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E:\Users\Raymon.sales\Desktop\"/>
    </mc:Choice>
  </mc:AlternateContent>
  <bookViews>
    <workbookView xWindow="0" yWindow="0" windowWidth="28800" windowHeight="12435" firstSheet="6" activeTab="6"/>
  </bookViews>
  <sheets>
    <sheet name="Conveciones Riesgo Ajustada" sheetId="44" state="hidden" r:id="rId1"/>
    <sheet name="Tablas de apoyo" sheetId="2" state="hidden" r:id="rId2"/>
    <sheet name="Matriz RI-RC" sheetId="3" state="hidden" r:id="rId3"/>
    <sheet name="contexto por proceso" sheetId="47" state="hidden" r:id="rId4"/>
    <sheet name="Impacto R.Institucional (2)" sheetId="53" state="hidden" r:id="rId5"/>
    <sheet name="Análisis contexto DT y AP " sheetId="51" r:id="rId6"/>
    <sheet name="mapa de riesgos " sheetId="1" r:id="rId7"/>
    <sheet name="Det imp Rcorrupcion" sheetId="46" state="hidden" r:id="rId8"/>
    <sheet name="Impacto R.Institucional" sheetId="49" state="hidden" r:id="rId9"/>
    <sheet name="Impacto R. Corrupción" sheetId="48" state="hidden" r:id="rId10"/>
    <sheet name="Análisis contexto niv central " sheetId="54" state="hidden" r:id="rId11"/>
    <sheet name="Matriz oportunidades" sheetId="52" r:id="rId12"/>
  </sheets>
  <externalReferences>
    <externalReference r:id="rId13"/>
    <externalReference r:id="rId14"/>
    <externalReference r:id="rId15"/>
  </externalReferences>
  <definedNames>
    <definedName name="_xlnm._FilterDatabase" localSheetId="6" hidden="1">'mapa de riesgos '!$A$8:$BI$295</definedName>
    <definedName name="_xlnm._FilterDatabase" localSheetId="11" hidden="1">'Matriz oportunidades'!$B$5:$AB$68</definedName>
    <definedName name="Adecuada" localSheetId="4">'[1]Tablas de apoyo'!#REF!</definedName>
    <definedName name="Adecuada">'Tablas de apoyo'!#REF!</definedName>
    <definedName name="ALCANCE">'[2]Base de Datos'!$E$11:$E$28</definedName>
    <definedName name="ANLA">'[2]Base de Datos'!$C$11:$C$28</definedName>
    <definedName name="_xlnm.Print_Area" localSheetId="6">'mapa de riesgos '!$A$1:$BJ$297</definedName>
    <definedName name="CAL_CATEGORIA">#REF!</definedName>
    <definedName name="CAL_EFECTIVIDAD">#REF!</definedName>
    <definedName name="CAL_ESTADO">#REF!</definedName>
    <definedName name="CAL_TIPO">#REF!</definedName>
    <definedName name="CALIFICACIÓN">#REF!</definedName>
    <definedName name="CATEGORIA">#REF!</definedName>
    <definedName name="CLASE">#REF!</definedName>
    <definedName name="Clase_Riesgo" localSheetId="4">'[1]Matriz RI-RC'!#REF!</definedName>
    <definedName name="Clase_Riesgo">'Matriz RI-RC'!#REF!</definedName>
    <definedName name="Clasificacion" localSheetId="4">'[1]Tablas de apoyo'!$C$2:$C$8</definedName>
    <definedName name="Clasificacion">'Tablas de apoyo'!$C$2:$C$8</definedName>
    <definedName name="Cuenta_con_herramienta_de_Control?_SI___15_NO___0">[2]Riesgos!#REF!</definedName>
    <definedName name="Documentada" localSheetId="4">'[1]Tablas de apoyo'!#REF!</definedName>
    <definedName name="Documentada">'Tablas de apoyo'!#REF!</definedName>
    <definedName name="Efectiva" localSheetId="4">'[1]Tablas de apoyo'!#REF!</definedName>
    <definedName name="Efectiva">'Tablas de apoyo'!#REF!</definedName>
    <definedName name="EFECTIVIDAD">#REF!</definedName>
    <definedName name="ESTADO">#REF!</definedName>
    <definedName name="Herram" localSheetId="4">'[1]Tablas de apoyo'!#REF!</definedName>
    <definedName name="Herram">'Tablas de apoyo'!#REF!</definedName>
    <definedName name="HerramControl" localSheetId="4">'[1]Tablas de apoyo'!#REF!</definedName>
    <definedName name="HerramControl">'Tablas de apoyo'!#REF!</definedName>
    <definedName name="Herramientas" localSheetId="4">'[1]Tablas de apoyo'!#REF!</definedName>
    <definedName name="Herramientas">'Tablas de apoyo'!#REF!</definedName>
    <definedName name="Identificación">#REF!</definedName>
    <definedName name="IMPACTO" localSheetId="4">'[1]Matriz RI-RC'!#REF!</definedName>
    <definedName name="IMPACTO">'Matriz RI-RC'!#REF!</definedName>
    <definedName name="Naturaleza">'[2]Base de Datos'!#REF!</definedName>
    <definedName name="OBJETIVO">#REF!</definedName>
    <definedName name="PROBABILIDAD" localSheetId="4">'[1]Matriz RI-RC'!#REF!</definedName>
    <definedName name="PROBABILIDAD">'Matriz RI-RC'!#REF!</definedName>
    <definedName name="Proceso">#REF!</definedName>
    <definedName name="Score" localSheetId="4">'[1]Matriz RI-RC'!#REF!</definedName>
    <definedName name="Score">'Matriz RI-RC'!#REF!</definedName>
    <definedName name="Seguimiento" localSheetId="4">'[1]Tablas de apoyo'!#REF!</definedName>
    <definedName name="Seguimiento">'Tablas de apoyo'!#REF!</definedName>
    <definedName name="Sub_proceso">#REF!</definedName>
    <definedName name="TIPO">#REF!</definedName>
    <definedName name="_xlnm.Print_Titles" localSheetId="6">'mapa de riesgos '!$8:$8</definedName>
  </definedNames>
  <calcPr calcId="152511"/>
</workbook>
</file>

<file path=xl/calcChain.xml><?xml version="1.0" encoding="utf-8"?>
<calcChain xmlns="http://schemas.openxmlformats.org/spreadsheetml/2006/main">
  <c r="B32" i="52" l="1"/>
  <c r="B33" i="52" s="1"/>
  <c r="C29" i="48"/>
  <c r="C28" i="48"/>
  <c r="C27" i="48"/>
  <c r="C26" i="48"/>
  <c r="H24" i="49"/>
  <c r="C24" i="49"/>
  <c r="H23" i="49"/>
  <c r="C23" i="49"/>
  <c r="H22" i="49"/>
  <c r="C22" i="49"/>
  <c r="H21" i="49"/>
  <c r="C21" i="49"/>
  <c r="V29" i="46"/>
  <c r="P29" i="46"/>
  <c r="J29" i="46"/>
  <c r="D29" i="46"/>
  <c r="V28" i="46"/>
  <c r="P28" i="46"/>
  <c r="J28" i="46"/>
  <c r="D28" i="46"/>
  <c r="V27" i="46"/>
  <c r="P27" i="46"/>
  <c r="J27" i="46"/>
  <c r="D27" i="46"/>
  <c r="V26" i="46"/>
  <c r="P26" i="46"/>
  <c r="J26" i="46"/>
  <c r="D26" i="46"/>
  <c r="I3" i="46"/>
  <c r="C3" i="46"/>
  <c r="AW297" i="1"/>
  <c r="C295" i="1"/>
  <c r="C294" i="1"/>
  <c r="AA293" i="1"/>
  <c r="Y293" i="1"/>
  <c r="W293" i="1"/>
  <c r="U293" i="1"/>
  <c r="S293" i="1"/>
  <c r="C293" i="1"/>
  <c r="AA292" i="1"/>
  <c r="Y292" i="1"/>
  <c r="W292" i="1"/>
  <c r="U292" i="1"/>
  <c r="S292" i="1"/>
  <c r="C292" i="1"/>
  <c r="C291" i="1"/>
  <c r="AA290" i="1"/>
  <c r="Y290" i="1"/>
  <c r="W290" i="1"/>
  <c r="U290" i="1"/>
  <c r="S290" i="1"/>
  <c r="C290" i="1"/>
  <c r="AA289" i="1"/>
  <c r="Y289" i="1"/>
  <c r="W289" i="1"/>
  <c r="U289" i="1"/>
  <c r="S289" i="1"/>
  <c r="C289" i="1"/>
  <c r="C288" i="1"/>
  <c r="AA287" i="1"/>
  <c r="Y287" i="1"/>
  <c r="W287" i="1"/>
  <c r="U287" i="1"/>
  <c r="S287" i="1"/>
  <c r="C287" i="1"/>
  <c r="AA286" i="1"/>
  <c r="Y286" i="1"/>
  <c r="W286" i="1"/>
  <c r="U286" i="1"/>
  <c r="S286" i="1"/>
  <c r="C286" i="1"/>
  <c r="C285" i="1"/>
  <c r="AA284" i="1"/>
  <c r="Y284" i="1"/>
  <c r="W284" i="1"/>
  <c r="U284" i="1"/>
  <c r="S284" i="1"/>
  <c r="C284" i="1"/>
  <c r="AA283" i="1"/>
  <c r="Y283" i="1"/>
  <c r="W283" i="1"/>
  <c r="U283" i="1"/>
  <c r="S283" i="1"/>
  <c r="C283" i="1"/>
  <c r="C282" i="1"/>
  <c r="AA281" i="1"/>
  <c r="Y281" i="1"/>
  <c r="W281" i="1"/>
  <c r="U281" i="1"/>
  <c r="S281" i="1"/>
  <c r="C281" i="1"/>
  <c r="AA280" i="1"/>
  <c r="Y280" i="1"/>
  <c r="W280" i="1"/>
  <c r="U280" i="1"/>
  <c r="S280" i="1"/>
  <c r="C280" i="1"/>
  <c r="C279" i="1"/>
  <c r="AA278" i="1"/>
  <c r="Y278" i="1"/>
  <c r="W278" i="1"/>
  <c r="U278" i="1"/>
  <c r="S278" i="1"/>
  <c r="C278" i="1"/>
  <c r="AA277" i="1"/>
  <c r="Y277" i="1"/>
  <c r="W277" i="1"/>
  <c r="U277" i="1"/>
  <c r="S277" i="1"/>
  <c r="C277" i="1"/>
  <c r="AA276" i="1"/>
  <c r="Y276" i="1"/>
  <c r="W276" i="1"/>
  <c r="U276" i="1"/>
  <c r="S276" i="1"/>
  <c r="C276" i="1"/>
  <c r="AA275" i="1"/>
  <c r="Y275" i="1"/>
  <c r="W275" i="1"/>
  <c r="U275" i="1"/>
  <c r="S275" i="1"/>
  <c r="C275" i="1"/>
  <c r="AA274" i="1"/>
  <c r="Y274" i="1"/>
  <c r="W274" i="1"/>
  <c r="U274" i="1"/>
  <c r="S274" i="1"/>
  <c r="C274" i="1"/>
  <c r="AA273" i="1"/>
  <c r="Y273" i="1"/>
  <c r="W273" i="1"/>
  <c r="U273" i="1"/>
  <c r="S273" i="1"/>
  <c r="C273" i="1"/>
  <c r="AA272" i="1"/>
  <c r="Y272" i="1"/>
  <c r="W272" i="1"/>
  <c r="U272" i="1"/>
  <c r="S272" i="1"/>
  <c r="C272" i="1"/>
  <c r="AA271" i="1"/>
  <c r="Y271" i="1"/>
  <c r="W271" i="1"/>
  <c r="U271" i="1"/>
  <c r="S271" i="1"/>
  <c r="C271" i="1"/>
  <c r="AA270" i="1"/>
  <c r="Y270" i="1"/>
  <c r="W270" i="1"/>
  <c r="U270" i="1"/>
  <c r="S270" i="1"/>
  <c r="C270" i="1"/>
  <c r="C269" i="1"/>
  <c r="AA268" i="1"/>
  <c r="Y268" i="1"/>
  <c r="W268" i="1"/>
  <c r="U268" i="1"/>
  <c r="S268" i="1"/>
  <c r="C268" i="1"/>
  <c r="AA267" i="1"/>
  <c r="Y267" i="1"/>
  <c r="W267" i="1"/>
  <c r="U267" i="1"/>
  <c r="S267" i="1"/>
  <c r="C267" i="1"/>
  <c r="AA266" i="1"/>
  <c r="Y266" i="1"/>
  <c r="W266" i="1"/>
  <c r="U266" i="1"/>
  <c r="S266" i="1"/>
  <c r="C266" i="1"/>
  <c r="AA265" i="1"/>
  <c r="Y265" i="1"/>
  <c r="W265" i="1"/>
  <c r="U265" i="1"/>
  <c r="S265" i="1"/>
  <c r="C265" i="1"/>
  <c r="AA264" i="1"/>
  <c r="Y264" i="1"/>
  <c r="W264" i="1"/>
  <c r="U264" i="1"/>
  <c r="S264" i="1"/>
  <c r="C264" i="1"/>
  <c r="AA263" i="1"/>
  <c r="Y263" i="1"/>
  <c r="W263" i="1"/>
  <c r="U263" i="1"/>
  <c r="S263" i="1"/>
  <c r="N263" i="1"/>
  <c r="O263" i="1" s="1"/>
  <c r="M263" i="1"/>
  <c r="C263" i="1"/>
  <c r="C262" i="1"/>
  <c r="AA261" i="1"/>
  <c r="Y261" i="1"/>
  <c r="W261" i="1"/>
  <c r="U261" i="1"/>
  <c r="S261" i="1"/>
  <c r="N261" i="1"/>
  <c r="O261" i="1" s="1"/>
  <c r="M261" i="1"/>
  <c r="C261" i="1"/>
  <c r="C260" i="1"/>
  <c r="C259" i="1"/>
  <c r="AA258" i="1"/>
  <c r="Y258" i="1"/>
  <c r="W258" i="1"/>
  <c r="U258" i="1"/>
  <c r="S258" i="1"/>
  <c r="N258" i="1"/>
  <c r="O258" i="1" s="1"/>
  <c r="M258" i="1"/>
  <c r="C258" i="1"/>
  <c r="C257" i="1"/>
  <c r="C256" i="1"/>
  <c r="C255" i="1"/>
  <c r="AA254" i="1"/>
  <c r="Y254" i="1"/>
  <c r="W254" i="1"/>
  <c r="U254" i="1"/>
  <c r="S254" i="1"/>
  <c r="C254" i="1"/>
  <c r="AA253" i="1"/>
  <c r="Y253" i="1"/>
  <c r="W253" i="1"/>
  <c r="U253" i="1"/>
  <c r="S253" i="1"/>
  <c r="C253" i="1"/>
  <c r="AA252" i="1"/>
  <c r="Y252" i="1"/>
  <c r="W252" i="1"/>
  <c r="U252" i="1"/>
  <c r="S252" i="1"/>
  <c r="N252" i="1"/>
  <c r="O252" i="1" s="1"/>
  <c r="M252" i="1"/>
  <c r="C252" i="1"/>
  <c r="C251" i="1"/>
  <c r="C250" i="1"/>
  <c r="C249" i="1"/>
  <c r="C248" i="1"/>
  <c r="AA247" i="1"/>
  <c r="Y247" i="1"/>
  <c r="W247" i="1"/>
  <c r="U247" i="1"/>
  <c r="S247" i="1"/>
  <c r="C247" i="1"/>
  <c r="AA246" i="1"/>
  <c r="Y246" i="1"/>
  <c r="W246" i="1"/>
  <c r="U246" i="1"/>
  <c r="S246" i="1"/>
  <c r="N246" i="1"/>
  <c r="O246" i="1" s="1"/>
  <c r="M246" i="1"/>
  <c r="C246" i="1"/>
  <c r="AE245" i="1"/>
  <c r="AD245" i="1"/>
  <c r="C245" i="1"/>
  <c r="AA244" i="1"/>
  <c r="Y244" i="1"/>
  <c r="W244" i="1"/>
  <c r="U244" i="1"/>
  <c r="S244" i="1"/>
  <c r="C244" i="1"/>
  <c r="AA243" i="1"/>
  <c r="Y243" i="1"/>
  <c r="W243" i="1"/>
  <c r="U243" i="1"/>
  <c r="S243" i="1"/>
  <c r="N243" i="1"/>
  <c r="O243" i="1" s="1"/>
  <c r="M243" i="1"/>
  <c r="C243" i="1"/>
  <c r="AA242" i="1"/>
  <c r="Y242" i="1"/>
  <c r="W242" i="1"/>
  <c r="U242" i="1"/>
  <c r="S242" i="1"/>
  <c r="C242" i="1"/>
  <c r="AA241" i="1"/>
  <c r="Y241" i="1"/>
  <c r="W241" i="1"/>
  <c r="U241" i="1"/>
  <c r="S241" i="1"/>
  <c r="C241" i="1"/>
  <c r="AA240" i="1"/>
  <c r="Y240" i="1"/>
  <c r="W240" i="1"/>
  <c r="U240" i="1"/>
  <c r="S240" i="1"/>
  <c r="N240" i="1"/>
  <c r="O240" i="1" s="1"/>
  <c r="M240" i="1"/>
  <c r="C240" i="1"/>
  <c r="AA239" i="1"/>
  <c r="Y239" i="1"/>
  <c r="W239" i="1"/>
  <c r="U239" i="1"/>
  <c r="S239" i="1"/>
  <c r="C239" i="1"/>
  <c r="AA238" i="1"/>
  <c r="Y238" i="1"/>
  <c r="W238" i="1"/>
  <c r="U238" i="1"/>
  <c r="S238" i="1"/>
  <c r="N238" i="1"/>
  <c r="O238" i="1" s="1"/>
  <c r="M238" i="1"/>
  <c r="C238" i="1"/>
  <c r="AA237" i="1"/>
  <c r="Y237" i="1"/>
  <c r="W237" i="1"/>
  <c r="U237" i="1"/>
  <c r="S237" i="1"/>
  <c r="C237" i="1"/>
  <c r="AA236" i="1"/>
  <c r="Y236" i="1"/>
  <c r="W236" i="1"/>
  <c r="U236" i="1"/>
  <c r="S236" i="1"/>
  <c r="C236" i="1"/>
  <c r="AA235" i="1"/>
  <c r="Y235" i="1"/>
  <c r="W235" i="1"/>
  <c r="U235" i="1"/>
  <c r="S235" i="1"/>
  <c r="N235" i="1"/>
  <c r="O235" i="1" s="1"/>
  <c r="M235" i="1"/>
  <c r="C235" i="1"/>
  <c r="AA234" i="1"/>
  <c r="Y234" i="1"/>
  <c r="W234" i="1"/>
  <c r="U234" i="1"/>
  <c r="S234" i="1"/>
  <c r="AA233" i="1"/>
  <c r="Y233" i="1"/>
  <c r="W233" i="1"/>
  <c r="U233" i="1"/>
  <c r="S233" i="1"/>
  <c r="C233" i="1"/>
  <c r="AA232" i="1"/>
  <c r="Y232" i="1"/>
  <c r="W232" i="1"/>
  <c r="U232" i="1"/>
  <c r="S232" i="1"/>
  <c r="N232" i="1"/>
  <c r="O232" i="1" s="1"/>
  <c r="M232" i="1"/>
  <c r="C232" i="1"/>
  <c r="C231" i="1"/>
  <c r="AA230" i="1"/>
  <c r="Y230" i="1"/>
  <c r="W230" i="1"/>
  <c r="U230" i="1"/>
  <c r="S230" i="1"/>
  <c r="N230" i="1"/>
  <c r="O230" i="1" s="1"/>
  <c r="M230" i="1"/>
  <c r="C230" i="1"/>
  <c r="C229" i="1"/>
  <c r="C228" i="1"/>
  <c r="AA227" i="1"/>
  <c r="Y227" i="1"/>
  <c r="W227" i="1"/>
  <c r="U227" i="1"/>
  <c r="S227" i="1"/>
  <c r="N227" i="1"/>
  <c r="O227" i="1" s="1"/>
  <c r="M227" i="1"/>
  <c r="C227" i="1"/>
  <c r="C226" i="1"/>
  <c r="C225" i="1"/>
  <c r="AA224" i="1"/>
  <c r="Y224" i="1"/>
  <c r="W224" i="1"/>
  <c r="U224" i="1"/>
  <c r="S224" i="1"/>
  <c r="N224" i="1"/>
  <c r="O224" i="1" s="1"/>
  <c r="M224" i="1"/>
  <c r="C224" i="1"/>
  <c r="C223" i="1"/>
  <c r="C222" i="1"/>
  <c r="AA221" i="1"/>
  <c r="Y221" i="1"/>
  <c r="W221" i="1"/>
  <c r="U221" i="1"/>
  <c r="S221" i="1"/>
  <c r="N221" i="1"/>
  <c r="O221" i="1" s="1"/>
  <c r="M221" i="1"/>
  <c r="C221" i="1"/>
  <c r="AA220" i="1"/>
  <c r="Y220" i="1"/>
  <c r="W220" i="1"/>
  <c r="U220" i="1"/>
  <c r="S220" i="1"/>
  <c r="C220" i="1"/>
  <c r="AA219" i="1"/>
  <c r="Y219" i="1"/>
  <c r="W219" i="1"/>
  <c r="U219" i="1"/>
  <c r="S219" i="1"/>
  <c r="C219" i="1"/>
  <c r="AA218" i="1"/>
  <c r="Y218" i="1"/>
  <c r="W218" i="1"/>
  <c r="U218" i="1"/>
  <c r="S218" i="1"/>
  <c r="N218" i="1"/>
  <c r="O218" i="1" s="1"/>
  <c r="M218" i="1"/>
  <c r="C218" i="1"/>
  <c r="AA217" i="1"/>
  <c r="Y217" i="1"/>
  <c r="W217" i="1"/>
  <c r="U217" i="1"/>
  <c r="S217" i="1"/>
  <c r="C217" i="1"/>
  <c r="AA216" i="1"/>
  <c r="Y216" i="1"/>
  <c r="W216" i="1"/>
  <c r="U216" i="1"/>
  <c r="S216" i="1"/>
  <c r="N216" i="1"/>
  <c r="O216" i="1" s="1"/>
  <c r="M216" i="1"/>
  <c r="C216" i="1"/>
  <c r="AA215" i="1"/>
  <c r="Y215" i="1"/>
  <c r="W215" i="1"/>
  <c r="U215" i="1"/>
  <c r="S215" i="1"/>
  <c r="N215" i="1"/>
  <c r="O215" i="1" s="1"/>
  <c r="M215" i="1"/>
  <c r="C215" i="1"/>
  <c r="C214" i="1"/>
  <c r="AA213" i="1"/>
  <c r="Y213" i="1"/>
  <c r="W213" i="1"/>
  <c r="U213" i="1"/>
  <c r="S213" i="1"/>
  <c r="N213" i="1"/>
  <c r="O213" i="1" s="1"/>
  <c r="M213" i="1"/>
  <c r="C213" i="1"/>
  <c r="AA212" i="1"/>
  <c r="Y212" i="1"/>
  <c r="W212" i="1"/>
  <c r="U212" i="1"/>
  <c r="S212" i="1"/>
  <c r="C212" i="1"/>
  <c r="AA211" i="1"/>
  <c r="Y211" i="1"/>
  <c r="W211" i="1"/>
  <c r="U211" i="1"/>
  <c r="S211" i="1"/>
  <c r="C211" i="1"/>
  <c r="AA210" i="1"/>
  <c r="Y210" i="1"/>
  <c r="W210" i="1"/>
  <c r="U210" i="1"/>
  <c r="S210" i="1"/>
  <c r="N210" i="1"/>
  <c r="O210" i="1" s="1"/>
  <c r="M210" i="1"/>
  <c r="C210" i="1"/>
  <c r="AA209" i="1"/>
  <c r="Y209" i="1"/>
  <c r="W209" i="1"/>
  <c r="U209" i="1"/>
  <c r="S209" i="1"/>
  <c r="C209" i="1"/>
  <c r="AA208" i="1"/>
  <c r="Y208" i="1"/>
  <c r="W208" i="1"/>
  <c r="U208" i="1"/>
  <c r="S208" i="1"/>
  <c r="N208" i="1"/>
  <c r="O208" i="1" s="1"/>
  <c r="M208" i="1"/>
  <c r="C208" i="1"/>
  <c r="AA207" i="1"/>
  <c r="Y207" i="1"/>
  <c r="W207" i="1"/>
  <c r="U207" i="1"/>
  <c r="S207" i="1"/>
  <c r="N207" i="1"/>
  <c r="O207" i="1" s="1"/>
  <c r="M207" i="1"/>
  <c r="C207" i="1"/>
  <c r="C206" i="1"/>
  <c r="BB205" i="1"/>
  <c r="AA205" i="1"/>
  <c r="Y205" i="1"/>
  <c r="W205" i="1"/>
  <c r="U205" i="1"/>
  <c r="S205" i="1"/>
  <c r="C205" i="1"/>
  <c r="AA204" i="1"/>
  <c r="Y204" i="1"/>
  <c r="W204" i="1"/>
  <c r="U204" i="1"/>
  <c r="S204" i="1"/>
  <c r="N204" i="1"/>
  <c r="O204" i="1" s="1"/>
  <c r="M204" i="1"/>
  <c r="C204" i="1"/>
  <c r="AA203" i="1"/>
  <c r="Y203" i="1"/>
  <c r="W203" i="1"/>
  <c r="U203" i="1"/>
  <c r="S203" i="1"/>
  <c r="C203" i="1"/>
  <c r="AA202" i="1"/>
  <c r="Y202" i="1"/>
  <c r="W202" i="1"/>
  <c r="U202" i="1"/>
  <c r="S202" i="1"/>
  <c r="N202" i="1"/>
  <c r="O202" i="1" s="1"/>
  <c r="M202" i="1"/>
  <c r="C202" i="1"/>
  <c r="AA201" i="1"/>
  <c r="Y201" i="1"/>
  <c r="W201" i="1"/>
  <c r="U201" i="1"/>
  <c r="S201" i="1"/>
  <c r="C201" i="1"/>
  <c r="AA200" i="1"/>
  <c r="Y200" i="1"/>
  <c r="W200" i="1"/>
  <c r="U200" i="1"/>
  <c r="S200" i="1"/>
  <c r="N200" i="1"/>
  <c r="O200" i="1" s="1"/>
  <c r="M200" i="1"/>
  <c r="C200" i="1"/>
  <c r="AA199" i="1"/>
  <c r="Y199" i="1"/>
  <c r="W199" i="1"/>
  <c r="U199" i="1"/>
  <c r="S199" i="1"/>
  <c r="N199" i="1"/>
  <c r="O199" i="1" s="1"/>
  <c r="M199" i="1"/>
  <c r="C199" i="1"/>
  <c r="AA198" i="1"/>
  <c r="Y198" i="1"/>
  <c r="W198" i="1"/>
  <c r="U198" i="1"/>
  <c r="S198" i="1"/>
  <c r="C198" i="1"/>
  <c r="AA197" i="1"/>
  <c r="Y197" i="1"/>
  <c r="W197" i="1"/>
  <c r="U197" i="1"/>
  <c r="S197" i="1"/>
  <c r="C197" i="1"/>
  <c r="AA196" i="1"/>
  <c r="Y196" i="1"/>
  <c r="W196" i="1"/>
  <c r="U196" i="1"/>
  <c r="S196" i="1"/>
  <c r="N196" i="1"/>
  <c r="O196" i="1" s="1"/>
  <c r="M196" i="1"/>
  <c r="C196" i="1"/>
  <c r="AA195" i="1"/>
  <c r="Y195" i="1"/>
  <c r="W195" i="1"/>
  <c r="U195" i="1"/>
  <c r="S195" i="1"/>
  <c r="C195" i="1"/>
  <c r="AA194" i="1"/>
  <c r="Y194" i="1"/>
  <c r="W194" i="1"/>
  <c r="U194" i="1"/>
  <c r="S194" i="1"/>
  <c r="N194" i="1"/>
  <c r="O194" i="1" s="1"/>
  <c r="M194" i="1"/>
  <c r="C194" i="1"/>
  <c r="AA193" i="1"/>
  <c r="Y193" i="1"/>
  <c r="W193" i="1"/>
  <c r="U193" i="1"/>
  <c r="S193" i="1"/>
  <c r="C193" i="1"/>
  <c r="AA192" i="1"/>
  <c r="Y192" i="1"/>
  <c r="W192" i="1"/>
  <c r="U192" i="1"/>
  <c r="S192" i="1"/>
  <c r="N192" i="1"/>
  <c r="O192" i="1" s="1"/>
  <c r="M192" i="1"/>
  <c r="C192" i="1"/>
  <c r="AA191" i="1"/>
  <c r="Y191" i="1"/>
  <c r="W191" i="1"/>
  <c r="U191" i="1"/>
  <c r="S191" i="1"/>
  <c r="C191" i="1"/>
  <c r="AA190" i="1"/>
  <c r="Y190" i="1"/>
  <c r="W190" i="1"/>
  <c r="U190" i="1"/>
  <c r="S190" i="1"/>
  <c r="C190" i="1"/>
  <c r="AA189" i="1"/>
  <c r="Y189" i="1"/>
  <c r="W189" i="1"/>
  <c r="U189" i="1"/>
  <c r="S189" i="1"/>
  <c r="N189" i="1"/>
  <c r="O189" i="1" s="1"/>
  <c r="M189" i="1"/>
  <c r="C189" i="1"/>
  <c r="AA188" i="1"/>
  <c r="Y188" i="1"/>
  <c r="W188" i="1"/>
  <c r="U188" i="1"/>
  <c r="S188" i="1"/>
  <c r="C188" i="1"/>
  <c r="AA187" i="1"/>
  <c r="Y187" i="1"/>
  <c r="W187" i="1"/>
  <c r="U187" i="1"/>
  <c r="S187" i="1"/>
  <c r="C187" i="1"/>
  <c r="AA186" i="1"/>
  <c r="Y186" i="1"/>
  <c r="W186" i="1"/>
  <c r="U186" i="1"/>
  <c r="S186" i="1"/>
  <c r="N186" i="1"/>
  <c r="O186" i="1" s="1"/>
  <c r="M186" i="1"/>
  <c r="C186" i="1"/>
  <c r="AA185" i="1"/>
  <c r="Y185" i="1"/>
  <c r="W185" i="1"/>
  <c r="U185" i="1"/>
  <c r="S185" i="1"/>
  <c r="C185" i="1"/>
  <c r="AA184" i="1"/>
  <c r="Y184" i="1"/>
  <c r="W184" i="1"/>
  <c r="U184" i="1"/>
  <c r="S184" i="1"/>
  <c r="C184" i="1"/>
  <c r="AA183" i="1"/>
  <c r="Y183" i="1"/>
  <c r="W183" i="1"/>
  <c r="U183" i="1"/>
  <c r="S183" i="1"/>
  <c r="N183" i="1"/>
  <c r="O183" i="1" s="1"/>
  <c r="M183" i="1"/>
  <c r="C183" i="1"/>
  <c r="AA182" i="1"/>
  <c r="Y182" i="1"/>
  <c r="W182" i="1"/>
  <c r="U182" i="1"/>
  <c r="S182" i="1"/>
  <c r="C182" i="1"/>
  <c r="AA181" i="1"/>
  <c r="Y181" i="1"/>
  <c r="W181" i="1"/>
  <c r="U181" i="1"/>
  <c r="S181" i="1"/>
  <c r="C181" i="1"/>
  <c r="AA180" i="1"/>
  <c r="Y180" i="1"/>
  <c r="W180" i="1"/>
  <c r="U180" i="1"/>
  <c r="S180" i="1"/>
  <c r="N180" i="1"/>
  <c r="O180" i="1" s="1"/>
  <c r="M180" i="1"/>
  <c r="C180" i="1"/>
  <c r="AA179" i="1"/>
  <c r="Y179" i="1"/>
  <c r="W179" i="1"/>
  <c r="U179" i="1"/>
  <c r="S179" i="1"/>
  <c r="C179" i="1"/>
  <c r="AA178" i="1"/>
  <c r="Y178" i="1"/>
  <c r="W178" i="1"/>
  <c r="U178" i="1"/>
  <c r="S178" i="1"/>
  <c r="C178" i="1"/>
  <c r="AA177" i="1"/>
  <c r="Y177" i="1"/>
  <c r="W177" i="1"/>
  <c r="U177" i="1"/>
  <c r="S177" i="1"/>
  <c r="N177" i="1"/>
  <c r="O177" i="1" s="1"/>
  <c r="M177" i="1"/>
  <c r="C177" i="1"/>
  <c r="AA176" i="1"/>
  <c r="Y176" i="1"/>
  <c r="W176" i="1"/>
  <c r="U176" i="1"/>
  <c r="S176" i="1"/>
  <c r="C176" i="1"/>
  <c r="AA175" i="1"/>
  <c r="Y175" i="1"/>
  <c r="W175" i="1"/>
  <c r="U175" i="1"/>
  <c r="S175" i="1"/>
  <c r="C175" i="1"/>
  <c r="AA174" i="1"/>
  <c r="Y174" i="1"/>
  <c r="W174" i="1"/>
  <c r="U174" i="1"/>
  <c r="S174" i="1"/>
  <c r="N174" i="1"/>
  <c r="O174" i="1" s="1"/>
  <c r="M174" i="1"/>
  <c r="C174" i="1"/>
  <c r="AA173" i="1"/>
  <c r="Y173" i="1"/>
  <c r="W173" i="1"/>
  <c r="U173" i="1"/>
  <c r="S173" i="1"/>
  <c r="C173" i="1"/>
  <c r="AA172" i="1"/>
  <c r="Y172" i="1"/>
  <c r="W172" i="1"/>
  <c r="U172" i="1"/>
  <c r="S172" i="1"/>
  <c r="C172" i="1"/>
  <c r="AA171" i="1"/>
  <c r="Y171" i="1"/>
  <c r="W171" i="1"/>
  <c r="U171" i="1"/>
  <c r="S171" i="1"/>
  <c r="N171" i="1"/>
  <c r="O171" i="1" s="1"/>
  <c r="M171" i="1"/>
  <c r="C171" i="1"/>
  <c r="AA170" i="1"/>
  <c r="Y170" i="1"/>
  <c r="W170" i="1"/>
  <c r="U170" i="1"/>
  <c r="S170" i="1"/>
  <c r="C170" i="1"/>
  <c r="AA169" i="1"/>
  <c r="Y169" i="1"/>
  <c r="W169" i="1"/>
  <c r="U169" i="1"/>
  <c r="S169" i="1"/>
  <c r="C169" i="1"/>
  <c r="AA168" i="1"/>
  <c r="Y168" i="1"/>
  <c r="W168" i="1"/>
  <c r="U168" i="1"/>
  <c r="S168" i="1"/>
  <c r="N168" i="1"/>
  <c r="O168" i="1" s="1"/>
  <c r="M168" i="1"/>
  <c r="C168" i="1"/>
  <c r="AA167" i="1"/>
  <c r="Y167" i="1"/>
  <c r="W167" i="1"/>
  <c r="U167" i="1"/>
  <c r="S167" i="1"/>
  <c r="C167" i="1"/>
  <c r="AA166" i="1"/>
  <c r="Y166" i="1"/>
  <c r="W166" i="1"/>
  <c r="U166" i="1"/>
  <c r="S166" i="1"/>
  <c r="C166" i="1"/>
  <c r="AA165" i="1"/>
  <c r="Y165" i="1"/>
  <c r="W165" i="1"/>
  <c r="U165" i="1"/>
  <c r="S165" i="1"/>
  <c r="N165" i="1"/>
  <c r="O165" i="1" s="1"/>
  <c r="M165" i="1"/>
  <c r="C165" i="1"/>
  <c r="AA164" i="1"/>
  <c r="Y164" i="1"/>
  <c r="W164" i="1"/>
  <c r="U164" i="1"/>
  <c r="S164" i="1"/>
  <c r="C164" i="1"/>
  <c r="AA163" i="1"/>
  <c r="Y163" i="1"/>
  <c r="W163" i="1"/>
  <c r="U163" i="1"/>
  <c r="S163" i="1"/>
  <c r="C163" i="1"/>
  <c r="AA162" i="1"/>
  <c r="Y162" i="1"/>
  <c r="W162" i="1"/>
  <c r="U162" i="1"/>
  <c r="S162" i="1"/>
  <c r="N162" i="1"/>
  <c r="O162" i="1" s="1"/>
  <c r="M162" i="1"/>
  <c r="C162" i="1"/>
  <c r="AA161" i="1"/>
  <c r="Y161" i="1"/>
  <c r="W161" i="1"/>
  <c r="U161" i="1"/>
  <c r="S161" i="1"/>
  <c r="C161" i="1"/>
  <c r="AA160" i="1"/>
  <c r="Y160" i="1"/>
  <c r="W160" i="1"/>
  <c r="U160" i="1"/>
  <c r="S160" i="1"/>
  <c r="N160" i="1"/>
  <c r="O160" i="1" s="1"/>
  <c r="M160" i="1"/>
  <c r="C160" i="1"/>
  <c r="AA159" i="1"/>
  <c r="Y159" i="1"/>
  <c r="W159" i="1"/>
  <c r="U159" i="1"/>
  <c r="S159" i="1"/>
  <c r="N159" i="1"/>
  <c r="O159" i="1" s="1"/>
  <c r="M159" i="1"/>
  <c r="C159" i="1"/>
  <c r="AA158" i="1"/>
  <c r="Y158" i="1"/>
  <c r="W158" i="1"/>
  <c r="U158" i="1"/>
  <c r="S158" i="1"/>
  <c r="C158" i="1"/>
  <c r="AA157" i="1"/>
  <c r="Y157" i="1"/>
  <c r="W157" i="1"/>
  <c r="U157" i="1"/>
  <c r="S157" i="1"/>
  <c r="N157" i="1"/>
  <c r="O157" i="1" s="1"/>
  <c r="M157" i="1"/>
  <c r="C157" i="1"/>
  <c r="C156" i="1"/>
  <c r="AA155" i="1"/>
  <c r="Y155" i="1"/>
  <c r="W155" i="1"/>
  <c r="U155" i="1"/>
  <c r="S155" i="1"/>
  <c r="N155" i="1"/>
  <c r="O155" i="1" s="1"/>
  <c r="M155" i="1"/>
  <c r="C155" i="1"/>
  <c r="AA154" i="1"/>
  <c r="Y154" i="1"/>
  <c r="W154" i="1"/>
  <c r="U154" i="1"/>
  <c r="S154" i="1"/>
  <c r="N154" i="1"/>
  <c r="O154" i="1" s="1"/>
  <c r="M154" i="1"/>
  <c r="C154" i="1"/>
  <c r="AA153" i="1"/>
  <c r="Y153" i="1"/>
  <c r="W153" i="1"/>
  <c r="U153" i="1"/>
  <c r="S153" i="1"/>
  <c r="C153" i="1"/>
  <c r="AA152" i="1"/>
  <c r="Y152" i="1"/>
  <c r="W152" i="1"/>
  <c r="U152" i="1"/>
  <c r="S152" i="1"/>
  <c r="C152" i="1"/>
  <c r="AA151" i="1"/>
  <c r="Y151" i="1"/>
  <c r="W151" i="1"/>
  <c r="U151" i="1"/>
  <c r="S151" i="1"/>
  <c r="N151" i="1"/>
  <c r="O151" i="1" s="1"/>
  <c r="M151" i="1"/>
  <c r="C151" i="1"/>
  <c r="AA150" i="1"/>
  <c r="Y150" i="1"/>
  <c r="W150" i="1"/>
  <c r="U150" i="1"/>
  <c r="S150" i="1"/>
  <c r="C150" i="1"/>
  <c r="AA149" i="1"/>
  <c r="Y149" i="1"/>
  <c r="W149" i="1"/>
  <c r="U149" i="1"/>
  <c r="S149" i="1"/>
  <c r="C149" i="1"/>
  <c r="AA148" i="1"/>
  <c r="Y148" i="1"/>
  <c r="W148" i="1"/>
  <c r="U148" i="1"/>
  <c r="S148" i="1"/>
  <c r="N148" i="1"/>
  <c r="O148" i="1" s="1"/>
  <c r="M148" i="1"/>
  <c r="C148" i="1"/>
  <c r="AA147" i="1"/>
  <c r="Y147" i="1"/>
  <c r="W147" i="1"/>
  <c r="U147" i="1"/>
  <c r="S147" i="1"/>
  <c r="C147" i="1"/>
  <c r="AA146" i="1"/>
  <c r="Y146" i="1"/>
  <c r="W146" i="1"/>
  <c r="U146" i="1"/>
  <c r="S146" i="1"/>
  <c r="C146" i="1"/>
  <c r="AA145" i="1"/>
  <c r="Y145" i="1"/>
  <c r="W145" i="1"/>
  <c r="U145" i="1"/>
  <c r="S145" i="1"/>
  <c r="N145" i="1"/>
  <c r="O145" i="1" s="1"/>
  <c r="M145" i="1"/>
  <c r="C145" i="1"/>
  <c r="AA144" i="1"/>
  <c r="Y144" i="1"/>
  <c r="W144" i="1"/>
  <c r="U144" i="1"/>
  <c r="S144" i="1"/>
  <c r="C144" i="1"/>
  <c r="AA143" i="1"/>
  <c r="Y143" i="1"/>
  <c r="W143" i="1"/>
  <c r="U143" i="1"/>
  <c r="S143" i="1"/>
  <c r="C143" i="1"/>
  <c r="AA142" i="1"/>
  <c r="Y142" i="1"/>
  <c r="W142" i="1"/>
  <c r="U142" i="1"/>
  <c r="S142" i="1"/>
  <c r="N142" i="1"/>
  <c r="O142" i="1" s="1"/>
  <c r="M142" i="1"/>
  <c r="C142" i="1"/>
  <c r="AA141" i="1"/>
  <c r="Y141" i="1"/>
  <c r="W141" i="1"/>
  <c r="U141" i="1"/>
  <c r="S141" i="1"/>
  <c r="C141" i="1"/>
  <c r="AA140" i="1"/>
  <c r="Y140" i="1"/>
  <c r="W140" i="1"/>
  <c r="U140" i="1"/>
  <c r="S140" i="1"/>
  <c r="C140" i="1"/>
  <c r="AA139" i="1"/>
  <c r="Y139" i="1"/>
  <c r="W139" i="1"/>
  <c r="U139" i="1"/>
  <c r="S139" i="1"/>
  <c r="N139" i="1"/>
  <c r="O139" i="1" s="1"/>
  <c r="M139" i="1"/>
  <c r="C139" i="1"/>
  <c r="C138" i="1"/>
  <c r="AA137" i="1"/>
  <c r="Y137" i="1"/>
  <c r="W137" i="1"/>
  <c r="U137" i="1"/>
  <c r="S137" i="1"/>
  <c r="C137" i="1"/>
  <c r="AA136" i="1"/>
  <c r="Y136" i="1"/>
  <c r="W136" i="1"/>
  <c r="U136" i="1"/>
  <c r="S136" i="1"/>
  <c r="N136" i="1"/>
  <c r="O136" i="1" s="1"/>
  <c r="M136" i="1"/>
  <c r="C136" i="1"/>
  <c r="AA135" i="1"/>
  <c r="Y135" i="1"/>
  <c r="W135" i="1"/>
  <c r="U135" i="1"/>
  <c r="S135" i="1"/>
  <c r="C135" i="1"/>
  <c r="AA134" i="1"/>
  <c r="Y134" i="1"/>
  <c r="W134" i="1"/>
  <c r="U134" i="1"/>
  <c r="S134" i="1"/>
  <c r="C134" i="1"/>
  <c r="AA133" i="1"/>
  <c r="Y133" i="1"/>
  <c r="W133" i="1"/>
  <c r="U133" i="1"/>
  <c r="S133" i="1"/>
  <c r="N133" i="1"/>
  <c r="O133" i="1" s="1"/>
  <c r="M133" i="1"/>
  <c r="C133" i="1"/>
  <c r="AA132" i="1"/>
  <c r="Y132" i="1"/>
  <c r="W132" i="1"/>
  <c r="U132" i="1"/>
  <c r="S132" i="1"/>
  <c r="C132" i="1"/>
  <c r="AA131" i="1"/>
  <c r="Y131" i="1"/>
  <c r="W131" i="1"/>
  <c r="U131" i="1"/>
  <c r="S131" i="1"/>
  <c r="N131" i="1"/>
  <c r="O131" i="1" s="1"/>
  <c r="M131" i="1"/>
  <c r="C131" i="1"/>
  <c r="AA130" i="1"/>
  <c r="Y130" i="1"/>
  <c r="W130" i="1"/>
  <c r="U130" i="1"/>
  <c r="S130" i="1"/>
  <c r="N130" i="1"/>
  <c r="O130" i="1" s="1"/>
  <c r="M130" i="1"/>
  <c r="C130" i="1"/>
  <c r="AA129" i="1"/>
  <c r="Y129" i="1"/>
  <c r="W129" i="1"/>
  <c r="U129" i="1"/>
  <c r="S129" i="1"/>
  <c r="C129" i="1"/>
  <c r="AA128" i="1"/>
  <c r="Y128" i="1"/>
  <c r="W128" i="1"/>
  <c r="U128" i="1"/>
  <c r="S128" i="1"/>
  <c r="N128" i="1"/>
  <c r="O128" i="1" s="1"/>
  <c r="M128" i="1"/>
  <c r="C128" i="1"/>
  <c r="AA127" i="1"/>
  <c r="Y127" i="1"/>
  <c r="W127" i="1"/>
  <c r="U127" i="1"/>
  <c r="S127" i="1"/>
  <c r="N127" i="1"/>
  <c r="O127" i="1" s="1"/>
  <c r="M127" i="1"/>
  <c r="C127" i="1"/>
  <c r="AA126" i="1"/>
  <c r="Y126" i="1"/>
  <c r="W126" i="1"/>
  <c r="U126" i="1"/>
  <c r="S126" i="1"/>
  <c r="N126" i="1"/>
  <c r="O126" i="1" s="1"/>
  <c r="M126" i="1"/>
  <c r="C126" i="1"/>
  <c r="AA125" i="1"/>
  <c r="Y125" i="1"/>
  <c r="W125" i="1"/>
  <c r="U125" i="1"/>
  <c r="S125" i="1"/>
  <c r="N125" i="1"/>
  <c r="O125" i="1" s="1"/>
  <c r="M125" i="1"/>
  <c r="C125" i="1"/>
  <c r="AA124" i="1"/>
  <c r="Y124" i="1"/>
  <c r="W124" i="1"/>
  <c r="U124" i="1"/>
  <c r="S124" i="1"/>
  <c r="C124" i="1"/>
  <c r="AA123" i="1"/>
  <c r="Y123" i="1"/>
  <c r="W123" i="1"/>
  <c r="U123" i="1"/>
  <c r="S123" i="1"/>
  <c r="N123" i="1"/>
  <c r="O123" i="1" s="1"/>
  <c r="M123" i="1"/>
  <c r="C123" i="1"/>
  <c r="AA122" i="1"/>
  <c r="Y122" i="1"/>
  <c r="W122" i="1"/>
  <c r="U122" i="1"/>
  <c r="S122" i="1"/>
  <c r="N122" i="1"/>
  <c r="O122" i="1" s="1"/>
  <c r="M122" i="1"/>
  <c r="C122" i="1"/>
  <c r="AA121" i="1"/>
  <c r="Y121" i="1"/>
  <c r="W121" i="1"/>
  <c r="U121" i="1"/>
  <c r="S121" i="1"/>
  <c r="C121" i="1"/>
  <c r="AA120" i="1"/>
  <c r="Y120" i="1"/>
  <c r="W120" i="1"/>
  <c r="U120" i="1"/>
  <c r="S120" i="1"/>
  <c r="N120" i="1"/>
  <c r="O120" i="1" s="1"/>
  <c r="M120" i="1"/>
  <c r="C120" i="1"/>
  <c r="AA119" i="1"/>
  <c r="Y119" i="1"/>
  <c r="W119" i="1"/>
  <c r="U119" i="1"/>
  <c r="S119" i="1"/>
  <c r="C119" i="1"/>
  <c r="AA118" i="1"/>
  <c r="Y118" i="1"/>
  <c r="W118" i="1"/>
  <c r="U118" i="1"/>
  <c r="S118" i="1"/>
  <c r="N118" i="1"/>
  <c r="O118" i="1" s="1"/>
  <c r="M118" i="1"/>
  <c r="C118" i="1"/>
  <c r="AA117" i="1"/>
  <c r="Y117" i="1"/>
  <c r="W117" i="1"/>
  <c r="U117" i="1"/>
  <c r="S117" i="1"/>
  <c r="C117" i="1"/>
  <c r="AA116" i="1"/>
  <c r="Y116" i="1"/>
  <c r="W116" i="1"/>
  <c r="U116" i="1"/>
  <c r="S116" i="1"/>
  <c r="C116" i="1"/>
  <c r="AA115" i="1"/>
  <c r="Y115" i="1"/>
  <c r="W115" i="1"/>
  <c r="U115" i="1"/>
  <c r="S115" i="1"/>
  <c r="N115" i="1"/>
  <c r="O115" i="1" s="1"/>
  <c r="M115" i="1"/>
  <c r="C115" i="1"/>
  <c r="C114" i="1"/>
  <c r="AA113" i="1"/>
  <c r="Y113" i="1"/>
  <c r="W113" i="1"/>
  <c r="U113" i="1"/>
  <c r="S113" i="1"/>
  <c r="C113" i="1"/>
  <c r="AA112" i="1"/>
  <c r="Y112" i="1"/>
  <c r="W112" i="1"/>
  <c r="U112" i="1"/>
  <c r="S112" i="1"/>
  <c r="N112" i="1"/>
  <c r="O112" i="1" s="1"/>
  <c r="M112" i="1"/>
  <c r="C112" i="1"/>
  <c r="C111" i="1"/>
  <c r="C110" i="1"/>
  <c r="AA109" i="1"/>
  <c r="Y109" i="1"/>
  <c r="W109" i="1"/>
  <c r="U109" i="1"/>
  <c r="S109" i="1"/>
  <c r="N109" i="1"/>
  <c r="O109" i="1" s="1"/>
  <c r="M109" i="1"/>
  <c r="C109" i="1"/>
  <c r="AA108" i="1"/>
  <c r="Y108" i="1"/>
  <c r="W108" i="1"/>
  <c r="U108" i="1"/>
  <c r="S108" i="1"/>
  <c r="C108" i="1"/>
  <c r="AA107" i="1"/>
  <c r="Y107" i="1"/>
  <c r="W107" i="1"/>
  <c r="U107" i="1"/>
  <c r="S107" i="1"/>
  <c r="C107" i="1"/>
  <c r="AA106" i="1"/>
  <c r="Y106" i="1"/>
  <c r="W106" i="1"/>
  <c r="U106" i="1"/>
  <c r="S106" i="1"/>
  <c r="N106" i="1"/>
  <c r="O106" i="1" s="1"/>
  <c r="M106" i="1"/>
  <c r="C106" i="1"/>
  <c r="AA105" i="1"/>
  <c r="Y105" i="1"/>
  <c r="W105" i="1"/>
  <c r="U105" i="1"/>
  <c r="S105" i="1"/>
  <c r="C105" i="1"/>
  <c r="AA104" i="1"/>
  <c r="Y104" i="1"/>
  <c r="W104" i="1"/>
  <c r="U104" i="1"/>
  <c r="S104" i="1"/>
  <c r="N104" i="1"/>
  <c r="O104" i="1" s="1"/>
  <c r="M104" i="1"/>
  <c r="C104" i="1"/>
  <c r="AA103" i="1"/>
  <c r="Y103" i="1"/>
  <c r="W103" i="1"/>
  <c r="U103" i="1"/>
  <c r="S103" i="1"/>
  <c r="C103" i="1"/>
  <c r="AA102" i="1"/>
  <c r="Y102" i="1"/>
  <c r="W102" i="1"/>
  <c r="U102" i="1"/>
  <c r="S102" i="1"/>
  <c r="N102" i="1"/>
  <c r="O102" i="1" s="1"/>
  <c r="M102" i="1"/>
  <c r="C102" i="1"/>
  <c r="AA101" i="1"/>
  <c r="Y101" i="1"/>
  <c r="W101" i="1"/>
  <c r="U101" i="1"/>
  <c r="S101" i="1"/>
  <c r="C101" i="1"/>
  <c r="AA100" i="1"/>
  <c r="Y100" i="1"/>
  <c r="W100" i="1"/>
  <c r="U100" i="1"/>
  <c r="S100" i="1"/>
  <c r="N100" i="1"/>
  <c r="O100" i="1" s="1"/>
  <c r="M100" i="1"/>
  <c r="C100" i="1"/>
  <c r="AA99" i="1"/>
  <c r="Y99" i="1"/>
  <c r="W99" i="1"/>
  <c r="U99" i="1"/>
  <c r="S99" i="1"/>
  <c r="C99" i="1"/>
  <c r="AA98" i="1"/>
  <c r="Y98" i="1"/>
  <c r="W98" i="1"/>
  <c r="U98" i="1"/>
  <c r="S98" i="1"/>
  <c r="N98" i="1"/>
  <c r="O98" i="1" s="1"/>
  <c r="M98" i="1"/>
  <c r="C98" i="1"/>
  <c r="AA97" i="1"/>
  <c r="Y97" i="1"/>
  <c r="W97" i="1"/>
  <c r="U97" i="1"/>
  <c r="S97" i="1"/>
  <c r="AA96" i="1"/>
  <c r="Y96" i="1"/>
  <c r="W96" i="1"/>
  <c r="U96" i="1"/>
  <c r="S96" i="1"/>
  <c r="N96" i="1"/>
  <c r="O96" i="1" s="1"/>
  <c r="M96" i="1"/>
  <c r="C96" i="1"/>
  <c r="AA95" i="1"/>
  <c r="Y95" i="1"/>
  <c r="W95" i="1"/>
  <c r="U95" i="1"/>
  <c r="S95" i="1"/>
  <c r="N95" i="1"/>
  <c r="O95" i="1" s="1"/>
  <c r="M95" i="1"/>
  <c r="C95" i="1"/>
  <c r="AA94" i="1"/>
  <c r="Y94" i="1"/>
  <c r="W94" i="1"/>
  <c r="U94" i="1"/>
  <c r="S94" i="1"/>
  <c r="C94" i="1"/>
  <c r="AA93" i="1"/>
  <c r="Y93" i="1"/>
  <c r="W93" i="1"/>
  <c r="U93" i="1"/>
  <c r="S93" i="1"/>
  <c r="C93" i="1"/>
  <c r="AA92" i="1"/>
  <c r="Y92" i="1"/>
  <c r="W92" i="1"/>
  <c r="U92" i="1"/>
  <c r="S92" i="1"/>
  <c r="N92" i="1"/>
  <c r="O92" i="1" s="1"/>
  <c r="M92" i="1"/>
  <c r="C92" i="1"/>
  <c r="AA91" i="1"/>
  <c r="Y91" i="1"/>
  <c r="W91" i="1"/>
  <c r="U91" i="1"/>
  <c r="S91" i="1"/>
  <c r="C91" i="1"/>
  <c r="AA90" i="1"/>
  <c r="Y90" i="1"/>
  <c r="W90" i="1"/>
  <c r="U90" i="1"/>
  <c r="S90" i="1"/>
  <c r="C90" i="1"/>
  <c r="AA89" i="1"/>
  <c r="Y89" i="1"/>
  <c r="W89" i="1"/>
  <c r="U89" i="1"/>
  <c r="S89" i="1"/>
  <c r="N89" i="1"/>
  <c r="O89" i="1" s="1"/>
  <c r="M89" i="1"/>
  <c r="C89" i="1"/>
  <c r="AA88" i="1"/>
  <c r="Y88" i="1"/>
  <c r="W88" i="1"/>
  <c r="U88" i="1"/>
  <c r="S88" i="1"/>
  <c r="AA87" i="1"/>
  <c r="Y87" i="1"/>
  <c r="W87" i="1"/>
  <c r="U87" i="1"/>
  <c r="S87" i="1"/>
  <c r="N87" i="1"/>
  <c r="O87" i="1" s="1"/>
  <c r="M87" i="1"/>
  <c r="C87" i="1"/>
  <c r="AW86" i="1"/>
  <c r="AA86" i="1"/>
  <c r="Y86" i="1"/>
  <c r="W86" i="1"/>
  <c r="U86" i="1"/>
  <c r="S86" i="1"/>
  <c r="AA85" i="1"/>
  <c r="Y85" i="1"/>
  <c r="W85" i="1"/>
  <c r="U85" i="1"/>
  <c r="S85" i="1"/>
  <c r="N85" i="1"/>
  <c r="O85" i="1" s="1"/>
  <c r="M85" i="1"/>
  <c r="C85" i="1"/>
  <c r="AA84" i="1"/>
  <c r="Y84" i="1"/>
  <c r="W84" i="1"/>
  <c r="U84" i="1"/>
  <c r="S84" i="1"/>
  <c r="N84" i="1"/>
  <c r="O84" i="1" s="1"/>
  <c r="M84" i="1"/>
  <c r="C84" i="1"/>
  <c r="AA83" i="1"/>
  <c r="Y83" i="1"/>
  <c r="W83" i="1"/>
  <c r="U83" i="1"/>
  <c r="S83" i="1"/>
  <c r="C83" i="1"/>
  <c r="AA82" i="1"/>
  <c r="Y82" i="1"/>
  <c r="W82" i="1"/>
  <c r="U82" i="1"/>
  <c r="S82" i="1"/>
  <c r="N82" i="1"/>
  <c r="O82" i="1" s="1"/>
  <c r="M82" i="1"/>
  <c r="C82" i="1"/>
  <c r="C81" i="1"/>
  <c r="AQ80" i="1"/>
  <c r="AQ81" i="1" s="1"/>
  <c r="AA80" i="1"/>
  <c r="Y80" i="1"/>
  <c r="W80" i="1"/>
  <c r="U80" i="1"/>
  <c r="S80" i="1"/>
  <c r="C80" i="1"/>
  <c r="AA79" i="1"/>
  <c r="Y79" i="1"/>
  <c r="W79" i="1"/>
  <c r="U79" i="1"/>
  <c r="S79" i="1"/>
  <c r="N79" i="1"/>
  <c r="O79" i="1" s="1"/>
  <c r="M79" i="1"/>
  <c r="C79" i="1"/>
  <c r="AA78" i="1"/>
  <c r="Y78" i="1"/>
  <c r="W78" i="1"/>
  <c r="U78" i="1"/>
  <c r="S78" i="1"/>
  <c r="N78" i="1"/>
  <c r="M78" i="1"/>
  <c r="C78" i="1"/>
  <c r="AA77" i="1"/>
  <c r="Y77" i="1"/>
  <c r="W77" i="1"/>
  <c r="U77" i="1"/>
  <c r="S77" i="1"/>
  <c r="N77" i="1"/>
  <c r="M77" i="1"/>
  <c r="C77" i="1"/>
  <c r="AA76" i="1"/>
  <c r="Y76" i="1"/>
  <c r="W76" i="1"/>
  <c r="U76" i="1"/>
  <c r="S76" i="1"/>
  <c r="N76" i="1"/>
  <c r="O76" i="1" s="1"/>
  <c r="M76" i="1"/>
  <c r="C76" i="1"/>
  <c r="AA75" i="1"/>
  <c r="Y75" i="1"/>
  <c r="W75" i="1"/>
  <c r="U75" i="1"/>
  <c r="S75" i="1"/>
  <c r="N75" i="1"/>
  <c r="O75" i="1" s="1"/>
  <c r="M75" i="1"/>
  <c r="C75" i="1"/>
  <c r="AA74" i="1"/>
  <c r="Y74" i="1"/>
  <c r="W74" i="1"/>
  <c r="U74" i="1"/>
  <c r="S74" i="1"/>
  <c r="C74" i="1"/>
  <c r="AA73" i="1"/>
  <c r="Y73" i="1"/>
  <c r="W73" i="1"/>
  <c r="U73" i="1"/>
  <c r="S73" i="1"/>
  <c r="C73" i="1"/>
  <c r="AA72" i="1"/>
  <c r="Y72" i="1"/>
  <c r="W72" i="1"/>
  <c r="U72" i="1"/>
  <c r="S72" i="1"/>
  <c r="N72" i="1"/>
  <c r="O72" i="1" s="1"/>
  <c r="M72" i="1"/>
  <c r="C72" i="1"/>
  <c r="AA71" i="1"/>
  <c r="Y71" i="1"/>
  <c r="W71" i="1"/>
  <c r="U71" i="1"/>
  <c r="S71" i="1"/>
  <c r="C71" i="1"/>
  <c r="AA70" i="1"/>
  <c r="Y70" i="1"/>
  <c r="W70" i="1"/>
  <c r="U70" i="1"/>
  <c r="S70" i="1"/>
  <c r="C70" i="1"/>
  <c r="AA69" i="1"/>
  <c r="Y69" i="1"/>
  <c r="W69" i="1"/>
  <c r="U69" i="1"/>
  <c r="S69" i="1"/>
  <c r="N69" i="1"/>
  <c r="O69" i="1" s="1"/>
  <c r="M69" i="1"/>
  <c r="C69" i="1"/>
  <c r="AA68" i="1"/>
  <c r="Y68" i="1"/>
  <c r="W68" i="1"/>
  <c r="U68" i="1"/>
  <c r="S68" i="1"/>
  <c r="C68" i="1"/>
  <c r="AA67" i="1"/>
  <c r="Y67" i="1"/>
  <c r="W67" i="1"/>
  <c r="U67" i="1"/>
  <c r="S67" i="1"/>
  <c r="C67" i="1"/>
  <c r="AA66" i="1"/>
  <c r="Y66" i="1"/>
  <c r="W66" i="1"/>
  <c r="U66" i="1"/>
  <c r="S66" i="1"/>
  <c r="N66" i="1"/>
  <c r="O66" i="1" s="1"/>
  <c r="M66" i="1"/>
  <c r="C66" i="1"/>
  <c r="AA65" i="1"/>
  <c r="Y65" i="1"/>
  <c r="W65" i="1"/>
  <c r="U65" i="1"/>
  <c r="S65" i="1"/>
  <c r="C65" i="1"/>
  <c r="AA64" i="1"/>
  <c r="Y64" i="1"/>
  <c r="W64" i="1"/>
  <c r="U64" i="1"/>
  <c r="S64" i="1"/>
  <c r="N64" i="1"/>
  <c r="O64" i="1" s="1"/>
  <c r="M64" i="1"/>
  <c r="C64" i="1"/>
  <c r="AA63" i="1"/>
  <c r="Y63" i="1"/>
  <c r="W63" i="1"/>
  <c r="U63" i="1"/>
  <c r="S63" i="1"/>
  <c r="C63" i="1"/>
  <c r="AA62" i="1"/>
  <c r="Y62" i="1"/>
  <c r="W62" i="1"/>
  <c r="U62" i="1"/>
  <c r="S62" i="1"/>
  <c r="N62" i="1"/>
  <c r="O62" i="1" s="1"/>
  <c r="M62" i="1"/>
  <c r="C62" i="1"/>
  <c r="AA61" i="1"/>
  <c r="Y61" i="1"/>
  <c r="W61" i="1"/>
  <c r="U61" i="1"/>
  <c r="S61" i="1"/>
  <c r="C61" i="1"/>
  <c r="AA60" i="1"/>
  <c r="Y60" i="1"/>
  <c r="W60" i="1"/>
  <c r="U60" i="1"/>
  <c r="S60" i="1"/>
  <c r="C60" i="1"/>
  <c r="AA59" i="1"/>
  <c r="Y59" i="1"/>
  <c r="W59" i="1"/>
  <c r="U59" i="1"/>
  <c r="S59" i="1"/>
  <c r="N59" i="1"/>
  <c r="O59" i="1" s="1"/>
  <c r="M59" i="1"/>
  <c r="C59" i="1"/>
  <c r="AA58" i="1"/>
  <c r="Y58" i="1"/>
  <c r="W58" i="1"/>
  <c r="U58" i="1"/>
  <c r="S58" i="1"/>
  <c r="C58" i="1"/>
  <c r="AA57" i="1"/>
  <c r="Y57" i="1"/>
  <c r="W57" i="1"/>
  <c r="U57" i="1"/>
  <c r="S57" i="1"/>
  <c r="N57" i="1"/>
  <c r="O57" i="1" s="1"/>
  <c r="M57" i="1"/>
  <c r="C57" i="1"/>
  <c r="AA56" i="1"/>
  <c r="Y56" i="1"/>
  <c r="W56" i="1"/>
  <c r="U56" i="1"/>
  <c r="S56" i="1"/>
  <c r="C56" i="1"/>
  <c r="AA55" i="1"/>
  <c r="Y55" i="1"/>
  <c r="W55" i="1"/>
  <c r="U55" i="1"/>
  <c r="S55" i="1"/>
  <c r="N55" i="1"/>
  <c r="O55" i="1" s="1"/>
  <c r="M55" i="1"/>
  <c r="C55" i="1"/>
  <c r="AA54" i="1"/>
  <c r="Y54" i="1"/>
  <c r="W54" i="1"/>
  <c r="U54" i="1"/>
  <c r="S54" i="1"/>
  <c r="C54" i="1"/>
  <c r="AA53" i="1"/>
  <c r="Y53" i="1"/>
  <c r="W53" i="1"/>
  <c r="U53" i="1"/>
  <c r="S53" i="1"/>
  <c r="C53" i="1"/>
  <c r="AA52" i="1"/>
  <c r="Y52" i="1"/>
  <c r="W52" i="1"/>
  <c r="U52" i="1"/>
  <c r="S52" i="1"/>
  <c r="N52" i="1"/>
  <c r="O52" i="1" s="1"/>
  <c r="M52" i="1"/>
  <c r="C52" i="1"/>
  <c r="AA51" i="1"/>
  <c r="Y51" i="1"/>
  <c r="W51" i="1"/>
  <c r="U51" i="1"/>
  <c r="S51" i="1"/>
  <c r="C51" i="1"/>
  <c r="AA50" i="1"/>
  <c r="Y50" i="1"/>
  <c r="W50" i="1"/>
  <c r="U50" i="1"/>
  <c r="S50" i="1"/>
  <c r="C50" i="1"/>
  <c r="AA49" i="1"/>
  <c r="Y49" i="1"/>
  <c r="W49" i="1"/>
  <c r="U49" i="1"/>
  <c r="S49" i="1"/>
  <c r="N49" i="1"/>
  <c r="O49" i="1" s="1"/>
  <c r="M49" i="1"/>
  <c r="C49" i="1"/>
  <c r="AA47" i="1"/>
  <c r="Y47" i="1"/>
  <c r="W47" i="1"/>
  <c r="U47" i="1"/>
  <c r="S47" i="1"/>
  <c r="C47" i="1"/>
  <c r="AA46" i="1"/>
  <c r="Y46" i="1"/>
  <c r="W46" i="1"/>
  <c r="U46" i="1"/>
  <c r="S46" i="1"/>
  <c r="N46" i="1"/>
  <c r="O46" i="1" s="1"/>
  <c r="M46" i="1"/>
  <c r="C46" i="1"/>
  <c r="AA45" i="1"/>
  <c r="Y45" i="1"/>
  <c r="W45" i="1"/>
  <c r="U45" i="1"/>
  <c r="S45" i="1"/>
  <c r="C45" i="1"/>
  <c r="AA44" i="1"/>
  <c r="Y44" i="1"/>
  <c r="W44" i="1"/>
  <c r="U44" i="1"/>
  <c r="S44" i="1"/>
  <c r="C44" i="1"/>
  <c r="AA43" i="1"/>
  <c r="Y43" i="1"/>
  <c r="W43" i="1"/>
  <c r="U43" i="1"/>
  <c r="S43" i="1"/>
  <c r="N43" i="1"/>
  <c r="O43" i="1" s="1"/>
  <c r="M43" i="1"/>
  <c r="C43" i="1"/>
  <c r="AA42" i="1"/>
  <c r="Y42" i="1"/>
  <c r="W42" i="1"/>
  <c r="U42" i="1"/>
  <c r="S42" i="1"/>
  <c r="C42" i="1"/>
  <c r="AA41" i="1"/>
  <c r="Y41" i="1"/>
  <c r="W41" i="1"/>
  <c r="U41" i="1"/>
  <c r="S41" i="1"/>
  <c r="N41" i="1"/>
  <c r="O41" i="1" s="1"/>
  <c r="M41" i="1"/>
  <c r="C41" i="1"/>
  <c r="AA40" i="1"/>
  <c r="Y40" i="1"/>
  <c r="W40" i="1"/>
  <c r="U40" i="1"/>
  <c r="S40" i="1"/>
  <c r="C40" i="1"/>
  <c r="AA39" i="1"/>
  <c r="Y39" i="1"/>
  <c r="W39" i="1"/>
  <c r="U39" i="1"/>
  <c r="S39" i="1"/>
  <c r="N39" i="1"/>
  <c r="O39" i="1" s="1"/>
  <c r="M39" i="1"/>
  <c r="C39" i="1"/>
  <c r="C38" i="1"/>
  <c r="AA37" i="1"/>
  <c r="Y37" i="1"/>
  <c r="W37" i="1"/>
  <c r="U37" i="1"/>
  <c r="S37" i="1"/>
  <c r="C37" i="1"/>
  <c r="AA36" i="1"/>
  <c r="Y36" i="1"/>
  <c r="W36" i="1"/>
  <c r="U36" i="1"/>
  <c r="S36" i="1"/>
  <c r="N36" i="1"/>
  <c r="O36" i="1" s="1"/>
  <c r="M36" i="1"/>
  <c r="C36" i="1"/>
  <c r="AA35" i="1"/>
  <c r="Y35" i="1"/>
  <c r="W35" i="1"/>
  <c r="U35" i="1"/>
  <c r="S35" i="1"/>
  <c r="C35" i="1"/>
  <c r="AA34" i="1"/>
  <c r="Y34" i="1"/>
  <c r="W34" i="1"/>
  <c r="U34" i="1"/>
  <c r="S34" i="1"/>
  <c r="C34" i="1"/>
  <c r="AA33" i="1"/>
  <c r="Y33" i="1"/>
  <c r="W33" i="1"/>
  <c r="U33" i="1"/>
  <c r="S33" i="1"/>
  <c r="N33" i="1"/>
  <c r="O33" i="1" s="1"/>
  <c r="M33" i="1"/>
  <c r="C33" i="1"/>
  <c r="AA32" i="1"/>
  <c r="Y32" i="1"/>
  <c r="W32" i="1"/>
  <c r="U32" i="1"/>
  <c r="S32" i="1"/>
  <c r="C32" i="1"/>
  <c r="AA31" i="1"/>
  <c r="Y31" i="1"/>
  <c r="W31" i="1"/>
  <c r="U31" i="1"/>
  <c r="S31" i="1"/>
  <c r="C31" i="1"/>
  <c r="AA30" i="1"/>
  <c r="Y30" i="1"/>
  <c r="W30" i="1"/>
  <c r="U30" i="1"/>
  <c r="S30" i="1"/>
  <c r="N30" i="1"/>
  <c r="O30" i="1" s="1"/>
  <c r="M30" i="1"/>
  <c r="C30" i="1"/>
  <c r="AA29" i="1"/>
  <c r="Y29" i="1"/>
  <c r="W29" i="1"/>
  <c r="U29" i="1"/>
  <c r="S29" i="1"/>
  <c r="C29" i="1"/>
  <c r="AA28" i="1"/>
  <c r="Y28" i="1"/>
  <c r="W28" i="1"/>
  <c r="U28" i="1"/>
  <c r="S28" i="1"/>
  <c r="C28" i="1"/>
  <c r="AA27" i="1"/>
  <c r="Y27" i="1"/>
  <c r="W27" i="1"/>
  <c r="U27" i="1"/>
  <c r="S27" i="1"/>
  <c r="N27" i="1"/>
  <c r="O27" i="1" s="1"/>
  <c r="M27" i="1"/>
  <c r="C27" i="1"/>
  <c r="AA26" i="1"/>
  <c r="Y26" i="1"/>
  <c r="W26" i="1"/>
  <c r="U26" i="1"/>
  <c r="S26" i="1"/>
  <c r="C26" i="1"/>
  <c r="AA25" i="1"/>
  <c r="Y25" i="1"/>
  <c r="W25" i="1"/>
  <c r="U25" i="1"/>
  <c r="S25" i="1"/>
  <c r="C25" i="1"/>
  <c r="AA24" i="1"/>
  <c r="Y24" i="1"/>
  <c r="W24" i="1"/>
  <c r="U24" i="1"/>
  <c r="S24" i="1"/>
  <c r="N24" i="1"/>
  <c r="O24" i="1" s="1"/>
  <c r="M24" i="1"/>
  <c r="C24" i="1"/>
  <c r="AA23" i="1"/>
  <c r="Y23" i="1"/>
  <c r="W23" i="1"/>
  <c r="U23" i="1"/>
  <c r="S23" i="1"/>
  <c r="C23" i="1"/>
  <c r="AA22" i="1"/>
  <c r="Y22" i="1"/>
  <c r="W22" i="1"/>
  <c r="U22" i="1"/>
  <c r="S22" i="1"/>
  <c r="N22" i="1"/>
  <c r="O22" i="1" s="1"/>
  <c r="M22" i="1"/>
  <c r="C22" i="1"/>
  <c r="AA21" i="1"/>
  <c r="Y21" i="1"/>
  <c r="W21" i="1"/>
  <c r="U21" i="1"/>
  <c r="S21" i="1"/>
  <c r="C21" i="1"/>
  <c r="AA20" i="1"/>
  <c r="Y20" i="1"/>
  <c r="W20" i="1"/>
  <c r="U20" i="1"/>
  <c r="S20" i="1"/>
  <c r="N20" i="1"/>
  <c r="O20" i="1" s="1"/>
  <c r="M20" i="1"/>
  <c r="C20" i="1"/>
  <c r="AA19" i="1"/>
  <c r="Y19" i="1"/>
  <c r="W19" i="1"/>
  <c r="U19" i="1"/>
  <c r="S19" i="1"/>
  <c r="C19" i="1"/>
  <c r="AA18" i="1"/>
  <c r="Y18" i="1"/>
  <c r="W18" i="1"/>
  <c r="U18" i="1"/>
  <c r="S18" i="1"/>
  <c r="N18" i="1"/>
  <c r="O18" i="1" s="1"/>
  <c r="M18" i="1"/>
  <c r="C18" i="1"/>
  <c r="AA17" i="1"/>
  <c r="Y17" i="1"/>
  <c r="W17" i="1"/>
  <c r="U17" i="1"/>
  <c r="S17" i="1"/>
  <c r="C17" i="1"/>
  <c r="AA16" i="1"/>
  <c r="Y16" i="1"/>
  <c r="W16" i="1"/>
  <c r="U16" i="1"/>
  <c r="S16" i="1"/>
  <c r="C16" i="1"/>
  <c r="AA15" i="1"/>
  <c r="Y15" i="1"/>
  <c r="W15" i="1"/>
  <c r="U15" i="1"/>
  <c r="S15" i="1"/>
  <c r="N15" i="1"/>
  <c r="O15" i="1" s="1"/>
  <c r="M15" i="1"/>
  <c r="C15" i="1"/>
  <c r="AA14" i="1"/>
  <c r="Y14" i="1"/>
  <c r="W14" i="1"/>
  <c r="U14" i="1"/>
  <c r="S14" i="1"/>
  <c r="C14" i="1"/>
  <c r="AA13" i="1"/>
  <c r="Y13" i="1"/>
  <c r="W13" i="1"/>
  <c r="U13" i="1"/>
  <c r="S13" i="1"/>
  <c r="C13" i="1"/>
  <c r="AA12" i="1"/>
  <c r="Y12" i="1"/>
  <c r="W12" i="1"/>
  <c r="U12" i="1"/>
  <c r="S12" i="1"/>
  <c r="N12" i="1"/>
  <c r="O12" i="1" s="1"/>
  <c r="M12" i="1"/>
  <c r="C12" i="1"/>
  <c r="AA11" i="1"/>
  <c r="Y11" i="1"/>
  <c r="W11" i="1"/>
  <c r="U11" i="1"/>
  <c r="S11" i="1"/>
  <c r="C11" i="1"/>
  <c r="AA10" i="1"/>
  <c r="Y10" i="1"/>
  <c r="W10" i="1"/>
  <c r="U10" i="1"/>
  <c r="S10" i="1"/>
  <c r="C10" i="1"/>
  <c r="AA9" i="1"/>
  <c r="Y9" i="1"/>
  <c r="W9" i="1"/>
  <c r="U9" i="1"/>
  <c r="S9" i="1"/>
  <c r="N9" i="1"/>
  <c r="O9" i="1" s="1"/>
  <c r="M9" i="1"/>
  <c r="C9" i="1"/>
  <c r="R24" i="53"/>
  <c r="M24" i="53"/>
  <c r="H24" i="53"/>
  <c r="C24" i="53"/>
  <c r="R23" i="53"/>
  <c r="M23" i="53"/>
  <c r="H23" i="53"/>
  <c r="C23" i="53"/>
  <c r="R22" i="53"/>
  <c r="M22" i="53"/>
  <c r="H22" i="53"/>
  <c r="C22" i="53"/>
  <c r="R21" i="53"/>
  <c r="M21" i="53"/>
  <c r="H21" i="53"/>
  <c r="C21" i="53"/>
  <c r="O25" i="44"/>
  <c r="D25" i="44"/>
  <c r="O24" i="44"/>
  <c r="D24" i="44"/>
  <c r="O23" i="44"/>
  <c r="D23" i="44"/>
  <c r="O22" i="44"/>
  <c r="D22" i="44"/>
  <c r="O21" i="44"/>
  <c r="D21" i="44"/>
  <c r="O20" i="44"/>
  <c r="D20" i="44"/>
  <c r="O19" i="44"/>
  <c r="D19" i="44"/>
  <c r="O18" i="44"/>
  <c r="D18" i="44"/>
  <c r="O17" i="44"/>
  <c r="D17" i="44"/>
  <c r="O16" i="44"/>
  <c r="D16" i="44"/>
  <c r="O15" i="44"/>
  <c r="D15" i="44"/>
  <c r="O14" i="44"/>
  <c r="D14" i="44"/>
  <c r="O13" i="44"/>
  <c r="D13" i="44"/>
  <c r="O12" i="44"/>
  <c r="D12" i="44"/>
  <c r="O11" i="44"/>
  <c r="D11" i="44"/>
  <c r="AB117" i="1" l="1"/>
  <c r="AB130" i="1"/>
  <c r="AD130" i="1" s="1"/>
  <c r="AF130" i="1" s="1"/>
  <c r="AH130" i="1" s="1"/>
  <c r="AB57" i="1"/>
  <c r="AE57" i="1" s="1"/>
  <c r="AB35" i="1"/>
  <c r="AD35" i="1" s="1"/>
  <c r="AB49" i="1"/>
  <c r="AB97" i="1"/>
  <c r="AD97" i="1" s="1"/>
  <c r="AB122" i="1"/>
  <c r="AE122" i="1" s="1"/>
  <c r="AG122" i="1" s="1"/>
  <c r="AI122" i="1" s="1"/>
  <c r="AB129" i="1"/>
  <c r="AE129" i="1" s="1"/>
  <c r="AB146" i="1"/>
  <c r="AB149" i="1"/>
  <c r="AD149" i="1" s="1"/>
  <c r="AB171" i="1"/>
  <c r="AE171" i="1" s="1"/>
  <c r="AB176" i="1"/>
  <c r="AE176" i="1" s="1"/>
  <c r="AB209" i="1"/>
  <c r="AB217" i="1"/>
  <c r="AD217" i="1" s="1"/>
  <c r="AB242" i="1"/>
  <c r="AD242" i="1" s="1"/>
  <c r="AB243" i="1"/>
  <c r="AE243" i="1" s="1"/>
  <c r="AB247" i="1"/>
  <c r="AD247" i="1" s="1"/>
  <c r="AB284" i="1"/>
  <c r="AE284" i="1" s="1"/>
  <c r="AB30" i="1"/>
  <c r="AD30" i="1" s="1"/>
  <c r="AB15" i="1"/>
  <c r="AE15" i="1" s="1"/>
  <c r="AB17" i="1"/>
  <c r="AB18" i="1"/>
  <c r="AE18" i="1" s="1"/>
  <c r="AB21" i="1"/>
  <c r="AE21" i="1" s="1"/>
  <c r="AB26" i="1"/>
  <c r="AE26" i="1" s="1"/>
  <c r="AB27" i="1"/>
  <c r="AB66" i="1"/>
  <c r="AD66" i="1" s="1"/>
  <c r="AB71" i="1"/>
  <c r="AE71" i="1" s="1"/>
  <c r="AB100" i="1"/>
  <c r="AD100" i="1" s="1"/>
  <c r="AB106" i="1"/>
  <c r="AB141" i="1"/>
  <c r="AD141" i="1" s="1"/>
  <c r="AB142" i="1"/>
  <c r="AE142" i="1" s="1"/>
  <c r="AB145" i="1"/>
  <c r="AE145" i="1" s="1"/>
  <c r="AB160" i="1"/>
  <c r="AD160" i="1" s="1"/>
  <c r="AB168" i="1"/>
  <c r="AE168" i="1" s="1"/>
  <c r="AB200" i="1"/>
  <c r="AD200" i="1" s="1"/>
  <c r="AB230" i="1"/>
  <c r="AD230" i="1" s="1"/>
  <c r="AF230" i="1" s="1"/>
  <c r="AH230" i="1" s="1"/>
  <c r="AB234" i="1"/>
  <c r="AD234" i="1" s="1"/>
  <c r="AF234" i="1" s="1"/>
  <c r="AB271" i="1"/>
  <c r="AE271" i="1" s="1"/>
  <c r="AB275" i="1"/>
  <c r="AD275" i="1" s="1"/>
  <c r="AB42" i="1"/>
  <c r="AD42" i="1" s="1"/>
  <c r="AB11" i="1"/>
  <c r="AD11" i="1" s="1"/>
  <c r="AB12" i="1"/>
  <c r="AE12" i="1" s="1"/>
  <c r="AB86" i="1"/>
  <c r="AD86" i="1" s="1"/>
  <c r="AB89" i="1"/>
  <c r="AE89" i="1" s="1"/>
  <c r="AB91" i="1"/>
  <c r="AE91" i="1" s="1"/>
  <c r="AB118" i="1"/>
  <c r="AE118" i="1" s="1"/>
  <c r="AB263" i="1"/>
  <c r="AD263" i="1" s="1"/>
  <c r="AF263" i="1" s="1"/>
  <c r="AH263" i="1" s="1"/>
  <c r="AB10" i="1"/>
  <c r="AE10" i="1" s="1"/>
  <c r="AB13" i="1"/>
  <c r="AE13" i="1" s="1"/>
  <c r="AB22" i="1"/>
  <c r="AD22" i="1" s="1"/>
  <c r="AB28" i="1"/>
  <c r="AE28" i="1" s="1"/>
  <c r="AB32" i="1"/>
  <c r="AE32" i="1" s="1"/>
  <c r="AB33" i="1"/>
  <c r="AE33" i="1" s="1"/>
  <c r="AB36" i="1"/>
  <c r="AE36" i="1" s="1"/>
  <c r="AB39" i="1"/>
  <c r="AD39" i="1" s="1"/>
  <c r="AB43" i="1"/>
  <c r="AD43" i="1" s="1"/>
  <c r="AB50" i="1"/>
  <c r="AD50" i="1" s="1"/>
  <c r="AB54" i="1"/>
  <c r="AD54" i="1" s="1"/>
  <c r="AB55" i="1"/>
  <c r="AE55" i="1" s="1"/>
  <c r="AB60" i="1"/>
  <c r="AD60" i="1" s="1"/>
  <c r="AB63" i="1"/>
  <c r="AE63" i="1" s="1"/>
  <c r="AB68" i="1"/>
  <c r="AE68" i="1" s="1"/>
  <c r="AB69" i="1"/>
  <c r="AE69" i="1" s="1"/>
  <c r="AB72" i="1"/>
  <c r="AE72" i="1" s="1"/>
  <c r="AB80" i="1"/>
  <c r="AD80" i="1" s="1"/>
  <c r="AB82" i="1"/>
  <c r="AD82" i="1" s="1"/>
  <c r="AB90" i="1"/>
  <c r="AE90" i="1" s="1"/>
  <c r="AB92" i="1"/>
  <c r="AD92" i="1" s="1"/>
  <c r="AB94" i="1"/>
  <c r="AB98" i="1"/>
  <c r="AD98" i="1" s="1"/>
  <c r="AB103" i="1"/>
  <c r="AE103" i="1" s="1"/>
  <c r="AB104" i="1"/>
  <c r="AD104" i="1" s="1"/>
  <c r="AB109" i="1"/>
  <c r="AE109" i="1" s="1"/>
  <c r="AG109" i="1" s="1"/>
  <c r="AI109" i="1" s="1"/>
  <c r="AB113" i="1"/>
  <c r="AB147" i="1"/>
  <c r="AD147" i="1" s="1"/>
  <c r="AB148" i="1"/>
  <c r="AE148" i="1" s="1"/>
  <c r="AB151" i="1"/>
  <c r="AB152" i="1"/>
  <c r="AE152" i="1" s="1"/>
  <c r="AB157" i="1"/>
  <c r="AE157" i="1" s="1"/>
  <c r="AB163" i="1"/>
  <c r="AE163" i="1" s="1"/>
  <c r="AB173" i="1"/>
  <c r="AE173" i="1" s="1"/>
  <c r="AB177" i="1"/>
  <c r="AD177" i="1" s="1"/>
  <c r="AB190" i="1"/>
  <c r="AB191" i="1"/>
  <c r="AD191" i="1" s="1"/>
  <c r="AB192" i="1"/>
  <c r="AE192" i="1" s="1"/>
  <c r="AB195" i="1"/>
  <c r="AD195" i="1" s="1"/>
  <c r="AB202" i="1"/>
  <c r="AB203" i="1"/>
  <c r="AD203" i="1" s="1"/>
  <c r="AB207" i="1"/>
  <c r="AD207" i="1" s="1"/>
  <c r="AF207" i="1" s="1"/>
  <c r="AH207" i="1" s="1"/>
  <c r="AB210" i="1"/>
  <c r="AD210" i="1" s="1"/>
  <c r="AB216" i="1"/>
  <c r="AD216" i="1" s="1"/>
  <c r="AB218" i="1"/>
  <c r="AD218" i="1" s="1"/>
  <c r="AB227" i="1"/>
  <c r="AE227" i="1" s="1"/>
  <c r="AG227" i="1" s="1"/>
  <c r="AI227" i="1" s="1"/>
  <c r="AB235" i="1"/>
  <c r="AE235" i="1" s="1"/>
  <c r="AB246" i="1"/>
  <c r="AE246" i="1" s="1"/>
  <c r="AB254" i="1"/>
  <c r="AD254" i="1" s="1"/>
  <c r="AB261" i="1"/>
  <c r="AD261" i="1" s="1"/>
  <c r="AF261" i="1" s="1"/>
  <c r="AH261" i="1" s="1"/>
  <c r="AB264" i="1"/>
  <c r="AB265" i="1"/>
  <c r="AE265" i="1" s="1"/>
  <c r="AB267" i="1"/>
  <c r="AD267" i="1" s="1"/>
  <c r="AB272" i="1"/>
  <c r="AE272" i="1" s="1"/>
  <c r="AB274" i="1"/>
  <c r="AE274" i="1" s="1"/>
  <c r="AB276" i="1"/>
  <c r="AE276" i="1" s="1"/>
  <c r="AB278" i="1"/>
  <c r="AB280" i="1"/>
  <c r="AE280" i="1" s="1"/>
  <c r="AB293" i="1"/>
  <c r="AD293" i="1" s="1"/>
  <c r="AB23" i="1"/>
  <c r="AE23" i="1" s="1"/>
  <c r="AB34" i="1"/>
  <c r="AE34" i="1" s="1"/>
  <c r="AB40" i="1"/>
  <c r="AD40" i="1" s="1"/>
  <c r="AB45" i="1"/>
  <c r="AE45" i="1" s="1"/>
  <c r="AB46" i="1"/>
  <c r="AE46" i="1" s="1"/>
  <c r="AB56" i="1"/>
  <c r="AD56" i="1" s="1"/>
  <c r="AB59" i="1"/>
  <c r="AD59" i="1" s="1"/>
  <c r="AB64" i="1"/>
  <c r="AE64" i="1" s="1"/>
  <c r="AB74" i="1"/>
  <c r="AE74" i="1" s="1"/>
  <c r="AB76" i="1"/>
  <c r="AD76" i="1" s="1"/>
  <c r="AB77" i="1"/>
  <c r="AD77" i="1" s="1"/>
  <c r="AB78" i="1"/>
  <c r="AE78" i="1" s="1"/>
  <c r="AB87" i="1"/>
  <c r="AE87" i="1" s="1"/>
  <c r="AB95" i="1"/>
  <c r="AD95" i="1" s="1"/>
  <c r="AF95" i="1" s="1"/>
  <c r="AH95" i="1" s="1"/>
  <c r="AB99" i="1"/>
  <c r="AB105" i="1"/>
  <c r="AE105" i="1" s="1"/>
  <c r="AB116" i="1"/>
  <c r="AE116" i="1" s="1"/>
  <c r="AB119" i="1"/>
  <c r="AB124" i="1"/>
  <c r="AE124" i="1" s="1"/>
  <c r="AB125" i="1"/>
  <c r="AE125" i="1" s="1"/>
  <c r="AB126" i="1"/>
  <c r="AE126" i="1" s="1"/>
  <c r="AG126" i="1" s="1"/>
  <c r="AI126" i="1" s="1"/>
  <c r="AB127" i="1"/>
  <c r="AD127" i="1" s="1"/>
  <c r="AF127" i="1" s="1"/>
  <c r="AH127" i="1" s="1"/>
  <c r="AB128" i="1"/>
  <c r="AD128" i="1" s="1"/>
  <c r="AB131" i="1"/>
  <c r="AE131" i="1" s="1"/>
  <c r="AB134" i="1"/>
  <c r="AD134" i="1" s="1"/>
  <c r="AB153" i="1"/>
  <c r="AE153" i="1" s="1"/>
  <c r="AB154" i="1"/>
  <c r="AE154" i="1" s="1"/>
  <c r="AG154" i="1" s="1"/>
  <c r="AI154" i="1" s="1"/>
  <c r="AB158" i="1"/>
  <c r="AE158" i="1" s="1"/>
  <c r="AB164" i="1"/>
  <c r="AE164" i="1" s="1"/>
  <c r="AB169" i="1"/>
  <c r="AD169" i="1" s="1"/>
  <c r="AB172" i="1"/>
  <c r="AD172" i="1" s="1"/>
  <c r="AB180" i="1"/>
  <c r="AE180" i="1" s="1"/>
  <c r="AB182" i="1"/>
  <c r="AD182" i="1" s="1"/>
  <c r="AB194" i="1"/>
  <c r="AD194" i="1" s="1"/>
  <c r="AB196" i="1"/>
  <c r="AE196" i="1" s="1"/>
  <c r="AB198" i="1"/>
  <c r="AD198" i="1" s="1"/>
  <c r="AB204" i="1"/>
  <c r="AD204" i="1" s="1"/>
  <c r="AB211" i="1"/>
  <c r="AB212" i="1"/>
  <c r="AD212" i="1" s="1"/>
  <c r="AB213" i="1"/>
  <c r="AD213" i="1" s="1"/>
  <c r="AF213" i="1" s="1"/>
  <c r="AH213" i="1" s="1"/>
  <c r="AB219" i="1"/>
  <c r="AB220" i="1"/>
  <c r="AE220" i="1" s="1"/>
  <c r="AB224" i="1"/>
  <c r="AD224" i="1" s="1"/>
  <c r="AF224" i="1" s="1"/>
  <c r="AH224" i="1" s="1"/>
  <c r="AB236" i="1"/>
  <c r="AD236" i="1" s="1"/>
  <c r="AB238" i="1"/>
  <c r="AD238" i="1" s="1"/>
  <c r="AB266" i="1"/>
  <c r="AE266" i="1" s="1"/>
  <c r="AB289" i="1"/>
  <c r="AD289" i="1" s="1"/>
  <c r="AB292" i="1"/>
  <c r="AD292" i="1" s="1"/>
  <c r="AB16" i="1"/>
  <c r="AE16" i="1" s="1"/>
  <c r="AB9" i="1"/>
  <c r="AE9" i="1" s="1"/>
  <c r="AB14" i="1"/>
  <c r="AE14" i="1" s="1"/>
  <c r="AB19" i="1"/>
  <c r="AE19" i="1" s="1"/>
  <c r="AB20" i="1"/>
  <c r="AE20" i="1" s="1"/>
  <c r="AB24" i="1"/>
  <c r="AD24" i="1" s="1"/>
  <c r="AB29" i="1"/>
  <c r="AD29" i="1" s="1"/>
  <c r="AB41" i="1"/>
  <c r="AE41" i="1" s="1"/>
  <c r="AB47" i="1"/>
  <c r="AD47" i="1" s="1"/>
  <c r="AB51" i="1"/>
  <c r="AD51" i="1" s="1"/>
  <c r="AB52" i="1"/>
  <c r="AB53" i="1"/>
  <c r="AE53" i="1" s="1"/>
  <c r="AB62" i="1"/>
  <c r="AE62" i="1" s="1"/>
  <c r="AB65" i="1"/>
  <c r="AE65" i="1" s="1"/>
  <c r="AB70" i="1"/>
  <c r="AD70" i="1" s="1"/>
  <c r="AB79" i="1"/>
  <c r="AE79" i="1" s="1"/>
  <c r="AB83" i="1"/>
  <c r="AD83" i="1" s="1"/>
  <c r="AB84" i="1"/>
  <c r="AE84" i="1" s="1"/>
  <c r="AG84" i="1" s="1"/>
  <c r="AI84" i="1" s="1"/>
  <c r="AB85" i="1"/>
  <c r="AE85" i="1" s="1"/>
  <c r="AB88" i="1"/>
  <c r="AD88" i="1" s="1"/>
  <c r="AB93" i="1"/>
  <c r="AD93" i="1" s="1"/>
  <c r="AB96" i="1"/>
  <c r="AD96" i="1" s="1"/>
  <c r="AB101" i="1"/>
  <c r="AE101" i="1" s="1"/>
  <c r="AB112" i="1"/>
  <c r="AE112" i="1" s="1"/>
  <c r="AB132" i="1"/>
  <c r="AE132" i="1" s="1"/>
  <c r="AB133" i="1"/>
  <c r="AE133" i="1" s="1"/>
  <c r="AB136" i="1"/>
  <c r="AB137" i="1"/>
  <c r="AE137" i="1" s="1"/>
  <c r="AG137" i="1" s="1"/>
  <c r="AB139" i="1"/>
  <c r="AB140" i="1"/>
  <c r="AD140" i="1" s="1"/>
  <c r="AB143" i="1"/>
  <c r="AD143" i="1" s="1"/>
  <c r="AB155" i="1"/>
  <c r="AE155" i="1" s="1"/>
  <c r="AG155" i="1" s="1"/>
  <c r="AI155" i="1" s="1"/>
  <c r="AB159" i="1"/>
  <c r="AD159" i="1" s="1"/>
  <c r="AF159" i="1" s="1"/>
  <c r="AH159" i="1" s="1"/>
  <c r="AB161" i="1"/>
  <c r="AE161" i="1" s="1"/>
  <c r="AB165" i="1"/>
  <c r="AE165" i="1" s="1"/>
  <c r="AB170" i="1"/>
  <c r="AE170" i="1" s="1"/>
  <c r="AB175" i="1"/>
  <c r="AE175" i="1" s="1"/>
  <c r="AB185" i="1"/>
  <c r="AD185" i="1" s="1"/>
  <c r="AB186" i="1"/>
  <c r="AD186" i="1" s="1"/>
  <c r="AB188" i="1"/>
  <c r="AD188" i="1" s="1"/>
  <c r="AB199" i="1"/>
  <c r="AE199" i="1" s="1"/>
  <c r="AG199" i="1" s="1"/>
  <c r="AI199" i="1" s="1"/>
  <c r="AB215" i="1"/>
  <c r="AB221" i="1"/>
  <c r="AD221" i="1" s="1"/>
  <c r="AF221" i="1" s="1"/>
  <c r="AH221" i="1" s="1"/>
  <c r="AB233" i="1"/>
  <c r="AE233" i="1" s="1"/>
  <c r="AG233" i="1" s="1"/>
  <c r="AB239" i="1"/>
  <c r="AD239" i="1" s="1"/>
  <c r="AF238" i="1" s="1"/>
  <c r="AH238" i="1" s="1"/>
  <c r="AB240" i="1"/>
  <c r="AB241" i="1"/>
  <c r="AE241" i="1" s="1"/>
  <c r="AB283" i="1"/>
  <c r="AD283" i="1" s="1"/>
  <c r="AB286" i="1"/>
  <c r="AB287" i="1"/>
  <c r="AD287" i="1" s="1"/>
  <c r="AE40" i="1"/>
  <c r="AE11" i="1"/>
  <c r="AE17" i="1"/>
  <c r="AD17" i="1"/>
  <c r="AD18" i="1"/>
  <c r="AD27" i="1"/>
  <c r="AE27" i="1"/>
  <c r="AE49" i="1"/>
  <c r="AD49" i="1"/>
  <c r="AD13" i="1"/>
  <c r="AE50" i="1"/>
  <c r="AB73" i="1"/>
  <c r="AB75" i="1"/>
  <c r="AD91" i="1"/>
  <c r="AE106" i="1"/>
  <c r="AD106" i="1"/>
  <c r="AE117" i="1"/>
  <c r="AD117" i="1"/>
  <c r="AE130" i="1"/>
  <c r="AG130" i="1" s="1"/>
  <c r="AI130" i="1" s="1"/>
  <c r="AE146" i="1"/>
  <c r="AD146" i="1"/>
  <c r="AB61" i="1"/>
  <c r="AD94" i="1"/>
  <c r="AE94" i="1"/>
  <c r="AB25" i="1"/>
  <c r="AB31" i="1"/>
  <c r="AB37" i="1"/>
  <c r="AB44" i="1"/>
  <c r="AB58" i="1"/>
  <c r="AB67" i="1"/>
  <c r="AB107" i="1"/>
  <c r="AB108" i="1"/>
  <c r="AB120" i="1"/>
  <c r="AB121" i="1"/>
  <c r="AB135" i="1"/>
  <c r="AB144" i="1"/>
  <c r="AB150" i="1"/>
  <c r="AD209" i="1"/>
  <c r="AE209" i="1"/>
  <c r="AB102" i="1"/>
  <c r="AB115" i="1"/>
  <c r="AB123" i="1"/>
  <c r="AB162" i="1"/>
  <c r="AB166" i="1"/>
  <c r="AB167" i="1"/>
  <c r="AB181" i="1"/>
  <c r="AB183" i="1"/>
  <c r="AB193" i="1"/>
  <c r="AE247" i="1"/>
  <c r="AE160" i="1"/>
  <c r="AB174" i="1"/>
  <c r="AB178" i="1"/>
  <c r="AB179" i="1"/>
  <c r="AB187" i="1"/>
  <c r="AB189" i="1"/>
  <c r="AB197" i="1"/>
  <c r="AB205" i="1"/>
  <c r="AB208" i="1"/>
  <c r="AB244" i="1"/>
  <c r="AB201" i="1"/>
  <c r="AB232" i="1"/>
  <c r="AB237" i="1"/>
  <c r="AB184" i="1"/>
  <c r="AB258" i="1"/>
  <c r="AB270" i="1"/>
  <c r="AB277" i="1"/>
  <c r="AB290" i="1"/>
  <c r="AB252" i="1"/>
  <c r="AB253" i="1"/>
  <c r="AE261" i="1"/>
  <c r="AG261" i="1" s="1"/>
  <c r="AI261" i="1" s="1"/>
  <c r="AB268" i="1"/>
  <c r="AB273" i="1"/>
  <c r="AB281" i="1"/>
  <c r="AE234" i="1"/>
  <c r="AG234" i="1" s="1"/>
  <c r="AD272" i="1"/>
  <c r="AD280" i="1" l="1"/>
  <c r="AE77" i="1"/>
  <c r="AE59" i="1"/>
  <c r="AD271" i="1"/>
  <c r="AE289" i="1"/>
  <c r="AD196" i="1"/>
  <c r="AD63" i="1"/>
  <c r="AE128" i="1"/>
  <c r="AG128" i="1" s="1"/>
  <c r="AI128" i="1" s="1"/>
  <c r="AE66" i="1"/>
  <c r="AE224" i="1"/>
  <c r="AG224" i="1" s="1"/>
  <c r="AI224" i="1" s="1"/>
  <c r="AK224" i="1" s="1"/>
  <c r="AL224" i="1" s="1"/>
  <c r="AM224" i="1" s="1"/>
  <c r="AD284" i="1"/>
  <c r="AD227" i="1"/>
  <c r="AF227" i="1" s="1"/>
  <c r="AH227" i="1" s="1"/>
  <c r="AJ227" i="1" s="1"/>
  <c r="AE207" i="1"/>
  <c r="AG207" i="1" s="1"/>
  <c r="AI207" i="1" s="1"/>
  <c r="AK207" i="1" s="1"/>
  <c r="AL207" i="1" s="1"/>
  <c r="AM207" i="1" s="1"/>
  <c r="AD192" i="1"/>
  <c r="AE80" i="1"/>
  <c r="AD33" i="1"/>
  <c r="AD12" i="1"/>
  <c r="AE82" i="1"/>
  <c r="AD36" i="1"/>
  <c r="AE186" i="1"/>
  <c r="AD173" i="1"/>
  <c r="AD154" i="1"/>
  <c r="AF154" i="1" s="1"/>
  <c r="AH154" i="1" s="1"/>
  <c r="AK154" i="1" s="1"/>
  <c r="AL154" i="1" s="1"/>
  <c r="AM154" i="1" s="1"/>
  <c r="AD109" i="1"/>
  <c r="AF109" i="1" s="1"/>
  <c r="AH109" i="1" s="1"/>
  <c r="AK109" i="1" s="1"/>
  <c r="AL109" i="1" s="1"/>
  <c r="AM109" i="1" s="1"/>
  <c r="AD124" i="1"/>
  <c r="AD165" i="1"/>
  <c r="AE98" i="1"/>
  <c r="AE212" i="1"/>
  <c r="AD71" i="1"/>
  <c r="AD57" i="1"/>
  <c r="AE242" i="1"/>
  <c r="AD21" i="1"/>
  <c r="AD241" i="1"/>
  <c r="AE221" i="1"/>
  <c r="AG221" i="1" s="1"/>
  <c r="AI221" i="1" s="1"/>
  <c r="AJ221" i="1" s="1"/>
  <c r="AD85" i="1"/>
  <c r="AE172" i="1"/>
  <c r="AG171" i="1" s="1"/>
  <c r="AI171" i="1" s="1"/>
  <c r="AE217" i="1"/>
  <c r="AE141" i="1"/>
  <c r="AE97" i="1"/>
  <c r="AE22" i="1"/>
  <c r="AG22" i="1" s="1"/>
  <c r="AI22" i="1" s="1"/>
  <c r="AD168" i="1"/>
  <c r="AE149" i="1"/>
  <c r="AE54" i="1"/>
  <c r="AD101" i="1"/>
  <c r="AF100" i="1" s="1"/>
  <c r="AH100" i="1" s="1"/>
  <c r="AE70" i="1"/>
  <c r="AG69" i="1" s="1"/>
  <c r="AI69" i="1" s="1"/>
  <c r="AE236" i="1"/>
  <c r="AD105" i="1"/>
  <c r="AF104" i="1" s="1"/>
  <c r="AH104" i="1" s="1"/>
  <c r="AD68" i="1"/>
  <c r="AD118" i="1"/>
  <c r="AD64" i="1"/>
  <c r="AD274" i="1"/>
  <c r="AE177" i="1"/>
  <c r="AE143" i="1"/>
  <c r="AD14" i="1"/>
  <c r="AF12" i="1" s="1"/>
  <c r="AH12" i="1" s="1"/>
  <c r="AE29" i="1"/>
  <c r="AE96" i="1"/>
  <c r="AD148" i="1"/>
  <c r="AE24" i="1"/>
  <c r="AD65" i="1"/>
  <c r="AE76" i="1"/>
  <c r="AD220" i="1"/>
  <c r="AE194" i="1"/>
  <c r="AE169" i="1"/>
  <c r="AG168" i="1" s="1"/>
  <c r="AI168" i="1" s="1"/>
  <c r="AE83" i="1"/>
  <c r="AD87" i="1"/>
  <c r="AF87" i="1" s="1"/>
  <c r="AH87" i="1" s="1"/>
  <c r="AD32" i="1"/>
  <c r="AD163" i="1"/>
  <c r="AE42" i="1"/>
  <c r="AG41" i="1" s="1"/>
  <c r="AI41" i="1" s="1"/>
  <c r="AG246" i="1"/>
  <c r="AI246" i="1" s="1"/>
  <c r="AD266" i="1"/>
  <c r="AE254" i="1"/>
  <c r="AE287" i="1"/>
  <c r="AG160" i="1"/>
  <c r="AI160" i="1" s="1"/>
  <c r="AD176" i="1"/>
  <c r="AE203" i="1"/>
  <c r="AD153" i="1"/>
  <c r="AE147" i="1"/>
  <c r="AG145" i="1" s="1"/>
  <c r="AI145" i="1" s="1"/>
  <c r="AD133" i="1"/>
  <c r="AE191" i="1"/>
  <c r="AE185" i="1"/>
  <c r="AE140" i="1"/>
  <c r="AE127" i="1"/>
  <c r="AG127" i="1" s="1"/>
  <c r="AI127" i="1" s="1"/>
  <c r="AK127" i="1" s="1"/>
  <c r="AL127" i="1" s="1"/>
  <c r="AM127" i="1" s="1"/>
  <c r="AE95" i="1"/>
  <c r="AG95" i="1" s="1"/>
  <c r="AI95" i="1" s="1"/>
  <c r="AK95" i="1" s="1"/>
  <c r="AL95" i="1" s="1"/>
  <c r="AM95" i="1" s="1"/>
  <c r="AE267" i="1"/>
  <c r="AD34" i="1"/>
  <c r="AF33" i="1" s="1"/>
  <c r="AH33" i="1" s="1"/>
  <c r="AD243" i="1"/>
  <c r="AE218" i="1"/>
  <c r="AE239" i="1"/>
  <c r="AE159" i="1"/>
  <c r="AG159" i="1" s="1"/>
  <c r="AI159" i="1" s="1"/>
  <c r="AK159" i="1" s="1"/>
  <c r="AL159" i="1" s="1"/>
  <c r="AM159" i="1" s="1"/>
  <c r="AD161" i="1"/>
  <c r="AF160" i="1" s="1"/>
  <c r="AH160" i="1" s="1"/>
  <c r="AD142" i="1"/>
  <c r="AD157" i="1"/>
  <c r="AD84" i="1"/>
  <c r="AF84" i="1" s="1"/>
  <c r="AH84" i="1" s="1"/>
  <c r="AK84" i="1" s="1"/>
  <c r="AL84" i="1" s="1"/>
  <c r="AM84" i="1" s="1"/>
  <c r="AE92" i="1"/>
  <c r="AD46" i="1"/>
  <c r="AF46" i="1" s="1"/>
  <c r="AH46" i="1" s="1"/>
  <c r="AD23" i="1"/>
  <c r="AF22" i="1" s="1"/>
  <c r="AH22" i="1" s="1"/>
  <c r="AE230" i="1"/>
  <c r="AG230" i="1" s="1"/>
  <c r="AI230" i="1" s="1"/>
  <c r="AK230" i="1" s="1"/>
  <c r="AL230" i="1" s="1"/>
  <c r="AM230" i="1" s="1"/>
  <c r="AE238" i="1"/>
  <c r="AE182" i="1"/>
  <c r="AE100" i="1"/>
  <c r="AG100" i="1" s="1"/>
  <c r="AI100" i="1" s="1"/>
  <c r="AD62" i="1"/>
  <c r="AD129" i="1"/>
  <c r="AF128" i="1" s="1"/>
  <c r="AH128" i="1" s="1"/>
  <c r="AD145" i="1"/>
  <c r="AF145" i="1" s="1"/>
  <c r="AH145" i="1" s="1"/>
  <c r="AD246" i="1"/>
  <c r="AF246" i="1" s="1"/>
  <c r="AH246" i="1" s="1"/>
  <c r="AD276" i="1"/>
  <c r="AE292" i="1"/>
  <c r="AE216" i="1"/>
  <c r="AE283" i="1"/>
  <c r="AD265" i="1"/>
  <c r="AE204" i="1"/>
  <c r="AF194" i="1"/>
  <c r="AH194" i="1" s="1"/>
  <c r="AD164" i="1"/>
  <c r="AD132" i="1"/>
  <c r="AE293" i="1"/>
  <c r="AD199" i="1"/>
  <c r="AF199" i="1" s="1"/>
  <c r="AH199" i="1" s="1"/>
  <c r="AJ199" i="1" s="1"/>
  <c r="AE134" i="1"/>
  <c r="AD175" i="1"/>
  <c r="AD112" i="1"/>
  <c r="AE93" i="1"/>
  <c r="AD72" i="1"/>
  <c r="AD126" i="1"/>
  <c r="AF126" i="1" s="1"/>
  <c r="AH126" i="1" s="1"/>
  <c r="AJ126" i="1" s="1"/>
  <c r="AD116" i="1"/>
  <c r="AE60" i="1"/>
  <c r="AE104" i="1"/>
  <c r="AG104" i="1" s="1"/>
  <c r="AI104" i="1" s="1"/>
  <c r="AD89" i="1"/>
  <c r="AE51" i="1"/>
  <c r="AG49" i="1" s="1"/>
  <c r="AI49" i="1" s="1"/>
  <c r="AE47" i="1"/>
  <c r="AG46" i="1" s="1"/>
  <c r="AI46" i="1" s="1"/>
  <c r="AD20" i="1"/>
  <c r="AF20" i="1" s="1"/>
  <c r="AH20" i="1" s="1"/>
  <c r="AD9" i="1"/>
  <c r="AE56" i="1"/>
  <c r="AG55" i="1" s="1"/>
  <c r="AI55" i="1" s="1"/>
  <c r="AE43" i="1"/>
  <c r="AD10" i="1"/>
  <c r="AE35" i="1"/>
  <c r="AD26" i="1"/>
  <c r="AD45" i="1"/>
  <c r="AD74" i="1"/>
  <c r="AG62" i="1"/>
  <c r="AI62" i="1" s="1"/>
  <c r="AD16" i="1"/>
  <c r="AF15" i="1" s="1"/>
  <c r="AH15" i="1" s="1"/>
  <c r="AE275" i="1"/>
  <c r="AD158" i="1"/>
  <c r="AD122" i="1"/>
  <c r="AF122" i="1" s="1"/>
  <c r="AH122" i="1" s="1"/>
  <c r="AK122" i="1" s="1"/>
  <c r="AL122" i="1" s="1"/>
  <c r="AM122" i="1" s="1"/>
  <c r="AE86" i="1"/>
  <c r="AG85" i="1" s="1"/>
  <c r="AI85" i="1" s="1"/>
  <c r="AF216" i="1"/>
  <c r="AH216" i="1" s="1"/>
  <c r="AG79" i="1"/>
  <c r="AI79" i="1" s="1"/>
  <c r="AE263" i="1"/>
  <c r="AG263" i="1" s="1"/>
  <c r="AI263" i="1" s="1"/>
  <c r="AD233" i="1"/>
  <c r="AF233" i="1" s="1"/>
  <c r="AE195" i="1"/>
  <c r="AE200" i="1"/>
  <c r="AD170" i="1"/>
  <c r="AD180" i="1"/>
  <c r="AE213" i="1"/>
  <c r="AG213" i="1" s="1"/>
  <c r="AI213" i="1" s="1"/>
  <c r="AJ213" i="1" s="1"/>
  <c r="AD152" i="1"/>
  <c r="AD103" i="1"/>
  <c r="AG89" i="1"/>
  <c r="AI89" i="1" s="1"/>
  <c r="AD19" i="1"/>
  <c r="AF18" i="1" s="1"/>
  <c r="AH18" i="1" s="1"/>
  <c r="AD235" i="1"/>
  <c r="AE188" i="1"/>
  <c r="AD171" i="1"/>
  <c r="AE198" i="1"/>
  <c r="AE210" i="1"/>
  <c r="AD155" i="1"/>
  <c r="AF155" i="1" s="1"/>
  <c r="AH155" i="1" s="1"/>
  <c r="AJ155" i="1" s="1"/>
  <c r="AD137" i="1"/>
  <c r="AF137" i="1" s="1"/>
  <c r="AE88" i="1"/>
  <c r="AG87" i="1" s="1"/>
  <c r="AI87" i="1" s="1"/>
  <c r="AD79" i="1"/>
  <c r="AF79" i="1" s="1"/>
  <c r="AH79" i="1" s="1"/>
  <c r="AD131" i="1"/>
  <c r="AD125" i="1"/>
  <c r="AF125" i="1" s="1"/>
  <c r="AH125" i="1" s="1"/>
  <c r="AD78" i="1"/>
  <c r="AF76" i="1" s="1"/>
  <c r="AH76" i="1" s="1"/>
  <c r="AD53" i="1"/>
  <c r="AD41" i="1"/>
  <c r="AF41" i="1" s="1"/>
  <c r="AH41" i="1" s="1"/>
  <c r="AD55" i="1"/>
  <c r="AF55" i="1" s="1"/>
  <c r="AH55" i="1" s="1"/>
  <c r="AE39" i="1"/>
  <c r="AG39" i="1" s="1"/>
  <c r="AI39" i="1" s="1"/>
  <c r="AD28" i="1"/>
  <c r="AF27" i="1" s="1"/>
  <c r="AH27" i="1" s="1"/>
  <c r="AE30" i="1"/>
  <c r="AG9" i="1"/>
  <c r="AI9" i="1" s="1"/>
  <c r="AD90" i="1"/>
  <c r="AD69" i="1"/>
  <c r="AE264" i="1"/>
  <c r="AD264" i="1"/>
  <c r="AF85" i="1"/>
  <c r="AH85" i="1" s="1"/>
  <c r="AG15" i="1"/>
  <c r="AI15" i="1" s="1"/>
  <c r="AE136" i="1"/>
  <c r="AG136" i="1" s="1"/>
  <c r="AI136" i="1" s="1"/>
  <c r="AD136" i="1"/>
  <c r="AE52" i="1"/>
  <c r="AG52" i="1" s="1"/>
  <c r="AI52" i="1" s="1"/>
  <c r="AD52" i="1"/>
  <c r="AD99" i="1"/>
  <c r="AF98" i="1" s="1"/>
  <c r="AH98" i="1" s="1"/>
  <c r="AE99" i="1"/>
  <c r="AE151" i="1"/>
  <c r="AG151" i="1" s="1"/>
  <c r="AI151" i="1" s="1"/>
  <c r="AD151" i="1"/>
  <c r="AD113" i="1"/>
  <c r="AE113" i="1"/>
  <c r="AG112" i="1" s="1"/>
  <c r="AI112" i="1" s="1"/>
  <c r="AG33" i="1"/>
  <c r="AI33" i="1" s="1"/>
  <c r="AE240" i="1"/>
  <c r="AD240" i="1"/>
  <c r="AE215" i="1"/>
  <c r="AG215" i="1" s="1"/>
  <c r="AI215" i="1" s="1"/>
  <c r="AD215" i="1"/>
  <c r="AF215" i="1" s="1"/>
  <c r="AH215" i="1" s="1"/>
  <c r="AE211" i="1"/>
  <c r="AD211" i="1"/>
  <c r="AF210" i="1" s="1"/>
  <c r="AH210" i="1" s="1"/>
  <c r="AD119" i="1"/>
  <c r="AE119" i="1"/>
  <c r="AG118" i="1" s="1"/>
  <c r="AI118" i="1" s="1"/>
  <c r="AE278" i="1"/>
  <c r="AD278" i="1"/>
  <c r="AF39" i="1"/>
  <c r="AH39" i="1" s="1"/>
  <c r="AE286" i="1"/>
  <c r="AD286" i="1"/>
  <c r="AE139" i="1"/>
  <c r="AD139" i="1"/>
  <c r="AF139" i="1" s="1"/>
  <c r="AH139" i="1" s="1"/>
  <c r="AE219" i="1"/>
  <c r="AD219" i="1"/>
  <c r="AE202" i="1"/>
  <c r="AD202" i="1"/>
  <c r="AF202" i="1" s="1"/>
  <c r="AH202" i="1" s="1"/>
  <c r="AE190" i="1"/>
  <c r="AD190" i="1"/>
  <c r="AE144" i="1"/>
  <c r="AD144" i="1"/>
  <c r="AE253" i="1"/>
  <c r="AD253" i="1"/>
  <c r="AE197" i="1"/>
  <c r="AD197" i="1"/>
  <c r="AD166" i="1"/>
  <c r="AE166" i="1"/>
  <c r="AD102" i="1"/>
  <c r="AE102" i="1"/>
  <c r="AG102" i="1" s="1"/>
  <c r="AI102" i="1" s="1"/>
  <c r="AG157" i="1"/>
  <c r="AI157" i="1" s="1"/>
  <c r="AD120" i="1"/>
  <c r="AE120" i="1"/>
  <c r="AD58" i="1"/>
  <c r="AE58" i="1"/>
  <c r="AG57" i="1" s="1"/>
  <c r="AI57" i="1" s="1"/>
  <c r="AD281" i="1"/>
  <c r="AE281" i="1"/>
  <c r="AD252" i="1"/>
  <c r="AE252" i="1"/>
  <c r="AE290" i="1"/>
  <c r="AD290" i="1"/>
  <c r="AE184" i="1"/>
  <c r="AD184" i="1"/>
  <c r="AE232" i="1"/>
  <c r="AG232" i="1" s="1"/>
  <c r="AI232" i="1" s="1"/>
  <c r="AD232" i="1"/>
  <c r="AF232" i="1" s="1"/>
  <c r="AH232" i="1" s="1"/>
  <c r="AE201" i="1"/>
  <c r="AD201" i="1"/>
  <c r="AF200" i="1" s="1"/>
  <c r="AH200" i="1" s="1"/>
  <c r="AE179" i="1"/>
  <c r="AD179" i="1"/>
  <c r="AE174" i="1"/>
  <c r="AG174" i="1" s="1"/>
  <c r="AI174" i="1" s="1"/>
  <c r="AD174" i="1"/>
  <c r="AE193" i="1"/>
  <c r="AG192" i="1" s="1"/>
  <c r="AI192" i="1" s="1"/>
  <c r="AD193" i="1"/>
  <c r="AF192" i="1" s="1"/>
  <c r="AH192" i="1" s="1"/>
  <c r="AE108" i="1"/>
  <c r="AD108" i="1"/>
  <c r="AF96" i="1"/>
  <c r="AH96" i="1" s="1"/>
  <c r="AE44" i="1"/>
  <c r="AD44" i="1"/>
  <c r="AE75" i="1"/>
  <c r="AG75" i="1" s="1"/>
  <c r="AI75" i="1" s="1"/>
  <c r="AD75" i="1"/>
  <c r="AF75" i="1" s="1"/>
  <c r="AH75" i="1" s="1"/>
  <c r="AG20" i="1"/>
  <c r="AI20" i="1" s="1"/>
  <c r="AG64" i="1"/>
  <c r="AI64" i="1" s="1"/>
  <c r="AG27" i="1"/>
  <c r="AI27" i="1" s="1"/>
  <c r="AG18" i="1"/>
  <c r="AI18" i="1" s="1"/>
  <c r="AK261" i="1"/>
  <c r="AL261" i="1" s="1"/>
  <c r="AM261" i="1" s="1"/>
  <c r="AJ261" i="1"/>
  <c r="AD277" i="1"/>
  <c r="AE277" i="1"/>
  <c r="AE258" i="1"/>
  <c r="AG258" i="1" s="1"/>
  <c r="AI258" i="1" s="1"/>
  <c r="AD258" i="1"/>
  <c r="AF258" i="1" s="1"/>
  <c r="AH258" i="1" s="1"/>
  <c r="AE208" i="1"/>
  <c r="AG208" i="1" s="1"/>
  <c r="AI208" i="1" s="1"/>
  <c r="AD208" i="1"/>
  <c r="AF208" i="1" s="1"/>
  <c r="AH208" i="1" s="1"/>
  <c r="AD189" i="1"/>
  <c r="AE189" i="1"/>
  <c r="AD178" i="1"/>
  <c r="AE178" i="1"/>
  <c r="AD115" i="1"/>
  <c r="AE115" i="1"/>
  <c r="AG115" i="1" s="1"/>
  <c r="AI115" i="1" s="1"/>
  <c r="AE150" i="1"/>
  <c r="AD150" i="1"/>
  <c r="AD107" i="1"/>
  <c r="AE107" i="1"/>
  <c r="AD67" i="1"/>
  <c r="AE67" i="1"/>
  <c r="AG66" i="1" s="1"/>
  <c r="AI66" i="1" s="1"/>
  <c r="AE37" i="1"/>
  <c r="AG36" i="1" s="1"/>
  <c r="AI36" i="1" s="1"/>
  <c r="AD37" i="1"/>
  <c r="AF36" i="1" s="1"/>
  <c r="AH36" i="1" s="1"/>
  <c r="AG131" i="1"/>
  <c r="AI131" i="1" s="1"/>
  <c r="AF82" i="1"/>
  <c r="AH82" i="1" s="1"/>
  <c r="AE61" i="1"/>
  <c r="AD61" i="1"/>
  <c r="AF59" i="1" s="1"/>
  <c r="AH59" i="1" s="1"/>
  <c r="AD73" i="1"/>
  <c r="AE73" i="1"/>
  <c r="AG72" i="1" s="1"/>
  <c r="AI72" i="1" s="1"/>
  <c r="AG12" i="1"/>
  <c r="AI12" i="1" s="1"/>
  <c r="AD244" i="1"/>
  <c r="AE244" i="1"/>
  <c r="AG243" i="1" s="1"/>
  <c r="AI243" i="1" s="1"/>
  <c r="AE205" i="1"/>
  <c r="AD205" i="1"/>
  <c r="AF204" i="1" s="1"/>
  <c r="AH204" i="1" s="1"/>
  <c r="AE187" i="1"/>
  <c r="AD187" i="1"/>
  <c r="AF186" i="1" s="1"/>
  <c r="AH186" i="1" s="1"/>
  <c r="AE167" i="1"/>
  <c r="AD167" i="1"/>
  <c r="AE121" i="1"/>
  <c r="AD121" i="1"/>
  <c r="AE31" i="1"/>
  <c r="AD31" i="1"/>
  <c r="AK130" i="1"/>
  <c r="AL130" i="1" s="1"/>
  <c r="AM130" i="1" s="1"/>
  <c r="AJ130" i="1"/>
  <c r="AE270" i="1"/>
  <c r="AD270" i="1"/>
  <c r="AD183" i="1"/>
  <c r="AE183" i="1"/>
  <c r="AE162" i="1"/>
  <c r="AG162" i="1" s="1"/>
  <c r="AI162" i="1" s="1"/>
  <c r="AD162" i="1"/>
  <c r="AD273" i="1"/>
  <c r="AE273" i="1"/>
  <c r="AD237" i="1"/>
  <c r="AE237" i="1"/>
  <c r="AE181" i="1"/>
  <c r="AD181" i="1"/>
  <c r="AJ154" i="1"/>
  <c r="AD123" i="1"/>
  <c r="AF123" i="1" s="1"/>
  <c r="AH123" i="1" s="1"/>
  <c r="AE123" i="1"/>
  <c r="AG123" i="1" s="1"/>
  <c r="AI123" i="1" s="1"/>
  <c r="AE135" i="1"/>
  <c r="AD135" i="1"/>
  <c r="AJ109" i="1"/>
  <c r="AE25" i="1"/>
  <c r="AD25" i="1"/>
  <c r="AF92" i="1"/>
  <c r="AH92" i="1" s="1"/>
  <c r="AF49" i="1"/>
  <c r="AH49" i="1" s="1"/>
  <c r="AG76" i="1" l="1"/>
  <c r="AI76" i="1" s="1"/>
  <c r="AJ224" i="1"/>
  <c r="AF62" i="1"/>
  <c r="AH62" i="1" s="1"/>
  <c r="AJ62" i="1" s="1"/>
  <c r="AG82" i="1"/>
  <c r="AI82" i="1" s="1"/>
  <c r="AG24" i="1"/>
  <c r="AI24" i="1" s="1"/>
  <c r="AJ207" i="1"/>
  <c r="AF57" i="1"/>
  <c r="AH57" i="1" s="1"/>
  <c r="AJ57" i="1" s="1"/>
  <c r="AK227" i="1"/>
  <c r="AL227" i="1" s="1"/>
  <c r="AM227" i="1" s="1"/>
  <c r="AF196" i="1"/>
  <c r="AH196" i="1" s="1"/>
  <c r="AG98" i="1"/>
  <c r="AI98" i="1" s="1"/>
  <c r="AJ98" i="1" s="1"/>
  <c r="AF171" i="1"/>
  <c r="AH171" i="1" s="1"/>
  <c r="AK171" i="1" s="1"/>
  <c r="AL171" i="1" s="1"/>
  <c r="AM171" i="1" s="1"/>
  <c r="AJ127" i="1"/>
  <c r="AG148" i="1"/>
  <c r="AI148" i="1" s="1"/>
  <c r="AG235" i="1"/>
  <c r="AI235" i="1" s="1"/>
  <c r="AF30" i="1"/>
  <c r="AH30" i="1" s="1"/>
  <c r="AK221" i="1"/>
  <c r="AL221" i="1" s="1"/>
  <c r="AM221" i="1" s="1"/>
  <c r="AG240" i="1"/>
  <c r="AI240" i="1" s="1"/>
  <c r="AF69" i="1"/>
  <c r="AH69" i="1" s="1"/>
  <c r="AF240" i="1"/>
  <c r="AH240" i="1" s="1"/>
  <c r="AG216" i="1"/>
  <c r="AI216" i="1" s="1"/>
  <c r="AJ216" i="1" s="1"/>
  <c r="AF66" i="1"/>
  <c r="AH66" i="1" s="1"/>
  <c r="AJ66" i="1" s="1"/>
  <c r="AF168" i="1"/>
  <c r="AH168" i="1" s="1"/>
  <c r="AJ168" i="1" s="1"/>
  <c r="AG96" i="1"/>
  <c r="AI96" i="1" s="1"/>
  <c r="AJ96" i="1" s="1"/>
  <c r="AG180" i="1"/>
  <c r="AI180" i="1" s="1"/>
  <c r="AG43" i="1"/>
  <c r="AI43" i="1" s="1"/>
  <c r="AF218" i="1"/>
  <c r="AH218" i="1" s="1"/>
  <c r="AK246" i="1"/>
  <c r="AL246" i="1" s="1"/>
  <c r="AM246" i="1" s="1"/>
  <c r="AG59" i="1"/>
  <c r="AI59" i="1" s="1"/>
  <c r="AJ59" i="1" s="1"/>
  <c r="AK160" i="1"/>
  <c r="AL160" i="1" s="1"/>
  <c r="AM160" i="1" s="1"/>
  <c r="AG194" i="1"/>
  <c r="AI194" i="1" s="1"/>
  <c r="AJ194" i="1" s="1"/>
  <c r="AJ84" i="1"/>
  <c r="AF118" i="1"/>
  <c r="AH118" i="1" s="1"/>
  <c r="AK118" i="1" s="1"/>
  <c r="AL118" i="1" s="1"/>
  <c r="AM118" i="1" s="1"/>
  <c r="AF148" i="1"/>
  <c r="AH148" i="1" s="1"/>
  <c r="AK148" i="1" s="1"/>
  <c r="AL148" i="1" s="1"/>
  <c r="AM148" i="1" s="1"/>
  <c r="AJ100" i="1"/>
  <c r="AF64" i="1"/>
  <c r="AH64" i="1" s="1"/>
  <c r="AK64" i="1" s="1"/>
  <c r="AL64" i="1" s="1"/>
  <c r="AM64" i="1" s="1"/>
  <c r="AJ246" i="1"/>
  <c r="AG142" i="1"/>
  <c r="AI142" i="1" s="1"/>
  <c r="AJ41" i="1"/>
  <c r="AF243" i="1"/>
  <c r="AH243" i="1" s="1"/>
  <c r="AK243" i="1" s="1"/>
  <c r="AL243" i="1" s="1"/>
  <c r="AM243" i="1" s="1"/>
  <c r="AF102" i="1"/>
  <c r="AH102" i="1" s="1"/>
  <c r="AJ102" i="1" s="1"/>
  <c r="AG165" i="1"/>
  <c r="AI165" i="1" s="1"/>
  <c r="AF43" i="1"/>
  <c r="AH43" i="1" s="1"/>
  <c r="AK199" i="1"/>
  <c r="AL199" i="1" s="1"/>
  <c r="AM199" i="1" s="1"/>
  <c r="AJ128" i="1"/>
  <c r="AJ39" i="1"/>
  <c r="AK69" i="1"/>
  <c r="AL69" i="1" s="1"/>
  <c r="AM69" i="1" s="1"/>
  <c r="AF157" i="1"/>
  <c r="AH157" i="1" s="1"/>
  <c r="AJ157" i="1" s="1"/>
  <c r="AG238" i="1"/>
  <c r="AI238" i="1" s="1"/>
  <c r="AJ238" i="1" s="1"/>
  <c r="AK100" i="1"/>
  <c r="AL100" i="1" s="1"/>
  <c r="AM100" i="1" s="1"/>
  <c r="AJ79" i="1"/>
  <c r="AG186" i="1"/>
  <c r="AI186" i="1" s="1"/>
  <c r="AJ186" i="1" s="1"/>
  <c r="AF112" i="1"/>
  <c r="AH112" i="1" s="1"/>
  <c r="AK112" i="1" s="1"/>
  <c r="AL112" i="1" s="1"/>
  <c r="AM112" i="1" s="1"/>
  <c r="AJ122" i="1"/>
  <c r="AF162" i="1"/>
  <c r="AH162" i="1" s="1"/>
  <c r="AK162" i="1" s="1"/>
  <c r="AL162" i="1" s="1"/>
  <c r="AM162" i="1" s="1"/>
  <c r="AK85" i="1"/>
  <c r="AL85" i="1" s="1"/>
  <c r="AM85" i="1" s="1"/>
  <c r="AF142" i="1"/>
  <c r="AH142" i="1" s="1"/>
  <c r="AG210" i="1"/>
  <c r="AI210" i="1" s="1"/>
  <c r="AJ210" i="1" s="1"/>
  <c r="AG204" i="1"/>
  <c r="AI204" i="1" s="1"/>
  <c r="AK204" i="1" s="1"/>
  <c r="AL204" i="1" s="1"/>
  <c r="AM204" i="1" s="1"/>
  <c r="AJ95" i="1"/>
  <c r="AG189" i="1"/>
  <c r="AI189" i="1" s="1"/>
  <c r="AG200" i="1"/>
  <c r="AI200" i="1" s="1"/>
  <c r="AK200" i="1" s="1"/>
  <c r="AL200" i="1" s="1"/>
  <c r="AM200" i="1" s="1"/>
  <c r="AF252" i="1"/>
  <c r="AH252" i="1" s="1"/>
  <c r="AK126" i="1"/>
  <c r="AL126" i="1" s="1"/>
  <c r="AM126" i="1" s="1"/>
  <c r="AF24" i="1"/>
  <c r="AH24" i="1" s="1"/>
  <c r="AG133" i="1"/>
  <c r="AI133" i="1" s="1"/>
  <c r="AF72" i="1"/>
  <c r="AH72" i="1" s="1"/>
  <c r="AK72" i="1" s="1"/>
  <c r="AL72" i="1" s="1"/>
  <c r="AM72" i="1" s="1"/>
  <c r="AF106" i="1"/>
  <c r="AH106" i="1" s="1"/>
  <c r="AF115" i="1"/>
  <c r="AH115" i="1" s="1"/>
  <c r="AJ115" i="1" s="1"/>
  <c r="AG218" i="1"/>
  <c r="AI218" i="1" s="1"/>
  <c r="AK128" i="1"/>
  <c r="AL128" i="1" s="1"/>
  <c r="AM128" i="1" s="1"/>
  <c r="AG202" i="1"/>
  <c r="AI202" i="1" s="1"/>
  <c r="AK202" i="1" s="1"/>
  <c r="AL202" i="1" s="1"/>
  <c r="AM202" i="1" s="1"/>
  <c r="AG139" i="1"/>
  <c r="AI139" i="1" s="1"/>
  <c r="AJ139" i="1" s="1"/>
  <c r="AJ159" i="1"/>
  <c r="AF9" i="1"/>
  <c r="AH9" i="1" s="1"/>
  <c r="AJ9" i="1" s="1"/>
  <c r="AG92" i="1"/>
  <c r="AI92" i="1" s="1"/>
  <c r="AK92" i="1" s="1"/>
  <c r="AL92" i="1" s="1"/>
  <c r="AM92" i="1" s="1"/>
  <c r="AJ160" i="1"/>
  <c r="AF189" i="1"/>
  <c r="AH189" i="1" s="1"/>
  <c r="AG125" i="1"/>
  <c r="AI125" i="1" s="1"/>
  <c r="AJ125" i="1" s="1"/>
  <c r="AK213" i="1"/>
  <c r="AL213" i="1" s="1"/>
  <c r="AM213" i="1" s="1"/>
  <c r="AF133" i="1"/>
  <c r="AH133" i="1" s="1"/>
  <c r="AF151" i="1"/>
  <c r="AH151" i="1" s="1"/>
  <c r="AJ151" i="1" s="1"/>
  <c r="AJ145" i="1"/>
  <c r="AF131" i="1"/>
  <c r="AH131" i="1" s="1"/>
  <c r="AK131" i="1" s="1"/>
  <c r="AL131" i="1" s="1"/>
  <c r="AM131" i="1" s="1"/>
  <c r="AF180" i="1"/>
  <c r="AH180" i="1" s="1"/>
  <c r="AF89" i="1"/>
  <c r="AH89" i="1" s="1"/>
  <c r="AK89" i="1" s="1"/>
  <c r="AL89" i="1" s="1"/>
  <c r="AM89" i="1" s="1"/>
  <c r="AK155" i="1"/>
  <c r="AL155" i="1" s="1"/>
  <c r="AM155" i="1" s="1"/>
  <c r="AF174" i="1"/>
  <c r="AH174" i="1" s="1"/>
  <c r="AJ174" i="1" s="1"/>
  <c r="AG252" i="1"/>
  <c r="AI252" i="1" s="1"/>
  <c r="AK41" i="1"/>
  <c r="AL41" i="1" s="1"/>
  <c r="AM41" i="1" s="1"/>
  <c r="AF52" i="1"/>
  <c r="AH52" i="1" s="1"/>
  <c r="AK52" i="1" s="1"/>
  <c r="AL52" i="1" s="1"/>
  <c r="AM52" i="1" s="1"/>
  <c r="AF183" i="1"/>
  <c r="AH183" i="1" s="1"/>
  <c r="AJ85" i="1"/>
  <c r="AG30" i="1"/>
  <c r="AI30" i="1" s="1"/>
  <c r="AF177" i="1"/>
  <c r="AH177" i="1" s="1"/>
  <c r="AJ230" i="1"/>
  <c r="AG106" i="1"/>
  <c r="AI106" i="1" s="1"/>
  <c r="AK98" i="1"/>
  <c r="AL98" i="1" s="1"/>
  <c r="AM98" i="1" s="1"/>
  <c r="AK145" i="1"/>
  <c r="AL145" i="1" s="1"/>
  <c r="AM145" i="1" s="1"/>
  <c r="AG183" i="1"/>
  <c r="AI183" i="1" s="1"/>
  <c r="AK39" i="1"/>
  <c r="AL39" i="1" s="1"/>
  <c r="AM39" i="1" s="1"/>
  <c r="AJ20" i="1"/>
  <c r="AF136" i="1"/>
  <c r="AH136" i="1" s="1"/>
  <c r="AJ263" i="1"/>
  <c r="AK263" i="1"/>
  <c r="AL263" i="1" s="1"/>
  <c r="AM263" i="1" s="1"/>
  <c r="AF235" i="1"/>
  <c r="AH235" i="1" s="1"/>
  <c r="AJ235" i="1" s="1"/>
  <c r="AK79" i="1"/>
  <c r="AL79" i="1" s="1"/>
  <c r="AM79" i="1" s="1"/>
  <c r="AG177" i="1"/>
  <c r="AI177" i="1" s="1"/>
  <c r="AG196" i="1"/>
  <c r="AI196" i="1" s="1"/>
  <c r="AJ69" i="1"/>
  <c r="AG120" i="1"/>
  <c r="AI120" i="1" s="1"/>
  <c r="AF165" i="1"/>
  <c r="AH165" i="1" s="1"/>
  <c r="AK215" i="1"/>
  <c r="AL215" i="1" s="1"/>
  <c r="AM215" i="1" s="1"/>
  <c r="AJ215" i="1"/>
  <c r="AK66" i="1"/>
  <c r="AL66" i="1" s="1"/>
  <c r="AM66" i="1" s="1"/>
  <c r="AK36" i="1"/>
  <c r="AL36" i="1" s="1"/>
  <c r="AM36" i="1" s="1"/>
  <c r="AJ36" i="1"/>
  <c r="AK123" i="1"/>
  <c r="AL123" i="1" s="1"/>
  <c r="AM123" i="1" s="1"/>
  <c r="AJ123" i="1"/>
  <c r="AK76" i="1"/>
  <c r="AL76" i="1" s="1"/>
  <c r="AM76" i="1" s="1"/>
  <c r="AJ76" i="1"/>
  <c r="AK18" i="1"/>
  <c r="AL18" i="1" s="1"/>
  <c r="AM18" i="1" s="1"/>
  <c r="AJ18" i="1"/>
  <c r="AK20" i="1"/>
  <c r="AL20" i="1" s="1"/>
  <c r="AM20" i="1" s="1"/>
  <c r="AK104" i="1"/>
  <c r="AL104" i="1" s="1"/>
  <c r="AM104" i="1" s="1"/>
  <c r="AJ104" i="1"/>
  <c r="AK27" i="1"/>
  <c r="AL27" i="1" s="1"/>
  <c r="AM27" i="1" s="1"/>
  <c r="AJ27" i="1"/>
  <c r="AK12" i="1"/>
  <c r="AL12" i="1" s="1"/>
  <c r="AM12" i="1" s="1"/>
  <c r="AJ12" i="1"/>
  <c r="AK55" i="1"/>
  <c r="AL55" i="1" s="1"/>
  <c r="AM55" i="1" s="1"/>
  <c r="AJ55" i="1"/>
  <c r="AK75" i="1"/>
  <c r="AL75" i="1" s="1"/>
  <c r="AM75" i="1" s="1"/>
  <c r="AJ75" i="1"/>
  <c r="AF120" i="1"/>
  <c r="AH120" i="1" s="1"/>
  <c r="AK49" i="1"/>
  <c r="AL49" i="1" s="1"/>
  <c r="AM49" i="1" s="1"/>
  <c r="AJ49" i="1"/>
  <c r="AK82" i="1"/>
  <c r="AL82" i="1" s="1"/>
  <c r="AM82" i="1" s="1"/>
  <c r="AJ82" i="1"/>
  <c r="AK33" i="1"/>
  <c r="AL33" i="1" s="1"/>
  <c r="AM33" i="1" s="1"/>
  <c r="AJ33" i="1"/>
  <c r="AK192" i="1"/>
  <c r="AL192" i="1" s="1"/>
  <c r="AM192" i="1" s="1"/>
  <c r="AJ192" i="1"/>
  <c r="AK258" i="1"/>
  <c r="AL258" i="1" s="1"/>
  <c r="AM258" i="1" s="1"/>
  <c r="AJ258" i="1"/>
  <c r="AK22" i="1"/>
  <c r="AL22" i="1" s="1"/>
  <c r="AM22" i="1" s="1"/>
  <c r="AJ22" i="1"/>
  <c r="AK87" i="1"/>
  <c r="AL87" i="1" s="1"/>
  <c r="AM87" i="1" s="1"/>
  <c r="AJ87" i="1"/>
  <c r="AJ15" i="1"/>
  <c r="AK15" i="1"/>
  <c r="AL15" i="1" s="1"/>
  <c r="AM15" i="1" s="1"/>
  <c r="AK208" i="1"/>
  <c r="AL208" i="1" s="1"/>
  <c r="AM208" i="1" s="1"/>
  <c r="AJ208" i="1"/>
  <c r="AK46" i="1"/>
  <c r="AL46" i="1" s="1"/>
  <c r="AM46" i="1" s="1"/>
  <c r="AJ46" i="1"/>
  <c r="AK232" i="1"/>
  <c r="AL232" i="1" s="1"/>
  <c r="AM232" i="1" s="1"/>
  <c r="AJ232" i="1"/>
  <c r="AK96" i="1" l="1"/>
  <c r="AL96" i="1" s="1"/>
  <c r="AM96" i="1" s="1"/>
  <c r="AK62" i="1"/>
  <c r="AL62" i="1" s="1"/>
  <c r="AM62" i="1" s="1"/>
  <c r="AJ171" i="1"/>
  <c r="AK57" i="1"/>
  <c r="AL57" i="1" s="1"/>
  <c r="AM57" i="1" s="1"/>
  <c r="AJ200" i="1"/>
  <c r="AK24" i="1"/>
  <c r="AL24" i="1" s="1"/>
  <c r="AM24" i="1" s="1"/>
  <c r="AJ240" i="1"/>
  <c r="AK196" i="1"/>
  <c r="AL196" i="1" s="1"/>
  <c r="AM196" i="1" s="1"/>
  <c r="AK59" i="1"/>
  <c r="AL59" i="1" s="1"/>
  <c r="AM59" i="1" s="1"/>
  <c r="AJ92" i="1"/>
  <c r="AK115" i="1"/>
  <c r="AL115" i="1" s="1"/>
  <c r="AM115" i="1" s="1"/>
  <c r="AK102" i="1"/>
  <c r="AL102" i="1" s="1"/>
  <c r="AM102" i="1" s="1"/>
  <c r="AJ131" i="1"/>
  <c r="AK238" i="1"/>
  <c r="AL238" i="1" s="1"/>
  <c r="AM238" i="1" s="1"/>
  <c r="AK240" i="1"/>
  <c r="AL240" i="1" s="1"/>
  <c r="AM240" i="1" s="1"/>
  <c r="AK142" i="1"/>
  <c r="AL142" i="1" s="1"/>
  <c r="AM142" i="1" s="1"/>
  <c r="AK157" i="1"/>
  <c r="AL157" i="1" s="1"/>
  <c r="AM157" i="1" s="1"/>
  <c r="AK30" i="1"/>
  <c r="AL30" i="1" s="1"/>
  <c r="AM30" i="1" s="1"/>
  <c r="AK216" i="1"/>
  <c r="AL216" i="1" s="1"/>
  <c r="AM216" i="1" s="1"/>
  <c r="AJ24" i="1"/>
  <c r="AJ118" i="1"/>
  <c r="AK218" i="1"/>
  <c r="AL218" i="1" s="1"/>
  <c r="AM218" i="1" s="1"/>
  <c r="AK168" i="1"/>
  <c r="AL168" i="1" s="1"/>
  <c r="AM168" i="1" s="1"/>
  <c r="AK210" i="1"/>
  <c r="AL210" i="1" s="1"/>
  <c r="AM210" i="1" s="1"/>
  <c r="AJ148" i="1"/>
  <c r="AK125" i="1"/>
  <c r="AL125" i="1" s="1"/>
  <c r="AM125" i="1" s="1"/>
  <c r="AK9" i="1"/>
  <c r="AL9" i="1" s="1"/>
  <c r="AM9" i="1" s="1"/>
  <c r="AJ30" i="1"/>
  <c r="AJ112" i="1"/>
  <c r="AJ133" i="1"/>
  <c r="AK43" i="1"/>
  <c r="AL43" i="1" s="1"/>
  <c r="AM43" i="1" s="1"/>
  <c r="AK139" i="1"/>
  <c r="AL139" i="1" s="1"/>
  <c r="AM139" i="1" s="1"/>
  <c r="AK194" i="1"/>
  <c r="AL194" i="1" s="1"/>
  <c r="AM194" i="1" s="1"/>
  <c r="AJ189" i="1"/>
  <c r="AK180" i="1"/>
  <c r="AL180" i="1" s="1"/>
  <c r="AM180" i="1" s="1"/>
  <c r="AJ218" i="1"/>
  <c r="AJ142" i="1"/>
  <c r="AJ162" i="1"/>
  <c r="AJ165" i="1"/>
  <c r="AJ89" i="1"/>
  <c r="AJ106" i="1"/>
  <c r="AJ243" i="1"/>
  <c r="AK189" i="1"/>
  <c r="AL189" i="1" s="1"/>
  <c r="AM189" i="1" s="1"/>
  <c r="AJ64" i="1"/>
  <c r="AJ202" i="1"/>
  <c r="AK151" i="1"/>
  <c r="AL151" i="1" s="1"/>
  <c r="AM151" i="1" s="1"/>
  <c r="AK186" i="1"/>
  <c r="AL186" i="1" s="1"/>
  <c r="AM186" i="1" s="1"/>
  <c r="AJ252" i="1"/>
  <c r="AJ43" i="1"/>
  <c r="AJ180" i="1"/>
  <c r="AK235" i="1"/>
  <c r="AL235" i="1" s="1"/>
  <c r="AM235" i="1" s="1"/>
  <c r="AK252" i="1"/>
  <c r="AL252" i="1" s="1"/>
  <c r="AM252" i="1" s="1"/>
  <c r="AK183" i="1"/>
  <c r="AL183" i="1" s="1"/>
  <c r="AM183" i="1" s="1"/>
  <c r="AJ72" i="1"/>
  <c r="AK174" i="1"/>
  <c r="AL174" i="1" s="1"/>
  <c r="AM174" i="1" s="1"/>
  <c r="AJ196" i="1"/>
  <c r="AJ204" i="1"/>
  <c r="AK133" i="1"/>
  <c r="AL133" i="1" s="1"/>
  <c r="AM133" i="1" s="1"/>
  <c r="AJ183" i="1"/>
  <c r="AK106" i="1"/>
  <c r="AL106" i="1" s="1"/>
  <c r="AM106" i="1" s="1"/>
  <c r="AJ52" i="1"/>
  <c r="AJ177" i="1"/>
  <c r="AK165" i="1"/>
  <c r="AL165" i="1" s="1"/>
  <c r="AM165" i="1" s="1"/>
  <c r="AK177" i="1"/>
  <c r="AL177" i="1" s="1"/>
  <c r="AM177" i="1" s="1"/>
  <c r="AK136" i="1"/>
  <c r="AL136" i="1" s="1"/>
  <c r="AM136" i="1" s="1"/>
  <c r="AJ136" i="1"/>
  <c r="AK120" i="1"/>
  <c r="AL120" i="1" s="1"/>
  <c r="AM120" i="1" s="1"/>
  <c r="AJ120" i="1"/>
</calcChain>
</file>

<file path=xl/comments1.xml><?xml version="1.0" encoding="utf-8"?>
<comments xmlns="http://schemas.openxmlformats.org/spreadsheetml/2006/main">
  <authors>
    <author>Nohora Isabel</author>
  </authors>
  <commentList>
    <comment ref="A5" authorId="0" shapeId="0">
      <text>
        <r>
          <rPr>
            <sz val="8"/>
            <color indexed="81"/>
            <rFont val="Tahoma"/>
            <family val="2"/>
          </rPr>
          <t xml:space="preserve">Seleccione el proceso. Aplica para el nivel central 
</t>
        </r>
      </text>
    </comment>
    <comment ref="B5" authorId="0" shapeId="0">
      <text>
        <r>
          <rPr>
            <sz val="8"/>
            <color indexed="81"/>
            <rFont val="Tahoma"/>
            <family val="2"/>
          </rPr>
          <t xml:space="preserve">Para el nivel central el contexto se realizará por proceso. Para las DT y AP este campo no se diligencia ya que el análisis del contexto involucra a todos o algunos procesos </t>
        </r>
      </text>
    </comment>
    <comment ref="I5" authorId="0" shapeId="0">
      <text>
        <r>
          <rPr>
            <sz val="8"/>
            <color indexed="81"/>
            <rFont val="Tahoma"/>
            <family val="2"/>
          </rPr>
          <t xml:space="preserve">Seleccione el proceso. Aplica para el nivel central 
</t>
        </r>
      </text>
    </comment>
    <comment ref="J5" authorId="0" shapeId="0">
      <text>
        <r>
          <rPr>
            <sz val="8"/>
            <color indexed="81"/>
            <rFont val="Tahoma"/>
            <family val="2"/>
          </rPr>
          <t xml:space="preserve">Para el nivel central el contexto se realizará por proceso. Para las DT y AP este campo no se diligencia ya que el análisis del contexto involucra a todos o algunos procesos </t>
        </r>
      </text>
    </comment>
    <comment ref="M5" authorId="0" shapeId="0">
      <text>
        <r>
          <rPr>
            <sz val="8"/>
            <color indexed="81"/>
            <rFont val="Tahoma"/>
            <family val="2"/>
          </rPr>
          <t xml:space="preserve">Seleccione el proceso. Aplica para el nivel central 
</t>
        </r>
      </text>
    </comment>
    <comment ref="Q5" authorId="0" shapeId="0">
      <text>
        <r>
          <rPr>
            <sz val="8"/>
            <color indexed="81"/>
            <rFont val="Tahoma"/>
            <family val="2"/>
          </rPr>
          <t xml:space="preserve">Seleccione el proceso. Aplica para el nivel central 
</t>
        </r>
      </text>
    </comment>
    <comment ref="R5" authorId="0" shapeId="0">
      <text>
        <r>
          <rPr>
            <sz val="11"/>
            <color indexed="81"/>
            <rFont val="Tahoma"/>
            <family val="2"/>
          </rPr>
          <t xml:space="preserve">Para el nivel central el contexto se realizará por proceso. Para las DT y AP no se diligencia esta casilla ya que se evaluará de forma general, ya que el análisis del contexto involucra a todos o algunos procesos. </t>
        </r>
      </text>
    </comment>
    <comment ref="U5" authorId="0" shapeId="0">
      <text>
        <r>
          <rPr>
            <sz val="8"/>
            <color indexed="81"/>
            <rFont val="Tahoma"/>
            <family val="2"/>
          </rPr>
          <t xml:space="preserve">Seleccione el proceso. Aplica para el nivel central 
</t>
        </r>
      </text>
    </comment>
    <comment ref="V5" authorId="0" shapeId="0">
      <text>
        <r>
          <rPr>
            <sz val="8"/>
            <color indexed="81"/>
            <rFont val="Tahoma"/>
            <family val="2"/>
          </rPr>
          <t xml:space="preserve">Para el nivel central el contexto se realizará por proceso. Para las DT y AP este campo no se diligencia ya que el análisis del contexto involucra a todos o algunos procesos </t>
        </r>
      </text>
    </comment>
    <comment ref="A7" authorId="0" shapeId="0">
      <text>
        <r>
          <rPr>
            <b/>
            <sz val="8"/>
            <color indexed="81"/>
            <rFont val="Tahoma"/>
            <family val="2"/>
          </rPr>
          <t>Diligencie la DT Y AP</t>
        </r>
      </text>
    </comment>
    <comment ref="B7" authorId="0" shapeId="0">
      <text>
        <r>
          <rPr>
            <sz val="8"/>
            <color indexed="81"/>
            <rFont val="Tahoma"/>
            <family val="2"/>
          </rPr>
          <t xml:space="preserve">Diligencia solo para las DT y AP
</t>
        </r>
      </text>
    </comment>
    <comment ref="I7" authorId="0" shapeId="0">
      <text>
        <r>
          <rPr>
            <b/>
            <sz val="8"/>
            <color indexed="81"/>
            <rFont val="Tahoma"/>
            <family val="2"/>
          </rPr>
          <t>Diligencie la DT Y AP</t>
        </r>
      </text>
    </comment>
    <comment ref="J7" authorId="0" shapeId="0">
      <text>
        <r>
          <rPr>
            <sz val="8"/>
            <color indexed="81"/>
            <rFont val="Tahoma"/>
            <family val="2"/>
          </rPr>
          <t xml:space="preserve">Diligencia solo para las DT y AP
</t>
        </r>
      </text>
    </comment>
    <comment ref="M7" authorId="0" shapeId="0">
      <text>
        <r>
          <rPr>
            <b/>
            <sz val="8"/>
            <color indexed="81"/>
            <rFont val="Tahoma"/>
            <family val="2"/>
          </rPr>
          <t>Diligencie la DT Y AP</t>
        </r>
      </text>
    </comment>
    <comment ref="N7" authorId="0" shapeId="0">
      <text>
        <r>
          <rPr>
            <sz val="8"/>
            <color indexed="81"/>
            <rFont val="Tahoma"/>
            <family val="2"/>
          </rPr>
          <t xml:space="preserve">Diligencia solo para las DT y AP
</t>
        </r>
      </text>
    </comment>
    <comment ref="Q7" authorId="0" shapeId="0">
      <text>
        <r>
          <rPr>
            <b/>
            <sz val="8"/>
            <color indexed="81"/>
            <rFont val="Tahoma"/>
            <family val="2"/>
          </rPr>
          <t>Diligencie la DT Y AP</t>
        </r>
      </text>
    </comment>
    <comment ref="R7" authorId="0" shapeId="0">
      <text>
        <r>
          <rPr>
            <sz val="8"/>
            <color indexed="81"/>
            <rFont val="Tahoma"/>
            <family val="2"/>
          </rPr>
          <t xml:space="preserve">Diligencia solo para las DT y AP
</t>
        </r>
      </text>
    </comment>
    <comment ref="U7" authorId="0" shapeId="0">
      <text>
        <r>
          <rPr>
            <b/>
            <sz val="8"/>
            <color indexed="81"/>
            <rFont val="Tahoma"/>
            <family val="2"/>
          </rPr>
          <t>Diligencie la DT Y AP</t>
        </r>
      </text>
    </comment>
    <comment ref="V7" authorId="0" shapeId="0">
      <text>
        <r>
          <rPr>
            <sz val="8"/>
            <color indexed="81"/>
            <rFont val="Tahoma"/>
            <family val="2"/>
          </rPr>
          <t xml:space="preserve">Diligencia solo para las DT y AP
</t>
        </r>
      </text>
    </comment>
    <comment ref="B10" authorId="0" shapeId="0">
      <text>
        <r>
          <rPr>
            <sz val="8"/>
            <color indexed="81"/>
            <rFont val="Tahoma"/>
            <family val="2"/>
          </rPr>
          <t>Aquellas características propias de PNN, que le facilitan o favorecen el logro de los objetivos del plan de acción institucional y de los procesos .(ventajas competitivas)</t>
        </r>
      </text>
    </comment>
    <comment ref="C10" authorId="0" shapeId="0">
      <text>
        <r>
          <rPr>
            <sz val="8"/>
            <color indexed="81"/>
            <rFont val="Tahoma"/>
            <family val="2"/>
          </rPr>
          <t>Aquellas características propias de PNN, que constituyen obstáculos internos al logro de los objetivos del plan de acción institucional y de los procesos</t>
        </r>
      </text>
    </comment>
    <comment ref="J10" authorId="0" shapeId="0">
      <text>
        <r>
          <rPr>
            <sz val="8"/>
            <color indexed="81"/>
            <rFont val="Tahoma"/>
            <family val="2"/>
          </rPr>
          <t>Aquellas características propias de PNN, que le facilitan o favorecen el logro de los objetivos del plan de acción institucional y de los procesos .(ventajas competitivas)</t>
        </r>
      </text>
    </comment>
    <comment ref="K10" authorId="0" shapeId="0">
      <text>
        <r>
          <rPr>
            <sz val="8"/>
            <color indexed="81"/>
            <rFont val="Tahoma"/>
            <family val="2"/>
          </rPr>
          <t>Aquellas características propias de PNN, que constituyen obstáculos internos al logro de los objetivos del plan de acción institucional y de los procesos</t>
        </r>
      </text>
    </comment>
    <comment ref="N10" authorId="0" shapeId="0">
      <text>
        <r>
          <rPr>
            <sz val="8"/>
            <color indexed="81"/>
            <rFont val="Tahoma"/>
            <family val="2"/>
          </rPr>
          <t>Aquellas características propias de PNN, que le facilitan o favorecen el logro de los objetivos del plan de acción institucional y de los procesos .(ventajas competitivas)</t>
        </r>
      </text>
    </comment>
    <comment ref="O10" authorId="0" shapeId="0">
      <text>
        <r>
          <rPr>
            <sz val="8"/>
            <color indexed="81"/>
            <rFont val="Tahoma"/>
            <family val="2"/>
          </rPr>
          <t>Aquellas características propias de PNN, que constituyen obstáculos internos al logro de los objetivos del plan de acción institucional y de los procesos</t>
        </r>
      </text>
    </comment>
    <comment ref="R10" authorId="0" shapeId="0">
      <text>
        <r>
          <rPr>
            <sz val="8"/>
            <color indexed="81"/>
            <rFont val="Tahoma"/>
            <family val="2"/>
          </rPr>
          <t>Aquellas características propias de PNN, que le facilitan o favorecen el logro de los objetivos del plan de acción institucional y de los procesos .(ventajas competitivas)</t>
        </r>
      </text>
    </comment>
    <comment ref="S10" authorId="0" shapeId="0">
      <text>
        <r>
          <rPr>
            <sz val="8"/>
            <color indexed="81"/>
            <rFont val="Tahoma"/>
            <family val="2"/>
          </rPr>
          <t>Aquellas características propias de PNN, que constituyen obstáculos internos al logro de los objetivos del plan de acción institucional y de los procesos</t>
        </r>
      </text>
    </comment>
    <comment ref="V10" authorId="0" shapeId="0">
      <text>
        <r>
          <rPr>
            <sz val="8"/>
            <color indexed="81"/>
            <rFont val="Tahoma"/>
            <family val="2"/>
          </rPr>
          <t>Aquellas características propias de PNN, que le facilitan o favorecen el logro de los objetivos del plan de acción institucional y de los procesos .(ventajas competitivas)</t>
        </r>
      </text>
    </comment>
    <comment ref="W10" authorId="0" shapeId="0">
      <text>
        <r>
          <rPr>
            <sz val="8"/>
            <color indexed="81"/>
            <rFont val="Tahoma"/>
            <family val="2"/>
          </rPr>
          <t>Aquellas características propias de PNN, que constituyen obstáculos internos al logro de los objetivos del plan de acción institucional y de los procesos</t>
        </r>
      </text>
    </comment>
    <comment ref="A11" authorId="0" shapeId="0">
      <text>
        <r>
          <rPr>
            <sz val="8"/>
            <color indexed="81"/>
            <rFont val="Tahoma"/>
            <family val="2"/>
          </rPr>
          <t xml:space="preserve">Competencia del personal, disponibilidad del personal, seguridad y salud ocupacional. </t>
        </r>
      </text>
    </comment>
    <comment ref="I11" authorId="0" shapeId="0">
      <text>
        <r>
          <rPr>
            <sz val="8"/>
            <color indexed="81"/>
            <rFont val="Tahoma"/>
            <family val="2"/>
          </rPr>
          <t xml:space="preserve">Competencia del personal, disponibilidad del personal, seguridad y salud ocupacional. </t>
        </r>
      </text>
    </comment>
    <comment ref="Q11" authorId="0" shapeId="0">
      <text>
        <r>
          <rPr>
            <sz val="8"/>
            <color indexed="81"/>
            <rFont val="Tahoma"/>
            <family val="2"/>
          </rPr>
          <t xml:space="preserve">Competencia del personal, disponibilidad del personal, seguridad y salud ocupacional. </t>
        </r>
      </text>
    </comment>
    <comment ref="U11" authorId="0" shapeId="0">
      <text>
        <r>
          <rPr>
            <sz val="8"/>
            <color indexed="81"/>
            <rFont val="Tahoma"/>
            <family val="2"/>
          </rPr>
          <t xml:space="preserve">Competencia del personal, disponibilidad del personal, seguridad y salud ocupacional. </t>
        </r>
      </text>
    </comment>
    <comment ref="A12" authorId="0" shapeId="0">
      <text>
        <r>
          <rPr>
            <sz val="8"/>
            <color indexed="81"/>
            <rFont val="Tahoma"/>
            <family val="2"/>
          </rPr>
          <t xml:space="preserve">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   </t>
        </r>
      </text>
    </comment>
    <comment ref="I12" authorId="0" shapeId="0">
      <text>
        <r>
          <rPr>
            <sz val="8"/>
            <color indexed="81"/>
            <rFont val="Tahoma"/>
            <family val="2"/>
          </rPr>
          <t xml:space="preserve">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   </t>
        </r>
      </text>
    </comment>
    <comment ref="M12" authorId="0" shapeId="0">
      <text>
        <r>
          <rPr>
            <sz val="8"/>
            <color indexed="81"/>
            <rFont val="Tahoma"/>
            <family val="2"/>
          </rPr>
          <t xml:space="preserve">Competencia del personal, disponibilidad del personal, seguridad y salud ocupacional. </t>
        </r>
      </text>
    </comment>
    <comment ref="Q12" authorId="0" shapeId="0">
      <text>
        <r>
          <rPr>
            <sz val="8"/>
            <color indexed="81"/>
            <rFont val="Tahoma"/>
            <family val="2"/>
          </rPr>
          <t xml:space="preserve">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   </t>
        </r>
      </text>
    </comment>
    <comment ref="U12" authorId="0" shapeId="0">
      <text>
        <r>
          <rPr>
            <sz val="8"/>
            <color indexed="81"/>
            <rFont val="Tahoma"/>
            <family val="2"/>
          </rPr>
          <t xml:space="preserve">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   </t>
        </r>
      </text>
    </comment>
    <comment ref="A13" authorId="0" shapeId="0">
      <text>
        <r>
          <rPr>
            <sz val="8"/>
            <color indexed="81"/>
            <rFont val="Tahoma"/>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I13" authorId="0" shapeId="0">
      <text>
        <r>
          <rPr>
            <sz val="8"/>
            <color indexed="81"/>
            <rFont val="Tahoma"/>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M13" authorId="0" shapeId="0">
      <text>
        <r>
          <rPr>
            <sz val="8"/>
            <color indexed="81"/>
            <rFont val="Tahoma"/>
            <family val="2"/>
          </rPr>
          <t xml:space="preserve">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   </t>
        </r>
      </text>
    </comment>
    <comment ref="Q13" authorId="0" shapeId="0">
      <text>
        <r>
          <rPr>
            <sz val="8"/>
            <color indexed="81"/>
            <rFont val="Tahoma"/>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U13" authorId="0" shapeId="0">
      <text>
        <r>
          <rPr>
            <sz val="8"/>
            <color indexed="81"/>
            <rFont val="Tahoma"/>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14" authorId="0" shapeId="0">
      <text>
        <r>
          <rPr>
            <sz val="8"/>
            <color indexed="81"/>
            <rFont val="Tahoma"/>
            <family val="2"/>
          </rPr>
          <t xml:space="preserve">Lineamientos en cuanto a la planeación estratégica de la entidad, estructura organizacional, seguimiento de las metas y objetivos institucionales, informes de gestión. </t>
        </r>
      </text>
    </comment>
    <comment ref="I14" authorId="0" shapeId="0">
      <text>
        <r>
          <rPr>
            <sz val="8"/>
            <color indexed="81"/>
            <rFont val="Tahoma"/>
            <family val="2"/>
          </rPr>
          <t xml:space="preserve">Lineamientos en cuanto a la planeación estratégica de la entidad, estructura organizacional, seguimiento de las metas y objetivos institucionales, informes de gestión. </t>
        </r>
      </text>
    </comment>
    <comment ref="M14" authorId="0" shapeId="0">
      <text>
        <r>
          <rPr>
            <sz val="8"/>
            <color indexed="81"/>
            <rFont val="Tahoma"/>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Q14" authorId="0" shapeId="0">
      <text>
        <r>
          <rPr>
            <sz val="8"/>
            <color indexed="81"/>
            <rFont val="Tahoma"/>
            <family val="2"/>
          </rPr>
          <t xml:space="preserve">Lineamientos en cuanto a la planeación estratégica de la entidad, estructura organizacional, seguimiento de las metas y objetivos institucionales, informes de gestión. </t>
        </r>
      </text>
    </comment>
    <comment ref="U14" authorId="0" shapeId="0">
      <text>
        <r>
          <rPr>
            <sz val="8"/>
            <color indexed="81"/>
            <rFont val="Tahoma"/>
            <family val="2"/>
          </rPr>
          <t xml:space="preserve">Lineamientos en cuanto a la planeación estratégica de la entidad, estructura organizacional, seguimiento de las metas y objetivos institucionales, informes de gestión. </t>
        </r>
      </text>
    </comment>
    <comment ref="A15" authorId="0" shapeId="0">
      <text>
        <r>
          <rPr>
            <sz val="8"/>
            <color indexed="81"/>
            <rFont val="Tahoma"/>
            <family val="2"/>
          </rPr>
          <t>Canales utilizados y su efectividad, flujo de información necesaria para el desarrollo de las operaciones.</t>
        </r>
      </text>
    </comment>
    <comment ref="I15" authorId="0" shapeId="0">
      <text>
        <r>
          <rPr>
            <sz val="8"/>
            <color indexed="81"/>
            <rFont val="Tahoma"/>
            <family val="2"/>
          </rPr>
          <t>Canales utilizados y su efectividad, flujo de información necesaria para el desarrollo de las operaciones.</t>
        </r>
      </text>
    </comment>
    <comment ref="M15" authorId="0" shapeId="0">
      <text>
        <r>
          <rPr>
            <sz val="8"/>
            <color indexed="81"/>
            <rFont val="Tahoma"/>
            <family val="2"/>
          </rPr>
          <t xml:space="preserve">Lineamientos en cuanto a la planeación estratégica de la entidad, estructura organizacional, seguimiento de las metas y objetivos institucionales, informes de gestión. </t>
        </r>
      </text>
    </comment>
    <comment ref="Q15" authorId="0" shapeId="0">
      <text>
        <r>
          <rPr>
            <sz val="8"/>
            <color indexed="81"/>
            <rFont val="Tahoma"/>
            <family val="2"/>
          </rPr>
          <t>Canales utilizados y su efectividad, flujo de información necesaria para el desarrollo de las operaciones.</t>
        </r>
      </text>
    </comment>
    <comment ref="U15" authorId="0" shapeId="0">
      <text>
        <r>
          <rPr>
            <sz val="8"/>
            <color indexed="81"/>
            <rFont val="Tahoma"/>
            <family val="2"/>
          </rPr>
          <t>Canales utilizados y su efectividad, flujo de información necesaria para el desarrollo de las operaciones.</t>
        </r>
      </text>
    </comment>
    <comment ref="A16" authorId="0" shapeId="0">
      <text>
        <r>
          <rPr>
            <sz val="8"/>
            <color indexed="81"/>
            <rFont val="Tahoma"/>
            <family val="2"/>
          </rPr>
          <t>Sistema de instalaciones, equipos y servicios necesarios para el funcionamiento de la entidad. Como; sedes, vehículos, muebles y enseres, equipos de investigación, audiovisuales y accesorios, radiocomunicaciones,  entre otros</t>
        </r>
      </text>
    </comment>
    <comment ref="I16" authorId="0" shapeId="0">
      <text>
        <r>
          <rPr>
            <sz val="8"/>
            <color indexed="81"/>
            <rFont val="Tahoma"/>
            <family val="2"/>
          </rPr>
          <t>Sistema de instalaciones, equipos y servicios necesarios para el funcionamiento de la entidad. Como; sedes, vehículos, muebles y enseres, equipos de investigación, audiovisuales y accesorios, radiocomunicaciones,  entre otros</t>
        </r>
      </text>
    </comment>
    <comment ref="M16" authorId="0" shapeId="0">
      <text>
        <r>
          <rPr>
            <sz val="8"/>
            <color indexed="81"/>
            <rFont val="Tahoma"/>
            <family val="2"/>
          </rPr>
          <t>Canales utilizados y su efectividad, flujo de información necesaria para el desarrollo de las operaciones.</t>
        </r>
      </text>
    </comment>
    <comment ref="Q16" authorId="0" shapeId="0">
      <text>
        <r>
          <rPr>
            <sz val="8"/>
            <color indexed="81"/>
            <rFont val="Tahoma"/>
            <family val="2"/>
          </rPr>
          <t>Sistema de instalaciones, equipos y servicios necesarios para el funcionamiento de la entidad. Como; sedes, vehículos, muebles y enseres, equipos de investigación, audiovisuales y accesorios, radiocomunicaciones,  entre otros</t>
        </r>
      </text>
    </comment>
    <comment ref="U16" authorId="0" shapeId="0">
      <text>
        <r>
          <rPr>
            <sz val="8"/>
            <color indexed="81"/>
            <rFont val="Tahoma"/>
            <family val="2"/>
          </rPr>
          <t>Sistema de instalaciones, equipos y servicios necesarios para el funcionamiento de la entidad. Como; sedes, vehículos, muebles y enseres, equipos de investigación, audiovisuales y accesorios, radiocomunicaciones,  entre otros</t>
        </r>
      </text>
    </comment>
    <comment ref="A17" authorId="0" shapeId="0">
      <text>
        <r>
          <rPr>
            <b/>
            <sz val="8"/>
            <color indexed="81"/>
            <rFont val="Tahoma"/>
            <family val="2"/>
          </rPr>
          <t>Nohora Isabel:</t>
        </r>
        <r>
          <rPr>
            <sz val="8"/>
            <color indexed="81"/>
            <rFont val="Tahoma"/>
            <family val="2"/>
          </rPr>
          <t xml:space="preserve">
</t>
        </r>
      </text>
    </comment>
    <comment ref="I17" authorId="0" shapeId="0">
      <text>
        <r>
          <rPr>
            <b/>
            <sz val="8"/>
            <color indexed="81"/>
            <rFont val="Tahoma"/>
            <family val="2"/>
          </rPr>
          <t>Nohora Isabel:</t>
        </r>
        <r>
          <rPr>
            <sz val="8"/>
            <color indexed="81"/>
            <rFont val="Tahoma"/>
            <family val="2"/>
          </rPr>
          <t xml:space="preserve">
</t>
        </r>
      </text>
    </comment>
    <comment ref="M17" authorId="0" shapeId="0">
      <text>
        <r>
          <rPr>
            <sz val="8"/>
            <color indexed="81"/>
            <rFont val="Tahoma"/>
            <family val="2"/>
          </rPr>
          <t>Sistema de instalaciones, equipos y servicios necesarios para el funcionamiento de la entidad. Como; sedes, vehículos, muebles y enseres, equipos de investigación, audiovisuales y accesorios, radiocomunicaciones,  entre otros</t>
        </r>
      </text>
    </comment>
    <comment ref="Q17" authorId="0" shapeId="0">
      <text>
        <r>
          <rPr>
            <b/>
            <sz val="8"/>
            <color indexed="81"/>
            <rFont val="Tahoma"/>
            <family val="2"/>
          </rPr>
          <t>Nohora Isabel:</t>
        </r>
        <r>
          <rPr>
            <sz val="8"/>
            <color indexed="81"/>
            <rFont val="Tahoma"/>
            <family val="2"/>
          </rPr>
          <t xml:space="preserve">
</t>
        </r>
      </text>
    </comment>
    <comment ref="U17" authorId="0" shapeId="0">
      <text>
        <r>
          <rPr>
            <b/>
            <sz val="8"/>
            <color indexed="81"/>
            <rFont val="Tahoma"/>
            <family val="2"/>
          </rPr>
          <t>Nohora Isabel:</t>
        </r>
        <r>
          <rPr>
            <sz val="8"/>
            <color indexed="81"/>
            <rFont val="Tahoma"/>
            <family val="2"/>
          </rPr>
          <t xml:space="preserve">
</t>
        </r>
      </text>
    </comment>
    <comment ref="M18" authorId="0" shapeId="0">
      <text>
        <r>
          <rPr>
            <b/>
            <sz val="8"/>
            <color indexed="81"/>
            <rFont val="Tahoma"/>
            <family val="2"/>
          </rPr>
          <t>Nohora Isabel:</t>
        </r>
        <r>
          <rPr>
            <sz val="8"/>
            <color indexed="81"/>
            <rFont val="Tahoma"/>
            <family val="2"/>
          </rPr>
          <t xml:space="preserve">
</t>
        </r>
      </text>
    </comment>
    <comment ref="B20" authorId="0" shapeId="0">
      <text>
        <r>
          <rPr>
            <sz val="8"/>
            <color indexed="81"/>
            <rFont val="Tahoma"/>
            <family val="2"/>
          </rPr>
          <t>Son aquellas situaciones que se presentan en el entorno de PNN y que podrían favorecer el logro de los objetivos del plan de acción institucional y de los procesos</t>
        </r>
      </text>
    </comment>
    <comment ref="C20" authorId="0" shapeId="0">
      <text>
        <r>
          <rPr>
            <sz val="8"/>
            <color indexed="81"/>
            <rFont val="Tahoma"/>
            <family val="2"/>
          </rPr>
          <t xml:space="preserve">Aquellas situaciones que se presentan en el entorno de PNN y que podrían afectar negativamente, las posibilidades de logro de los objetivos del plan de acción institucional y de los procesos </t>
        </r>
      </text>
    </comment>
    <comment ref="J20" authorId="0" shapeId="0">
      <text>
        <r>
          <rPr>
            <sz val="8"/>
            <color indexed="81"/>
            <rFont val="Tahoma"/>
            <family val="2"/>
          </rPr>
          <t>Son aquellas situaciones que se presentan en el entorno de PNN y que podrían favorecer el logro de los objetivos del plan de acción institucional y de los procesos</t>
        </r>
      </text>
    </comment>
    <comment ref="K20" authorId="0" shapeId="0">
      <text>
        <r>
          <rPr>
            <sz val="8"/>
            <color indexed="81"/>
            <rFont val="Tahoma"/>
            <family val="2"/>
          </rPr>
          <t xml:space="preserve">Aquellas situaciones que se presentan en el entorno de PNN y que podrían afectar negativamente, las posibilidades de logro de los objetivos del plan de acción institucional y de los procesos </t>
        </r>
      </text>
    </comment>
    <comment ref="R20" authorId="0" shapeId="0">
      <text>
        <r>
          <rPr>
            <sz val="8"/>
            <color indexed="81"/>
            <rFont val="Tahoma"/>
            <family val="2"/>
          </rPr>
          <t>Son aquellas situaciones que se presentan en el entorno de PNN y que podrían favorecer el logro de los objetivos del plan de acción institucional y de los procesos</t>
        </r>
      </text>
    </comment>
    <comment ref="S20" authorId="0" shapeId="0">
      <text>
        <r>
          <rPr>
            <sz val="8"/>
            <color indexed="81"/>
            <rFont val="Tahoma"/>
            <family val="2"/>
          </rPr>
          <t xml:space="preserve">Aquellas situaciones que se presentan en el entorno de PNN y que podrían afectar negativamente, las posibilidades de logro de los objetivos del plan de acción institucional y de los procesos </t>
        </r>
      </text>
    </comment>
    <comment ref="V20" authorId="0" shapeId="0">
      <text>
        <r>
          <rPr>
            <sz val="8"/>
            <color indexed="81"/>
            <rFont val="Tahoma"/>
            <family val="2"/>
          </rPr>
          <t>Son aquellas situaciones que se presentan en el entorno de PNN y que podrían favorecer el logro de los objetivos del plan de acción institucional y de los procesos</t>
        </r>
      </text>
    </comment>
    <comment ref="W20" authorId="0" shapeId="0">
      <text>
        <r>
          <rPr>
            <sz val="8"/>
            <color indexed="81"/>
            <rFont val="Tahoma"/>
            <family val="2"/>
          </rPr>
          <t xml:space="preserve">Aquellas situaciones que se presentan en el entorno de PNN y que podrían afectar negativamente, las posibilidades de logro de los objetivos del plan de acción institucional y de los procesos </t>
        </r>
      </text>
    </comment>
    <comment ref="A21" authorId="0" shapeId="0">
      <text>
        <r>
          <rPr>
            <sz val="8"/>
            <color indexed="81"/>
            <rFont val="Tahoma"/>
            <family val="2"/>
          </rPr>
          <t>Disminución del presupuesto por prioridades del gobierno, austeridad del gasto.</t>
        </r>
      </text>
    </comment>
    <comment ref="I21" authorId="0" shapeId="0">
      <text>
        <r>
          <rPr>
            <sz val="8"/>
            <color indexed="81"/>
            <rFont val="Tahoma"/>
            <family val="2"/>
          </rPr>
          <t>Disminución del presupuesto por prioridades del gobierno, austeridad del gasto.</t>
        </r>
      </text>
    </comment>
    <comment ref="N21" authorId="0" shapeId="0">
      <text>
        <r>
          <rPr>
            <sz val="8"/>
            <color indexed="81"/>
            <rFont val="Tahoma"/>
            <family val="2"/>
          </rPr>
          <t>Son aquellas situaciones que se presentan en el entorno de PNN y que podrían favorecer el logro de los objetivos del plan de acción institucional y de los procesos</t>
        </r>
      </text>
    </comment>
    <comment ref="O21" authorId="0" shapeId="0">
      <text>
        <r>
          <rPr>
            <sz val="8"/>
            <color indexed="81"/>
            <rFont val="Tahoma"/>
            <family val="2"/>
          </rPr>
          <t xml:space="preserve">Aquellas situaciones que se presentan en el entorno de PNN y que podrían afectar negativamente, las posibilidades de logro de los objetivos del plan de acción institucional y de los procesos </t>
        </r>
      </text>
    </comment>
    <comment ref="Q21" authorId="0" shapeId="0">
      <text>
        <r>
          <rPr>
            <sz val="8"/>
            <color indexed="81"/>
            <rFont val="Tahoma"/>
            <family val="2"/>
          </rPr>
          <t>Disminución del presupuesto por prioridades del gobierno, austeridad del gasto.</t>
        </r>
      </text>
    </comment>
    <comment ref="U21" authorId="0" shapeId="0">
      <text>
        <r>
          <rPr>
            <sz val="8"/>
            <color indexed="81"/>
            <rFont val="Tahoma"/>
            <family val="2"/>
          </rPr>
          <t>Disminución del presupuesto por prioridades del gobierno, austeridad del gasto.</t>
        </r>
      </text>
    </comment>
    <comment ref="A22" authorId="0" shapeId="0">
      <text>
        <r>
          <rPr>
            <sz val="8"/>
            <color indexed="81"/>
            <rFont val="Tahoma"/>
            <family val="2"/>
          </rPr>
          <t xml:space="preserve">Cambio de gobierno, legislación, políticas públicas, regulación, falta de continuidad de los programas establecidos  </t>
        </r>
      </text>
    </comment>
    <comment ref="I22" authorId="0" shapeId="0">
      <text>
        <r>
          <rPr>
            <sz val="8"/>
            <color indexed="81"/>
            <rFont val="Tahoma"/>
            <family val="2"/>
          </rPr>
          <t xml:space="preserve">Cambio de gobierno, legislación, políticas públicas, regulación, falta de continuidad de los programas establecidos  </t>
        </r>
      </text>
    </comment>
    <comment ref="M22" authorId="0" shapeId="0">
      <text>
        <r>
          <rPr>
            <sz val="8"/>
            <color indexed="81"/>
            <rFont val="Tahoma"/>
            <family val="2"/>
          </rPr>
          <t>Disminución del presupuesto por prioridades del gobierno, austeridad del gasto.</t>
        </r>
      </text>
    </comment>
    <comment ref="Q22" authorId="0" shapeId="0">
      <text>
        <r>
          <rPr>
            <sz val="8"/>
            <color indexed="81"/>
            <rFont val="Tahoma"/>
            <family val="2"/>
          </rPr>
          <t xml:space="preserve">Cambio de gobierno, legislación, políticas públicas, regulación, falta de continuidad de los programas establecidos  </t>
        </r>
      </text>
    </comment>
    <comment ref="U22" authorId="0" shapeId="0">
      <text>
        <r>
          <rPr>
            <sz val="8"/>
            <color indexed="81"/>
            <rFont val="Tahoma"/>
            <family val="2"/>
          </rPr>
          <t xml:space="preserve">Cambio de gobierno, legislación, políticas públicas, regulación, falta de continuidad de los programas establecidos  </t>
        </r>
      </text>
    </comment>
    <comment ref="M23" authorId="0" shapeId="0">
      <text>
        <r>
          <rPr>
            <sz val="8"/>
            <color indexed="81"/>
            <rFont val="Tahoma"/>
            <family val="2"/>
          </rPr>
          <t xml:space="preserve">Cambio de gobierno, legislación, políticas públicas, regulación, falta de continuidad de los programas establecidos  </t>
        </r>
      </text>
    </comment>
    <comment ref="Q23" authorId="0" shapeId="0">
      <text>
        <r>
          <rPr>
            <sz val="8"/>
            <color indexed="81"/>
            <rFont val="Tahoma"/>
            <family val="2"/>
          </rPr>
          <t xml:space="preserve">Cambios legales y normativos que pueden afectar la misión y visión de la entidad.  </t>
        </r>
      </text>
    </comment>
    <comment ref="Q24" authorId="0" shapeId="0">
      <text>
        <r>
          <rPr>
            <sz val="8"/>
            <color indexed="81"/>
            <rFont val="Tahoma"/>
            <family val="2"/>
          </rPr>
          <t xml:space="preserve">Relacionamiento de la entidad con las partes interesadas: CARs, comunidades, entidades departamentales, municipales, ONGs, instituciones y grupos al margen de la ley. 
También hace parte el orden público. 
</t>
        </r>
      </text>
    </comment>
    <comment ref="U24" authorId="0" shapeId="0">
      <text>
        <r>
          <rPr>
            <sz val="8"/>
            <color indexed="81"/>
            <rFont val="Tahoma"/>
            <family val="2"/>
          </rPr>
          <t xml:space="preserve">Cambios legales y normativos que pueden afectar la misión y visión de la entidad.  </t>
        </r>
      </text>
    </comment>
    <comment ref="A25" authorId="0" shapeId="0">
      <text>
        <r>
          <rPr>
            <sz val="8"/>
            <color indexed="81"/>
            <rFont val="Tahoma"/>
            <family val="2"/>
          </rPr>
          <t xml:space="preserve">Cambios legales y normativos que pueden afectar la misión y visión de la entidad.  </t>
        </r>
      </text>
    </comment>
    <comment ref="I25" authorId="0" shapeId="0">
      <text>
        <r>
          <rPr>
            <sz val="8"/>
            <color indexed="81"/>
            <rFont val="Tahoma"/>
            <family val="2"/>
          </rPr>
          <t xml:space="preserve">Cambios legales y normativos que pueden afectar la misión y visión de la entidad.  </t>
        </r>
      </text>
    </comment>
    <comment ref="M25" authorId="0" shapeId="0">
      <text>
        <r>
          <rPr>
            <sz val="8"/>
            <color indexed="81"/>
            <rFont val="Tahoma"/>
            <family val="2"/>
          </rPr>
          <t xml:space="preserve">Cambios legales y normativos que pueden afectar la misión y visión de la entidad.  </t>
        </r>
      </text>
    </comment>
    <comment ref="Q25" authorId="0" shapeId="0">
      <text>
        <r>
          <rPr>
            <sz val="8"/>
            <color indexed="81"/>
            <rFont val="Tahoma"/>
            <family val="2"/>
          </rPr>
          <t xml:space="preserve">Avances en tecnología, acceso a sistemas de información externos, gobierno en línea. </t>
        </r>
      </text>
    </comment>
    <comment ref="U25" authorId="0" shapeId="0">
      <text>
        <r>
          <rPr>
            <sz val="8"/>
            <color indexed="81"/>
            <rFont val="Tahoma"/>
            <family val="2"/>
          </rPr>
          <t xml:space="preserve">Relacionamiento de la entidad con las partes interesadas: CARs, comunidades, entidades departamentales, municipales, ONGs, instituciones y grupos al margen de la ley. 
También hace parte el orden público. 
</t>
        </r>
      </text>
    </comment>
    <comment ref="A26" authorId="0" shapeId="0">
      <text>
        <r>
          <rPr>
            <sz val="8"/>
            <color indexed="81"/>
            <rFont val="Tahoma"/>
            <family val="2"/>
          </rPr>
          <t xml:space="preserve">Relacionamiento de la entidad con las partes interesadas: CARs, comunidades, entidades departamentales, municipales, ONGs, instituciones y grupos al margen de la ley. 
También hace parte el orden público. 
</t>
        </r>
      </text>
    </comment>
    <comment ref="I26" authorId="0" shapeId="0">
      <text>
        <r>
          <rPr>
            <sz val="8"/>
            <color indexed="81"/>
            <rFont val="Tahoma"/>
            <family val="2"/>
          </rPr>
          <t xml:space="preserve">Relacionamiento de la entidad con las partes interesadas: CARs, comunidades, entidades departamentales, municipales, ONGs, instituciones y grupos al margen de la ley. 
También hace parte el orden público. 
</t>
        </r>
      </text>
    </comment>
    <comment ref="M26" authorId="0" shapeId="0">
      <text>
        <r>
          <rPr>
            <sz val="8"/>
            <color indexed="81"/>
            <rFont val="Tahoma"/>
            <family val="2"/>
          </rPr>
          <t xml:space="preserve">Relacionamiento de la entidad con las partes interesadas: CARs, comunidades, entidades departamentales, municipales, ONGs, instituciones y grupos al margen de la ley. 
También hace parte el orden público. 
</t>
        </r>
      </text>
    </comment>
    <comment ref="Q26" authorId="0" shapeId="0">
      <text>
        <r>
          <rPr>
            <sz val="8"/>
            <color indexed="81"/>
            <rFont val="Tahoma"/>
            <family val="2"/>
          </rPr>
          <t>Emisiones y residuos, energía, catástrofes naturales, desarrollo sostenible</t>
        </r>
      </text>
    </comment>
    <comment ref="U27" authorId="0" shapeId="0">
      <text>
        <r>
          <rPr>
            <sz val="8"/>
            <color indexed="81"/>
            <rFont val="Tahoma"/>
            <family val="2"/>
          </rPr>
          <t xml:space="preserve">Avances en tecnología, acceso a sistemas de información externos, gobierno en línea. </t>
        </r>
      </text>
    </comment>
    <comment ref="I28" authorId="0" shapeId="0">
      <text>
        <r>
          <rPr>
            <sz val="8"/>
            <color indexed="81"/>
            <rFont val="Tahoma"/>
            <family val="2"/>
          </rPr>
          <t xml:space="preserve">Avances en tecnología, acceso a sistemas de información externos, gobierno en línea. </t>
        </r>
      </text>
    </comment>
    <comment ref="U28" authorId="0" shapeId="0">
      <text>
        <r>
          <rPr>
            <sz val="8"/>
            <color indexed="81"/>
            <rFont val="Tahoma"/>
            <family val="2"/>
          </rPr>
          <t>Emisiones y residuos, energía, catástrofes naturales, desarrollo sostenible</t>
        </r>
      </text>
    </comment>
    <comment ref="A29" authorId="0" shapeId="0">
      <text>
        <r>
          <rPr>
            <sz val="8"/>
            <color indexed="81"/>
            <rFont val="Tahoma"/>
            <family val="2"/>
          </rPr>
          <t xml:space="preserve">Avances en tecnología, acceso a sistemas de información externos, gobierno en línea. </t>
        </r>
      </text>
    </comment>
    <comment ref="M29" authorId="0" shapeId="0">
      <text>
        <r>
          <rPr>
            <sz val="8"/>
            <color indexed="81"/>
            <rFont val="Tahoma"/>
            <family val="2"/>
          </rPr>
          <t xml:space="preserve">Avances en tecnología, acceso a sistemas de información externos, gobierno en línea. </t>
        </r>
      </text>
    </comment>
    <comment ref="U29" authorId="0" shapeId="0">
      <text>
        <r>
          <rPr>
            <sz val="8"/>
            <color indexed="81"/>
            <rFont val="Tahoma"/>
            <family val="2"/>
          </rPr>
          <t xml:space="preserve">Mecanismos utilizados para entrar en contacto con los usuarios o ciudadanos, canales establecidos para que el mismo se comunique con la entidad. </t>
        </r>
      </text>
    </comment>
    <comment ref="A30" authorId="0" shapeId="0">
      <text>
        <r>
          <rPr>
            <sz val="8"/>
            <color indexed="81"/>
            <rFont val="Tahoma"/>
            <family val="2"/>
          </rPr>
          <t>Emisiones y residuos, energía, catástrofes naturales, desarrollo sostenible</t>
        </r>
      </text>
    </comment>
    <comment ref="M30" authorId="0" shapeId="0">
      <text>
        <r>
          <rPr>
            <sz val="8"/>
            <color indexed="81"/>
            <rFont val="Tahoma"/>
            <family val="2"/>
          </rPr>
          <t>Emisiones y residuos, energía, catástrofes naturales, desarrollo sostenible</t>
        </r>
      </text>
    </comment>
    <comment ref="A31" authorId="0" shapeId="0">
      <text>
        <r>
          <rPr>
            <sz val="8"/>
            <color indexed="81"/>
            <rFont val="Tahoma"/>
            <family val="2"/>
          </rPr>
          <t xml:space="preserve">Mecanismos utilizados para entrar en contacto con los usuarios o ciudadanos, canales establecidos para que el mismo se comunique con la entidad. </t>
        </r>
      </text>
    </comment>
    <comment ref="M31" authorId="0" shapeId="0">
      <text>
        <r>
          <rPr>
            <sz val="8"/>
            <color indexed="81"/>
            <rFont val="Tahoma"/>
            <family val="2"/>
          </rPr>
          <t xml:space="preserve">Mecanismos utilizados para entrar en contacto con los usuarios o ciudadanos, canales establecidos para que el mismo se comunique con la entidad. </t>
        </r>
      </text>
    </comment>
    <comment ref="I33" authorId="0" shapeId="0">
      <text>
        <r>
          <rPr>
            <sz val="8"/>
            <color indexed="81"/>
            <rFont val="Tahoma"/>
            <family val="2"/>
          </rPr>
          <t xml:space="preserve">Mecanismos utilizados para entrar en contacto con los usuarios o ciudadanos, canales establecidos para que el mismo se comunique con la entidad. </t>
        </r>
      </text>
    </comment>
  </commentList>
</comments>
</file>

<file path=xl/comments2.xml><?xml version="1.0" encoding="utf-8"?>
<comments xmlns="http://schemas.openxmlformats.org/spreadsheetml/2006/main">
  <authors>
    <author>Nohora Isabel</author>
    <author>Nohora Isabel Velasquez Ubaque</author>
    <author>NOHORA ISABEL  VELASQUEZ UBAQUE</author>
  </authors>
  <commentList>
    <comment ref="D7" authorId="0" shapeId="0">
      <text>
        <r>
          <rPr>
            <sz val="8"/>
            <color indexed="81"/>
            <rFont val="Tahoma"/>
            <family val="2"/>
          </rPr>
          <t>S</t>
        </r>
        <r>
          <rPr>
            <sz val="10"/>
            <color indexed="81"/>
            <rFont val="Tahoma"/>
            <family val="2"/>
          </rPr>
          <t xml:space="preserve">eleccione si el riesgo es institucional o de corrupción
</t>
        </r>
      </text>
    </comment>
    <comment ref="E7" authorId="1" shapeId="0">
      <text>
        <r>
          <rPr>
            <sz val="11"/>
            <color indexed="81"/>
            <rFont val="Tahoma"/>
            <family val="2"/>
          </rPr>
          <t xml:space="preserve">A partir del contexto de la organización  identifique el riesgo.
Para  redactar  un riesgo institucional y de corrupción se debe tener en cuenta los siguientes aspectos:
</t>
        </r>
        <r>
          <rPr>
            <b/>
            <sz val="11"/>
            <color indexed="81"/>
            <rFont val="Tahoma"/>
            <family val="2"/>
          </rPr>
          <t>Situación no deseada:</t>
        </r>
        <r>
          <rPr>
            <sz val="11"/>
            <color indexed="81"/>
            <rFont val="Tahoma"/>
            <family val="2"/>
          </rPr>
          <t xml:space="preserve"> Es aquella condición que en términos de gestión no queremos que se presente por ningún motivo y que conlleve a impedir el logro de los objetivos institucionales y de los procesos. Para los riesgos de corrupción aquella condición que por sus particularidades pueden generar prácticas corruptas y desvían la gestión de lo público hacia un beneficio privado. A continuación se presenta los siguientes ejemplos:  Incrementos no previstos. baja cobertura, • Incumplimiento (legales, compromisos técnicos, presupuestales),  Perdida de información,  tráfico de influencias, extralimitación de funciones, favorecimientos., uso indebido,  manipulación de información,  segregación de funciones.
</t>
        </r>
        <r>
          <rPr>
            <b/>
            <sz val="11"/>
            <color indexed="81"/>
            <rFont val="Tahoma"/>
            <family val="2"/>
          </rPr>
          <t>Preposición:</t>
        </r>
        <r>
          <rPr>
            <sz val="11"/>
            <color indexed="81"/>
            <rFont val="Tahoma"/>
            <family val="2"/>
          </rPr>
          <t xml:space="preserve"> Conecta la situación no deseada con el complemento, a manera de ejemplo se presentan las siguientes preposiciones: al, durante, en, para, sobre, ante, con, hacia, de, mediante, por, entre otras. 
</t>
        </r>
        <r>
          <rPr>
            <b/>
            <sz val="11"/>
            <color indexed="81"/>
            <rFont val="Tahoma"/>
            <family val="2"/>
          </rPr>
          <t xml:space="preserve">
Complemento:</t>
        </r>
        <r>
          <rPr>
            <sz val="11"/>
            <color indexed="81"/>
            <rFont val="Tahoma"/>
            <family val="2"/>
          </rPr>
          <t xml:space="preserve"> Contextualiza y puntualiza la situación no deseada de manera detallada
</t>
        </r>
        <r>
          <rPr>
            <b/>
            <sz val="11"/>
            <color indexed="81"/>
            <rFont val="Tahoma"/>
            <family val="2"/>
          </rPr>
          <t xml:space="preserve">Situación no deseada + preposición + complemento = RIESGO
</t>
        </r>
        <r>
          <rPr>
            <sz val="11"/>
            <color indexed="81"/>
            <rFont val="Tahoma"/>
            <family val="2"/>
          </rPr>
          <t xml:space="preserve">
Ejemplo: Aumento de presiones</t>
        </r>
        <r>
          <rPr>
            <b/>
            <sz val="11"/>
            <color indexed="81"/>
            <rFont val="Tahoma"/>
            <family val="2"/>
          </rPr>
          <t xml:space="preserve"> </t>
        </r>
        <r>
          <rPr>
            <b/>
            <sz val="16"/>
            <color indexed="81"/>
            <rFont val="Tahoma"/>
            <family val="2"/>
          </rPr>
          <t>+</t>
        </r>
        <r>
          <rPr>
            <b/>
            <sz val="14"/>
            <color indexed="81"/>
            <rFont val="Tahoma"/>
            <family val="2"/>
          </rPr>
          <t xml:space="preserve"> </t>
        </r>
        <r>
          <rPr>
            <sz val="11"/>
            <color indexed="81"/>
            <rFont val="Tahoma"/>
            <family val="2"/>
          </rPr>
          <t>por</t>
        </r>
        <r>
          <rPr>
            <b/>
            <sz val="14"/>
            <color indexed="81"/>
            <rFont val="Tahoma"/>
            <family val="2"/>
          </rPr>
          <t xml:space="preserve"> </t>
        </r>
        <r>
          <rPr>
            <b/>
            <sz val="16"/>
            <color indexed="81"/>
            <rFont val="Tahoma"/>
            <family val="2"/>
          </rPr>
          <t>+</t>
        </r>
        <r>
          <rPr>
            <sz val="11"/>
            <color indexed="81"/>
            <rFont val="Tahoma"/>
            <family val="2"/>
          </rPr>
          <t xml:space="preserve"> uso, ocupación y tenencia = AUMENTO DE PRESIONES POR USO, OCUPACIÓN Y TENENCIA. </t>
        </r>
      </text>
    </comment>
    <comment ref="I7" authorId="1" shapeId="0">
      <text>
        <r>
          <rPr>
            <b/>
            <sz val="11"/>
            <color indexed="81"/>
            <rFont val="Tahoma"/>
            <family val="2"/>
          </rPr>
          <t>Estratégico</t>
        </r>
        <r>
          <rPr>
            <sz val="11"/>
            <color indexed="81"/>
            <rFont val="Tahoma"/>
            <family val="2"/>
          </rPr>
          <t xml:space="preserve">: Hace referencia a aquellos riesgos que en caso de que se materialicen pone en riesgo el cumplimiento de la misión, visión y los objetivos institucionales.
</t>
        </r>
        <r>
          <rPr>
            <b/>
            <sz val="11"/>
            <color indexed="81"/>
            <rFont val="Tahoma"/>
            <family val="2"/>
          </rPr>
          <t>De imagen:</t>
        </r>
        <r>
          <rPr>
            <sz val="11"/>
            <color indexed="81"/>
            <rFont val="Tahoma"/>
            <family val="2"/>
          </rPr>
          <t xml:space="preserve"> Está relacionado con la pérdida de confianza por parte de la ciudadanía y las partes interesadas hacia la institución, generando una imagen negativa en caso de que el riesgo se materialice.  
</t>
        </r>
        <r>
          <rPr>
            <b/>
            <sz val="11"/>
            <color indexed="81"/>
            <rFont val="Tahoma"/>
            <family val="2"/>
          </rPr>
          <t>Operativo:</t>
        </r>
        <r>
          <rPr>
            <sz val="11"/>
            <color indexed="81"/>
            <rFont val="Tahoma"/>
            <family val="2"/>
          </rPr>
          <t xml:space="preserve"> Hace referencia a actividades relacionadas con mantenimiento de sedes, de vehículos, de equipos de cómputo, inventarios, compras, contratación, entradas y salidas de almacén, capacitaciones, entre otros. En cuanto a las actividades misionales están relacionado con listas de chequeo, actividades de PVC.   
</t>
        </r>
        <r>
          <rPr>
            <b/>
            <sz val="11"/>
            <color indexed="81"/>
            <rFont val="Tahoma"/>
            <family val="2"/>
          </rPr>
          <t xml:space="preserve">Financiero: </t>
        </r>
        <r>
          <rPr>
            <sz val="11"/>
            <color indexed="81"/>
            <rFont val="Tahoma"/>
            <family val="2"/>
          </rPr>
          <t xml:space="preserve">Se relacionan con el manejo de los recursos económicos y en caso de que se materialicen afectan la ejecución presupuestal de la entidad. 
</t>
        </r>
        <r>
          <rPr>
            <b/>
            <sz val="11"/>
            <color indexed="81"/>
            <rFont val="Tahoma"/>
            <family val="2"/>
          </rPr>
          <t>De cumplimiento:</t>
        </r>
        <r>
          <rPr>
            <sz val="11"/>
            <color indexed="81"/>
            <rFont val="Tahoma"/>
            <family val="2"/>
          </rPr>
          <t xml:space="preserve"> Se asocian con la capacidad de la entidad para cumplir con los requisitos legales, contractuales, y en general con su compromiso ante la comunidad, los usuarios y partes interesadas. 
</t>
        </r>
        <r>
          <rPr>
            <b/>
            <sz val="11"/>
            <color indexed="81"/>
            <rFont val="Tahoma"/>
            <family val="2"/>
          </rPr>
          <t>Tecnología</t>
        </r>
        <r>
          <rPr>
            <sz val="11"/>
            <color indexed="81"/>
            <rFont val="Tahoma"/>
            <family val="2"/>
          </rPr>
          <t xml:space="preserve">: Están relacionados con la capacidad tecnológica (hardware y software) la entidad para satisfacer sus necesidades actuales y futuras y el cumplimiento de la misión. 
</t>
        </r>
        <r>
          <rPr>
            <b/>
            <sz val="11"/>
            <color indexed="81"/>
            <rFont val="Tahoma"/>
            <family val="2"/>
          </rPr>
          <t>De corrupción:</t>
        </r>
        <r>
          <rPr>
            <sz val="11"/>
            <color indexed="81"/>
            <rFont val="Tahoma"/>
            <family val="2"/>
          </rPr>
          <t xml:space="preserve"> Está relacionado con aquellos actos que por acción u omisión, se use el poder para poder desviar la gestión de lo público hacia un beneficio privado. Está relacionado con la ética profesional. 
</t>
        </r>
      </text>
    </comment>
    <comment ref="P7" authorId="1" shapeId="0">
      <text>
        <r>
          <rPr>
            <sz val="11"/>
            <color indexed="81"/>
            <rFont val="Tahoma"/>
            <family val="2"/>
          </rPr>
          <t xml:space="preserve">Hace referencia a los controles que  la unidad de decisión responsable del riesgo está aplicando actualmente.
Estos controles pueden ser:
</t>
        </r>
        <r>
          <rPr>
            <b/>
            <sz val="11"/>
            <color indexed="81"/>
            <rFont val="Tahoma"/>
            <family val="2"/>
          </rPr>
          <t>Controles de gestión:</t>
        </r>
        <r>
          <rPr>
            <sz val="11"/>
            <color indexed="81"/>
            <rFont val="Tahoma"/>
            <family val="2"/>
          </rPr>
          <t xml:space="preserve"> Seguimiento metas institucionales (POA), seguimiento a cronogramas de trabajo, evaluación del desempeño, informes de gestión, monitoreo de riesgos,  reporte y seguimiento en aplicativos (SULA, SICO SMART), entre otros.
</t>
        </r>
        <r>
          <rPr>
            <b/>
            <sz val="11"/>
            <color indexed="81"/>
            <rFont val="Tahoma"/>
            <family val="2"/>
          </rPr>
          <t>Controles de operación:</t>
        </r>
        <r>
          <rPr>
            <sz val="11"/>
            <color indexed="81"/>
            <rFont val="Tahoma"/>
            <family val="2"/>
          </rPr>
          <t xml:space="preserve"> Conciliaciones, consecutivos, listas de chequeo, procedimientos formales aplicados, guías, instructivos (internos/externos),  pólizas, personal capacitado, copias de seguridad, custodia de bienes, envío de comunicaciones escritas informando o solicitando información.
</t>
        </r>
        <r>
          <rPr>
            <b/>
            <sz val="11"/>
            <color indexed="81"/>
            <rFont val="Tahoma"/>
            <family val="2"/>
          </rPr>
          <t>Controles legales:</t>
        </r>
        <r>
          <rPr>
            <sz val="11"/>
            <color indexed="81"/>
            <rFont val="Tahoma"/>
            <family val="2"/>
          </rPr>
          <t xml:space="preserve"> Leyes, decretos, circulares.   </t>
        </r>
        <r>
          <rPr>
            <sz val="9"/>
            <color indexed="81"/>
            <rFont val="Tahoma"/>
            <family val="2"/>
          </rPr>
          <t xml:space="preserve">
</t>
        </r>
        <r>
          <rPr>
            <sz val="12"/>
            <color indexed="81"/>
            <rFont val="Tahoma"/>
            <family val="2"/>
          </rPr>
          <t xml:space="preserve">
</t>
        </r>
        <r>
          <rPr>
            <b/>
            <sz val="12"/>
            <color indexed="81"/>
            <rFont val="Tahoma"/>
            <family val="2"/>
          </rPr>
          <t>NOTA:</t>
        </r>
        <r>
          <rPr>
            <sz val="12"/>
            <color indexed="81"/>
            <rFont val="Tahoma"/>
            <family val="2"/>
          </rPr>
          <t xml:space="preserve">  Para cada riesgo se debe relacionar como máximo 3 controles y como mínimo un control, se debe priorizar controles que contribuyan a evitar la materialización del riesgo  </t>
        </r>
      </text>
    </comment>
    <comment ref="Q7" authorId="1" shapeId="0">
      <text>
        <r>
          <rPr>
            <sz val="12"/>
            <color indexed="81"/>
            <rFont val="Tahoma"/>
            <family val="2"/>
          </rPr>
          <t xml:space="preserve">Los controles están asociados al riesgo. Para determinar el estado de control, de la lista desplegable seleccione si : PREVENTIVO ó  CORRECTIVO.
</t>
        </r>
        <r>
          <rPr>
            <b/>
            <sz val="12"/>
            <color indexed="81"/>
            <rFont val="Tahoma"/>
            <family val="2"/>
          </rPr>
          <t xml:space="preserve">Preventivos: </t>
        </r>
        <r>
          <rPr>
            <sz val="12"/>
            <color indexed="81"/>
            <rFont val="Tahoma"/>
            <family val="2"/>
          </rPr>
          <t xml:space="preserve">Evitan que un evento suceda. Por ejemplo el requerimiento de un login y password en un sistema de información es un control preventivo. Este previene que personas no autorizadas puedan ingresar al sistema.
Dentro de esta categoría pueden existir controles de tipo detectivo, los cuales permiten registrar un evento después de que ha sucedido, por ejemplo, registro de entradas de todas las actividades llevadas a cabo en el sistema de información, traza los registros realizados, de las personas que ingresaron.
</t>
        </r>
        <r>
          <rPr>
            <b/>
            <sz val="12"/>
            <color indexed="81"/>
            <rFont val="Tahoma"/>
            <family val="2"/>
          </rPr>
          <t xml:space="preserve">
Correctivos: </t>
        </r>
        <r>
          <rPr>
            <sz val="12"/>
            <color indexed="81"/>
            <rFont val="Tahoma"/>
            <family val="2"/>
          </rPr>
          <t>Estos no prevén que un evento suceda, pero permiten enfrentar la situación  una vez se ha presentado. Por ejemplo en caso de un desastre natural u otra emergencia mediante las pólizas de seguro y otros mecanismos de recuperación de negocio o respaldo, es posible volver a recuperar las operaciones. Otro ejemplo es la recuperación de un archivo dañado</t>
        </r>
        <r>
          <rPr>
            <b/>
            <sz val="12"/>
            <color indexed="81"/>
            <rFont val="Tahoma"/>
            <family val="2"/>
          </rPr>
          <t xml:space="preserve">. 
</t>
        </r>
        <r>
          <rPr>
            <sz val="12"/>
            <color indexed="81"/>
            <rFont val="Tahoma"/>
            <family val="2"/>
          </rPr>
          <t xml:space="preserve">
</t>
        </r>
        <r>
          <rPr>
            <b/>
            <sz val="12"/>
            <color indexed="81"/>
            <rFont val="Tahoma"/>
            <family val="2"/>
          </rPr>
          <t xml:space="preserve">NOTA: Los controles preventivos sirven para disminuir la probabilidad de ocurrencia del riesgo y los controles correctivos, sirven para disminuir el impacto ya que permiten enfrentar la situación en caso de materializarse el riesgo.  </t>
        </r>
        <r>
          <rPr>
            <sz val="12"/>
            <color indexed="81"/>
            <rFont val="Tahoma"/>
            <family val="2"/>
          </rPr>
          <t xml:space="preserve">
</t>
        </r>
        <r>
          <rPr>
            <sz val="9"/>
            <color indexed="81"/>
            <rFont val="Tahoma"/>
            <family val="2"/>
          </rPr>
          <t xml:space="preserve">
</t>
        </r>
      </text>
    </comment>
    <comment ref="R7" authorId="1" shapeId="0">
      <text>
        <r>
          <rPr>
            <sz val="12"/>
            <color indexed="81"/>
            <rFont val="Tahoma"/>
            <family val="2"/>
          </rPr>
          <t xml:space="preserve">Cada control debe ser evaluado de manera independiente, de acuerdo a las preguntas, si la respuesta es afirmativa se da un puntaje y si es negativa el valor es cero .  </t>
        </r>
        <r>
          <rPr>
            <sz val="9"/>
            <color indexed="81"/>
            <rFont val="Tahoma"/>
            <family val="2"/>
          </rPr>
          <t xml:space="preserve">
  </t>
        </r>
      </text>
    </comment>
    <comment ref="AB7" authorId="1" shapeId="0">
      <text>
        <r>
          <rPr>
            <sz val="12"/>
            <color indexed="81"/>
            <rFont val="Tahoma"/>
            <family val="2"/>
          </rPr>
          <t xml:space="preserve">Corresponde a la suma de las respuestas afirmativas de los controles para conocer la efectividad de los mismos.
Este resultado se confronta con los resultados del análisis de riesgo (zona de riesgo) obtenido en el componente de análisis de riesgo. 
Dependiendo de lo que se elija (probabilidad ó impacto) de la columna "AC", se realizará un desplazamiento del riesgo en la matriz de calificación y evaluación, la cual se reflejará en el análisis de riesgo residual.
El desplazamiento se realiza teniendo en cuenta la sumatoria de los controles existentes que contrarrestan la probabilidad y los que contrarrestan el impacto, de acuerdo a los siguientes rangos de calificación:
</t>
        </r>
        <r>
          <rPr>
            <b/>
            <sz val="12"/>
            <color indexed="81"/>
            <rFont val="Tahoma"/>
            <family val="2"/>
          </rPr>
          <t>Entre 0 -50  Cudrantes a disminuir en  cuanto a la probabilidad y el impacto "0".
Entre 51 - 75 Cuadrantes a disminuir en cuanto a la probabilidad y el impacto "1"
Entre 76 - 100 Cuadrantes a disminuir en cuanto a la probabilidad y el impacto "2"</t>
        </r>
        <r>
          <rPr>
            <sz val="12"/>
            <color indexed="81"/>
            <rFont val="Tahoma"/>
            <family val="2"/>
          </rPr>
          <t xml:space="preserve">
NOTA: esta disminución se ve reflejada en las columnas "AD" y "AE"
</t>
        </r>
        <r>
          <rPr>
            <sz val="9"/>
            <color indexed="81"/>
            <rFont val="Tahoma"/>
            <family val="2"/>
          </rPr>
          <t xml:space="preserve">
</t>
        </r>
      </text>
    </comment>
    <comment ref="AH7" authorId="1" shapeId="0">
      <text>
        <r>
          <rPr>
            <sz val="9"/>
            <color indexed="81"/>
            <rFont val="Tahoma"/>
            <family val="2"/>
          </rPr>
          <t xml:space="preserve">
</t>
        </r>
        <r>
          <rPr>
            <sz val="14"/>
            <color indexed="81"/>
            <rFont val="Tahoma"/>
            <family val="2"/>
          </rPr>
          <t xml:space="preserve">El riesgo residual es aquel que queda después de hacer la evaluación de los controles. Puede disminuir la probabilidad y el impacto de acuerdo a los resultados obtenidos en la calificación del control. 
</t>
        </r>
      </text>
    </comment>
    <comment ref="AL7" authorId="0" shapeId="0">
      <text>
        <r>
          <rPr>
            <sz val="8"/>
            <color indexed="81"/>
            <rFont val="Tahoma"/>
            <family val="2"/>
          </rPr>
          <t xml:space="preserve">Ubica la zona de riesgo del riesgo residual 
</t>
        </r>
      </text>
    </comment>
    <comment ref="AM7" authorId="0" shapeId="0">
      <text>
        <r>
          <rPr>
            <sz val="11"/>
            <color indexed="81"/>
            <rFont val="Tahoma"/>
            <family val="2"/>
          </rPr>
          <t xml:space="preserve">Las opciones de tratamiento son:
</t>
        </r>
        <r>
          <rPr>
            <b/>
            <sz val="11"/>
            <color indexed="81"/>
            <rFont val="Tahoma"/>
            <family val="2"/>
          </rPr>
          <t xml:space="preserve">
</t>
        </r>
        <r>
          <rPr>
            <b/>
            <u/>
            <sz val="11"/>
            <color indexed="81"/>
            <rFont val="Tahoma"/>
            <family val="2"/>
          </rPr>
          <t>RIESGOS INSTITUCIONALES:</t>
        </r>
        <r>
          <rPr>
            <b/>
            <sz val="11"/>
            <color indexed="81"/>
            <rFont val="Tahoma"/>
            <family val="2"/>
          </rPr>
          <t xml:space="preserve">
Asumir el riesgo: </t>
        </r>
        <r>
          <rPr>
            <sz val="11"/>
            <color indexed="81"/>
            <rFont val="Tahoma"/>
            <family val="2"/>
          </rPr>
          <t xml:space="preserve">El riesgo se asume cuando está ubicado en la  ZONA MUY BAJA, lo que significa  que el riesgo residual se acepta y puede eliminarse, manteniendo los controles existentes establecidos. Sin embargo se debe verificar estos controles para asegurar que contrarrestan en su totalidad las causas, de lo contrario se generaría acciones preventivas adicionales. 
</t>
        </r>
        <r>
          <rPr>
            <b/>
            <sz val="11"/>
            <color indexed="81"/>
            <rFont val="Tahoma"/>
            <family val="2"/>
          </rPr>
          <t>Reducir el riesgo:</t>
        </r>
        <r>
          <rPr>
            <sz val="11"/>
            <color indexed="81"/>
            <rFont val="Tahoma"/>
            <family val="2"/>
          </rPr>
          <t xml:space="preserve"> El riesgo se reduce cuando está ubicado en la  ZONA BAJA/ MODERADA, por lo tanto se debe tomar medidas tendientes a disminuir la probabilidad (medidas de prevención), como el impacto (medidas de protección).  La reducción del riesgo es probablemente el método más sencillo y económico para superar las debilidades antes de aplicar medidas más costosas y difíciles.  Por ejemplo: a través de la mejora u optimización de los procedimientos y la implementación de los controles.
</t>
        </r>
        <r>
          <rPr>
            <b/>
            <sz val="11"/>
            <color indexed="81"/>
            <rFont val="Tahoma"/>
            <family val="2"/>
          </rPr>
          <t>Evitar el riesgo:</t>
        </r>
        <r>
          <rPr>
            <sz val="11"/>
            <color indexed="81"/>
            <rFont val="Tahoma"/>
            <family val="2"/>
          </rPr>
          <t xml:space="preserve"> El riesgo se evita cuando está ubicado en la  ZONA ALTA, por lo tanto se debe tomar las medidas encaminadas a eliminar la actividad que genera el riesgo previniendo su materialización. Es siempre  la primera alternativa a considerar, se logra cuando al interior de los procesos se genera cambios sustanciales por mejoramiento, rediseño o eliminación, resultado de unos adecuados controles y acciones emprendidas. Por ejemplo: el control de calidad, manejo de los insumos, mantenimiento preventivo de equipos. 
</t>
        </r>
        <r>
          <rPr>
            <b/>
            <u/>
            <sz val="11"/>
            <color indexed="81"/>
            <rFont val="Tahoma"/>
            <family val="2"/>
          </rPr>
          <t xml:space="preserve">
RIESGOS DE CORRUPCIÓN:
</t>
        </r>
        <r>
          <rPr>
            <b/>
            <sz val="11"/>
            <color indexed="81"/>
            <rFont val="Tahoma"/>
            <family val="2"/>
          </rPr>
          <t>Asumir el riesgo</t>
        </r>
        <r>
          <rPr>
            <sz val="11"/>
            <color indexed="81"/>
            <rFont val="Tahoma"/>
            <family val="2"/>
          </rPr>
          <t xml:space="preserve">: El riesgo se asume cuando está ubicado en la  ZONA BAJA, lo que significa  que el riesgo residual se acepta y puede eliminarse, se debe generar acciones preventivas adicionales y plan de contingencia.  
</t>
        </r>
        <r>
          <rPr>
            <b/>
            <sz val="11"/>
            <color indexed="81"/>
            <rFont val="Tahoma"/>
            <family val="2"/>
          </rPr>
          <t>Reducir el riesgo</t>
        </r>
        <r>
          <rPr>
            <sz val="11"/>
            <color indexed="81"/>
            <rFont val="Tahoma"/>
            <family val="2"/>
          </rPr>
          <t xml:space="preserve">: El riesgo se reduce cuando está ubicado en la  ZONA MODERADA, por lo tanto se debe tomar medidas tendientes a disminuir la probabilidad (medidas de prevención), como el impacto (medidas de protección).  La reducción del riesgo es probablemente el método más sencillo y económico para superar las debilidades antes de aplicar medidas más costosas y difíciles.  Por ejemplo: a través de la mejora u optimización de los procedimientos y la implementación de los controles.
</t>
        </r>
        <r>
          <rPr>
            <b/>
            <sz val="11"/>
            <color indexed="81"/>
            <rFont val="Tahoma"/>
            <family val="2"/>
          </rPr>
          <t>Evitar el riesgo:</t>
        </r>
        <r>
          <rPr>
            <sz val="11"/>
            <color indexed="81"/>
            <rFont val="Tahoma"/>
            <family val="2"/>
          </rPr>
          <t xml:space="preserve"> El riesgo se evita cuando está ubicado en la  ZONA ALTA/EXTREMA, por lo tanto se debe tomar las medidas encaminadas a eliminar la actividad que genera el riesgo previniendo su materialización. Es siempre la primera alternativa a considerar, se logra cuando al interior de los procesos se genera cambios sustanciales por mejoramiento, rediseño o eliminación, resultado de unos adecuados controles y acciones emprendidas. Por ejemplo: el control de calidad, manejo de los insumos, mantenimiento preventivo de equipos. 
</t>
        </r>
        <r>
          <rPr>
            <b/>
            <sz val="11"/>
            <color indexed="81"/>
            <rFont val="Tahoma"/>
            <family val="2"/>
          </rPr>
          <t xml:space="preserve">NOTA: </t>
        </r>
        <r>
          <rPr>
            <sz val="11"/>
            <color indexed="81"/>
            <rFont val="Tahoma"/>
            <family val="2"/>
          </rPr>
          <t>Para el tratamiento de los riesgos la opción de</t>
        </r>
        <r>
          <rPr>
            <b/>
            <sz val="11"/>
            <color indexed="81"/>
            <rFont val="Tahoma"/>
            <family val="2"/>
          </rPr>
          <t xml:space="preserve"> COMPARTIR O TRANSFERIR</t>
        </r>
        <r>
          <rPr>
            <sz val="11"/>
            <color indexed="81"/>
            <rFont val="Tahoma"/>
            <family val="2"/>
          </rPr>
          <t xml:space="preserve">, se puede dar en cualquiera de las opciones mencionadas, y consiste en reducir su efecto a través del  traspaso de las pérdidas a otras organizaciones,  como en el caso de los contratos de seguros  o a través de otros medios que permiten distribuir una porción del riesgo con otra entidad, como en los contratos a riesgo compartido.  Por ejemplo,  la información de gran importancia se puede duplicar y almacenar en un lugar distante y de ubicación segura, en vez de dejarla concentrada en un solo lugar, la tercerización. 
</t>
        </r>
      </text>
    </comment>
    <comment ref="AV7" authorId="0" shapeId="0">
      <text>
        <r>
          <rPr>
            <sz val="11"/>
            <color indexed="81"/>
            <rFont val="Tahoma"/>
            <family val="2"/>
          </rPr>
          <t>Registre el avance por cada una de las acciones preventivas, el cual debe ser coherente con las acciones establecidas en el mapa de riegos. Se debe adjuntar las evidencias que soporten el avance de las acciones preventivas, las cuales deben corresponder al registro/evidencia descrito en mapa de riesgos.</t>
        </r>
      </text>
    </comment>
    <comment ref="K8" authorId="1" shapeId="0">
      <text>
        <r>
          <rPr>
            <b/>
            <sz val="14"/>
            <color indexed="81"/>
            <rFont val="Tahoma"/>
            <family val="2"/>
          </rPr>
          <t xml:space="preserve">PROBABILIDAD: </t>
        </r>
        <r>
          <rPr>
            <sz val="14"/>
            <color indexed="81"/>
            <rFont val="Tahoma"/>
            <family val="2"/>
          </rPr>
          <t>Es la oportunidad de ocurrencia de un evento de riesgo. Se mide según la frecuencia (número de veces en que se ha presentado el riesgo en un período determinado) o por la factibilidad (factores internos o externos que pueden determinar que el riesgo se presente)</t>
        </r>
        <r>
          <rPr>
            <b/>
            <sz val="14"/>
            <color indexed="81"/>
            <rFont val="Tahoma"/>
            <family val="2"/>
          </rPr>
          <t xml:space="preserve">.
</t>
        </r>
        <r>
          <rPr>
            <sz val="14"/>
            <color indexed="81"/>
            <rFont val="Tahoma"/>
            <family val="2"/>
          </rPr>
          <t>Para determinar la probabilidad se debe tener la siguiente tabla:</t>
        </r>
        <r>
          <rPr>
            <b/>
            <sz val="14"/>
            <color indexed="81"/>
            <rFont val="Tahoma"/>
            <family val="2"/>
          </rPr>
          <t xml:space="preserve">
</t>
        </r>
        <r>
          <rPr>
            <sz val="9"/>
            <color indexed="81"/>
            <rFont val="Tahoma"/>
            <family val="2"/>
          </rPr>
          <t xml:space="preserve">
</t>
        </r>
        <r>
          <rPr>
            <b/>
            <sz val="11"/>
            <color indexed="81"/>
            <rFont val="Tahoma"/>
            <family val="2"/>
          </rPr>
          <t>NIVEL</t>
        </r>
        <r>
          <rPr>
            <sz val="11"/>
            <color indexed="81"/>
            <rFont val="Tahoma"/>
            <family val="2"/>
          </rPr>
          <t xml:space="preserve">  </t>
        </r>
        <r>
          <rPr>
            <b/>
            <sz val="11"/>
            <color indexed="81"/>
            <rFont val="Tahoma"/>
            <family val="2"/>
          </rPr>
          <t xml:space="preserve"> DESCRIPTOR     FRECUENCIA</t>
        </r>
        <r>
          <rPr>
            <sz val="12"/>
            <color indexed="81"/>
            <rFont val="Tahoma"/>
            <family val="2"/>
          </rPr>
          <t xml:space="preserve">
     5          Casi Seguro              El riesgo se ha presentado
                                                            más de una vez al año.
</t>
        </r>
        <r>
          <rPr>
            <sz val="14"/>
            <color indexed="81"/>
            <rFont val="Tahoma"/>
            <family val="2"/>
          </rPr>
          <t xml:space="preserve">
   </t>
        </r>
        <r>
          <rPr>
            <sz val="12"/>
            <color indexed="81"/>
            <rFont val="Tahoma"/>
            <family val="2"/>
          </rPr>
          <t xml:space="preserve">4             Probable                  El riesgo se presentó una 
                                                            vez en el último año.
    3             Posible                       El riesgo se presentó una
                                                           vez en los últimos 2 años
    2             Improbable              El riesgo se presentó una 
                                                           vez en los últimos 5 años
    1             Rara vez                   El riesgo no se ha resentado
                                                          en los últimos 5 años. </t>
        </r>
        <r>
          <rPr>
            <sz val="14"/>
            <color indexed="81"/>
            <rFont val="Tahoma"/>
            <family val="2"/>
          </rPr>
          <t xml:space="preserve">
  </t>
        </r>
      </text>
    </comment>
    <comment ref="L8" authorId="1" shapeId="0">
      <text>
        <r>
          <rPr>
            <b/>
            <sz val="12"/>
            <color indexed="81"/>
            <rFont val="Tahoma"/>
            <family val="2"/>
          </rPr>
          <t>IMPACTO:</t>
        </r>
        <r>
          <rPr>
            <sz val="12"/>
            <color indexed="81"/>
            <rFont val="Tahoma"/>
            <family val="2"/>
          </rPr>
          <t xml:space="preserve"> se entienden las consecuencias que puede ocasionar a la organización la materialización del riesgo.</t>
        </r>
        <r>
          <rPr>
            <sz val="9"/>
            <color indexed="81"/>
            <rFont val="Tahoma"/>
            <family val="2"/>
          </rPr>
          <t xml:space="preserve">
</t>
        </r>
        <r>
          <rPr>
            <b/>
            <sz val="12"/>
            <color indexed="81"/>
            <rFont val="Tahoma"/>
            <family val="2"/>
          </rPr>
          <t>NOTA:</t>
        </r>
        <r>
          <rPr>
            <sz val="12"/>
            <color indexed="81"/>
            <rFont val="Tahoma"/>
            <family val="2"/>
          </rPr>
          <t xml:space="preserve"> para calificar el impacto se debe utilizar el formato de impactos para los riesgos institucionales y de corrupción.
el cual contempla 18 preguntas que deben ser respondidas en su totalidad respondiendo SI o NO según el caso. 
</t>
        </r>
        <r>
          <rPr>
            <b/>
            <sz val="12"/>
            <color indexed="81"/>
            <rFont val="Tahoma"/>
            <family val="2"/>
          </rPr>
          <t xml:space="preserve">Impacto riesgos institucionales: 
NIVEL   DESCRIPTOR                  DESCRIPCIÓN 
  </t>
        </r>
        <r>
          <rPr>
            <sz val="12"/>
            <color indexed="81"/>
            <rFont val="Tahoma"/>
            <family val="2"/>
          </rPr>
          <t xml:space="preserve"> </t>
        </r>
        <r>
          <rPr>
            <sz val="11"/>
            <color indexed="81"/>
            <rFont val="Tahoma"/>
            <family val="2"/>
          </rPr>
          <t>5           Mayor                                   Genera altas consecuencias para la entidad y
                                                                  una afectación mayor en cuanto a los 
                                                                  objetivos del plan de acción institucional, de 
                                                                  los procesos y a la dependencia
   4           Moderado                           Afectación parcial para la entidad, los 
                                                                 objetivos  del plan de acción institucional, los 
                                                                  proceso y a  la dependencia. Genera  medianas 
                                                                  consecuencias para la entidad.
    3        Bajo                                        Bajo impacto para la entidad, los objetivos del
                                                                  plan de acción institucional, los procesos y la 
                                                                  dependencia. Genera bajas consecuencias
                                                                  para la entidad.</t>
        </r>
        <r>
          <rPr>
            <b/>
            <sz val="12"/>
            <color indexed="81"/>
            <rFont val="Tahoma"/>
            <family val="2"/>
          </rPr>
          <t xml:space="preserve">
Impacto para los riesgos de corrupción:
</t>
        </r>
        <r>
          <rPr>
            <b/>
            <sz val="10"/>
            <color indexed="81"/>
            <rFont val="Tahoma"/>
            <family val="2"/>
          </rPr>
          <t>NIVEL   DESCRIPTOR                  DESCRIPCIÓN 
   5</t>
        </r>
        <r>
          <rPr>
            <sz val="11"/>
            <color indexed="81"/>
            <rFont val="Tahoma"/>
            <family val="2"/>
          </rPr>
          <t xml:space="preserve">         Catastrófico                  Genera consecuencias 
                                                             desastrosas para la entidad y el sector 
</t>
        </r>
        <r>
          <rPr>
            <b/>
            <sz val="10"/>
            <color indexed="81"/>
            <rFont val="Tahoma"/>
            <family val="2"/>
          </rPr>
          <t xml:space="preserve">
  </t>
        </r>
        <r>
          <rPr>
            <b/>
            <sz val="11"/>
            <color indexed="81"/>
            <rFont val="Tahoma"/>
            <family val="2"/>
          </rPr>
          <t xml:space="preserve"> 4</t>
        </r>
        <r>
          <rPr>
            <sz val="11"/>
            <color indexed="81"/>
            <rFont val="Tahoma"/>
            <family val="2"/>
          </rPr>
          <t xml:space="preserve">           Mayor                            Impacto negativo de la entidad. 
                                                             Genera altas consecuencias para 
                                                             la entidad.
    </t>
        </r>
        <r>
          <rPr>
            <b/>
            <sz val="11"/>
            <color indexed="81"/>
            <rFont val="Tahoma"/>
            <family val="2"/>
          </rPr>
          <t>3</t>
        </r>
        <r>
          <rPr>
            <sz val="11"/>
            <color indexed="81"/>
            <rFont val="Tahoma"/>
            <family val="2"/>
          </rPr>
          <t xml:space="preserve">        Moderado                      Afectación parcial al proceso y a la dependencia. 
                                                           Genera  medianas consecuencias para la entidad.                                          </t>
        </r>
        <r>
          <rPr>
            <b/>
            <sz val="11"/>
            <color indexed="81"/>
            <rFont val="Tahoma"/>
            <family val="2"/>
          </rPr>
          <t xml:space="preserve">
</t>
        </r>
        <r>
          <rPr>
            <b/>
            <sz val="12"/>
            <color indexed="81"/>
            <rFont val="Tahoma"/>
            <family val="2"/>
          </rPr>
          <t xml:space="preserve">
</t>
        </r>
        <r>
          <rPr>
            <sz val="12"/>
            <color indexed="81"/>
            <rFont val="Tahoma"/>
            <family val="2"/>
          </rPr>
          <t xml:space="preserve">
</t>
        </r>
      </text>
    </comment>
    <comment ref="AH8" authorId="0" shapeId="0">
      <text>
        <r>
          <rPr>
            <sz val="8"/>
            <color indexed="81"/>
            <rFont val="Tahoma"/>
            <family val="2"/>
          </rPr>
          <t xml:space="preserve">
Automáticamente genera el dato </t>
        </r>
      </text>
    </comment>
    <comment ref="AI8" authorId="0" shapeId="0">
      <text>
        <r>
          <rPr>
            <b/>
            <sz val="8"/>
            <color indexed="81"/>
            <rFont val="Tahoma"/>
            <family val="2"/>
          </rPr>
          <t xml:space="preserve">Automáticamente genera el dato </t>
        </r>
      </text>
    </comment>
    <comment ref="AP34" authorId="0" shapeId="0">
      <text>
        <r>
          <rPr>
            <b/>
            <sz val="9"/>
            <color indexed="81"/>
            <rFont val="Tahoma"/>
            <family val="2"/>
          </rPr>
          <t>Nohora Isabel:</t>
        </r>
        <r>
          <rPr>
            <sz val="9"/>
            <color indexed="81"/>
            <rFont val="Tahoma"/>
            <family val="2"/>
          </rPr>
          <t xml:space="preserve">
Cual  es la evidencia de la segunda accion preventiva???</t>
        </r>
      </text>
    </comment>
    <comment ref="AL72" authorId="0" shapeId="0">
      <text>
        <r>
          <rPr>
            <b/>
            <sz val="9"/>
            <color indexed="81"/>
            <rFont val="Tahoma"/>
            <family val="2"/>
          </rPr>
          <t>Nohora Isabel:</t>
        </r>
        <r>
          <rPr>
            <sz val="9"/>
            <color indexed="81"/>
            <rFont val="Tahoma"/>
            <family val="2"/>
          </rPr>
          <t xml:space="preserve">
Se revisa formula teniendo en cuenta que no se tuvo en cuenta la calificación del tercer control </t>
        </r>
      </text>
    </comment>
    <comment ref="BB122" authorId="0" shapeId="0">
      <text>
        <r>
          <rPr>
            <b/>
            <sz val="9"/>
            <color indexed="81"/>
            <rFont val="Tahoma"/>
            <family val="2"/>
          </rPr>
          <t xml:space="preserve">Nohora Isabel:Por
</t>
        </r>
        <r>
          <rPr>
            <sz val="9"/>
            <color indexed="81"/>
            <rFont val="Tahoma"/>
            <family val="2"/>
          </rPr>
          <t>Por favor dfinir el %  teniendo en cuenta que  no se presenta avance de la ejecucion del proyecto</t>
        </r>
      </text>
    </comment>
    <comment ref="G137" authorId="0" shapeId="0">
      <text>
        <r>
          <rPr>
            <b/>
            <sz val="9"/>
            <color indexed="81"/>
            <rFont val="Tahoma"/>
            <family val="2"/>
          </rPr>
          <t>Nohora Isabel:</t>
        </r>
        <r>
          <rPr>
            <sz val="9"/>
            <color indexed="81"/>
            <rFont val="Tahoma"/>
            <family val="2"/>
          </rPr>
          <t xml:space="preserve">
Ser preciso con la causa</t>
        </r>
      </text>
    </comment>
    <comment ref="BA205" authorId="2" shapeId="0">
      <text>
        <r>
          <rPr>
            <b/>
            <sz val="9"/>
            <color indexed="81"/>
            <rFont val="Tahoma"/>
            <family val="2"/>
          </rPr>
          <t>NOHORA ISABEL  VELASQUEZ UBAQUE:</t>
        </r>
        <r>
          <rPr>
            <sz val="9"/>
            <color indexed="81"/>
            <rFont val="Tahoma"/>
            <family val="2"/>
          </rPr>
          <t xml:space="preserve">
Sugiero incluir el link donde está publicado el plan de auditoria o un pantallazo. Hay un tercer registro que es informe de auditoiria, quedaría pendiente mencionar este tema en la descripción del monitoreo y adjuntar los informes de auditoria que se hayan realizado de mayo a agosto. En  la carpeta de evidencias no se adjunta en anexo 3 que menciona y hace referencia al seguimiento del cumplimiento del plan de auditorias.</t>
        </r>
      </text>
    </comment>
    <comment ref="AW217" authorId="2" shapeId="0">
      <text>
        <r>
          <rPr>
            <b/>
            <sz val="9"/>
            <color indexed="81"/>
            <rFont val="Tahoma"/>
            <family val="2"/>
          </rPr>
          <t>NOHORA ISABEL  VELASQUEZ UBAQUE:</t>
        </r>
        <r>
          <rPr>
            <sz val="9"/>
            <color indexed="81"/>
            <rFont val="Tahoma"/>
            <family val="2"/>
          </rPr>
          <t xml:space="preserve">
En total son 16 políticas </t>
        </r>
      </text>
    </comment>
    <comment ref="AW240" authorId="2" shapeId="0">
      <text>
        <r>
          <rPr>
            <b/>
            <sz val="9"/>
            <color indexed="81"/>
            <rFont val="Tahoma"/>
            <family val="2"/>
          </rPr>
          <t>NOHORA ISABEL  VELASQUEZ UBAQUE:</t>
        </r>
        <r>
          <rPr>
            <sz val="9"/>
            <color indexed="81"/>
            <rFont val="Tahoma"/>
            <family val="2"/>
          </rPr>
          <t xml:space="preserve">
37/85*100=44
44*35/100=15,4</t>
        </r>
      </text>
    </comment>
    <comment ref="BB240" authorId="2" shapeId="0">
      <text>
        <r>
          <rPr>
            <b/>
            <sz val="9"/>
            <color indexed="81"/>
            <rFont val="Tahoma"/>
            <family val="2"/>
          </rPr>
          <t>NOHORA ISABEL  VELASQUEZ UBAQUE:</t>
        </r>
        <r>
          <rPr>
            <sz val="9"/>
            <color indexed="81"/>
            <rFont val="Tahoma"/>
            <family val="2"/>
          </rPr>
          <t xml:space="preserve">
37+13/85*100=59
59*35/100=21</t>
        </r>
      </text>
    </comment>
  </commentList>
</comments>
</file>

<file path=xl/comments3.xml><?xml version="1.0" encoding="utf-8"?>
<comments xmlns="http://schemas.openxmlformats.org/spreadsheetml/2006/main">
  <authors>
    <author>Nohora Isabel</author>
  </authors>
  <commentList>
    <comment ref="A3" authorId="0" shapeId="0">
      <text>
        <r>
          <rPr>
            <sz val="8"/>
            <color indexed="81"/>
            <rFont val="Tahoma"/>
            <family val="2"/>
          </rPr>
          <t xml:space="preserve">Seleccione el proceso. Aplica para el nivel central 
</t>
        </r>
      </text>
    </comment>
    <comment ref="B3" authorId="0" shapeId="0">
      <text>
        <r>
          <rPr>
            <sz val="8"/>
            <color indexed="81"/>
            <rFont val="Tahoma"/>
            <family val="2"/>
          </rPr>
          <t xml:space="preserve">Para el nivel central el contexto se realizará por proceso. Para las DT y AP este campo no se diligencia ya que el análisis del contexto involucra a todos o algunos procesos </t>
        </r>
      </text>
    </comment>
    <comment ref="A5" authorId="0" shapeId="0">
      <text>
        <r>
          <rPr>
            <b/>
            <sz val="8"/>
            <color indexed="81"/>
            <rFont val="Tahoma"/>
            <family val="2"/>
          </rPr>
          <t>Diligencie la DT Y AP</t>
        </r>
      </text>
    </comment>
    <comment ref="B5" authorId="0" shapeId="0">
      <text>
        <r>
          <rPr>
            <sz val="8"/>
            <color indexed="81"/>
            <rFont val="Tahoma"/>
            <family val="2"/>
          </rPr>
          <t xml:space="preserve">Diligencia solo para las DT y AP
</t>
        </r>
      </text>
    </comment>
    <comment ref="B8" authorId="0" shapeId="0">
      <text>
        <r>
          <rPr>
            <sz val="8"/>
            <color indexed="81"/>
            <rFont val="Tahoma"/>
            <family val="2"/>
          </rPr>
          <t>Aquellas características propias de PNN, que le facilitan o favorecen el logro de los objetivos del plan de acción institucional y de los procesos .(ventajas competitivas)</t>
        </r>
      </text>
    </comment>
    <comment ref="C8" authorId="0" shapeId="0">
      <text>
        <r>
          <rPr>
            <sz val="8"/>
            <color indexed="81"/>
            <rFont val="Tahoma"/>
            <family val="2"/>
          </rPr>
          <t>Aquellas características propias de PNN, que constituyen obstáculos internos al logro de los objetivos del plan de acción institucional y de los procesos</t>
        </r>
      </text>
    </comment>
    <comment ref="A9" authorId="0" shapeId="0">
      <text>
        <r>
          <rPr>
            <sz val="8"/>
            <color indexed="81"/>
            <rFont val="Tahoma"/>
            <family val="2"/>
          </rPr>
          <t xml:space="preserve">Competencia del personal, disponibilidad del personal, seguridad y salud ocupacional. </t>
        </r>
      </text>
    </comment>
    <comment ref="A10" authorId="0" shapeId="0">
      <text>
        <r>
          <rPr>
            <sz val="8"/>
            <color indexed="81"/>
            <rFont val="Tahoma"/>
            <family val="2"/>
          </rPr>
          <t xml:space="preserve">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   </t>
        </r>
      </text>
    </comment>
    <comment ref="A11" authorId="0" shapeId="0">
      <text>
        <r>
          <rPr>
            <sz val="8"/>
            <color indexed="81"/>
            <rFont val="Tahoma"/>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12" authorId="0" shapeId="0">
      <text>
        <r>
          <rPr>
            <sz val="8"/>
            <color indexed="81"/>
            <rFont val="Tahoma"/>
            <family val="2"/>
          </rPr>
          <t xml:space="preserve">Lineamientos en cuanto a la planeación estratégica de la entidad, estructura organizacional, seguimiento de las metas y objetivos institucionales, informes de gestión. </t>
        </r>
      </text>
    </comment>
    <comment ref="A13" authorId="0" shapeId="0">
      <text>
        <r>
          <rPr>
            <sz val="8"/>
            <color indexed="81"/>
            <rFont val="Tahoma"/>
            <family val="2"/>
          </rPr>
          <t>Canales utilizados y su efectividad, flujo de información necesaria para el desarrollo de las operaciones.</t>
        </r>
      </text>
    </comment>
    <comment ref="A14" authorId="0" shapeId="0">
      <text>
        <r>
          <rPr>
            <sz val="8"/>
            <color indexed="81"/>
            <rFont val="Tahoma"/>
            <family val="2"/>
          </rPr>
          <t>Sistema de instalaciones, equipos y servicios necesarios para el funcionamiento de la entidad. Como; sedes, vehículos, muebles y enseres, equipos de investigación, audiovisuales y accesorios, radiocomunicaciones,  entre otros</t>
        </r>
      </text>
    </comment>
    <comment ref="A15" authorId="0" shapeId="0">
      <text>
        <r>
          <rPr>
            <b/>
            <sz val="8"/>
            <color indexed="81"/>
            <rFont val="Tahoma"/>
            <family val="2"/>
          </rPr>
          <t>Nohora Isabel:</t>
        </r>
        <r>
          <rPr>
            <sz val="8"/>
            <color indexed="81"/>
            <rFont val="Tahoma"/>
            <family val="2"/>
          </rPr>
          <t xml:space="preserve">
</t>
        </r>
      </text>
    </comment>
    <comment ref="B17" authorId="0" shapeId="0">
      <text>
        <r>
          <rPr>
            <sz val="8"/>
            <color indexed="81"/>
            <rFont val="Tahoma"/>
            <family val="2"/>
          </rPr>
          <t>Son aquellas situaciones que se presentan en el entorno de PNN y que podrían favorecer el logro de los objetivos del plan de acción institucional y de los procesos</t>
        </r>
      </text>
    </comment>
    <comment ref="C17" authorId="0" shapeId="0">
      <text>
        <r>
          <rPr>
            <sz val="8"/>
            <color indexed="81"/>
            <rFont val="Tahoma"/>
            <family val="2"/>
          </rPr>
          <t xml:space="preserve">Aquellas situaciones que se presentan en el entorno de PNN y que podrían afectar negativamente, las posibilidades de logro de los objetivos del plan de acción institucional y de los procesos </t>
        </r>
      </text>
    </comment>
    <comment ref="A18" authorId="0" shapeId="0">
      <text>
        <r>
          <rPr>
            <sz val="8"/>
            <color indexed="81"/>
            <rFont val="Tahoma"/>
            <family val="2"/>
          </rPr>
          <t>Disminución del presupuesto por prioridades del gobierno, austeridad del gasto.</t>
        </r>
      </text>
    </comment>
    <comment ref="A19" authorId="0" shapeId="0">
      <text>
        <r>
          <rPr>
            <sz val="8"/>
            <color indexed="81"/>
            <rFont val="Tahoma"/>
            <family val="2"/>
          </rPr>
          <t xml:space="preserve">Cambio de gobierno, legislación, políticas públicas, regulación, falta de continuidad de los programas establecidos  </t>
        </r>
      </text>
    </comment>
    <comment ref="A20" authorId="0" shapeId="0">
      <text>
        <r>
          <rPr>
            <sz val="8"/>
            <color indexed="81"/>
            <rFont val="Tahoma"/>
            <family val="2"/>
          </rPr>
          <t xml:space="preserve">Cambios legales y normativos que pueden afectar la misión y visión de la entidad.  </t>
        </r>
      </text>
    </comment>
    <comment ref="A21" authorId="0" shapeId="0">
      <text>
        <r>
          <rPr>
            <sz val="8"/>
            <color indexed="81"/>
            <rFont val="Tahoma"/>
            <family val="2"/>
          </rPr>
          <t xml:space="preserve">Relacionamiento de la entidad con las partes interesadas: CARs, comunidades, entidades departamentales, municipales, ONGs, instituciones y grupos al margen de la ley. 
También hace parte el orden público. 
</t>
        </r>
      </text>
    </comment>
    <comment ref="A22" authorId="0" shapeId="0">
      <text>
        <r>
          <rPr>
            <sz val="8"/>
            <color indexed="81"/>
            <rFont val="Tahoma"/>
            <family val="2"/>
          </rPr>
          <t xml:space="preserve">Avances en tecnología, acceso a sistemas de información externos, gobierno en línea. </t>
        </r>
      </text>
    </comment>
    <comment ref="A23" authorId="0" shapeId="0">
      <text>
        <r>
          <rPr>
            <sz val="8"/>
            <color indexed="81"/>
            <rFont val="Tahoma"/>
            <family val="2"/>
          </rPr>
          <t>Emisiones y residuos, energía, catástrofes naturales, desarrollo sostenible</t>
        </r>
      </text>
    </comment>
    <comment ref="A24" authorId="0" shapeId="0">
      <text>
        <r>
          <rPr>
            <sz val="8"/>
            <color indexed="81"/>
            <rFont val="Tahoma"/>
            <family val="2"/>
          </rPr>
          <t xml:space="preserve">Mecanismos utilizados para entrar en contacto con los usuarios o ciudadanos, canales establecidos para que el mismo se comunique con la entidad. </t>
        </r>
      </text>
    </comment>
    <comment ref="A29" authorId="0" shapeId="0">
      <text>
        <r>
          <rPr>
            <sz val="8"/>
            <color indexed="81"/>
            <rFont val="Tahoma"/>
            <family val="2"/>
          </rPr>
          <t xml:space="preserve">Seleccione el proceso. Aplica para el nivel central 
</t>
        </r>
      </text>
    </comment>
    <comment ref="B29" authorId="0" shapeId="0">
      <text>
        <r>
          <rPr>
            <sz val="8"/>
            <color indexed="81"/>
            <rFont val="Tahoma"/>
            <family val="2"/>
          </rPr>
          <t xml:space="preserve">Para el nivel central el contexto se realizará por proceso. Para las DT y AP este campo no se diligencia ya que el análisis del contexto involucra a todos o algunos procesos </t>
        </r>
      </text>
    </comment>
    <comment ref="A31" authorId="0" shapeId="0">
      <text>
        <r>
          <rPr>
            <b/>
            <sz val="8"/>
            <color indexed="81"/>
            <rFont val="Tahoma"/>
            <family val="2"/>
          </rPr>
          <t>Diligencie la DT Y AP</t>
        </r>
      </text>
    </comment>
    <comment ref="B31" authorId="0" shapeId="0">
      <text>
        <r>
          <rPr>
            <sz val="8"/>
            <color indexed="81"/>
            <rFont val="Tahoma"/>
            <family val="2"/>
          </rPr>
          <t xml:space="preserve">Diligencia solo para las DT y AP
</t>
        </r>
      </text>
    </comment>
    <comment ref="B34" authorId="0" shapeId="0">
      <text>
        <r>
          <rPr>
            <sz val="8"/>
            <color indexed="81"/>
            <rFont val="Tahoma"/>
            <family val="2"/>
          </rPr>
          <t>Aquellas características propias de PNN, que le facilitan o favorecen el logro de los objetivos del plan de acción institucional y de los procesos .(ventajas competitivas)</t>
        </r>
      </text>
    </comment>
    <comment ref="C34" authorId="0" shapeId="0">
      <text>
        <r>
          <rPr>
            <sz val="8"/>
            <color indexed="81"/>
            <rFont val="Tahoma"/>
            <family val="2"/>
          </rPr>
          <t>Aquellas características propias de PNN, que constituyen obstáculos internos al logro de los objetivos del plan de acción institucional y de los procesos</t>
        </r>
      </text>
    </comment>
    <comment ref="A35" authorId="0" shapeId="0">
      <text>
        <r>
          <rPr>
            <sz val="8"/>
            <color indexed="81"/>
            <rFont val="Tahoma"/>
            <family val="2"/>
          </rPr>
          <t xml:space="preserve">Competencia del personal, disponibilidad del personal, seguridad y salud ocupacional. </t>
        </r>
      </text>
    </comment>
    <comment ref="A36" authorId="0" shapeId="0">
      <text>
        <r>
          <rPr>
            <sz val="8"/>
            <color indexed="81"/>
            <rFont val="Tahoma"/>
            <family val="2"/>
          </rPr>
          <t xml:space="preserve">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   </t>
        </r>
      </text>
    </comment>
    <comment ref="A37" authorId="0" shapeId="0">
      <text>
        <r>
          <rPr>
            <sz val="8"/>
            <color indexed="81"/>
            <rFont val="Tahoma"/>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38" authorId="0" shapeId="0">
      <text>
        <r>
          <rPr>
            <sz val="8"/>
            <color indexed="81"/>
            <rFont val="Tahoma"/>
            <family val="2"/>
          </rPr>
          <t xml:space="preserve">Lineamientos en cuanto a la planeación estratégica de la entidad, estructura organizacional, seguimiento de las metas y objetivos institucionales, informes de gestión. </t>
        </r>
      </text>
    </comment>
    <comment ref="A39" authorId="0" shapeId="0">
      <text>
        <r>
          <rPr>
            <sz val="8"/>
            <color indexed="81"/>
            <rFont val="Tahoma"/>
            <family val="2"/>
          </rPr>
          <t>Canales utilizados y su efectividad, flujo de información necesaria para el desarrollo de las operaciones.</t>
        </r>
      </text>
    </comment>
    <comment ref="A40" authorId="0" shapeId="0">
      <text>
        <r>
          <rPr>
            <sz val="8"/>
            <color indexed="81"/>
            <rFont val="Tahoma"/>
            <family val="2"/>
          </rPr>
          <t>Sistema de instalaciones, equipos y servicios necesarios para el funcionamiento de la entidad. Como; sedes, vehículos, muebles y enseres, equipos de investigación, audiovisuales y accesorios, radiocomunicaciones,  entre otros</t>
        </r>
      </text>
    </comment>
    <comment ref="A41" authorId="0" shapeId="0">
      <text>
        <r>
          <rPr>
            <b/>
            <sz val="8"/>
            <color indexed="81"/>
            <rFont val="Tahoma"/>
            <family val="2"/>
          </rPr>
          <t>Nohora Isabel:</t>
        </r>
        <r>
          <rPr>
            <sz val="8"/>
            <color indexed="81"/>
            <rFont val="Tahoma"/>
            <family val="2"/>
          </rPr>
          <t xml:space="preserve">
</t>
        </r>
      </text>
    </comment>
    <comment ref="B43" authorId="0" shapeId="0">
      <text>
        <r>
          <rPr>
            <sz val="8"/>
            <color indexed="81"/>
            <rFont val="Tahoma"/>
            <family val="2"/>
          </rPr>
          <t>Son aquellas situaciones que se presentan en el entorno de PNN y que podrían favorecer el logro de los objetivos del plan de acción institucional y de los procesos</t>
        </r>
      </text>
    </comment>
    <comment ref="C43" authorId="0" shapeId="0">
      <text>
        <r>
          <rPr>
            <sz val="8"/>
            <color indexed="81"/>
            <rFont val="Tahoma"/>
            <family val="2"/>
          </rPr>
          <t xml:space="preserve">Aquellas situaciones que se presentan en el entorno de PNN y que podrían afectar negativamente, las posibilidades de logro de los objetivos del plan de acción institucional y de los procesos </t>
        </r>
      </text>
    </comment>
    <comment ref="A44" authorId="0" shapeId="0">
      <text>
        <r>
          <rPr>
            <sz val="8"/>
            <color indexed="81"/>
            <rFont val="Tahoma"/>
            <family val="2"/>
          </rPr>
          <t>Disminución del presupuesto por prioridades del gobierno, austeridad del gasto.</t>
        </r>
      </text>
    </comment>
    <comment ref="A45" authorId="0" shapeId="0">
      <text>
        <r>
          <rPr>
            <sz val="8"/>
            <color indexed="81"/>
            <rFont val="Tahoma"/>
            <family val="2"/>
          </rPr>
          <t xml:space="preserve">Cambio de gobierno, legislación, políticas públicas, regulación, falta de continuidad de los programas establecidos  </t>
        </r>
      </text>
    </comment>
    <comment ref="A46" authorId="0" shapeId="0">
      <text>
        <r>
          <rPr>
            <sz val="8"/>
            <color indexed="81"/>
            <rFont val="Tahoma"/>
            <family val="2"/>
          </rPr>
          <t xml:space="preserve">Cambios legales y normativos que pueden afectar la misión y visión de la entidad.  </t>
        </r>
      </text>
    </comment>
    <comment ref="A47" authorId="0" shapeId="0">
      <text>
        <r>
          <rPr>
            <sz val="8"/>
            <color indexed="81"/>
            <rFont val="Tahoma"/>
            <family val="2"/>
          </rPr>
          <t xml:space="preserve">Relacionamiento de la entidad con las partes interesadas: CARs, comunidades, entidades departamentales, municipales, ONGs, instituciones y grupos al margen de la ley. 
También hace parte el orden público. 
</t>
        </r>
      </text>
    </comment>
    <comment ref="A48" authorId="0" shapeId="0">
      <text>
        <r>
          <rPr>
            <sz val="8"/>
            <color indexed="81"/>
            <rFont val="Tahoma"/>
            <family val="2"/>
          </rPr>
          <t xml:space="preserve">Avances en tecnología, acceso a sistemas de información externos, gobierno en línea. </t>
        </r>
      </text>
    </comment>
    <comment ref="A49" authorId="0" shapeId="0">
      <text>
        <r>
          <rPr>
            <sz val="8"/>
            <color indexed="81"/>
            <rFont val="Tahoma"/>
            <family val="2"/>
          </rPr>
          <t>Emisiones y residuos, energía, catástrofes naturales, desarrollo sostenible</t>
        </r>
      </text>
    </comment>
    <comment ref="A50" authorId="0" shapeId="0">
      <text>
        <r>
          <rPr>
            <sz val="8"/>
            <color indexed="81"/>
            <rFont val="Tahoma"/>
            <family val="2"/>
          </rPr>
          <t xml:space="preserve">Mecanismos utilizados para entrar en contacto con los usuarios o ciudadanos, canales establecidos para que el mismo se comunique con la entidad. </t>
        </r>
      </text>
    </comment>
    <comment ref="A55" authorId="0" shapeId="0">
      <text>
        <r>
          <rPr>
            <sz val="8"/>
            <color indexed="81"/>
            <rFont val="Tahoma"/>
            <family val="2"/>
          </rPr>
          <t xml:space="preserve">Seleccione el proceso. Aplica para el nivel central 
</t>
        </r>
      </text>
    </comment>
    <comment ref="B55" authorId="0" shapeId="0">
      <text>
        <r>
          <rPr>
            <sz val="8"/>
            <color indexed="81"/>
            <rFont val="Tahoma"/>
            <family val="2"/>
          </rPr>
          <t xml:space="preserve">Para el nivel central el contexto se realizará por proceso. Para las DT y AP este campo no se diligencia ya que el análisis del contexto involucra a todos o algunos procesos </t>
        </r>
      </text>
    </comment>
    <comment ref="A57" authorId="0" shapeId="0">
      <text>
        <r>
          <rPr>
            <b/>
            <sz val="8"/>
            <color indexed="81"/>
            <rFont val="Tahoma"/>
            <family val="2"/>
          </rPr>
          <t>Diligencie la DT Y AP</t>
        </r>
      </text>
    </comment>
    <comment ref="B57" authorId="0" shapeId="0">
      <text>
        <r>
          <rPr>
            <sz val="8"/>
            <color indexed="81"/>
            <rFont val="Tahoma"/>
            <family val="2"/>
          </rPr>
          <t xml:space="preserve">Diligencia solo para las DT y AP
</t>
        </r>
      </text>
    </comment>
    <comment ref="B60" authorId="0" shapeId="0">
      <text>
        <r>
          <rPr>
            <sz val="8"/>
            <color indexed="81"/>
            <rFont val="Tahoma"/>
            <family val="2"/>
          </rPr>
          <t>Aquellas características propias de PNN, que le facilitan o favorecen el logro de los objetivos del plan de acción institucional y de los procesos .(ventajas competitivas)</t>
        </r>
      </text>
    </comment>
    <comment ref="C60" authorId="0" shapeId="0">
      <text>
        <r>
          <rPr>
            <sz val="8"/>
            <color indexed="81"/>
            <rFont val="Tahoma"/>
            <family val="2"/>
          </rPr>
          <t>Aquellas características propias de PNN, que constituyen obstáculos internos al logro de los objetivos del plan de acción institucional y de los procesos</t>
        </r>
      </text>
    </comment>
    <comment ref="A61" authorId="0" shapeId="0">
      <text>
        <r>
          <rPr>
            <sz val="8"/>
            <color indexed="81"/>
            <rFont val="Tahoma"/>
            <family val="2"/>
          </rPr>
          <t xml:space="preserve">Competencia del personal, disponibilidad del personal, seguridad y salud ocupacional. </t>
        </r>
      </text>
    </comment>
    <comment ref="A62" authorId="0" shapeId="0">
      <text>
        <r>
          <rPr>
            <sz val="8"/>
            <color indexed="81"/>
            <rFont val="Tahoma"/>
            <family val="2"/>
          </rPr>
          <t xml:space="preserve">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   </t>
        </r>
      </text>
    </comment>
    <comment ref="A63" authorId="0" shapeId="0">
      <text>
        <r>
          <rPr>
            <sz val="8"/>
            <color indexed="81"/>
            <rFont val="Tahoma"/>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64" authorId="0" shapeId="0">
      <text>
        <r>
          <rPr>
            <sz val="8"/>
            <color indexed="81"/>
            <rFont val="Tahoma"/>
            <family val="2"/>
          </rPr>
          <t xml:space="preserve">Lineamientos en cuanto a la planeación estratégica de la entidad, estructura organizacional, seguimiento de las metas y objetivos institucionales, informes de gestión. </t>
        </r>
      </text>
    </comment>
    <comment ref="A65" authorId="0" shapeId="0">
      <text>
        <r>
          <rPr>
            <sz val="8"/>
            <color indexed="81"/>
            <rFont val="Tahoma"/>
            <family val="2"/>
          </rPr>
          <t>Canales utilizados y su efectividad, flujo de información necesaria para el desarrollo de las operaciones.</t>
        </r>
      </text>
    </comment>
    <comment ref="A66" authorId="0" shapeId="0">
      <text>
        <r>
          <rPr>
            <sz val="8"/>
            <color indexed="81"/>
            <rFont val="Tahoma"/>
            <family val="2"/>
          </rPr>
          <t>Sistema de instalaciones, equipos y servicios necesarios para el funcionamiento de la entidad. Como; sedes, vehículos, muebles y enseres, equipos de investigación, audiovisuales y accesorios, radiocomunicaciones,  entre otros</t>
        </r>
      </text>
    </comment>
    <comment ref="A67" authorId="0" shapeId="0">
      <text>
        <r>
          <rPr>
            <b/>
            <sz val="8"/>
            <color indexed="81"/>
            <rFont val="Tahoma"/>
            <family val="2"/>
          </rPr>
          <t>Nohora Isabel:</t>
        </r>
        <r>
          <rPr>
            <sz val="8"/>
            <color indexed="81"/>
            <rFont val="Tahoma"/>
            <family val="2"/>
          </rPr>
          <t xml:space="preserve">
</t>
        </r>
      </text>
    </comment>
    <comment ref="B69" authorId="0" shapeId="0">
      <text>
        <r>
          <rPr>
            <sz val="8"/>
            <color indexed="81"/>
            <rFont val="Tahoma"/>
            <family val="2"/>
          </rPr>
          <t>Son aquellas situaciones que se presentan en el entorno de PNN y que podrían favorecer el logro de los objetivos del plan de acción institucional y de los procesos</t>
        </r>
      </text>
    </comment>
    <comment ref="C69" authorId="0" shapeId="0">
      <text>
        <r>
          <rPr>
            <sz val="8"/>
            <color indexed="81"/>
            <rFont val="Tahoma"/>
            <family val="2"/>
          </rPr>
          <t xml:space="preserve">Aquellas situaciones que se presentan en el entorno de PNN y que podrían afectar negativamente, las posibilidades de logro de los objetivos del plan de acción institucional y de los procesos </t>
        </r>
      </text>
    </comment>
    <comment ref="A70" authorId="0" shapeId="0">
      <text>
        <r>
          <rPr>
            <sz val="8"/>
            <color indexed="81"/>
            <rFont val="Tahoma"/>
            <family val="2"/>
          </rPr>
          <t>Disminución del presupuesto por prioridades del gobierno, austeridad del gasto.</t>
        </r>
      </text>
    </comment>
    <comment ref="A71" authorId="0" shapeId="0">
      <text>
        <r>
          <rPr>
            <sz val="8"/>
            <color indexed="81"/>
            <rFont val="Tahoma"/>
            <family val="2"/>
          </rPr>
          <t xml:space="preserve">Cambio de gobierno, legislación, políticas públicas, regulación, falta de continuidad de los programas establecidos  </t>
        </r>
      </text>
    </comment>
    <comment ref="A72" authorId="0" shapeId="0">
      <text>
        <r>
          <rPr>
            <sz val="8"/>
            <color indexed="81"/>
            <rFont val="Tahoma"/>
            <family val="2"/>
          </rPr>
          <t xml:space="preserve">Cambios legales y normativos que pueden afectar la misión y visión de la entidad.  </t>
        </r>
      </text>
    </comment>
    <comment ref="A73" authorId="0" shapeId="0">
      <text>
        <r>
          <rPr>
            <sz val="8"/>
            <color indexed="81"/>
            <rFont val="Tahoma"/>
            <family val="2"/>
          </rPr>
          <t xml:space="preserve">Relacionamiento de la entidad con las partes interesadas: CARs, comunidades, entidades departamentales, municipales, ONGs, instituciones y grupos al margen de la ley. 
También hace parte el orden público. 
</t>
        </r>
      </text>
    </comment>
    <comment ref="A74" authorId="0" shapeId="0">
      <text>
        <r>
          <rPr>
            <sz val="8"/>
            <color indexed="81"/>
            <rFont val="Tahoma"/>
            <family val="2"/>
          </rPr>
          <t xml:space="preserve">Avances en tecnología, acceso a sistemas de información externos, gobierno en línea. </t>
        </r>
      </text>
    </comment>
    <comment ref="A75" authorId="0" shapeId="0">
      <text>
        <r>
          <rPr>
            <sz val="8"/>
            <color indexed="81"/>
            <rFont val="Tahoma"/>
            <family val="2"/>
          </rPr>
          <t>Emisiones y residuos, energía, catástrofes naturales, desarrollo sostenible</t>
        </r>
      </text>
    </comment>
    <comment ref="A76" authorId="0" shapeId="0">
      <text>
        <r>
          <rPr>
            <sz val="8"/>
            <color indexed="81"/>
            <rFont val="Tahoma"/>
            <family val="2"/>
          </rPr>
          <t xml:space="preserve">Mecanismos utilizados para entrar en contacto con los usuarios o ciudadanos, canales establecidos para que el mismo se comunique con la entidad. </t>
        </r>
      </text>
    </comment>
    <comment ref="A80" authorId="0" shapeId="0">
      <text>
        <r>
          <rPr>
            <sz val="8"/>
            <color indexed="81"/>
            <rFont val="Tahoma"/>
            <family val="2"/>
          </rPr>
          <t xml:space="preserve">Seleccione el proceso. Aplica para el nivel central 
</t>
        </r>
      </text>
    </comment>
    <comment ref="B80" authorId="0" shapeId="0">
      <text>
        <r>
          <rPr>
            <sz val="8"/>
            <color indexed="81"/>
            <rFont val="Tahoma"/>
            <family val="2"/>
          </rPr>
          <t xml:space="preserve">Para el nivel central el contexto se realizará por proceso. Para las DT y AP este campo no se diligencia ya que el análisis del contexto involucra a todos o algunos procesos </t>
        </r>
      </text>
    </comment>
    <comment ref="A82" authorId="0" shapeId="0">
      <text>
        <r>
          <rPr>
            <b/>
            <sz val="8"/>
            <color indexed="81"/>
            <rFont val="Tahoma"/>
            <family val="2"/>
          </rPr>
          <t>Diligencie la DT Y AP</t>
        </r>
      </text>
    </comment>
    <comment ref="B82" authorId="0" shapeId="0">
      <text>
        <r>
          <rPr>
            <sz val="8"/>
            <color indexed="81"/>
            <rFont val="Tahoma"/>
            <family val="2"/>
          </rPr>
          <t xml:space="preserve">Diligencia solo para las DT y AP
</t>
        </r>
      </text>
    </comment>
    <comment ref="B85" authorId="0" shapeId="0">
      <text>
        <r>
          <rPr>
            <sz val="8"/>
            <color indexed="81"/>
            <rFont val="Tahoma"/>
            <family val="2"/>
          </rPr>
          <t>Aquellas características propias de PNN, que le facilitan o favorecen el logro de los objetivos del plan de acción institucional y de los procesos .(ventajas competitivas)</t>
        </r>
      </text>
    </comment>
    <comment ref="C85" authorId="0" shapeId="0">
      <text>
        <r>
          <rPr>
            <sz val="8"/>
            <color indexed="81"/>
            <rFont val="Tahoma"/>
            <family val="2"/>
          </rPr>
          <t>Aquellas características propias de PNN, que constituyen obstáculos internos al logro de los objetivos del plan de acción institucional y de los procesos</t>
        </r>
      </text>
    </comment>
    <comment ref="A86" authorId="0" shapeId="0">
      <text>
        <r>
          <rPr>
            <sz val="8"/>
            <color indexed="81"/>
            <rFont val="Tahoma"/>
            <family val="2"/>
          </rPr>
          <t xml:space="preserve">Competencia del personal, disponibilidad del personal, seguridad y salud ocupacional. </t>
        </r>
      </text>
    </comment>
    <comment ref="A87" authorId="0" shapeId="0">
      <text>
        <r>
          <rPr>
            <sz val="8"/>
            <color indexed="81"/>
            <rFont val="Tahoma"/>
            <family val="2"/>
          </rPr>
          <t xml:space="preserve">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   </t>
        </r>
      </text>
    </comment>
    <comment ref="A88" authorId="0" shapeId="0">
      <text>
        <r>
          <rPr>
            <sz val="8"/>
            <color indexed="81"/>
            <rFont val="Tahoma"/>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89" authorId="0" shapeId="0">
      <text>
        <r>
          <rPr>
            <sz val="8"/>
            <color indexed="81"/>
            <rFont val="Tahoma"/>
            <family val="2"/>
          </rPr>
          <t xml:space="preserve">Lineamientos en cuanto a la planeación estratégica de la entidad, estructura organizacional, seguimiento de las metas y objetivos institucionales, informes de gestión. </t>
        </r>
      </text>
    </comment>
    <comment ref="A90" authorId="0" shapeId="0">
      <text>
        <r>
          <rPr>
            <sz val="8"/>
            <color indexed="81"/>
            <rFont val="Tahoma"/>
            <family val="2"/>
          </rPr>
          <t>Canales utilizados y su efectividad, flujo de información necesaria para el desarrollo de las operaciones.</t>
        </r>
      </text>
    </comment>
    <comment ref="A91" authorId="0" shapeId="0">
      <text>
        <r>
          <rPr>
            <sz val="8"/>
            <color indexed="81"/>
            <rFont val="Tahoma"/>
            <family val="2"/>
          </rPr>
          <t>Sistema de instalaciones, equipos y servicios necesarios para el funcionamiento de la entidad. Como; sedes, vehículos, muebles y enseres, equipos de investigación, audiovisuales y accesorios, radiocomunicaciones,  entre otros</t>
        </r>
      </text>
    </comment>
    <comment ref="A92" authorId="0" shapeId="0">
      <text>
        <r>
          <rPr>
            <b/>
            <sz val="8"/>
            <color indexed="81"/>
            <rFont val="Tahoma"/>
            <family val="2"/>
          </rPr>
          <t>Nohora Isabel:</t>
        </r>
        <r>
          <rPr>
            <sz val="8"/>
            <color indexed="81"/>
            <rFont val="Tahoma"/>
            <family val="2"/>
          </rPr>
          <t xml:space="preserve">
</t>
        </r>
      </text>
    </comment>
    <comment ref="B94" authorId="0" shapeId="0">
      <text>
        <r>
          <rPr>
            <sz val="8"/>
            <color indexed="81"/>
            <rFont val="Tahoma"/>
            <family val="2"/>
          </rPr>
          <t>Son aquellas situaciones que se presentan en el entorno de PNN y que podrían favorecer el logro de los objetivos del plan de acción institucional y de los procesos</t>
        </r>
      </text>
    </comment>
    <comment ref="C94" authorId="0" shapeId="0">
      <text>
        <r>
          <rPr>
            <sz val="8"/>
            <color indexed="81"/>
            <rFont val="Tahoma"/>
            <family val="2"/>
          </rPr>
          <t xml:space="preserve">Aquellas situaciones que se presentan en el entorno de PNN y que podrían afectar negativamente, las posibilidades de logro de los objetivos del plan de acción institucional y de los procesos </t>
        </r>
      </text>
    </comment>
    <comment ref="A95" authorId="0" shapeId="0">
      <text>
        <r>
          <rPr>
            <sz val="8"/>
            <color indexed="81"/>
            <rFont val="Tahoma"/>
            <family val="2"/>
          </rPr>
          <t>Disminución del presupuesto por prioridades del gobierno, austeridad del gasto.</t>
        </r>
      </text>
    </comment>
    <comment ref="A96" authorId="0" shapeId="0">
      <text>
        <r>
          <rPr>
            <sz val="8"/>
            <color indexed="81"/>
            <rFont val="Tahoma"/>
            <family val="2"/>
          </rPr>
          <t xml:space="preserve">Cambio de gobierno, legislación, políticas públicas, regulación, falta de continuidad de los programas establecidos  </t>
        </r>
      </text>
    </comment>
    <comment ref="A97" authorId="0" shapeId="0">
      <text>
        <r>
          <rPr>
            <sz val="8"/>
            <color indexed="81"/>
            <rFont val="Tahoma"/>
            <family val="2"/>
          </rPr>
          <t xml:space="preserve">Cambios legales y normativos que pueden afectar la misión y visión de la entidad.  </t>
        </r>
      </text>
    </comment>
    <comment ref="A98" authorId="0" shapeId="0">
      <text>
        <r>
          <rPr>
            <sz val="8"/>
            <color indexed="81"/>
            <rFont val="Tahoma"/>
            <family val="2"/>
          </rPr>
          <t xml:space="preserve">Relacionamiento de la entidad con las partes interesadas: CARs, comunidades, entidades departamentales, municipales, ONGs, instituciones y grupos al margen de la ley. 
También hace parte el orden público. 
</t>
        </r>
      </text>
    </comment>
    <comment ref="A99" authorId="0" shapeId="0">
      <text>
        <r>
          <rPr>
            <sz val="8"/>
            <color indexed="81"/>
            <rFont val="Tahoma"/>
            <family val="2"/>
          </rPr>
          <t xml:space="preserve">Avances en tecnología, acceso a sistemas de información externos, gobierno en línea. </t>
        </r>
      </text>
    </comment>
    <comment ref="A100" authorId="0" shapeId="0">
      <text>
        <r>
          <rPr>
            <sz val="8"/>
            <color indexed="81"/>
            <rFont val="Tahoma"/>
            <family val="2"/>
          </rPr>
          <t>Emisiones y residuos, energía, catástrofes naturales, desarrollo sostenible</t>
        </r>
      </text>
    </comment>
    <comment ref="A101" authorId="0" shapeId="0">
      <text>
        <r>
          <rPr>
            <sz val="8"/>
            <color indexed="81"/>
            <rFont val="Tahoma"/>
            <family val="2"/>
          </rPr>
          <t xml:space="preserve">Mecanismos utilizados para entrar en contacto con los usuarios o ciudadanos, canales establecidos para que el mismo se comunique con la entidad. </t>
        </r>
      </text>
    </comment>
    <comment ref="A106" authorId="0" shapeId="0">
      <text>
        <r>
          <rPr>
            <sz val="8"/>
            <color indexed="81"/>
            <rFont val="Tahoma"/>
            <family val="2"/>
          </rPr>
          <t xml:space="preserve">Seleccione el proceso. Aplica para el nivel central 
</t>
        </r>
      </text>
    </comment>
    <comment ref="B106" authorId="0" shapeId="0">
      <text>
        <r>
          <rPr>
            <sz val="8"/>
            <color indexed="81"/>
            <rFont val="Tahoma"/>
            <family val="2"/>
          </rPr>
          <t xml:space="preserve">Para el nivel central el contexto se realizará por proceso. Para las DT y AP este campo no se diligencia ya que el análisis del contexto involucra a todos o algunos procesos </t>
        </r>
      </text>
    </comment>
    <comment ref="A108" authorId="0" shapeId="0">
      <text>
        <r>
          <rPr>
            <b/>
            <sz val="8"/>
            <color indexed="81"/>
            <rFont val="Tahoma"/>
            <family val="2"/>
          </rPr>
          <t>Diligencie la DT Y AP</t>
        </r>
      </text>
    </comment>
    <comment ref="B108" authorId="0" shapeId="0">
      <text>
        <r>
          <rPr>
            <sz val="8"/>
            <color indexed="81"/>
            <rFont val="Tahoma"/>
            <family val="2"/>
          </rPr>
          <t xml:space="preserve">Diligencia solo para las DT y AP
</t>
        </r>
      </text>
    </comment>
    <comment ref="B111" authorId="0" shapeId="0">
      <text>
        <r>
          <rPr>
            <sz val="8"/>
            <color indexed="81"/>
            <rFont val="Tahoma"/>
            <family val="2"/>
          </rPr>
          <t>Aquellas características propias de PNN, que le facilitan o favorecen el logro de los objetivos del plan de acción institucional y de los procesos .(ventajas competitivas)</t>
        </r>
      </text>
    </comment>
    <comment ref="C111" authorId="0" shapeId="0">
      <text>
        <r>
          <rPr>
            <sz val="8"/>
            <color indexed="81"/>
            <rFont val="Tahoma"/>
            <family val="2"/>
          </rPr>
          <t>Aquellas características propias de PNN, que constituyen obstáculos internos al logro de los objetivos del plan de acción institucional y de los procesos</t>
        </r>
      </text>
    </comment>
    <comment ref="A112" authorId="0" shapeId="0">
      <text>
        <r>
          <rPr>
            <sz val="8"/>
            <color indexed="81"/>
            <rFont val="Tahoma"/>
            <family val="2"/>
          </rPr>
          <t xml:space="preserve">Competencia del personal, disponibilidad del personal, seguridad y salud ocupacional. </t>
        </r>
      </text>
    </comment>
    <comment ref="A113" authorId="0" shapeId="0">
      <text>
        <r>
          <rPr>
            <sz val="8"/>
            <color indexed="81"/>
            <rFont val="Tahoma"/>
            <family val="2"/>
          </rPr>
          <t xml:space="preserve">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   </t>
        </r>
      </text>
    </comment>
    <comment ref="A114" authorId="0" shapeId="0">
      <text>
        <r>
          <rPr>
            <sz val="8"/>
            <color indexed="81"/>
            <rFont val="Tahoma"/>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115" authorId="0" shapeId="0">
      <text>
        <r>
          <rPr>
            <sz val="8"/>
            <color indexed="81"/>
            <rFont val="Tahoma"/>
            <family val="2"/>
          </rPr>
          <t xml:space="preserve">Lineamientos en cuanto a la planeación estratégica de la entidad, estructura organizacional, seguimiento de las metas y objetivos institucionales, informes de gestión. </t>
        </r>
      </text>
    </comment>
    <comment ref="A116" authorId="0" shapeId="0">
      <text>
        <r>
          <rPr>
            <sz val="8"/>
            <color indexed="81"/>
            <rFont val="Tahoma"/>
            <family val="2"/>
          </rPr>
          <t>Canales utilizados y su efectividad, flujo de información necesaria para el desarrollo de las operaciones.</t>
        </r>
      </text>
    </comment>
    <comment ref="A117" authorId="0" shapeId="0">
      <text>
        <r>
          <rPr>
            <sz val="8"/>
            <color indexed="81"/>
            <rFont val="Tahoma"/>
            <family val="2"/>
          </rPr>
          <t>Sistema de instalaciones, equipos y servicios necesarios para el funcionamiento de la entidad. Como; sedes, vehículos, muebles y enseres, equipos de investigación, audiovisuales y accesorios, radiocomunicaciones,  entre otros</t>
        </r>
      </text>
    </comment>
    <comment ref="A118" authorId="0" shapeId="0">
      <text>
        <r>
          <rPr>
            <b/>
            <sz val="8"/>
            <color indexed="81"/>
            <rFont val="Tahoma"/>
            <family val="2"/>
          </rPr>
          <t>Nohora Isabel:</t>
        </r>
        <r>
          <rPr>
            <sz val="8"/>
            <color indexed="81"/>
            <rFont val="Tahoma"/>
            <family val="2"/>
          </rPr>
          <t xml:space="preserve">
</t>
        </r>
      </text>
    </comment>
    <comment ref="B120" authorId="0" shapeId="0">
      <text>
        <r>
          <rPr>
            <sz val="8"/>
            <color indexed="81"/>
            <rFont val="Tahoma"/>
            <family val="2"/>
          </rPr>
          <t>Son aquellas situaciones que se presentan en el entorno de PNN y que podrían favorecer el logro de los objetivos del plan de acción institucional y de los procesos</t>
        </r>
      </text>
    </comment>
    <comment ref="C120" authorId="0" shapeId="0">
      <text>
        <r>
          <rPr>
            <sz val="8"/>
            <color indexed="81"/>
            <rFont val="Tahoma"/>
            <family val="2"/>
          </rPr>
          <t xml:space="preserve">Aquellas situaciones que se presentan en el entorno de PNN y que podrían afectar negativamente, las posibilidades de logro de los objetivos del plan de acción institucional y de los procesos </t>
        </r>
      </text>
    </comment>
    <comment ref="A121" authorId="0" shapeId="0">
      <text>
        <r>
          <rPr>
            <sz val="8"/>
            <color indexed="81"/>
            <rFont val="Tahoma"/>
            <family val="2"/>
          </rPr>
          <t>Disminución del presupuesto por prioridades del gobierno, austeridad del gasto.</t>
        </r>
      </text>
    </comment>
    <comment ref="A124" authorId="0" shapeId="0">
      <text>
        <r>
          <rPr>
            <sz val="8"/>
            <color indexed="81"/>
            <rFont val="Tahoma"/>
            <family val="2"/>
          </rPr>
          <t xml:space="preserve">Cambios legales y normativos que pueden afectar la misión y visión de la entidad.  </t>
        </r>
      </text>
    </comment>
    <comment ref="A125" authorId="0" shapeId="0">
      <text>
        <r>
          <rPr>
            <sz val="8"/>
            <color indexed="81"/>
            <rFont val="Tahoma"/>
            <family val="2"/>
          </rPr>
          <t xml:space="preserve">Relacionamiento de la entidad con las partes interesadas: CARs, comunidades, entidades departamentales, municipales, ONGs, instituciones y grupos al margen de la ley. 
También hace parte el orden público. 
</t>
        </r>
      </text>
    </comment>
    <comment ref="A126" authorId="0" shapeId="0">
      <text>
        <r>
          <rPr>
            <sz val="8"/>
            <color indexed="81"/>
            <rFont val="Tahoma"/>
            <family val="2"/>
          </rPr>
          <t xml:space="preserve">Avances en tecnología, acceso a sistemas de información externos, gobierno en línea. </t>
        </r>
      </text>
    </comment>
    <comment ref="A127" authorId="0" shapeId="0">
      <text>
        <r>
          <rPr>
            <sz val="8"/>
            <color indexed="81"/>
            <rFont val="Tahoma"/>
            <family val="2"/>
          </rPr>
          <t>Emisiones y residuos, energía, catástrofes naturales, desarrollo sostenible</t>
        </r>
      </text>
    </comment>
    <comment ref="A128" authorId="0" shapeId="0">
      <text>
        <r>
          <rPr>
            <sz val="8"/>
            <color indexed="81"/>
            <rFont val="Tahoma"/>
            <family val="2"/>
          </rPr>
          <t xml:space="preserve">Mecanismos utilizados para entrar en contacto con los usuarios o ciudadanos, canales establecidos para que el mismo se comunique con la entidad. </t>
        </r>
      </text>
    </comment>
    <comment ref="A133" authorId="0" shapeId="0">
      <text>
        <r>
          <rPr>
            <sz val="8"/>
            <color indexed="81"/>
            <rFont val="Tahoma"/>
            <family val="2"/>
          </rPr>
          <t xml:space="preserve">Seleccione el proceso. Aplica para el nivel central 
</t>
        </r>
      </text>
    </comment>
    <comment ref="B133" authorId="0" shapeId="0">
      <text>
        <r>
          <rPr>
            <sz val="8"/>
            <color indexed="81"/>
            <rFont val="Tahoma"/>
            <family val="2"/>
          </rPr>
          <t xml:space="preserve">Para el nivel central el contexto se realizará por proceso. Para las DT y AP este campo no se diligencia ya que el análisis del contexto involucra a todos o algunos procesos </t>
        </r>
      </text>
    </comment>
    <comment ref="A135" authorId="0" shapeId="0">
      <text>
        <r>
          <rPr>
            <b/>
            <sz val="8"/>
            <color indexed="81"/>
            <rFont val="Tahoma"/>
            <family val="2"/>
          </rPr>
          <t>Diligencie la DT Y AP</t>
        </r>
      </text>
    </comment>
    <comment ref="B135" authorId="0" shapeId="0">
      <text>
        <r>
          <rPr>
            <sz val="8"/>
            <color indexed="81"/>
            <rFont val="Tahoma"/>
            <family val="2"/>
          </rPr>
          <t xml:space="preserve">Diligencia solo para las DT y AP
</t>
        </r>
      </text>
    </comment>
    <comment ref="B138" authorId="0" shapeId="0">
      <text>
        <r>
          <rPr>
            <sz val="8"/>
            <color indexed="81"/>
            <rFont val="Tahoma"/>
            <family val="2"/>
          </rPr>
          <t>Aquellas características propias de PNN, que le facilitan o favorecen el logro de los objetivos del plan de acción institucional y de los procesos .(ventajas competitivas)</t>
        </r>
      </text>
    </comment>
    <comment ref="C138" authorId="0" shapeId="0">
      <text>
        <r>
          <rPr>
            <sz val="8"/>
            <color indexed="81"/>
            <rFont val="Tahoma"/>
            <family val="2"/>
          </rPr>
          <t>Aquellas características propias de PNN, que constituyen obstáculos internos al logro de los objetivos del plan de acción institucional y de los procesos</t>
        </r>
      </text>
    </comment>
    <comment ref="A139" authorId="0" shapeId="0">
      <text>
        <r>
          <rPr>
            <sz val="8"/>
            <color indexed="81"/>
            <rFont val="Tahoma"/>
            <family val="2"/>
          </rPr>
          <t xml:space="preserve">Competencia del personal, disponibilidad del personal, seguridad y salud ocupacional. </t>
        </r>
      </text>
    </comment>
    <comment ref="A140" authorId="0" shapeId="0">
      <text>
        <r>
          <rPr>
            <sz val="8"/>
            <color indexed="81"/>
            <rFont val="Tahoma"/>
            <family val="2"/>
          </rPr>
          <t xml:space="preserve">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   </t>
        </r>
      </text>
    </comment>
    <comment ref="A141" authorId="0" shapeId="0">
      <text>
        <r>
          <rPr>
            <sz val="8"/>
            <color indexed="81"/>
            <rFont val="Tahoma"/>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142" authorId="0" shapeId="0">
      <text>
        <r>
          <rPr>
            <sz val="8"/>
            <color indexed="81"/>
            <rFont val="Tahoma"/>
            <family val="2"/>
          </rPr>
          <t xml:space="preserve">Lineamientos en cuanto a la planeación estratégica de la entidad, estructura organizacional, seguimiento de las metas y objetivos institucionales, informes de gestión. </t>
        </r>
      </text>
    </comment>
    <comment ref="A143" authorId="0" shapeId="0">
      <text>
        <r>
          <rPr>
            <sz val="8"/>
            <color indexed="81"/>
            <rFont val="Tahoma"/>
            <family val="2"/>
          </rPr>
          <t>Canales utilizados y su efectividad, flujo de información necesaria para el desarrollo de las operaciones.</t>
        </r>
      </text>
    </comment>
    <comment ref="A144" authorId="0" shapeId="0">
      <text>
        <r>
          <rPr>
            <sz val="8"/>
            <color indexed="81"/>
            <rFont val="Tahoma"/>
            <family val="2"/>
          </rPr>
          <t>Sistema de instalaciones, equipos y servicios necesarios para el funcionamiento de la entidad. Como; sedes, vehículos, muebles y enseres, equipos de investigación, audiovisuales y accesorios, radiocomunicaciones,  entre otros</t>
        </r>
      </text>
    </comment>
    <comment ref="A145" authorId="0" shapeId="0">
      <text>
        <r>
          <rPr>
            <b/>
            <sz val="8"/>
            <color indexed="81"/>
            <rFont val="Tahoma"/>
            <family val="2"/>
          </rPr>
          <t>Nohora Isabel:</t>
        </r>
        <r>
          <rPr>
            <sz val="8"/>
            <color indexed="81"/>
            <rFont val="Tahoma"/>
            <family val="2"/>
          </rPr>
          <t xml:space="preserve">
</t>
        </r>
      </text>
    </comment>
    <comment ref="B147" authorId="0" shapeId="0">
      <text>
        <r>
          <rPr>
            <sz val="8"/>
            <color indexed="81"/>
            <rFont val="Tahoma"/>
            <family val="2"/>
          </rPr>
          <t>Son aquellas situaciones que se presentan en el entorno de PNN y que podrían favorecer el logro de los objetivos del plan de acción institucional y de los procesos</t>
        </r>
      </text>
    </comment>
    <comment ref="C147" authorId="0" shapeId="0">
      <text>
        <r>
          <rPr>
            <sz val="8"/>
            <color indexed="81"/>
            <rFont val="Tahoma"/>
            <family val="2"/>
          </rPr>
          <t xml:space="preserve">Aquellas situaciones que se presentan en el entorno de PNN y que podrían afectar negativamente, las posibilidades de logro de los objetivos del plan de acción institucional y de los procesos </t>
        </r>
      </text>
    </comment>
    <comment ref="A148" authorId="0" shapeId="0">
      <text>
        <r>
          <rPr>
            <sz val="8"/>
            <color indexed="81"/>
            <rFont val="Tahoma"/>
            <family val="2"/>
          </rPr>
          <t>Disminución del presupuesto por prioridades del gobierno, austeridad del gasto.</t>
        </r>
      </text>
    </comment>
    <comment ref="A149" authorId="0" shapeId="0">
      <text>
        <r>
          <rPr>
            <sz val="8"/>
            <color indexed="81"/>
            <rFont val="Tahoma"/>
            <family val="2"/>
          </rPr>
          <t xml:space="preserve">Cambio de gobierno, legislación, políticas públicas, regulación, falta de continuidad de los programas establecidos  </t>
        </r>
      </text>
    </comment>
    <comment ref="A150" authorId="0" shapeId="0">
      <text>
        <r>
          <rPr>
            <sz val="8"/>
            <color indexed="81"/>
            <rFont val="Tahoma"/>
            <family val="2"/>
          </rPr>
          <t xml:space="preserve">Cambios legales y normativos que pueden afectar la misión y visión de la entidad.  </t>
        </r>
      </text>
    </comment>
    <comment ref="A151" authorId="0" shapeId="0">
      <text>
        <r>
          <rPr>
            <sz val="8"/>
            <color indexed="81"/>
            <rFont val="Tahoma"/>
            <family val="2"/>
          </rPr>
          <t xml:space="preserve">Relacionamiento de la entidad con las partes interesadas: CARs, comunidades, entidades departamentales, municipales, ONGs, instituciones y grupos al margen de la ley. 
También hace parte el orden público. 
</t>
        </r>
      </text>
    </comment>
    <comment ref="A152" authorId="0" shapeId="0">
      <text>
        <r>
          <rPr>
            <sz val="8"/>
            <color indexed="81"/>
            <rFont val="Tahoma"/>
            <family val="2"/>
          </rPr>
          <t xml:space="preserve">Avances en tecnología, acceso a sistemas de información externos, gobierno en línea. </t>
        </r>
      </text>
    </comment>
    <comment ref="A153" authorId="0" shapeId="0">
      <text>
        <r>
          <rPr>
            <sz val="8"/>
            <color indexed="81"/>
            <rFont val="Tahoma"/>
            <family val="2"/>
          </rPr>
          <t>Emisiones y residuos, energía, catástrofes naturales, desarrollo sostenible</t>
        </r>
      </text>
    </comment>
    <comment ref="A154" authorId="0" shapeId="0">
      <text>
        <r>
          <rPr>
            <sz val="8"/>
            <color indexed="81"/>
            <rFont val="Tahoma"/>
            <family val="2"/>
          </rPr>
          <t xml:space="preserve">Mecanismos utilizados para entrar en contacto con los usuarios o ciudadanos, canales establecidos para que el mismo se comunique con la entidad. </t>
        </r>
      </text>
    </comment>
    <comment ref="A159" authorId="0" shapeId="0">
      <text>
        <r>
          <rPr>
            <sz val="8"/>
            <color indexed="81"/>
            <rFont val="Tahoma"/>
            <family val="2"/>
          </rPr>
          <t xml:space="preserve">Seleccione el proceso. Aplica para el nivel central 
</t>
        </r>
      </text>
    </comment>
    <comment ref="B159" authorId="0" shapeId="0">
      <text>
        <r>
          <rPr>
            <sz val="8"/>
            <color indexed="81"/>
            <rFont val="Tahoma"/>
            <family val="2"/>
          </rPr>
          <t xml:space="preserve">Para el nivel central el contexto se realizará por proceso. Para las DT y AP este campo no se diligencia ya que el análisis del contexto involucra a todos o algunos procesos </t>
        </r>
      </text>
    </comment>
    <comment ref="A161" authorId="0" shapeId="0">
      <text>
        <r>
          <rPr>
            <b/>
            <sz val="8"/>
            <color indexed="81"/>
            <rFont val="Tahoma"/>
            <family val="2"/>
          </rPr>
          <t>Diligencie la DT Y AP</t>
        </r>
      </text>
    </comment>
    <comment ref="B161" authorId="0" shapeId="0">
      <text>
        <r>
          <rPr>
            <sz val="8"/>
            <color indexed="81"/>
            <rFont val="Tahoma"/>
            <family val="2"/>
          </rPr>
          <t xml:space="preserve">Diligencia solo para las DT y AP
</t>
        </r>
      </text>
    </comment>
    <comment ref="B164" authorId="0" shapeId="0">
      <text>
        <r>
          <rPr>
            <sz val="8"/>
            <color indexed="81"/>
            <rFont val="Tahoma"/>
            <family val="2"/>
          </rPr>
          <t>Aquellas características propias de PNN, que le facilitan o favorecen el logro de los objetivos del plan de acción institucional y de los procesos .(ventajas competitivas)</t>
        </r>
      </text>
    </comment>
    <comment ref="C164" authorId="0" shapeId="0">
      <text>
        <r>
          <rPr>
            <sz val="8"/>
            <color indexed="81"/>
            <rFont val="Tahoma"/>
            <family val="2"/>
          </rPr>
          <t>Aquellas características propias de PNN, que constituyen obstáculos internos al logro de los objetivos del plan de acción institucional y de los procesos</t>
        </r>
      </text>
    </comment>
    <comment ref="A165" authorId="0" shapeId="0">
      <text>
        <r>
          <rPr>
            <sz val="8"/>
            <color indexed="81"/>
            <rFont val="Tahoma"/>
            <family val="2"/>
          </rPr>
          <t xml:space="preserve">Competencia del personal, disponibilidad del personal, seguridad y salud ocupacional. </t>
        </r>
      </text>
    </comment>
    <comment ref="A166" authorId="0" shapeId="0">
      <text>
        <r>
          <rPr>
            <sz val="8"/>
            <color indexed="81"/>
            <rFont val="Tahoma"/>
            <family val="2"/>
          </rPr>
          <t xml:space="preserve">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   </t>
        </r>
      </text>
    </comment>
    <comment ref="A167" authorId="0" shapeId="0">
      <text>
        <r>
          <rPr>
            <sz val="8"/>
            <color indexed="81"/>
            <rFont val="Tahoma"/>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168" authorId="0" shapeId="0">
      <text>
        <r>
          <rPr>
            <sz val="8"/>
            <color indexed="81"/>
            <rFont val="Tahoma"/>
            <family val="2"/>
          </rPr>
          <t xml:space="preserve">Lineamientos en cuanto a la planeación estratégica de la entidad, estructura organizacional, seguimiento de las metas y objetivos institucionales, informes de gestión. </t>
        </r>
      </text>
    </comment>
    <comment ref="A169" authorId="0" shapeId="0">
      <text>
        <r>
          <rPr>
            <sz val="8"/>
            <color indexed="81"/>
            <rFont val="Tahoma"/>
            <family val="2"/>
          </rPr>
          <t>Canales utilizados y su efectividad, flujo de información necesaria para el desarrollo de las operaciones.</t>
        </r>
      </text>
    </comment>
    <comment ref="A170" authorId="0" shapeId="0">
      <text>
        <r>
          <rPr>
            <sz val="8"/>
            <color indexed="81"/>
            <rFont val="Tahoma"/>
            <family val="2"/>
          </rPr>
          <t>Sistema de instalaciones, equipos y servicios necesarios para el funcionamiento de la entidad. Como; sedes, vehículos, muebles y enseres, equipos de investigación, audiovisuales y accesorios, radiocomunicaciones,  entre otros</t>
        </r>
      </text>
    </comment>
    <comment ref="A171" authorId="0" shapeId="0">
      <text>
        <r>
          <rPr>
            <b/>
            <sz val="8"/>
            <color indexed="81"/>
            <rFont val="Tahoma"/>
            <family val="2"/>
          </rPr>
          <t>Nohora Isabel:</t>
        </r>
        <r>
          <rPr>
            <sz val="8"/>
            <color indexed="81"/>
            <rFont val="Tahoma"/>
            <family val="2"/>
          </rPr>
          <t xml:space="preserve">
</t>
        </r>
      </text>
    </comment>
    <comment ref="B173" authorId="0" shapeId="0">
      <text>
        <r>
          <rPr>
            <sz val="8"/>
            <color indexed="81"/>
            <rFont val="Tahoma"/>
            <family val="2"/>
          </rPr>
          <t>Son aquellas situaciones que se presentan en el entorno de PNN y que podrían favorecer el logro de los objetivos del plan de acción institucional y de los procesos</t>
        </r>
      </text>
    </comment>
    <comment ref="C173" authorId="0" shapeId="0">
      <text>
        <r>
          <rPr>
            <sz val="8"/>
            <color indexed="81"/>
            <rFont val="Tahoma"/>
            <family val="2"/>
          </rPr>
          <t xml:space="preserve">Aquellas situaciones que se presentan en el entorno de PNN y que podrían afectar negativamente, las posibilidades de logro de los objetivos del plan de acción institucional y de los procesos </t>
        </r>
      </text>
    </comment>
    <comment ref="A174" authorId="0" shapeId="0">
      <text>
        <r>
          <rPr>
            <sz val="8"/>
            <color indexed="81"/>
            <rFont val="Tahoma"/>
            <family val="2"/>
          </rPr>
          <t>Disminución del presupuesto por prioridades del gobierno, austeridad del gasto.</t>
        </r>
      </text>
    </comment>
    <comment ref="A175" authorId="0" shapeId="0">
      <text>
        <r>
          <rPr>
            <sz val="8"/>
            <color indexed="81"/>
            <rFont val="Tahoma"/>
            <family val="2"/>
          </rPr>
          <t xml:space="preserve">Cambio de gobierno, legislación, políticas públicas, regulación, falta de continuidad de los programas establecidos  </t>
        </r>
      </text>
    </comment>
    <comment ref="A178" authorId="0" shapeId="0">
      <text>
        <r>
          <rPr>
            <sz val="8"/>
            <color indexed="81"/>
            <rFont val="Tahoma"/>
            <family val="2"/>
          </rPr>
          <t xml:space="preserve">Cambios legales y normativos que pueden afectar la misión y visión de la entidad.  </t>
        </r>
      </text>
    </comment>
    <comment ref="A179" authorId="0" shapeId="0">
      <text>
        <r>
          <rPr>
            <sz val="8"/>
            <color indexed="81"/>
            <rFont val="Tahoma"/>
            <family val="2"/>
          </rPr>
          <t xml:space="preserve">Relacionamiento de la entidad con las partes interesadas: CARs, comunidades, entidades departamentales, municipales, ONGs, instituciones y grupos al margen de la ley. 
También hace parte el orden público. 
</t>
        </r>
      </text>
    </comment>
    <comment ref="A180" authorId="0" shapeId="0">
      <text>
        <r>
          <rPr>
            <sz val="8"/>
            <color indexed="81"/>
            <rFont val="Tahoma"/>
            <family val="2"/>
          </rPr>
          <t xml:space="preserve">Avances en tecnología, acceso a sistemas de información externos, gobierno en línea. </t>
        </r>
      </text>
    </comment>
    <comment ref="A181" authorId="0" shapeId="0">
      <text>
        <r>
          <rPr>
            <sz val="8"/>
            <color indexed="81"/>
            <rFont val="Tahoma"/>
            <family val="2"/>
          </rPr>
          <t>Emisiones y residuos, energía, catástrofes naturales, desarrollo sostenible</t>
        </r>
      </text>
    </comment>
    <comment ref="A182" authorId="0" shapeId="0">
      <text>
        <r>
          <rPr>
            <sz val="8"/>
            <color indexed="81"/>
            <rFont val="Tahoma"/>
            <family val="2"/>
          </rPr>
          <t xml:space="preserve">Mecanismos utilizados para entrar en contacto con los usuarios o ciudadanos, canales establecidos para que el mismo se comunique con la entidad. </t>
        </r>
      </text>
    </comment>
    <comment ref="A187" authorId="0" shapeId="0">
      <text>
        <r>
          <rPr>
            <sz val="8"/>
            <color indexed="81"/>
            <rFont val="Tahoma"/>
            <family val="2"/>
          </rPr>
          <t xml:space="preserve">Seleccione el proceso. Aplica para el nivel central 
</t>
        </r>
      </text>
    </comment>
    <comment ref="B187" authorId="0" shapeId="0">
      <text>
        <r>
          <rPr>
            <sz val="8"/>
            <color indexed="81"/>
            <rFont val="Tahoma"/>
            <family val="2"/>
          </rPr>
          <t xml:space="preserve">Para el nivel central el contexto se realizará por proceso. Para las DT y AP este campo no se diligencia ya que el análisis del contexto involucra a todos o algunos procesos </t>
        </r>
      </text>
    </comment>
    <comment ref="A189" authorId="0" shapeId="0">
      <text>
        <r>
          <rPr>
            <b/>
            <sz val="8"/>
            <color indexed="81"/>
            <rFont val="Tahoma"/>
            <family val="2"/>
          </rPr>
          <t>Diligencie la DT Y AP</t>
        </r>
      </text>
    </comment>
    <comment ref="B189" authorId="0" shapeId="0">
      <text>
        <r>
          <rPr>
            <sz val="8"/>
            <color indexed="81"/>
            <rFont val="Tahoma"/>
            <family val="2"/>
          </rPr>
          <t xml:space="preserve">Diligencia solo para las DT y AP
</t>
        </r>
      </text>
    </comment>
    <comment ref="B192" authorId="0" shapeId="0">
      <text>
        <r>
          <rPr>
            <sz val="8"/>
            <color indexed="81"/>
            <rFont val="Tahoma"/>
            <family val="2"/>
          </rPr>
          <t>Aquellas características propias de PNN, que le facilitan o favorecen el logro de los objetivos del plan de acción institucional y de los procesos .(ventajas competitivas)</t>
        </r>
      </text>
    </comment>
    <comment ref="C192" authorId="0" shapeId="0">
      <text>
        <r>
          <rPr>
            <sz val="8"/>
            <color indexed="81"/>
            <rFont val="Tahoma"/>
            <family val="2"/>
          </rPr>
          <t>Aquellas características propias de PNN, que constituyen obstáculos internos al logro de los objetivos del plan de acción institucional y de los procesos</t>
        </r>
      </text>
    </comment>
    <comment ref="A193" authorId="0" shapeId="0">
      <text>
        <r>
          <rPr>
            <sz val="8"/>
            <color indexed="81"/>
            <rFont val="Tahoma"/>
            <family val="2"/>
          </rPr>
          <t xml:space="preserve">Competencia del personal, disponibilidad del personal, seguridad y salud ocupacional. </t>
        </r>
      </text>
    </comment>
    <comment ref="A194" authorId="0" shapeId="0">
      <text>
        <r>
          <rPr>
            <sz val="8"/>
            <color indexed="81"/>
            <rFont val="Tahoma"/>
            <family val="2"/>
          </rPr>
          <t xml:space="preserve">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   </t>
        </r>
      </text>
    </comment>
    <comment ref="A195" authorId="0" shapeId="0">
      <text>
        <r>
          <rPr>
            <sz val="8"/>
            <color indexed="81"/>
            <rFont val="Tahoma"/>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196" authorId="0" shapeId="0">
      <text>
        <r>
          <rPr>
            <sz val="8"/>
            <color indexed="81"/>
            <rFont val="Tahoma"/>
            <family val="2"/>
          </rPr>
          <t xml:space="preserve">Lineamientos en cuanto a la planeación estratégica de la entidad, estructura organizacional, seguimiento de las metas y objetivos institucionales, informes de gestión. </t>
        </r>
      </text>
    </comment>
    <comment ref="A197" authorId="0" shapeId="0">
      <text>
        <r>
          <rPr>
            <sz val="8"/>
            <color indexed="81"/>
            <rFont val="Tahoma"/>
            <family val="2"/>
          </rPr>
          <t>Canales utilizados y su efectividad, flujo de información necesaria para el desarrollo de las operaciones.</t>
        </r>
      </text>
    </comment>
    <comment ref="A198" authorId="0" shapeId="0">
      <text>
        <r>
          <rPr>
            <sz val="8"/>
            <color indexed="81"/>
            <rFont val="Tahoma"/>
            <family val="2"/>
          </rPr>
          <t>Sistema de instalaciones, equipos y servicios necesarios para el funcionamiento de la entidad. Como; sedes, vehículos, muebles y enseres, equipos de investigación, audiovisuales y accesorios, radiocomunicaciones,  entre otros</t>
        </r>
      </text>
    </comment>
    <comment ref="A199" authorId="0" shapeId="0">
      <text>
        <r>
          <rPr>
            <b/>
            <sz val="8"/>
            <color indexed="81"/>
            <rFont val="Tahoma"/>
            <family val="2"/>
          </rPr>
          <t>Nohora Isabel:</t>
        </r>
        <r>
          <rPr>
            <sz val="8"/>
            <color indexed="81"/>
            <rFont val="Tahoma"/>
            <family val="2"/>
          </rPr>
          <t xml:space="preserve">
</t>
        </r>
      </text>
    </comment>
    <comment ref="B201" authorId="0" shapeId="0">
      <text>
        <r>
          <rPr>
            <sz val="8"/>
            <color indexed="81"/>
            <rFont val="Tahoma"/>
            <family val="2"/>
          </rPr>
          <t>Son aquellas situaciones que se presentan en el entorno de PNN y que podrían favorecer el logro de los objetivos del plan de acción institucional y de los procesos</t>
        </r>
      </text>
    </comment>
    <comment ref="C201" authorId="0" shapeId="0">
      <text>
        <r>
          <rPr>
            <sz val="8"/>
            <color indexed="81"/>
            <rFont val="Tahoma"/>
            <family val="2"/>
          </rPr>
          <t xml:space="preserve">Aquellas situaciones que se presentan en el entorno de PNN y que podrían afectar negativamente, las posibilidades de logro de los objetivos del plan de acción institucional y de los procesos </t>
        </r>
      </text>
    </comment>
    <comment ref="A202" authorId="0" shapeId="0">
      <text>
        <r>
          <rPr>
            <sz val="8"/>
            <color indexed="81"/>
            <rFont val="Tahoma"/>
            <family val="2"/>
          </rPr>
          <t>Disminución del presupuesto por prioridades del gobierno, austeridad del gasto.</t>
        </r>
      </text>
    </comment>
    <comment ref="A203" authorId="0" shapeId="0">
      <text>
        <r>
          <rPr>
            <sz val="8"/>
            <color indexed="81"/>
            <rFont val="Tahoma"/>
            <family val="2"/>
          </rPr>
          <t xml:space="preserve">Cambio de gobierno, legislación, políticas públicas, regulación, falta de continuidad de los programas establecidos  </t>
        </r>
      </text>
    </comment>
    <comment ref="A204" authorId="0" shapeId="0">
      <text>
        <r>
          <rPr>
            <sz val="8"/>
            <color indexed="81"/>
            <rFont val="Tahoma"/>
            <family val="2"/>
          </rPr>
          <t xml:space="preserve">Cambios legales y normativos que pueden afectar la misión y visión de la entidad.  </t>
        </r>
      </text>
    </comment>
    <comment ref="A205" authorId="0" shapeId="0">
      <text>
        <r>
          <rPr>
            <sz val="8"/>
            <color indexed="81"/>
            <rFont val="Tahoma"/>
            <family val="2"/>
          </rPr>
          <t xml:space="preserve">Relacionamiento de la entidad con las partes interesadas: CARs, comunidades, entidades departamentales, municipales, ONGs, instituciones y grupos al margen de la ley. 
También hace parte el orden público. 
</t>
        </r>
      </text>
    </comment>
    <comment ref="A206" authorId="0" shapeId="0">
      <text>
        <r>
          <rPr>
            <sz val="8"/>
            <color indexed="81"/>
            <rFont val="Tahoma"/>
            <family val="2"/>
          </rPr>
          <t xml:space="preserve">Avances en tecnología, acceso a sistemas de información externos, gobierno en línea. </t>
        </r>
      </text>
    </comment>
    <comment ref="A207" authorId="0" shapeId="0">
      <text>
        <r>
          <rPr>
            <sz val="8"/>
            <color indexed="81"/>
            <rFont val="Tahoma"/>
            <family val="2"/>
          </rPr>
          <t>Emisiones y residuos, energía, catástrofes naturales, desarrollo sostenible</t>
        </r>
      </text>
    </comment>
    <comment ref="A208" authorId="0" shapeId="0">
      <text>
        <r>
          <rPr>
            <sz val="8"/>
            <color indexed="81"/>
            <rFont val="Tahoma"/>
            <family val="2"/>
          </rPr>
          <t xml:space="preserve">Mecanismos utilizados para entrar en contacto con los usuarios o ciudadanos, canales establecidos para que el mismo se comunique con la entidad. </t>
        </r>
      </text>
    </comment>
    <comment ref="A213" authorId="0" shapeId="0">
      <text>
        <r>
          <rPr>
            <sz val="8"/>
            <color indexed="81"/>
            <rFont val="Tahoma"/>
            <family val="2"/>
          </rPr>
          <t xml:space="preserve">Seleccione el proceso. Aplica para el nivel central 
</t>
        </r>
      </text>
    </comment>
    <comment ref="B213" authorId="0" shapeId="0">
      <text>
        <r>
          <rPr>
            <sz val="8"/>
            <color indexed="81"/>
            <rFont val="Tahoma"/>
            <family val="2"/>
          </rPr>
          <t xml:space="preserve">Para el nivel central el contexto se realizará por proceso. Para las DT y AP este campo no se diligencia ya que el análisis del contexto involucra a todos o algunos procesos </t>
        </r>
      </text>
    </comment>
    <comment ref="A215" authorId="0" shapeId="0">
      <text>
        <r>
          <rPr>
            <b/>
            <sz val="8"/>
            <color indexed="81"/>
            <rFont val="Tahoma"/>
            <family val="2"/>
          </rPr>
          <t>Diligencie la DT Y AP</t>
        </r>
      </text>
    </comment>
    <comment ref="B215" authorId="0" shapeId="0">
      <text>
        <r>
          <rPr>
            <sz val="8"/>
            <color indexed="81"/>
            <rFont val="Tahoma"/>
            <family val="2"/>
          </rPr>
          <t xml:space="preserve">Diligencia solo para las DT y AP
</t>
        </r>
      </text>
    </comment>
    <comment ref="B218" authorId="0" shapeId="0">
      <text>
        <r>
          <rPr>
            <sz val="8"/>
            <color indexed="81"/>
            <rFont val="Tahoma"/>
            <family val="2"/>
          </rPr>
          <t>Aquellas características propias de PNN, que le facilitan o favorecen el logro de los objetivos del plan de acción institucional y de los procesos .(ventajas competitivas)</t>
        </r>
      </text>
    </comment>
    <comment ref="C218" authorId="0" shapeId="0">
      <text>
        <r>
          <rPr>
            <sz val="8"/>
            <color indexed="81"/>
            <rFont val="Tahoma"/>
            <family val="2"/>
          </rPr>
          <t>Aquellas características propias de PNN, que constituyen obstáculos internos al logro de los objetivos del plan de acción institucional y de los procesos</t>
        </r>
      </text>
    </comment>
    <comment ref="A219" authorId="0" shapeId="0">
      <text>
        <r>
          <rPr>
            <sz val="8"/>
            <color indexed="81"/>
            <rFont val="Tahoma"/>
            <family val="2"/>
          </rPr>
          <t xml:space="preserve">Competencia del personal, disponibilidad del personal, seguridad y salud ocupacional. </t>
        </r>
      </text>
    </comment>
    <comment ref="A220" authorId="0" shapeId="0">
      <text>
        <r>
          <rPr>
            <sz val="8"/>
            <color indexed="81"/>
            <rFont val="Tahoma"/>
            <family val="2"/>
          </rPr>
          <t xml:space="preserve">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   </t>
        </r>
      </text>
    </comment>
    <comment ref="A221" authorId="0" shapeId="0">
      <text>
        <r>
          <rPr>
            <sz val="8"/>
            <color indexed="81"/>
            <rFont val="Tahoma"/>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222" authorId="0" shapeId="0">
      <text>
        <r>
          <rPr>
            <sz val="8"/>
            <color indexed="81"/>
            <rFont val="Tahoma"/>
            <family val="2"/>
          </rPr>
          <t xml:space="preserve">Lineamientos en cuanto a la planeación estratégica de la entidad, estructura organizacional, seguimiento de las metas y objetivos institucionales, informes de gestión. </t>
        </r>
      </text>
    </comment>
    <comment ref="A223" authorId="0" shapeId="0">
      <text>
        <r>
          <rPr>
            <sz val="8"/>
            <color indexed="81"/>
            <rFont val="Tahoma"/>
            <family val="2"/>
          </rPr>
          <t>Canales utilizados y su efectividad, flujo de información necesaria para el desarrollo de las operaciones.</t>
        </r>
      </text>
    </comment>
    <comment ref="A224" authorId="0" shapeId="0">
      <text>
        <r>
          <rPr>
            <sz val="8"/>
            <color indexed="81"/>
            <rFont val="Tahoma"/>
            <family val="2"/>
          </rPr>
          <t>Sistema de instalaciones, equipos y servicios necesarios para el funcionamiento de la entidad. Como; sedes, vehículos, muebles y enseres, equipos de investigación, audiovisuales y accesorios, radiocomunicaciones,  entre otros</t>
        </r>
      </text>
    </comment>
    <comment ref="A225" authorId="0" shapeId="0">
      <text>
        <r>
          <rPr>
            <b/>
            <sz val="8"/>
            <color indexed="81"/>
            <rFont val="Tahoma"/>
            <family val="2"/>
          </rPr>
          <t>Nohora Isabel:</t>
        </r>
        <r>
          <rPr>
            <sz val="8"/>
            <color indexed="81"/>
            <rFont val="Tahoma"/>
            <family val="2"/>
          </rPr>
          <t xml:space="preserve">
</t>
        </r>
      </text>
    </comment>
    <comment ref="B227" authorId="0" shapeId="0">
      <text>
        <r>
          <rPr>
            <sz val="8"/>
            <color indexed="81"/>
            <rFont val="Tahoma"/>
            <family val="2"/>
          </rPr>
          <t>Son aquellas situaciones que se presentan en el entorno de PNN y que podrían favorecer el logro de los objetivos del plan de acción institucional y de los procesos</t>
        </r>
      </text>
    </comment>
    <comment ref="C227" authorId="0" shapeId="0">
      <text>
        <r>
          <rPr>
            <sz val="8"/>
            <color indexed="81"/>
            <rFont val="Tahoma"/>
            <family val="2"/>
          </rPr>
          <t xml:space="preserve">Aquellas situaciones que se presentan en el entorno de PNN y que podrían afectar negativamente, las posibilidades de logro de los objetivos del plan de acción institucional y de los procesos </t>
        </r>
      </text>
    </comment>
    <comment ref="A228" authorId="0" shapeId="0">
      <text>
        <r>
          <rPr>
            <sz val="8"/>
            <color indexed="81"/>
            <rFont val="Tahoma"/>
            <family val="2"/>
          </rPr>
          <t>Disminución del presupuesto por prioridades del gobierno, austeridad del gasto.</t>
        </r>
      </text>
    </comment>
    <comment ref="A229" authorId="0" shapeId="0">
      <text>
        <r>
          <rPr>
            <sz val="8"/>
            <color indexed="81"/>
            <rFont val="Tahoma"/>
            <family val="2"/>
          </rPr>
          <t xml:space="preserve">Cambio de gobierno, legislación, políticas públicas, regulación, falta de continuidad de los programas establecidos  </t>
        </r>
      </text>
    </comment>
    <comment ref="A232" authorId="0" shapeId="0">
      <text>
        <r>
          <rPr>
            <sz val="8"/>
            <color indexed="81"/>
            <rFont val="Tahoma"/>
            <family val="2"/>
          </rPr>
          <t xml:space="preserve">Cambios legales y normativos que pueden afectar la misión y visión de la entidad.  </t>
        </r>
      </text>
    </comment>
    <comment ref="A233" authorId="0" shapeId="0">
      <text>
        <r>
          <rPr>
            <sz val="8"/>
            <color indexed="81"/>
            <rFont val="Tahoma"/>
            <family val="2"/>
          </rPr>
          <t xml:space="preserve">Relacionamiento de la entidad con las partes interesadas: CARs, comunidades, entidades departamentales, municipales, ONGs, instituciones y grupos al margen de la ley. 
También hace parte el orden público. 
</t>
        </r>
      </text>
    </comment>
    <comment ref="A236" authorId="0" shapeId="0">
      <text>
        <r>
          <rPr>
            <sz val="8"/>
            <color indexed="81"/>
            <rFont val="Tahoma"/>
            <family val="2"/>
          </rPr>
          <t xml:space="preserve">Avances en tecnología, acceso a sistemas de información externos, gobierno en línea. </t>
        </r>
      </text>
    </comment>
    <comment ref="A237" authorId="0" shapeId="0">
      <text>
        <r>
          <rPr>
            <sz val="8"/>
            <color indexed="81"/>
            <rFont val="Tahoma"/>
            <family val="2"/>
          </rPr>
          <t>Emisiones y residuos, energía, catástrofes naturales, desarrollo sostenible</t>
        </r>
      </text>
    </comment>
    <comment ref="A238" authorId="0" shapeId="0">
      <text>
        <r>
          <rPr>
            <sz val="8"/>
            <color indexed="81"/>
            <rFont val="Tahoma"/>
            <family val="2"/>
          </rPr>
          <t xml:space="preserve">Mecanismos utilizados para entrar en contacto con los usuarios o ciudadanos, canales establecidos para que el mismo se comunique con la entidad. </t>
        </r>
      </text>
    </comment>
    <comment ref="A243" authorId="0" shapeId="0">
      <text>
        <r>
          <rPr>
            <sz val="8"/>
            <color indexed="81"/>
            <rFont val="Tahoma"/>
            <family val="2"/>
          </rPr>
          <t xml:space="preserve">Seleccione el proceso. Aplica para el nivel central 
</t>
        </r>
      </text>
    </comment>
    <comment ref="B243" authorId="0" shapeId="0">
      <text>
        <r>
          <rPr>
            <sz val="8"/>
            <color indexed="81"/>
            <rFont val="Tahoma"/>
            <family val="2"/>
          </rPr>
          <t xml:space="preserve">Para el nivel central el contexto se realizará por proceso. Para las DT y AP este campo no se diligencia ya que el análisis del contexto involucra a todos o algunos procesos </t>
        </r>
      </text>
    </comment>
    <comment ref="A245" authorId="0" shapeId="0">
      <text>
        <r>
          <rPr>
            <b/>
            <sz val="8"/>
            <color indexed="81"/>
            <rFont val="Tahoma"/>
            <family val="2"/>
          </rPr>
          <t>Diligencie la DT Y AP</t>
        </r>
      </text>
    </comment>
    <comment ref="B245" authorId="0" shapeId="0">
      <text>
        <r>
          <rPr>
            <sz val="8"/>
            <color indexed="81"/>
            <rFont val="Tahoma"/>
            <family val="2"/>
          </rPr>
          <t xml:space="preserve">Diligencia solo para las DT y AP
</t>
        </r>
      </text>
    </comment>
    <comment ref="B248" authorId="0" shapeId="0">
      <text>
        <r>
          <rPr>
            <sz val="8"/>
            <color indexed="81"/>
            <rFont val="Tahoma"/>
            <family val="2"/>
          </rPr>
          <t>Aquellas características propias de PNN, que le facilitan o favorecen el logro de los objetivos del plan de acción institucional y de los procesos .(ventajas competitivas)</t>
        </r>
      </text>
    </comment>
    <comment ref="C248" authorId="0" shapeId="0">
      <text>
        <r>
          <rPr>
            <sz val="8"/>
            <color indexed="81"/>
            <rFont val="Tahoma"/>
            <family val="2"/>
          </rPr>
          <t>Aquellas características propias de PNN, que constituyen obstáculos internos al logro de los objetivos del plan de acción institucional y de los procesos</t>
        </r>
      </text>
    </comment>
    <comment ref="A249" authorId="0" shapeId="0">
      <text>
        <r>
          <rPr>
            <sz val="8"/>
            <color indexed="81"/>
            <rFont val="Tahoma"/>
            <family val="2"/>
          </rPr>
          <t xml:space="preserve">Competencia del personal, disponibilidad del personal, seguridad y salud ocupacional. </t>
        </r>
      </text>
    </comment>
    <comment ref="A250" authorId="0" shapeId="0">
      <text>
        <r>
          <rPr>
            <sz val="8"/>
            <color indexed="81"/>
            <rFont val="Tahoma"/>
            <family val="2"/>
          </rPr>
          <t xml:space="preserve">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   </t>
        </r>
      </text>
    </comment>
    <comment ref="A251" authorId="0" shapeId="0">
      <text>
        <r>
          <rPr>
            <sz val="8"/>
            <color indexed="81"/>
            <rFont val="Tahoma"/>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252" authorId="0" shapeId="0">
      <text>
        <r>
          <rPr>
            <sz val="8"/>
            <color indexed="81"/>
            <rFont val="Tahoma"/>
            <family val="2"/>
          </rPr>
          <t xml:space="preserve">Lineamientos en cuanto a la planeación estratégica de la entidad, estructura organizacional, seguimiento de las metas y objetivos institucionales, informes de gestión. </t>
        </r>
      </text>
    </comment>
    <comment ref="A253" authorId="0" shapeId="0">
      <text>
        <r>
          <rPr>
            <sz val="8"/>
            <color indexed="81"/>
            <rFont val="Tahoma"/>
            <family val="2"/>
          </rPr>
          <t>Canales utilizados y su efectividad, flujo de información necesaria para el desarrollo de las operaciones.</t>
        </r>
      </text>
    </comment>
    <comment ref="A254" authorId="0" shapeId="0">
      <text>
        <r>
          <rPr>
            <sz val="8"/>
            <color indexed="81"/>
            <rFont val="Tahoma"/>
            <family val="2"/>
          </rPr>
          <t>Sistema de instalaciones, equipos y servicios necesarios para el funcionamiento de la entidad. Como; sedes, vehículos, muebles y enseres, equipos de investigación, audiovisuales y accesorios, radiocomunicaciones,  entre otros</t>
        </r>
      </text>
    </comment>
    <comment ref="A255" authorId="0" shapeId="0">
      <text>
        <r>
          <rPr>
            <b/>
            <sz val="8"/>
            <color indexed="81"/>
            <rFont val="Tahoma"/>
            <family val="2"/>
          </rPr>
          <t>Nohora Isabel:</t>
        </r>
        <r>
          <rPr>
            <sz val="8"/>
            <color indexed="81"/>
            <rFont val="Tahoma"/>
            <family val="2"/>
          </rPr>
          <t xml:space="preserve">
</t>
        </r>
      </text>
    </comment>
    <comment ref="B257" authorId="0" shapeId="0">
      <text>
        <r>
          <rPr>
            <sz val="8"/>
            <color indexed="81"/>
            <rFont val="Tahoma"/>
            <family val="2"/>
          </rPr>
          <t>Son aquellas situaciones que se presentan en el entorno de PNN y que podrían favorecer el logro de los objetivos del plan de acción institucional y de los procesos</t>
        </r>
      </text>
    </comment>
    <comment ref="C257" authorId="0" shapeId="0">
      <text>
        <r>
          <rPr>
            <sz val="8"/>
            <color indexed="81"/>
            <rFont val="Tahoma"/>
            <family val="2"/>
          </rPr>
          <t xml:space="preserve">Aquellas situaciones que se presentan en el entorno de PNN y que podrían afectar negativamente, las posibilidades de logro de los objetivos del plan de acción institucional y de los procesos </t>
        </r>
      </text>
    </comment>
    <comment ref="A258" authorId="0" shapeId="0">
      <text>
        <r>
          <rPr>
            <sz val="8"/>
            <color indexed="81"/>
            <rFont val="Tahoma"/>
            <family val="2"/>
          </rPr>
          <t>Disminución del presupuesto por prioridades del gobierno, austeridad del gasto.</t>
        </r>
      </text>
    </comment>
    <comment ref="A259" authorId="0" shapeId="0">
      <text>
        <r>
          <rPr>
            <sz val="8"/>
            <color indexed="81"/>
            <rFont val="Tahoma"/>
            <family val="2"/>
          </rPr>
          <t xml:space="preserve">Cambio de gobierno, legislación, políticas públicas, regulación, falta de continuidad de los programas establecidos  </t>
        </r>
      </text>
    </comment>
    <comment ref="A261" authorId="0" shapeId="0">
      <text>
        <r>
          <rPr>
            <sz val="8"/>
            <color indexed="81"/>
            <rFont val="Tahoma"/>
            <family val="2"/>
          </rPr>
          <t xml:space="preserve">Cambios legales y normativos que pueden afectar la misión y visión de la entidad.  </t>
        </r>
      </text>
    </comment>
    <comment ref="A262" authorId="0" shapeId="0">
      <text>
        <r>
          <rPr>
            <sz val="8"/>
            <color indexed="81"/>
            <rFont val="Tahoma"/>
            <family val="2"/>
          </rPr>
          <t xml:space="preserve">Relacionamiento de la entidad con las partes interesadas: CARs, comunidades, entidades departamentales, municipales, ONGs, instituciones y grupos al margen de la ley. 
También hace parte el orden público. 
</t>
        </r>
      </text>
    </comment>
    <comment ref="A263" authorId="0" shapeId="0">
      <text>
        <r>
          <rPr>
            <sz val="8"/>
            <color indexed="81"/>
            <rFont val="Tahoma"/>
            <family val="2"/>
          </rPr>
          <t xml:space="preserve">Avances en tecnología, acceso a sistemas de información externos, gobierno en línea. </t>
        </r>
      </text>
    </comment>
    <comment ref="A264" authorId="0" shapeId="0">
      <text>
        <r>
          <rPr>
            <sz val="8"/>
            <color indexed="81"/>
            <rFont val="Tahoma"/>
            <family val="2"/>
          </rPr>
          <t>Emisiones y residuos, energía, catástrofes naturales, desarrollo sostenible</t>
        </r>
      </text>
    </comment>
    <comment ref="A265" authorId="0" shapeId="0">
      <text>
        <r>
          <rPr>
            <sz val="8"/>
            <color indexed="81"/>
            <rFont val="Tahoma"/>
            <family val="2"/>
          </rPr>
          <t xml:space="preserve">Mecanismos utilizados para entrar en contacto con los usuarios o ciudadanos, canales establecidos para que el mismo se comunique con la entidad. </t>
        </r>
      </text>
    </comment>
    <comment ref="A270" authorId="0" shapeId="0">
      <text>
        <r>
          <rPr>
            <sz val="8"/>
            <color indexed="81"/>
            <rFont val="Tahoma"/>
            <family val="2"/>
          </rPr>
          <t xml:space="preserve">Seleccione el proceso. Aplica para el nivel central 
</t>
        </r>
      </text>
    </comment>
    <comment ref="B270" authorId="0" shapeId="0">
      <text>
        <r>
          <rPr>
            <sz val="8"/>
            <color indexed="81"/>
            <rFont val="Tahoma"/>
            <family val="2"/>
          </rPr>
          <t xml:space="preserve">Para el nivel central el contexto se realizará por proceso. Para las DT y AP este campo no se diligencia ya que el análisis del contexto involucra a todos o algunos procesos </t>
        </r>
      </text>
    </comment>
    <comment ref="A272" authorId="0" shapeId="0">
      <text>
        <r>
          <rPr>
            <b/>
            <sz val="8"/>
            <color indexed="81"/>
            <rFont val="Tahoma"/>
            <family val="2"/>
          </rPr>
          <t>Diligencie la DT Y AP</t>
        </r>
      </text>
    </comment>
    <comment ref="B272" authorId="0" shapeId="0">
      <text>
        <r>
          <rPr>
            <sz val="8"/>
            <color indexed="81"/>
            <rFont val="Tahoma"/>
            <family val="2"/>
          </rPr>
          <t xml:space="preserve">Diligencia solo para las DT y AP
</t>
        </r>
      </text>
    </comment>
    <comment ref="B275" authorId="0" shapeId="0">
      <text>
        <r>
          <rPr>
            <sz val="8"/>
            <color indexed="81"/>
            <rFont val="Tahoma"/>
            <family val="2"/>
          </rPr>
          <t>Aquellas características propias de PNN, que le facilitan o favorecen el logro de los objetivos del plan de acción institucional y de los procesos .(ventajas competitivas)</t>
        </r>
      </text>
    </comment>
    <comment ref="C275" authorId="0" shapeId="0">
      <text>
        <r>
          <rPr>
            <sz val="8"/>
            <color indexed="81"/>
            <rFont val="Tahoma"/>
            <family val="2"/>
          </rPr>
          <t>Aquellas características propias de PNN, que constituyen obstáculos internos al logro de los objetivos del plan de acción institucional y de los procesos</t>
        </r>
      </text>
    </comment>
    <comment ref="A276" authorId="0" shapeId="0">
      <text>
        <r>
          <rPr>
            <sz val="8"/>
            <color indexed="81"/>
            <rFont val="Tahoma"/>
            <family val="2"/>
          </rPr>
          <t xml:space="preserve">Competencia del personal, disponibilidad del personal, seguridad y salud ocupacional. </t>
        </r>
      </text>
    </comment>
    <comment ref="A277" authorId="0" shapeId="0">
      <text>
        <r>
          <rPr>
            <sz val="8"/>
            <color indexed="81"/>
            <rFont val="Tahoma"/>
            <family val="2"/>
          </rPr>
          <t xml:space="preserve">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   </t>
        </r>
      </text>
    </comment>
    <comment ref="A278" authorId="0" shapeId="0">
      <text>
        <r>
          <rPr>
            <sz val="8"/>
            <color indexed="81"/>
            <rFont val="Tahoma"/>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279" authorId="0" shapeId="0">
      <text>
        <r>
          <rPr>
            <sz val="8"/>
            <color indexed="81"/>
            <rFont val="Tahoma"/>
            <family val="2"/>
          </rPr>
          <t xml:space="preserve">Lineamientos en cuanto a la planeación estratégica de la entidad, estructura organizacional, seguimiento de las metas y objetivos institucionales, informes de gestión. </t>
        </r>
      </text>
    </comment>
    <comment ref="A280" authorId="0" shapeId="0">
      <text>
        <r>
          <rPr>
            <sz val="8"/>
            <color indexed="81"/>
            <rFont val="Tahoma"/>
            <family val="2"/>
          </rPr>
          <t>Canales utilizados y su efectividad, flujo de información necesaria para el desarrollo de las operaciones.</t>
        </r>
      </text>
    </comment>
    <comment ref="A281" authorId="0" shapeId="0">
      <text>
        <r>
          <rPr>
            <sz val="8"/>
            <color indexed="81"/>
            <rFont val="Tahoma"/>
            <family val="2"/>
          </rPr>
          <t>Sistema de instalaciones, equipos y servicios necesarios para el funcionamiento de la entidad. Como; sedes, vehículos, muebles y enseres, equipos de investigación, audiovisuales y accesorios, radiocomunicaciones,  entre otros</t>
        </r>
      </text>
    </comment>
    <comment ref="A282" authorId="0" shapeId="0">
      <text>
        <r>
          <rPr>
            <b/>
            <sz val="8"/>
            <color indexed="81"/>
            <rFont val="Tahoma"/>
            <family val="2"/>
          </rPr>
          <t>Nohora Isabel:</t>
        </r>
        <r>
          <rPr>
            <sz val="8"/>
            <color indexed="81"/>
            <rFont val="Tahoma"/>
            <family val="2"/>
          </rPr>
          <t xml:space="preserve">
</t>
        </r>
      </text>
    </comment>
    <comment ref="B284" authorId="0" shapeId="0">
      <text>
        <r>
          <rPr>
            <sz val="8"/>
            <color indexed="81"/>
            <rFont val="Tahoma"/>
            <family val="2"/>
          </rPr>
          <t>Son aquellas situaciones que se presentan en el entorno de PNN y que podrían favorecer el logro de los objetivos del plan de acción institucional y de los procesos</t>
        </r>
      </text>
    </comment>
    <comment ref="C284" authorId="0" shapeId="0">
      <text>
        <r>
          <rPr>
            <sz val="8"/>
            <color indexed="81"/>
            <rFont val="Tahoma"/>
            <family val="2"/>
          </rPr>
          <t xml:space="preserve">Aquellas situaciones que se presentan en el entorno de PNN y que podrían afectar negativamente, las posibilidades de logro de los objetivos del plan de acción institucional y de los procesos </t>
        </r>
      </text>
    </comment>
    <comment ref="A285" authorId="0" shapeId="0">
      <text>
        <r>
          <rPr>
            <sz val="8"/>
            <color indexed="81"/>
            <rFont val="Tahoma"/>
            <family val="2"/>
          </rPr>
          <t>Disminución del presupuesto por prioridades del gobierno, austeridad del gasto.</t>
        </r>
      </text>
    </comment>
    <comment ref="A286" authorId="0" shapeId="0">
      <text>
        <r>
          <rPr>
            <sz val="8"/>
            <color indexed="81"/>
            <rFont val="Tahoma"/>
            <family val="2"/>
          </rPr>
          <t xml:space="preserve">Cambio de gobierno, legislación, políticas públicas, regulación, falta de continuidad de los programas establecidos  </t>
        </r>
      </text>
    </comment>
    <comment ref="A287" authorId="0" shapeId="0">
      <text>
        <r>
          <rPr>
            <sz val="8"/>
            <color indexed="81"/>
            <rFont val="Tahoma"/>
            <family val="2"/>
          </rPr>
          <t xml:space="preserve">Cambios legales y normativos que pueden afectar la misión y visión de la entidad.  </t>
        </r>
      </text>
    </comment>
    <comment ref="A291" authorId="0" shapeId="0">
      <text>
        <r>
          <rPr>
            <sz val="8"/>
            <color indexed="81"/>
            <rFont val="Tahoma"/>
            <family val="2"/>
          </rPr>
          <t xml:space="preserve">Mecanismos utilizados para entrar en contacto con los usuarios o ciudadanos, canales establecidos para que el mismo se comunique con la entidad. </t>
        </r>
      </text>
    </comment>
    <comment ref="A296" authorId="0" shapeId="0">
      <text>
        <r>
          <rPr>
            <sz val="8"/>
            <color indexed="81"/>
            <rFont val="Tahoma"/>
            <family val="2"/>
          </rPr>
          <t xml:space="preserve">Seleccione el proceso. Aplica para el nivel central 
</t>
        </r>
      </text>
    </comment>
    <comment ref="B296" authorId="0" shapeId="0">
      <text>
        <r>
          <rPr>
            <sz val="8"/>
            <color indexed="81"/>
            <rFont val="Tahoma"/>
            <family val="2"/>
          </rPr>
          <t xml:space="preserve">Para el nivel central el contexto se realizará por proceso. Para las DT y AP este campo no se diligencia ya que el análisis del contexto involucra a todos o algunos procesos </t>
        </r>
      </text>
    </comment>
    <comment ref="A298" authorId="0" shapeId="0">
      <text>
        <r>
          <rPr>
            <b/>
            <sz val="8"/>
            <color indexed="81"/>
            <rFont val="Tahoma"/>
            <family val="2"/>
          </rPr>
          <t>Diligencie la DT Y AP</t>
        </r>
      </text>
    </comment>
    <comment ref="B298" authorId="0" shapeId="0">
      <text>
        <r>
          <rPr>
            <sz val="8"/>
            <color indexed="81"/>
            <rFont val="Tahoma"/>
            <family val="2"/>
          </rPr>
          <t xml:space="preserve">Diligencia solo para las DT y AP
</t>
        </r>
      </text>
    </comment>
    <comment ref="B301" authorId="0" shapeId="0">
      <text>
        <r>
          <rPr>
            <sz val="8"/>
            <color indexed="81"/>
            <rFont val="Tahoma"/>
            <family val="2"/>
          </rPr>
          <t>Aquellas características propias de PNN, que le facilitan o favorecen el logro de los objetivos del plan de acción institucional y de los procesos .(ventajas competitivas)</t>
        </r>
      </text>
    </comment>
    <comment ref="C301" authorId="0" shapeId="0">
      <text>
        <r>
          <rPr>
            <sz val="8"/>
            <color indexed="81"/>
            <rFont val="Tahoma"/>
            <family val="2"/>
          </rPr>
          <t>Aquellas características propias de PNN, que constituyen obstáculos internos al logro de los objetivos del plan de acción institucional y de los procesos</t>
        </r>
      </text>
    </comment>
    <comment ref="A302" authorId="0" shapeId="0">
      <text>
        <r>
          <rPr>
            <sz val="8"/>
            <color indexed="81"/>
            <rFont val="Tahoma"/>
            <family val="2"/>
          </rPr>
          <t xml:space="preserve">Competencia del personal, disponibilidad del personal, seguridad y salud ocupacional. </t>
        </r>
      </text>
    </comment>
    <comment ref="A303" authorId="0" shapeId="0">
      <text>
        <r>
          <rPr>
            <sz val="8"/>
            <color indexed="81"/>
            <rFont val="Tahoma"/>
            <family val="2"/>
          </rPr>
          <t xml:space="preserve">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   </t>
        </r>
      </text>
    </comment>
    <comment ref="A304" authorId="0" shapeId="0">
      <text>
        <r>
          <rPr>
            <sz val="8"/>
            <color indexed="81"/>
            <rFont val="Tahoma"/>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305" authorId="0" shapeId="0">
      <text>
        <r>
          <rPr>
            <sz val="8"/>
            <color indexed="81"/>
            <rFont val="Tahoma"/>
            <family val="2"/>
          </rPr>
          <t xml:space="preserve">Lineamientos en cuanto a la planeación estratégica de la entidad, estructura organizacional, seguimiento de las metas y objetivos institucionales, informes de gestión. </t>
        </r>
      </text>
    </comment>
    <comment ref="A306" authorId="0" shapeId="0">
      <text>
        <r>
          <rPr>
            <sz val="8"/>
            <color indexed="81"/>
            <rFont val="Tahoma"/>
            <family val="2"/>
          </rPr>
          <t>Canales utilizados y su efectividad, flujo de información necesaria para el desarrollo de las operaciones.</t>
        </r>
      </text>
    </comment>
    <comment ref="A307" authorId="0" shapeId="0">
      <text>
        <r>
          <rPr>
            <sz val="8"/>
            <color indexed="81"/>
            <rFont val="Tahoma"/>
            <family val="2"/>
          </rPr>
          <t>Sistema de instalaciones, equipos y servicios necesarios para el funcionamiento de la entidad. Como; sedes, vehículos, muebles y enseres, equipos de investigación, audiovisuales y accesorios, radiocomunicaciones,  entre otros</t>
        </r>
      </text>
    </comment>
    <comment ref="A308" authorId="0" shapeId="0">
      <text>
        <r>
          <rPr>
            <b/>
            <sz val="8"/>
            <color indexed="81"/>
            <rFont val="Tahoma"/>
            <family val="2"/>
          </rPr>
          <t>Nohora Isabel:</t>
        </r>
        <r>
          <rPr>
            <sz val="8"/>
            <color indexed="81"/>
            <rFont val="Tahoma"/>
            <family val="2"/>
          </rPr>
          <t xml:space="preserve">
</t>
        </r>
      </text>
    </comment>
    <comment ref="B310" authorId="0" shapeId="0">
      <text>
        <r>
          <rPr>
            <sz val="8"/>
            <color indexed="81"/>
            <rFont val="Tahoma"/>
            <family val="2"/>
          </rPr>
          <t>Son aquellas situaciones que se presentan en el entorno de PNN y que podrían favorecer el logro de los objetivos del plan de acción institucional y de los procesos</t>
        </r>
      </text>
    </comment>
    <comment ref="C310" authorId="0" shapeId="0">
      <text>
        <r>
          <rPr>
            <sz val="8"/>
            <color indexed="81"/>
            <rFont val="Tahoma"/>
            <family val="2"/>
          </rPr>
          <t xml:space="preserve">Aquellas situaciones que se presentan en el entorno de PNN y que podrían afectar negativamente, las posibilidades de logro de los objetivos del plan de acción institucional y de los procesos </t>
        </r>
      </text>
    </comment>
    <comment ref="A311" authorId="0" shapeId="0">
      <text>
        <r>
          <rPr>
            <sz val="8"/>
            <color indexed="81"/>
            <rFont val="Tahoma"/>
            <family val="2"/>
          </rPr>
          <t>Disminución del presupuesto por prioridades del gobierno, austeridad del gasto.</t>
        </r>
      </text>
    </comment>
    <comment ref="A312" authorId="0" shapeId="0">
      <text>
        <r>
          <rPr>
            <sz val="8"/>
            <color indexed="81"/>
            <rFont val="Tahoma"/>
            <family val="2"/>
          </rPr>
          <t xml:space="preserve">Cambio de gobierno, legislación, políticas públicas, regulación, falta de continuidad de los programas establecidos  </t>
        </r>
      </text>
    </comment>
    <comment ref="A313" authorId="0" shapeId="0">
      <text>
        <r>
          <rPr>
            <sz val="8"/>
            <color indexed="81"/>
            <rFont val="Tahoma"/>
            <family val="2"/>
          </rPr>
          <t xml:space="preserve">Cambios legales y normativos que pueden afectar la misión y visión de la entidad.  </t>
        </r>
      </text>
    </comment>
    <comment ref="A314" authorId="0" shapeId="0">
      <text>
        <r>
          <rPr>
            <sz val="8"/>
            <color indexed="81"/>
            <rFont val="Tahoma"/>
            <family val="2"/>
          </rPr>
          <t xml:space="preserve">Relacionamiento de la entidad con las partes interesadas: CARs, comunidades, entidades departamentales, municipales, ONGs, instituciones y grupos al margen de la ley. 
También hace parte el orden público. 
</t>
        </r>
      </text>
    </comment>
    <comment ref="A315" authorId="0" shapeId="0">
      <text>
        <r>
          <rPr>
            <sz val="8"/>
            <color indexed="81"/>
            <rFont val="Tahoma"/>
            <family val="2"/>
          </rPr>
          <t xml:space="preserve">Avances en tecnología, acceso a sistemas de información externos, gobierno en línea. </t>
        </r>
      </text>
    </comment>
    <comment ref="A316" authorId="0" shapeId="0">
      <text>
        <r>
          <rPr>
            <sz val="8"/>
            <color indexed="81"/>
            <rFont val="Tahoma"/>
            <family val="2"/>
          </rPr>
          <t>Emisiones y residuos, energía, catástrofes naturales, desarrollo sostenible</t>
        </r>
      </text>
    </comment>
    <comment ref="A317" authorId="0" shapeId="0">
      <text>
        <r>
          <rPr>
            <sz val="8"/>
            <color indexed="81"/>
            <rFont val="Tahoma"/>
            <family val="2"/>
          </rPr>
          <t xml:space="preserve">Mecanismos utilizados para entrar en contacto con los usuarios o ciudadanos, canales establecidos para que el mismo se comunique con la entidad. </t>
        </r>
      </text>
    </comment>
    <comment ref="A322" authorId="0" shapeId="0">
      <text>
        <r>
          <rPr>
            <sz val="8"/>
            <color indexed="81"/>
            <rFont val="Tahoma"/>
            <family val="2"/>
          </rPr>
          <t xml:space="preserve">Seleccione el proceso. Aplica para el nivel central 
</t>
        </r>
      </text>
    </comment>
    <comment ref="B322" authorId="0" shapeId="0">
      <text>
        <r>
          <rPr>
            <sz val="8"/>
            <color indexed="81"/>
            <rFont val="Tahoma"/>
            <family val="2"/>
          </rPr>
          <t xml:space="preserve">Para el nivel central el contexto se realizará por proceso. Para las DT y AP este campo no se diligencia ya que el análisis del contexto involucra a todos o algunos procesos </t>
        </r>
      </text>
    </comment>
    <comment ref="A324" authorId="0" shapeId="0">
      <text>
        <r>
          <rPr>
            <b/>
            <sz val="8"/>
            <color indexed="81"/>
            <rFont val="Tahoma"/>
            <family val="2"/>
          </rPr>
          <t>Diligencie la DT Y AP</t>
        </r>
      </text>
    </comment>
    <comment ref="B324" authorId="0" shapeId="0">
      <text>
        <r>
          <rPr>
            <sz val="8"/>
            <color indexed="81"/>
            <rFont val="Tahoma"/>
            <family val="2"/>
          </rPr>
          <t xml:space="preserve">Diligencia solo para las DT y AP
</t>
        </r>
      </text>
    </comment>
    <comment ref="B327" authorId="0" shapeId="0">
      <text>
        <r>
          <rPr>
            <sz val="8"/>
            <color indexed="81"/>
            <rFont val="Tahoma"/>
            <family val="2"/>
          </rPr>
          <t>Aquellas características propias de PNN, que le facilitan o favorecen el logro de los objetivos del plan de acción institucional y de los procesos .(ventajas competitivas)</t>
        </r>
      </text>
    </comment>
    <comment ref="C327" authorId="0" shapeId="0">
      <text>
        <r>
          <rPr>
            <sz val="8"/>
            <color indexed="81"/>
            <rFont val="Tahoma"/>
            <family val="2"/>
          </rPr>
          <t>Aquellas características propias de PNN, que constituyen obstáculos internos al logro de los objetivos del plan de acción institucional y de los procesos</t>
        </r>
      </text>
    </comment>
    <comment ref="A328" authorId="0" shapeId="0">
      <text>
        <r>
          <rPr>
            <sz val="8"/>
            <color indexed="81"/>
            <rFont val="Tahoma"/>
            <family val="2"/>
          </rPr>
          <t xml:space="preserve">Competencia del personal, disponibilidad del personal, seguridad y salud ocupacional. </t>
        </r>
      </text>
    </comment>
    <comment ref="A329" authorId="0" shapeId="0">
      <text>
        <r>
          <rPr>
            <sz val="8"/>
            <color indexed="81"/>
            <rFont val="Tahoma"/>
            <family val="2"/>
          </rPr>
          <t xml:space="preserve">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   </t>
        </r>
      </text>
    </comment>
    <comment ref="A330" authorId="0" shapeId="0">
      <text>
        <r>
          <rPr>
            <sz val="8"/>
            <color indexed="81"/>
            <rFont val="Tahoma"/>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331" authorId="0" shapeId="0">
      <text>
        <r>
          <rPr>
            <sz val="8"/>
            <color indexed="81"/>
            <rFont val="Tahoma"/>
            <family val="2"/>
          </rPr>
          <t xml:space="preserve">Lineamientos en cuanto a la planeación estratégica de la entidad, estructura organizacional, seguimiento de las metas y objetivos institucionales, informes de gestión. </t>
        </r>
      </text>
    </comment>
    <comment ref="A332" authorId="0" shapeId="0">
      <text>
        <r>
          <rPr>
            <sz val="8"/>
            <color indexed="81"/>
            <rFont val="Tahoma"/>
            <family val="2"/>
          </rPr>
          <t>Canales utilizados y su efectividad, flujo de información necesaria para el desarrollo de las operaciones.</t>
        </r>
      </text>
    </comment>
    <comment ref="A333" authorId="0" shapeId="0">
      <text>
        <r>
          <rPr>
            <sz val="8"/>
            <color indexed="81"/>
            <rFont val="Tahoma"/>
            <family val="2"/>
          </rPr>
          <t>Sistema de instalaciones, equipos y servicios necesarios para el funcionamiento de la entidad. Como; sedes, vehículos, muebles y enseres, equipos de investigación, audiovisuales y accesorios, radiocomunicaciones,  entre otros</t>
        </r>
      </text>
    </comment>
    <comment ref="A334" authorId="0" shapeId="0">
      <text>
        <r>
          <rPr>
            <b/>
            <sz val="8"/>
            <color indexed="81"/>
            <rFont val="Tahoma"/>
            <family val="2"/>
          </rPr>
          <t>Nohora Isabel:</t>
        </r>
        <r>
          <rPr>
            <sz val="8"/>
            <color indexed="81"/>
            <rFont val="Tahoma"/>
            <family val="2"/>
          </rPr>
          <t xml:space="preserve">
</t>
        </r>
      </text>
    </comment>
    <comment ref="B337" authorId="0" shapeId="0">
      <text>
        <r>
          <rPr>
            <sz val="8"/>
            <color indexed="81"/>
            <rFont val="Tahoma"/>
            <family val="2"/>
          </rPr>
          <t>Son aquellas situaciones que se presentan en el entorno de PNN y que podrían favorecer el logro de los objetivos del plan de acción institucional y de los procesos</t>
        </r>
      </text>
    </comment>
    <comment ref="C337" authorId="0" shapeId="0">
      <text>
        <r>
          <rPr>
            <sz val="8"/>
            <color indexed="81"/>
            <rFont val="Tahoma"/>
            <family val="2"/>
          </rPr>
          <t xml:space="preserve">Aquellas situaciones que se presentan en el entorno de PNN y que podrían afectar negativamente, las posibilidades de logro de los objetivos del plan de acción institucional y de los procesos </t>
        </r>
      </text>
    </comment>
    <comment ref="A338" authorId="0" shapeId="0">
      <text>
        <r>
          <rPr>
            <sz val="8"/>
            <color indexed="81"/>
            <rFont val="Tahoma"/>
            <family val="2"/>
          </rPr>
          <t>Disminución del presupuesto por prioridades del gobierno, austeridad del gasto.</t>
        </r>
      </text>
    </comment>
    <comment ref="A339" authorId="0" shapeId="0">
      <text>
        <r>
          <rPr>
            <sz val="8"/>
            <color indexed="81"/>
            <rFont val="Tahoma"/>
            <family val="2"/>
          </rPr>
          <t xml:space="preserve">Cambio de gobierno, legislación, políticas públicas, regulación, falta de continuidad de los programas establecidos  </t>
        </r>
      </text>
    </comment>
    <comment ref="A340" authorId="0" shapeId="0">
      <text>
        <r>
          <rPr>
            <sz val="8"/>
            <color indexed="81"/>
            <rFont val="Tahoma"/>
            <family val="2"/>
          </rPr>
          <t xml:space="preserve">Cambios legales y normativos que pueden afectar la misión y visión de la entidad.  </t>
        </r>
      </text>
    </comment>
    <comment ref="A341" authorId="0" shapeId="0">
      <text>
        <r>
          <rPr>
            <sz val="8"/>
            <color indexed="81"/>
            <rFont val="Tahoma"/>
            <family val="2"/>
          </rPr>
          <t xml:space="preserve">Relacionamiento de la entidad con las partes interesadas: CARs, comunidades, entidades departamentales, municipales, ONGs, instituciones y grupos al margen de la ley. 
También hace parte el orden público. 
</t>
        </r>
      </text>
    </comment>
    <comment ref="A342" authorId="0" shapeId="0">
      <text>
        <r>
          <rPr>
            <sz val="8"/>
            <color indexed="81"/>
            <rFont val="Tahoma"/>
            <family val="2"/>
          </rPr>
          <t xml:space="preserve">Avances en tecnología, acceso a sistemas de información externos, gobierno en línea. </t>
        </r>
      </text>
    </comment>
    <comment ref="A343" authorId="0" shapeId="0">
      <text>
        <r>
          <rPr>
            <sz val="8"/>
            <color indexed="81"/>
            <rFont val="Tahoma"/>
            <family val="2"/>
          </rPr>
          <t>Emisiones y residuos, energía, catástrofes naturales, desarrollo sostenible</t>
        </r>
      </text>
    </comment>
    <comment ref="A344" authorId="0" shapeId="0">
      <text>
        <r>
          <rPr>
            <sz val="8"/>
            <color indexed="81"/>
            <rFont val="Tahoma"/>
            <family val="2"/>
          </rPr>
          <t xml:space="preserve">Mecanismos utilizados para entrar en contacto con los usuarios o ciudadanos, canales establecidos para que el mismo se comunique con la entidad. </t>
        </r>
      </text>
    </comment>
  </commentList>
</comments>
</file>

<file path=xl/sharedStrings.xml><?xml version="1.0" encoding="utf-8"?>
<sst xmlns="http://schemas.openxmlformats.org/spreadsheetml/2006/main" count="9103" uniqueCount="2895">
  <si>
    <t>Comunicaciones</t>
  </si>
  <si>
    <t>CLASIFICACIÓN DEL RIESGO</t>
  </si>
  <si>
    <t>Se asocia con la forma en que se administra la Entidad. El manejo del riesgo estratégico se enfoca a asuntos globales relacionados con la misión y el cumplimiento de los objetivos estratégicos, la clara definición de políticas, diseño y conceptualización de la entidad por parte de la alta gerencia.</t>
  </si>
  <si>
    <t>Comprende los riesgos relacionados tanto con la parte operativa como técnica de la entidad, incluye riesgos provenientes de deficiencias en los sistemas de información, en la definición de los procesos, en la estructura de la entidad, la desarticulación entre dependencias, lo cual conduce a ineficiencias, oportunidades de corrupción e incumplimiento de los compromisos institucionales.</t>
  </si>
  <si>
    <t>Se relacionan con el manejo de los recursos de la entidad que incluye, la ejecución presupuestal, la elaboración de los estados financieros, los pagos, manejos de excedentes de tesorería y el manejo sobre los bienes de cada entidad. De la eficiencia y transparencia en el manejo de los recursos, así como su interacción con las demás áreas dependerá en gran parte el éxito o fracaso de toda entidad.</t>
  </si>
  <si>
    <t>Se asocian con la capacidad de la entidad para cumplir con los requisitos legales, contractuales, de ética pública y en general con su compromiso ante la comunidad.</t>
  </si>
  <si>
    <t>Se asocian con la capacidad de la Entidad para que la tecnología
disponible satisfaga las necesidades actuales y futuras de la entidad y soporte el
cumplimiento de la misión.</t>
  </si>
  <si>
    <t>Probable</t>
  </si>
  <si>
    <t>Posible</t>
  </si>
  <si>
    <t>Improbable</t>
  </si>
  <si>
    <t>Raro</t>
  </si>
  <si>
    <t xml:space="preserve">Estan relacionados con la percepción y la confianza por parte de  la ciudadania hacia la institución </t>
  </si>
  <si>
    <t>Oficina Asesora Juridica</t>
  </si>
  <si>
    <t>Oficina Asesora Planeación</t>
  </si>
  <si>
    <t xml:space="preserve">Subdirecciòn de Evaluación y Seguimiento </t>
  </si>
  <si>
    <t xml:space="preserve">Subdirección  Instrumentos, permisos y trámites ambientales  </t>
  </si>
  <si>
    <t xml:space="preserve">Subdirección Administrativa y Financiera </t>
  </si>
  <si>
    <t>DEPENDENCIA</t>
  </si>
  <si>
    <t>Riesgo</t>
  </si>
  <si>
    <t>Probabilidad</t>
  </si>
  <si>
    <t xml:space="preserve">Impacto </t>
  </si>
  <si>
    <t xml:space="preserve">Acciones Preventivas </t>
  </si>
  <si>
    <t>Mayor</t>
  </si>
  <si>
    <t>Impacto</t>
  </si>
  <si>
    <t>Zona Extrema</t>
  </si>
  <si>
    <t>Zona Alta</t>
  </si>
  <si>
    <t>Zona Moderada</t>
  </si>
  <si>
    <t xml:space="preserve">Probabilidad </t>
  </si>
  <si>
    <t>Item</t>
  </si>
  <si>
    <t>Zona del Riesgo</t>
  </si>
  <si>
    <t>Respuesta</t>
  </si>
  <si>
    <t>Moderado</t>
  </si>
  <si>
    <t>¿Existen manuales, instructivos o procedimientos para el manejo del control?</t>
  </si>
  <si>
    <t>¿Está(n) definido(s) el(los) responsables(s) de la ejecución del control y del seguimiento?</t>
  </si>
  <si>
    <t>¿La frecuencia de ejecución del control y seguimiento es adecuada?</t>
  </si>
  <si>
    <t>¿Se cuenta con evidencias de la ejecución y seguimiento del control?</t>
  </si>
  <si>
    <t>Calificación  del control</t>
  </si>
  <si>
    <t>20
Moderada</t>
  </si>
  <si>
    <t>Zona de riesgo - Riesgos de corrupción</t>
  </si>
  <si>
    <t>No aplica</t>
  </si>
  <si>
    <t>SI</t>
  </si>
  <si>
    <t>NO</t>
  </si>
  <si>
    <t xml:space="preserve">Proceso </t>
  </si>
  <si>
    <t>Zona Baja</t>
  </si>
  <si>
    <t xml:space="preserve">Calificación del Riesgo </t>
  </si>
  <si>
    <t xml:space="preserve">Gestión y administración de la información </t>
  </si>
  <si>
    <t xml:space="preserve">Atención al usuario </t>
  </si>
  <si>
    <t xml:space="preserve">Evaluación a los sistemas de gestión </t>
  </si>
  <si>
    <t xml:space="preserve">IMPACTO </t>
  </si>
  <si>
    <t>Casi cierto</t>
  </si>
  <si>
    <t>Insignificante</t>
  </si>
  <si>
    <t>Menor</t>
  </si>
  <si>
    <t>Catástrofico</t>
  </si>
  <si>
    <t>codigo</t>
  </si>
  <si>
    <t>Rara vez</t>
  </si>
  <si>
    <t>Casi seguro</t>
  </si>
  <si>
    <t>Alto</t>
  </si>
  <si>
    <t>Zona</t>
  </si>
  <si>
    <t xml:space="preserve">PROBABILIDAD </t>
  </si>
  <si>
    <t xml:space="preserve">Clasificación del riesgo </t>
  </si>
  <si>
    <t xml:space="preserve">Fecha de finalización </t>
  </si>
  <si>
    <t>Sostenibilidad Financiera</t>
  </si>
  <si>
    <t xml:space="preserve">Direccionamiento Estratégico </t>
  </si>
  <si>
    <t xml:space="preserve">Gestión de Comunicaciones </t>
  </si>
  <si>
    <t xml:space="preserve">Administración y manejo del SPNN </t>
  </si>
  <si>
    <t>Coordinación del SINAP</t>
  </si>
  <si>
    <t>Gestión de recursos financieros</t>
  </si>
  <si>
    <t>Gestión de recursos físicos</t>
  </si>
  <si>
    <t>Gestión del talento humano</t>
  </si>
  <si>
    <t>Adquisición de bienes y servicios</t>
  </si>
  <si>
    <t>Gestión jurídica</t>
  </si>
  <si>
    <t>Generar recursos  para la administración de las áreas del SPNN y la coordinación del SINAP, a través de la gestión,  formulación e implementación de proyectos, alianzas e instrumentos económicos y financieros que contribuyan a la disminución de la brecha.</t>
  </si>
  <si>
    <t>Formular e implementar  lineamientos, metodologías y estrategias de planeación,  seguimiento y evaluación dirigidos al cumplimiento  de la misión y objetivos  institucionales.</t>
  </si>
  <si>
    <t>Promover la valoración social de las áreas protegidas del Sistema de Parques Nacionales Naturales de Colombia por parte de los nacionales y extranjeros mediante la implementación de la estrategia de comunicación y educación para la conservación para que tomen acciones desde su cotidiano, encaminadas a contribuir con la conservación.</t>
  </si>
  <si>
    <t>Determinar el cumplimiento de los procesos, procedimientos, operaciones y la gestión de la Entidad,  mediante la asesoría y acompañamiento, verificación y evaluación independiente, objetiva, sistemática y permanente de los Sistemas de Gestión y monitoreo a los riesgos, para generar oportunidades de mejora y fortalecimiento de la cultura de autocontrol que contribuyan al logro de los objetivos y metas de la Entidad, en armonía con los entes externos</t>
  </si>
  <si>
    <t xml:space="preserve">Planificar e implementar estrategias de manejo  que permitan tener un sistema de Parques efectivamente gestionado. </t>
  </si>
  <si>
    <t xml:space="preserve">Direccionar estratégicamente las acciones que permitan coordinar el desarrollo de un Sistema Nacional de Áreas Protegidas, a través de la orientación y facilitación de sus procesos en el nivel nacional, regional y local,  de tal forma que  contribuyan a la consolidación y al cumplimiento de los objetivos de conservación del país y a los compromisos nacionales e internacionales suscritos. </t>
  </si>
  <si>
    <t>Gestionar y  administrar los recursos financieros asignados a la Entidad para contribuir al control de los mismos y contar con información financiera veraz y oportuna para la toma de decisiones</t>
  </si>
  <si>
    <t>Administrar los recursos físicos de Parques Nacionales Naturales mediante la identificación,  valoración y mantenimiento de los bienes muebles e inmuebles, para garantizar la disponibilidad de los mismos.</t>
  </si>
  <si>
    <t>Identificar las necesidades de personal y proporcionar a la Entidad recurso humano calificado, mediante el desarrollo de actividades de selección, capacitación, bienestar e incentivos y seguridad y salud en el trabajo de tal manera que se contribuya al logro de la misión y objetivos institucionales</t>
  </si>
  <si>
    <t xml:space="preserve">Satisfacer las necesidades de bienes y servicios de Parques Nacionales Naturales, mediante el apoyo en la gestión de procesos requeridos para la  planificación de compras, suscripción de  contratos que cumplan con la normatividad vigente y con los ejercicios de Planeación Financiera definidos y aprobados por cada dependencia para el buen desarrollo de la  gestión de la Entidad. </t>
  </si>
  <si>
    <t>Gestionar y administrar la documentación e información producida y recibida en Parques y aquella que conforma su capital intelectual, mediante la generación de lineamientos, políticas y la aplicación de metodologías ajustadas a las necesidades de la entidad,  asegurando la confidencialidad, integridad y disponibilidad oportuna de la información, para evidenciar el cumplimiento de las funciones bajo el principio de transparencia y poder contribuir con la construcción de la memoria institucional.</t>
  </si>
  <si>
    <t xml:space="preserve">Asistir jurídicamente a Parques Nacionales Naturales en los asuntos relacionados con el cumplimiento de sus funciones, mediante la interpretación y aplicación de la normatividad vigente, para la defensa de sus intereses, garantizando la legalidad de sus actuaciones. </t>
  </si>
  <si>
    <t xml:space="preserve">Atender los requerimientos de los usuarios, mediante el suministro de la información, gestión oportuna de peticiones, recepción de trámites y servicios y evaluación a la satisfacción del usuario y la adecuada interacción con las partes interesadas. 
</t>
  </si>
  <si>
    <t>Estratégico</t>
  </si>
  <si>
    <t xml:space="preserve">Imagen </t>
  </si>
  <si>
    <t>Operativo</t>
  </si>
  <si>
    <t>Financiero</t>
  </si>
  <si>
    <t>Cumplimiento</t>
  </si>
  <si>
    <t>Tecnología</t>
  </si>
  <si>
    <t xml:space="preserve">Opciones de tratamiento </t>
  </si>
  <si>
    <t>CORRECTIVO</t>
  </si>
  <si>
    <t xml:space="preserve">Corrupción </t>
  </si>
  <si>
    <t xml:space="preserve">Controles existentes </t>
  </si>
  <si>
    <t xml:space="preserve">Clase de control </t>
  </si>
  <si>
    <t xml:space="preserve">Respuesta </t>
  </si>
  <si>
    <t xml:space="preserve">Peso </t>
  </si>
  <si>
    <t xml:space="preserve">Disminuir en probabilidad </t>
  </si>
  <si>
    <t xml:space="preserve">Disminuir en impacto </t>
  </si>
  <si>
    <t xml:space="preserve">Calificación riesgo residual </t>
  </si>
  <si>
    <t xml:space="preserve">Zona del riesgo </t>
  </si>
  <si>
    <t>bbb</t>
  </si>
  <si>
    <t xml:space="preserve">IDENTIFICACIÓN DEL RIESGO </t>
  </si>
  <si>
    <t>Registro/ evidencia</t>
  </si>
  <si>
    <t xml:space="preserve">EVALUACIÓN DEL RIESGO </t>
  </si>
  <si>
    <t xml:space="preserve">ANÁLISIS DEL RIESGO </t>
  </si>
  <si>
    <t>VALORACIÓN DEL RIESGO</t>
  </si>
  <si>
    <t>TRATAMIENTO DEL RIESO</t>
  </si>
  <si>
    <t>PROB</t>
  </si>
  <si>
    <t>IMP</t>
  </si>
  <si>
    <t>Unidad de decisión responsable</t>
  </si>
  <si>
    <t>DETERMINACIÓN DEL IMPACTO RIESGOS DE CORRUPCIÓN</t>
  </si>
  <si>
    <t>RIESGO 1:</t>
  </si>
  <si>
    <t>RIESGO 2:</t>
  </si>
  <si>
    <t>RIESGO 3:</t>
  </si>
  <si>
    <t>ccc</t>
  </si>
  <si>
    <t>Formato para determinar el impacto</t>
  </si>
  <si>
    <t xml:space="preserve">Pregunta </t>
  </si>
  <si>
    <t>N°</t>
  </si>
  <si>
    <t>Si</t>
  </si>
  <si>
    <t>No</t>
  </si>
  <si>
    <t>¿Afectar al grupo de funcionarios del proceso?</t>
  </si>
  <si>
    <t>x</t>
  </si>
  <si>
    <t>X</t>
  </si>
  <si>
    <t>¿Afectar el cumplimiento de metas y objetivos de la dependencia?</t>
  </si>
  <si>
    <t>¿Afectar el cumplimiento de la misión de la Entidad?</t>
  </si>
  <si>
    <t>¿Afectar el cumplimiento de la misión del sector al que pertenece la Entidad?</t>
  </si>
  <si>
    <t>¿Generar pérdida de confianza de la Entidad, afectando su reputación?</t>
  </si>
  <si>
    <t>¿Generar pérdida de recursos económicos?</t>
  </si>
  <si>
    <t>¿Afectar la generación de los productos o la prestación de servicios?</t>
  </si>
  <si>
    <t>¿Dar lugar al detrimento de la calidad de vida de la comunidad por la pérdida del bien o servicios o los recursos públicos?</t>
  </si>
  <si>
    <t xml:space="preserve"> </t>
  </si>
  <si>
    <t>¿Generar pérdida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</si>
  <si>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</si>
  <si>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</si>
  <si>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</si>
  <si>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</si>
  <si>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</si>
  <si>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</si>
  <si>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r>
      <t>¿Ocasionar</t>
    </r>
    <r>
      <rPr>
        <b/>
        <sz val="11"/>
        <color indexed="8"/>
        <rFont val="Calibri"/>
        <family val="2"/>
      </rPr>
      <t xml:space="preserve"> </t>
    </r>
    <r>
      <rPr>
        <sz val="10"/>
        <rFont val="Arial"/>
        <family val="2"/>
      </rPr>
      <t>lesiones físicas o pérdida de vidas humanas?</t>
    </r>
  </si>
  <si>
    <t>¿Afectar la imagen regional?</t>
  </si>
  <si>
    <t>¿Afectar la imagen nacional?</t>
  </si>
  <si>
    <t xml:space="preserve">TOTAL PREGUNTAS AFIRMATIVAS </t>
  </si>
  <si>
    <t>TOTAL PREGUNTAS NEGATIVAS</t>
  </si>
  <si>
    <t>CALIFICACION DEL RIESGO</t>
  </si>
  <si>
    <t xml:space="preserve">NIVEL RIESGO </t>
  </si>
  <si>
    <t>NIVEL RIESGO</t>
  </si>
  <si>
    <t>Asumir el riesgo</t>
  </si>
  <si>
    <t>¿El control ha sido   efectivo y contribuye a minimizar el riesgo ?</t>
  </si>
  <si>
    <t xml:space="preserve">Catastrófico </t>
  </si>
  <si>
    <t xml:space="preserve">Casi seguro </t>
  </si>
  <si>
    <t xml:space="preserve">15
Moderada </t>
  </si>
  <si>
    <t xml:space="preserve">20
Alta </t>
  </si>
  <si>
    <t xml:space="preserve">25
Extrema </t>
  </si>
  <si>
    <t>12
Moderada</t>
  </si>
  <si>
    <t>16
Alta</t>
  </si>
  <si>
    <t xml:space="preserve">20
Exterma </t>
  </si>
  <si>
    <t>9
Moderada</t>
  </si>
  <si>
    <t>12
Alta</t>
  </si>
  <si>
    <t xml:space="preserve">15
Extrema </t>
  </si>
  <si>
    <t xml:space="preserve">6
Baja </t>
  </si>
  <si>
    <t xml:space="preserve">8
Moderada </t>
  </si>
  <si>
    <t>10
Alta</t>
  </si>
  <si>
    <t xml:space="preserve">3
Baja
</t>
  </si>
  <si>
    <t xml:space="preserve">4
Baja </t>
  </si>
  <si>
    <t>5
Moderada</t>
  </si>
  <si>
    <t xml:space="preserve">MONITOREO Y REVISIÓN </t>
  </si>
  <si>
    <t>Fecha</t>
  </si>
  <si>
    <t>Descripción Monitoreo</t>
  </si>
  <si>
    <t xml:space="preserve">% Avance </t>
  </si>
  <si>
    <t xml:space="preserve">Corte 30 de abril </t>
  </si>
  <si>
    <t xml:space="preserve">SEGUIMIENTO (GCI) </t>
  </si>
  <si>
    <t xml:space="preserve">Corte 30 de Agosto </t>
  </si>
  <si>
    <t>Corte 30 de agosto</t>
  </si>
  <si>
    <t xml:space="preserve">Corte 30 de diciembre </t>
  </si>
  <si>
    <t>Corte 30 de diciembre</t>
  </si>
  <si>
    <t>PROCESO</t>
  </si>
  <si>
    <t>OBJETIVO</t>
  </si>
  <si>
    <t>Objetivo del proceso</t>
  </si>
  <si>
    <t>Calificación riesgo inherente</t>
  </si>
  <si>
    <t xml:space="preserve">Descripción del riesgo </t>
  </si>
  <si>
    <t xml:space="preserve">PROCESOS </t>
  </si>
  <si>
    <t xml:space="preserve">CONTEXTO INTERNO </t>
  </si>
  <si>
    <t xml:space="preserve">Personal </t>
  </si>
  <si>
    <t xml:space="preserve">Procesos </t>
  </si>
  <si>
    <t>Tecnologia</t>
  </si>
  <si>
    <t xml:space="preserve">Infraestructura </t>
  </si>
  <si>
    <t xml:space="preserve">CONTEXTO EXTERNO </t>
  </si>
  <si>
    <t xml:space="preserve">Económico </t>
  </si>
  <si>
    <t xml:space="preserve">Político </t>
  </si>
  <si>
    <t xml:space="preserve">Legal </t>
  </si>
  <si>
    <t xml:space="preserve">Social </t>
  </si>
  <si>
    <t xml:space="preserve">Tecnológico </t>
  </si>
  <si>
    <t xml:space="preserve">Comunicación
 Interna </t>
  </si>
  <si>
    <t>Relaciones
 partes interesadas</t>
  </si>
  <si>
    <t xml:space="preserve">Medio 
ambiental </t>
  </si>
  <si>
    <t xml:space="preserve">Comunicación 
externa </t>
  </si>
  <si>
    <t>NC</t>
  </si>
  <si>
    <t xml:space="preserve">AP </t>
  </si>
  <si>
    <t>DT</t>
  </si>
  <si>
    <t xml:space="preserve">Directivo
Estratégico </t>
  </si>
  <si>
    <t>Si el riesgo institucional o de corrupción se materializa podría…</t>
  </si>
  <si>
    <t xml:space="preserve">Zona de riesgo - Riesgos Institucionales </t>
  </si>
  <si>
    <t xml:space="preserve">25
Alta  </t>
  </si>
  <si>
    <t>20
Alta</t>
  </si>
  <si>
    <t>15
Alta</t>
  </si>
  <si>
    <t>10
Moderada</t>
  </si>
  <si>
    <t xml:space="preserve">5
Baja </t>
  </si>
  <si>
    <t xml:space="preserve">4
Muy Baja </t>
  </si>
  <si>
    <t xml:space="preserve">3
Muy Baja
</t>
  </si>
  <si>
    <t xml:space="preserve">6
Muy Baja </t>
  </si>
  <si>
    <t>8
Baja</t>
  </si>
  <si>
    <t>9
 Baja</t>
  </si>
  <si>
    <t>12
Baja</t>
  </si>
  <si>
    <t>15
Baja</t>
  </si>
  <si>
    <t>No.</t>
  </si>
  <si>
    <t xml:space="preserve">¿Afectar al grupo de funcionarios del proceso? </t>
  </si>
  <si>
    <t>¿Afectar el cumplimiento de misión de la Entidad?</t>
  </si>
  <si>
    <t>¿Dar lugar al detrimento de calidad de vida de la comunidad por la pérdida del bien o servicios o los recursos públicos?</t>
  </si>
  <si>
    <t xml:space="preserve">¿Generar pérdida de información de la Entidad? </t>
  </si>
  <si>
    <t>¿Generar pérdida de credibilidad a la ciudadanía?</t>
  </si>
  <si>
    <t>¿Ocasionar lesiones físicas o pérdida de vidas humanas?</t>
  </si>
  <si>
    <t xml:space="preserve">NO </t>
  </si>
  <si>
    <t>Si el riesgo institucional se materializa podría…</t>
  </si>
  <si>
    <t xml:space="preserve">Preguntas para calificar el impacto de los Riesgos Institucionales </t>
  </si>
  <si>
    <t xml:space="preserve">TOTAL  PREGUNTAS AFIRMATIVAS </t>
  </si>
  <si>
    <t xml:space="preserve">CALIFICACIÓN DEL RIESGO </t>
  </si>
  <si>
    <t xml:space="preserve">NIVEL DEL RIESGO </t>
  </si>
  <si>
    <t xml:space="preserve">TOTAL PREGUNTAS NEGATIVAS </t>
  </si>
  <si>
    <t xml:space="preserve">¿Afectar las actividades del proceso? </t>
  </si>
  <si>
    <t>¿Afectar el cumplimiento de las objetivos y metas del plan institucional?</t>
  </si>
  <si>
    <t>¿Afectar la imagen regional generando desconfianza por parte de la ciudadanía y las partes interesadas?</t>
  </si>
  <si>
    <t>¿Afectar la imagen nacional generando desconfianza por parte de la ciudadanía y las partes interesadas??</t>
  </si>
  <si>
    <t xml:space="preserve">SI </t>
  </si>
  <si>
    <t xml:space="preserve">Riesgo: </t>
  </si>
  <si>
    <t xml:space="preserve">Formato para determinar el impacto de los riesgos institucionales </t>
  </si>
  <si>
    <t xml:space="preserve">Formato para determinar el impacto de los riesgos de corrupción </t>
  </si>
  <si>
    <t>Muy bajo</t>
  </si>
  <si>
    <t xml:space="preserve">Bajo </t>
  </si>
  <si>
    <t xml:space="preserve">Zona Baja </t>
  </si>
  <si>
    <t xml:space="preserve">Zona Extrema </t>
  </si>
  <si>
    <t>ZonaAlta</t>
  </si>
  <si>
    <t xml:space="preserve">Asumir el riesgo </t>
  </si>
  <si>
    <t xml:space="preserve">Tipo de riesgo </t>
  </si>
  <si>
    <t>16
Moderada</t>
  </si>
  <si>
    <t xml:space="preserve">Oportunidad </t>
  </si>
  <si>
    <t>Zona de Riesgo intitucional</t>
  </si>
  <si>
    <t>Zona de Riesgo corrupciòn</t>
  </si>
  <si>
    <t>RI - Muy baja</t>
  </si>
  <si>
    <t>RI - Baja</t>
  </si>
  <si>
    <t>RI - Moderada</t>
  </si>
  <si>
    <t>RI - Alta</t>
  </si>
  <si>
    <t>RC - Baja</t>
  </si>
  <si>
    <t>RC - Moderada</t>
  </si>
  <si>
    <t>RC - Alta</t>
  </si>
  <si>
    <t>RC - Extrema</t>
  </si>
  <si>
    <t xml:space="preserve">Causa(s) </t>
  </si>
  <si>
    <r>
      <t xml:space="preserve">• Las respuestas afirmativas con calificación  entre  </t>
    </r>
    <r>
      <rPr>
        <b/>
        <sz val="11"/>
        <rFont val="Arial"/>
        <family val="2"/>
      </rPr>
      <t>UNO a SEIS</t>
    </r>
    <r>
      <rPr>
        <sz val="11"/>
        <rFont val="Arial"/>
        <family val="2"/>
      </rPr>
      <t xml:space="preserve">  genera un impacto </t>
    </r>
    <r>
      <rPr>
        <b/>
        <sz val="11"/>
        <rFont val="Arial"/>
        <family val="2"/>
      </rPr>
      <t xml:space="preserve"> BAJO</t>
    </r>
  </si>
  <si>
    <r>
      <t xml:space="preserve">• Las respuestas afirmativas con calificación entre </t>
    </r>
    <r>
      <rPr>
        <b/>
        <sz val="11"/>
        <rFont val="Arial"/>
        <family val="2"/>
      </rPr>
      <t>TRECE a DIECIOCHO</t>
    </r>
    <r>
      <rPr>
        <sz val="11"/>
        <rFont val="Arial"/>
        <family val="2"/>
      </rPr>
      <t xml:space="preserve"> preguntas genera un impacto</t>
    </r>
    <r>
      <rPr>
        <b/>
        <sz val="11"/>
        <rFont val="Arial"/>
        <family val="2"/>
      </rPr>
      <t xml:space="preserve"> MAYOR. </t>
    </r>
  </si>
  <si>
    <r>
      <t xml:space="preserve">• Las respuestas afirmativas con calificación entre  </t>
    </r>
    <r>
      <rPr>
        <b/>
        <sz val="11"/>
        <rFont val="Arial"/>
        <family val="2"/>
      </rPr>
      <t>SIETE</t>
    </r>
    <r>
      <rPr>
        <sz val="11"/>
        <rFont val="Arial"/>
        <family val="2"/>
      </rPr>
      <t xml:space="preserve"> </t>
    </r>
    <r>
      <rPr>
        <b/>
        <sz val="11"/>
        <rFont val="Arial"/>
        <family val="2"/>
      </rPr>
      <t xml:space="preserve">a DOCE  </t>
    </r>
    <r>
      <rPr>
        <sz val="11"/>
        <rFont val="Arial"/>
        <family val="2"/>
      </rPr>
      <t xml:space="preserve"> preguntas genera un impacto </t>
    </r>
    <r>
      <rPr>
        <b/>
        <sz val="11"/>
        <rFont val="Arial"/>
        <family val="2"/>
      </rPr>
      <t>MODERADO</t>
    </r>
  </si>
  <si>
    <r>
      <t xml:space="preserve">• Las respuestas afirmativas con calificación entre  </t>
    </r>
    <r>
      <rPr>
        <b/>
        <sz val="11"/>
        <rFont val="Arial"/>
        <family val="2"/>
      </rPr>
      <t>UNO a SIETE,</t>
    </r>
    <r>
      <rPr>
        <sz val="11"/>
        <rFont val="Arial"/>
        <family val="2"/>
      </rPr>
      <t xml:space="preserve">  genera un impacto </t>
    </r>
    <r>
      <rPr>
        <b/>
        <sz val="11"/>
        <rFont val="Arial"/>
        <family val="2"/>
      </rPr>
      <t xml:space="preserve">MODERADO. </t>
    </r>
  </si>
  <si>
    <r>
      <t xml:space="preserve"> •  Las respuestas afirmativas con calificación entre  </t>
    </r>
    <r>
      <rPr>
        <b/>
        <sz val="11"/>
        <rFont val="Arial"/>
        <family val="2"/>
      </rPr>
      <t>OCHO</t>
    </r>
    <r>
      <rPr>
        <sz val="11"/>
        <rFont val="Arial"/>
        <family val="2"/>
      </rPr>
      <t xml:space="preserve"> </t>
    </r>
    <r>
      <rPr>
        <b/>
        <sz val="11"/>
        <rFont val="Arial"/>
        <family val="2"/>
      </rPr>
      <t xml:space="preserve"> a QUINCE  </t>
    </r>
    <r>
      <rPr>
        <sz val="11"/>
        <rFont val="Arial"/>
        <family val="2"/>
      </rPr>
      <t xml:space="preserve">  genera un impacto </t>
    </r>
    <r>
      <rPr>
        <b/>
        <sz val="11"/>
        <rFont val="Arial"/>
        <family val="2"/>
      </rPr>
      <t>MAYOR.</t>
    </r>
    <r>
      <rPr>
        <sz val="11"/>
        <rFont val="Arial"/>
        <family val="2"/>
      </rPr>
      <t xml:space="preserve"> </t>
    </r>
  </si>
  <si>
    <r>
      <t xml:space="preserve">•  Las respuestas afirmativas con calificación entre </t>
    </r>
    <r>
      <rPr>
        <b/>
        <sz val="11"/>
        <rFont val="Arial"/>
        <family val="2"/>
      </rPr>
      <t>DIECISEIS</t>
    </r>
    <r>
      <rPr>
        <sz val="11"/>
        <rFont val="Arial"/>
        <family val="2"/>
      </rPr>
      <t xml:space="preserve"> a </t>
    </r>
    <r>
      <rPr>
        <b/>
        <sz val="11"/>
        <rFont val="Arial"/>
        <family val="2"/>
      </rPr>
      <t>VENTITRES</t>
    </r>
    <r>
      <rPr>
        <sz val="11"/>
        <rFont val="Arial"/>
        <family val="2"/>
      </rPr>
      <t xml:space="preserve"> genera un impacto </t>
    </r>
    <r>
      <rPr>
        <b/>
        <sz val="11"/>
        <rFont val="Arial"/>
        <family val="2"/>
      </rPr>
      <t xml:space="preserve">CATASTRÓFICO. </t>
    </r>
  </si>
  <si>
    <t>PREVENTIVO</t>
  </si>
  <si>
    <t>Responsable</t>
  </si>
  <si>
    <t xml:space="preserve">Peso  porcentual de la acción preventiva  </t>
  </si>
  <si>
    <t xml:space="preserve">Acción de contingencia ante posible materialización del riesgo </t>
  </si>
  <si>
    <t>Reducir el riesgo</t>
  </si>
  <si>
    <t>Personal</t>
  </si>
  <si>
    <t>Directivo/estratégico</t>
  </si>
  <si>
    <t xml:space="preserve">Comunicación interna </t>
  </si>
  <si>
    <t xml:space="preserve">Relaciones con las partes interesadas </t>
  </si>
  <si>
    <t>Fortalezas</t>
  </si>
  <si>
    <t>Debilidades</t>
  </si>
  <si>
    <t>Legal</t>
  </si>
  <si>
    <t>Tecnológico</t>
  </si>
  <si>
    <t xml:space="preserve">Medio ambientales </t>
  </si>
  <si>
    <t>Comunicación externa</t>
  </si>
  <si>
    <t>Factor</t>
  </si>
  <si>
    <t xml:space="preserve">ANÁLISIS INTERNO </t>
  </si>
  <si>
    <t xml:space="preserve">ANÁLISIS EXTERNO </t>
  </si>
  <si>
    <t xml:space="preserve"> CONTEXTO DELA ORGANIZACIÓN </t>
  </si>
  <si>
    <t xml:space="preserve">Oportunidades </t>
  </si>
  <si>
    <t xml:space="preserve">Amenazas </t>
  </si>
  <si>
    <t>Evitar el riesgo</t>
  </si>
  <si>
    <t xml:space="preserve">Matriz calificación y evaluación riesgos institucionales </t>
  </si>
  <si>
    <t xml:space="preserve">Matriz calificación y evaluación riesgos de corrupción </t>
  </si>
  <si>
    <t xml:space="preserve">MAPA DE RIESGOS INSTITUCIONAL Y DE CORRUPCIÓN </t>
  </si>
  <si>
    <t xml:space="preserve">Acciones para abordar las oportunidades </t>
  </si>
  <si>
    <t xml:space="preserve">Peso porcentual </t>
  </si>
  <si>
    <t xml:space="preserve">Unidad de decisión responsable </t>
  </si>
  <si>
    <t xml:space="preserve">Fecha
 de inicio </t>
  </si>
  <si>
    <t xml:space="preserve">Fecha de
 finalización </t>
  </si>
  <si>
    <t>Registro/evidencia</t>
  </si>
  <si>
    <t xml:space="preserve">Fecha </t>
  </si>
  <si>
    <t xml:space="preserve">% avance </t>
  </si>
  <si>
    <t xml:space="preserve">Descripción
 del monitoreo </t>
  </si>
  <si>
    <t xml:space="preserve">Monitoreo y revisión
30 abril  </t>
  </si>
  <si>
    <t xml:space="preserve">Seguimiento GCI
30 abril  </t>
  </si>
  <si>
    <t xml:space="preserve">Monitoreo y revisión
30 agosto </t>
  </si>
  <si>
    <t xml:space="preserve">Seguimiento GCI
30 agosto  </t>
  </si>
  <si>
    <t xml:space="preserve">Monitoreo y revisión
30 diciembre </t>
  </si>
  <si>
    <t xml:space="preserve">Seguimiento GCI
30 diciembre  </t>
  </si>
  <si>
    <t xml:space="preserve">Matriz de oportunidades </t>
  </si>
  <si>
    <t xml:space="preserve">PROCESO </t>
  </si>
  <si>
    <t>DIRECCIÓN TERRITORIAL/AP</t>
  </si>
  <si>
    <t xml:space="preserve">ANÁLISIS DEL CONTEXTO A PARTIR DE LOS PROCESOS </t>
  </si>
  <si>
    <t xml:space="preserve">A manera de ejemplo se relacionan los procesos y con una "X" se marca el factor que se debe analizar tanto interno como externo </t>
  </si>
  <si>
    <t>Código: DE_FO_02</t>
  </si>
  <si>
    <t>Versión: 11</t>
  </si>
  <si>
    <t>Fecha vigencia: 13/12/2017</t>
  </si>
  <si>
    <t>Código: DE_FO_11</t>
  </si>
  <si>
    <t>Versión: 1</t>
  </si>
  <si>
    <t>Institucional</t>
  </si>
  <si>
    <t>No se puede abarcar en los recorridos de prevención, vigilancia y control, la totalidad del Área Protegida, debido a que hay sectores que aunque no están ya afectados por situaciones de orden público, sí están afectadas por minas antipersona.</t>
  </si>
  <si>
    <t>PNN Las Hermosas Gloria Valencia de Castaño</t>
  </si>
  <si>
    <t>Implementación del procedimiento y formatos de PVC, en los sectores donde se puede ingresar.</t>
  </si>
  <si>
    <t>Informes de PVC, reportados por el SICOSMART.</t>
  </si>
  <si>
    <t>Reportes de seguimiento en el POA.</t>
  </si>
  <si>
    <t>Informes de recorridos de PVC</t>
  </si>
  <si>
    <t xml:space="preserve">Jefe del Área Protegida </t>
  </si>
  <si>
    <t xml:space="preserve">Contratos que se suscriban  a través de los convenios, para apoyar las actividades de PVC.
</t>
  </si>
  <si>
    <t xml:space="preserve">Activación del plan de emergencia por riesgo público.
</t>
  </si>
  <si>
    <t>Aumento de las presiones de los VOC del AP</t>
  </si>
  <si>
    <t>Se refiere a la persistencia del uso que afecta la conservación del Área Protegida, por actividades de ganadería y  minería.  Además de  en el relacionamiento con las comunidades indígenas, se dan dada la debilidad en la confianza hacia la institución.</t>
  </si>
  <si>
    <t xml:space="preserve">PNN Las Orquídeas </t>
  </si>
  <si>
    <t xml:space="preserve">Recorridos e Informes de PVC y reportes en SICO SMART </t>
  </si>
  <si>
    <t xml:space="preserve">
Informes de acercamientos con las comunidades al interior del área</t>
  </si>
  <si>
    <t>Memoria de talleres de reconocimiento del territorio.</t>
  </si>
  <si>
    <t xml:space="preserve">Informar  la situación a los entes regionales y del orden nacional.
Informar a la OIA, como ente regulador de los resguardos indígenas.
</t>
  </si>
  <si>
    <t xml:space="preserve">Pérdida de gobernabilidad 
</t>
  </si>
  <si>
    <t>Aumento de las presiones hacia los VOC del AP.</t>
  </si>
  <si>
    <t>Se refiere a la ampliación de la frontera agrícola, ganadera y aumento de cultivos ilícitos en la zona de influencia del PNN.</t>
  </si>
  <si>
    <t>Pérdida de cobertura vegetal y biodiversidad.</t>
  </si>
  <si>
    <t>PNN Complejo Volcánico doña Juana Cascabel</t>
  </si>
  <si>
    <t>Se refiere a los conflictos en UOT, por expansión de la frontera agropecuaria y por actividades de cacería.</t>
  </si>
  <si>
    <t>Se refiere a los posibles efectos de la acción humana sobre el área núcleo del Parque Nacional Natural Puracé, teniendo en cuenta que el Área Protegida, está rodeada por comunidades indígenas y campesinas, especialmente en la franja occidental en el Departamento del Cauca.  Los posibles disturbios generados por prácticas agropecuarias no sostenibles pueden poner en riesgo la integridad ecológica del PNN, teniendo en cuenta la forma alargada del polígono del parque y las vías que lo atraviesan de oriente a occidente y viceversa.</t>
  </si>
  <si>
    <t>Implementación de la estrategia de sistemas sostenibles para la conservación.</t>
  </si>
  <si>
    <t>Implementación del plan local de educación ambiental y comunicaciones.</t>
  </si>
  <si>
    <t>Recorridos de informes de PVC.</t>
  </si>
  <si>
    <t>Ficha técnica de visita a predios</t>
  </si>
  <si>
    <t xml:space="preserve">Informe de seguimiento </t>
  </si>
  <si>
    <t>Coordinar las acciones a implementar, con autoridades de tipo local y regional.</t>
  </si>
  <si>
    <t>Transformación de los ecosistemas al interior del parque.
Contaminación por disposición de residuos sólidos.
Efectos sobre el medio ambiente, por actividades de cacería.
Disminución poblacional de las especies.</t>
  </si>
  <si>
    <t>PNN Selva de Florencia</t>
  </si>
  <si>
    <t xml:space="preserve">Actividades de educación ambiental y comunicación. </t>
  </si>
  <si>
    <t>Acuerdos firmados.</t>
  </si>
  <si>
    <t>Jefe de Área Protegida</t>
  </si>
  <si>
    <t xml:space="preserve">Iniciar procesos sancionatorios </t>
  </si>
  <si>
    <t>1. Presencia de propiedad privada con uso y ocupación al interior del AP.</t>
  </si>
  <si>
    <t>2. Falta de sensibilización sobre la actividad de cacería.</t>
  </si>
  <si>
    <t>1. Falta de ordenamiento predial en la zona de influencia del parque.</t>
  </si>
  <si>
    <t>2. Aumento de cultivos ilícitos en la zona.</t>
  </si>
  <si>
    <t>1. Realizar visitas de evaluación y seguimiento a los sistemas productivos de los predios aledaños a la zona con función amortiguadora.</t>
  </si>
  <si>
    <t>2. Realizar informes trimestrales de seguimiento a la implementación de la estrategia de comunicación y educación ambiental.</t>
  </si>
  <si>
    <t>2.1 Realizar recorridos de PVC.</t>
  </si>
  <si>
    <t>2. Realizar actividades de educación ambiental.</t>
  </si>
  <si>
    <t>1, Suscribir acuerdos de uso  con campesinos que ocupan  el Área Protegida.</t>
  </si>
  <si>
    <t>1.1 Realizar recorridos de PVC.</t>
  </si>
  <si>
    <t xml:space="preserve">1. Realizar recorridos de PVC y focalizarlos donde hayan mayores presiones </t>
  </si>
  <si>
    <t>2. Continuar el fortalecimiento de la relación con las comunidades indígenas al interior del Área Protegida y con la Organización Indígena de Antioquia (OIA).</t>
  </si>
  <si>
    <t xml:space="preserve">1. Debilidad en la gobernabilidad al interior del Área Protegida.
</t>
  </si>
  <si>
    <t>2. Poca presencia institucional y credibilidad ante las comunidades indígenas.</t>
  </si>
  <si>
    <t xml:space="preserve">1. Insuficiencia de personal por la extensión de la AP.
</t>
  </si>
  <si>
    <t>2. Existen sectores con amenaza de riesgo público, asociadas a minas antipersona.</t>
  </si>
  <si>
    <t>1. Gestionar recursos a través de convenios, para fortalecer el personal en recorridos de PVC.</t>
  </si>
  <si>
    <t xml:space="preserve">2. Realizar recorridos de PVC en los sectores donde se pueda acceder, para disminuir y controlar las presiones al interior del PNN.  </t>
  </si>
  <si>
    <t xml:space="preserve">1. Carencia de ordenamiento ambiental del territorio.
</t>
  </si>
  <si>
    <t xml:space="preserve">PNN Puracé </t>
  </si>
  <si>
    <t>Educación ambiental</t>
  </si>
  <si>
    <t>Desarrollo de proyectos productivos sostenibles con comunidades locales.</t>
  </si>
  <si>
    <t xml:space="preserve">Reportes trimestral del  SICO SMART </t>
  </si>
  <si>
    <t>Informe de educación ambiental y comunicaciones, con lista de asistencia.</t>
  </si>
  <si>
    <t>Acuerdos políticos, convenios, actas de reuniones o lista de asistencia.</t>
  </si>
  <si>
    <t>2. Falta de comunicación interinstitucional, para generar estrategias de corresponsabilidad con gobernanza ambiental.</t>
  </si>
  <si>
    <t>2.2 Mantener los canales de relacionamiento con las comunidades locales, con base en el respeto y la confianza mutua.</t>
  </si>
  <si>
    <t>Se refiere acciones antrópicas por actividades agropecuarias que conllevan a la disminución de la frontera forestal.</t>
  </si>
  <si>
    <t>Afectación de la integridad ecológica del AP</t>
  </si>
  <si>
    <t>Afectación de la integridad ecológica del AP.
Disminución del hábitat natural de los VOC.
Conflicto entre especies silvestres con animales domésticos.</t>
  </si>
  <si>
    <t>Plan de prevención vigilancia y control</t>
  </si>
  <si>
    <t>Saneamiento predial con las entidades territoriales.</t>
  </si>
  <si>
    <t>Informe trimestral de las acciones realizadas.</t>
  </si>
  <si>
    <t>Informe trimestral de la ejecución del plan local de PVC.</t>
  </si>
  <si>
    <t>Iniciar procesos administrativos y sancionatorios sobre los presuntos infractores.</t>
  </si>
  <si>
    <t>Activar los protocolos de control y vigilancia y mecanismos de acción interinstitucional.</t>
  </si>
  <si>
    <t xml:space="preserve">1. Establecimiento de cultivos alrededor del parque.
</t>
  </si>
  <si>
    <t>2. Retorno de campesinos en el marco del acuerdo de paz.</t>
  </si>
  <si>
    <t>1. Desarrollar programas de educación y comunicación para la conservación.</t>
  </si>
  <si>
    <t>2. Ejercer la autoridad ambiental en el marco del plan local de prevención, vigilancia y control.</t>
  </si>
  <si>
    <t>El hecho de que supere la capacidad de carga hace que los VOC se vean afectados negativamente y la presencia de la especie Crocosmia x crocosmiiflora, catalogada en Colombia como especie con potencial invasor, la cual está ocupando un área de 1800 metros cuadrados del área protegida y es necesario llevar a cabo labores de erradicación de la misma.</t>
  </si>
  <si>
    <t>1. Alta concentración de visitantes en épocas específicas del año.</t>
  </si>
  <si>
    <t>2. Potencial invasor de la especie, por facilidad de reproducción vegetativa.</t>
  </si>
  <si>
    <t xml:space="preserve">SF Isla Corota </t>
  </si>
  <si>
    <t>Control al ingreso de visitantes al sendero el Quiche.</t>
  </si>
  <si>
    <t>Erradicación manual de la especie invasora.</t>
  </si>
  <si>
    <t>Informe mensual de visitantes.</t>
  </si>
  <si>
    <t>Registro de erradicación de especie  invasora.</t>
  </si>
  <si>
    <t>1. Realizar el control de ingreso de visitantes al sendero El Quiche</t>
  </si>
  <si>
    <t>2. Erradicar manualmente la especie invasora y adecuada disposición fuera del Área Protegida.</t>
  </si>
  <si>
    <t xml:space="preserve">Cierre temporal del sendero El Quiche.
Intervención del área afectada y restauración de la misma.
</t>
  </si>
  <si>
    <t xml:space="preserve">PNN Nevado del Huila </t>
  </si>
  <si>
    <t>Acciones de relacionamiento con las comunidades indígenas</t>
  </si>
  <si>
    <t>Recorridos de PVC</t>
  </si>
  <si>
    <t>Informe trimestral de relacionamiento con las comunidades indígenas.</t>
  </si>
  <si>
    <t>Informe semestral de eventos de monitoreo.</t>
  </si>
  <si>
    <t>Informar a la Procuraduría  Ambiental,  sobre las acciones que están afectando los VOC.
Recurrir a información secundaria o de terceros que pueda suplir el vacío de información.</t>
  </si>
  <si>
    <t>Se refiere a aumento de presiones al interior del AP por ocupación y afectación a ecosistemas estratégicos,  por el desarrollo de actividades no permitidas como agricultura, ganadería y turismo no regulado.</t>
  </si>
  <si>
    <t>Aumento del grado de afectación del ecosistema.
Pérdida del hábitat de especies de fauna y flora.</t>
  </si>
  <si>
    <t xml:space="preserve">PNN Los Nevados </t>
  </si>
  <si>
    <t>Recorridos de PVC permanente al interior del AP y zona de influencia del parque.</t>
  </si>
  <si>
    <t>Implementación del programa de monitoreo a los VOC del AP</t>
  </si>
  <si>
    <t>Implementación del plan de ordenamiento ecoturístico y estrategia de educación ambiental</t>
  </si>
  <si>
    <t>1.Falta de aceptación por parte de las comunidades indígenas, a las acciones estatales en el territorio.</t>
  </si>
  <si>
    <t>2. Situación de riesgo público que dificultaba las acciones de monitoreo e investigación.</t>
  </si>
  <si>
    <t>1. Pastoreo al interior del Área Protegida.</t>
  </si>
  <si>
    <t>2. Incumplimiento de la reglamentación y del plan de ordenamiento ecoturístico del AP.</t>
  </si>
  <si>
    <t>1. Realizar gestión para concretar acuerdos con la autoridad indígena, tendientes  a coordinar acciones de conservación en los territorios traslapados.</t>
  </si>
  <si>
    <t>2. Implementar el programa de monitoreo sobre el recurso hídrico  y el censo de aves del portafolio de investigación.</t>
  </si>
  <si>
    <t xml:space="preserve">Informe de avance de suscripción de acuerdos  con ocupantes </t>
  </si>
  <si>
    <t>Informe seguimiento al plan de ordenamiento ecoturístico.</t>
  </si>
  <si>
    <t>Informe seguimiento a la estrategia de educación ambiental y comunicaciones</t>
  </si>
  <si>
    <t>1. Generar acuerdos de Uso suscritos con ocupantes al interior del parque</t>
  </si>
  <si>
    <t>2. Implementar y hacer seguimiento a las líneas de acción del plan de ordenamiento ecoturístico.</t>
  </si>
  <si>
    <t>3. Implementar estrategias, herramientas pedagógicas y/o metodológicas en procesos educativos en escenarios formales e informales con visitantes,  instituciones educativas y comunidades locales del PNN en las zonas priorizadas según análisis de UOT.</t>
  </si>
  <si>
    <t>Deterioro del ecosistema presente en el AP</t>
  </si>
  <si>
    <t>SFF Otún Quimbaya</t>
  </si>
  <si>
    <t>Registro de visitantes mensual en los centros de información y control.</t>
  </si>
  <si>
    <t>Jefe SFF Otún Quimbaya</t>
  </si>
  <si>
    <t>Imposición de medidas preventivas cuando se presentes infracciones ambientales.</t>
  </si>
  <si>
    <t>Desfinanciación de subprogramas y metas PAI debido a recortes presupuestales.</t>
  </si>
  <si>
    <t>Reporte y seguimiento al plan operativo anual</t>
  </si>
  <si>
    <t>Proyecto formulado y presentado ante entidad financiadora.</t>
  </si>
  <si>
    <t>Ajustar el POA cuando los recursos asignados no sean suficientes para cumplir metas</t>
  </si>
  <si>
    <t>Existen unas prioridades de conservación definidas a nivel nacional y del subsistema Andes Occidentales, pero no se conocen en todas las instancias de gestión ambiental de la región.</t>
  </si>
  <si>
    <t xml:space="preserve">Dirección Territorial Andes Occidentales </t>
  </si>
  <si>
    <t>Participación en escenarios SINAP, para posicionar el ejercicio de prioridades de conservación de la SAO.</t>
  </si>
  <si>
    <t>Actualización participativa del análisis de prioridades de conservación para SAO.</t>
  </si>
  <si>
    <t>Acta que refleje el aval de los actores estratégicos, de los métodos y resultados.</t>
  </si>
  <si>
    <t>Dirección Territorial Andes Occidentales</t>
  </si>
  <si>
    <t>Generar una versión de prioridad de conservación no participativa.</t>
  </si>
  <si>
    <t xml:space="preserve">Presentaciones y actas que se usen como insumo y que reflejen la socialización de las prioridades de conservación definidas. </t>
  </si>
  <si>
    <t>Socializar en comité territorial.</t>
  </si>
  <si>
    <t>1. Formular y gestionar proyectos para cofinanciación de metas desfinanciadas.</t>
  </si>
  <si>
    <t>1. Generar espacios de retroalimentación de actualización del ejercicio de prioridades de conservación.</t>
  </si>
  <si>
    <t>2. Participar en escenarios para posicionar las prioridades de conservación definidas en escenarios estratégicos.</t>
  </si>
  <si>
    <t>1. Falta de participación efectiva de los actores relevantes, para desarrollar el ejercicio de priorización.</t>
  </si>
  <si>
    <t>1. El presupuesto del AP depende directamente del presupuesto de la Nación, el cual es fluctuante de acuerdo a las condiciones financieras y políticas del país.</t>
  </si>
  <si>
    <t>2. Falta de socialización efectiva en los diferentes espacios.</t>
  </si>
  <si>
    <t>Aumento de las presiones de los VOC del AP.</t>
  </si>
  <si>
    <t>Aumento de las presiones de los  VOC del AP.</t>
  </si>
  <si>
    <t xml:space="preserve">Dificultades para el ejercicio de la Autoridad Ambiental  </t>
  </si>
  <si>
    <t xml:space="preserve">Dificultades para el ejercicio de la Autoridad Ambiental </t>
  </si>
  <si>
    <t xml:space="preserve">Situaciones de riesgo de los funcionarios.
Perdida de gobernabilidad
Aumento de las presiones y amenazas
Fragmentación de los ecosistemas
Afectación a la biodiversidad presente en el parque.
</t>
  </si>
  <si>
    <t>PNN Cordillera de los Picachos</t>
  </si>
  <si>
    <t>Aplicativo SICO SMART</t>
  </si>
  <si>
    <t>Personal capacitado</t>
  </si>
  <si>
    <t>Informes de PVC , reportes aplicativo SICO SMART</t>
  </si>
  <si>
    <t xml:space="preserve">1. Implementación del Protocolo de Prevención, vigilancia y control </t>
  </si>
  <si>
    <t xml:space="preserve">Informes </t>
  </si>
  <si>
    <t xml:space="preserve">Reportes en el SICO SMART </t>
  </si>
  <si>
    <t>1. Falta de conciencia por la conservación y un aprovechamiento sostenible y racional por parte de las comunidades indígenas, los ocupantes temporales ilegales.</t>
  </si>
  <si>
    <t>2. Poca presencia de las Instituciones en la zona.</t>
  </si>
  <si>
    <t xml:space="preserve">PNN El Tuparro </t>
  </si>
  <si>
    <t>Seguimiento al Plan de Acción del Comité Interinstitucional de Prevención y Vigilancia</t>
  </si>
  <si>
    <t xml:space="preserve">Jefe de Área Protegida </t>
  </si>
  <si>
    <t xml:space="preserve">Base de datos aplicativo SICO SMART actualizada. 
Actas y listados de asistencia </t>
  </si>
  <si>
    <t>Actas de reunión
Listados de asistencia</t>
  </si>
  <si>
    <t>Informar de manera escrita a la Dirección Territorial.</t>
  </si>
  <si>
    <t xml:space="preserve">Activar el Comité de Control y vigilancia del área protegida </t>
  </si>
  <si>
    <t>1. Ausencia de una visión compartida de Ordenamiento Ambiental en el territorio.</t>
  </si>
  <si>
    <t xml:space="preserve">Monitoreo de Riesgos Institucionales </t>
  </si>
  <si>
    <t>Programación y ejecución de recorridos de Prevención, vigilancia y control</t>
  </si>
  <si>
    <t>Se puede presentar uso inadecuado de Recursos Naturales por parte de  personas que ingresan al Área sin permiso. 
La población flotante hace referencia a los gasolineros,  cultivos de uso no licito, bandas criminales emergentes y actores del conflicto. 
Existen comunidades indígenas de frontera, y comunidades al interior del Área y en la zona de influencia entre el Rio Tuparrito y Tuparro.</t>
  </si>
  <si>
    <t>1. Pérdida de valores e identidad cultural.</t>
  </si>
  <si>
    <t xml:space="preserve">2. Falta de conciencia, educación y sensibilidad ambiental  </t>
  </si>
  <si>
    <t>Gestión de acuerdos con la comunidades indígenas que se encuentran al interior del Área Protegida</t>
  </si>
  <si>
    <t>Gestión de compromisos con comunidades indígenas de Frontera frente al uso de los recursos naturales</t>
  </si>
  <si>
    <t>1. Adelantar actividades con las comunidades orientadas a sensibilización, toma de conciencia y educación ambiental.</t>
  </si>
  <si>
    <t>Actas
Listados de asistencia
Ayuda memoria del proceso</t>
  </si>
  <si>
    <t>2. Seguimiento a los acuerdos con las comunidades indígenas</t>
  </si>
  <si>
    <t xml:space="preserve">Solicitar apoyo a Nivel Territorial y Central para dar solución a la situación. </t>
  </si>
  <si>
    <t>2. Débil presencia del estado para el desarrollo de propuestas integrales  con disponibilidad de recursos económicos suficientes que contribuyan a  la estabilidad de la población en zonas legalmente permitidas.</t>
  </si>
  <si>
    <t xml:space="preserve">PNN Tinigua </t>
  </si>
  <si>
    <t>Monitoreo de riesgos</t>
  </si>
  <si>
    <t>Seguimiento a las metas establecidas en el POA</t>
  </si>
  <si>
    <t xml:space="preserve">1. Gestionar  espacios para armonizar la Política pública, el Ordenamiento Ambiental Territorial y la Planeación del Desarrollo. </t>
  </si>
  <si>
    <t xml:space="preserve">Procesos sancionatorios ambientales </t>
  </si>
  <si>
    <t>1. Débil presencia del estado y desarrollo de propuestas integrales   con disponibilidad de recursos económicos suficientes y constantes que contribuya a  la estabilidad de la población en zonas legalmente permitidas, fortalecer la autogestión de los actores sociales y la gobernabilidad de la institución.</t>
  </si>
  <si>
    <t xml:space="preserve">2. Necesidad de fortalecimiento del  posicionamiento de la problemática de UOT y los mecanismos para abordar esta situación por parte de la Institución.
</t>
  </si>
  <si>
    <t xml:space="preserve">3. Necesidad de abordar la situación de Uso, Ocupación y Tenencia con grandes poseedores. </t>
  </si>
  <si>
    <t xml:space="preserve">PNN Sierra de la Macarena </t>
  </si>
  <si>
    <t xml:space="preserve">Seguimiento a ejecución de recorridos de Prevención, vigilancia y control. </t>
  </si>
  <si>
    <t xml:space="preserve">Alertas tempranas derivadas de análisis multitemporal de las coberturas del Área Protegida </t>
  </si>
  <si>
    <t xml:space="preserve">2. Gestionar una Mesa de trabajo permanente con la Agencia Nacional de Tierras. </t>
  </si>
  <si>
    <t>Oficios
Convocatorias 
Ayuda de memoria</t>
  </si>
  <si>
    <t>Base de datos 
Ayuda de memoria de eventos relacionados con el tema y desarrollados con comunidades e instituciones</t>
  </si>
  <si>
    <t>En las Áreas Protegidas de la Territorial Orinoquia se presentan presiones hacia los VOC derivadas  de situaciones de  uso, ocupación y tenencia que afectan el cumplimiento de los objetivos de conservación</t>
  </si>
  <si>
    <t xml:space="preserve">1. Baja articulación  intra e interinstitucional y con actores sociales estratégicos. 
</t>
  </si>
  <si>
    <t>Dirección Territorial Orinoquía</t>
  </si>
  <si>
    <t>Informes de gestión</t>
  </si>
  <si>
    <t>Reporte y seguimiento en el aplicativo SICO SMART</t>
  </si>
  <si>
    <t xml:space="preserve">1. Adelantar acciones en pro de la articulación  intra e interinstitucional y con actores sociales estratégicos, para el manejo de conflictos por Usos, ocupación y tenencia. </t>
  </si>
  <si>
    <t xml:space="preserve">Informes
Actas
Ayudas de memoria con Listados de asistencia </t>
  </si>
  <si>
    <t xml:space="preserve">2.  Adelantar acciones en pro de la concertación de acuerdos con las comunidades, para el manejo de conflictos por Usos, ocupación y tenencia. </t>
  </si>
  <si>
    <t>Hacer los reportes pertinentes a Nivel Central.</t>
  </si>
  <si>
    <t xml:space="preserve">Gestionar que se emitan directrices de articulación desde el Nivel Territorial hacia las Entidades. </t>
  </si>
  <si>
    <t>Que no se pueda avanzar en la consolidación de espacios con las autoridades indígenas para  coordinar la función pública de la conservación</t>
  </si>
  <si>
    <t xml:space="preserve">PNN Río Puré </t>
  </si>
  <si>
    <t xml:space="preserve">Plan de manejo del área </t>
  </si>
  <si>
    <t xml:space="preserve">1. Implementar el plan de manejo del AP </t>
  </si>
  <si>
    <t xml:space="preserve">Director Territorial </t>
  </si>
  <si>
    <t xml:space="preserve">PNN Cahunarí </t>
  </si>
  <si>
    <t>Comités locales y directivos</t>
  </si>
  <si>
    <t>1. Desarrollar las instancias de coordinación y  seguimiento a los acuerdos de uso y manejo del Área Protegida</t>
  </si>
  <si>
    <t>Acta comités locales y comités Directivos</t>
  </si>
  <si>
    <t>Activar comités locales e interinstitucionales</t>
  </si>
  <si>
    <t>1.  Diferencia en el pensamiento con respecto al manejo del territorio.</t>
  </si>
  <si>
    <t>1. Que no haya voluntad política por parte de la autoridad indígena para la firma del Acuerdo de Voluntades con el Resguardo de Villa María de Anamú.</t>
  </si>
  <si>
    <t>Imposibilidad de realizar el ejercicio conjunto de la autoridad ambiental.</t>
  </si>
  <si>
    <t xml:space="preserve">PNN Churumbelos </t>
  </si>
  <si>
    <t>Listados de asistencia, actas de reunión, y presentación</t>
  </si>
  <si>
    <t>Activar comités locales e interinstitucionales, para retomar el relacionamiento con comunidades indígenas, con apoyo DT - Nivel Central</t>
  </si>
  <si>
    <t>RNN Nukak</t>
  </si>
  <si>
    <t>Plan de Manejo</t>
  </si>
  <si>
    <t xml:space="preserve">Instancias de relacionamiento y coordinación con las comunidades Puinave y Curripaco del resguardo CMRIRP. </t>
  </si>
  <si>
    <t xml:space="preserve">1. Realizar reuniones de acercamientos a las comunidades indígenas para construir acuerdos que permitan generar acciones entre las dos partes </t>
  </si>
  <si>
    <t xml:space="preserve">Informes, Actas, listados de asistencia. </t>
  </si>
  <si>
    <t>Activar el Plan de Riesgo Público, Comités locales</t>
  </si>
  <si>
    <t>Baja gobernabilidad para el manejo conjunto del área protegida
Poca articulación de la entidad pública y la autoridad indígena.</t>
  </si>
  <si>
    <t xml:space="preserve">SPM Orito </t>
  </si>
  <si>
    <t xml:space="preserve">Pla de manejo del AP </t>
  </si>
  <si>
    <t xml:space="preserve">1. Apropiar  espacios de diálogo y concertación para establecer acciones conjuntas. 
</t>
  </si>
  <si>
    <t>Informes de los eventos y actividades realizadas para la apropiación de espacios.</t>
  </si>
  <si>
    <t xml:space="preserve">PNN La Paya </t>
  </si>
  <si>
    <t>Plan de manejo del AP</t>
  </si>
  <si>
    <t>PNN Amacayacu</t>
  </si>
  <si>
    <t>Proceso de REM descrito en el Sistema de Gestión Calidad</t>
  </si>
  <si>
    <t>Plan de manejo del Parque. Reformulado y planteado para la vigencia 2015-2020</t>
  </si>
  <si>
    <t xml:space="preserve">Normatividad aplicable a PNN </t>
  </si>
  <si>
    <t>La RNN Puinawai viene adelantando a partir de 2016 un proceso para retomar/iniciar el relacionamiento con las comunidades de los 4 resguardos (CMARI, CARGU, Cuiarí e Isana y Tonina-Sejal-San José y Otros) traslapados en un 100% con el área protegida. El propósito del proceso es mantener una presencia estable y duradera de la gestión al interior y en zona de influencia de la RNN Puinawai.  Existe la posibilidad de que el proceso se vea suspendido, temporal o permanentemente, ya por factores externos o por limitantes internas.</t>
  </si>
  <si>
    <t>RNN Puinawai</t>
  </si>
  <si>
    <t xml:space="preserve">Plan operativo anual del AP </t>
  </si>
  <si>
    <t xml:space="preserve">1. Implementar la agenda (mediano y largo plazo a partir de 2018) acordada con los resguardos traslapados. </t>
  </si>
  <si>
    <t xml:space="preserve">Actas e informes de las actividades realizadas.
</t>
  </si>
  <si>
    <t>Informe, actas, listas de asistencia.</t>
  </si>
  <si>
    <t>Jefe PNN Las Hermosas</t>
  </si>
  <si>
    <t>Informes de implementación de monitoreo en campo.</t>
  </si>
  <si>
    <t>PNN Cueva de los Guácharos.</t>
  </si>
  <si>
    <t>Documento de valoración del recurso hídrico</t>
  </si>
  <si>
    <t>Jefe PNN Cueva de los Guácharos</t>
  </si>
  <si>
    <t>PNN Las Orquídeas</t>
  </si>
  <si>
    <t>Elaborar plan de monitoreo para VOC</t>
  </si>
  <si>
    <t>Informes de monitoreo</t>
  </si>
  <si>
    <t>Jefe PNN Las Orquídeas</t>
  </si>
  <si>
    <t>PNN CVDJC</t>
  </si>
  <si>
    <t>Realizar actividades de coordinación e implementación de sistemas productivos amigables con el medio ambiente.</t>
  </si>
  <si>
    <t>Informe de actividades realizada con productores de la zona de influencia del parque.</t>
  </si>
  <si>
    <t>Jefe PNN CVDJC</t>
  </si>
  <si>
    <t>SFF Galeras</t>
  </si>
  <si>
    <t xml:space="preserve">Memorias de talleres </t>
  </si>
  <si>
    <t>Jefe SFF Galeras</t>
  </si>
  <si>
    <t>Documentos de reservas naturales de la Sociedad Civil</t>
  </si>
  <si>
    <t>Identificacion de presiones al interior del Area Protegida.</t>
  </si>
  <si>
    <t>Mapa de visibilidad del Parque.</t>
  </si>
  <si>
    <t>Jefe PNN Selva de Florencia</t>
  </si>
  <si>
    <t>PNN Puracé</t>
  </si>
  <si>
    <t>Control territorial con los guardias indígenas</t>
  </si>
  <si>
    <t>Jefe PNN Puracé</t>
  </si>
  <si>
    <t>Análisis de la información cartográfica</t>
  </si>
  <si>
    <t>Áreas Protegidas</t>
  </si>
  <si>
    <t>Identificación de zonas para recorridos de PVC</t>
  </si>
  <si>
    <t>Estado de conservación del Área Protegida.</t>
  </si>
  <si>
    <t>PNN Tatamá</t>
  </si>
  <si>
    <t>Continuar con los procesos formulados para el plan operativo anual 2018</t>
  </si>
  <si>
    <t>Informe trimestral de gestión</t>
  </si>
  <si>
    <t>Jefe PNN Tatamá</t>
  </si>
  <si>
    <t>SFF Isla la Corota</t>
  </si>
  <si>
    <t>Continuar con los procesos de investigación y monitoreo</t>
  </si>
  <si>
    <t>Informes trimestrales de investigación y monitoreo</t>
  </si>
  <si>
    <t>Jefe SFF Isla La Corota</t>
  </si>
  <si>
    <t>100% del Área Protegida cubierta por el ejercicio de la autoridad ambiental</t>
  </si>
  <si>
    <t>Identificación oportuna de las presiones generadas dentro del Área Protegida a través de recorridos de PVC</t>
  </si>
  <si>
    <t>Reportes plataforma sico smart</t>
  </si>
  <si>
    <t>Documentos de formalización de los subsistemas temáticos y sus planes de acción.</t>
  </si>
  <si>
    <t>PNN Nevado del Huila</t>
  </si>
  <si>
    <t>Implementar los acuerdos que se han suscrito con comunidades campesinas</t>
  </si>
  <si>
    <t>Informes trimestrales del proceso de UOT en el PNN Nevado del Huila</t>
  </si>
  <si>
    <t>Jefe PNN Vevado del Huila</t>
  </si>
  <si>
    <t xml:space="preserve">PNN Las Hermosas </t>
  </si>
  <si>
    <t>Informes de recorridos de PVC conjutamente con guardias indígenas.</t>
  </si>
  <si>
    <t>Backup de la información sistematizada en el aplicativo sico smart</t>
  </si>
  <si>
    <t>Oficios ó
Actas ó
Listados de asistencia ó
Documentos técnicos ó
Registros fotográficos ó 
Soportes de convenios o alianzas estratégica</t>
  </si>
  <si>
    <t xml:space="preserve">Jefe de Area Protegida </t>
  </si>
  <si>
    <t xml:space="preserve">Participar en las Mesas de Trabajo </t>
  </si>
  <si>
    <t>Jefe de Area Protegida</t>
  </si>
  <si>
    <t>Dirección Territorial Orinoquia
PNN El Tuparro</t>
  </si>
  <si>
    <t>Informes 
Actas de reuniones
Ayuda de memoria con listados de asistencia.</t>
  </si>
  <si>
    <t>Director Territorial Orinoquia</t>
  </si>
  <si>
    <t>Oficios 
Correos electrónicos 
 Informes 
Actas de reuniones
Ayuda de memoria con listados de asistencia.</t>
  </si>
  <si>
    <t xml:space="preserve">Participar en los espacios del CIDEA y SIRAP y desarrollar agendas conjuntas interinstitucionales. </t>
  </si>
  <si>
    <t>Posibilidad de articular acciones con los Entes Territoriales y otras Organizaciones (Gobernaciones, Alcaldías, ONG, Agencias del Gobierno) con interes en el sector ambiente de la Orinoquia.</t>
  </si>
  <si>
    <t xml:space="preserve">Proceso de paz </t>
  </si>
  <si>
    <t xml:space="preserve">Compromisos del gobierno nacional para el fortalecimiento de la autoridad indigena, lo cual permite consolidar esquemas de gobernanza en el territorio. </t>
  </si>
  <si>
    <t xml:space="preserve">Hace referencia a las presiones hidrobiológicos por pesca, piangua y mangle. 
</t>
  </si>
  <si>
    <t xml:space="preserve">1. Incumplimiento de los acuerdos establecidos con las comunidades para el uso y manejo de los recursos de pesca, piangua y mangle </t>
  </si>
  <si>
    <t xml:space="preserve">No cumplir con las tallas establecidas en piangua
Incremento de la pesca en zonas prohibidas y afectación de la reproducción de especies
</t>
  </si>
  <si>
    <t xml:space="preserve">PNN Sanquianga </t>
  </si>
  <si>
    <t>Recorridos e Informes  de PVC</t>
  </si>
  <si>
    <t xml:space="preserve">Iniciativas de educación ambiental </t>
  </si>
  <si>
    <t xml:space="preserve">Acuerdos firmados con las comunidades </t>
  </si>
  <si>
    <t xml:space="preserve">Actas y listado de asistencia </t>
  </si>
  <si>
    <t>Jefe del área protegida</t>
  </si>
  <si>
    <t>Informes de prevención, vigilancia y control</t>
  </si>
  <si>
    <t xml:space="preserve">1.1 Realizar reuniones para hacer seguimiento a los acuerdos firmados con las comunidades de uso y manejo de los recursos de pesca, piangua y mangle </t>
  </si>
  <si>
    <t xml:space="preserve">1.2 Programar, ejecutar y realizar informes de PVC </t>
  </si>
  <si>
    <t>Está asociado a las presiones por uso y ocupación por parte de la población en la zona de influencia y la minería ilegal presente en el parque</t>
  </si>
  <si>
    <t xml:space="preserve">2. No contar con  los recursos físicos, humanos, y financieros suficientes para desarrollar actividades del ejercicio de la autoridad ambiental. </t>
  </si>
  <si>
    <t>Contaminación del recurso hídrico por mercurio debido a la actividad minera
Pérdida de biodiversidad de los ecosistemas.</t>
  </si>
  <si>
    <t xml:space="preserve">PNN Farallones de Cali </t>
  </si>
  <si>
    <t>Informes de la ejecución de recorridos de prevención, vigilancia y control</t>
  </si>
  <si>
    <t>Reuniones con comunidades campesinas a través de espacios oficiales establecidos</t>
  </si>
  <si>
    <t>Actas de las reuniones y listados de asistencia</t>
  </si>
  <si>
    <t>Proyectos de cooperación formulados</t>
  </si>
  <si>
    <t>Actas de las reuniones y listados de asistencia
Acuerdos o borradores de acuerdos</t>
  </si>
  <si>
    <t>1. Participar en los espacios regionales y municipales convocados por autoridades ambientales y territoriales para la disminución de las presiones</t>
  </si>
  <si>
    <t xml:space="preserve">2 Formular  proyectos de cooperación para la consecución de recursos </t>
  </si>
  <si>
    <t>3. Convocar espacios de concertación con la Comunidad del Parque Farallones y su zona de influencia</t>
  </si>
  <si>
    <t>Informar a las instancias correspondientes del orden nacional para tomar las acciones pertinentes</t>
  </si>
  <si>
    <t>Hace referencia a las malas prácticas de uso del recurso hidrobiológico por parte de las comunidades aledañas al área protegida</t>
  </si>
  <si>
    <t>1. No implementar estrategias para el uso adecuado del recurso hidrobiológico con las comunidades aledañas al área protegida</t>
  </si>
  <si>
    <t>Pérdida del recurso hidrobiológico
Insostenibilidad económica de las comunidades negras de la Bahía</t>
  </si>
  <si>
    <t xml:space="preserve">Informes de monitoreo de recurso hidrobiológico.
</t>
  </si>
  <si>
    <t>Recorridos e informes de prevención, vigilancia y control</t>
  </si>
  <si>
    <t>1.1 Realizar reuniones con las comunidades para socializar el preacuerdo de recurso hidrobiológico incluyendo los resultados del monitoreo</t>
  </si>
  <si>
    <t>1.2 Programar, ejecutar y presentar informes de recorridos  de prevención, vigilancia y control</t>
  </si>
  <si>
    <t>Relacionado con la modificación de la estructura y composición de las comunidades de octocorales en la AP</t>
  </si>
  <si>
    <t>1. Presencia de especies invasores de coral  carijoa riseii</t>
  </si>
  <si>
    <t>Afectación de las formaciones coralinas que podrían desaparecer</t>
  </si>
  <si>
    <t>SFF Malpelo</t>
  </si>
  <si>
    <t>Informes de monitoreo del coral nativo.</t>
  </si>
  <si>
    <t xml:space="preserve">Reporte de avance del monitoreo  </t>
  </si>
  <si>
    <t>1. Realizar  de monitoreo del carijoa</t>
  </si>
  <si>
    <t>1. No contar con el acuerdo de uso y manejo debidamente implementado en el componente de recurso hidrobiológico y pesquero entre los Consejos el Cedro, Consejo del Río Valle y el Consejo Mayor Delfines y el PNN Utría</t>
  </si>
  <si>
    <t>Usos de artes de pesca (mallas) afectando la viabilidad de las especies de peces de importancia socio-económica y ecológica.</t>
  </si>
  <si>
    <t>Pérdida del recurso hidrobiológico</t>
  </si>
  <si>
    <t>PNN Utría</t>
  </si>
  <si>
    <t>Actas de reunión
Listado de asistencia</t>
  </si>
  <si>
    <t>Iniciar procesos sancionatorios e informar a las instancias correspondientes</t>
  </si>
  <si>
    <t>Se refiere a la deforestación de especies maderables para uso comercial</t>
  </si>
  <si>
    <t>1. Presencia de comunidades aledañas y al interior del  PNN Katios que hacen tala de los recursos maderables para uso comercial.</t>
  </si>
  <si>
    <t xml:space="preserve">2. El Parque no cuenta con una cabaña para punto de control y vigilancia permanente  en el sector del río Cacarica </t>
  </si>
  <si>
    <t>PNN Katios</t>
  </si>
  <si>
    <t>Programación, sistematización y evaluación de Recorridos e informes de prevención, vigilancia y control</t>
  </si>
  <si>
    <t>Implementación de acciones de educación y comunicación ambiental</t>
  </si>
  <si>
    <t>Informes de implementación del proyecto de Unión Europea</t>
  </si>
  <si>
    <t>Informe  de los recorridos de control y vigilancia en el Sector del Río Cacaria comparados con los recorridos totales</t>
  </si>
  <si>
    <t>1. Implementar el proyecto de Unión Europea  enfocada en las comunidades  que hacen uso de los recursos forestales, generando alternativa productivas.</t>
  </si>
  <si>
    <t>2. Intensificar los recorridos de control y vigilancia en el sector del río Cacarica</t>
  </si>
  <si>
    <t>Comunicar a la fuerza pública para que hagan intervención en el territorio</t>
  </si>
  <si>
    <t>Al no realizarse el monitoreo de  presencia del coral invasor carojoa riseii en el parque, no se puede establecer el impacto al coral blando nativo</t>
  </si>
  <si>
    <t>Perdida de la biodiversidad del ecosistema marino representativo del PNN</t>
  </si>
  <si>
    <t>PNN Gorgona</t>
  </si>
  <si>
    <t>Monitoreo  del carojoa riseii</t>
  </si>
  <si>
    <t>Hace referencia a la infraestructura en el sitio de evacuación, por un evento de Tsunami.</t>
  </si>
  <si>
    <t>Implementación del plan de emergencias y contingencias</t>
  </si>
  <si>
    <t>Informe de la gestión de recursos financieros</t>
  </si>
  <si>
    <t xml:space="preserve">Jefe del Área protegida </t>
  </si>
  <si>
    <t xml:space="preserve">1. Gestionar los recursos financieros a través de otras fuentes de financiación 
</t>
  </si>
  <si>
    <t xml:space="preserve">1. No contar con los recursos para la construcción de un refugio en el sitio de evacuación para atender la emergencia ocasionada por un evento de tsunami. </t>
  </si>
  <si>
    <t>Activar el Plan de Emergencias</t>
  </si>
  <si>
    <t>Fortalecer y generar conocimiento sobre los sistemas naturales (ecosistemas, recurso hídrico, clima) a través del programa de monitoreo de los VOC priorizados</t>
  </si>
  <si>
    <t>PNN Farallones</t>
  </si>
  <si>
    <t>Realizar monitoreo de los VOC priorizados</t>
  </si>
  <si>
    <t xml:space="preserve">Informe de actividades de monitoreo </t>
  </si>
  <si>
    <t>Fortalecer las relaciones entre la autoridad ambiental y las autoridades étnicas territoriales (Consejo Comunitaria comunidades negras)</t>
  </si>
  <si>
    <t>PNN Uramba Bahía Malaga</t>
  </si>
  <si>
    <t>Construcción de manera conjunta de las acciones de ordenamiento y  manejo del área protegida</t>
  </si>
  <si>
    <t>Actas de reunión de mesa conjunta</t>
  </si>
  <si>
    <t xml:space="preserve">Generar iniciativas para disminuir la presión de los VOC a través de proyectos de cooperación </t>
  </si>
  <si>
    <t>PNN Sanquianga</t>
  </si>
  <si>
    <t>Continuar con la implementación del convenio apoyo presupuestario desarrollo local sostenible UE</t>
  </si>
  <si>
    <t>Informes semestrales del convenio</t>
  </si>
  <si>
    <t>Gestionar recursos con proyectos de cooperación</t>
  </si>
  <si>
    <t>Informe del proceso de gestión de consecución de recursos</t>
  </si>
  <si>
    <t>Generar iniciativas para disminuir la presión de los VOC a través de proyectos de cooperación o de articulación con otras Entidades</t>
  </si>
  <si>
    <t>Continuar con gestión de recursos con proyectos de cooperación o articulación con otras Entidades</t>
  </si>
  <si>
    <t>Informes del proceso de gestión de consecución de recursos y articulación con Entidades</t>
  </si>
  <si>
    <t>Continuar vinculando a los diferentes actores a las instancias de trabajo definidas.</t>
  </si>
  <si>
    <t>Actas o memorias de la reunión Mesa Local, Mesa Concertación, espacios de coordinación y seguimiento a los acuerdos de usos, y los listados de asistencia</t>
  </si>
  <si>
    <t>Cronograma de trabajo del parque</t>
  </si>
  <si>
    <t>Actas, agendas de trabajo, Seguimientos</t>
  </si>
  <si>
    <t>Planes de trabajo, cumplimiento de agendas</t>
  </si>
  <si>
    <t>DTAM</t>
  </si>
  <si>
    <t>Desplazamientos a través de comsiones</t>
  </si>
  <si>
    <t>Actas, listas de asistencia, presentaciones</t>
  </si>
  <si>
    <t>Abogado procesos sancionatorios DTAM</t>
  </si>
  <si>
    <t xml:space="preserve">Asegurar la correcta captura de las coordenadas geográficas de los puntos de PVC, así como el recorrido o track que debe guardarse en el GPS </t>
  </si>
  <si>
    <t>Claridad en los responsables de la plataforma para replicar con el equipo.</t>
  </si>
  <si>
    <t>Reporte de revisión de recorridos en la plataforma sin errores o anotaciones por coordenadas de puntos o track de recorridos</t>
  </si>
  <si>
    <t>Profesionales SIG DTAM - Profesinoales SIG AP</t>
  </si>
  <si>
    <t>Realizar las revisiones y correcciones a los recorridos que se realizan y se ingresan a la plataforma, conforme al informe de revisión generado por nivel central</t>
  </si>
  <si>
    <t>Revisar que en los recorridos que están ingresados a la plataforma no sigan siendo reportados con las falencias ya identificadas en el informe por nivel central</t>
  </si>
  <si>
    <t>Capacitaciones, actas y registros de soporte técnico</t>
  </si>
  <si>
    <t>DTAM - AP</t>
  </si>
  <si>
    <t>Actas, presentaciones, listados de asistencia</t>
  </si>
  <si>
    <t xml:space="preserve">Plan de trabajo donde se pioricen temáticas </t>
  </si>
  <si>
    <t>Plan de trabajo, actas con registros fotográficos y listas asistencia.</t>
  </si>
  <si>
    <t>Se tiene el personal competente e idóneo para el desarrollo de las actividades misionales, estratégicas, de apoyo y de evaluación.</t>
  </si>
  <si>
    <t>Insuficiencia de personal en algunas dependencias para el desarrollo de las actividades de los procesos y falta de una mayor apropiación del tema de salud y seguridad en el trabajo.
Planta de personal  muy reducida para todo el quehacer de la institución, lo que obliga a complementar con contratos de prestación de servicios, con el riesgo laboral y la inestabilidad que ello genera.</t>
  </si>
  <si>
    <t>Se cuenta con un mapa de procesos estructurado que abarca toda la gestión institucional en las áreas misionales, estratégica, de apoyo y de evaluación, representados en 13 procesos.</t>
  </si>
  <si>
    <t>Falta mayor apropiación de la caracterización de los procesos, pues pese a que se realizan sensibilizaciones en el Sistema Integrado de Gestión, en muchos casos el tema se torna pesado y se deja de lado, absorbidos por las múltiples ocupaciones.</t>
  </si>
  <si>
    <t>Se cuenta con apoyo y asistencia técnica por parte de un Ingeniero, en casos de fallas de los aplicativos y cubrimiento de  necesidades de herramientas tecnológicas.</t>
  </si>
  <si>
    <r>
      <rPr>
        <sz val="10"/>
        <rFont val="Arial"/>
        <family val="2"/>
      </rPr>
      <t>Insuficientes equipos de cómputo, para todo el personal,  lo que obliga a la mayoría de los contratistas a proveer sus propios equipos portátiles, lo cual genera un riesgo de pérdida de información institucional.
Deficiencias en los sistemas de información y tecnológicos con los que cuenta la entidad, para asegurar y evitar pérdida de información de la entidad.</t>
    </r>
    <r>
      <rPr>
        <sz val="10"/>
        <color rgb="FFFF0000"/>
        <rFont val="Arial"/>
        <family val="2"/>
      </rPr>
      <t xml:space="preserve">  
</t>
    </r>
    <r>
      <rPr>
        <sz val="10"/>
        <rFont val="Arial"/>
        <family val="2"/>
      </rPr>
      <t>Intermitencia en el servicio por parte del aplicativo SIIF, lo que genera retrasos en las actividades del proceso financiero.
Inestabilidad y en algunos casos ausencia del servicio de internet en los parques, lo que dificulta la comunicación con los mismos.</t>
    </r>
    <r>
      <rPr>
        <sz val="10"/>
        <color rgb="FFFF0000"/>
        <rFont val="Arial"/>
        <family val="2"/>
      </rPr>
      <t xml:space="preserve">
</t>
    </r>
  </si>
  <si>
    <t>Disposición y acercamiento por parte del personal, a los planes, programas y proyectos que posibilitan el ejercicio misional de la entidad.</t>
  </si>
  <si>
    <t>Debilidades en el diseño y formulación de los indicadores que miden el plan de acción institucional.
Retrasos en la elaboración, revisión, aprobación y adopción  de los planes de manejo, que son la carta de navegación de las Áreas Protegidas.</t>
  </si>
  <si>
    <t>Se cuenta con canales de comunicación interna como la intranet, correo electrónico, emisora insitu radio, medios por los cuales se divulga la información interna de la entidad</t>
  </si>
  <si>
    <t>Falta apropiación por parte de los servidores de la entidad, de todos los canales de comunicación, con los que cuenta la entidad.</t>
  </si>
  <si>
    <t xml:space="preserve">Se cuenta con una buena infraestructura para las actividades misionales de la entidad, representada en 15,851,512 hectáreas, conformada por 12 Áreas Protegidas de carácter nacional de las cuales 9 son Parques Nacionales Naturales, 2 Santuarios de Fauna y Flora y 1 Santuario de Flora.
</t>
  </si>
  <si>
    <t xml:space="preserve">Debilidades en la infraestructura de los parques para la prestación de servicios ecoturístios, en lo relacionado con la señalización y el estado de los senderos peatonales.
Falta adecuación de las sedes administrativas, para la accesibilidad de personas con movilidad reducida. </t>
  </si>
  <si>
    <t xml:space="preserve">El área de la territorial tiene jurisdicción parcial o total en 10 departamentos y 386 municipios, compartiendo la gestión en conservación como autoridad ambiental con 11 Corporaciones Autónomas Regionales y 1 Urbana.  
Lo anterior ha llevado a la construcción participativa y concertada de una visión regional que incluye actores institucionales, sectoriales y comunitarios que interactúan en el territorio Andes Occidentales bajo ciertas dinámicas, necesidades e intereses, con diversas características y capacidades que obedecen a una lógica, formas de relacionarse y significados socioculturales sobre el espacio.    </t>
  </si>
  <si>
    <t xml:space="preserve">Dificultades en la firma de acuerdos para la conservación de las Áreas Protegidas, con las comunidades indígenas que las habitan. </t>
  </si>
  <si>
    <t>Interés de ONG´S nacionales e internacionales, en la protección del patrimonio natural y cultural y la biodiversidad de nuestro país, lo que ha  posibilitado la celebración de convenios interadministrativos y de cooperación internacional, que fortalecen el presupuesto de la entidad.</t>
  </si>
  <si>
    <t>Son insuficientes los recursos económicos y financieros, que en reconocimiento de la importancia de las áreas protegidas, se generen para la conservación de las áreas protegidas.</t>
  </si>
  <si>
    <t>Cambio de Gobierno que conlleva a falta de continuidad en algunos procesos que pueden llegar a ser claves en la misión de conservación de la entidad.</t>
  </si>
  <si>
    <t>Presiones por parte de grupos económicos para la consecución de títulos mineros, que afectan los ecosistemas de las zonas de amortiguación y de influencia de las Áreas Protegidas.</t>
  </si>
  <si>
    <t>Todos los procesos cuentan con un normograma que orienta y sustenta las actividades relacionadas con cada proceso.</t>
  </si>
  <si>
    <t xml:space="preserve">Normatividad para la ejecuciòn de recursos limita el cumplimiento de los acuerdos con los grupos ètnicos, debido a que no se contempla su carcter comunitario, y se asimila a una entidad sin ànimo de lucro. </t>
  </si>
  <si>
    <t xml:space="preserve">La gestión de proyectos de cooperación nacional e internacional enfocados a la conservación de las áreas protegidas </t>
  </si>
  <si>
    <t>Existen presiones por Uso, Ocupación y Tenencia, UOT, en las áreas protegidas que afectan su conservación, dado que la Dirección Territorial Andes Occidentales, se destaca por tener la mayor población en el territorio colombiano.</t>
  </si>
  <si>
    <t>Posicionamiento en la comunidad del programa de guardaparques voluntarios.</t>
  </si>
  <si>
    <t>Falta organizativa de los grupos ètnicos que disminuye las posibilidades de coordinar efectivamente la funciòn pùblica de la conservaciòn en la AP.  (firmas acuerdos con com indígenas)</t>
  </si>
  <si>
    <t>La gestión del conocimiento es inefectiva para la apropiación de la sociedad colombiana frente a la importancia de las áreas protegidas</t>
  </si>
  <si>
    <t>La tecnología pone a disposición, valiosas herramientas para las actividades de prevención, vigilancia y control en las Áreas Protegidas.</t>
  </si>
  <si>
    <t>Los avances tecnológicos permiten hacer expoloraciones y estudios de presencia minera y de hidrocarburos, que ponen en riesgo la labor de conservación de las Áreas Protegidas y de sus zonas de amortiguación.</t>
  </si>
  <si>
    <t>En la territorial Andes Occidentales, predomina la provincia biogeográfica Andina; con un total de 7 biomas y la presencia de una gran diversidad de coberturas y ecosistemas naturales y transformados. Esta zona se caracteriza por ser de alta montaña, sobresalen ecosistemas de páramos, humedales, bosques andinos o de niebla y glaciares. En el caso de los páramos en esta región suman 159.595 has equivalentes al 27,77% del sistema de PNN.
La cordillera de los Andes cuenta con un gran potencial hídrico.  Si bien es cierto que la infraestructura de generación hidroeléctrica se encuentra por fuera de las AP, su funcionamiento depende de la conservación que se dé en éstas como abastecedoras y reguladoras del agua. Por lo tanto su potencial de generación a futuro depende de la protección de los ecosistemas reguladores del agua que lo abastece.
La  DTAO se reconoce el cambio climático como una oportunidad; por una parte para involucrar estrategias de mitigación y adaptación al cambio climático en el diseño de los sistemas de áreas protegidas como parte integral en el desarrollo regional bajo conceptos de conectividad, y por otra parte para posicionar a las áreas protegidas en los escenarios locales, regionales y nacional como proveedoras de servicios ecosistémicos con un papel importante en la mitigación y adaptación al cambio climático. 
La DTAO, cuenta con cinco Áreas Protegidas con vocación ecoturística, que permiten el desarrollo de programas de educación y comunicación como estrategia para la conservación.</t>
  </si>
  <si>
    <t>El área de influencia de la DTAO es la que tiene mayor potencial mineral en el país. La mayoría de las AP están rodeadas por áreas con potencial para reservas estratégicas de mineral clasificadas como de Tipo I, lo que se torna en amenaza para la conservación, por su atractivo económico.</t>
  </si>
  <si>
    <t xml:space="preserve">Se cuenta con personal competente para la ejecución de las actividades de los procesos estratégicos, misionales, de apoyo y de evaluación </t>
  </si>
  <si>
    <t xml:space="preserve">El personal para abordar las diferentes temáticas es poco, y la mayoria del personal cualificado es contratista de prestacion de servicios. </t>
  </si>
  <si>
    <t>La entidad tiene documentados los procesos, manuales, guías para su aplicabilidad, además de estar dosonible para fácil consulta</t>
  </si>
  <si>
    <t>Carencia de  espacios para sensibilizar su aplicabilidad, entre la DT y las AP</t>
  </si>
  <si>
    <t>Se cuenta con recursos tecnológicos hardware y software par los diferentes sistemas de infomración que cuenta la entidad, internet e intranet</t>
  </si>
  <si>
    <t>Se tiene la instalación para los consulta de los diferentes sistemas de información, pero no de cuenta con cobertura de banda ancha.</t>
  </si>
  <si>
    <t>Se cuenta con directrices claras, cronogramas para cumplimiento de reportes y seguimiento</t>
  </si>
  <si>
    <t>Dificultades en el cargue de información, debilidades en el diseño y formulación de los indicadores que miden el plan de acción institucional</t>
  </si>
  <si>
    <t>Dificultad para que en algunos sectores de las áreas protegidas llegue la información necesaria para la ejecución de actividades</t>
  </si>
  <si>
    <t>Se cuenta con la infraestructura necesaria para el cumplimiento de los objetivos institucionales</t>
  </si>
  <si>
    <t>Recursos insuficientes para garantizar mantenimientos preventivos y correctivos</t>
  </si>
  <si>
    <t>Para la ejecución de los procesos que se llevan a cabo, se goza de buen relacioamiento con las intituciones teritoriales y otros</t>
  </si>
  <si>
    <t>Desinteres de algunas intituciones para involucrar en sus procesos temas particulares de las áreas protegidas.
Dificultades de relacionamiento con comunidades por orden público.</t>
  </si>
  <si>
    <t>Aún cuando se asignan los recursos para el cumplimento de metas, se hace necesario gestionar a través de cooperación formular propuestas para el complemento de recursos y priorización de actividades, en procura de una mejor gestión.</t>
  </si>
  <si>
    <t>Son insuficientes los instrumentos económicos y financieros, que en reconocimiento de la importancia de las áreas protegidas, para poder  llevar a cabo procesos de conservación.</t>
  </si>
  <si>
    <t xml:space="preserve">El desarme de grupos al mergen de la ley con el proceso de paz que se lleva a cabo, permite ejercicios de autoridad ambiental </t>
  </si>
  <si>
    <t>Disidencias que ponen en riesgo el ejercicio de conservación en zona de influencia de las áreas protegidas, por retomar control dejado por quienes se desmobilizaron.
Desplazamiento del posconflicto en la zona de influencia de algunas áreas protegidas.</t>
  </si>
  <si>
    <t>Debilidad en las instancias del gobierno propio</t>
  </si>
  <si>
    <t>Normatividad para aplicar procesos y procedimientos que permite administrar el sistema de parques y coordinación del sistema nacional de las áreas protegidas.</t>
  </si>
  <si>
    <t xml:space="preserve">Que no se tengan en cuenta desarrollos juridicos  a nivel nacional que nos obligan y permiten institucionalmente a coordinar la función pública de la conservación, con las Autoridades Indigenas </t>
  </si>
  <si>
    <t xml:space="preserve">Existen presiones por Uso, Ocupación y Tenencia, UOT, en las áreas protegidas que afectan su conservación.  </t>
  </si>
  <si>
    <t>Debilidad organizativa de los grupos ètnicos disminuye las posibilidades de coordinar efectivamente la funciòn pùblica de la conservaciòn en las AP</t>
  </si>
  <si>
    <t>Mejorar relacionamiento con los diferentes actores  en ante y pos acuerdo de paz  para la ejecución de procesos en zona de influencia de las áreas protegidas.</t>
  </si>
  <si>
    <t xml:space="preserve">Líderes de organizaciones o comunidades que están en desacuerdo con la gestión de las áreas proptegidas </t>
  </si>
  <si>
    <t>Aprovechamiento de las TIC, Kioscos vive digital el lugares remotos donde no habpía conectividad</t>
  </si>
  <si>
    <t>Protocolos para atención de desastres naturales</t>
  </si>
  <si>
    <t>Incendios forestales, inundaciones, remoción en masa</t>
  </si>
  <si>
    <t>Mejorar procesos a través de los diferentes mecanismos de atención como encuestas de satisfacción, buzones, solicitudes</t>
  </si>
  <si>
    <t xml:space="preserve">DIRECCIÓN TERRITORIAL AMAZONÍA Y SUS AP </t>
  </si>
  <si>
    <t>Personal con capacidad técnica, experiencia y compromiso  para responder y dar cumplimiento a las funciones y misión de la entidad
Plan de bienestar institucional</t>
  </si>
  <si>
    <t>Insuficiente planta de personal para asumir la carga opertativa y administrativa de la Entidad.
No se cuenta con la identificación de las necesidades de capacitación, en los temas administrativos, para la DTPA. 
Falta divulgación e implementación de acciones relacionadas con la medición de riesgo sicolaboral.</t>
  </si>
  <si>
    <t>Falta de fortalecimiento en la ejecución temprana presupuestal conforme a los instrumentos de planeación de la entidad.
Falta de  procedimientos detallados de cada uno de los procesos que facilite su aplicación y no de espacio a interpretación.
Escasa divulgación por los responsables de los procesos del Nivel Central para facilitar la aplicación de los procedimientos.</t>
  </si>
  <si>
    <t>Se cuentan con plataformas y sistemas de información para el seguimiento de las actividades misionales en la Entidad.</t>
  </si>
  <si>
    <t xml:space="preserve">Deficiencias en los sistemas de información y tecnológicos con los que cuenta la DTPA, para garantizar la operatividad  en términos de eficiencia.
Débil utilización de los recursos tecnológicos con los que cuenta la entidad (Intranet, Orfeo, GLPI)
  </t>
  </si>
  <si>
    <t>Se cuenta con herramientas de planeación que permiten determinar el cumplimiento de metas y objetivos para la DTPA</t>
  </si>
  <si>
    <t xml:space="preserve">Falta de una estructura organizacional fortalecida para la DTPA que permita contar con personal en los procesos claves y disminuir la contratación por prestación de servicios.
Falta de coordinación entre los niveles de gestión para el desarrollo de los procesos conjuntos. </t>
  </si>
  <si>
    <r>
      <t>Debilidad en la comunicación de la información  relacionados con la socialización (circulares, procedimientos, instructivos) necesarios para  desarrollo de las actividades de la Entidad.</t>
    </r>
    <r>
      <rPr>
        <sz val="10"/>
        <color indexed="10"/>
        <rFont val="Arial"/>
        <family val="2"/>
      </rPr>
      <t xml:space="preserve">
</t>
    </r>
  </si>
  <si>
    <t xml:space="preserve">Se cuenta con infraestructura y  equipos básicos para el desarrollo de las actividades; no obstante, es necesario se cuente con presupuesto en cada vigencia para su mantenimiento y fortalecimiento
La ubicación de las sedes dificulta el mantenimiento de las mismas. </t>
  </si>
  <si>
    <t>Sistema de relacionamiento fortalecido con las comunidades de base.
Alianzas con distintas entidades para realizar acuerdos que ayuden cumplimiento de la misión de la Entidad</t>
  </si>
  <si>
    <t>Proyectos de cooperación internacional y alianzas con entidades público- privadas que permitan presupuesto y alianzas estratégicas para el cumplimiento de los fines estatales</t>
  </si>
  <si>
    <t>Limitado  presupuesto asignado por el Estado para el cumplimiento de los objetivos institucionales</t>
  </si>
  <si>
    <t xml:space="preserve">Coordinación con entidades del sector, actores institucionales y sociales en espacios como el SIRAP y el SIDAP
</t>
  </si>
  <si>
    <t>Adaptación a las políticas gubernamentales del plan nacional de desarrollo y postconflicto</t>
  </si>
  <si>
    <t>Problemas de orden público en zonas a las que se deben trasladar funcionarios de PNN
en cumplimiento de sus funciones.</t>
  </si>
  <si>
    <t>Consultas previas</t>
  </si>
  <si>
    <t>Normatividad aplicable a la Entidad que genera dificultades en los procesos de relacionamiento</t>
  </si>
  <si>
    <t xml:space="preserve">Relacionamiento con comunidades indígenas, afrodescendientes y campesinas </t>
  </si>
  <si>
    <t>Oposición de las comunidades  al desarrollo y aprobación de planes de manejo</t>
  </si>
  <si>
    <t>Articulación con comunidades indígenas, las Corporaciones y la Fuerza Pública para implementar las acciones en el AP</t>
  </si>
  <si>
    <t>Disidentes de los grupos al margen de la ley que siguen en el territorio (AP) generando inseguridad</t>
  </si>
  <si>
    <t>Las herramientas de gobierno en línea facilita el control de las actividades en las Entidades del Estado</t>
  </si>
  <si>
    <t>Adaptación a los cambios tecnológicos en los procesos contractuales.
Riesgo de hackers en los sistemas de información de la Entidad
Fallas técnicas por causas ajenas a la DTPA y AP en la prestación de los servicios de telefonía, Internet, Orfeo,  correo electrónico y SIIF Nación</t>
  </si>
  <si>
    <t>Planes de emergencia y monitoreos (Alertas tempranas) en alianza con Universidades y Entidades especializadas</t>
  </si>
  <si>
    <t>Ocurrencia de fenómenos naturales adversos para el desarrollo de las actividades de la Entidad</t>
  </si>
  <si>
    <t xml:space="preserve">Convenios con Entidades estatales para el control y vigilancia </t>
  </si>
  <si>
    <t>Minería ilegal en las áreas protegidas generando impactos negativos en ambiente y presión sobre los valores objeto de conservación</t>
  </si>
  <si>
    <t>Areas protegidas con vocación ecoturistica</t>
  </si>
  <si>
    <t>Alteración del medio natural por el impacto de las actividades turísticas realizadas</t>
  </si>
  <si>
    <t>Implementación de programas de Desarrollo Local Sostenible en alianza con entidades de Cooperación Internacional</t>
  </si>
  <si>
    <t>Desarrollo de actividades productivas en las áreas protegidas y/o en sus zonas de amortiguación (ampliación de frontera agropecuaria, deforestación, ganadería extensiva, pesca ilegal)</t>
  </si>
  <si>
    <t>Alta capacidad de la Entidad para la convocatoria institucional pública y privada 
.</t>
  </si>
  <si>
    <t xml:space="preserve">Corregimientos o veredas no cuentan con canales de comunicación (internet) que les facilite interactuar.
</t>
  </si>
  <si>
    <t>Buena imagen de los directivos y funcionarios que  beneficia positivamente aspectos como la credibilidad de la entidad ante los actores sociales e institucionales</t>
  </si>
  <si>
    <t>Participación en ferias nacionales de servicio al ciudadano.</t>
  </si>
  <si>
    <t xml:space="preserve">Medios de difusión a través de los diferentes canales de comunicación (página web, fanpage y redes sociales) utilizados por la entidad. </t>
  </si>
  <si>
    <t xml:space="preserve">DIRECCIÓN TERRITORIAL ANDES OCCIDENTALES Y SUS AP </t>
  </si>
  <si>
    <t>DIRECCIÓN TERRITORIAL ORINOQUIA Y SUS AP</t>
  </si>
  <si>
    <t>DIRECCION TERRITORIAL PACIFICO Y SUS AP</t>
  </si>
  <si>
    <t xml:space="preserve"> CONTEXTO DE LA ORGANIZACIÓN </t>
  </si>
  <si>
    <t>Dirección Territorial Andes Nororientales</t>
  </si>
  <si>
    <t>1. Desarrollo de economía local sostenible en zonas de influencia</t>
  </si>
  <si>
    <t xml:space="preserve">1. Insuficiente asignación de presupuesto por el Gobierno Nacional en los procesos de conservación
2. Obras masivas en el marco de los Tratados de Libre Comercio
3. Variable situación económica internacional  frente al tema de la cooperación </t>
  </si>
  <si>
    <t>1. Adecuado relacionamiento político con instancias de los tres niveles (Nacional, Regional, Local)
2. Creación de la agencia presidencial para cooperación.</t>
  </si>
  <si>
    <t>1. Marco normativo que no responde a la nueva realidad  socio ambiental  del país 
2. Normativa que beneficia solo Corporaciones Autónomas Regionales
3. Debilidad en la aplicabilidad normativa (débiles procesos sancionatorios) por los diferentes actores</t>
  </si>
  <si>
    <t>1. Organización de sector privado serios competidores en conservación (competencia del sector privado)
2. Débil planeación participativa para los procesos de conservación
3. Dificultad en el relacionamiento efectivo con los diferentes actores por el orden público</t>
  </si>
  <si>
    <t>1. Visión internacional hacia la biodiversidad del país y la oferta de bienes y servicios ecosistémicos
2. Designación internacional en ecosistema estratégico (Ramsar biosfera)</t>
  </si>
  <si>
    <t>1. Planes de desarrollo del gobierno que afecta???
2. Desarticulación interinstitucional (ampliarse)
3. Mínima injerencia  en decisiones políticas sobre megaproyectos
4. Existencia de diferentes autoridades ambientales</t>
  </si>
  <si>
    <t>1. Imagen institucional posicionada y atractiva ante la comunidad internacional
2. Relacionamiento adecuado con los diferentes actores sociales e institucionales del orden local, regional, nacional e internacional (UOT??, presiones amenaza....)
3. Conectividad con RSC y resguardo indígena
4. Convenios con Universidades</t>
  </si>
  <si>
    <t>1. Cambio Climático (desastres)</t>
  </si>
  <si>
    <t>1. Demora en tramites administrativos por parte de la instituciones aliadas (ANT y el IGAC) para continuar con proceso de saneamiento predial</t>
  </si>
  <si>
    <t>Ingreso de personal no autorizado al área para desarrollar actividades de turismo no regulado y presencia itinerante de ganadería</t>
  </si>
  <si>
    <t xml:space="preserve">ANU Estoraques </t>
  </si>
  <si>
    <t>Sensibilización a la población a través del programa de Educación Ambiental</t>
  </si>
  <si>
    <t>Implementación del PVC (Programa de Vigilancia y Control)</t>
  </si>
  <si>
    <t>Tomar las medidas legales correspondientes a la situación detectada</t>
  </si>
  <si>
    <t>Condiciones de traslape con comunidades indígenas y ocupación del área por parte de campesinos, además de ser una área binacional con dinámicas diferenciadas de conflicto armado</t>
  </si>
  <si>
    <t>Fragmentación de los Ecosistemas y pérdida de la biodiversidad y de los bienes y servicios ambientales</t>
  </si>
  <si>
    <t>PNN Catatumbo Bari</t>
  </si>
  <si>
    <t>Implementación del protocolo de Prevención, Vigilancia y control</t>
  </si>
  <si>
    <t>Participación en Mesas de Trabajo con comunidades campesinas (UOT)</t>
  </si>
  <si>
    <t>Participación en Comisiones conjuntas con el Pueblo Barí</t>
  </si>
  <si>
    <t>Jefe del Área Protegida</t>
  </si>
  <si>
    <t>Ubicación de población al interior del área protegida que exigen derechos de uso, ocupación y tenencia</t>
  </si>
  <si>
    <t>1. Falta de respuesta del Estado sobre la legalidad de la propiedad sobre derechos adquiridos con anterioridad a la creación del área</t>
  </si>
  <si>
    <t>2. Desacuerdos con las comunidades campesinas para solucionar la problemática de uso, ocupación y tenencia</t>
  </si>
  <si>
    <t xml:space="preserve">PNN Cocuy </t>
  </si>
  <si>
    <t xml:space="preserve">Participación en Mesas Locales de Uso, Ocupación y Tenencia con comunidades campesinas e instituciones </t>
  </si>
  <si>
    <t>Programación y Ejecución de recorridos de Control y Vigilancia</t>
  </si>
  <si>
    <t>Actas de reunión y listas de asistencia</t>
  </si>
  <si>
    <t>Tomar medidas legales para aplicar el ejercicio de autoridad ambiental</t>
  </si>
  <si>
    <t xml:space="preserve">PNN Pisba </t>
  </si>
  <si>
    <t>Divulgación  en emisoras locales sobre acciones a tomar en épocas de sequía sobre posibles emergencias y/o incendios forestales</t>
  </si>
  <si>
    <t>Socialización de acciones preventivas en los Comités Locales sobre posibles emergencias y/o incendios forestales</t>
  </si>
  <si>
    <t xml:space="preserve">1. No se ha finalizado la actualización y aprobación del Plan de Emergencia y Contingencias por desastres naturales e incendios forestales en el área protegida </t>
  </si>
  <si>
    <t xml:space="preserve">1. Gestionar la aprobación del Plan de Emergencias y Contingencias por parte de la Oficina de Gestión del Riesgo y Realizar los ajustes sugeridos 
</t>
  </si>
  <si>
    <t xml:space="preserve">2. Socializar el Plan de Emergencia y Contingencia una vez aprobado por la Oficina de Gestión de Riesgos con las instancias territoriales del SNGRD y el equipo de trabajo del área </t>
  </si>
  <si>
    <t>No responder de manera efectiva  ante una situación de emergencia generada por  fenómenos naturales</t>
  </si>
  <si>
    <t>Aumento de vulnerabilidad de las personas
Pérdidas humanas</t>
  </si>
  <si>
    <t xml:space="preserve">Existe una comunidad al interior del AP que considera tener derecho para el uso, ocupación y tenencia desde antes de la creación del área protegida </t>
  </si>
  <si>
    <t>Afectación de  los  VOCs  y la integridad del personal de las áreas protegidas.</t>
  </si>
  <si>
    <t>Desarrollar las actividades contempladas en el protocolo de Prevención, Control y Vigilancia</t>
  </si>
  <si>
    <t xml:space="preserve">Listados de asistencia actas de reunión, y presentación </t>
  </si>
  <si>
    <t xml:space="preserve">1. Gestión ante la Agencia Nacional de Tierras (ANT) para la definición del estado de la propiedad de los ocupantes </t>
  </si>
  <si>
    <t xml:space="preserve">2. Participar en las mesas locales campesinas para lograr acuerdos que permitan solucionar la problemática de uso, ocupación y tenencia </t>
  </si>
  <si>
    <t xml:space="preserve">1. Gestión ante Nivel Central para la solución de uso, ocupación y tenencia a través de la compra de predios o reubicación de comunidades campesinas </t>
  </si>
  <si>
    <t xml:space="preserve">Actas y listado de asistencia de las reuniones y seguimiento a compromisos
</t>
  </si>
  <si>
    <t>Continuar aplicando el Protocolo de PVC</t>
  </si>
  <si>
    <t>Desarrollo de actividades no permitidas por parte de los ocupantes en zonas del área protegida</t>
  </si>
  <si>
    <t>Afectación a los Valores Objeto de Conservación (VOC) y efectos sociales que dificultan la gobernabilidad en el área</t>
  </si>
  <si>
    <t>1. No existe un lineamiento jurídico que permita solucionar la tenencia al interior del área protegida</t>
  </si>
  <si>
    <t>2. Imposibilidad de hacer saneamiento predial al interior del parque por falsa tradición</t>
  </si>
  <si>
    <t>1. Falta de una política de Estado definida para la solución de Uso, Ocupación y Tenencia (Saneamiento Predial)</t>
  </si>
  <si>
    <t>PNN Tama</t>
  </si>
  <si>
    <t>Desarrollo de la Mesa Local Campesina para posibilitar  acuerdos   para interactuar con los ocupantes en busca de soluciones de UOT</t>
  </si>
  <si>
    <t>Ejecución de los Recorridos de Control y Vigilancia</t>
  </si>
  <si>
    <t>Acta / Documentos Técnicos / Perfil del Proyecto</t>
  </si>
  <si>
    <t>Acta / Lista de Asistencia / Documento de discusión</t>
  </si>
  <si>
    <t>Acompañamiento de los garantes y organizaciones que forman parte de la Mesa Nacional, Regional y Local</t>
  </si>
  <si>
    <t>Baja aceptación de la comunidad a los lineamientos dados sobre el ejercicio de la autoridad ambiental</t>
  </si>
  <si>
    <t>Afectación de los recursos naturales dentro y en el área de influencia del santuario</t>
  </si>
  <si>
    <t>SFF Guanentá Alto Rio Fonce</t>
  </si>
  <si>
    <t>Implementación del programa de Educación Ambiental</t>
  </si>
  <si>
    <t>Implementación de la estrategia de sistema sostenible para la conservación</t>
  </si>
  <si>
    <t xml:space="preserve">Ejecución del programa de PVC </t>
  </si>
  <si>
    <t>1. Uso, aprovechamiento y ocupación ilegal de la propiedad</t>
  </si>
  <si>
    <t>2. Incremento de presiones (tala, cacería, contaminación hídrica) y amenazas (explotación de recursos minero energéticos)</t>
  </si>
  <si>
    <t>3. Diferentes intereses de los actores por el desarrollo de megaproyectos en el área de influencia</t>
  </si>
  <si>
    <t xml:space="preserve">1. Realizar caracterización predial y de ocupación para definir las acciones de manejo </t>
  </si>
  <si>
    <t xml:space="preserve">3. Gestionar ante autoridades competentes para la prevención, vigilancia y control </t>
  </si>
  <si>
    <t>1. Antecedentes o arraigo cultural de la población sobre el manejo de los recursos naturales</t>
  </si>
  <si>
    <t>3. Bajo nivel de escolaridad en la comunidad</t>
  </si>
  <si>
    <t xml:space="preserve">1. Realizar sensibilizaciones con las comunidades de interés mediante la estrategia de educación ambiental </t>
  </si>
  <si>
    <t xml:space="preserve">2. Realizar edición y emisión de Programas radiales enmarcados en la estrategia de educación ambiental </t>
  </si>
  <si>
    <t>Generar espacios de concertación con las comunidades para la solución de los conflictos con la participación de autoridades locales</t>
  </si>
  <si>
    <t>Ocurrencia o incidencia de incendios forestales por situaciones climáticas y por acciones indebidas de la población y los visitantes</t>
  </si>
  <si>
    <t>SFF Iguaque</t>
  </si>
  <si>
    <t>Formulación del Plan de Emergencia y Contingencia del área protegida</t>
  </si>
  <si>
    <t>Implementación del Protocolo de Prevención y Vigilancia</t>
  </si>
  <si>
    <t>Adquisición y compra de equipos, herramientas y dotación para atención de la emergencia</t>
  </si>
  <si>
    <t>El uso Ocupación y Tenencia es el factor que genera presiones sobre el área protegida, en las que se destacan la Tala, Ganadería extensiva, agricultura, cultivos de uso ilícito y  ocupación del territorio.</t>
  </si>
  <si>
    <t xml:space="preserve">1. Las situaciones de Uso, ocupación y tenencia se han presentado desde antes de la declaratoria del  área protegida . </t>
  </si>
  <si>
    <t>2. Invasión de algunos sectores del área protegida, para implementación de ganadería y agricultura.</t>
  </si>
  <si>
    <t>Impacto sobre los valores Objetos de Conservación y efectos sociales con la comunidad campesina.</t>
  </si>
  <si>
    <t>PNN Serranía de los Yarigüies</t>
  </si>
  <si>
    <t>Ejecución del protocolo de Vigilancia y Control</t>
  </si>
  <si>
    <t>Fichas UOT diligenciadas y subidas al aplicativo UOT</t>
  </si>
  <si>
    <t>Informes trimestrales del SICO SMART</t>
  </si>
  <si>
    <t xml:space="preserve">2. Continuar con los acercamientos con la comunidades en las mesas de trabajo existentes de los Municipios de la jurisdicción del parque </t>
  </si>
  <si>
    <t xml:space="preserve">1.2 Realizar alianza Interinstitucional del Orden Local y Regional para articular acciones que permitan estratégicamente manejar el Uso, Ocupación y Tenencia </t>
  </si>
  <si>
    <t xml:space="preserve">1. Identificar y realizar caracterización de predios para proceso de saneamiento predial </t>
  </si>
  <si>
    <t xml:space="preserve">2. Ejecutar el protocolo de PVC </t>
  </si>
  <si>
    <t>Acuerdos conjuntos de conservación con los propietarios de los predios ubicados dentro del área protegida</t>
  </si>
  <si>
    <t>Director Territorial Andes Nororientales</t>
  </si>
  <si>
    <t>Activación del Consejo Municipal de Gestión del Riesgo para las acciones de control y mitigación de los incendios forestales</t>
  </si>
  <si>
    <t>Omitir un requisito de tipo contractual</t>
  </si>
  <si>
    <t>Corrupción</t>
  </si>
  <si>
    <t>Se refiere a no incorporar requisitos establecidos por la ley  en los pliegos de condiciones</t>
  </si>
  <si>
    <t>Acciones disciplinarias, fiscales, penales y administrativas para al ordenador del gasto y para quien elabore, revise y apruebe y demandas</t>
  </si>
  <si>
    <t xml:space="preserve">Revisión y vistos buenos de los requisitos financieros y técnicos por los respectivos responsables 
</t>
  </si>
  <si>
    <t xml:space="preserve">Manual de contratación y procedimientos modalidades de contratación </t>
  </si>
  <si>
    <t xml:space="preserve">Denunciar el acto de corrupción frente a la instancia que corresponda 
 Tomar las medidas legales correspondientes a la situación detectada.
</t>
  </si>
  <si>
    <t>1. Falta de revisiones previas para identificar la posible omisión de los requisitos</t>
  </si>
  <si>
    <t>Direccionamiento de los procesos de contratación a favor de terceros</t>
  </si>
  <si>
    <t>Se refiere a la elaboración de pliegos de condiciones enfocado a la favorabilidad de uno de los posibles proponentes</t>
  </si>
  <si>
    <t xml:space="preserve">1. Falta de controles en el proceso de selección de los proponentes </t>
  </si>
  <si>
    <t xml:space="preserve">2. No se aplique la normatividad vigente y  las directrices establecidas en el manual de contratación y procedimientos establecidos para las diferentes modalidades de contratación </t>
  </si>
  <si>
    <t xml:space="preserve">Demandas a la entidad
Detrimento patrimonial y fiscal
Sanciones disciplinarias, fiscales y/o penales </t>
  </si>
  <si>
    <t xml:space="preserve">Revisión y vistos buenos de los requisitos financieros y técnicos por los respectivos responsables </t>
  </si>
  <si>
    <t xml:space="preserve">1. Los servidores públicos se atribuyen funciones y  competencias que no le son propias de su cargo.
</t>
  </si>
  <si>
    <t>Da lugar a apertura de investigación disciplinaria
Afecta en los principios de transparencia, objetividad e idoneidad que debe caracterizar a las decisiones que emite la Entidad.
Genera pérdida de credibilidad y confianza en los servidores públicos de la dependencia</t>
  </si>
  <si>
    <t xml:space="preserve">Grupo de Trámites y Evaluación Ambiental </t>
  </si>
  <si>
    <t xml:space="preserve"> Informe de Control a la conformidad del Producto y/o Servicio para Trámites Ambientales.</t>
  </si>
  <si>
    <t>2. Revisar y dejar vistos buenos por parte de los abogados y técnicos que intervienen en la decisión de las solicitudes.</t>
  </si>
  <si>
    <t xml:space="preserve">3. Realizar revisión y control a la conformidad del Producto y/o Servicio para Trámites Ambientales. </t>
  </si>
  <si>
    <t xml:space="preserve">Informe del Control a la conformidad del Producto y/o Servicio </t>
  </si>
  <si>
    <t>Coordinador Grupo de Trámites y Evaluación Ambiental - GTE</t>
  </si>
  <si>
    <t>Tomar las medidas legales ante la instancia  que corresponda, según sea el caso de corrupción</t>
  </si>
  <si>
    <t>Dilación  indebida de los tiempos en el transcurso de los Procesos sancionatorios y Tramites Ambientales.</t>
  </si>
  <si>
    <t xml:space="preserve">1. Desconocimiento de los tiempos que otorga la normatividad, contenida en los procedimientos del Sistema de Gestión de Calidad de la Entidad, que aplica Procesos sancionatorios y Tramites Ambientales. </t>
  </si>
  <si>
    <t>Afecta la elaboración de las actividades y generación de los productos que son competencia de la dependencia.
Genera pérdida de confianza y credibilidad en los servidores públicos y a la vez la reputación y buena imagen de la Entidad</t>
  </si>
  <si>
    <t>Inducción acerca del cumplimiento de los tiempos otorgados por la norma para Procesos Sancionatorios y Trámites Ambientales.</t>
  </si>
  <si>
    <t>Informe de Control a la conformidad del Producto y/o Servicio para Trámites Ambientales.</t>
  </si>
  <si>
    <t>Seguimiento al diligenciamiento del Formato: AMSPNN- 49  y otros para el Cumplimiento a los tiempos para los Trámites Ambientales</t>
  </si>
  <si>
    <t>Formatos de Cumplimiento a los tiempos para los Trámites Ambientales, diligenciados en la contraportada de cada expediente físico</t>
  </si>
  <si>
    <t xml:space="preserve">1. Capacitar periódicamente al equipo de trabajo del GTEA sobre el cumplimiento de los tiempos otorgados por la norma para Procesos Sancionatorios y Trámites Ambientales.
</t>
  </si>
  <si>
    <t xml:space="preserve">2. Realizar la  revisión y control a la conformidad del Producto y/o Servicio para Trámites Ambientales. 
</t>
  </si>
  <si>
    <t xml:space="preserve">
3. Hacer seguimiento al diligenciamiento del Formato: AMSPNN- 49  para el Cumplimiento a los tiempos para los Trámites Ambientales</t>
  </si>
  <si>
    <t>Dificultades en el relacionamiento con las comunidades presentes en el Área Protegida</t>
  </si>
  <si>
    <t xml:space="preserve">No responder las PQR's en los términos legales establecidos </t>
  </si>
  <si>
    <t>Sanciones y demandas</t>
  </si>
  <si>
    <t>Grupo de Procesos Corporativos, Direcciones Territoriales y sus áreas protegidas</t>
  </si>
  <si>
    <t xml:space="preserve">Instructivo y procedimiento de PQR`s </t>
  </si>
  <si>
    <t>Matriz de seguimiento de PQR`s</t>
  </si>
  <si>
    <t>Grupo de Procesos Corporativos
Direcciones Territoriales y sus áreas protegidas</t>
  </si>
  <si>
    <t>Grupo de Procesos Corporativos</t>
  </si>
  <si>
    <t>Listado asistencia
Presentación en power point
Evaluación de la eficacia de la capacitación</t>
  </si>
  <si>
    <t xml:space="preserve">Correos electrónicos generando alertas </t>
  </si>
  <si>
    <t>Correos electrónicos
Flash informativos</t>
  </si>
  <si>
    <t xml:space="preserve">Formular e implementar plan de mejoramiento. 
Notificar al Grupo de Control Disciplinario Interno  las PQRS respondidas fuera de los tiempos </t>
  </si>
  <si>
    <t xml:space="preserve">1. Estudios previos con vistos buenos de la revisión de  los requisitos  financieros y  técnicos por los respectivos responsables </t>
  </si>
  <si>
    <t xml:space="preserve"> Denunciar el acto de corrupción frente a la instancia que corresponda 
Tomar las medidas legales correspondientes a la situación detectada.
</t>
  </si>
  <si>
    <t>1. Desconocimiento de los plazos establecidos para dar respuesta a las diferentes peticiones.</t>
  </si>
  <si>
    <t xml:space="preserve">3. El seguimiento preventivo establecido no ha sido eficaz. </t>
  </si>
  <si>
    <t>1. Realizar capacitaciones enfatizando en los plazos establecidos para dar respuesta a las diferentes peticiones.</t>
  </si>
  <si>
    <t>2. Realizar campaña de sensibilización en los medios de comunicación de la entidad, con el fin de crear conciencia frente la aplicación de los lineamientos PQRS (enfatizando en respuesta oportuna)</t>
  </si>
  <si>
    <t>Construcción de infraestructura no sostenible en el tiempo</t>
  </si>
  <si>
    <t xml:space="preserve">No sostenible hace referencia a no contar con los recursos (humanos, físicos, financieros) necesarios para el mantenimiento y operación de la infraestructura y que no cumpla con el objetivo para la cual fue construida </t>
  </si>
  <si>
    <t>Altos costos de mantenimiento</t>
  </si>
  <si>
    <t xml:space="preserve">Grupo de Infraestructura </t>
  </si>
  <si>
    <t>Lineamiento para el Grupo de Infraestructura</t>
  </si>
  <si>
    <t>Propuesta de lineamiento
Memorando o correo electrónico remitido propuesta de lineamiento</t>
  </si>
  <si>
    <t>Coordinador Grupo de Infraestructura</t>
  </si>
  <si>
    <t xml:space="preserve"> Formular e implementar plan de mejoramiento.</t>
  </si>
  <si>
    <t xml:space="preserve">Riesgo: No poder ejecutar las funciones misionales y administrativas de las áreas protegidas declaradas. </t>
  </si>
  <si>
    <t>Riesgo: Perdida total o parcial de los bienes de la entidad</t>
  </si>
  <si>
    <t>Riesgo: Construcción de infraestructura no sostenible en el tiempo</t>
  </si>
  <si>
    <t xml:space="preserve">Riesgo: No responder las PQR's en los términos legales establecidos </t>
  </si>
  <si>
    <t>Perdida total o parcial de los bienes de la entidad</t>
  </si>
  <si>
    <t xml:space="preserve">1. No tener en cuenta materiales ni sistemas constructivos eficientes, como tampoco diseños arquitectónicos, sistemas de aprovechamiento energético y de agua. </t>
  </si>
  <si>
    <t xml:space="preserve">Pérdida total se refiere a cuando un bien desaparece por hurto o daño total y pérdida parcial hace referencia al daño del bien ocasionado por el uso, el transporte del mismo u otra situación. 
</t>
  </si>
  <si>
    <t xml:space="preserve">1. No asegurar oportunamente la totalidad de los bienes de la entidad 
</t>
  </si>
  <si>
    <t xml:space="preserve">Sobrecostos para la entidad
Detrimento patrimonial </t>
  </si>
  <si>
    <t>Aseguramiento de los bienes</t>
  </si>
  <si>
    <t>Direcciones Territoriales</t>
  </si>
  <si>
    <t>Anexos de las inclusiones al programa de seguros</t>
  </si>
  <si>
    <t xml:space="preserve"> Notificar al Grupo de Control Disciplinario Interno  y al Grupo de Contratos según corresponda</t>
  </si>
  <si>
    <t>1.1 Reportar oportunamente al Grupo de procesos Corporativos los bienes a asegurar  (oportunamente hace referencia a realizar el reporte una vez ingrese al inventario de la entidad)</t>
  </si>
  <si>
    <t>1.2 Verificar que se cuenten con los anexos de las inclusiones al programa de seguros</t>
  </si>
  <si>
    <t>Grupo de Procesos Corporativos
 Direcciones Territoriales</t>
  </si>
  <si>
    <t xml:space="preserve">No poder ejecutar las funciones misionales y administrativas de las áreas protegidas declaradas. </t>
  </si>
  <si>
    <t>Incumplimiento de metas institucionales</t>
  </si>
  <si>
    <t>1. Insuficiencia de personal</t>
  </si>
  <si>
    <t xml:space="preserve">Grupo de Gestión Humana </t>
  </si>
  <si>
    <t>Grupo de Gestión Humana</t>
  </si>
  <si>
    <t xml:space="preserve">Incumplimiento en el desarrollo del Plan Anual de Auditorías. </t>
  </si>
  <si>
    <t>Incumplimiento en el desarrollo del Plan Anual de Auditorías de acuerdo a lo establecido en el artículo 12 de la Ley 87 de 1993</t>
  </si>
  <si>
    <t>1. Asignación de recursos insuficiente</t>
  </si>
  <si>
    <t xml:space="preserve">2. Información no entregada por parte de los auditados </t>
  </si>
  <si>
    <t xml:space="preserve">Procesos sancionatorio </t>
  </si>
  <si>
    <t xml:space="preserve">Grupo de Control Interno </t>
  </si>
  <si>
    <t xml:space="preserve">Seguimiento POA al Plan anual de auditoria </t>
  </si>
  <si>
    <t xml:space="preserve">Implementación de procedimiento de auditoria </t>
  </si>
  <si>
    <t>Coordinador (a) Grupo  de Control Interno.</t>
  </si>
  <si>
    <t>1. Incluir los recursos en la planeación financiera de la entidad</t>
  </si>
  <si>
    <t>2.2 Remitir Plan de Auditoría Interna al responsable del proceso objeto de auditoria.</t>
  </si>
  <si>
    <t>No emitir oportunamente una directriz o lineamiento jurídico para atender asuntos relacionados con la misión institucional de la entidad</t>
  </si>
  <si>
    <t xml:space="preserve">Afecta  la toma de decisiones en los diferentes niveles de la entidad. </t>
  </si>
  <si>
    <t>Oficina Asesora Jurídica</t>
  </si>
  <si>
    <t xml:space="preserve">1. No contar con insumos técnicos que soporten la decisión jurídica que debe emitirse en el marco de la asesoría jurídica que brinda la Oficina </t>
  </si>
  <si>
    <t>Matriz de seguimiento a los avances en el desarrollo de los lineamientos y productos normativos</t>
  </si>
  <si>
    <t xml:space="preserve">Matriz de seguimiento </t>
  </si>
  <si>
    <t xml:space="preserve">Jefe Oficina Asesora Jurídica </t>
  </si>
  <si>
    <t>Informar al Comité Directivo para que se tomen las medidas pertinentes</t>
  </si>
  <si>
    <t>1. Realizar seguimiento del cumplimiento de aporte de insumos técnicos para la elaboración de lineamientos y directrices jurídicas</t>
  </si>
  <si>
    <t>Pérdida de boletería y/o del dinero recaudado por concepto de ingreso al parque.</t>
  </si>
  <si>
    <t xml:space="preserve">PNN Chingaza </t>
  </si>
  <si>
    <t xml:space="preserve">Mapa de Riesgos Institucionales </t>
  </si>
  <si>
    <t xml:space="preserve">Seguimiento a metas institucionales establecidas en el POA </t>
  </si>
  <si>
    <t>Actas de comité 
Listados de asistencia 
Presentaciones ppt</t>
  </si>
  <si>
    <t>PNN Sumapaz</t>
  </si>
  <si>
    <t>Participación en procesos de articulación con Entidades y Comunidades Campesinas</t>
  </si>
  <si>
    <t>Actas 
Informes 
Listados de asistencia 
Correos electrónicos 
Registro fotográfico</t>
  </si>
  <si>
    <t>2. Adelantar acciones para generar espacios de concertación con las comunidades.</t>
  </si>
  <si>
    <t>Actas 
Informes 
Listados de asistencia 
Correos electrónicos 
Registro fotográfico
Fichas de caracterización de UOT</t>
  </si>
  <si>
    <t xml:space="preserve">Dialogo directo con las partes involucradas </t>
  </si>
  <si>
    <t>No contar con una comprensión y acción colectiva (intra e interinstitucional y comunidades) de los conflictos territoriales por Uso, Ocupación y Tenencia.</t>
  </si>
  <si>
    <t xml:space="preserve">1. Articulación inter e intra institucional en proceso de fortalecimiento.  </t>
  </si>
  <si>
    <t xml:space="preserve">
2. Espacios de relacionamiento con las comunidades en proceso de fortalecimiento.</t>
  </si>
  <si>
    <t xml:space="preserve">Monitoreo de riesgos institucionales </t>
  </si>
  <si>
    <t xml:space="preserve">Seguimiento a la programación de recorridos de PVC </t>
  </si>
  <si>
    <t>Seguimiento a la gestión realizada con comunidad e instituciones</t>
  </si>
  <si>
    <t xml:space="preserve">Aumento de las presiones de los VOC del AP </t>
  </si>
  <si>
    <t xml:space="preserve">Aumento de las presiones de los VOC del AP  </t>
  </si>
  <si>
    <t xml:space="preserve">Subdirección de Sostenibilidad y Negocios Ambientales </t>
  </si>
  <si>
    <t xml:space="preserve">Se cuenta con personal competente para la ejecución de las actividades del proceso de atencion al usuario. </t>
  </si>
  <si>
    <t xml:space="preserve">Falta de apropiaciòn por parte del personal encargado de aplicar los lineamientos </t>
  </si>
  <si>
    <t xml:space="preserve">Deficiencias en los sistemas de información y tecnológicos con los que cuenta la entidad, para asegurar y evitar pérdida de información de la entidad.  </t>
  </si>
  <si>
    <t xml:space="preserve">Se ve reflejada las relaciones con el anàlisis de las encuestas de satisfacciòn aplicadas a los usuarios. </t>
  </si>
  <si>
    <t xml:space="preserve">Falta de presupuesto para la creacion de la dependencia de atenciòn al usuario con cobertura a nivel nacional </t>
  </si>
  <si>
    <t xml:space="preserve">Existencia de un amplio marco legal  que garantiza el acceso a los ciudadanos  a diversos mecanismos de participaciòn  para proteger sus derechos y brindar una adecuada atencion. </t>
  </si>
  <si>
    <t xml:space="preserve">Por las caracterìsticas geogràficas de la entidad no hay cobertura tecnològica para todos los usuarios </t>
  </si>
  <si>
    <t>Existe un manual de contratación que da los lineamientos para elaborar los procesos de contratación de la entidad.
Se generan circulares con lineamientos especificos que optimizan la ejecución de los procesos.
Existen procedimientos por modalidad de contratación
Se realiza seguimiento mediante indicador, al porcentaje de elaboración de las actas de liquidación</t>
  </si>
  <si>
    <t>Dificultades para realizar seguimiento a la oportuna implementación de los procedimientos de contratación dada la delegación de ordenación del gasto</t>
  </si>
  <si>
    <t>Variedad de alianzas con distintos sectores para realizar convenios con fines misionales</t>
  </si>
  <si>
    <t>Dificultad en el seguimiento de la ejecución del convenio</t>
  </si>
  <si>
    <t>Cambios normativos sobre contratación estatal</t>
  </si>
  <si>
    <t xml:space="preserve">Aplicativo SIRECI y SIGEP que sirve como mecanismo de control
Las nueva plataforma transaccional (SECOP II) permite el cumplimiento de la política de cero papel
</t>
  </si>
  <si>
    <t>Nueva plataforma transaccional (SECOP II) para los procesos de contratación estatal de obligatorio cumplimiento que genera dificultades en el inicio de su implementación</t>
  </si>
  <si>
    <t>Se cuenta con lineamientos en el tema de aseguramiento de bienes e inventarios.
Existe un programa de seguros que salvaguarda los bienes de la entidad y la integridad de los funcionarios a nivel directivo y guardaparques</t>
  </si>
  <si>
    <t>No se cuenta con un software de inventarios</t>
  </si>
  <si>
    <t xml:space="preserve">Recursos financieros internacionales para la adquisición de software </t>
  </si>
  <si>
    <t xml:space="preserve">Falta de presupuesto </t>
  </si>
  <si>
    <t>Existe normatividad para lo relacionado con inventarios y seguros</t>
  </si>
  <si>
    <t>Idoneidad del personal para cumplir sus funciones</t>
  </si>
  <si>
    <t xml:space="preserve">Insuficiencia de personal  
</t>
  </si>
  <si>
    <t>Se cuenta con Sofware para el registro y liquidación de nomina</t>
  </si>
  <si>
    <t>El sofware de nomina requiere la incorporación de otros componentes.</t>
  </si>
  <si>
    <t>Se cuenta con el relacionamiento adecuado con DAFP, CNSC siendo entidades que brindan asesoria en temas administrativos de personal.</t>
  </si>
  <si>
    <t>Austeridad del Gasto como medida del gobierno a través de una Directiva Presidencial para la no ampliacion de planta de personal</t>
  </si>
  <si>
    <t>Insuficiencia de personal en algunas dependencias para el desarrollo de las actividades de los procesos</t>
  </si>
  <si>
    <t xml:space="preserve">Organización de la información predial y judicial debidamente analizada. 
Apoyo transversal desde el punto de vista jurídico en los tres niveles de decisión. 
</t>
  </si>
  <si>
    <t xml:space="preserve">Retraso de algunos procesos por situaciones ajenas  a la Oficina Juridica. </t>
  </si>
  <si>
    <t>Debilidades en el diseño y formulación de los indicadores que miden el plan de acción institucional</t>
  </si>
  <si>
    <t xml:space="preserve">Retroalimentación permanente del equipo para facilitar la comunicación de procesos, decisiones y avances de los asuntos de la oficina. </t>
  </si>
  <si>
    <t xml:space="preserve">Atención oportuna de la solicitudes realizadas por los usuarios </t>
  </si>
  <si>
    <t xml:space="preserve">Cambio de gobierno que redefinan políticas ambientales no acordes con la misión de la entidad </t>
  </si>
  <si>
    <t xml:space="preserve">Cambios normativos que afecten el marco legal de la entidad </t>
  </si>
  <si>
    <t>Se cuenta con un equipo humano interdisciplinado para la ejecución de las actividades de finidas en cada uno de los procedimientos establecidos y dar cumplimiento al plan de acción definido cada año.</t>
  </si>
  <si>
    <t>Insuficiencia de personal para realizar las auditorias de todas las Áreas Protegidas en una sola vigencia.</t>
  </si>
  <si>
    <t>El proceso cuenta procedimientos documentados para dar cumplimiento a las responsibilidades asignadas. 
Con la realización de las auditorias se a contribuido a la mejora continua de los diferentes proceso que conforman el SIG. 
Se documenta anualmente un plan de acción, al cual se le realiza seguimiento periodico para dar cumplimiento a los roles establecidos por la Ley 87 de 1993.</t>
  </si>
  <si>
    <t>Pocos recursos asignados al proceso para realizar las auditorias de todas las Áreas Protegidas una sola vigencia.
Dejar descubiertas vigencias sin auditar en algunas Áreas Protegidas.</t>
  </si>
  <si>
    <t xml:space="preserve">La persona responsable del tema cuenta con las competencias y el conocimiento del procedimiento definido. </t>
  </si>
  <si>
    <t xml:space="preserve">Actividad desarrollada por un contratista </t>
  </si>
  <si>
    <t xml:space="preserve">Cambio permanente de la  normatividad </t>
  </si>
  <si>
    <t xml:space="preserve">Se cuenta con personal competente para la ejecución de las actividades de los misionales. </t>
  </si>
  <si>
    <t xml:space="preserve">Proceso Misional de AMSPNN caracterizado </t>
  </si>
  <si>
    <t xml:space="preserve">Las entradas y salidas de los flujos de información no interactuan de manera efectiva. </t>
  </si>
  <si>
    <t xml:space="preserve">Se cuenta con los aplicativos y herramientas de sistemas de información geografica SIG tales como :  SULA - SICOSMART - AEMAPPS - Análisis de coberturas y alertas tempranas entre otras. </t>
  </si>
  <si>
    <t xml:space="preserve">Deficiencias en los sistemas de información y tecnológicos con los que cuenta la entidad, para asegurar y evitar pérdida de información de la entidad.  
</t>
  </si>
  <si>
    <t>El sistema de adminsitración y manejo es coherente con el PAI.</t>
  </si>
  <si>
    <t xml:space="preserve">Debilidades en la medición y evalaución de los indicadores. </t>
  </si>
  <si>
    <t xml:space="preserve">El proceso utiliza de manera efectiva los canales de comunicación institucional para dar cuenta de la gestión a su cargo. </t>
  </si>
  <si>
    <t xml:space="preserve">Baja Interacción con otros procesos de apoyo </t>
  </si>
  <si>
    <t>Se cuenta con las intalaciones dotadas adecuadamente.</t>
  </si>
  <si>
    <t xml:space="preserve">Para el funcionamiento efectivo no se cuenta con el personal, recursos tecnologicos, suficiente por la falta de recursos financieros. </t>
  </si>
  <si>
    <t xml:space="preserve">Buen relacionamiento con otras entidades adscritas al sector ambiente a escala nacional, regional y local. </t>
  </si>
  <si>
    <t>Baja respuesta a la corresponsabilidad de las competencias institucionales de los demas sectores (infraestructura, tecnologia, minero etc)</t>
  </si>
  <si>
    <t xml:space="preserve">Financiamiento externo para el desarrollo de sistemas de información y proyectos encaminados a fortalecer la misión institucional. </t>
  </si>
  <si>
    <t xml:space="preserve">El presupuesto asignado a las áreas protegidas no es suficiente para el levantamiento de la información y ejecución del plan de acción institucional. </t>
  </si>
  <si>
    <t xml:space="preserve">Los acuerdos derivados del proceso de paz no se peudan ejecutar según lo convenido. </t>
  </si>
  <si>
    <t xml:space="preserve">Suspensión, inactividad de las mesas de concertación con campesinos y con las comunidades étnicos. </t>
  </si>
  <si>
    <t xml:space="preserve">La voluntad polìtica del Gobierno  de reconocer y respaldar la gestión adelantada por la entidad. </t>
  </si>
  <si>
    <t xml:space="preserve">Grupos al margen de la ley que no permiten la implementacion de acuerdos según lo pactado. </t>
  </si>
  <si>
    <t>Las acciones de PNN se encuentran amparadas dentro del marco normativo nacional propio de la entidad.</t>
  </si>
  <si>
    <t xml:space="preserve">Baja gestión institucional externa que impiden la ejecución de procesos como saneamiento predial, disminución de presiones al interior de las AP entre otras. </t>
  </si>
  <si>
    <t xml:space="preserve">Protección de servicios ecosistemicos que requiere la sociedad. </t>
  </si>
  <si>
    <t>Avances y desarrollos tecnológicos de los cuales PNN se encuentra actualizado.</t>
  </si>
  <si>
    <t>Desactualización del software y hardware</t>
  </si>
  <si>
    <t>Con la misión PNN aportamos a garantizar y aportar un ambiente sano y sostenible.</t>
  </si>
  <si>
    <t xml:space="preserve">La sociedad posee bajo nivel de conciencia respecto a los beneficios ambientales y no se tienen alternativas para mitigar presiones. </t>
  </si>
  <si>
    <t xml:space="preserve">Tomar decisiones erradas por información insuficiente sobre estado de los VOC/PIC. </t>
  </si>
  <si>
    <t>Informes de seguimiento y gestión a la implementación de programas de monitoreo y portafolios de investigación</t>
  </si>
  <si>
    <t>PNN Munchique</t>
  </si>
  <si>
    <t xml:space="preserve">Informes de programas de monitoreo </t>
  </si>
  <si>
    <t>Informe de estrategias de uso, ocupación y tenencia (al interior del parque) y sistemas sostenibles para la conservación (fuera del Parque)</t>
  </si>
  <si>
    <t xml:space="preserve">Análisis multitemporales de cobertura  de la tierra </t>
  </si>
  <si>
    <t>Informes trimestrales de gestión</t>
  </si>
  <si>
    <t>Iniciar procesos sancionatorios 
Fortalecer procesos de sensibilización y llegar a acuerdos con las comunidades y proponer alternativas viables</t>
  </si>
  <si>
    <t>1. Promover la coordinación interinstitucional a través  de reuniones y mesas de trabajo.</t>
  </si>
  <si>
    <t xml:space="preserve">Jefe del área protegida </t>
  </si>
  <si>
    <t>Mitigar las presiones al interior de las áreas protegidas mediante acciones de restauración activa y pasiva monitoreadas desde el POA</t>
  </si>
  <si>
    <t>Implementar acciones de restauración en las áreas degradadas y o alteradas</t>
  </si>
  <si>
    <t xml:space="preserve">Informe semestral </t>
  </si>
  <si>
    <t>Orientar técnica y científicamente a las áreas protegidas en la formulación y ejecución de proyectos de Restauración Ecológica</t>
  </si>
  <si>
    <t>Reporte trimestral</t>
  </si>
  <si>
    <t>Mejorar la administración de la documentación de la entidad mediante el monitoreo en el componente de transparencia y acceso de información</t>
  </si>
  <si>
    <t>Registro en la página web, contenidos, recorrido virtual</t>
  </si>
  <si>
    <t>Mantener actualizado los activos de información que tiene algún valor para PNN y por tanto debe protegerse, información impresa, escrita en papel, transmitida por cualquier medio electrónico o almacenada en equipos de cómputo, incluyendo datos contenidos en registros, archivos y bases de datos.</t>
  </si>
  <si>
    <t>Copias de seguridad y bases documentales</t>
  </si>
  <si>
    <t>Lograr el cumplimiento de los objetivos del plan de acción  institucional que contempla el SINAP</t>
  </si>
  <si>
    <t>Participar en los subsistemas regionales del SINAP</t>
  </si>
  <si>
    <t>Informe técnico anual</t>
  </si>
  <si>
    <t>Las nueva plataforma transaccional permite el cumplimiento de la política de cero papel</t>
  </si>
  <si>
    <t>Implementar la nueva plataforma transaccional</t>
  </si>
  <si>
    <t>Reporte</t>
  </si>
  <si>
    <t>Área Protegida PNN Catatumbo</t>
  </si>
  <si>
    <t>Apoyar en la implementación de la ventanilla unica ambiental</t>
  </si>
  <si>
    <t>Listado de asistencia
Acta de reunion
Infome</t>
  </si>
  <si>
    <t>Coordinador Grupo de Procesos Corporativos</t>
  </si>
  <si>
    <t>Grupo de Contratos</t>
  </si>
  <si>
    <t>Coordinador Grupo de Contratos</t>
  </si>
  <si>
    <t>Implementar software de inventarios adquirido con recursos internacionales</t>
  </si>
  <si>
    <t>Reportes</t>
  </si>
  <si>
    <t>El DAFP creo Equipos Trasversales del Talento Humano en el cual se propician espacios de actualizacion y experiencias.</t>
  </si>
  <si>
    <t>Grupo de Gestion Humana</t>
  </si>
  <si>
    <t>Participar en las reuniones, talleres y encuentros que se convoquen en el Equipo Trasversal de Jefes de Talento Humano.</t>
  </si>
  <si>
    <t>Listado de asistencia
Invitación</t>
  </si>
  <si>
    <t>Coordinadora Grupo de Gestión Humana</t>
  </si>
  <si>
    <t xml:space="preserve">Incumplimiento de las directrices  establecidas en el modelo integrado de planeación y gestión  </t>
  </si>
  <si>
    <t>Sanciones por incumplimiento normativo</t>
  </si>
  <si>
    <t>El proceso de implementación del modelo integrado de planeación y gestión requiere de la participación de las diferentes unidades de decisión, las cuales deben responder a los lineamientos establecidos por el DAFP</t>
  </si>
  <si>
    <t xml:space="preserve">Riesgo: Incumplimiento de las directrices  establecidas en el modelo integrado de planeación y gestión </t>
  </si>
  <si>
    <t xml:space="preserve">2. Falta de seguimiento a la implementación del modelo integrado de planeación y gestión por parte de los responsables </t>
  </si>
  <si>
    <t xml:space="preserve">1. Realizar actividades de sensibilización para fortalecer la apropiación del modelo integrado de planeación y gestión </t>
  </si>
  <si>
    <t xml:space="preserve">Presentación y listado de asistencia </t>
  </si>
  <si>
    <t xml:space="preserve">2. Que no es una directriz institucional de obligatorio cumplimiento. </t>
  </si>
  <si>
    <t>Efecto/ Consecuencia</t>
  </si>
  <si>
    <t>GCEA</t>
  </si>
  <si>
    <t>Grupo de Comunicaciones y Educación Ambiental</t>
  </si>
  <si>
    <t xml:space="preserve">1. Falta de apropiación de los componentes del modelo integrado de planeación y gestión </t>
  </si>
  <si>
    <t xml:space="preserve">Oficina Asesora de Planeación </t>
  </si>
  <si>
    <t xml:space="preserve">Reporte en el FURAG </t>
  </si>
  <si>
    <t xml:space="preserve">Plan anticorrupción y de atención al ciudadano </t>
  </si>
  <si>
    <t xml:space="preserve">2. Coordinar con las unidades de decisión responsables de las políticas del Modelo Integrado de Planeación y Gestión la realización del  autodiagnóstico y determinar el plan de acción para su posterior seguimiento. </t>
  </si>
  <si>
    <t xml:space="preserve">Continuar con los talleres 0 y en la elaboración de productos que apoyen su implementación. </t>
  </si>
  <si>
    <t>Matrices de Talleros 0 y productos elaborados</t>
  </si>
  <si>
    <t xml:space="preserve">Implementación de procedimientos de los trámites ambientales.  </t>
  </si>
  <si>
    <t xml:space="preserve">Llevar a instancia del Comité Institucional de Gestión y Desempeño </t>
  </si>
  <si>
    <t>Actas  de reunión
Listas de asistencia 
Documentos que den cuenta del avance del Plan de Acción del Acuerdo Político</t>
  </si>
  <si>
    <t>30/012/2018</t>
  </si>
  <si>
    <t>30/02/2018</t>
  </si>
  <si>
    <t>01/02/1028</t>
  </si>
  <si>
    <t>01/02/208</t>
  </si>
  <si>
    <t>La región correspondiente al PNN Cordillera de los Picachos, ha sufrido históricamente los efectos del conflicto armado. Esto ha derivado en restricciones al manejo por las grandes limitantes al acceso, al ejercicio de la autoridad ambiental y a la coordinación interinstitucional. 
Pese a lo anterior, durante los últimos años el Parque ha aumentado su presencia en el área y se ha articulado a los procesos sociales del territorio; generando reconocimiento y valoración del área.</t>
  </si>
  <si>
    <t xml:space="preserve">Informe de acciones desarrolladas </t>
  </si>
  <si>
    <t>Oficios; Actas; Listados de Asistencia; Documentos Técnicos;  Soportes de Convenios o Alianzas Estratégicas</t>
  </si>
  <si>
    <t>Oficios; Actas; Listados de Asistencia; Documentos Técnicos; Memoria de Eventos</t>
  </si>
  <si>
    <t xml:space="preserve">En los últimos años se ha incrementado la afluencia de turistas al sector norte del área protegida, principalmente al sector aledaño a la Laguna de Chisacá o Los Tunjos, actividad que no está regulada debido a que el PNN Sumapaz no está considerado como parque con vocación ecoturística actualmente.  ecoturística. .    </t>
  </si>
  <si>
    <t xml:space="preserve">1.1 Realizar ordenamiento del ecoturismo en el área protegida
</t>
  </si>
  <si>
    <t xml:space="preserve">1.2 Realizar control al turismo no regulado al interior del área protegida. </t>
  </si>
  <si>
    <t xml:space="preserve">Informes
Actas
</t>
  </si>
  <si>
    <t xml:space="preserve">Diálogo directos con las partes involucradas </t>
  </si>
  <si>
    <t>1. Ingreso descontrolado  de turistas al sector norte del área protegida</t>
  </si>
  <si>
    <t>Insostenibilidad financiera para la administración de las áreas del SPNN y la coordinación del SINAP</t>
  </si>
  <si>
    <t>Incumplimiento de los objetivos institucionales</t>
  </si>
  <si>
    <t xml:space="preserve">Documento de análisis técnico de viabilidad. </t>
  </si>
  <si>
    <t xml:space="preserve">Hace referencia a los espacios de relacionamiento y participación con las autoridades indígenas en la conservación articulada el área protegida </t>
  </si>
  <si>
    <t>1. No inclusión de elementos culturales de las autoridades políticas y tradicionales del pueblo Cofán, en la gestión del manejo del área protegida.</t>
  </si>
  <si>
    <t>Acuerdos de uso
Soportes de seguimiento a los acuerdos
Actas Comités locales</t>
  </si>
  <si>
    <t xml:space="preserve">1. Mantener los espacios de coordinación del equipo humano del área protegida con las comunidades indígenas Mocagua y San Martin de Amacayacu.
</t>
  </si>
  <si>
    <t xml:space="preserve">1. Baja apropiación y gestión de la estrategia  de comunicaciones en los tres niveles.
</t>
  </si>
  <si>
    <t xml:space="preserve">Incumplimiento de los  mecanismos de  comunicación establecidos por la entidad </t>
  </si>
  <si>
    <t xml:space="preserve">1.1 Módulos de formación de la estrategia de comunicaciones </t>
  </si>
  <si>
    <t>1.2 Generar espacios de trabajo con las comunicadoras de las DT para fortalecer y apropiar la estrategia de comunicaciones</t>
  </si>
  <si>
    <t xml:space="preserve">Informe de las actividades realizadas 
Listados de asistencia </t>
  </si>
  <si>
    <t xml:space="preserve">Circular actualizada </t>
  </si>
  <si>
    <t xml:space="preserve">Orfeo </t>
  </si>
  <si>
    <t>Informe de gestión de recursos</t>
  </si>
  <si>
    <t xml:space="preserve">2. Baja asignación de recursos para el desarrollo de las acciones de coordinación de los SIRAP- SINAP </t>
  </si>
  <si>
    <t xml:space="preserve">3. Bajo seguimiento al plan de seguimiento a los planes de acción de los SIRAP y su aporte al plan de acción del SINAP. </t>
  </si>
  <si>
    <t xml:space="preserve">Grupo de Gestión e Integración del SINAP
 Direcciones  Territoriales </t>
  </si>
  <si>
    <t>Acompañamiento y direccionamiento técnico en los espacios SIRAP - SINAP</t>
  </si>
  <si>
    <t>Inclusión de los temas del SINAP - SIRAP en propuestas normativas y de política relacionados con estos temas</t>
  </si>
  <si>
    <t xml:space="preserve">3. Realizar seguimiento a los planes de acción de los SIRAPS y SINAP </t>
  </si>
  <si>
    <t xml:space="preserve">1. Participar en los espacios convocados y promover la asistencia de  PNN en las diferentes escalas de gestión </t>
  </si>
  <si>
    <t xml:space="preserve">Direcciones Territoriales 
Grupo de Gestión  e Integración del SINAP </t>
  </si>
  <si>
    <t xml:space="preserve">Grupo de Gestión  e Integración del SINAP </t>
  </si>
  <si>
    <t xml:space="preserve">Informe de seguimiento a los planes de acción de los SIRAP
Informe de implementación del plan de acción del SINAP </t>
  </si>
  <si>
    <t xml:space="preserve">Direcciones Territoriales
Grupo de Gestión  e Integración del SINAP 
</t>
  </si>
  <si>
    <t xml:space="preserve">Evaluación de la gestión de coordinación del SINAP en al marco del  Consejo Nacional de Áreas Protegidas - CONAP para definir acciones de mejora </t>
  </si>
  <si>
    <t xml:space="preserve">1. Debilidad en el seguimiento a los controles establecidos en los procedimientos de archivo y correspondencia </t>
  </si>
  <si>
    <t xml:space="preserve">3. No implementar los lineamientos establecidos en el instructivo de copias de seguridad </t>
  </si>
  <si>
    <t xml:space="preserve">No contar con información oportuna y confiable
Pérdida de memoria institucional </t>
  </si>
  <si>
    <t xml:space="preserve">Riesgo: Pérdida de la información  fìsica y digital de la entidad </t>
  </si>
  <si>
    <t xml:space="preserve">Realizar copias de seguridad </t>
  </si>
  <si>
    <t xml:space="preserve">Plan de trabajo con seguimiento </t>
  </si>
  <si>
    <t xml:space="preserve">Correo electrónico
Listado de asistencia </t>
  </si>
  <si>
    <t xml:space="preserve">Información desactualizada en la página WEB 
</t>
  </si>
  <si>
    <t xml:space="preserve">Informar al comité directivo para que se tomen las acciones pertinentes </t>
  </si>
  <si>
    <t xml:space="preserve">Realización de talleres cero </t>
  </si>
  <si>
    <t xml:space="preserve">1.2 Socializar las directrices establecidas en la circular </t>
  </si>
  <si>
    <r>
      <t>2. Daño de la infraestructura de servidores y ataques cibernéticos</t>
    </r>
    <r>
      <rPr>
        <sz val="11"/>
        <color rgb="FFFF0000"/>
        <rFont val="Arial"/>
        <family val="2"/>
      </rPr>
      <t xml:space="preserve"> </t>
    </r>
  </si>
  <si>
    <t xml:space="preserve">1. Elaborar plan de trabajo de seguimiento a los controles de archivo y correspondencia </t>
  </si>
  <si>
    <t xml:space="preserve">2. Realizar plan de mantenimiento a los servidores y gestionar la plataforma antimalware y cortafuegos de la entidad </t>
  </si>
  <si>
    <t xml:space="preserve">Pérdida de confianza y nivel de relacionamiento de la entidad con los actores y  miembros del SIRAP – SINAP 
</t>
  </si>
  <si>
    <t>Contaminación por residuos sólidos, extracción selectiva de recursos y contaminación auditiva.
Desplazamiento de especies perteneciente al bosque andino insular lacustre, que es el VOC más afectado.</t>
  </si>
  <si>
    <t>Hace referencia a que no se cuente con los recursos del proyecto Fondo Patrimonial Mosaico Galeras, los cuales se utilizan para fortalecer los procesos de reservas naturales de la sociedad civil, monitoreo, zona con función amortiguadora y restauración, con la participación de las comunidades e instituciones</t>
  </si>
  <si>
    <t>1. No ejecutar de manera única el 100% de los recursos del Fondo Patrimonial, asignados para cada vigencia.</t>
  </si>
  <si>
    <t>Pérdida de posicionamiento y de gobernabilidad.
Que no se mantenga el reconocimiento internacional como área green list.
Pérdida de procesos con las comunidades y los actores estratégicos.</t>
  </si>
  <si>
    <t>Seguimiento trimestral al proyecto Fondo Patrimonial.</t>
  </si>
  <si>
    <t>1. Ejecución y seguimiento trimestral al presupuesto del proyecto fondo patrimonial Mosaico Galeras.</t>
  </si>
  <si>
    <t>Hacer gestión ante el nivel Central y Territorial, para l consecución de recursos de Patrimonio Natural.</t>
  </si>
  <si>
    <t>Incremento de los visitantes por encima de los parámetros de la capacidad de carga aceptable establecida.</t>
  </si>
  <si>
    <t>Se refiere a que una visitancia por encima de  la capacidad de carga aceptable, afecte el estado de los  en los senderos, por incremento de uso de semovientes para movilización de visitantes, equipaje y alimentación.</t>
  </si>
  <si>
    <t>Afectación a la cobertura vegetal por pisoteo y ampliación de los senderos.</t>
  </si>
  <si>
    <t>PNN Cueva de los Guácharos</t>
  </si>
  <si>
    <t>Control de la visitancia en el informe de impacto por ecoturismo.</t>
  </si>
  <si>
    <t>1. Hacer seguimiento a la implementación de la estrategia de ecoturismo comunitario.</t>
  </si>
  <si>
    <t>Actas de reunión y lista de asistencia.</t>
  </si>
  <si>
    <t xml:space="preserve">PNN Tatamá </t>
  </si>
  <si>
    <t>Se refiere a las debilidades en los perfiles del personal técnico en cuanto al manejo y procesamiento de información cartográfica, necesaria para las diferentes estrategias que llevan a cabo las Áreas Protegidas.</t>
  </si>
  <si>
    <t>Insuficiencia en la administración y manejo del Área Protegida.</t>
  </si>
  <si>
    <t>1. No implementar de manera adecuada de la estrategia de ecoturismo comunitario.</t>
  </si>
  <si>
    <t>1. Falta de capacitación en el manejo, procesamiento y análisis de la información cartográfica, al personal  técnico de las Áreas Protegidas, para la toma de decisiones.</t>
  </si>
  <si>
    <t>Capacitaciones a las AP en la toma de datos cartográficos y manejo de SIG.</t>
  </si>
  <si>
    <t xml:space="preserve">Capacitar en el manejo, procesamiento y análisis de la información cartográfica, al personal  técnico de las Áreas Protegida. </t>
  </si>
  <si>
    <t>Acta y lista de asistencia</t>
  </si>
  <si>
    <t>Asumir el manejo y análisis de la información cartográfica de las Áreas Protegidas.</t>
  </si>
  <si>
    <t xml:space="preserve"> Informe trimestral de gestión META PAI 3.2.1.1 </t>
  </si>
  <si>
    <t>Implementar el programa de monitoreo en el Área Protegida</t>
  </si>
  <si>
    <t>Dirección Territorial Orinoquia
PNN Chingaza
PNN Cordillera de los Picachos</t>
  </si>
  <si>
    <t>Dirección Territorial Orinoquia
PNN Chingaza
PNN Sumapaz</t>
  </si>
  <si>
    <t>Implementar el programa de monitoreo en el Área Protegida.</t>
  </si>
  <si>
    <t xml:space="preserve">1. Inseguridad para el personal en cuanto a la aplicación de medidas de control, dificultando la coordinación con las organizaciones sociales que habitan en el área protegida.  
</t>
  </si>
  <si>
    <t>Fotalecer las alianzas comunitarias e institucionales en la zona de influencia del parque.</t>
  </si>
  <si>
    <t>Trabajar con las comunidades locales, para fortalecer los procesos que adelanta el Área Protegida.</t>
  </si>
  <si>
    <t>Fortalecer el proceso de reservas naturales de la sociedad civil.</t>
  </si>
  <si>
    <t>Implementar en campo del programa de monitoreo.</t>
  </si>
  <si>
    <t>Reallizar medición del caudal en dos puntos del parque para determinar la oferta y demanda hídrica.</t>
  </si>
  <si>
    <t>Realizar talleres de educación ambiental.</t>
  </si>
  <si>
    <t>Aumentar la cobertura en los recorridos de PVC para el ejercicio de la autoridad ambiental.</t>
  </si>
  <si>
    <t>Fortalecer el relacionamiento y colaboración con las comunidades indígenas y campesinas.</t>
  </si>
  <si>
    <t>Posicionar a la Dirección Territorial en la coodinación SINAP, en los cuatro subsistemas temáticos.</t>
  </si>
  <si>
    <t>Convocar instancias de articulación y orientando la construcción de planes de acción.</t>
  </si>
  <si>
    <t>Fortalecer el relacionamiento con comunidades campesinas en el tema de UOT.</t>
  </si>
  <si>
    <t xml:space="preserve">Formular, gestionar e implementar proyectos, en escenarios derivados del post conflicto </t>
  </si>
  <si>
    <t xml:space="preserve">Gestionar proyectos de Cooperación Internacional con interes en la región de la Orinoquia. </t>
  </si>
  <si>
    <t>Participar en los instrumentos de  planeación y espacios intergremiales</t>
  </si>
  <si>
    <t>Formular y ejecutar proyectos de Cooperacion Internacional</t>
  </si>
  <si>
    <t xml:space="preserve">Articular  con actores institucionales y locales para formular, gestiónar e implementar proyectos.  </t>
  </si>
  <si>
    <t xml:space="preserve">Documento de  proyecto 
Correos electronicos 
Informes ejecutivos de la formulacion e implementacion de proyectos </t>
  </si>
  <si>
    <t xml:space="preserve">Ayuda de memoria 
Listados de asistencia </t>
  </si>
  <si>
    <t>Gestionar y  hacer seguimiento con las Entidades implementadoras de los proyectos en Colombia</t>
  </si>
  <si>
    <t xml:space="preserve">Participar en  espacios de articulación como los CIDEAs y SIRAPs que permiten visibilizar la Entidad </t>
  </si>
  <si>
    <t>Fortalecer la  autoridad ambiental y acciones de monitoreo</t>
  </si>
  <si>
    <t>Implementar el convenio firmado entre SFF Malpelo y  BCC</t>
  </si>
  <si>
    <t xml:space="preserve">Mejorar el relacionamiento con todos los actores sociales e institucionales del Territorio </t>
  </si>
  <si>
    <t>PNN Alto Fragua</t>
  </si>
  <si>
    <t>Generar espacios de concertación con comunidades, comités internos de trabajo</t>
  </si>
  <si>
    <t xml:space="preserve">Generar espacios de formación a los equipos de las áreas en la aplicación del proceso administrativo sancionatorio ambiental </t>
  </si>
  <si>
    <t>PNN ANULE</t>
  </si>
  <si>
    <t xml:space="preserve">Realizar jornadas de socialización al interior del equipo, dada la actualización del PCRP </t>
  </si>
  <si>
    <t>Actualizar permanente de la información mínima obligatoria  de publicar de manera proactiva en los sistemas de información de la entidad (portal Web e intranet).</t>
  </si>
  <si>
    <t xml:space="preserve">Realizar seguimiento a talleres 0 para difundir la Estrategia de Comunicación y Educación para la Conservación y hacer seguimiento al apoyo para la implementación de las diferentes líneas estratégicas </t>
  </si>
  <si>
    <t>Fortalecer el equipo en temas asociados a la nueva institucionalidad, políticas y su articulación con el proceso de UOT</t>
  </si>
  <si>
    <t>PNN Río Puré 
PNN Cahuinarí 
PNN Churumbelos 
PNN Nukat
SPM Orito     
PNN La Paya 
PNN Amacayacu</t>
  </si>
  <si>
    <t xml:space="preserve">Contar recursos financieros internacionales para la adquisición de software </t>
  </si>
  <si>
    <t xml:space="preserve">Realizar talleres de socialización del programa de monitoreo con las comunidades. 
</t>
  </si>
  <si>
    <t xml:space="preserve">Recursos financieros para el postconflicto, teniendo en cuenta que estas areas coninciden con municipios y localidades de las Areas de PNNC </t>
  </si>
  <si>
    <t xml:space="preserve">Formular los Planes de Ordenameinto con Enfoque Territorial </t>
  </si>
  <si>
    <t>Valoración del recurso hídrico, para determinar la oferta y demanda interna del mismo.</t>
  </si>
  <si>
    <t>Se cuenta con personal competente para la planeación estratégica de la entidad</t>
  </si>
  <si>
    <t xml:space="preserve">Reducido número de de funcionarios y alta dependencia de contratistas para desarrollar las actividades del proceso de planeación estratégica.  </t>
  </si>
  <si>
    <t xml:space="preserve">El proceso de Direccionamiento está posicionado a nivel directivo y es entendido en los demás niveles de la organización. </t>
  </si>
  <si>
    <t xml:space="preserve">Falta de autocontrol  por parte de los responsables en las actividades asociadas al proceso de direccionamiento estratégico,. </t>
  </si>
  <si>
    <t>Mejora en la calidad y disponibilidad de la información.</t>
  </si>
  <si>
    <t>Vulnerabilidad de la información y bajo grado de sistematización y desarrollo tecnológico.</t>
  </si>
  <si>
    <t>Mejora continua del proceso de direccionamiento estratégico.</t>
  </si>
  <si>
    <t xml:space="preserve">Desactualización de documentos y procesos sin documentar. </t>
  </si>
  <si>
    <t>Se realliza acompañamiento en las diferentes actividades del proceso y se atienden los requerimientos o solicitudes realizadas por los usuarios de manera oportuna.</t>
  </si>
  <si>
    <t>No contar con una estrategia de comunicaciones del proceso de direccionamiento estratégico.</t>
  </si>
  <si>
    <t>Se cuenta con la infraestructura mínima necesaria para desarrollar las actividades del proceso</t>
  </si>
  <si>
    <t>Comunicación y diálogo permanente al interior de la entidad respecto  a las actividades del proceso de direccionamiento estratégico</t>
  </si>
  <si>
    <t xml:space="preserve">La comunicación no es efectiva </t>
  </si>
  <si>
    <t>Credibilidad y buena imágen en la gestión que realiza la entidad</t>
  </si>
  <si>
    <t>Dificil escenario fiscal del país</t>
  </si>
  <si>
    <t xml:space="preserve">Temas de parques están incorporados en la agenda del postconflilcto 
</t>
  </si>
  <si>
    <t xml:space="preserve">El cambio de gobierno no  tenga una propuesta sostenible en temas ambientales y/o se aumenten las presiones en las áreas protegidas por políticas sectoriales inadecuadas. 
</t>
  </si>
  <si>
    <t>Desarrollo en la entidad del Modelo Integrado de Planeación y Gestión, para la mejora de la gestión de la entidad</t>
  </si>
  <si>
    <t>Generar alianzas estratégicas, por el posicionamiento que tiene la conservación de las áreas protegidas en la sociedad colombiana</t>
  </si>
  <si>
    <t>Desarrollo de sistemas de información para el seguimiento a la gestión institucional</t>
  </si>
  <si>
    <t>Conservación in situ es la principal estrategia del país para el sector ambiental</t>
  </si>
  <si>
    <t>Posicionar la planeación estratégica con aliados claves</t>
  </si>
  <si>
    <t>Limitado cumplimiento de metas que requieren el concurso de otras entidades</t>
  </si>
  <si>
    <t xml:space="preserve">N.A </t>
  </si>
  <si>
    <t xml:space="preserve">NA. </t>
  </si>
  <si>
    <t>N.A</t>
  </si>
  <si>
    <t>NA.</t>
  </si>
  <si>
    <t xml:space="preserve">N.A. </t>
  </si>
  <si>
    <t xml:space="preserve">Existen comunicadores en las Direcciones Territoriales.
</t>
  </si>
  <si>
    <t>Existencia de unos lineamientos que han ayudado a enfocar nuestro trabajo y orientar las acciones del grupo</t>
  </si>
  <si>
    <t>En el nivel central todos tienen computadores</t>
  </si>
  <si>
    <t xml:space="preserve">Insuficiencia de equipos audiovisuales para el adecuado desempeño de las tareas y elaboración de los productos de comunicación. </t>
  </si>
  <si>
    <t>El reconocimiento del papel técnico de la entidad a cargo de la conservación de los Parques Nacionales y coordinador del SINAP, lo que ha permitido la articulación involucrados en el sector</t>
  </si>
  <si>
    <t xml:space="preserve">Carencia de bases de datos actualizada de las otras entidades, con la respectiva caracterización de usuarios y grupos de interés. </t>
  </si>
  <si>
    <t xml:space="preserve">Recorte de presupuesto para el sector que afecta la ejecución de programas y metas. </t>
  </si>
  <si>
    <t xml:space="preserve">Cambio de ministro y su gabinete
Cambio de políticas del sector </t>
  </si>
  <si>
    <t>El que se esté trabajando en un proyecto de ley sobre conflictos socio ambientales en áreas protegidas</t>
  </si>
  <si>
    <t xml:space="preserve">Formulación de decretos o leyes que vayan en contravía de la gestión de conservación y declaratoria de nuevas áreas. 
</t>
  </si>
  <si>
    <t xml:space="preserve">Vincular a diferentes actires estratégicos que apoyen en la gestión de conservación. </t>
  </si>
  <si>
    <t xml:space="preserve">Que como resultado de la normatividad se vea a afectado el cumplimiento de acuerdos con comunidades o grupos étnicos.
Ruptura de alguna de las mesas de concertación local que impidan el objetivo de conservación. </t>
  </si>
  <si>
    <t xml:space="preserve">Implementación de Gobierno en Línea para mejorar la interacción con los ciudadanos. </t>
  </si>
  <si>
    <t xml:space="preserve">Exigencia de Gobierno en Línea y el Plan Anticorrupción y Atención al Ciudadano sobre la necesidad de asegurar la accesibilidad a personas en condición de discapacidad. </t>
  </si>
  <si>
    <t xml:space="preserve">Crecimiento de áreas protegidas con ampliaciones o nuevas declaraciones en los ámbitos local, regional y nacional. </t>
  </si>
  <si>
    <t>Posibilidades de hacer campañas en redes sociales.  Los entornos digitales nos han acercado a la interaccción con los grupos.</t>
  </si>
  <si>
    <t>Crisis por falta de información, rumores o declaraciones infundadas.</t>
  </si>
  <si>
    <t xml:space="preserve">Se tienen identificados los procesos para llevar a cabo las  actividades requeridas como son, calculo de la brecha financiera, diseño, ajuste y/o implementación de instrumentos económicos, gestion de recursos, mecanismos y alianzas, identificación e implementación de negocios ambientales, que aporten a la dismunición de la brecha financiera </t>
  </si>
  <si>
    <t xml:space="preserve">Falta de articulación con las dependencias que hacen parte del proceso de Sostenibilidad Financiera, para mejorar los reportes de claculo de bercha, gestión de proyectos de cooperación nacional e internacional.  </t>
  </si>
  <si>
    <t xml:space="preserve">Se cuenta con una plataforma tecnológica que permite la comunicación asertiva entre los diferentes procesos. </t>
  </si>
  <si>
    <t xml:space="preserve">Se cuenta con cifras e indicadores que permiten medir la efectividad de las metas consignadas en los planes de acción institucional. </t>
  </si>
  <si>
    <t xml:space="preserve">Demoras en la respuesta y comunicación a nivel nacional con las areas locales. </t>
  </si>
  <si>
    <t>Gestión de instrumentos economicos, ajuste y/o implementación de instrumentos  que generen recursos para la entidad, a traves de nuevos instrumentos a nivel interno o a traves de reformas de ley y/o modificaciones, mecanismos y alianzas.</t>
  </si>
  <si>
    <t>Son insuficientes los instrumentos económicos y financieros, que en reconocimiento de la importancia de las áreas protegidas, generen los recursos suficientes para la conservación de las áreas protegidas</t>
  </si>
  <si>
    <t>Debilidad organizativa de los grupos ètnicos disminuye las posibilidades de coordinar efectivamente la funciòn pùblica de la conservaciòn en la AP</t>
  </si>
  <si>
    <t>Insuficiencia de personal para atender los temas asociados a la coordinación del SINAP, por lo que esta labor se adelanta por personal vinculado por contrato en las DTs.</t>
  </si>
  <si>
    <t>El tema se encuentra identificado en el marco normativo como una de las funciones misionales institucionales.</t>
  </si>
  <si>
    <t>Algunas unidades de decision desconocen o restan importancia a la función de coordinar el SINAP. Esto unido a la rotación de personal en este tema para algunas DTs afecta el avance en el mismo.</t>
  </si>
  <si>
    <t>Los espacios de trabajo del SINAP son valiosos, diversos y multitematicos, en la medida que son equipos técnicos intersiciplinares que trabajan en los temas de sistemas de áreas protegidas en las escalas de gestion nacional, regional y local.</t>
  </si>
  <si>
    <t>Estos espacios deben contar con acompañamiento constante del equipo de Parques Nacionales para que orienten conceptual y técnicamente estos temas.</t>
  </si>
  <si>
    <t>El tema de coordinación del SINAP es una oportunidad para cumplir como país con las metas definidas por el Convenio de Diversidad Biológico en este tema.</t>
  </si>
  <si>
    <t>La ficha del proyecto BPIN en su desarrollo definio el tema como actividad, bajando el nivel de importancia en la destinación de recursos para el desarrollo de esta gestión en los niveles nacional y regional.</t>
  </si>
  <si>
    <r>
      <t>1. Los responsables no actualizan los contenidos publicados en la página web de acuerdo a las directrices establecidas en la circular No.</t>
    </r>
    <r>
      <rPr>
        <sz val="11"/>
        <color rgb="FFFF0000"/>
        <rFont val="Arial"/>
        <family val="2"/>
      </rPr>
      <t xml:space="preserve"> </t>
    </r>
    <r>
      <rPr>
        <sz val="11"/>
        <rFont val="Arial"/>
        <family val="2"/>
      </rPr>
      <t>20161000000014</t>
    </r>
  </si>
  <si>
    <t xml:space="preserve">1. Necesidad de fortalecimiento y participación institucional del Área Protegida en cuanto a los procesos en marcha para la articulación  de la Política pública, el Ordenamiento Ambiental Territorial y la Planeación del desarrollo. </t>
  </si>
  <si>
    <t>1. Presencia de especies invasores de coral  carijoa riseii  en los fondos rocosos</t>
  </si>
  <si>
    <t>1. Realizar   monitoreo del carijoa riseii y correlacionar con las variaciones climáticas.</t>
  </si>
  <si>
    <t xml:space="preserve">Grupo de Procesos Corporativos 
Direcciones Territoriales </t>
  </si>
  <si>
    <t xml:space="preserve">Grupo de Contratos y Direcciones Territoriales </t>
  </si>
  <si>
    <t>Grupo de Contratos y Direcciones Territoriales</t>
  </si>
  <si>
    <t>3. Generar alertas  por medio de correo electrónico</t>
  </si>
  <si>
    <t>Participar en procesos en el marco de la implementación de los Acuerdos de la Habana referidos a la Reforma Rural Integral (punto 1) y drogas ilíticas (punto 4) coordinado por las Entidades Competentes.</t>
  </si>
  <si>
    <t>Participar en los espacios interinstitucionales y comunitarios y articular acciones en el marco de los procesos.</t>
  </si>
  <si>
    <t>En la estrategia de uso, ocupación y tenencia del informe de gestión y sus soportes</t>
  </si>
  <si>
    <t xml:space="preserve">Falta de apropiación por parte del personal encargado de aplicar los lineamientos </t>
  </si>
  <si>
    <t xml:space="preserve">Proceso de paz. </t>
  </si>
  <si>
    <t xml:space="preserve">Postconflicto </t>
  </si>
  <si>
    <t>La voluntad polìtica del Ministerio del Medio Ambiente y Desarrollo Sostenible y de la Presidencia de la República,  de reconocer y respaldar las iniciativas comunitarias que aportan a la conservaciòn. (àreas ètnicas de conservaciòn)</t>
  </si>
  <si>
    <t>Existencia de un modelo de planeación para  la orientación del que hacer de la entidad,en miras a cumplir las funciones institucionales y las metas del gobierno nacional.
Implementación del Sistema de Integrado de Gestión para el mejoramiento continuo y de la Entidad
Lineamientos generales de los procesos claves que sirven de guía para el desarrollo de las actividades.</t>
  </si>
  <si>
    <t>Mejoramiento de la infraestructura física de las áreas protegidas adscritas a la DTPA, lo cual beneficia tanto a los funcionarios y contratistas para el ejercicio de las funciones, como a los visitantes.</t>
  </si>
  <si>
    <t>Cambios constantes de la normatividad existente que dificulta la pronta expedición de actos administrativos, procesos contractuales y demás.</t>
  </si>
  <si>
    <t>Mejora en el seguimiento al proceso de Adquisición de Bienes y Servicios y revisión mensual de la ejecución del presupuesto.</t>
  </si>
  <si>
    <t>Competencia adecuada del personal.</t>
  </si>
  <si>
    <t xml:space="preserve">Baja ejecución presupuestal de la Entidad </t>
  </si>
  <si>
    <r>
      <t xml:space="preserve">La planta de personal es muy baja por lo que se debe recurrir a un alto numero de contratistas para dar cumplimiento con la misión y las funciones de la Entidad.
</t>
    </r>
    <r>
      <rPr>
        <sz val="10"/>
        <rFont val="Arial"/>
        <family val="2"/>
      </rPr>
      <t xml:space="preserve">Proceso de inducción para los contratistas, sobre los procesos y procedimientos de la Entidad,  requiere más detalle y tiempo. </t>
    </r>
  </si>
  <si>
    <t>Los procesos y procedimientos de la Entidad estan definidos, publicados en la Intranet y sus actualizaciones son divulgadas oportunamente.</t>
  </si>
  <si>
    <r>
      <t xml:space="preserve">La Entidad cuenta con el portal web, dominio de correo electrónico institucional, programa gestor documental.
</t>
    </r>
    <r>
      <rPr>
        <sz val="10"/>
        <rFont val="Arial"/>
        <family val="2"/>
      </rPr>
      <t>Se estan implementado las herramientas digitales para el manejo de la información que se genera en las Áreas Protegidas (SICO SMART, SULA).</t>
    </r>
  </si>
  <si>
    <t>El servicio de internet es deficiente frente a las plataformas digitales que se deben operar para el cumplimiento de la misión de la Entidad.</t>
  </si>
  <si>
    <r>
      <t xml:space="preserve">Se realiza seguimiento oportuno al cumplimiento de metas. 
</t>
    </r>
    <r>
      <rPr>
        <sz val="10"/>
        <rFont val="Arial"/>
        <family val="2"/>
      </rPr>
      <t>Se realiza anualmente la Revisión Territorial al Sistema Integrado de Gestión.</t>
    </r>
  </si>
  <si>
    <t xml:space="preserve">Los instrumentos de planeación institucional no establecen metas concretas para muchas de las actividades que realizan las unidades de decisión. </t>
  </si>
  <si>
    <t>La comunicación interna en algunas ocasiones no es asertiva.</t>
  </si>
  <si>
    <t>Recursos financieros insuficientes para actualización de equipos y para mantenimiento de sedes.</t>
  </si>
  <si>
    <r>
      <t xml:space="preserve">Participación en escenarios o espacios de articulación interinstitucional.
</t>
    </r>
    <r>
      <rPr>
        <sz val="10"/>
        <rFont val="Arial"/>
        <family val="2"/>
      </rPr>
      <t xml:space="preserve">Presencia permanente en campo de la Institución lo cual genera confianza en los actores locales. </t>
    </r>
  </si>
  <si>
    <t xml:space="preserve">Posicionamiento debil a nivel social local. </t>
  </si>
  <si>
    <r>
      <t xml:space="preserve">Presencia de Proyectos de Cooperación Internacional con interes en la región de la Orinoquia. 
</t>
    </r>
    <r>
      <rPr>
        <sz val="10"/>
        <rFont val="Arial"/>
        <family val="2"/>
      </rPr>
      <t>Posibilidad de articular acciones con los Entes Territoriales y otras Organizaciones (Gobernaciones, Alcaldías, ONG, Agencias del Gobierno) con interes en el sector ambiente de la Orinoquia.</t>
    </r>
  </si>
  <si>
    <r>
      <t>Disminución del presupuesto por prioridades del gobierno, austeridad del gasto.</t>
    </r>
    <r>
      <rPr>
        <b/>
        <sz val="10"/>
        <rFont val="Arial"/>
        <family val="2"/>
      </rPr>
      <t/>
    </r>
  </si>
  <si>
    <t>Incertidumbre frente a cambio de gobierno en la vigencia 2018</t>
  </si>
  <si>
    <t>Surgimiento de grupos de dicidencia locales</t>
  </si>
  <si>
    <t>Posibilidad de incidir tecnicamente en algunas de las normas de carácter ambiental que afectan a las Áreas Protegidas</t>
  </si>
  <si>
    <r>
      <t xml:space="preserve">Sistema de contratación estatal es complejo.
</t>
    </r>
    <r>
      <rPr>
        <sz val="10"/>
        <rFont val="Arial"/>
        <family val="2"/>
      </rPr>
      <t xml:space="preserve">Nuevos requerimientos legales sin personal adicional para su cumplimiento. </t>
    </r>
  </si>
  <si>
    <t>Los procesos para la nueva reforma rural en el marco de proceso de paz.</t>
  </si>
  <si>
    <t>Con el proceso de paz los grupos insurgentes aún no tienen una cabeza visible con quien interactuar</t>
  </si>
  <si>
    <t xml:space="preserve">Comunidades campesinas organizadas en Asociaciones locales de primero y segundo nivel, permiten interactuar en forma horizontal. </t>
  </si>
  <si>
    <t>Desarrollo de nuevos procesos de consultas y tramites que se pueden realizar por el usuario en forma "on line".</t>
  </si>
  <si>
    <t>Posibilidad de sufrir fallos en el sistema y ataques informaticos.</t>
  </si>
  <si>
    <r>
      <t xml:space="preserve">Convenios con Organizaciones encargadas de dar manejo a residuos tecnológicos. 
Articulación con los nodos regionales de cambio climático.
</t>
    </r>
    <r>
      <rPr>
        <sz val="10"/>
        <rFont val="Arial"/>
        <family val="2"/>
      </rPr>
      <t>Desarrollo de modelos tecnológicos que reducen el impacto ambiental y pueden ser implementados a nivel local.</t>
    </r>
  </si>
  <si>
    <r>
      <t xml:space="preserve">La variabilidad climática incrementa riesgos de afectaciones naturales en la Áreas Protegidas.
</t>
    </r>
    <r>
      <rPr>
        <sz val="10"/>
        <rFont val="Arial"/>
        <family val="2"/>
      </rPr>
      <t>Amplicación de la Frontera Agropecuaria que incide en la conservación de los ecosistemas naturales de las Áreas Protegidas.</t>
    </r>
  </si>
  <si>
    <t xml:space="preserve">Espacios de articulación como los CIDEAs y SIRAPs que permiten visibilizar la Entidad </t>
  </si>
  <si>
    <t>Desinformación que se genera  a nivel local y regional sobre PNNC.</t>
  </si>
  <si>
    <t xml:space="preserve">Experiencia profesional, técnica y operativa calificada del personal </t>
  </si>
  <si>
    <t>Inadecuada distribución del recurso humano para el manejo en las áreas protegidas
Dificultad en el nivel local y regional para acceder a programas de educación formal y complementaria
Capital humano formado en parques, es absorbido o sustraído por otras instituciones</t>
  </si>
  <si>
    <t xml:space="preserve">Conocimiento efectivo del territorio por parte del personal de parques.
Existencia de instrumentos de planeación para  la prevención y mitigación de riesgos (En el marco de la Ley 1523 de 2012)
Mega diversidad biológica inmersa en las áreas protegidas
Experiencias exitosas en la gestión de Parques Nacionales Naturales 
</t>
  </si>
  <si>
    <t>Desconocimiento en la utilización de los equipos técnológicos en las áreas protegidas
Carencia de una base de datos de la información generada en los diferentes procesos que se adelanta en las áreas protegidas</t>
  </si>
  <si>
    <r>
      <t>Se debe actualizar el Manual de funciones de manera directa con la actualización de los procesos y procedimientos. 
Los procesos y procedimientos se deben actualizar de manera paralela con la reglamentación interna (memorandos y circulares).</t>
    </r>
    <r>
      <rPr>
        <b/>
        <sz val="10"/>
        <rFont val="Arial"/>
        <family val="2"/>
      </rPr>
      <t xml:space="preserve"> </t>
    </r>
    <r>
      <rPr>
        <sz val="10"/>
        <rFont val="Arial"/>
        <family val="2"/>
      </rPr>
      <t>Las actualizaciones de los documentos por minimas que sean deben reflejarse en el cambio de versión publicada en la intranet.
Utilización de documentos desactualizados.</t>
    </r>
  </si>
  <si>
    <t>No hay optimización de los recursos
Desarticualción intrainstitucional Lentitud en los procesos activos que limitan la eficiencia en la operatividad de las áreas
Débil aplicación de los principios misionales de  transparencia, solidaridad, equidad, participación y respeto a la diversidad cultural en todos los procesos de conservación del SPNNC</t>
  </si>
  <si>
    <t>Cambio de gobierno directivo de PNN
Incoherencia en los lineamientos institucionales
Incumplimiento de los instrumentos de planificación local 
Inadecuada distribución de los recursos económicos en los tres niveles de la organización asignados por el GN para la administración y manejo de las áreas protegidas</t>
  </si>
  <si>
    <t>Subutilización de los medios de información y comunicación existentes
Flujo de información inadecuada e inoportuna entre los niveles diferentes</t>
  </si>
  <si>
    <t>Deficiente infraestructura para el manejo integral de las áreas protegidas</t>
  </si>
  <si>
    <t xml:space="preserve">Capacidad técnica y administrativa para la consecución de recursos de cooperación.
Posicionamiento local y regional de las áreas protegidas </t>
  </si>
  <si>
    <t xml:space="preserve">Insuficiencia de personal  para el desarrollo de las actividades del proceso de atenciòn al usuario. 
No contar con una dependencia exclusiva de atención al usuario </t>
  </si>
  <si>
    <t xml:space="preserve">Se cuenta con lineamientos generales que permiten uniformidad en el tratamiento y en la atención al ciudadano por los diferentes canales dispuestos por PNN, con el ánimo de brindar un servicio de calidad, mejorando la percepción, imagen institucional y aumentando la satisfacción del ciudadano. 
Se cuenta con instrumentos para medir  la satisfacciòn del usuario y conocer su percepciòn sobre la prestaciòn del servicio y así generar acciones que permitan la  mejora continua. </t>
  </si>
  <si>
    <t xml:space="preserve">Se cuenta con aplicativos como sistema de gestión documental, que permite llevar la trazabilidad de los trámites, PQR`s, entre otros. </t>
  </si>
  <si>
    <t xml:space="preserve">Dificultades logísticas y económicas para poder cumplir con lo establecido en el marco legal. </t>
  </si>
  <si>
    <t xml:space="preserve">La entidad cuenta con diferentes sedes a nivel nacional lo que facilita que incluso las poblaciones más apartadas accendan a la informaciòn de la entidad </t>
  </si>
  <si>
    <t xml:space="preserve">Por las caracterìsticas geográficas de la entidad y la diversidad de los actores con los que interactua, se dificulta la cobertura plena. </t>
  </si>
  <si>
    <t xml:space="preserve">Disponibilidad de herramientas tecnológicas por parte del Estado que facilitan al usuario la consulta de los servicios y tràmites que presta la entidad. </t>
  </si>
  <si>
    <t xml:space="preserve">Por las características geográficas de la entidad no hay cobertura tecnològica para todos los usuarios </t>
  </si>
  <si>
    <t xml:space="preserve">Participaciòn en ferias nacionales de servicio al ciudadano.
Contar con página web para interactuar con los usuarioss.
Medios de difusiòn a través de los diferentes canales de comunicaciòn utilizados por la entidad. </t>
  </si>
  <si>
    <t>Insuficiencia de personal  para el desarrollo de las actividades del proceso de adquisición de bienes y servicios, en temporadas de alta contratación.</t>
  </si>
  <si>
    <t>Existen lineamientos documentados como los planes y programas de bienestar y capacitación; procedimientos de vinculación de personal, reporte de accidentes y el Manual de Funciones.
Se tienen indicadores que miden la implementación del plan de bienestar, capacitación y Seguridad y Salud en el Trabajo.</t>
  </si>
  <si>
    <t>Falta de presupuesto para financiar nuevos cargos en la planta de personal.
Austeridad del Gasto como medida del gobierno a través de una Directiva Presidencial para la no ampliacion de planta de personal.
Falta de presupuesto para dar mayor cobertura a los programas de capacitación, bienestar y Seguridad y Salud en el Trabajo.</t>
  </si>
  <si>
    <t>El Departamento Administrativo de la Funcion Publica - DAFP - emite conceptos y lineamientos para la gestión del Talento Humano.
El DAFP creo Equipos Trasversales del Talento Humano en el cual se propician espacios de actualizacion y experiencias.
Existe normatividda relacionada con la Seguridda y Salud en el Trabajo, capacitación y bienestar con lo cual se determinan los requisitos minimos que debe cumplir la entidad.</t>
  </si>
  <si>
    <t>Se cuenta con personal competente para la ejecución de las actividades del proceso de gestión jurídica.</t>
  </si>
  <si>
    <t>Insuficiencia de personal en las áreas protegidas, DT y del equipo de investigación y monitoreo de Nivel Central, para el desarrollo de las actividades de los procesos lo que limita su actuar dado que la cantidad de áreas incrementa pero el personal continúa siendo el mismo .</t>
  </si>
  <si>
    <t>Falta de comunicador en la Dirección Territorial Andes Orientales.
No todo el personal de la entidad cuenta con las competencias para la función  que desempeña en comunicación y educación.
No existe la planta suficiente para atender las funciones de comunicación y educación
Capacitación</t>
  </si>
  <si>
    <t xml:space="preserve">La existencia del documento de la estrategia de comunicación y educación para la conservación.
Los  procesos y procedimientos responden a un enfoque técnico de la educación y comunicación basada en la estrategia de comunicación y educación para la conservación.
El proceso de Gestión de Comunicaciones y los procedimientos se ajustan a partir de la experiencia de implementación de la estrategia de comunicación y educación para la conservación en los tres niveles de gestión
</t>
  </si>
  <si>
    <t xml:space="preserve">No existe apropiación de la estrategia de comunicación y educación en los tres niveles de la entidad.
No existe claridad sobre los protocolos de comunicación interna y externa en la entidad.
No existe apropiación de las metas y procesos que son responsabilidad del grupo de Comunicación y Educación.
La página web no se actualiza por quienes tienen esta responsabilidad 
</t>
  </si>
  <si>
    <t xml:space="preserve">La existencia de la única emisora dedicada a divulgar y educar sobre el tema de la conservación con 24 horas de programación.
Convenio entre la entidad y el Ministerio TIC para la instalación de Kioskos de Vive Digital en la AP para mejorar el servicio de Internet. </t>
  </si>
  <si>
    <t xml:space="preserve">No todo el personal cuenta con un correo institucional ni conexión a internet ni existe un medio interno que tenga cobertura del 100%.
No todo el personal en las áreas protegidas tiene un computador.
No existe software actualizado que apoye la gestión de comunicación (software de diseño actualizado, software de seguimiento a correos)
No existen los equipos técnicos necesarios para realizar las tareas de comunicación
</t>
  </si>
  <si>
    <t xml:space="preserve">No hay apropiación de la ruta de reporte de cumplimiento de actividades entre los tres niveles de gestión de la entidad.
Las metas de comunicaciones que se registran en el POA, se ubican en el PAI ejecutado
</t>
  </si>
  <si>
    <t xml:space="preserve">Producción permanente de contenidos.
La comunicación interna ha generado espacios participativos fortaleciendo la interacción técnica entre los diferentes niveles de la entidad y al interior de los equipos de trabajo
</t>
  </si>
  <si>
    <t xml:space="preserve">No existe claridad sobre los protocolos de comunicación interna en la entidad.
No existe una herramienta para segmentar la información.
No existe un canal que tenga una cobertura del 100% del talento humano
Falta de un protocolo para manejo  con medios de situaciones recurrentes y crisis 
</t>
  </si>
  <si>
    <t xml:space="preserve">Acceder a recursos de cooperación internacional en el marco del postconflicto
Alianzas publico privadas  para conseguir donaciones y apalancar proyectos
Políticas relacionadas con el postconflicto como una oportunidad para implementar procesos de educación y comunicación para la conservación. </t>
  </si>
  <si>
    <t>Establecer acciones relacionadas con la recuperación de la información"</t>
  </si>
  <si>
    <t>Gestión y Administración de La Información</t>
  </si>
  <si>
    <t>Se cuenta con personal competente para la ejecución de las actividades del proceso de Gestión y Administración de la información</t>
  </si>
  <si>
    <t xml:space="preserve">Insuficiencia de personal  para el desarrollo de las actividades del proceso Gestión y Administración de la información. 
No contar con una oficina de TIC independiente
</t>
  </si>
  <si>
    <t xml:space="preserve">Se cuenta con lineamientos para el seguimiento y control de la gestión documental física y digital. 
</t>
  </si>
  <si>
    <t xml:space="preserve">Se cuenta con una plataforma tecnológica que soporta las necesidades de gestión de la entidad, dentro de las que se encuentra el sistema de gestión documental. </t>
  </si>
  <si>
    <t>Falta de herramientas robustas para soportar de manera óptima  la gestión de seguridad de la información</t>
  </si>
  <si>
    <t>Se cuenta con lineamientos para la adecuación de espacios para la custodia de los archivos físicos</t>
  </si>
  <si>
    <t xml:space="preserve">En lasAreas Protegidas existen deficiencia en la infraestructura donde se almacenan archivos físicos </t>
  </si>
  <si>
    <t>Falta de presupuesto para fortalecer la plataforma tecnológica y gestión de archivos</t>
  </si>
  <si>
    <t xml:space="preserve">Disponibilidad de Plataforma tecnològica  que facilita al usuario la consulta de información, servicios y tràmites que presta la entidad. </t>
  </si>
  <si>
    <t>1.1 Actualizar la circular No.  No. 20161000000014</t>
  </si>
  <si>
    <t>Que no se cuente con capacidad de respuesta preventiva o correctiva por incursión al área protegida por parte de personas al margen de la ley dedicadas a actividades mineras.
No contar con una ruta institucional para la vinculación de indígenas en actividades mineras</t>
  </si>
  <si>
    <t>Documento de análisis socializado en los comités territoriales</t>
  </si>
  <si>
    <t xml:space="preserve">Componente de ordenamiento del REM, 
Socialización del REM, </t>
  </si>
  <si>
    <t>1. Debilidad en las instancias del gobierno propio</t>
  </si>
  <si>
    <t>2. Desplazamiento del posconflicto en la zona de influencia del Área Protegida</t>
  </si>
  <si>
    <t>3. Desconocimiento de las pautas culturales del manejo de lugares estratégicos</t>
  </si>
  <si>
    <t>Debilidad Institucional para la concertación y planificación interinstitucional, en  la búsqueda de acuerdos que permitan desarrollar procesos y proyectos  encaminados a la gestión del Área Protegida.</t>
  </si>
  <si>
    <t>No responder a las expectativas de la  creación del área protegida durante el proceso de consulta que involucró solicitudes  de las autoridades indígenas del resguardo.
Hace referencia a las ventajas y desventajas del área protegida y del reconocimiento de los valores culturales en el manejo del territorio.</t>
  </si>
  <si>
    <t>PNN Yaigoje Apaporis</t>
  </si>
  <si>
    <t>Congresos de Autoridades en donde se programan actividades conjuntas y actas de reunión</t>
  </si>
  <si>
    <t>Formalización e implementación del REM</t>
  </si>
  <si>
    <t xml:space="preserve">Estrategia local de prevención, control y vigilancia
</t>
  </si>
  <si>
    <t>Régimen Especial de Manejo</t>
  </si>
  <si>
    <t xml:space="preserve">Protocolo de Riesgo Público
</t>
  </si>
  <si>
    <t xml:space="preserve">1. Protocolo o ruta intercultural de prevención, vigilancia y control
</t>
  </si>
  <si>
    <t xml:space="preserve">2. Análisis del contexto y socialización en los comités territoriales </t>
  </si>
  <si>
    <t xml:space="preserve">3. Socializaciones con las comunidades  del ordenamiento territorial acordado con las autoridades indígenas </t>
  </si>
  <si>
    <t>Comités Directivos y Comités locales</t>
  </si>
  <si>
    <t xml:space="preserve">Régimen Especial de Manejo </t>
  </si>
  <si>
    <t>Perdida de gobernabilidad 
Amenazas sobre los sitios sagrados y la biodiversidad asociada.                 
Actividades no permitidas
Desarrollo de actividades no permitidas</t>
  </si>
  <si>
    <t xml:space="preserve">Desarticulación en las políticas definidas para la aplicación en los planes de educación ambiental </t>
  </si>
  <si>
    <t>PNN Chibiriquete</t>
  </si>
  <si>
    <t>Talleres en temáticas ambientales y de sensibilización y divulgación del Área Protegida .</t>
  </si>
  <si>
    <t xml:space="preserve">Articulación con entes educativos en los  sectores de manejo del Área Protegida.
</t>
  </si>
  <si>
    <t xml:space="preserve">Implementación Plan de manejo </t>
  </si>
  <si>
    <t>Informes cuatrimestral del desarrollo de las actividades de la estrategia.</t>
  </si>
  <si>
    <t>1. Articulación del Plan Local con la Estrategia de Comunicaciones para el AP, implementando acciones para posicionar el AP y exaltar la importancia de los OC y VOC del Parque en los sectores de Gestión en relación con las tres líneas de acción del Plan</t>
  </si>
  <si>
    <t>Evaluación de Estrategia de Educación Ambiental y Comunicación Comunitaria</t>
  </si>
  <si>
    <t>Recorridos de PVyC</t>
  </si>
  <si>
    <t xml:space="preserve">Activar el Plan de Contingencia por Riesgo Publico generado por el ejercicio de la autoridad ambiental
Activar comités locales e interinstitucionales, interponer denuncias
</t>
  </si>
  <si>
    <t>2. Desinterés de algunos actores (sociales e institucionales) para involucrarse en el proceso de atención de uso, ocupación y tenencia al interior del AP.</t>
  </si>
  <si>
    <t xml:space="preserve">Pérdida de gobernabilidad del área protegida.
</t>
  </si>
  <si>
    <t xml:space="preserve">PNN Alto Fragua </t>
  </si>
  <si>
    <t xml:space="preserve">Estrategia local de uso, ocupación y tenencia del PNN AFIW.
</t>
  </si>
  <si>
    <t>Priorización y desarrollo de acciones en el marco de la Mesa Local de Concertación del PNN AFIW.</t>
  </si>
  <si>
    <t xml:space="preserve">Estrategia local de prevención, vigilancia y control, 
</t>
  </si>
  <si>
    <t xml:space="preserve">2. Priorizar e implementar  acciones que aporten a la disminución de los conflictos por uso, ocupación y tenencia e  incentiven la articulación institucional 
</t>
  </si>
  <si>
    <t>3. Suscribir, implementar y  hacer seguimientos  a los  acuerdos de restauración en el marco del Programa Presupuestario Desarrollo Local Sostenible de la Unión Europea.</t>
  </si>
  <si>
    <t xml:space="preserve">Situaciones externas que impiden el ejercicio de autoridad ambiental en el área protegida. </t>
  </si>
  <si>
    <t>1. Ocurrencia de situaciones de orden público que impiden el acceso al área protegida.</t>
  </si>
  <si>
    <t>Pérdida de gobernabilidad del área protegida e incremento de las presiones y amenazas.</t>
  </si>
  <si>
    <t xml:space="preserve">Protocolo de riesgo público
</t>
  </si>
  <si>
    <t>Activar comités locales, generar agendas internas de trabajo, instaurar denuncias</t>
  </si>
  <si>
    <t>Que las áreas protegidas no formulen, no actualicen, no socialicen con las instancias territoriales del sistema nacional  de gestión del riesgo,  los planes de emergencia y contingencia para desastres naturales e incendios forestales, y por lo tanto no se atiendan las emergencias de acuerdo a lo establecido en el Plan.</t>
  </si>
  <si>
    <t xml:space="preserve">Afectación de   los  VOCs  y la integridad del personal de las áreas protegidas.
</t>
  </si>
  <si>
    <t xml:space="preserve">Capacitaciones en estructuración de  Planes de Emergencia y Contingencia y atención de desastres naturales e incendios forestales como primer respondiente.
</t>
  </si>
  <si>
    <t>Seguimiento al Estado de los Planes de Emergencia y Contingencia de las áreas protegidas.</t>
  </si>
  <si>
    <t xml:space="preserve">1. Formular y/o actualizar los Planes de Emergencia y Contingencias y socializarlos con el equipo de trabajo </t>
  </si>
  <si>
    <t>1. No presentar informes de la implementación de los programas de monitoreo y portafolios de investigación por parte de los profesionales de las AP Y DT.</t>
  </si>
  <si>
    <t xml:space="preserve">Grupo de Planeación y Manejo </t>
  </si>
  <si>
    <t>Informe de monitoreo consolidado</t>
  </si>
  <si>
    <t xml:space="preserve">Informar en comités establecidos por la Entidad. </t>
  </si>
  <si>
    <t xml:space="preserve">1. Presentar informes consolidados de monitoreo de las AP y DT y NC 
</t>
  </si>
  <si>
    <t xml:space="preserve">Guía metodológica para formulación del PET y 6 propuestas del PET </t>
  </si>
  <si>
    <t xml:space="preserve">Guía de formulación del POA.
Catálogo de indicadores
Alineación a los proyectos de inversión y POA aprobado. 
</t>
  </si>
  <si>
    <t xml:space="preserve">Jefe Oficina Asesora de Planeación </t>
  </si>
  <si>
    <t xml:space="preserve">Hojas metodológicas formuladas </t>
  </si>
  <si>
    <t>Lineamientos  documentados</t>
  </si>
  <si>
    <t xml:space="preserve">Presentación
Listados de asistencia </t>
  </si>
  <si>
    <t>Problemas de formulación  y/o seguimiento del  plan institucional, plan estratégico territorial  y/o planes operativos anuales</t>
  </si>
  <si>
    <t xml:space="preserve">Deficiencia en la formulación y/o seguimiento de los instrumentos de planeación </t>
  </si>
  <si>
    <t>1. Formular hojas metodológicas de los indicadores establecidos en el POA 2018</t>
  </si>
  <si>
    <t xml:space="preserve">2. Documentar los lineamientos para la formulación y seguimiento de los planes </t>
  </si>
  <si>
    <t xml:space="preserve">2. Lineamientos o metodologías débiles o inexistentes para la formulación y seguimiento de los planes </t>
  </si>
  <si>
    <t xml:space="preserve">3. Personal no capacitado para la formulación y seguimiento adecuado de los planes </t>
  </si>
  <si>
    <t xml:space="preserve">
No corregir las situaciones insatisfactorias o problemáticas identificadas.
Incumplimiento de la misión y/o visión de la entidad  
Suministrar información errada, incompleta y/o desactualizada a los entes de control y otras entidades que lo soliciten</t>
  </si>
  <si>
    <t xml:space="preserve">3. Socializar los lineamientos para la formulación y seguimiento de los planes  a los profesionales de planeación  de las diferentes unidades de decisión de parques nacionales y realizar acompañamiento. </t>
  </si>
  <si>
    <t xml:space="preserve">Temas de parques están incorporados en la agenda del postconflilcto </t>
  </si>
  <si>
    <t>Implementar el Modelo Integrado de Planeación y Gestión, para la mejora de la gestión de la entidad</t>
  </si>
  <si>
    <t>Consolidar los informes asociados con el Sistema de Rendición de Cuentas de la implementación del Acuerdo de Paz</t>
  </si>
  <si>
    <t xml:space="preserve">Informes consolidados </t>
  </si>
  <si>
    <t xml:space="preserve">Desarrollo de los planes del Modelo Integrado de Planeación y Gestión 
</t>
  </si>
  <si>
    <t xml:space="preserve">Resolución conformación Comité Institucional de Gestión y Desempeño </t>
  </si>
  <si>
    <t>Afectación de los   VOCs  y la integridad del personal de las áreas protegidas.</t>
  </si>
  <si>
    <t xml:space="preserve">Actas  de reuniones realizadas,  orfeos gestionados ante las entidades </t>
  </si>
  <si>
    <t xml:space="preserve">1.1 Definir programación con el IGAC y la ANT para culminar el proceso de clarificación y las acciones posteriores (Avalúos y ofertas) </t>
  </si>
  <si>
    <t xml:space="preserve">Orfeos remitidos a los organismos locales 
Informes generados de las reuniones </t>
  </si>
  <si>
    <t>Informe de gestión realizados</t>
  </si>
  <si>
    <t>Informe consolidado de las acciones de manejo</t>
  </si>
  <si>
    <t xml:space="preserve">2. Verificar los límites del área protegida en los sectores críticos para el reconocimiento del área protegida por parte de las Comunidades campesinas </t>
  </si>
  <si>
    <t>Informe de verificación de límites</t>
  </si>
  <si>
    <t xml:space="preserve">Acta de reuniones realizadas </t>
  </si>
  <si>
    <t>Listados de Asistencia sensibilizaciones</t>
  </si>
  <si>
    <t>1. Turismo  informal</t>
  </si>
  <si>
    <t xml:space="preserve">2. Quemas indebidas y cacería </t>
  </si>
  <si>
    <t xml:space="preserve">1.  Capacitar las Brigadas Forestales Comunitarias para la prevención de incendios en coordinación con la Defensa Civil y capacitar al equipo del personal del Área para la reacción y atención de los incendios forestales en coordinación con Bomberos de Villa de Leyva </t>
  </si>
  <si>
    <t>Informes de capacitaciones  Listados de Asistencia</t>
  </si>
  <si>
    <t>Informes de PVC</t>
  </si>
  <si>
    <t xml:space="preserve">Listados de asistencia de comités </t>
  </si>
  <si>
    <t>Impacto negativo en las microcuencas por la alta demanda del recurso hídrico</t>
  </si>
  <si>
    <t>Por el crecimiento de la población y la alta demanda de visitantes por Ecoturismo se presenta mayor demanda del uso de recurso hídrico</t>
  </si>
  <si>
    <t>2. Falta de definición de una política en los Municipios sobre las actividades Ecoturísticas</t>
  </si>
  <si>
    <t xml:space="preserve">
Disminución de los caudales ecológicos de las microcuencas para el mantenimiento de los Ecosistemas</t>
  </si>
  <si>
    <t>Convenio con Corpoboyacá para reglamentar la cuenca Cane-Iguaque</t>
  </si>
  <si>
    <t>Seguimiento a las concesiones otorgadas por el Grupo de Trámites Ambientales de PNN y Monitoreo a los caudales de las microcuencas y lagunas priorizadas</t>
  </si>
  <si>
    <t>Informes / Listados de Asistencia</t>
  </si>
  <si>
    <t>Listados de Asistencia</t>
  </si>
  <si>
    <t>Reformulación de la reglamentación del Recurso Hídrico por parte de la Autoridades Ambientales</t>
  </si>
  <si>
    <t xml:space="preserve">2. Participación en los Consejos Ambientales Municipales y el CIDEA Municipal para definir acciones de Educación Ambiental </t>
  </si>
  <si>
    <t xml:space="preserve">1. Actualización y socialización del plan de contingencia de riesgo público .
</t>
  </si>
  <si>
    <t>2.  Dificultades en la articulación con autoridades ambientales y territoriales que impiden el desarrollo de una coordinación de acciones efectivas.</t>
  </si>
  <si>
    <t>2. Desconocimiento del equipo de trabajo sobre las medidas y demás aspectos planteados en el plan de emergencias y contingencia del AP.</t>
  </si>
  <si>
    <t>2. Socializar los Planes de Emergencia y Contingencia con las instancias territoriales del SNGRD y el equipo del AP.</t>
  </si>
  <si>
    <t>1. Persistencia de los cultivos de uso no licito que se convierte en impulsor de ocupación al interior del área.</t>
  </si>
  <si>
    <t>Actas de reuniones, listados de asistencia 
Acuerdos de restauración.</t>
  </si>
  <si>
    <t xml:space="preserve"> Plan de trabajo 2018 y  seguimiento 
Actas de reuniones, listados de asistencia 
</t>
  </si>
  <si>
    <t xml:space="preserve">1. Desarrollar acciones de fortalecimiento organizativa con las comunidades 
 </t>
  </si>
  <si>
    <t xml:space="preserve">Actas de reunión </t>
  </si>
  <si>
    <t>Existen lineamientos documentados como procedimientos de gestión de impuestos, cadena presupuestal, sostenibilidad contable, gestión contable entre otros. Se cuenta con un manual de politicas contables
Se tienen indicadores que miden la ejecución presupuestal</t>
  </si>
  <si>
    <t>Se cuenta con el relacionamiento adecuado MINAMBIENTE, Contaduría General de la Nación y  MINHACIENDA</t>
  </si>
  <si>
    <t>Reducción del PAC</t>
  </si>
  <si>
    <t xml:space="preserve">La Contaduría General de la nación dispone la aplicación de las normas contables para entidades de gobierno bajo la resolución 533 de 2015 </t>
  </si>
  <si>
    <t>Ministerio de hacienda provee el Sistema de Información financiera SIIF</t>
  </si>
  <si>
    <t>Hace referencia a no tener disponibilidad de flujo de caja para realizar los pagos a terceros</t>
  </si>
  <si>
    <t xml:space="preserve">Disminución de oferentes para participar en los procesos de contratación 
No poder pagar las obligaciones financieras adquiridas por la entidad en el mes
Intereses de mora, sanciones, demandas, quejas </t>
  </si>
  <si>
    <t xml:space="preserve">Grupo de Gestión Financiera </t>
  </si>
  <si>
    <t>Gestión ante la Dirección del Tesoro Nacional para solicitar el porcentaje restringido</t>
  </si>
  <si>
    <t>Seguimiento al cumplimiento de los factores de evaluación para asignación del PAC</t>
  </si>
  <si>
    <t>Grupo de Gestión Financiera</t>
  </si>
  <si>
    <t>Priorizar y Reprogramación de pagos
Realizar gestiones ante del Dirección Tesoro</t>
  </si>
  <si>
    <t>Publicación y socialización del Manual de Políticas Contables bajo régimen de contabilidad pública y de procedimientos financieros y tributario.</t>
  </si>
  <si>
    <t xml:space="preserve">Seguimiento desde Nivel Central a Cierres contables periódicos y solicitud de información a dependencias generadoras de hechos económicos.  </t>
  </si>
  <si>
    <t>Seguimiento al Plan Operativo de Sostenibilidad Contable.</t>
  </si>
  <si>
    <t>Grupo de Gestión Financiera
Direcciones territoriales</t>
  </si>
  <si>
    <t>Grupo de Gestión Financiera - Direcciones Territoriales.</t>
  </si>
  <si>
    <t>Afectar el presupuesto sin el respectivo soporte legal en beneficio propio o a cambio de una retribución económica</t>
  </si>
  <si>
    <t>Hace referencia a realizar un registro presupuestal  sin el soporte legal y sin autorización del ordenador del gasto</t>
  </si>
  <si>
    <t>Detrimento patrimonial</t>
  </si>
  <si>
    <t>Reportar el Grupo de Control Disciplinario Interno</t>
  </si>
  <si>
    <t>Incumplimiento de obligaciones formales tributarias</t>
  </si>
  <si>
    <t xml:space="preserve">1. Falta de controles y seguimiento al pago de impuestos </t>
  </si>
  <si>
    <t xml:space="preserve">Sanciones </t>
  </si>
  <si>
    <t>Informe de seguimiento</t>
  </si>
  <si>
    <t>Cronograma con el respectivo seguimiento</t>
  </si>
  <si>
    <t>Grupo de Gestión Financiera
Direcciones Territoriales</t>
  </si>
  <si>
    <t xml:space="preserve">Afectar rubros que no corresponden con el objeto del gasto </t>
  </si>
  <si>
    <t>Hace referencia a imputar presupuesto por una fuente u ordinal que no corresponde al objeto del gasto</t>
  </si>
  <si>
    <t>Comparar lo registrado en el SECOP con lo que se encuentra en el SIIF</t>
  </si>
  <si>
    <t>Comunicarse con la dependencia solicitante para iniciar de nuevo la cadena presupuestal</t>
  </si>
  <si>
    <t xml:space="preserve">Elaborar y Presentar los estados financieros y sus notas con los parámetros establecidos en la resolución 533 de 2015 </t>
  </si>
  <si>
    <t>Estados financieros 2018</t>
  </si>
  <si>
    <t xml:space="preserve">Coordiandor Grupo de Gestión Financiera </t>
  </si>
  <si>
    <t xml:space="preserve">Hace referencia a una situación de riesgo publico presentado por amenazas, lesiones, presencia de actores ilegales, entre otros, y que el personal de las áreas protegidas no actúe bajo los protocolos institucionales.
La extensa zona a cubrir del PNN Serranía de Chiribiquete hace que el cumplimiento de los tres elementos prevención, control y vigilancia in situ sean casi imposible de cumplir, sin embargo el AP cuenta con un equipo de técnicos capacitados en el análisis e interpretación de imágenes satelitales que provee las alertas tempranas pero la dificultad se basa en la acciones que se deben realizar frente a la verificación de estas.
</t>
  </si>
  <si>
    <t>Guía formulación y actualización de los PCRP y socialización al equipo del Parque</t>
  </si>
  <si>
    <t>Análisis e interpretación de imágenes satelitales para generar alertas tempranas</t>
  </si>
  <si>
    <t>2. Escasa participación de todas las entidades competentes en la resolución de la problemática.</t>
  </si>
  <si>
    <t xml:space="preserve">2. Participación en los Comités municipales de control y vigilancia </t>
  </si>
  <si>
    <t>La realización de los recorridos de vigilancia se establecen en algunas zonas del AP, donde en ocasiones se generan problemas de orden público y causado por el constante uso de los ríos para fines de contrabando, lo que puede generar dificultades para desarrollar las actividades correspondientes.</t>
  </si>
  <si>
    <t>1. Fortalecer las actividades relacionadas con sensibilidad y educación ambiental.  (70%)</t>
  </si>
  <si>
    <t>2. Implementar actividades Protocolo de prevención, vigilancia y control. (30%)</t>
  </si>
  <si>
    <t xml:space="preserve">Plan de  Contingencias de riego público formulado y actualizado.
Memorando de aprobación de la OGR para la formulación o actualización
Listados de asistencia actas de reunión, y presentación </t>
  </si>
  <si>
    <t xml:space="preserve">2.  Participar activamente en las Instancias Locales y Departamentales de control y vigilancia y realizar  seguimiento a los compromisos adquiridos en los mismos.
</t>
  </si>
  <si>
    <t xml:space="preserve">Listados de asistencia actas de reunión, y presentación 
</t>
  </si>
  <si>
    <t xml:space="preserve">Pérdida de gobernabilidad.
Pérdida de cobertura vegetal, degradación y fragmentación de bosques, contaminación de recursos hídricos y disminución de la densidad de especies de los VOC </t>
  </si>
  <si>
    <t>Reportes del Sico Smart.</t>
  </si>
  <si>
    <t>Base de datos de actividades de educación ambiental y comunicaciones y lista de asistencia.</t>
  </si>
  <si>
    <t>Implementación de proyectos interinstitucionales de planificación y ordenamiento predial (proyecto conservamos la vida)</t>
  </si>
  <si>
    <t>Se relaciona con las dificultades en el relacionamiento con comunidades indígenas que adelantan presiones como ganadería, minería, y quema de pastos y páramo,  que afectan los VOC.  
También hace referencia a  vacíos de información objetiva, sobre el estado de conservación de los  VOC priorizados para el parque y sus opciones de manejo.</t>
  </si>
  <si>
    <t>Afectación de los VOC, por las prácticas culturales y productivas  no permitidas dentro del AP.
Incumplimiento del ciclo adaptativo de la gestión y manejo del  Área Protegida.</t>
  </si>
  <si>
    <t>Iniciar procesos administrativos y sancionatorios sobre los presuntos infractores</t>
  </si>
  <si>
    <t>Desde la década de los 80 se iniciaron procesos de colonización en el sector de Platanillo asociados a los valles de los ríos Guaduas, Platanillo y Chigüiro, generando dinámicas de uso y ocupación con efectos de fragmentación y perdida de bosques inundables, selva húmeda tropical y bosque andino. Esta dinámica generada por diversos motivos, trae consigo la construcción de infraestructura como escuelas, puentes, vías, viviendas e infraestructura productiva para más de 200 familias asentadas en el área del Parque y que hacen parte de una asociación comunitaria de primer nivel conocida como la Asociación campesina ambiental del interfluvio Losada Guayabero (Ascal-g). El aumento de presione a los VOC de Área Protegida se deriva, entres situaciones; por uso, ocupación y tenencia.</t>
  </si>
  <si>
    <t xml:space="preserve">Situaciones de riesgo de los funcionarios.
Perdida de gobernabilidad
Aumento de las presiones y amenazas
Fragmentación de los ecosistemas
Afectación a la biodiversidad presente en el parque.
Contaminación y alteración a los componentes ambientales.
</t>
  </si>
  <si>
    <t xml:space="preserve">1.  Continuar con la coordinación con las diferentes instancias de Parques Nacionales para realizar las acciones que permitan mitigar el riesgo a través de la generación de alianzas publico privadas. </t>
  </si>
  <si>
    <t>Al interior del PNN Tinigua se presentan conflictos por uso, ocupación y tenencia, asociados principalmente a ganadería extensiva y uso agrícola en una extensión de 28.044 has y 5.098 has respectivamente; que aumentan las presiones sobre los ecosistemas y los VOC. Esta situación es generada por tres tipos de actores, uno, personas foráneas a la zona (generalmente grandes ganaderos – ausentistas) que realizan inversiones, otro, población colono - campesina proveniente de diferentes partes del país asentadas en distintas épocas, y otro personas que están generando nuevos frentes de colonización. 
Por lo tanto la gestión del Parque ha desarrollado acciones para suscribir acuerdos de conservación con los actores mencionados, se ha articulado con diferentes actores institucionales en el marco del postconflicto en programas como PNIS, PDET y Burbuja Ambiental del Meta y ha gestionado proyectos de Cooperación Internacional.</t>
  </si>
  <si>
    <t>2. Adelantar agendas con actores estratégicos en escenarios locales y regionales y en instancias formales e informales; para promover acuerdos de conservación que contribuyan a la resolución de conflictos socio ambientales por usos, ocupación y tenencia de la tierra que afectan el área protegida.</t>
  </si>
  <si>
    <t>En el PNN Sierra de la Macarena se presenta una situación de manejo conocida como Uso, Ocupación y Tenencia; donde intervienen diferentes actores con diversos grados de intereses económicos. 
En el contexto del post conflicto se ponen en marcha diversos programas gubernamentales con objetivos y metodologías no concertadas con  las Áreas Protegidas que generan situaciones de conflicto con comunidades campesinas. 
Falta de posicionamiento de la situación de UOT a nivel de los Parques en el Alto Gobierno. 
El Parque esta gestionando acuerdos de conservación con pequeños y medianos poseedores enfocadas a la restauración del Área Protegida</t>
  </si>
  <si>
    <t xml:space="preserve"> Perdida de cobertura vegetal . 
Perdida de conectividad ecosistémica. 
Deterioro de los VOC de filtro fino. </t>
  </si>
  <si>
    <t xml:space="preserve">1. Participación en las instancias e instrumentos creados por el Gobierno para el postconflicto y relacionadas con el AP. 
2. Gestión de acuerdos de restauración con campesinos </t>
  </si>
  <si>
    <t>1.1. Ayudas de memorias
1.2. Listado de asistencia 
2.1. Memorandos 
2.2. Anexos técnicos de los acuerdos de restauración.
2.3. Correos electrónicos. 
2.4. Informes de salidas de campo.
2.5. Ayuda de memoria de eventos
2.6. Ficha FREP</t>
  </si>
  <si>
    <t xml:space="preserve">3.1. Identificación y localización de grandes poseedores presentes en el Área Protegida. 
3.2. Promover acercamientos con los grandes poseedores presentes en el Área Protegida. </t>
  </si>
  <si>
    <t xml:space="preserve">Incumplimiento de las metas asignadas a la Territorial.
Inversiones dispersas, de bajo impacto y en ocasiones contradictoria
</t>
  </si>
  <si>
    <t>Director Territorial</t>
  </si>
  <si>
    <t xml:space="preserve">2. Situaciones de orden social que alteran los cronogramas y la acciones previstas con las comunidades locales que están dentro de las Áreas Protegidas y en su zona con función amortiguadora. </t>
  </si>
  <si>
    <t>Con el aumento de visitancia sobre la carretera que de La Florida conduce al AP, se prevé un incremento de las presiones antrópicas sobre el ecosistema</t>
  </si>
  <si>
    <t>1. Atractivos turísticos sobre la cuenca alta del río Otún, cercanía con centro poblado, promoción del centro turístico, que incrementan la visitancia generando presiones sobre los VOC.</t>
  </si>
  <si>
    <t>Reporte y seguimiento a aplicativo Sico Smart.</t>
  </si>
  <si>
    <t>1. Apoyar la atención de puestos de información y control turístico sobre la vía de acceso La Florida-SFF Otún Quimbaya.</t>
  </si>
  <si>
    <t>Iniciar procesos sancionatorios e informar a DT Y nivel central
Informar a entes regionales</t>
  </si>
  <si>
    <t>1. Desarticulación Institucional de las Entidades  con responsabilidad ambiental frente a la implementación de políticas publicas  relacionadas con el ordenamiento ambiental del territorio y el control efectivo al desarrollo de delitos ambientales   en el PNN Farallones de Cali..</t>
  </si>
  <si>
    <t>3. Falencias en aspectos jurídicos y técnicos relacionados con procesos de ordenamiento territorial en el marco del uso, ocupación y tenencia.</t>
  </si>
  <si>
    <t>Comunicar al Comité Científico en caso de una afectación mayor para establecer una metodología</t>
  </si>
  <si>
    <t xml:space="preserve">1.1 Realizar  campañas con educativas con pescadores y consumidores de pescado con malla. </t>
  </si>
  <si>
    <t>Pérdida de cobertura del bosque y hábitat para especies de valor ecológico</t>
  </si>
  <si>
    <t>1. La problemática de UOT no había sido abordada integralmente a través de las diferentes instituciones del estado con competencia.</t>
  </si>
  <si>
    <t>Debilidad en la gobernabilidad y en el relacionamiento con las comunidades locales para  la conservación de los VOC del área protegida.
Perdida de coberturas vegetales, de los ecosistemas  protegidos en el PNN MUNCHIQUE especialmente en la selva cálida o inferior.</t>
  </si>
  <si>
    <t>2. Escasez de recursos económicos y de otras fuentes de cooperación para abordar los temas de UOT.</t>
  </si>
  <si>
    <t>2. Buscar maximizar el uso de los recursos asignados al PNN Munchique y gestión de recursos con otras instituciones y organismos de cooperación.</t>
  </si>
  <si>
    <t>3. El aumento de la frontera agrícola  debido al conflicto por uso ocupación  y tenencia en el área, por  ocupantes en las zonas limítrofes con el área protegida y por la presencia de cultivos de uso ilícito.</t>
  </si>
  <si>
    <t>3. Continuar la puesta en marcha de las estrategias de restauración ecológica , SSC,  y otras, en  la búsqueda de soluciones para la problemática de uso y ocupación y tenencia en el marco de los procesos de  concertación con comunidades campesinas e instituciones del estado  del PNN Munchique.</t>
  </si>
  <si>
    <t xml:space="preserve">El área cuenta con ocupación y tenencia entre la cota de los 900 y 1100 msnm en los municipios de San José del Fragua y Belén de los Andaquíes; De acuerdo a estudio de títulos de información a 2016 se identificaron 52 predios de Propiedad privada, 16 de propiedad en discusión y 132 mejoras sobre baldío   </t>
  </si>
  <si>
    <t xml:space="preserve">3. Falta de alternativas institucionales para  atender las problemáticas asociadas a la situación de uso, ocupación y tenencia. </t>
  </si>
  <si>
    <t xml:space="preserve">1.2 Participar en reuniones conjuntas entre el ANULE y los organismos del orden local (Inspección de Policía, Alcaldía, CLGRM) para definir acciones de minimización de presiones </t>
  </si>
  <si>
    <t>Afectación de los Valores Objeto de Conservación (VOC) que conllevan a la disminución en los servicios Ecosistémicos (Hídrico, Fauna Flora) que genera el área protegida</t>
  </si>
  <si>
    <t xml:space="preserve">1.1 Diseñar y formular proyectos para búsqueda de recursos económicos </t>
  </si>
  <si>
    <t>Implementación del proceso de Saneamiento Predial</t>
  </si>
  <si>
    <t>Perdida de gobernabilidad
Fragmentación de los ecosistemas
Dificultades en el relacionamiento entre la Entidad y las Comunidades de la región.
Generación de conflictos que pueden darse de no organizarse el turismo, tales como "plantones". 
Afectación a la biodiversidad presente en el parque.
Contaminación del suelo, aire y agua.</t>
  </si>
  <si>
    <t>Tablas de registro de visitantes
Formatos diligenciados</t>
  </si>
  <si>
    <t>El presupuesto proyectado como necesario cada año dentro del POA, no es igual al asignado, por tanto quedan desfinanciadas metas que por la limitación de recursos no se pueden cumplir.</t>
  </si>
  <si>
    <t>Algunas metas del POA quedan desfinanciadas y por ende no se podría cumplir a cabalidad con el plan estratégico del plan de manejo.</t>
  </si>
  <si>
    <t xml:space="preserve">No posicionar y aplicar a nivel regional y local las prioridades de conservación.
</t>
  </si>
  <si>
    <t>Implantación de estrategias de conservación, no alineadas con las necesidades de conservación.</t>
  </si>
  <si>
    <t xml:space="preserve">1. Expectativas contradictorias entre el área protegida y las comunidades indígenas con respecto al uso del territorio y sus atributos.
</t>
  </si>
  <si>
    <t>Pérdida de gobernabilidad y en consecuencia las presiones y amenazas identificadas por el área protegida se acentuarían.</t>
  </si>
  <si>
    <t>Activar comités locales, generar agendas internas de trabajo</t>
  </si>
  <si>
    <t xml:space="preserve">Pérdida de autonomía sobre los aspectos culturales propios del pueblo PANI y deterioro del relacionamiento
Deterioro de la biodiversidad y disminución de la población de charapa y  deterioro de su ecosistema 
La visión cortoplacista junto con la oportunidad de acceder a altos ingresos en poco tiempo, hace que se presenten coyunturas que se salen de la normatividad y los acuerdos, generando una cultura de ilegalidad. </t>
  </si>
  <si>
    <t>Hace referencia a la no  protocolización del Acuerdo de Voluntades con el Resguardo Indígena  Yanacona  de Villa María de Anamú en situación de traslape parcial con el área protegida.</t>
  </si>
  <si>
    <t xml:space="preserve">Reporte del estado de avance del proceso entre Parques Nacionales y el Resguardo Indígena Yanacona de Villa María de Anamú.              
</t>
  </si>
  <si>
    <t>1. Fortalecer las capacidades del Resguardo indígena Yanacona de Villa María de Anamú sobre temas concertados y que son de interés para las partes.</t>
  </si>
  <si>
    <t>Existen dificultades en el relacionamiento con el resguardo traslapado a raíz de situaciones de comunicación inadecuada que genera tensiones entre la PNN Nukak y el resguardo Indígena Cuenca Media Río Inírida Río Papunaua en situación de traslape con el área protegida. Adicionalmente, el área protegida se encuentra en una región con fuerte incidencia del conflicto armado, lo cual desestabiliza la gestión con el resguardo traslapado.</t>
  </si>
  <si>
    <t>1. Las Amplias distancias entre cabeceras municipales y el resguardo y entre las comunidades al interior del mismo, limitan la efectividad de la coordinación por la deficiencia de los diferentes canales y medios de comunicación al interior del resguardo y  con las instituciones.</t>
  </si>
  <si>
    <t>Limitación de la concertación de acuerdos de manejo del territorio.
Exposición de  los funcionarios al ingresar al AP a ciertos sectores del área de influencia</t>
  </si>
  <si>
    <t>Activar comités locales de seguimiento a los compromisos acordados en el relacionamiento.</t>
  </si>
  <si>
    <t>Corresponde a las dificultades en el relacionamiento con las comunidades indígenas traslapadas en el AP que dificulten el logro de los alcances propuestos en especial lo referente al manejo y uso de los recursos del AP</t>
  </si>
  <si>
    <t>1. Falta de desarrollo y consolidación de las instancias de coordinación identificadas para el manejo y de los RRNN, entre el área protegida y las organizaciones indígenas presentes en el AP</t>
  </si>
  <si>
    <t>Pérdida de  gobernabilidad del área protegida en el posicionamiento social e inter institucional</t>
  </si>
  <si>
    <t xml:space="preserve">1. Articular con cada una de las autoridades indígenas de carácter especial presentes en el Municipio, para el desarrollo de las acciones </t>
  </si>
  <si>
    <t xml:space="preserve">Informe de avance en la ruta de APV con pueblo Coreguaje
Informes de seguimiento de los APV con las tres  pueblos
</t>
  </si>
  <si>
    <t>Acuerdos Políticos de Voluntades con asociaciones</t>
  </si>
  <si>
    <t>Se refiere a la consolidación de procesos de EEM, consolidación y cumplimiento de acuerdos con las comunidades a las que se compromete el parque.</t>
  </si>
  <si>
    <t>Pérdida de fauna y flora) y vulnerabilidad frente a la presencia de actividades ilegales como minería de oro de aluvión y cultivos de uso ilícito.
Incumplimiento de acuerdos. lo que conlleva a una gobernabilidad difícil.
Afectación a las relaciones con las comunidades cuyo territorio se traslapa con el Parque interfiriendo de manera directa en los acuerdos, lo que conlleva a una baja gobernabilidad.</t>
  </si>
  <si>
    <t>1. La presencia de actores armados al margen de la ley, las economías ilegales ligadas principalmente a la minería y la debilidad de los procesos sociales (Gobernabilidad y gobernanza) hacen que el proceso de relacionamiento con las comunidades indígenas se ponga en riesgo.</t>
  </si>
  <si>
    <t>Tomar medidas de seguridad sobre las acciones originadas por los actores en conflicto</t>
  </si>
  <si>
    <t>2. Difícil adaptación y concientización a los cambios propuestos desde el programa de educación ambiental</t>
  </si>
  <si>
    <t>Guion programa radial</t>
  </si>
  <si>
    <t xml:space="preserve">3. Desarrollar capacitaciones y/o talleres teórico - prácticos en manejo y cuidado de los recursos naturales y prácticas sostenibles </t>
  </si>
  <si>
    <t xml:space="preserve">Listados de Asistencia de capacitaciones y/o talleres </t>
  </si>
  <si>
    <t>No responder de manera efectiva  ante una situación de emergencia generada por fenómenos naturales o incendios forestales en el área protegida</t>
  </si>
  <si>
    <t>Que las áreas protegidas no respondan de manera adecuada para atender una situación de emergencia por fenómenos naturales o incendios forestales</t>
  </si>
  <si>
    <t>Memorando de seguimiento sobre la aprobación de la OGR para la actualización.
Ajustes realizados al Plan de Emergencia y Contingencias.
Plan de Emergencia y Contingencias aprobado por parte de la Oficina de Gestión del Riesgo.</t>
  </si>
  <si>
    <t>Activar el Plan de Emergencias y contingencias por desastres naturales o incendios forestales</t>
  </si>
  <si>
    <t xml:space="preserve">2. Falta de articulación de las áreas protegidas y direcciones territoriales con las instancias territoriales de la gestión de riesgo de desastres. </t>
  </si>
  <si>
    <t>Disminución y cambios en las coberturas vegetales nativas y afectación en Ecosistemas (fauna y flora)</t>
  </si>
  <si>
    <t>2.1 Ejecutar el protocolo de prevención, vigilancia y control</t>
  </si>
  <si>
    <t xml:space="preserve">1. No se han formulado o actualizado los Planes de Emergencia y Contingencias por desastres naturales e incendios forestales  en las áreas protegidas.
</t>
  </si>
  <si>
    <t xml:space="preserve">Plan de Emergencia y Contingencias formulado y actualizado.
Memorando de aprobación de la OGR para la formulación o actualización
Listados de asistencia actas de reunión, y presentación </t>
  </si>
  <si>
    <t>Guía metodológica para la estructuración de Planes de Emergencia y Contingencias</t>
  </si>
  <si>
    <t>3. Falta de articulación de las áreas protegidas y direcciones territoriales con las instancias territoriales de la gestión de riesgo de desastres.</t>
  </si>
  <si>
    <t>3. Vinculación y participación en la instancia municipal de gestión del riesgo.</t>
  </si>
  <si>
    <t xml:space="preserve">Como coordinadores del SINAP se requiere un ejercicio continuo con los actores que hacen parte de las instancias de relacionamiento y articulación, que  contribuyan a la conservación de las áreas protegidas  y de los sistemas que estas conforman.  </t>
  </si>
  <si>
    <t xml:space="preserve">1. Falta de participación y articulación en las instancias de coordinación del SINAP y SIRAP </t>
  </si>
  <si>
    <t xml:space="preserve">Perdida de gobernabilidad en el rol de Coordinador del SINAP - SIRAP 
Gestión interinstitucional débil para dar cumplimiento efectivo al roll misional de coordinación del SINAP.
Incumplimiento de los compromisos de país, frente al PoWpa, el Plan de Acción del SINAP, Plan de Acción Institucional - PAI  </t>
  </si>
  <si>
    <t>2. Gestionar recursos a través de proyectos de cooperación</t>
  </si>
  <si>
    <t>Informes y documentos técnicos orientadores de la gestión de coordinación del SINAP - SIRAPS</t>
  </si>
  <si>
    <t xml:space="preserve">Extralimitación en el ejercicio de funciones en el otorgamiento de permisos, concesiones, y autorizaciones en las Áreas Protegidas y en el ejercicio de la función sancionatoria. </t>
  </si>
  <si>
    <t>Este riesgo  se refiere a la circunstancia en la cual un servidor público va más allá de las funciones y fines que le otorgan las funciones del cargo o su contrato. Aplica cuando se hace uso discrecional  del poder y el monopolio en la toma de decisiones, lo que resulta funcional a la corrupción.</t>
  </si>
  <si>
    <t xml:space="preserve">Asignación de los trámite  mediante el Gestor Documental ORFEO, lo que permite conocer la trazabilidad de lo actuado.  </t>
  </si>
  <si>
    <t xml:space="preserve">1. Realizar reparto de las solicitudes provenientes de los usuarios a través del gestor documental ORFEO
</t>
  </si>
  <si>
    <t xml:space="preserve">Reporte Orfeo </t>
  </si>
  <si>
    <t xml:space="preserve">2. Las decisiones las toma un solo servidor público en materia de otorgamiento de permisos, concesiones, y autorizaciones en las Áreas Protegidas y en el ejercicio de la función sancionatoria. </t>
  </si>
  <si>
    <t>Actos Administrativos, firmados, fechados y numerados.
Bases de datos de los trámites y permisos sancionatorios</t>
  </si>
  <si>
    <t xml:space="preserve">3. Ausencia o ineficiencia de controles de revisión y supervisión de las decisiones tomadas dentro del otorgamiento de permisos, concesiones, y autorizaciones en las Áreas Protegidas y en el ejercicio de la función sancionatoria. 
</t>
  </si>
  <si>
    <t>Este riesgo, está relacionado con retrasos voluntarios o indebidas por parte de servidores públicos cuando le asiste interés particular de obtener beneficio ilícito originado en el otorgamiento de un permiso, concesión y/o autorización, o proferir decisiones en un proceso sancionatorio.</t>
  </si>
  <si>
    <t xml:space="preserve">Listados de asistencia de capacitación y  reinducción </t>
  </si>
  <si>
    <t xml:space="preserve">2. Ausencia o ineficiencia de controles de revisión y supervisión de las decisiones tomadas dentro del otorgamiento de permisos, concesiones, y autorizaciones en las Áreas Protegidas y en el ejercicio de la función sancionatoria. </t>
  </si>
  <si>
    <t xml:space="preserve">Dentro de los avances que se deben tener intra  e interinstitucionalmente, desde la gestión del área protegida se ha identificado que nos hemos quedado cortos al momento de comprender los conflictos territoriales en el marco de UOT y por ende en la  implementación de acciones colectivas.
Se presenta desarticulación institucional en el territorio, ya que las instancias de participación (Mesas y Comisiones) y toma de decisiones se desarrollan con deficientes procesos de articulación entre todas las Entidades.  </t>
  </si>
  <si>
    <t>Perdida de gobernabilidad
Aumento de las presiones y amenazas
Fragmentación de los ecosistemas
Afectación a la biodiversidad presente en el parque.
Disminución en la prestación de servicios ecosistémicos. 
Dificultades en el relacionamiento entre la Entidad y las Comunidades de la región</t>
  </si>
  <si>
    <t>1. Adelantar acciones para el fortalecimiento  de la articulación intra e inter institucional.</t>
  </si>
  <si>
    <t>Funcionarios y/o contratistas que realizan la revisión técnica y financiera en el Nivel Central y Direcciones Territoriales</t>
  </si>
  <si>
    <t xml:space="preserve">Hace referencia a dar respuesta en fechas posteriores o fuera de los términos establecidos por la ley. </t>
  </si>
  <si>
    <t>2. Falta de apropiación de los lineamientos dados por la entidad para dar respuesta a las PQR`s.</t>
  </si>
  <si>
    <t xml:space="preserve">Alertas generadas por correo electrónico </t>
  </si>
  <si>
    <t xml:space="preserve">1. Elaborar  una propuesta de un lineamiento referente a los paramentos que se deben seguir con respecto a la infraestructura sostenible y remitirlo a la Oficina Asesora Jurídica </t>
  </si>
  <si>
    <t>Instructivo para el manejo de vehículos oficiales, Plan para mantenimiento para equipos de transporte (terrestre y equipo náutico) y Manual para el manejo y control de propiedad planta y equipo</t>
  </si>
  <si>
    <t xml:space="preserve">Formato de entrada de almacén junto con el formato de inclusión </t>
  </si>
  <si>
    <t>Hace referencia a que las nuevas áreas protegidas no puedan responder con los requerimientos técnicos y administrativos.</t>
  </si>
  <si>
    <t>Asignar funciones a  otros funcionarios para que apoyen la realización de las funciones y ejecución de los procesos en estas áreas.</t>
  </si>
  <si>
    <t>1.  Realizar Gestiones ante Ministerio de Hacienda, Departamento Administrativo de Función Publica y Presidencia de la Republica para la Ampliación de Planta</t>
  </si>
  <si>
    <t xml:space="preserve">Estudio Técnico de ampliación de planta  radicado ante los entes competentes </t>
  </si>
  <si>
    <t>Realizar contratos de prestación de servicios para suplir las necesidades de personal</t>
  </si>
  <si>
    <t xml:space="preserve">Informar al Comité Institucional  de Coordinación de Control Interno </t>
  </si>
  <si>
    <t>Hace referencia a que se presenta  retraso de algunos procesos por situaciones ajenas  a la Oficina Jurídica</t>
  </si>
  <si>
    <t>El transporte del dinero recaudado por concepto de ingreso al parque se realiza desde los puestos del control hasta el municipio de la Calera. En los municipios mas cercanos al Área Protegida se han presentado, en el último año, actos de delincuencia por terceros.
El Área Protegida cuenta con seis puestos, cinco de ellos cuenta con apoyo de vigilancia prestado por el Acueducto y uno, el de Siecha carece de vigilancia.
Se cuenta con caja fuerte en todos los puestos de control y el dinero es guardado allí cada día</t>
  </si>
  <si>
    <t xml:space="preserve">1. El recaudo se realiza en los puestos de control La Paila, Siecha y Piedras Gordas, por el personal que se encuentre programado y/o disponible en el área protegida. Este será consignado aprovechando el cambio de turno del personal.
 </t>
  </si>
  <si>
    <t>Perdida de boletería y dinero, efecto que causa no poder realizar el informe de boletería o incumplimiento para la entrega.
Procesos disciplinarios y/o Sancionatorios</t>
  </si>
  <si>
    <t>1. Tratar el tema de manejo de boletería y recaudo en los comités locales del área protegida</t>
  </si>
  <si>
    <t xml:space="preserve">Informara al jefe del área protegida para que se tomen las medidas pertinentes </t>
  </si>
  <si>
    <t>2. Protocolo de manejo de boletería desactualizado y con baja socialización al  personal del área protegida.</t>
  </si>
  <si>
    <t>2. Protocolo manejo de boletería actualizado y socializar con el personal de área protegida.</t>
  </si>
  <si>
    <t xml:space="preserve">Actas 
Documento de Protocolo y manejo de boletería 
Listados de asistencia 
</t>
  </si>
  <si>
    <t xml:space="preserve">Pérdida de la información  física y digital de la entidad </t>
  </si>
  <si>
    <t>El riesgo está asociado  a la pérdida de información institucional que se maneja en los ordenadores, servidores institucionales, en el Hosting y en los archivos físicos de la entidad</t>
  </si>
  <si>
    <t xml:space="preserve">Direcciones Territoriales 
Grupo de Sistemas de Información y Radiocomunicaciones 
Grupo de Procesos Corporativos 
</t>
  </si>
  <si>
    <t>Lineamientos establecidos para la administración y conservación de los archivos físicos.</t>
  </si>
  <si>
    <t xml:space="preserve">Lineamientos establecidos para la gestión de la información digital </t>
  </si>
  <si>
    <t xml:space="preserve">Informe ejecución plan de mantenimiento
Reporte de las plataformas </t>
  </si>
  <si>
    <t xml:space="preserve">Grupo de Sistemas de Información y Radiocomunicaciones </t>
  </si>
  <si>
    <t xml:space="preserve">3. Realizar campañas de divulgación para difundir la importancia de hacer las copias de seguridad de la información </t>
  </si>
  <si>
    <t xml:space="preserve">Campañas de divulgación </t>
  </si>
  <si>
    <t xml:space="preserve">El riesgo esta asociado a la no generación de recursos que contribuyan a la sostenibilidad financiera del sistema de áreas protegidas. 
</t>
  </si>
  <si>
    <t>1. No identificación e implementación de instrumentos económicos financieros y alianzas estratégicas, que contribuyan a la sostenibilidad financiera.</t>
  </si>
  <si>
    <t xml:space="preserve">Seguimiento trimestral de la gestión a los instrumentos diseñados e implementados y a la consecución de recursos de la SSNA en el POA </t>
  </si>
  <si>
    <t>Identificar, diseñar y/o ajustar instrumentos económicos y/o financieros.</t>
  </si>
  <si>
    <t xml:space="preserve">Revisar, ajustar y/o proponer nuevos instrumentos económicos y/o financieros, así como  alianzas estratégicas
</t>
  </si>
  <si>
    <t xml:space="preserve">Identificar y gestionar alianzas estratégicas con actores públicos y/o privados </t>
  </si>
  <si>
    <t xml:space="preserve">Matriz de reporte de la gestión de recursos de alianzas estratégicas con actores públicos y privados </t>
  </si>
  <si>
    <t xml:space="preserve">El riesgo está asociado a la falta de información en estado presión y respuesta para el manejo y la toma de decisiones
La información con la que se cuente permite tomar decisiones e implementar acciones basadas en sustentos técnicos que benefician la planeación y manejo de las áreas protegidas. 
</t>
  </si>
  <si>
    <t xml:space="preserve">Aplicación insuficiente de las Estrategias Nacionales de Monitoreo e Investigación y Toma de decisiones de manejo sin evidencias técnicas que sustente la decisión. </t>
  </si>
  <si>
    <t xml:space="preserve">Herramienta autodiagnóstico
Plan de acción
Listado de asistencia </t>
  </si>
  <si>
    <t xml:space="preserve">La estrategia de comunicaciones contempla los siguientes mecanismos de comunicación: interna, externa, comunitaria, institucional,  procesos educativos e interpretación, que contribuyen al fortalecimiento y al cumplimiento de los objetivos institucionales  </t>
  </si>
  <si>
    <t xml:space="preserve">
Duplicidad de funciones.
Desarticulación de acciones en los tres niveles de gestión.
Desinformación  de la gestión de la entidad que pueda afectar la imagen de la misma.
Se debilita el trabajo técnico de conservación.
Incremento en costos operativos. </t>
  </si>
  <si>
    <t xml:space="preserve">Módulos de formación </t>
  </si>
  <si>
    <t xml:space="preserve">Presentar un reporte a la Dirección General de la situación que se está presentando para que se tomen las medidas respectivas.
Socializar una vez más los módulos de formación entre las comunicadoras
</t>
  </si>
  <si>
    <t>Reporte de los mecanismos de comunicación en el POA</t>
  </si>
  <si>
    <t xml:space="preserve">Participación en mesas de trabajo con las diferentes unidades de decisión </t>
  </si>
  <si>
    <t>2. Hacer la gestión ante la Dirección General para institucionalizar o adoptar  la Estrategia de Comunicación y Educación Ambiental por resolución</t>
  </si>
  <si>
    <t xml:space="preserve">La responsabilidad de actualizar los contenidos publicados en la página web corresponde a las diferentes unidades de decisión en los tres niveles, al no realizar esta actividad impacta negativamente a la entidad. </t>
  </si>
  <si>
    <t>Desinformación a la ciudanía en general.
Impacto negativo a la imagen de la entidad.</t>
  </si>
  <si>
    <t xml:space="preserve">Correos electrónicos recordando la actualización de la página web y la certificación que evidencia la actualización </t>
  </si>
  <si>
    <t>1.3 Realizar campañas de divulgación en los tres niveles de la entidad</t>
  </si>
  <si>
    <t>No continuar con la implementación de las estrategias de manejo, en el marco del proyecto Fondo Patrimonial Mosaico Galeras.</t>
  </si>
  <si>
    <t>Cuadro de seguimiento trimestral   a la ejecución presupuestal del proyecto Fondo Patrimonial Mosaico Galeras.</t>
  </si>
  <si>
    <t>1. No se tienen en cuenta desarrollos jurídicos  a nivel nacional que nos obligan y permiten institucionalmente coordinar la función pública de la conservación, con las autoridades Indígenas en las áreas de traslape.</t>
  </si>
  <si>
    <t xml:space="preserve">Pérdida de coordinación del trabajo articulado que se ha adelantando con  las comunidades del área protegida, en zonas de traslape.
Pérdida de gobernabilidad      </t>
  </si>
  <si>
    <t xml:space="preserve">1. Deficiente articulación entre los diferentes niveles para el desarrollo de la estrategia transversal de comunicación y educación ambiental </t>
  </si>
  <si>
    <t xml:space="preserve">
Perdida de efectividad en la aplicación de la estrategia transversal de comunicación y educación ambiental en el AP.
  Cada nivel desarrolla la estrategia de  forma diferente generando confusión en la aplicación de esta.</t>
  </si>
  <si>
    <t>2. No existen lineamientos claros entre las políticas del nivel nacional, regional y local</t>
  </si>
  <si>
    <t>2. Coordinar  entre los tres niveles institucionales para la articulación de lineamientos y capacitación, para la estrategia transversal de comunicación y educación ambiental</t>
  </si>
  <si>
    <t>Informes de capacitación, actas y correos electrónicos donde se evidencie la articulación entre los tres niveles</t>
  </si>
  <si>
    <t xml:space="preserve">1. Información inadecuada o no disponible para la toma de decisiones </t>
  </si>
  <si>
    <t>Evaluación del PAI, propuesta del PEI y líneas y objetivos estratégicos  aprobados por el comité directivo ampliado</t>
  </si>
  <si>
    <t xml:space="preserve">1. Jornadas de capacitación dentro del programa de Educación Ambiental con las comunidades para sensibilizar sobre uso adecuado del recurso hídrico </t>
  </si>
  <si>
    <t xml:space="preserve">No contar con el PAC suficiente para las obligaciones adquiridas </t>
  </si>
  <si>
    <t>Inconsistencias en los estados financieros</t>
  </si>
  <si>
    <t>Posibles hallazgos en la revisión de los entes de control. 
Procesos disciplinarios.
Información financiera que no es útil para la toma de decisiones.</t>
  </si>
  <si>
    <t>Analizar casos ante comité Técnico de sostenibilidad contable y de Norma Internacional 
Revelación en las notas a los estados financieros  como una Salvedad.
Memorandos a dependencias de Nivel Central y DTS y reportar a la Oficina de Control Interno de la Entidad.</t>
  </si>
  <si>
    <t>3. Falencias en la gestión de los riesgos de índole contable</t>
  </si>
  <si>
    <t>Se registra en el SIIF nación o las facturas o contratos que se encuentren relacionado en el Orfeo</t>
  </si>
  <si>
    <t xml:space="preserve">Se refiere a no presentar declaraciones tributarias o presentarlas  extemporáneamente o forma indebida </t>
  </si>
  <si>
    <t>Verificación de fechas de vencimiento vs pago de declaraciones y revisión de declaraciones tributarias</t>
  </si>
  <si>
    <t>Seleccione si el control contrarresta la probabilidad o el impacto</t>
  </si>
  <si>
    <t xml:space="preserve">Fecha de inicio </t>
  </si>
  <si>
    <t>Afectación de los VOC debido a las situaciones UOT al interior del área protegida que se da al no contar con recursos para el  saneamiento predial, restauración ecológica y sistemas sostenibles de conservación este ultimo en la zona con función amortiguadora en el marco del plan de manejo del PNN Munchique.</t>
  </si>
  <si>
    <t>Afectación a los VOC's (geo formaciones, bosque seco subxerotípico y recurso hídrico).
Dificultades en el relacionamiento con las familias en situación de UOT</t>
  </si>
  <si>
    <t>Participación en los espacios de los Municipios y con as comunidades de cada uno de ellos, para definir acciones que minimicen las presiones por uso, ocupación y tenencia</t>
  </si>
  <si>
    <t>La dificultad para realizar educación ambiental alrededor del AP donde se encuentran asentadas las comunidades se basa en la heterogeneidad de estas (comunidades colono-campesinas e indígenas) las que requieren de manera diferenciada una estrategia que permita que esta se pueda realizar de manera eficiente.  (Estrategias implementadas de manera diversa por varios actores)</t>
  </si>
  <si>
    <t>1. Crecimiento no planificado de los Municipios</t>
  </si>
  <si>
    <t>Socialización e implementación del protocolo intercultural de prevención, vigilancia y control
Activar el Plan de Contingencia por Riesgo Publico generado por el ejercicio de la autoridad ambiental</t>
  </si>
  <si>
    <t>Alteración de coberturas boscosas</t>
  </si>
  <si>
    <t xml:space="preserve">Disminución o desplazamiento de especies.
</t>
  </si>
  <si>
    <t xml:space="preserve"> Perdida de gobernabilidad y gobernanza. 
Disminución de la integridad ecológica.                              
Afectación de la conectividad ecosistémica del corredor biológico amazónico y orinocense.
Afectación a la biodiversidad presente en el parque.
Perdida de servicios ecosistémicos en áreas intervenidas.  </t>
  </si>
  <si>
    <t xml:space="preserve">Cambios en los ecosistemas. 
Desplazamiento de especies (fauna).
Alteración de la cobertura boscosa
Contaminación hídrica. 
Inseguridad en la aplicación de un sancionatorio ambiental, en cumplimiento misional.
</t>
  </si>
  <si>
    <t>Afectación de la integridad  de los funcionarios y contratistas del AP.</t>
  </si>
  <si>
    <t xml:space="preserve">Incumplimiento de los compromisos de país, frente al PoWpa, el Plan de Acción del SINAP, Plan de Acción Institucional - PAI  </t>
  </si>
  <si>
    <t>Perdida de gobernabilidad en el rol de Coordinador del SINAP - SIRAP 
Gestión interinstitucional débil para dar cumplimiento efectivo al roll misional de coordinación del SINAP.</t>
  </si>
  <si>
    <t>2. Actividades definidas en los congresos y comités directivos</t>
  </si>
  <si>
    <t xml:space="preserve">1. Seguimiento a los acuerdos definidos en la creación del Área Protegida, construcción e implementación del REM
</t>
  </si>
  <si>
    <t xml:space="preserve">
Actas de congresos y comités directivo</t>
  </si>
  <si>
    <t xml:space="preserve">Construcción e implementación del Plan de Acción REM
</t>
  </si>
  <si>
    <t xml:space="preserve">No. </t>
  </si>
  <si>
    <t xml:space="preserve">La presencia de actores de conflicto dificultan realizar recorridos de PVC en algunos sectores del área protegida  </t>
  </si>
  <si>
    <t xml:space="preserve">2. Desconocimiento de las normas y competencias por parte de los consejos comunitarios </t>
  </si>
  <si>
    <t>1. Débil preencia de organismos de control territorial del estado.</t>
  </si>
  <si>
    <t>No poder ejercer la autoridad ambiental
Afectación a los VOC</t>
  </si>
  <si>
    <t>SF Acandi Playon y Playona</t>
  </si>
  <si>
    <t>Implementación del protocolo de riesgo público</t>
  </si>
  <si>
    <t>Implementación de procedimientos de PVC y generación de reportes en el SICO SMART</t>
  </si>
  <si>
    <t>1. 1. Implementar protocolos de plan de riesgo público</t>
  </si>
  <si>
    <t>Actas de reuniones y/o listados de asistencia.</t>
  </si>
  <si>
    <t>1. 2. Realizar los recorridos de PVC</t>
  </si>
  <si>
    <t xml:space="preserve">2. Solicitar el acompañamiento de los organos internos de PNN y demas instancias del Gobierno para clarificar competencias y funciones </t>
  </si>
  <si>
    <t xml:space="preserve">Memorandos, oficios y/o actas </t>
  </si>
  <si>
    <t>Activar los protocolos de riesgo públicos
Informar a instancias competentes</t>
  </si>
  <si>
    <t xml:space="preserve">El área protegida tiene unos sectores definidos para reailizar controles, los cuales no cuentan con infraestructura adecuada para la permanencia del personal </t>
  </si>
  <si>
    <t xml:space="preserve">1.  No contar con infraestructura adecuada en sectores estratégicos para  la permanencia de personal que permita un mayor control y gobernabilidad  </t>
  </si>
  <si>
    <t>Afectación de los VOC
Pérdida de gobernabilidad del AP</t>
  </si>
  <si>
    <t>Vía al Parque Isla de Salamanca</t>
  </si>
  <si>
    <t>Programación  y realización de recorridos de PVC conforme a los recursos del AP</t>
  </si>
  <si>
    <t>Informes de recorridos de PVC en el aplicativo SICO SMART</t>
  </si>
  <si>
    <t>1. Realizar seguimiento a la implementación del proyecto KFW en cuanto al mantenimiento de la  infraestructura prioriza en algunos sectores del AP</t>
  </si>
  <si>
    <t>Informes de avance implementación proyecto KFW</t>
  </si>
  <si>
    <t>Informar a la Dirección Territorial para que se lleve a instancias de Comité Directivo</t>
  </si>
  <si>
    <t>El hecho de no tener una buena articulación interinstitucional con entidades como la alcadía, dirección general marítima, la corporación autonóma regional ambiental, migración, y policía entre otros, no permite ejercer un mayor control en los sectores de palaya blanca y la isla de tintipan. Lo cual genera una mayor presión de los VOC del AP ( turismo ilegal, el uso de artes de pesca no autorizados y las construcciones ilegales).</t>
  </si>
  <si>
    <t>1. Falta de articulación interistitucional para ejercer control en los sectores de playa blanca y la isla de  tintipan</t>
  </si>
  <si>
    <t>Disminuación de los recursos pesqueros
Cambio de uso de suelos
Fragmentación de los ecosistemas marino costeros</t>
  </si>
  <si>
    <t>PNN Corales del Rosario y San Bernardo</t>
  </si>
  <si>
    <t xml:space="preserve">Reportes seguimiento al POA (PVC, monitoreo, ecoturismo)
</t>
  </si>
  <si>
    <t>1.1 Promover y participar en  mesas de trabajo interinstitucionales</t>
  </si>
  <si>
    <t xml:space="preserve">Actas y lista de asistencia </t>
  </si>
  <si>
    <t xml:space="preserve">Jefe del áre protegida </t>
  </si>
  <si>
    <t>1.2. Realizar recorridos de PVC en los sectores de playa blanca y la isla de tintipan</t>
  </si>
  <si>
    <t>1.3. Impulsar y apoyar los procesos sancionatorios</t>
  </si>
  <si>
    <t>Formatos diligenciados del proceso sancionatorio
Traslado de procesos o denuncias a entidades competentes en caso de aplique</t>
  </si>
  <si>
    <t>Elevarlo a comité  nivel territorial o nacional para que se tomen las acciones pertinentes</t>
  </si>
  <si>
    <t xml:space="preserve">El Santuario posee presiones asociadas a la ocupación (barrios en condiciones desfavorales y fincas), generando extracción ilegal de  los recursos naturales por medio de la caza de fauna silvestre y tala de flora representativa del bosque seco tropical, </t>
  </si>
  <si>
    <t xml:space="preserve">1. Conflicto de uso con las comunidades inmersas en el SFF Los Colorados </t>
  </si>
  <si>
    <t xml:space="preserve">2. Manejo inadecuado de los residuos sólidos </t>
  </si>
  <si>
    <t xml:space="preserve">Disminución de la cobertura vegetal 
Extracción ilegal de los recursos naturales </t>
  </si>
  <si>
    <t>SFF Los Colorados</t>
  </si>
  <si>
    <t>Implementaciòn estrategia de educaciòn ambienta</t>
  </si>
  <si>
    <t xml:space="preserve">1. Gestionar  de manera interistitucional acciones tendientes al saniamiento de los barrios presentes en  el  SFF los Colorados </t>
  </si>
  <si>
    <t xml:space="preserve">Actas y listados de asistencia.
Informe tècnico </t>
  </si>
  <si>
    <t>2. 1. Realizar recorridos de PVC</t>
  </si>
  <si>
    <t xml:space="preserve">2.2. Realizar acciones de educaciòn ambiental </t>
  </si>
  <si>
    <t xml:space="preserve">Informe de educaciòn de educaciòn ambiental </t>
  </si>
  <si>
    <t xml:space="preserve">Informar a las autoridades municipales a a la DTCA para que se tomen acciones pertinentes </t>
  </si>
  <si>
    <t xml:space="preserve">El impacto antropico por proyectos de desarrollo (proyectos viales) y por actividades productivas privadas  agroindustrial (bananeros y palma africana) y ganaderos, quienes afectan desde la zona de influencia los objetivos de conservación del AP.
Deficit hidrico por alteración de la hidrodinamica de la zona de influencia del AP afectando los objetivos de conservación.
Dificultades administrativas para garantizar el mantenimiento de los equipos e infraestructura asiganados al AP
</t>
  </si>
  <si>
    <t>1. Conflicto de intereses insterinstitucionales y gremiales, con el desarrollo de proyectos agroindustriales y obras civiles</t>
  </si>
  <si>
    <t>2. Conflictos por usos de agua y de territorio</t>
  </si>
  <si>
    <t>3. Dificultades en la tramitologia adfministrativa y bajos niveles de asignación presupuestal para el AP</t>
  </si>
  <si>
    <t xml:space="preserve">Fragmentación de habitats
Disminución de la biodiversidad en el complejo lagunar
Incremento de procesos de contaminación y cambio de usos del suelo </t>
  </si>
  <si>
    <t xml:space="preserve">Deterioro de los ecosistemas de manglar, cuerpos de agua y recursos hidrobiologicos asociados a estos ecosistemas
Alteración de dinámicas reproductivas y alimentarias de especies de avifauna, reptiles, peces, crustacios y pequeños mamiferos
Alteración de procesos migratorios, principalmente de aves acuaticas </t>
  </si>
  <si>
    <t>Presencia institucional insuficiente para cubrir todos los diferentes sectores del AP
Inadecuado mantenimiento de los bienes del estado asignados al AP</t>
  </si>
  <si>
    <t>SFF Ciénaga Grande</t>
  </si>
  <si>
    <t>Participación en comité insterinstitucional para la recuperación del complejo lagunar Cienaga Grande Santa Marta y sus AP, junto con la presencia institucional</t>
  </si>
  <si>
    <t>Presencia institucional y recorridos de PVC, ejercicio de la autoridad ambiental y sensibilización.</t>
  </si>
  <si>
    <t>Procesos de contratación para mantenimiento de bienes asignados, con baja asignación presupuestal</t>
  </si>
  <si>
    <t>Memorias, listados de asistencia y materiales fotograficos</t>
  </si>
  <si>
    <t>Informar a nivel territorial y nivel central para que se tomen las acciones pertinentes</t>
  </si>
  <si>
    <t>2. Continuar la particación activa en el comité interinstitucional para la recuperación de la cienaga grande y mantener la frecuencia de recorridos de PVC al interior del AP en los diferentes sectores (acuáticos y terrestres)</t>
  </si>
  <si>
    <t>POA e Informes de recorrido de PVC</t>
  </si>
  <si>
    <t>3. Revisión integral desde la institución para garanterizar el mantenimiento adecuado de los equipos e infraestructura asignados al AP.</t>
  </si>
  <si>
    <t>Informe de gestión de recursos, requerimientos presupuestales e informes de ejecución presupuestal</t>
  </si>
  <si>
    <t xml:space="preserve">1.  Mantenerse en los procesos de relacionamiento interistitucional para la recuperación de la cienaga </t>
  </si>
  <si>
    <t>Vulnerabilidad alta del bosque seco.</t>
  </si>
  <si>
    <t>1. Las condiciones climaticas producidas por el calentamiento global y la intensificacion de variaciones en el clima reportadas por el IDEAM</t>
  </si>
  <si>
    <t>2. La presencia de colonos en la zona con funcion amortiguadora del Parque, quienes realizan practicas tradicionales de quema para siembra de cultivos</t>
  </si>
  <si>
    <t xml:space="preserve">Destrucción de bienes, servicios y provisiones locales.
Perdida de cobertura vegetal y disminución de flora y fauna 
</t>
  </si>
  <si>
    <t xml:space="preserve">Destrucción de bienes, servicios y provisiones locales. 
Perdida de cobertura vegetal y disminución de flora y fauna 
</t>
  </si>
  <si>
    <t>PNN Tayrona</t>
  </si>
  <si>
    <t>Construcción de lineamientos para las acciones de manejo encaminadas a la mitigacción de los posibles efectos de cambio climatico</t>
  </si>
  <si>
    <t>Recorridos de PVC y actividades de  educación ambiental</t>
  </si>
  <si>
    <t>1. Capacitación a prestadores de servicios (concesión y asociaciones) en cuanto a condiciones climáticas producidas por el calentamiento global.</t>
  </si>
  <si>
    <t>Memorias, listados de asistencias y registro fotografico</t>
  </si>
  <si>
    <t>2. Capacitación a los actores priorizados por el AP en temas relacionados con prevención y atención de incendios forestales.</t>
  </si>
  <si>
    <t>El AP posee sectores de mayor  uso, ocupación y tenencia historicamente, estos son el sector de la lengüeta y ciudad perdid, en donde se evidencia un aumento de las actividades de construcción y turismo, cuyo control se dificulta porque en el desarrollo de estas actividades existen intereses economicos de grupos armados ilegales y bandas criminales.</t>
  </si>
  <si>
    <t xml:space="preserve">1. Uso de ocupación y tenencia en el sector de la Lengüeta, que no se ha podido sanear </t>
  </si>
  <si>
    <t>2. Aumento del turismo en la zona de influencia del AP (Palomino y Don Diego)</t>
  </si>
  <si>
    <t xml:space="preserve">Fraccionamiento del ecosistema
Debilitamiento de la gobernalbilidad
Usos no permitidos dentro del AP (Captaciones de agua, vertimiento, infraestructura, talas, quemas, agricultura, explotación de recursos naturales)
Conflictos entre campesinos e indigenas </t>
  </si>
  <si>
    <t>Aumento de actividades no reguladas dentro del AP
Afectaciones ambientales 
Generación de infrestructura hotelera dentro del AP
Aumento de negociación de mejoras predial dentro del AP</t>
  </si>
  <si>
    <t>PNN Sierra Nevada de Santa Marta</t>
  </si>
  <si>
    <t>Fortalecimiento de la estrategia de prevención, control y vigilancia del AP</t>
  </si>
  <si>
    <t>Fortalecimiento de la estrategia de prevención</t>
  </si>
  <si>
    <t>Informes de PVC, copia de las actuaciones, actas de reunión o listados de asistencia</t>
  </si>
  <si>
    <t xml:space="preserve">Escalar la situación presentada a las unidades de decisiòn nacional y regional </t>
  </si>
  <si>
    <t>Informe de la estrategia de punto azul, notas de comunicación interna sobre la aplicación de puntos azules, actas de reunión y listado de asistencia</t>
  </si>
  <si>
    <t>1. Fortalecer el componente de prevención de la estratégia de PVC, en el marco del programa de DLS enfoque UOT.</t>
  </si>
  <si>
    <t>2. Desarrollar acciones encaminadas al fortalecimiento de la estrategia de puntos azules en los limites del AP</t>
  </si>
  <si>
    <t>El cumplimiento de  situaciones adminisgtrativas y  de supervisión afectan el relacionamiento  con las comunidades en temas misionales</t>
  </si>
  <si>
    <t xml:space="preserve">1. Desconocimiento de la normatividad por parte de los consejos comunitarios en los procesos de contatación y manejo de los recursos públicos </t>
  </si>
  <si>
    <t xml:space="preserve">Pérdida de gobernabilidad
Sanciones por incumplimiento de la normatividad </t>
  </si>
  <si>
    <t xml:space="preserve">Solciitud de informes técnicos y administrativos  periódicos </t>
  </si>
  <si>
    <t xml:space="preserve">1. Solicitar formalmente capacitación a la DTCA y el Grupo de Gestión Humana del nivel central  para el fortalecimiento de los consejos comunitarios en temas administrativos y de manejo de recursos públicos </t>
  </si>
  <si>
    <t xml:space="preserve">Memorando </t>
  </si>
  <si>
    <t xml:space="preserve">Informar a la Dirección Territorial para que se tomen las acciones pertinentes </t>
  </si>
  <si>
    <t xml:space="preserve">2. Realizar reuniones periódicas de supervisión a los convenios que se firmen </t>
  </si>
  <si>
    <t xml:space="preserve">Actas de reunión /listado de asistencia </t>
  </si>
  <si>
    <t>1. Pérdida de interés y voluntad política por parte de las autoridades tradicionales y líderes de las comunidades afro y Wayuu</t>
  </si>
  <si>
    <t xml:space="preserve">Aumento de las presiones
Problemas de seguridad par el desempeño de las funciones propias del equipo del parque.
Pérdida de gobernabilidad </t>
  </si>
  <si>
    <t xml:space="preserve">2. La no continuidad en los procesos de relacionamiento en el marco de EEM.
</t>
  </si>
  <si>
    <t xml:space="preserve">3. Baja asignación prespuestal para el tema de relacionamiento </t>
  </si>
  <si>
    <t xml:space="preserve">Condiciones de traslape con comunidades indígenas y ocupación del área por parte propietarios de diferente origen cultural </t>
  </si>
  <si>
    <t xml:space="preserve">SFF Los Flamencos </t>
  </si>
  <si>
    <t xml:space="preserve">Espacios de concertación con las comunidades </t>
  </si>
  <si>
    <t>Fortalecemiento de la cultura a través Festival intercultural con la participacion de las comunidades</t>
  </si>
  <si>
    <t>Informes de gestión en el marco del POA</t>
  </si>
  <si>
    <t>1. Realizar actividades relacionadas con el fortalecimiento cultural de las comunidades afro y Wayu acentadas al interior del AP</t>
  </si>
  <si>
    <t>Informe de gestión
Actas y listados de asistencia de reuniones yanama</t>
  </si>
  <si>
    <t xml:space="preserve">Informar a la Dirección Territorial y solicitar apoyo en el marco cel comité directivo. </t>
  </si>
  <si>
    <t xml:space="preserve">2. Realizar reuniones con las comunidades </t>
  </si>
  <si>
    <t>Actas y listados de asistencia de reuniones yanama</t>
  </si>
  <si>
    <t>3. Solcitar recursos en el marco del POA</t>
  </si>
  <si>
    <t xml:space="preserve">Comunucaciones enviadas
POA remitido a la Dirección Territorial solicitando los recursos </t>
  </si>
  <si>
    <t>Se refiere a las comunidades que hacen uso de los recursos hidrobiolígicos del AP</t>
  </si>
  <si>
    <t>1. Desconocimiento de las comunidades que hacen uso del área Protegida</t>
  </si>
  <si>
    <t>Incremento de  la pesca no autorizada en el AP.
Afectación de los VOC
Interposiciión de recursos por parte de las comunidades que afecten el plan de manejo vigente</t>
  </si>
  <si>
    <t>2. No realizar acuerdos de conservación con las comunidades</t>
  </si>
  <si>
    <t xml:space="preserve">3. No contar con recursos sufiencientes para el desarrallo de las actividades que se requieren para buscar acercamiento con las comunidades </t>
  </si>
  <si>
    <t>PNN Corales de Profundidad</t>
  </si>
  <si>
    <t>Socalización del plan de manejo a las comunidades</t>
  </si>
  <si>
    <t>Elaboración de diagnósticos para identificar presencia de comunidades en las AP</t>
  </si>
  <si>
    <t>1. Elaborar  diagnósticos para identificar presencia de comunidades en las AP</t>
  </si>
  <si>
    <t xml:space="preserve">Avances documento diagnóstico </t>
  </si>
  <si>
    <t xml:space="preserve">2. Realizar mesas de trabajo con los líderes de las comunidades y asociaciones de pescadores </t>
  </si>
  <si>
    <t xml:space="preserve">Actas y listas de asistencia </t>
  </si>
  <si>
    <t>3. Gestionar recursos  con aliados estratégicos  e incorporar nececidad de recursos en POA 2019 en el marco de las estrategias especiales de manejo</t>
  </si>
  <si>
    <t xml:space="preserve">Informe de gestión 
</t>
  </si>
  <si>
    <t xml:space="preserve">Las comunides Labarcé, San Antonio y Bocacerrada tienen presencia en  la  zona de influencia. PNN es la única entidad que hace presencia permanente en la zona, por lo tanto las comunidades ven a la entidad como el vocero y responsable de resolver sus necesidades. </t>
  </si>
  <si>
    <t>1. Interrupcion de procesos educativos y comunicación  con las comunidades</t>
  </si>
  <si>
    <t>Pérdida de biodiversidad del AP y su zona de influencia</t>
  </si>
  <si>
    <t xml:space="preserve">2. Insuficiencia en el recurso humano para la realización de las actividades misionales orientadas al relacionamiento social 
</t>
  </si>
  <si>
    <t xml:space="preserve">3.  Reducido presupuesto de funcionamiento </t>
  </si>
  <si>
    <t xml:space="preserve">SFF El Corchal </t>
  </si>
  <si>
    <t xml:space="preserve">Reuniones,  talleres  de educacion ambiental y comunicación comunitaria y apoyo a procesos productivos </t>
  </si>
  <si>
    <t>Participación en los espacios de las figuras de ordenamiento territorial con las entidades del orden municipal, departamental y regional</t>
  </si>
  <si>
    <t xml:space="preserve">Reportes de PVC,  monitoreo e investigación </t>
  </si>
  <si>
    <t xml:space="preserve">Cronograma de reuniones y talleres
Actas y listados de asistencia de reuniones
Memorias de realización de los talleres </t>
  </si>
  <si>
    <r>
      <t xml:space="preserve">2. Involucrar en las actividades misionales a los guardaparques voluntarios como también a estudiantes que hacen parte de los convenios con universidades
</t>
    </r>
    <r>
      <rPr>
        <sz val="11"/>
        <color rgb="FFFF0000"/>
        <rFont val="Arial"/>
        <family val="2"/>
      </rPr>
      <t xml:space="preserve">
</t>
    </r>
    <r>
      <rPr>
        <sz val="11"/>
        <rFont val="Arial"/>
        <family val="2"/>
      </rPr>
      <t xml:space="preserve">
</t>
    </r>
  </si>
  <si>
    <t>Informe de guardaparques voluntarios 
Informes de educación ambiental y educación comunitaria</t>
  </si>
  <si>
    <t xml:space="preserve">Informe de gestión de recursos </t>
  </si>
  <si>
    <t xml:space="preserve">3.Gestionar recursos con entidades de cooperación
</t>
  </si>
  <si>
    <t>El comité de manejo conjunto (Representantes de la comunidad raizal de las islas y PNN) no logre el cumplimiento de los acuerdos de manejo del AP del proceso de consulta previa</t>
  </si>
  <si>
    <t>1. No se lleven a cabo las reuniones de comité de manejo.</t>
  </si>
  <si>
    <t>Impacto negativo sobre los VOC y objetivos de conservaciòn del AP</t>
  </si>
  <si>
    <t>2. No se logre la concertación de los acuerdos de consulta previa.</t>
  </si>
  <si>
    <t>PNN Old Providence</t>
  </si>
  <si>
    <t>Informes de gestión del POA</t>
  </si>
  <si>
    <t xml:space="preserve">Plan de trabajo de comité de manejo conjunto </t>
  </si>
  <si>
    <t>1. Propender y gestionar la ejecución de reuniones de trabajo conjunto del comité de manejo</t>
  </si>
  <si>
    <t>Cartas de invitación a reuniones, actas y listados de asistencia</t>
  </si>
  <si>
    <t>2. Disponer y socializar adecuadamente la información con los miembros del comité de manejo</t>
  </si>
  <si>
    <t>Actas de reuniones y seguimiento al plan de trabajo</t>
  </si>
  <si>
    <t>Hace referencia al relacionamiento entre las autoridades tradicionales y PNN, frente a los acuerdos de consulta previa.</t>
  </si>
  <si>
    <t>1. La no concertación de decisiones de manejo frente a la conservaciòn del AP, con la autoridades tradicionales</t>
  </si>
  <si>
    <t xml:space="preserve">Disminución de gobernabilidad del AP  
</t>
  </si>
  <si>
    <t>PNN Bahia Portete</t>
  </si>
  <si>
    <t>Reuniones de trabajo conjunto con las autoridades tradicionales</t>
  </si>
  <si>
    <t>Actas y listado de asistencia</t>
  </si>
  <si>
    <t>1. Propender y gestionar la ejecución de reuniones de trabajo conjunto con las autoridades tradicionales</t>
  </si>
  <si>
    <t>Debilitamiento del ejercicio de la gobernanza</t>
  </si>
  <si>
    <t xml:space="preserve">El ejercicio de la gobernanza esta asociada con relacionamiento con comunidades, concertaciòn y coordinaciòn con autoridades tradicionales y lìderes, y el ejercicio de la autoridad ambiental </t>
  </si>
  <si>
    <t xml:space="preserve">1. Movilización de las familias Wayu provenientes de Venezuela </t>
  </si>
  <si>
    <t>2. Desarticulación interistitucional que incide en el ordenamiento del AP</t>
  </si>
  <si>
    <t>3. Recorte presupuestal para mantener instancias de diàlogo y concertaciòn con autoridades</t>
  </si>
  <si>
    <t xml:space="preserve">PNN De Macuira </t>
  </si>
  <si>
    <t xml:space="preserve">Participaciòn en mesas tècnicas  regionales </t>
  </si>
  <si>
    <t xml:space="preserve">Gerstiòn de recursos de cooperaciòn y convocatorias </t>
  </si>
  <si>
    <t>1. Avanzar en la caracterizaciòn de la dinàmica de movilizaciòn social de familias venezolanas al interior del AP</t>
  </si>
  <si>
    <t>Informe técnico de caracterìzaciòn</t>
  </si>
  <si>
    <r>
      <t xml:space="preserve">
</t>
    </r>
    <r>
      <rPr>
        <sz val="11"/>
        <rFont val="Arial"/>
        <family val="2"/>
      </rPr>
      <t xml:space="preserve">2. Participar en mesas tècnicas  regionales 
</t>
    </r>
    <r>
      <rPr>
        <sz val="11"/>
        <color rgb="FFFF0000"/>
        <rFont val="Arial"/>
        <family val="2"/>
      </rPr>
      <t xml:space="preserve">
</t>
    </r>
  </si>
  <si>
    <t xml:space="preserve">Informes y/o actas </t>
  </si>
  <si>
    <t xml:space="preserve">3. Gerstionar de recursos de cooperaciòn y convocatorias </t>
  </si>
  <si>
    <t>Proyectos y/o propuestas de proyectos</t>
  </si>
  <si>
    <t xml:space="preserve">1. No se han formulado o actualizado los Planes de Emergencia y Contingencias por desastres naturales e incendsios forestales  en las áreas protegidas.
</t>
  </si>
  <si>
    <t>2. No contar con los recursos (humanos, financieros, logisticos) necesarios para la atención de desastres naturales e incendios forestales como primer respondiente.</t>
  </si>
  <si>
    <t xml:space="preserve">3. Falta de articulacion de las áreas protegidas y direcciones territoriales con las instancias territoriales de la gestión de riesgo de desastres. </t>
  </si>
  <si>
    <t>Afectación   los  VOCs  y la integridad del personal de las áreas protegidas.</t>
  </si>
  <si>
    <t>Guía metodologica para la estructuración de Planes de Emergencia y Contigencias</t>
  </si>
  <si>
    <t xml:space="preserve">Formular y/o actualizar los Planes de Emergencia y Contingencias y socializarlos con el equipo de trabajo </t>
  </si>
  <si>
    <t xml:space="preserve">Inlcuir las necesidades de recursos para la implementación del Plan de Emergencia y Contigencia en la Planeación Financera </t>
  </si>
  <si>
    <t>Socializar los Planes de Emergencia y Contingencia con las instancias territoriales del SNGRD.</t>
  </si>
  <si>
    <t xml:space="preserve">2. Inlcuir las necesidades de recursos para la implementación del Plan de Emergencia y Contigencia en la Planeación Financera </t>
  </si>
  <si>
    <t>3. Socializar los Planes de Emergencia y Contingencia con las instancias territoriales del SNGRD.</t>
  </si>
  <si>
    <t xml:space="preserve">Plan de Emergencia y Contigencias formulado y actualizado.
Memorando de aprobación de la OGR para la formulacion o actualización
Listados de asistencia actas de reunion, y presentación </t>
  </si>
  <si>
    <t>Asignación recursos POA</t>
  </si>
  <si>
    <t xml:space="preserve">Listados de asistencia actas de reunion, y presentación </t>
  </si>
  <si>
    <t>Activar el Plan de Contingencia por Riesgo Publico generado por el ejercicio de la autoridad ambiental</t>
  </si>
  <si>
    <t>Hace referencia a una situacion de riesgo publico presentado por amenazas, lesiones, presencia de actores ilegales, entre otros, y que el personal de las áreas protegidas no actue bajo los protocolos institucionales</t>
  </si>
  <si>
    <t xml:space="preserve">1. No actualización  del Plan de Contingencia  para Riesgo Publico generado por el ejercicio de la autoridad ambiental en las áreas protegidas.
</t>
  </si>
  <si>
    <t>2. Desconocimiento del PCRP y del protocolo de actitud y comportamiento, en el personal de las áreas protegidas.</t>
  </si>
  <si>
    <t>3. Desarticulacion de las áreas protegidas y direcciones territoriales con las autoridades competentes.</t>
  </si>
  <si>
    <t xml:space="preserve">Incremento de la vulnerabilidad del personal  
Vulneración de la integridad del personal durante una situacion de riesgo publico.
No hay una atención oportuna por parte de las autoridades competentes 
</t>
  </si>
  <si>
    <t>Guia formulación y actualizacion de los PCRP</t>
  </si>
  <si>
    <t>Socialización al equipo del Parque del PCRP y protocolo de seguridad</t>
  </si>
  <si>
    <t xml:space="preserve">Plan de contingencia para riesgo publico actualilzado
Memorando de aprobación de la OGR </t>
  </si>
  <si>
    <t>1. Formular y/o actualizar el plan de contingencia para riesgo público</t>
  </si>
  <si>
    <t xml:space="preserve">2. Socializar el plan de contingencia para riesgo público y protocolo de seguridad con el equipo de trabajo del área protegida. </t>
  </si>
  <si>
    <t>3. Socializar plan de contingencia de riesgo público con las instancias  territoriales</t>
  </si>
  <si>
    <t xml:space="preserve">1. Capacitaciones en estructuración de  Planes de Emergencia y Contingencia y atención de desastres naturales e incendios forestales como primer respondiente.
</t>
  </si>
  <si>
    <t>2. Guía metodologica para la estructuración de Planes de Emergencia y Contigencias</t>
  </si>
  <si>
    <t>3. Seguimiento al Estado de los Planes de Emergencia y Contingencia de las áreas protegidas.</t>
  </si>
  <si>
    <t>Activar el Plan de Emergencias y contigencias por desastres naturales o incendios forestales</t>
  </si>
  <si>
    <t>as remotas condiciones geograficas de ubicación del Parque Nacional Natural Río Puré, así como su extensión de casi un millon de hectáreas además de estár ubicado en zona de flrontera, son elementos determinantes para el ejercicio de la autoridad entendida en sus tres elementos (prevencion, control y vigilancia). Si no existen las condiciones económicas, sociales, de seguridad y hasta politicas, dificilmente podremos estar controlando las presiones y amenazas que afectan o pueden afectar las prioridades de conservación del área.</t>
  </si>
  <si>
    <t xml:space="preserve">1. Condiciones de seguridad inadecuadas (conflicto armado, fuerzas armadas ilegales, delincuencia común y conflictos socioambientales) que  limitan o impiden la  ejecución de actividades de Prevención, Vigilancia y Control en forma continua. 
</t>
  </si>
  <si>
    <t xml:space="preserve">2. Teniendo en cuenta la condición fronteriza del Parque y la necesidad de navegar por ríos en  territorio Brasilero para poder acceder a algunos sectores del área, el ejercicio de autoridad se puede ver afectado si el gobierno brasilero limita el transito de embarcaciones colombianas por sus aguas.
</t>
  </si>
  <si>
    <t>3. No existan los recursos económicos suficientes para asumir los costos de combustible,  logística y recurso humano  que se requieren para adelantar las actividades de P, V y C en un área protegida con casi un millon de hectáreas.</t>
  </si>
  <si>
    <t>Pérdida de gobernabilidad</t>
  </si>
  <si>
    <t xml:space="preserve">Plan de Riesgo Público 
</t>
  </si>
  <si>
    <t xml:space="preserve">Comités y espacios a nivel departamental (comite contra la  mineria ilegal, comite de control y vigilancia, etc). 
</t>
  </si>
  <si>
    <t xml:space="preserve">Agendas de coordinación Nivel Central,  recorridos de P, C y V.  </t>
  </si>
  <si>
    <t xml:space="preserve">Actas, listados de asistencia,  seguimientos </t>
  </si>
  <si>
    <t xml:space="preserve">Informes de recorrido cargados en la plataforma intitucional, sico Smart.
Comités locales
</t>
  </si>
  <si>
    <t xml:space="preserve">1. Actualizar el Plan de Riesgo Publico que tiene el área protegida. 
</t>
  </si>
  <si>
    <t>2. Participar en los diferentes espacios en los que en el marco de la coordinacion, las instituciones en sus funciones y competencias articulemos acciones tendientes a fortalecer el control terrtitorial en el área protegida y su zona de influencia.</t>
  </si>
  <si>
    <t xml:space="preserve">3. Elaborar y ejecutar cronograma de  recorridos de Preveción, Control y Vigilancia, para actualizar el diagnóstico y dinámica de  presiones y amenazas priorizadas para el área, de acuerdo con los recursos humanos y financieros disponibles, que permitan mantener o aumentar la presencia institucional en el área protegida. 
</t>
  </si>
  <si>
    <t>Actrivar plan de contingencia de riesgo público, comiés locales, generar agendas internas de trabajo, instaurar denuncias.</t>
  </si>
  <si>
    <t>Teniendo en cuenta la zona de riesgo público, esta afecta la realización de recorridos de control y vigilancia</t>
  </si>
  <si>
    <t>1. Presencia de actividades extractivistas ilegales en el territorio</t>
  </si>
  <si>
    <t>Recorridos de control y Vigilancia</t>
  </si>
  <si>
    <t xml:space="preserve">Comités y espacios a nivel departamental (comite contra la  mineria ilegal, comite de control y vigilancia, etc). </t>
  </si>
  <si>
    <t>Plan de Riesgo Público</t>
  </si>
  <si>
    <t>Activar el plan de Riesgo Público, comités locales</t>
  </si>
  <si>
    <t>Considerando la situación de orden público de la Región se afecta la realizacion del recorrido de control y vigilancia.</t>
  </si>
  <si>
    <t>1. Presencia de grupos armados  y actividades de minería ilegal en el Área Protegida y en la zona con función Amortiguadora</t>
  </si>
  <si>
    <t>Pérdida de gobernabilidad                                    Aumento de las presiones y amenazas                 
Alteración de la biodiversidad presente en el Área Prtotegida   
Afectación de los ecosistemas por el uso ilegal de los recursos naturales ( extracción de madera, explotación minera y de los hidrocarburos)</t>
  </si>
  <si>
    <t>Pérdida de gobernabilidad                                    Aumento de las presiones y amenazas                 
Alteración de la biodiversidad presente en el Área Prtotegida   
Afectación de los ecosistemas por el uso ilegal de los recursos naturales ( extracción de madera, explotación minera y de los hidrocarburos)d</t>
  </si>
  <si>
    <t xml:space="preserve">Protocolo de Prevención, Vigilancia y Control     </t>
  </si>
  <si>
    <t xml:space="preserve">Plan de contingencia del riesgo público.                                                         
</t>
  </si>
  <si>
    <t xml:space="preserve"> Plan Operativo Anual del área Protegida</t>
  </si>
  <si>
    <t>Acta de reunión.</t>
  </si>
  <si>
    <t>Las remotas condiciones geograficas de ubicación del Parque Nacional Natural Río Puré, así como su extensión de casi un millon de hectáreas además de estár ubicado en zona de flrontera, son elementos determinantes para el ejercicio de la autoridad entendida en sus tres elementos (prevencion, control y vigilancia). Si no existen las condiciones económicas, sociales, de seguridad y hasta politicas, dificilmente podremos estar controlando las presiones y amenazas que afectan o pueden afectar las prioridades de conservación del área.</t>
  </si>
  <si>
    <t xml:space="preserve">Teniendo en cuenta la presencia de actividades ilegales relacionadas con la minería de oro de aluvión sobre el río Cotuhé colombiano y actividades relacionadas con cutlivos de uso ilícito en este mismo río en el sector del Perú esto afecta la realización de recorridos de control y vigilancia los cuales son parte fundamental en el ejercicio de la autoridad ambiental que la entidad ejerce.
</t>
  </si>
  <si>
    <t xml:space="preserve"> 1. Falta de alternativas económicas acordes con el ecosistema amazónico y su vocación. 
</t>
  </si>
  <si>
    <t>2. Baja gobernabilidad e historia de actividades extractivas que hacen a la población proclive a vincularse a actividades ilícitas</t>
  </si>
  <si>
    <t xml:space="preserve">Pérdida de gobernabilidad.
Aumento de las presiones y amenazas.
Alteración de la biodiversidad presente en el AP. 
Afectación en los ecosistemas por uso ilegal de los recursos naturales.
Mayor probabilidad de extracción de recursos.
</t>
  </si>
  <si>
    <t>AEMAPPS- Matrices GERU ERHU.</t>
  </si>
  <si>
    <t xml:space="preserve">Gestion para la coordinacion con otras autoridades
</t>
  </si>
  <si>
    <t>Procesos y precedimientos SGC</t>
  </si>
  <si>
    <t>Recorridos de control y vigilancia
Backup de la plataforma SicoSmart</t>
  </si>
  <si>
    <t>1. Socializar  y aplicar el Protocolo de Prevención, Vigilancia y Control al interior del grupo de trabajo, además de la actualización del plan de contingencia de riesgo público.</t>
  </si>
  <si>
    <t xml:space="preserve">1. Continuar  realizando una planeación por resultados y en el subprograma de regulación se mantendrán las metas en cuanto a Prevención, Vigilancia y Control. 
</t>
  </si>
  <si>
    <t>2. Institucionalmente se seguirá la ruta definida por la Oficina Gestión del Riesgo para dar trámite a la situación de minería ilegal en el río Cotuhé sector norte del PNNAMA con el apoyo de otras instituciones.</t>
  </si>
  <si>
    <t xml:space="preserve">1. Realizar Actividades de control y vigilancia en la zona de influencia del parque. </t>
  </si>
  <si>
    <t>Corresponde a la continuidad de la ocupación ilegal por parte de familias campesinas y comunidades étnicas y aumento del Area intervenida por actividades antrópicas al interior del Parque</t>
  </si>
  <si>
    <t>Persistencia de la ocupación y tenencia  que afectan negativamente la conservaciòn del Área Protegida</t>
  </si>
  <si>
    <t>Pérdida de  gobernabilidad y afectacion a los ecosistemas en el  AP</t>
  </si>
  <si>
    <t xml:space="preserve">Informe de seguimiento a las reuniones de concertacion de la metodologia de trabajo con ASTRACAM, ATCAL, ASOJUNTAS y AHC.
</t>
  </si>
  <si>
    <t xml:space="preserve">Documento final ajustado
</t>
  </si>
  <si>
    <t>Mesas locales campesinas</t>
  </si>
  <si>
    <t>Informe de seguimiento a las mesas locales campesinas</t>
  </si>
  <si>
    <t xml:space="preserve">1. Participar en reuniones de concertación de la metodología de trabajo con la ASTRACAM, ATCAL, ASOJUNTAS y AHC
</t>
  </si>
  <si>
    <t xml:space="preserve">2. Ajuste en campo del  documento de Uso, Ocupación y Tenencia del sector Mecaya Sencella
</t>
  </si>
  <si>
    <t>3. Participar en  mesas locales campesinas</t>
  </si>
  <si>
    <t>Activar comiés locales, generar agendas internas de trabajo, instaurar denuncias</t>
  </si>
  <si>
    <t xml:space="preserve">1. La Falta de coherencia entre las realidades locales y las políticas institucionales para el tema de uso, ocupación y tenencia.
</t>
  </si>
  <si>
    <t xml:space="preserve">2. Falta asignación de recursos financieros y técnicos para apoyar este tema.
</t>
  </si>
  <si>
    <t>3. Falta articulaciòn interinstitucional y de politicas públicas</t>
  </si>
  <si>
    <t xml:space="preserve">1. Vacios de información del problema de uso ocupación y tenencia al interior del AP en  los sectores noroccidental y suroccodental.
</t>
  </si>
  <si>
    <t xml:space="preserve">2. Presencia de grupos al margen de la ley que limita el ingreso y la gestión de las diferentes entidades del estado.
</t>
  </si>
  <si>
    <t xml:space="preserve">3. La planeación y el ordenamiento territorial de la zona de influencia no concuerda con los requerimientos de función amortiguadora del AP. </t>
  </si>
  <si>
    <t>Posibilidad de incremento de la ocupación uso y tenencia dentro del AP por presencia de un frente de colonización activo en el sector Noroccidental del AP y de una cuña de colonización en el sector suroccidental, favorecidos por la presencia de grupos armados al margen de la ley que limitan la presencia, gestión, manejo,  y ejercicio de la autoridad ambiental por parte de los funcionario</t>
  </si>
  <si>
    <t xml:space="preserve">Alteración del estado de conservación de las PIC por uso y aprovechamiento insostenible de la biodiversidad.
Explotación ilegal de los recursos naturales que se encuentran dentro del área protegida, inclusive deforestación.     </t>
  </si>
  <si>
    <t xml:space="preserve">Plan de manejo
</t>
  </si>
  <si>
    <t xml:space="preserve"> Plan de Manejo  del Área Protegida
</t>
  </si>
  <si>
    <t xml:space="preserve">Analisis de Amenazas y vulnerabilidad
</t>
  </si>
  <si>
    <t>Hacer parte del CODPA y comìtes técnicos, principalmente los de Ordenamiento y Control y Vigilancia.</t>
  </si>
  <si>
    <t xml:space="preserve">1. Diagnóstico del problema de uso ocupación y tenencia al interior del AP, además de análisis del cambio de cobertura. 
</t>
  </si>
  <si>
    <t xml:space="preserve">2. Acercamiento con las comunidades de la zona de influencia y al interior del AP, con el fin de sensibilizarlas con respecto a las diferentes figuras de ordenamiento, la importancia e implicaciones en el uso y ocupaciòn del territorio.
</t>
  </si>
  <si>
    <t xml:space="preserve">3. Participacion activa en las diferentes espacios del CODPA, para incluir los requerimientos de conservación  del AP y manejo de la zona con función amortiguadora en la planeación y el ordenamiento territorial. </t>
  </si>
  <si>
    <t>Actas de reunión y listados de asistencia, talleres</t>
  </si>
  <si>
    <t>Actas de reunión en los diferentes comites del CODPA, e informes de manejo de AP y  la ZA para que sean tenidos en cuenta en los esquemas de  planificación de los entesMuncipal y departamental</t>
  </si>
  <si>
    <t>Actrivar comiés locales, generar agendas internas de trabajo, instaurar denuncias</t>
  </si>
  <si>
    <t>SPM Orito</t>
  </si>
  <si>
    <t>A pesar de que se ha logrado avances en la negociación concertada para atender las situaciones de UOT a través de una Mesa local con ocupantes y de ordenamiento en zona de influencia con las comunidades campesinas, son posibles diferentes desacuerdos con los ocupantes y las  comunidades aledañas al Santuario.</t>
  </si>
  <si>
    <t xml:space="preserve">1. Desacuerdos entre la institucion y la mesa local.
</t>
  </si>
  <si>
    <t>2. Falta de cordinaciòn con las autoridades indìgenas Cofan.</t>
  </si>
  <si>
    <t xml:space="preserve">Retroceso en los procesos de confianza y gobernabilidad en el área de influencia y con las comunidades que adelantan el proceso de UOT.
Incremento de afectaciones a las cobernaturas naturales del AP:     </t>
  </si>
  <si>
    <t>Plan estratégico</t>
  </si>
  <si>
    <t>Actas de la reuniones.
Informe de seguimiento a la implementación de los acuerdos.</t>
  </si>
  <si>
    <t>Actas de las reuniones.
Informe del proceso de acompañamiento y coordinación con los diferentes niveles de la entidad.</t>
  </si>
  <si>
    <t xml:space="preserve"> 1.  Participar en reuniones con la personas que firmaron los acuerdos de sustitución de cultivos de uso ilicito al interior del Área Protegida
</t>
  </si>
  <si>
    <t>2. Articular el área protegida con los diferentes niveles de la entidad para atender los procesos.</t>
  </si>
  <si>
    <t>Activar comites de seguimiento y acompañamiento de los diferentes niveles de la Parques Nacionales.</t>
  </si>
  <si>
    <t>Ocurrencia de una situación de riesgo publico durante el ejercicio de la autoridad ambiental</t>
  </si>
  <si>
    <t xml:space="preserve">Que la situación de emergencia no sea atendida de manera adecuada y se vean afectados  los  VOCs  y la integridad del personal de las áreas protegidas.
</t>
  </si>
  <si>
    <t xml:space="preserve">2.Inlcuir las necesidades de recursos para la implementación del Plan de Emergencia y Contigencia en la Planeación Financera </t>
  </si>
  <si>
    <t>No se cuenta con alternativas de gestión y manejo frente al deterioro y las presiones generadas por situaciones asociados al uso, ocupación y tenencia al interior y fuera del area protegida.</t>
  </si>
  <si>
    <t xml:space="preserve">1. Distancia entre las realidades locales y las politicas institucionales para el tema de uso, ocupación y tenencia.   
</t>
  </si>
  <si>
    <t>2. Falta de articulación interinstitucional y de políticas públicas.</t>
  </si>
  <si>
    <t xml:space="preserve">Explotación ilegal de los recursos naturales que se encuentran dentro del área protegida, inclusive deforestación.                             </t>
  </si>
  <si>
    <t xml:space="preserve">Aumento en la ocupación de nuevos asentamientos humanos dentro del área protegida.                              </t>
  </si>
  <si>
    <t xml:space="preserve">Recorridos de control y vigilancia dentro del área protegida.                                                                             </t>
  </si>
  <si>
    <t>Alternativas de gestión y manejo para la conservación del área protegida.</t>
  </si>
  <si>
    <t>Actas de reunión, plan de trabajo.</t>
  </si>
  <si>
    <t>Fichas de caracterización</t>
  </si>
  <si>
    <t xml:space="preserve">1. Gestión regional a nivel institucional mediante una alianza interinstitucional de una ruta para el tema uso, ocupación y tenencia.       
                                                          </t>
  </si>
  <si>
    <t xml:space="preserve"> 2. Complementar  con las comunidades locales la información existente y aportar en el ejercicio de caracterización</t>
  </si>
  <si>
    <t>Gestión institucional para atender la situación de UOT del AP.</t>
  </si>
  <si>
    <t>2. Actividades no permitidas tiene asociados grupos armados</t>
  </si>
  <si>
    <t xml:space="preserve">1.No actualización  del Plan de Contingencia  para Riesgo Publico generado por el ejercicio de la autoridad ambiental en el área protegida.
</t>
  </si>
  <si>
    <t>2. Socializar el plan de contingencia para riesgo Análisis del contexto con el equipo local en el marco de los comités locales, y socialización con las autoridades indígenas</t>
  </si>
  <si>
    <t>Actas comités locales, de congresos y comités directivos cuando la situación lo amerita</t>
  </si>
  <si>
    <t>Incumplimiento en el desarrollo del Plan Anual de Auditorías de acuerdo a lo establecido en el artículo 12 de la Ley 87 de 1994</t>
  </si>
  <si>
    <t xml:space="preserve">2. En el proceso de relacionamiento se han firmado y se tiene previsto la firma de convenios para garantizar la logística y operatividad de las actividades acordadas con los resguardos.  Cuando el desembolso de los recursos pactados en los respectivos convenios no se garantiza de manera oportuna el proceso se ve afectado y la credibilidad en la institución, por parte de las comunidades, se pone en duda. </t>
  </si>
  <si>
    <t xml:space="preserve">3. Carencia de  recursos financieros suficientes para poder garantizar las condiciones apropiadas para la realización de espacios de relacionamiento.
</t>
  </si>
  <si>
    <t xml:space="preserve">Aparte de no poder cumplir con los compromisos y dificultar la ejecución de las actividades programadas en los tiempos acordados, la prinlcipal consecuencia es la pérdida de credibilidad en la institución. </t>
  </si>
  <si>
    <t xml:space="preserve">No cumplir con los compromisos asumidos en los convenios. </t>
  </si>
  <si>
    <t xml:space="preserve">Pérdida de autonomía por parte de las comunidades y el detrimento del gobierno propio sobre sus territorios. 
</t>
  </si>
  <si>
    <t>Iniciar un proceso de ordenamiento turístico en la cuanca del Río Inírida en el tramo Inírida - Comunidad de Zancudo y en la cuanca alta del Río Cuiarí.</t>
  </si>
  <si>
    <t>Plan de trabajo elaborado y en ejecución.</t>
  </si>
  <si>
    <t>Informar a las instancias correspondientes de los niveles central y territorial de la programación  de desembolsos de los convenios y de las obligaciones POA.</t>
  </si>
  <si>
    <t>Ejecución del POA de acuerdo a lo programado.</t>
  </si>
  <si>
    <t>Gestionar el área desde el nivel central de PNNC.
Activar comités institucionales,   Gestionar recursos de cooperación internacional.</t>
  </si>
  <si>
    <t xml:space="preserve">Plan de acción institucional </t>
  </si>
  <si>
    <t>Actualmente no se cuenta con recursos disponibles para atender la línea de trabajo Educación Ambiental y Comunicación Comunitaria.
El PNN  Churumbelos en su proceso de actualización del Plan de Manejo incorporó la línea de trabajo Educación Ambiental y Comunicación Comunitaria debido a las diversas actividades que se vienen adelantando y que son conveniente hacer visibles a la entidad para ser apoyadas desde el nivel central y territorial.</t>
  </si>
  <si>
    <t xml:space="preserve">1. Desarticulación y falta de interés con actores institucionales o sociales
</t>
  </si>
  <si>
    <t xml:space="preserve">Aumentos de presiones a los valores objeto de conservación
 Falta de planificación para la inversión de los recursos.
</t>
  </si>
  <si>
    <t>Articulación con entes educativos en los cuatro sectores de manejo del Área Protegida.</t>
  </si>
  <si>
    <t>Formatos diligencias con el reporte de actividades de educación ambiental y comunicación comunitaria</t>
  </si>
  <si>
    <t>1. Reporte de actividades trimestrales de Educación Ambiental y Comunicación Comunitaria.</t>
  </si>
  <si>
    <t>Evaluación de Estrategia de Educación Ambiental y Comunicación Comunitaria del PNN SCHAW</t>
  </si>
  <si>
    <t xml:space="preserve">1. Falta de continuidad en los procesos de relacionamiento en el marco de EEM.
</t>
  </si>
  <si>
    <t>Incumplimiento en el desarrollo del Plan Anual de Auditorías de acuerdo a lo establecido en el artículo 12 de la Ley 87 de 1995</t>
  </si>
  <si>
    <t>1. 2. Realizar un cronograma con las fecha de los pagos de impuestos y realizar el respectivo seguimiento</t>
  </si>
  <si>
    <t>1. 1 Realizar seguimiento a los controles establecidos en el procedimiento y circular de impuestos respecto a las declaraciones y pago de impuestos</t>
  </si>
  <si>
    <t>PNN Uramba Bahía Málaga</t>
  </si>
  <si>
    <t xml:space="preserve">1. Estudios previos con vistos buenos de la revisión de  los requisitos  financieros y  técnicos por los respectivos responsables 
</t>
  </si>
  <si>
    <t xml:space="preserve">Formular de manera conjunta el Plan de manejo con los consejos comunitarios </t>
  </si>
  <si>
    <t>SF Acandí</t>
  </si>
  <si>
    <t xml:space="preserve">Reactivar la ronda de coordinación de acuerdo al esquema de manejo conjunto del AP con los consejos comunitarios </t>
  </si>
  <si>
    <t xml:space="preserve">Actas y listados de asistencia </t>
  </si>
  <si>
    <t>Jefe área protegida</t>
  </si>
  <si>
    <t>Generación de espacios de participación con actores sociales  e institucionales para la adopción del plan de manejo mediante el proceso de consulta previa del AP y del AMP (Área marina protegida)</t>
  </si>
  <si>
    <t>PNN Corales del Rosarios y San Bernardo</t>
  </si>
  <si>
    <t xml:space="preserve">Desarrollar e implementar la metodología para la consulta previa </t>
  </si>
  <si>
    <t>Actas de realización de cada etapa de la consulta previa</t>
  </si>
  <si>
    <t xml:space="preserve">PNN Corales del Rosarios y San Bernardo
</t>
  </si>
  <si>
    <t>Continuación del proyecto "Conexión Biocaribe" orientado a el fortalecimiento comunitario y a la identificación de conectividades socioecosistémicas para la protección y preservación de la biodiversidad</t>
  </si>
  <si>
    <t xml:space="preserve">Implementación de las fases del proyecto </t>
  </si>
  <si>
    <t>Informe de avance de implementación de las fases del proyecto</t>
  </si>
  <si>
    <t xml:space="preserve">Desarrollar la fase III del proyecto de conectiviidad </t>
  </si>
  <si>
    <t xml:space="preserve">SSF Los Colorados </t>
  </si>
  <si>
    <t xml:space="preserve">Ejecutar actividades establecidas en el convenio </t>
  </si>
  <si>
    <t xml:space="preserve">Informe de avance implementaciòn fase III del proyecto de conectividad </t>
  </si>
  <si>
    <t xml:space="preserve">Aumentar el conocimiento del VOC del área protegida mediante el trabajo conjunto con actores estrategicos locales, regionales, nacionales e internacionales. </t>
  </si>
  <si>
    <t>Generación y gestión de proyectos de investigación gestionados que aporten a la construcción de la línea base del VOC</t>
  </si>
  <si>
    <t>Documentos de proyectos e informe de gestión</t>
  </si>
  <si>
    <t>Generar espacios de fortalecimiento, relacionamiento y trabajo conjunto con las comunidades</t>
  </si>
  <si>
    <t>Reactivar los espacios de trabajo conjunto entre PNN y Autoridades Tradicionales (Consejo de Mayores)</t>
  </si>
  <si>
    <t>Fortalecer los espacios de relacionamiento y participación con los actores sociales e institucionales que permitan avanzar en la conservación de los valores objetos de conservación del AP</t>
  </si>
  <si>
    <t>Agendas públicas de dialogo social e institucional que permitan fortalecer la politica de participación social de PNN</t>
  </si>
  <si>
    <t>Actas de reunión, agenda pública y lista de asistencia</t>
  </si>
  <si>
    <t>Generar espacios de fortalecimiento y relacionamiento con la comunidad raizal que hace uso del AP (Pescadores y prestadores de servicios ecoturisticos)</t>
  </si>
  <si>
    <t>Desarrollar reuniones y acciones de educación ambiental con los usuarios del AP</t>
  </si>
  <si>
    <t xml:space="preserve">Actas y/o memorias de reuniones, listados de asistencia </t>
  </si>
  <si>
    <t>Fortalecer los espacios de dialogo y concertación campesina en el sector de la lengüeta, para la implementación de la ruta de saneamiento realizada por la agencia nacional de tierra y el IGAC.</t>
  </si>
  <si>
    <t>Desarrollar reuniones periodicas con los líderes de la comunidades campesinas de las veredas Perico Aguao, Achiotes y Marquetalia.</t>
  </si>
  <si>
    <t>Actas y/o memorias de reuniones, listados de asistencia y evidencias fotograficas</t>
  </si>
  <si>
    <t xml:space="preserve">Organización de la información predial y judicial debidamente analizada. </t>
  </si>
  <si>
    <t xml:space="preserve">Seguimiento períodico a la organización de la información </t>
  </si>
  <si>
    <t>Jefe Oficina</t>
  </si>
  <si>
    <t xml:space="preserve">Bases de datos de información predial y judicial </t>
  </si>
  <si>
    <t xml:space="preserve">Oficina Asesora Jurídica </t>
  </si>
  <si>
    <t xml:space="preserve">PNN Cocuy
PNN Pisba 
PNN Tama 
PNN Guanentá 
SFF Iguaque
PNN Serranía de los Yariguies </t>
  </si>
  <si>
    <t>Revisar los procedimientos y formatos asociados al Proceso Evaluación a los sistemas de Gestión</t>
  </si>
  <si>
    <t xml:space="preserve">Revisar el normograma del proceso / cambios de normatividad. 
Acciones de mejora y/o recomedaciones de las partes interesadas. 
</t>
  </si>
  <si>
    <t>Actas y/o Control De Cambios De Documentación</t>
  </si>
  <si>
    <t>Cordinador (a) Grupo de Control Interno</t>
  </si>
  <si>
    <t xml:space="preserve">DIRECCIÓN TERRITORIAL CARIBE </t>
  </si>
  <si>
    <t>Se cuenta con el personal indoneo y competente para la ejecución de las actividades.</t>
  </si>
  <si>
    <t>Existe insuficiencia de personal en las AP para el desarrollo de las actividades y ejecución de los procesos, debido al incremento de responsabilidades que se adquiere y las areas mantienen el mismo personal.</t>
  </si>
  <si>
    <t>Se cuenta con los lineamientos para el control y seguimiento de la gestión por parte de las AP y la DT.</t>
  </si>
  <si>
    <t>Debilidad por parte del personal para la aplicación de los lineamientos y ejecución de los procesos.</t>
  </si>
  <si>
    <t>Se cuenta con los aplicativos y herramientas del sistema de información, tales como:  SULA, SICOSMART, AEMAPPS, entre otros.</t>
  </si>
  <si>
    <t>Deficiencias en los equipos tecnologicos con los que cuenta la DT y sus AP para el ejercicio y puesta en marcha de las actividades.</t>
  </si>
  <si>
    <t>Existen los lineamientos para la planeación estratégica y el seguimiento a los informes de gestión.</t>
  </si>
  <si>
    <t>Debilidades en el seguimiento de las metas institucionales.</t>
  </si>
  <si>
    <t>La DT y las AP utilizan de manera efectiva los canales de comunicación institucional para dar reporte de los procesos y gestión a su cargo.</t>
  </si>
  <si>
    <t>Demoras en la respuesta a solicitudes y comunicaciones internas.</t>
  </si>
  <si>
    <t>Se cuenta con la infraestructura minima necesaria para el desarrollo de las actividades y el debido ejercicio de los procesos.</t>
  </si>
  <si>
    <t>Baja asignación presupuestal para el mantenimiento y mejora de la infraestructura en algunas AP.</t>
  </si>
  <si>
    <t>Se ve reflejada la participación activa de las AP y la DT por dar respuesta a la solicitudes por parte de los usuarios y comunidades.</t>
  </si>
  <si>
    <t>Presiones constantes por parte de las comunidades y dificultades para el ejercicio de la autoridad ambiental.</t>
  </si>
  <si>
    <t>Recursos de donación provenientes de la cooperación internacional.</t>
  </si>
  <si>
    <t>La asignación presupuestal es limitada para la DT y sus AP, debido a que las necesidades de la entidad frente a los recursos asignados son insuficientes.</t>
  </si>
  <si>
    <t>Posibilidad de aplicar a recursos del posconflicto.</t>
  </si>
  <si>
    <t>Una de las estrategias del plan de desarrollo "Infraestructura y competitividad estratégicas" se convierte en una presión para determinadas áreas de la DT, ya que algunos de los proyectos de 4G se desarrollan en zonas de influencia o al interior del AP.</t>
  </si>
  <si>
    <t>Posicionamiento del tema de cero mineria en las AP y convenio PNN - ANH, lineamientos de buenas practicas</t>
  </si>
  <si>
    <t>Solicitud de titulos mineros o afectaciones en las zonas aledañas de las AP.</t>
  </si>
  <si>
    <t>Existen herramientas juridicas para el ejercicio de la autoridad ambiental, Ley 1333 y decretos reglamentarios.</t>
  </si>
  <si>
    <t>N.A.</t>
  </si>
  <si>
    <t>Agendas de trabajo y mesas técnicas con comunidades campesinas, indigenas e instituciones para el ejercicio de la autoridad ambiental y la promoción de la reubicación por fuera de las AP.</t>
  </si>
  <si>
    <t xml:space="preserve">Presencia de grupos al margen de la ley que promueven la permanencia de los ocupantes y financean actividades ilegales que agudizan el problema de deterioro de algunas AP. </t>
  </si>
  <si>
    <t>Las condiciones socioeconomicas de las poblaciones en las áreas de influencia generan presiones sobre los recursos naturales.</t>
  </si>
  <si>
    <t>Limitaciones de equipos tecnologicos.</t>
  </si>
  <si>
    <t>Mantener el estado de conservación de las AP.</t>
  </si>
  <si>
    <t>El cambio clímatico y los fenomenos naturales.</t>
  </si>
  <si>
    <t>Página web, correo electronico, foros, rendición de cuentas, entre otras.</t>
  </si>
  <si>
    <t xml:space="preserve">No presenta avances para el periodo en cuanto a la socialización de los lineamientos y seguimiento a los planes,  teniendo en cuenta que la guía de seguimiento estratégico mencionada en el punto anterior, está en proceso de modificación. </t>
  </si>
  <si>
    <t xml:space="preserve">En el marco de la primera sesión del Comité Institucional de Gestión y Desempeño - CIGD, creado mediante resolución No. 0126 del 23 de marzo de 2018, se hace una primera presentación general sobre el Modelo Integrado de Planeación y Gestión, explicando la reglamentación que obliga a PNNC para su implementación, los objetivos, qué es el MIPG, como funciona, cómo venía la entidad funcionando  y cómo funcionaríamos con la actualzación del MIPG, las dependencias responsables de liderar la implementación en la entidad, los instrumentos para desarrollar el modelo, las recomendaciones, ruta de trabajo, así como la presentación general de los resultados del FURAG II. (Anexo 1. Presentación CIGD  y listado de asistencia). </t>
  </si>
  <si>
    <t>Plan Operativo Anual 2018 del Grupo de Control Interno</t>
  </si>
  <si>
    <t xml:space="preserve">2.1 Aprobar, publicar y desarrollar el Plan anual de auditorias </t>
  </si>
  <si>
    <t>Acta de Comité Institucional de Coordinación de Control Interno . 
Plan Anual de Auditoria publicado en la intranet.
Informes de Auditorías.</t>
  </si>
  <si>
    <t xml:space="preserve">Plan de auditoria
Orfeo radicado </t>
  </si>
  <si>
    <t>GGIS: 20%</t>
  </si>
  <si>
    <t>Coordinador Grupo de Trámites y Evaluación Ambiental - GTEA</t>
  </si>
  <si>
    <r>
      <t xml:space="preserve"> Desde la OAP se avanzó en la elaboración y consolidación del informe individual de paz  de acuerdo al formato enviado por la Función Publica, así mismo el informe antes mencionado, aporta al informe grupal de paz, el cual es consolidado por MADS, quienes como lideres del sector ambiente, son los responsables de la consolidación y envió, del informe a la Función Pública. (</t>
    </r>
    <r>
      <rPr>
        <i/>
        <sz val="10"/>
        <rFont val="Arial"/>
        <family val="2"/>
      </rPr>
      <t>Anexo 1. Informe consolidado de implementación acuerdo de paz)</t>
    </r>
  </si>
  <si>
    <r>
      <t>Se elaboró la resolución 0126 del 23 de marzo de 2018,  por la cual se crea y conforma el Comité Institucional de Gestión y Desempeño de PNNC.</t>
    </r>
    <r>
      <rPr>
        <i/>
        <sz val="10"/>
        <rFont val="Arial"/>
        <family val="2"/>
      </rPr>
      <t xml:space="preserve"> (Anexo 1. Resolución) </t>
    </r>
  </si>
  <si>
    <t xml:space="preserve">Se viene avanzando en el ajuste de la guía de formulaicón y seguimiento al POA,  de acuerdo a las modificaciones  realizados al instrumento de planeación - POA   (Anexo 2. Documento preliminar Guia seguimiento estratégico 2018). </t>
  </si>
  <si>
    <t>Se llevó a cabo reunión con el Grupo de Gestión Humana iniciar el ejercicio de acompañamiento de la aplicación del autodiagnóstico de la dimensión de Talento Humano - Política Gestión Estratégica del Talento Humano. Se presenta avance del autodiagnóstico y plan de acción, el cual está en proceso de revisión por parte del Coordinador del Grupo de Gestión Humana. (Anexo 2: Herramienta de autodiagnóstico política GETH y plan de acción preliminar; Anexo 3. Listados de asistencia.</t>
  </si>
  <si>
    <t>Se llevó a cabo reunión con el Grupo de Gestión Humana  para realizar el ejercicio de acompañamiento de la aplicación del autodiagnóstico de la dimensión de Talento Humano - Política Gestión Estratégica del Talento Humano. Se presenta avance del autodiagnóstico y plan de acción, el cual está en proceso de revisión por parte del Coordinador del Grupo de Gestión Humana. (Anexo 2: Herramienta de autodiagnóstico política GETH y plan de acción preliminar; Anexo 3. Listados de asistencia.</t>
  </si>
  <si>
    <t>Se viene avanzando en la formulación de 37 hojas metodológicas, de los indicadores que se encuetran en el POA 2018. (Anexo 1. Hojas metodológicas en formulación)</t>
  </si>
  <si>
    <t>No se presenta avance para el periodo, teniendo en cuenta que el El Plan Anual de Auditorías se presentará en el  Comité Institucional de Coordinación de Control Interno, el cual se llevará a cabo el 04 de mayo de 2018.</t>
  </si>
  <si>
    <r>
      <t>Se presenta el Plan Operativo Anual - POA 2018 del Grupo de Control Interno, con el presupuesto asignado.</t>
    </r>
    <r>
      <rPr>
        <i/>
        <sz val="11"/>
        <rFont val="Arial"/>
        <family val="2"/>
      </rPr>
      <t xml:space="preserve"> (Anexo 1. POA 2018)</t>
    </r>
  </si>
  <si>
    <r>
      <t xml:space="preserve">Se remitió memorando a los Grupos de Procesos Corporativos,  Comunicaciones y Educación Ambiental, Sistemas de Información y Radiocomunicaciones, Trámites y Educación Ambiental y la Oficina Asesora de Planeación, informando las fechas para la realización de la Auditoría Interna de Gobierno en Línea - Transversal y remitiendo al plan de auditoria. </t>
    </r>
    <r>
      <rPr>
        <i/>
        <sz val="11"/>
        <rFont val="Arial"/>
        <family val="2"/>
      </rPr>
      <t xml:space="preserve">(Anexo 2: Memorandos y Plan de auditoria). </t>
    </r>
  </si>
  <si>
    <t xml:space="preserve">Se presenta la matriz excel generada por el Gestor Documental Orfeo  de la cuenta del Coordinador del Grupo  de Trámites y Evaluación Ambiental para  el periodo monitoreado. Ademas tres correos electrónicos consolicitudes de usuarios que son remitidos al Gestor Documental Orfeo. Anexo 1. Matriz reparto solicitudes de los usuarios generada por Orfeo. Anexo 2 Correos </t>
  </si>
  <si>
    <r>
      <t>Para este riesgo se presentan 11 archivos de Actos Administrativos  donde se evidencia  de las decisiones tomadas, y se cuenta con los vistos buenos de  los técnicos y abogados que los proyectan, el Coordinador  que revisa y la Subdirectora que firma. 
Todos los Actos Administrativos se publican en la Gaceta Ambiental en el siguiente enlace de la página de Parques Nacionales http://www.parquesnacionales.gov.co/portal/es/normatividad/gaceta-ambiental/gaceta-ano-2018/.</t>
    </r>
    <r>
      <rPr>
        <i/>
        <sz val="11"/>
        <rFont val="Arial"/>
        <family val="2"/>
      </rPr>
      <t xml:space="preserve"> (Anexo 3. Actos administrativos, firmados fechados y numerados). </t>
    </r>
    <r>
      <rPr>
        <sz val="11"/>
        <rFont val="Arial"/>
        <family val="2"/>
      </rPr>
      <t xml:space="preserve">
Se adjunta base de datos de los tramites y permisos  y las derivadas del aplicativo en línea. </t>
    </r>
    <r>
      <rPr>
        <i/>
        <sz val="11"/>
        <rFont val="Arial"/>
        <family val="2"/>
      </rPr>
      <t>(Anexo 4)</t>
    </r>
    <r>
      <rPr>
        <sz val="11"/>
        <rFont val="Arial"/>
        <family val="2"/>
      </rPr>
      <t xml:space="preserve">
</t>
    </r>
    <r>
      <rPr>
        <sz val="10"/>
        <color rgb="FFFF0000"/>
        <rFont val="Arial"/>
        <family val="2"/>
      </rPr>
      <t xml:space="preserve">
</t>
    </r>
    <r>
      <rPr>
        <sz val="10"/>
        <rFont val="Arial"/>
        <family val="2"/>
      </rPr>
      <t xml:space="preserve">
</t>
    </r>
  </si>
  <si>
    <r>
      <t xml:space="preserve">Se revisaron 67 expedientes de los siguientes Trámites Ambientales:
 • Autorización para ubicar, mantener, reubicar y reponer estructuras de comunicación de largo alcance, Antenas 
• Permiso para filmaciones y fotografía y uso posterior 
• Permiso de ocupación de cauce 
• Concesiones de Aguas Superficiales 
• Permiso de Vertimientos
• Permiso de Estudio con fines de Investigación Científica en Diversidad Biológica
• Registro de Reservas Naturales de la Sociedad Civil
</t>
    </r>
    <r>
      <rPr>
        <b/>
        <sz val="11"/>
        <rFont val="Arial"/>
        <family val="2"/>
      </rPr>
      <t>C</t>
    </r>
    <r>
      <rPr>
        <sz val="11"/>
        <rFont val="Arial"/>
        <family val="2"/>
      </rPr>
      <t xml:space="preserve">omo resultado se obtuvo: Expedientes dientes CONFORMES:  64 que corresponde al  94%, NO CONFORMES: 4 ( 6%). Para todas las NO CONFORMIDADES, se les realizó la respectiva accion correctiva.
</t>
    </r>
    <r>
      <rPr>
        <i/>
        <sz val="11"/>
        <rFont val="Arial"/>
        <family val="2"/>
      </rPr>
      <t xml:space="preserve">(Anexo 5.  Informe control a la conformidad del producto y/o servicio y anexos). </t>
    </r>
    <r>
      <rPr>
        <sz val="11"/>
        <rFont val="Arial"/>
        <family val="2"/>
      </rPr>
      <t xml:space="preserve">
</t>
    </r>
  </si>
  <si>
    <r>
      <t xml:space="preserve">Se revisaron 67 expedientes de los siguientes Trámites Ambientales:
 • Autorización para ubicar, mantener, reubicar y reponer estructuras de comunicación de largo alcance, Antenas 
• Permiso para filmaciones y fotografía y uso posterior 
• Permiso de ocupación de cauce 
• Concesiones de Aguas Superficiales 
• Permiso de Vertimientos
• Permiso de Estudio con fines de Investigación Científica en Diversidad Biológica
• Registro de Reservas Naturales de la Sociedad Civil
Como resultado se obtuvo: Expedientes dientes CONFORMES:  64 que corresponde al  94%, NO CONFORMES: 4 ( 6%). Para todas las NO CONFORMIDADES, se les realizó la respectiva accion correctiva.
</t>
    </r>
    <r>
      <rPr>
        <i/>
        <sz val="11"/>
        <rFont val="Arial"/>
        <family val="2"/>
      </rPr>
      <t xml:space="preserve">(Anexo 2.  Informe control a la conformidad del producto y/o servicio y anexos). </t>
    </r>
    <r>
      <rPr>
        <sz val="11"/>
        <rFont val="Arial"/>
        <family val="2"/>
      </rPr>
      <t xml:space="preserve">
</t>
    </r>
  </si>
  <si>
    <r>
      <t xml:space="preserve">El informe se presentará en el mes de noviembre de 2018, y los avances corresponden a la gestión que se está adelantando para lograr la consolidación del informe final. En 2017 se elaboró propuesta de aplicativo de “Seguimiento a programas de monitoreo”  que permitirá la consolidación del informe nacional, en enero  de 2018 se realizó una reunión con el SGM-GSIR para concretar la herramienta en la cual se consolidará este informe, se espera concretar el apoyo específico desde SGM-GSIR para articular la herramienta con SULA </t>
    </r>
    <r>
      <rPr>
        <i/>
        <sz val="11"/>
        <rFont val="Arial"/>
        <family val="2"/>
      </rPr>
      <t>(Anexo 1.Correos, acta seguimiento programa de monitoreo y aplicativo)</t>
    </r>
    <r>
      <rPr>
        <sz val="11"/>
        <rFont val="Arial"/>
        <family val="2"/>
      </rPr>
      <t xml:space="preserve">. Por la necesidad de avanzar en los informes de AP se elaboró una guía de informe y así luego reportar a SULA, la cual fué remitida a las AP y DT, meta POA 3.4.1.1 </t>
    </r>
    <r>
      <rPr>
        <i/>
        <sz val="11"/>
        <rFont val="Arial"/>
        <family val="2"/>
      </rPr>
      <t>(Anexo 2. Guía reporte POA).</t>
    </r>
    <r>
      <rPr>
        <sz val="11"/>
        <rFont val="Arial"/>
        <family val="2"/>
      </rPr>
      <t xml:space="preserve">
Se realizaron reuniones con las DT, obteniendo un plan de trabajo para obtener el informe con DTAM, DTOR, DTPA y DTCA </t>
    </r>
    <r>
      <rPr>
        <i/>
        <sz val="11"/>
        <rFont val="Arial"/>
        <family val="2"/>
      </rPr>
      <t>(Anexo 3. Plan de trabajo, actas, listas de asistencia).</t>
    </r>
    <r>
      <rPr>
        <sz val="11"/>
        <rFont val="Arial"/>
        <family val="2"/>
      </rPr>
      <t xml:space="preserve"> Para reporte POA meta 3.4.1.1 Se propone indicador y medio de verificación en el POA de las DT para la obtención de este informe </t>
    </r>
    <r>
      <rPr>
        <i/>
        <sz val="11"/>
        <rFont val="Arial"/>
        <family val="2"/>
      </rPr>
      <t>(Anexo 4. Propuesta indicador).</t>
    </r>
  </si>
  <si>
    <t xml:space="preserve">DTAM: 33%
DTPA: 33%
DTAO: 33%
DTAN: 33%
DTCA: 33%
DTOR: 33%
GC: 33%
</t>
  </si>
  <si>
    <r>
      <rPr>
        <b/>
        <sz val="11"/>
        <rFont val="Arial"/>
        <family val="2"/>
      </rPr>
      <t>DTAM:</t>
    </r>
    <r>
      <rPr>
        <sz val="11"/>
        <rFont val="Arial"/>
        <family val="2"/>
      </rPr>
      <t xml:space="preserve"> Durante este periodo La Dirección Territorial para la elaboración  de estudios previos,y documentos soportes de la contratació,  tiene en cuenta lo establecido en la normatividad vigente, acorde a la Ley 80 y Decretos reglamentarios.Estas acciones se verifican por el equipo integrado de abogados y la Coordinación Administrativa y Financiera. Anexo 1 EP MS_ CONSOLIDADO, </t>
    </r>
    <r>
      <rPr>
        <i/>
        <sz val="11"/>
        <rFont val="Arial"/>
        <family val="2"/>
      </rPr>
      <t>Anexo 2 EP. COMBUSTIBLE MIRAFLORES - OK FINAL y Anexo 3 Estudio previo DTAM combustible</t>
    </r>
    <r>
      <rPr>
        <sz val="11"/>
        <rFont val="Arial"/>
        <family val="2"/>
      </rPr>
      <t xml:space="preserve">
</t>
    </r>
    <r>
      <rPr>
        <b/>
        <sz val="11"/>
        <rFont val="Arial"/>
        <family val="2"/>
      </rPr>
      <t xml:space="preserve">DTPA: </t>
    </r>
    <r>
      <rPr>
        <sz val="11"/>
        <rFont val="Arial"/>
        <family val="2"/>
      </rPr>
      <t xml:space="preserve">Se aplica la normatividad vigente y  las directrices establecidas en el manual de contratación y procedimientos definidos  para las diferentes modalidades de contratación.  Los Estudios previos  realizados durante el I cuatrimestre de 2018, cuentan con los vistos buenos de la revisión y la documentación soporte del proceso de contratación. Se adjuntan como evidencia una muestra cinco (3) de los Estudios previos de los contratos y documentación soporte del proceso de contratación.
</t>
    </r>
    <r>
      <rPr>
        <i/>
        <sz val="11"/>
        <rFont val="Arial"/>
        <family val="2"/>
      </rPr>
      <t>Anexo 1- Estudios Previos Suministro Nación No 8 (2018) COMFANDI
Anexo 2- Estudios Previos  Acuerdo Marco Tiquetes</t>
    </r>
    <r>
      <rPr>
        <sz val="11"/>
        <rFont val="Arial"/>
        <family val="2"/>
      </rPr>
      <t xml:space="preserve">
</t>
    </r>
    <r>
      <rPr>
        <b/>
        <sz val="11"/>
        <rFont val="Arial"/>
        <family val="2"/>
      </rPr>
      <t>DTAO:</t>
    </r>
    <r>
      <rPr>
        <sz val="11"/>
        <rFont val="Arial"/>
        <family val="2"/>
      </rPr>
      <t xml:space="preserve">  Los estudios previos y pliegos de condiciones son debidamente revisados por el abogado responsable para ello, en esa revisión que se realiza, se hace en forma general, al analizar requisitos financieros, técnicos y jurídicos contenidos en los estudios previos.  </t>
    </r>
    <r>
      <rPr>
        <i/>
        <sz val="11"/>
        <rFont val="Arial"/>
        <family val="2"/>
      </rPr>
      <t>Anexo 1 Estudios previso muestra</t>
    </r>
    <r>
      <rPr>
        <sz val="11"/>
        <rFont val="Arial"/>
        <family val="2"/>
      </rPr>
      <t xml:space="preserve">
</t>
    </r>
    <r>
      <rPr>
        <b/>
        <sz val="11"/>
        <rFont val="Arial"/>
        <family val="2"/>
      </rPr>
      <t>DTAN:</t>
    </r>
    <r>
      <rPr>
        <sz val="11"/>
        <rFont val="Arial"/>
        <family val="2"/>
      </rPr>
      <t xml:space="preserve"> Se realiza la verificación y revisión de los estudios previos presentados a DTAN según requisitos, de acuerdo a las dependencias solicitantes en cada uno de los procesos. Se aclara que la muestra de los documentos anexos, corresponden a los documentos principales del proceso de Contratación. Anexo 1. Estudio Previo con verificación de requisitos (</t>
    </r>
    <r>
      <rPr>
        <i/>
        <sz val="11"/>
        <rFont val="Arial"/>
        <family val="2"/>
      </rPr>
      <t>Anexo 2 DTOS PREVIOS IP-041-2018  y Anexo 3 EP IP-034-2018)</t>
    </r>
    <r>
      <rPr>
        <sz val="11"/>
        <rFont val="Arial"/>
        <family val="2"/>
      </rPr>
      <t xml:space="preserve">
</t>
    </r>
    <r>
      <rPr>
        <b/>
        <sz val="11"/>
        <rFont val="Arial"/>
        <family val="2"/>
      </rPr>
      <t>DTCA:</t>
    </r>
    <r>
      <rPr>
        <sz val="11"/>
        <rFont val="Arial"/>
        <family val="2"/>
      </rPr>
      <t xml:space="preserve"> Se realizaron los siguientes contratos para la adquisición de bienes o servicios de minima cuantía: para el mantenimiento preventivo y correctivo para los equipos de comunicación y computo de las AP De Macuira, Bahia Portete y Los Flamencos. (Anexo carpeta. Mantenimiento Computadores); Suministrar los servicios para el sostenimiento de semovientes al conjunto de mulares del PNN Sierra Nevada de Santa Marta (Anexo carpeta. Sostenimiento de Semovientes); Mantenimiento preventivo y correctivo de los aires acondicionados asignados a las AP de PNN Corales del Rosario y San Bernardo, y PNN Corales de Profundidad </t>
    </r>
    <r>
      <rPr>
        <i/>
        <sz val="11"/>
        <rFont val="Arial"/>
        <family val="2"/>
      </rPr>
      <t xml:space="preserve">(Anexo 1 carpeta. Mantenimiento de Aires)
</t>
    </r>
    <r>
      <rPr>
        <sz val="11"/>
        <rFont val="Arial"/>
        <family val="2"/>
      </rPr>
      <t xml:space="preserve">
</t>
    </r>
    <r>
      <rPr>
        <b/>
        <sz val="11"/>
        <rFont val="Arial"/>
        <family val="2"/>
      </rPr>
      <t>DTOR</t>
    </r>
    <r>
      <rPr>
        <sz val="11"/>
        <rFont val="Arial"/>
        <family val="2"/>
      </rPr>
      <t xml:space="preserve">: Para el periodo 2018, toda documentación requerida para la etapa precontractual debe ser cargada y publicada en la plataforma SECOP II, en la cual la entidad crea el proceso, la necesidad y los requisitos que deben cumplir los contratistas para la postulación a un proceso de contratación.   .Anexo 1.1.2  (b) Recursos Gobierno Nal, </t>
    </r>
    <r>
      <rPr>
        <i/>
        <sz val="11"/>
        <rFont val="Arial"/>
        <family val="2"/>
      </rPr>
      <t xml:space="preserve"> Anexo 1.1.2 (a) Estudios P Compraventa Fonam, Anexo 1.1.3 (b) Recursos Gobierno Nal y Anexo 1.1.4 Estudios P modalidad Suministro R Fonam </t>
    </r>
    <r>
      <rPr>
        <sz val="11"/>
        <rFont val="Arial"/>
        <family val="2"/>
      </rPr>
      <t xml:space="preserve">
</t>
    </r>
    <r>
      <rPr>
        <b/>
        <sz val="11"/>
        <rFont val="Arial"/>
        <family val="2"/>
      </rPr>
      <t>Grupo de Contratos:</t>
    </r>
    <r>
      <rPr>
        <sz val="11"/>
        <rFont val="Arial"/>
        <family val="2"/>
      </rPr>
      <t xml:space="preserve">  Estudios previos con vistos buenos de la revisión de  los requisitos  financieros y  técnicos. </t>
    </r>
    <r>
      <rPr>
        <i/>
        <sz val="11"/>
        <rFont val="Arial"/>
        <family val="2"/>
      </rPr>
      <t>Anexo 1 SELECCIONA ABREVIADA No. 004 -2018, Anexo 2 MINIMA CUANTIA  No. 8 de 2018 y Anexo 3 SELECCION ABREVIADA No. 002-2018</t>
    </r>
  </si>
  <si>
    <r>
      <rPr>
        <b/>
        <sz val="11"/>
        <rFont val="Arial"/>
        <family val="2"/>
      </rPr>
      <t>DTAM:</t>
    </r>
    <r>
      <rPr>
        <sz val="11"/>
        <rFont val="Arial"/>
        <family val="2"/>
      </rPr>
      <t xml:space="preserve"> Durante este periodo La Dirección Territorial para la elaboración  de estudios previos,y documentos soportes de la contratació,  tiene en cuenta lo establecido en la normatividad vigente, acorde a la Ley 80 y Decretos reglamentarios.Estas acciones se verifican por el equipo integrado de abogados y la Coordinación Administrativa y Financiera. Anexo 1 EP MS_ CONSOLIDADO, </t>
    </r>
    <r>
      <rPr>
        <i/>
        <sz val="11"/>
        <rFont val="Arial"/>
        <family val="2"/>
      </rPr>
      <t xml:space="preserve">Anexo 2 EP. COMBUSTIBLE MIRAFLORES - OK FINAL y Anexo 3 Estudio previo DTAM combustible
</t>
    </r>
    <r>
      <rPr>
        <sz val="11"/>
        <rFont val="Arial"/>
        <family val="2"/>
      </rPr>
      <t xml:space="preserve">
</t>
    </r>
    <r>
      <rPr>
        <b/>
        <sz val="11"/>
        <rFont val="Arial"/>
        <family val="2"/>
      </rPr>
      <t>DTPA</t>
    </r>
    <r>
      <rPr>
        <sz val="11"/>
        <rFont val="Arial"/>
        <family val="2"/>
      </rPr>
      <t xml:space="preserve">: Se aplica la normatividad vigente y  las directrices establecidas en el manual de contratación y procedimientos definidos  para las diferentes modalidades de contratación.  Los Estudios previos  realizados durante el I cuatrimestre de 2018, cuentan con los vistos buenos de la revisión y la documentación soporte del proceso de contratación. Se adjuntan como evidencia una muestra cinco (3) de los Estudios previos de los contratos y documentación soporte del proceso de contratación.
</t>
    </r>
    <r>
      <rPr>
        <i/>
        <sz val="11"/>
        <rFont val="Arial"/>
        <family val="2"/>
      </rPr>
      <t>Anexo 1- Estudios Previos Suministro Nación No 8 (2018) COMFANDI
Anexo 2- Estudios Previos  Acuerdo Marco Tiquetes</t>
    </r>
    <r>
      <rPr>
        <sz val="11"/>
        <rFont val="Arial"/>
        <family val="2"/>
      </rPr>
      <t xml:space="preserve">
</t>
    </r>
    <r>
      <rPr>
        <b/>
        <sz val="11"/>
        <rFont val="Arial"/>
        <family val="2"/>
      </rPr>
      <t>DTAO:</t>
    </r>
    <r>
      <rPr>
        <sz val="11"/>
        <rFont val="Arial"/>
        <family val="2"/>
      </rPr>
      <t xml:space="preserve">  Los estudios previos y pliegos de condiciones son debidamente revisados por el abogado responsable para ello, en esa revisión que se realiza, se hace en forma general, al analizar requisitos financieros, técnicos y jurídicos contenidos en los estudios previos.  </t>
    </r>
    <r>
      <rPr>
        <i/>
        <sz val="11"/>
        <rFont val="Arial"/>
        <family val="2"/>
      </rPr>
      <t>Anexo 1 Estudios previso muestra.</t>
    </r>
    <r>
      <rPr>
        <sz val="11"/>
        <rFont val="Arial"/>
        <family val="2"/>
      </rPr>
      <t xml:space="preserve">
</t>
    </r>
    <r>
      <rPr>
        <b/>
        <sz val="11"/>
        <rFont val="Arial"/>
        <family val="2"/>
      </rPr>
      <t>DTAN:</t>
    </r>
    <r>
      <rPr>
        <sz val="11"/>
        <rFont val="Arial"/>
        <family val="2"/>
      </rPr>
      <t xml:space="preserve"> Se realiza la verificación y revisión de los estudios previos presentados a DTAN según requisitos, de acuerdo a las dependencias solicitantes en cada uno de los procesos. Se aclara que la muestra de los documentos anexos, corresponden a los documentos principales del proceso de Contratación. Anexo 1. Estudio Previo con verificación de requisitos, </t>
    </r>
    <r>
      <rPr>
        <i/>
        <sz val="11"/>
        <rFont val="Arial"/>
        <family val="2"/>
      </rPr>
      <t xml:space="preserve">Anexo 2 DTOS PREVIOS IP-041-2018  y Anexo 3 EP IP-034-2018
</t>
    </r>
    <r>
      <rPr>
        <sz val="11"/>
        <rFont val="Arial"/>
        <family val="2"/>
      </rPr>
      <t xml:space="preserve">
</t>
    </r>
    <r>
      <rPr>
        <b/>
        <sz val="11"/>
        <rFont val="Arial"/>
        <family val="2"/>
      </rPr>
      <t>DTCA:</t>
    </r>
    <r>
      <rPr>
        <sz val="11"/>
        <rFont val="Arial"/>
        <family val="2"/>
      </rPr>
      <t xml:space="preserve"> Se realizaron los siguientes contratos para la adquisición de bienes o servicios de minima cuantía: para el mantenimiento preventivo y correctivo para los equipos de comunicación y computo de las AP De Macuira, Bahia Portete y Los Flamencos. (Anexo carpeta. Mantenimiento Computadores); Suministrar los servicios para el sostenimiento de semovientes al conjunto de mulares del PNN Sierra Nevada de Santa Marta (Anexo carpeta. Sostenimiento de Semovientes); Mantenimiento preventivo y correctivo de los aires acondicionados asignados a las AP de PNN Corales del Rosario y San Bernardo, y PNN Corales de Profundidad </t>
    </r>
    <r>
      <rPr>
        <i/>
        <sz val="11"/>
        <rFont val="Arial"/>
        <family val="2"/>
      </rPr>
      <t>(Anexo 1 carpeta. Mantenimiento de Aires)</t>
    </r>
    <r>
      <rPr>
        <sz val="11"/>
        <rFont val="Arial"/>
        <family val="2"/>
      </rPr>
      <t xml:space="preserve">
</t>
    </r>
    <r>
      <rPr>
        <b/>
        <sz val="11"/>
        <rFont val="Arial"/>
        <family val="2"/>
      </rPr>
      <t>DTOR:</t>
    </r>
    <r>
      <rPr>
        <sz val="11"/>
        <rFont val="Arial"/>
        <family val="2"/>
      </rPr>
      <t xml:space="preserve"> Para el periodo 2018, toda documentación requerida para la etapa precontractual debe ser cargada y publicada en la plataforma SECOP II, en la cual la entidad crea el proceso, la necesidad y los requisitos que deben cumplir los contratistas para la postulación a un proceso de contratación.   </t>
    </r>
    <r>
      <rPr>
        <i/>
        <sz val="11"/>
        <rFont val="Arial"/>
        <family val="2"/>
      </rPr>
      <t>Anexo 1.1.2  (b) Recursos Gobierno Nal,  Anexo 1.1.2 (a) Estudios P Compraventa Fonam, Anexo 1.1.3 (b) Recursos Gobierno Nal y Anexo 1.1.4 Estudios P modalidad Suministro R Fonam.</t>
    </r>
    <r>
      <rPr>
        <sz val="11"/>
        <rFont val="Arial"/>
        <family val="2"/>
      </rPr>
      <t xml:space="preserve">
</t>
    </r>
    <r>
      <rPr>
        <b/>
        <sz val="11"/>
        <rFont val="Arial"/>
        <family val="2"/>
      </rPr>
      <t>Grupo de Contratos:</t>
    </r>
    <r>
      <rPr>
        <sz val="11"/>
        <rFont val="Arial"/>
        <family val="2"/>
      </rPr>
      <t xml:space="preserve">  Estudios previos con vistos buenos de la revisión de  los requisitos  financieros y  técnicos. </t>
    </r>
    <r>
      <rPr>
        <i/>
        <sz val="11"/>
        <rFont val="Arial"/>
        <family val="2"/>
      </rPr>
      <t>Anexo 1 SELECCIONA ABREVIADA No. 004 -2018, Anexo 2 MINIMA CUANTIA  No. 8 de 2018 y Anexo 3 SELECCION ABREVIADA No. 002-2018</t>
    </r>
  </si>
  <si>
    <r>
      <rPr>
        <b/>
        <sz val="11"/>
        <rFont val="Arial"/>
        <family val="2"/>
      </rPr>
      <t xml:space="preserve">DTAM: </t>
    </r>
    <r>
      <rPr>
        <sz val="11"/>
        <rFont val="Arial"/>
        <family val="2"/>
      </rPr>
      <t xml:space="preserve">Se realiza socialización de los tipos de solictudes de acuerdo a la actualización dada en el encuentro de líderes de calidad de Nivel Central. No se hace presencial ya que no se ejecuta el cronograma de visitas a las AP. </t>
    </r>
    <r>
      <rPr>
        <i/>
        <sz val="11"/>
        <rFont val="Arial"/>
        <family val="2"/>
      </rPr>
      <t>Anexo 1 SOCIALIZACIÓN PQRS DTAM Y ÁREAS PROTEGIDAS, Anexo 2 Presentación power point PQRS-15</t>
    </r>
    <r>
      <rPr>
        <sz val="11"/>
        <rFont val="Arial"/>
        <family val="2"/>
      </rPr>
      <t xml:space="preserve">
</t>
    </r>
    <r>
      <rPr>
        <b/>
        <sz val="11"/>
        <rFont val="Arial"/>
        <family val="2"/>
      </rPr>
      <t>DTPA</t>
    </r>
    <r>
      <rPr>
        <sz val="11"/>
        <rFont val="Arial"/>
        <family val="2"/>
      </rPr>
      <t xml:space="preserve">:  El 1 de marzo se recibió capacitación  por parte del Grupo de Procesos Corporativos en la DTPA con la participación de los auxiliares administrativos, algunos jefes de las áreas protegidas  y personal administrativo de la DTPA sobre el tema de PQR,  en la cual se realizó énfasis  en los plazos establecidos para dar respuesta a las diferentes peticiones.Durante el primer cuatrimestre no se realizaron capacitaciones por parte de la DTPA, están programadas para el segundo semestre de 2018.
</t>
    </r>
    <r>
      <rPr>
        <i/>
        <sz val="11"/>
        <rFont val="Arial"/>
        <family val="2"/>
      </rPr>
      <t>Anexo 1- Capacitación, listado asistencia y presentación PQR</t>
    </r>
    <r>
      <rPr>
        <sz val="11"/>
        <rFont val="Arial"/>
        <family val="2"/>
      </rPr>
      <t xml:space="preserve">
</t>
    </r>
    <r>
      <rPr>
        <b/>
        <sz val="11"/>
        <rFont val="Arial"/>
        <family val="2"/>
      </rPr>
      <t>DTAO</t>
    </r>
    <r>
      <rPr>
        <sz val="11"/>
        <rFont val="Arial"/>
        <family val="2"/>
      </rPr>
      <t xml:space="preserve">:  El día 05/02/2018, se realizó capacitación en el tema de derechos de petición, haciendo especial énfasis en los términos legales para dar respuesta a los mismos. De esta capacitación se tiene acta, lista de asistencia y presentación en powert point.  Además se elaboró y aplicó un cuestionario en google, para evaluar la eficacia de la misma.  
También  El día 21 de marzo de 2018 se realizó sensibilización sobre el sistema de gestión documental y su herramienta Orfeo, procedimiento para creación de documentos y su radicación, asignación de la tabla de retención documental, inclusión en expediente.  Además se habló sobre los derechos de petición, clasificación, tipo, tipología  y sus términos de respuesta.  Anexo 6 Lista de asistencia.  </t>
    </r>
    <r>
      <rPr>
        <i/>
        <sz val="11"/>
        <rFont val="Arial"/>
        <family val="2"/>
      </rPr>
      <t>Anexo 1  Capacitaciones PQRS. formulario evaluación  eficacia de la capacitación</t>
    </r>
    <r>
      <rPr>
        <sz val="11"/>
        <rFont val="Arial"/>
        <family val="2"/>
      </rPr>
      <t xml:space="preserve">.
</t>
    </r>
    <r>
      <rPr>
        <b/>
        <sz val="11"/>
        <rFont val="Arial"/>
        <family val="2"/>
      </rPr>
      <t>DTAN:</t>
    </r>
    <r>
      <rPr>
        <sz val="11"/>
        <rFont val="Arial"/>
        <family val="2"/>
      </rPr>
      <t xml:space="preserve"> Se realiza capacitación a los apoyos administrativos en el mes de Abril de 2018, enfatizando en los plazos definidos para la respuesta oportunda de las diferentes peticiones. Anexo 1.1 Lista de Asistencia - Taller Administrativo Apoyos AP, </t>
    </r>
    <r>
      <rPr>
        <i/>
        <sz val="11"/>
        <rFont val="Arial"/>
        <family val="2"/>
      </rPr>
      <t xml:space="preserve">Anexo 1.2 Presentación PQR`s - Taller Administrativo y Anexo 1.3 AGENDA TALLER ADMINISTRATIVO DTAN Abr 10,11 y 12.-13
</t>
    </r>
    <r>
      <rPr>
        <sz val="11"/>
        <rFont val="Arial"/>
        <family val="2"/>
      </rPr>
      <t xml:space="preserve">
</t>
    </r>
    <r>
      <rPr>
        <b/>
        <sz val="11"/>
        <rFont val="Arial"/>
        <family val="2"/>
      </rPr>
      <t xml:space="preserve">DTCA: </t>
    </r>
    <r>
      <rPr>
        <sz val="11"/>
        <rFont val="Arial"/>
        <family val="2"/>
      </rPr>
      <t xml:space="preserve">Se emitó a los correos corporativos de la DTCA y sus AP presentación que fue socializada en el encuentro de lìderes de calidad, para el adecuado trámite de las PQRS por medio de la herramienta de gestión documental ORFEO, ya que no se contaba con el personal necesario en la DTCA para la socialización de esta información, lo cual fue imposible desarrollar una capacitaciòn magistral. </t>
    </r>
    <r>
      <rPr>
        <i/>
        <sz val="11"/>
        <rFont val="Arial"/>
        <family val="2"/>
      </rPr>
      <t xml:space="preserve">(Anexo. Reporte por Email de Trámite de PQRS - Tramite de PQRS) - 7%.
</t>
    </r>
    <r>
      <rPr>
        <sz val="11"/>
        <rFont val="Arial"/>
        <family val="2"/>
      </rPr>
      <t xml:space="preserve">
</t>
    </r>
    <r>
      <rPr>
        <b/>
        <sz val="11"/>
        <rFont val="Arial"/>
        <family val="2"/>
      </rPr>
      <t xml:space="preserve">DTOR:  </t>
    </r>
    <r>
      <rPr>
        <sz val="11"/>
        <rFont val="Arial"/>
        <family val="2"/>
      </rPr>
      <t xml:space="preserve">Se realiza sensibilización sobre pqrs (clasificación tiempos de respuesta, procedimieno en Orfeo, consecuencias por no responder a tiempo una pqrs) a los funcionarios y contratistas en el marco de comite administrativo realizad el dia 15 de Febrero y comite tecnico realizado el dia 06 de Marzo. 
</t>
    </r>
    <r>
      <rPr>
        <i/>
        <sz val="11"/>
        <rFont val="Arial"/>
        <family val="2"/>
      </rPr>
      <t xml:space="preserve">Anexos: 1.1.1 listado de asistencia comite Administrativo, 1.1.2 Listado de asistencia comité técnico.
</t>
    </r>
    <r>
      <rPr>
        <sz val="11"/>
        <rFont val="Arial"/>
        <family val="2"/>
      </rPr>
      <t xml:space="preserve">
</t>
    </r>
    <r>
      <rPr>
        <b/>
        <sz val="11"/>
        <rFont val="Arial"/>
        <family val="2"/>
      </rPr>
      <t xml:space="preserve">Grupo de Procesos Corporativos </t>
    </r>
    <r>
      <rPr>
        <sz val="11"/>
        <rFont val="Arial"/>
        <family val="2"/>
      </rPr>
      <t xml:space="preserve">Se realizó capacitación con el Grupo de Gestión Humana y la DTPA y la DTOR sobre el trámite de las PQRS. (Anexo 1 Capacitaciones)
Grupo de Procesos Corporativos </t>
    </r>
  </si>
  <si>
    <r>
      <t xml:space="preserve">Se remitió correo electrónico al Grupo de Comunicaciones y Educación Ambiental para solicitar socializar a través de correo electrónico flash informativo sobre la clasificación de los derechos de petición y tiempos de respuesta. </t>
    </r>
    <r>
      <rPr>
        <i/>
        <sz val="11"/>
        <rFont val="Arial"/>
        <family val="2"/>
      </rPr>
      <t>(Anexo 2 Flash informativo)</t>
    </r>
  </si>
  <si>
    <r>
      <rPr>
        <b/>
        <sz val="11"/>
        <rFont val="Arial"/>
        <family val="2"/>
      </rPr>
      <t xml:space="preserve">DTAM: </t>
    </r>
    <r>
      <rPr>
        <sz val="11"/>
        <rFont val="Arial"/>
        <family val="2"/>
      </rPr>
      <t xml:space="preserve">Como medidas de autorcontrol se recuerda con antelación al vencimiento de la solicitud, se genere respuesta. </t>
    </r>
    <r>
      <rPr>
        <i/>
        <sz val="11"/>
        <rFont val="Arial"/>
        <family val="2"/>
      </rPr>
      <t xml:space="preserve">Anexo 3 Correo solicitud RESPUESTA RADICADO No. 20185090000542, Anexo 4 Correo solicitud RESPUESTA SOLICITUD No. 20185170005672, Anexo 5 Correo solicitud RESPUESTA SOLICITUD No. 20185200005762.
</t>
    </r>
    <r>
      <rPr>
        <sz val="11"/>
        <rFont val="Arial"/>
        <family val="2"/>
      </rPr>
      <t xml:space="preserve">
</t>
    </r>
    <r>
      <rPr>
        <b/>
        <sz val="11"/>
        <rFont val="Arial"/>
        <family val="2"/>
      </rPr>
      <t xml:space="preserve">DTPA: </t>
    </r>
    <r>
      <rPr>
        <sz val="11"/>
        <rFont val="Arial"/>
        <family val="2"/>
      </rPr>
      <t xml:space="preserve">Se envían periódicamente correos electrónicos a los responsables de dar respuesta a los PQR,s, con el fin de generar alertar para que no se presente inoportunidad en la respuesta. -
Se anexan como evidencias las matriz de PQR´s  al corte de enero y marzo de 2018 y dos correos eletrónicos enviados como alerta.
</t>
    </r>
    <r>
      <rPr>
        <i/>
        <sz val="11"/>
        <rFont val="Arial"/>
        <family val="2"/>
      </rPr>
      <t xml:space="preserve">Anexo 3- Correo alerta vencimiento - PQR 20187570000792
Anexo 4- Correo alerta vencimiento - PQR 20187570003302
</t>
    </r>
    <r>
      <rPr>
        <sz val="11"/>
        <rFont val="Arial"/>
        <family val="2"/>
      </rPr>
      <t xml:space="preserve">
</t>
    </r>
    <r>
      <rPr>
        <b/>
        <sz val="11"/>
        <rFont val="Arial"/>
        <family val="2"/>
      </rPr>
      <t xml:space="preserve">DTAO: </t>
    </r>
    <r>
      <rPr>
        <sz val="11"/>
        <rFont val="Arial"/>
        <family val="2"/>
      </rPr>
      <t xml:space="preserve"> Se realizaron alertas de vencimiento de PQRS el día 12/02/2018 al PNN Las Hermosas y otra el día 14/03/2018 al Profesional del Sistema de Información Geofráfica de la DTAO.  Ambos derechos de petición fueron respondidos dentro de los términos legales, junto con otros que fueron respondidos rápidamente, antes de los cinco días previos, a la alerta de vencimiento de la PQR.  </t>
    </r>
    <r>
      <rPr>
        <i/>
        <sz val="11"/>
        <rFont val="Arial"/>
        <family val="2"/>
      </rPr>
      <t xml:space="preserve">Anexo 3 Avisos vencimiento.
</t>
    </r>
    <r>
      <rPr>
        <sz val="11"/>
        <rFont val="Arial"/>
        <family val="2"/>
      </rPr>
      <t xml:space="preserve">
</t>
    </r>
    <r>
      <rPr>
        <b/>
        <sz val="11"/>
        <rFont val="Arial"/>
        <family val="2"/>
      </rPr>
      <t xml:space="preserve">DTAN: </t>
    </r>
    <r>
      <rPr>
        <sz val="11"/>
        <rFont val="Arial"/>
        <family val="2"/>
      </rPr>
      <t>Se realiza el respectivo seguimiento desde la matriz de Orfeo tanto a las AP como a la DTAN, con el fin de monitorear y generar alertas a los responsables para el cumplimiento de los plazos de respuesta a las peticiones.  Anexo 3.1 Captura correo electrónico seguimiento PQR´s N. 1,</t>
    </r>
    <r>
      <rPr>
        <i/>
        <sz val="11"/>
        <rFont val="Arial"/>
        <family val="2"/>
      </rPr>
      <t xml:space="preserve"> Anexo 3.2 Captura correo electrónico Seguimiento PQR N.2, Anexo 3.3 Seguimiento Orfeo PQR's DTAN y AP - a Febrero 09 de 2018, Anexo 3.4 Seguimiento Orfeo PQR's DTAN y AP - a Marzo 23 de 2018 y Anexo 3.5 Seguimiento Orfeo PQR's DTAN y AP - a Abril 13 de 2018.-
</t>
    </r>
    <r>
      <rPr>
        <sz val="11"/>
        <rFont val="Arial"/>
        <family val="2"/>
      </rPr>
      <t xml:space="preserve">
</t>
    </r>
    <r>
      <rPr>
        <b/>
        <sz val="11"/>
        <rFont val="Arial"/>
        <family val="2"/>
      </rPr>
      <t>DTCA:</t>
    </r>
    <r>
      <rPr>
        <sz val="11"/>
        <rFont val="Arial"/>
        <family val="2"/>
      </rPr>
      <t xml:space="preserve"> Se generaron alertas a los orfeos 20184600001782 y 20184610022192, a partir de la emisión de correos por parte del grupo de procesos corporativos, los cuales fueron enviados a las AP correspondientes  y se hizo seguimiento via telefónica y por correo electrónico para cumplir con los términos de respuesta, por parte de la líder de calidad de la DTCA. Por otra parte, debido a que no se contaba con el personal necesario, fue imposible generar alertas respecto de los siguientes radicados que fueron emitidos en el mes de enero y febrero respectivamente: 20177570026252, 20184610000722 y 20184600001782.
</t>
    </r>
    <r>
      <rPr>
        <b/>
        <sz val="11"/>
        <rFont val="Arial"/>
        <family val="2"/>
      </rPr>
      <t>DTOR:</t>
    </r>
    <r>
      <rPr>
        <sz val="11"/>
        <rFont val="Arial"/>
        <family val="2"/>
      </rPr>
      <t xml:space="preserve"> Se Hace seguimiento diario a la Matriz de pqrs que se encuantra en el PGD Orfeo, y las alertas se emiten con la misma frecuencia a travez de correos electronicos. 
A</t>
    </r>
    <r>
      <rPr>
        <i/>
        <sz val="11"/>
        <rFont val="Arial"/>
        <family val="2"/>
      </rPr>
      <t xml:space="preserve">nexos: 1.3.1  Correo Seguimiento PQRS PNN Macarena, 1.3.2 Correo Seguimiento PQRS 20184600011482, 1.3.3 Correo Pablo Cabrera PQRS, 1.3.4 Correo PQRS Rad 20187060002322, 1.3.5 Correo Andres Rico, 1.3.6 Correo Linda Orjuela, 1.3.7 Correo Karen Radicado N° 20187060002202, 1.3.8 Correo Juan Arias Rad. 20187160001802, 1.3.9 Correo Juan Carlos Arias y Mayra Castelanos Rad_ 20187160001802, 1.3.10 Correo Mayra Castellanos PQRS Rad. 20184610025492, 1.3.11 Jefe Diana PQRS Rad. 20187210000782,  1.3.12 Correo Mayra Castellanos- PQRS Rad. 20184610029022
</t>
    </r>
    <r>
      <rPr>
        <sz val="11"/>
        <rFont val="Arial"/>
        <family val="2"/>
      </rPr>
      <t xml:space="preserve">
</t>
    </r>
    <r>
      <rPr>
        <b/>
        <sz val="11"/>
        <rFont val="Arial"/>
        <family val="2"/>
      </rPr>
      <t>Grupo de Procesos Corporativos:</t>
    </r>
    <r>
      <rPr>
        <sz val="11"/>
        <rFont val="Arial"/>
        <family val="2"/>
      </rPr>
      <t xml:space="preserve">  Se realiza seguimiento diario a través de la matriz de seguimiento del Sistema de Gestión Documental Orfeo y se envían alertas a través de  correo electrónico a las diferentes DT´s o Unidades de Decisión.(Anexo 3 correos electrónicos)</t>
    </r>
  </si>
  <si>
    <t xml:space="preserve">DTAM: 10%
DTPA: 10%
DTAO: 10%
DTAN: 10%
DTCA: 10%
DTOR: 10%
GPC: 10%
</t>
  </si>
  <si>
    <t xml:space="preserve">DTAM: 13%
DTPA: 13%
DTAO: 13%
DTAN: 13%
DTCA: 13%
DTOR: 13%
GPC: 13%
</t>
  </si>
  <si>
    <r>
      <t>En el Grupo de Infraestructura se está gestionando  el tema de generar un lineamiento en lo referente a estructura sostenible, para lo cual se están produciendo los diseños sostenibles para los prototipos de las cabañas para control y vigilancia en las áreas protegidas del SPNNC y una vez se tengan se procederá a realizar el lineamiento  que respalde los diseños basados en los principios de la arquitectura sostenible.</t>
    </r>
    <r>
      <rPr>
        <i/>
        <sz val="11"/>
        <rFont val="Arial"/>
        <family val="2"/>
      </rPr>
      <t xml:space="preserve"> (Anexo 1 Acta de reunión comité )</t>
    </r>
  </si>
  <si>
    <r>
      <rPr>
        <b/>
        <sz val="11"/>
        <rFont val="Arial"/>
        <family val="2"/>
      </rPr>
      <t>DTAM:</t>
    </r>
    <r>
      <rPr>
        <sz val="11"/>
        <rFont val="Arial"/>
        <family val="2"/>
      </rPr>
      <t xml:space="preserve"> Acorde con los bienes que ingresan la territorial aplica los procedimientos e instructivos y realiza reporte al GPC los bienes a a segurar. </t>
    </r>
    <r>
      <rPr>
        <i/>
        <sz val="11"/>
        <rFont val="Arial"/>
        <family val="2"/>
      </rPr>
      <t xml:space="preserve">Anexo 1 entradas a almacén 1er cuatrimestre DTAM, Anexo 2 INCLUSION SEGUROS FEBRERO 2018
</t>
    </r>
    <r>
      <rPr>
        <sz val="11"/>
        <rFont val="Arial"/>
        <family val="2"/>
      </rPr>
      <t xml:space="preserve">
</t>
    </r>
    <r>
      <rPr>
        <b/>
        <sz val="11"/>
        <rFont val="Arial"/>
        <family val="2"/>
      </rPr>
      <t>DTPA:</t>
    </r>
    <r>
      <rPr>
        <sz val="11"/>
        <rFont val="Arial"/>
        <family val="2"/>
      </rPr>
      <t xml:space="preserve"> Se reporta oportunamente al Grupo de procesos Corporativos los bienes a asegurar mediante correo electrónico. Se anexan como evidencia el detalle de los bienes adquiridos durante el cuatrimestre. Se anexan como evidencia  el formato de entrada de almacén  y su formato de inclusión de dos (2) bienes adquridos.
</t>
    </r>
    <r>
      <rPr>
        <i/>
        <sz val="11"/>
        <rFont val="Arial"/>
        <family val="2"/>
      </rPr>
      <t xml:space="preserve">Anexo 1- Entrada Almacén 01- Formato Inclusión Motocicleta Marca Yamaha (07.02.2018), Anexo 2- Entrada Almacén 02- Formato Inclusión Portátil (14.02.2018)
</t>
    </r>
    <r>
      <rPr>
        <sz val="11"/>
        <rFont val="Arial"/>
        <family val="2"/>
      </rPr>
      <t xml:space="preserve">
</t>
    </r>
    <r>
      <rPr>
        <b/>
        <sz val="11"/>
        <rFont val="Arial"/>
        <family val="2"/>
      </rPr>
      <t xml:space="preserve">DTAO: </t>
    </r>
    <r>
      <rPr>
        <sz val="11"/>
        <rFont val="Arial"/>
        <family val="2"/>
      </rPr>
      <t xml:space="preserve"> Se ha efectuado el reporte correspondiente a los elementos devolutivos en servicio que han ingresado durante este periodo los elementos que sus objeto de aseguramiento  y  se han remitido, a nivel central para el proceso correspondiente.  </t>
    </r>
    <r>
      <rPr>
        <i/>
        <sz val="11"/>
        <rFont val="Arial"/>
        <family val="2"/>
      </rPr>
      <t xml:space="preserve">Anexo 1. Formato entrada a almacén y formato inclusión.
</t>
    </r>
    <r>
      <rPr>
        <sz val="11"/>
        <rFont val="Arial"/>
        <family val="2"/>
      </rPr>
      <t xml:space="preserve">
</t>
    </r>
    <r>
      <rPr>
        <b/>
        <sz val="11"/>
        <rFont val="Arial"/>
        <family val="2"/>
      </rPr>
      <t>DTAN:</t>
    </r>
    <r>
      <rPr>
        <i/>
        <sz val="11"/>
        <rFont val="Arial"/>
        <family val="2"/>
      </rPr>
      <t xml:space="preserve"> </t>
    </r>
    <r>
      <rPr>
        <sz val="11"/>
        <rFont val="Arial"/>
        <family val="2"/>
      </rPr>
      <t xml:space="preserve">Se realizan los respectivos reportes mensuales de Inclusión y/o Exclusión de Bienes a asegurar y se notifican al  Grupo de Procesos Corporativos en los tiempos establecidos. En el mes de Enero de 2018 no se presentó bienes a asegurar. </t>
    </r>
    <r>
      <rPr>
        <i/>
        <sz val="11"/>
        <rFont val="Arial"/>
        <family val="2"/>
      </rPr>
      <t>Anexo 1.1 20185570000533 Informe Feb de 2018 – Inclusión yo Exclusión de Bienes Programa de Seguros, Anexo 1.2 Informe Feb 2018 – Inclusión yo Exclusión de Bienes Programa de Seguros, Anexo 1.3 20185570000573 Informe Mar de 2018 – Inclusión yo Exclusión de Bienes Programa de Seguros,  y Anexo 1.4 Informe Mar 2018 – Inclusión yo Exclusión de Bienes Programa de Seguros.</t>
    </r>
    <r>
      <rPr>
        <sz val="11"/>
        <rFont val="Arial"/>
        <family val="2"/>
      </rPr>
      <t xml:space="preserve">
</t>
    </r>
    <r>
      <rPr>
        <b/>
        <sz val="11"/>
        <rFont val="Arial"/>
        <family val="2"/>
      </rPr>
      <t xml:space="preserve">DTCA: </t>
    </r>
    <r>
      <rPr>
        <sz val="11"/>
        <rFont val="Arial"/>
        <family val="2"/>
      </rPr>
      <t xml:space="preserve">Durante el primer cuatrimestre del año las entradas por nación a la DTCA fueron las siguientes: Cons. 001 Organización de las naciones unidas 25/01/2018, Cons. 002 Nestle de Colombia S.A. 19/01/2018, Cons. 003 Estación de Servicios los Remedios 28/02/2018, Cons. 004 Organización de las naciones unidas 25/01/2018, Cons. 005 Organización de las naciones unidad 13/03/2018, Cons. 006 Districandelaria 13/04/2018. </t>
    </r>
    <r>
      <rPr>
        <i/>
        <sz val="11"/>
        <rFont val="Arial"/>
        <family val="2"/>
      </rPr>
      <t>(Anexo. Entrada-Nacion). Las entradas por FONAM fueron las siguientes: Cons. 001 Distracom S.A. 07/02/2018, Cons. 002 Districandelaria 28/03/2018, Cons. 003 Cristina Maria Campo Gallardo 11/04/2018, Cons. 004 Cristina Maria Campo Gallardo 11/04/2018. (Anexo. Entradas-fonam). 
Hubo ocho (8) inclusiones del proyecto GEF Conexión BIO Caribe GCP/COL041/DFF-FAO, de fecha de adquisión del 13/03/2018 para PNN Corales del Rosario y San Bernardo. (Anexo. Inclusion-Bienes)-12%</t>
    </r>
    <r>
      <rPr>
        <sz val="11"/>
        <rFont val="Arial"/>
        <family val="2"/>
      </rPr>
      <t xml:space="preserve">
</t>
    </r>
    <r>
      <rPr>
        <b/>
        <sz val="11"/>
        <rFont val="Arial"/>
        <family val="2"/>
      </rPr>
      <t>DTOR:</t>
    </r>
    <r>
      <rPr>
        <sz val="11"/>
        <rFont val="Arial"/>
        <family val="2"/>
      </rPr>
      <t xml:space="preserve"> Durante el primer trimestre no se ha diligenciado el formato de inclusion, pues los elementos con entrada de almacen para ese periodo corresponde a elementos transferidos del nivel central y la territorial Andes Nororientales
</t>
    </r>
  </si>
  <si>
    <r>
      <t xml:space="preserve">Se realizó las inclusiones y exclusiones (formato inclusiones y exclusiones) de enero a marzo de 2018 de los bienes de Parques a Nivel Nacional a las aseguradoras que actualmente se encuentran contratadas. Se está a la espera de recibir los certificados de inclusión de Todo Riesgo, Daños Materiales - TRDM los cuales son emitidos por la Aseguradora. </t>
    </r>
    <r>
      <rPr>
        <i/>
        <sz val="11"/>
        <rFont val="Arial"/>
        <family val="2"/>
      </rPr>
      <t xml:space="preserve">(Anexo 1 inclusiones y exclusiones)
</t>
    </r>
    <r>
      <rPr>
        <sz val="11"/>
        <rFont val="Arial"/>
        <family val="2"/>
      </rPr>
      <t xml:space="preserve">
NOTA: Con en el envío de los formatos de inclusión a la aseguradora, el bien queda registrado y tiene cobertura  contra todo riesgo.</t>
    </r>
  </si>
  <si>
    <r>
      <t xml:space="preserve">Se proyectó un documento en el cual se justificaba y solicitaba la excepción de Parques Nacionales al Articulo 92 de Ley 617 del 2000. En su momento, informaron que de no haber presupuesto se dificultaba la solicitud y la gestión no prosperó.
Sin embargo nuevamente se reactivó el proceso, definieron que se debía ampliar y dar mayor fortaleza a la solicitud no solamente de justificar el porque a Parques Nacionales no se le debe aplicar el Articulo 92 de la Ley 617 de 2000, sino que se integró lo relacionado con la ampliación de la planta, la nivelación salarial y lo relacionado con el régimen prestacional.
En ese sentido, se reajustó el primer documento proporcionando mayor fortaleza a la justificación se integró aspectos relacionados con los Acuerdos de Paz y la información emitida por la Alta Consejería para el posconflicto en la cual se habla de Parques Nacionales, además de otros aspectos.
Se integró la proyección económica tanto de la ampliación de planta para 615 empleos nuevos, como un opción del mínimo de cargos que se necesitaría, así como lo de la nivelación salarial y los aspectos del régimen prestacional.
Éste documento se remitió a la OFICINA ASESORA JURIDICA como quiera que ellos serán los encargados de elaborar el documento final.
</t>
    </r>
    <r>
      <rPr>
        <i/>
        <sz val="11"/>
        <rFont val="Arial"/>
        <family val="2"/>
      </rPr>
      <t xml:space="preserve">Ver Anexo 1 Documentos de gestión de ampliación de planta
</t>
    </r>
  </si>
  <si>
    <r>
      <t xml:space="preserve">Se han llevado a cabo dos comités técnicos en los cuales se han tratado los temas de manejo de boletería y recaudo. Adicionalmente se presenta el número de visitantes que han  ingresado al área protegida y el recaudo ingresado por venta de boletería directa en el parque. 
</t>
    </r>
    <r>
      <rPr>
        <i/>
        <sz val="11"/>
        <rFont val="Arial"/>
        <family val="2"/>
      </rPr>
      <t>Anexo 1.1 Presentación Primer Comité Técnico
Anexo 1.2 Listado de asistencia Primer Comité Técnico
Anexo 1.3 Presentación Segundo Comité Técnico
Anexo 1.4 Listado de asistencia Segundo Comité Técnico</t>
    </r>
  </si>
  <si>
    <r>
      <t xml:space="preserve">Se llevo a cabo una jornada de formación interna en  donde se incluyó la socialización de del protocolo de manejo de boletería. 
</t>
    </r>
    <r>
      <rPr>
        <i/>
        <sz val="11"/>
        <rFont val="Arial"/>
        <family val="2"/>
      </rPr>
      <t>Anexo 2.1 Listado de Asistencia Jornada de Formación</t>
    </r>
  </si>
  <si>
    <t>Se realizó seguimiento a la ejecución del PAC correspondiente al primer trimestre de la vigencia 2018. Ver Anexo 1 Informe de Seguimiento PAC Enero a Marzo</t>
  </si>
  <si>
    <t xml:space="preserve">DTAM: 
DTPA:
DTAO:
DTAN:
DTCA:
La DTOR envia el consolidado de ordenes de pago, desde Enero al 15 De Abril. (Anexo 1.2.1 Ordenes de pago R GN, Anexo 1.2.2 Ordenes de pago R Fonam.)
EL GRUPO DE GESTIÓN FINANCIERA GENERARÁ LOS LINEAMIENTOS PARA QUE LAS DIRECCIONES TERRITORIALES REALICEN EL REPORTE EN EL PROXIMO CUATRIMESTRE BASADO EN UN SEGUIMIENTO DE CUMPLIMIENTO CONFORME A LOS PLAZOS ESTABLECIDOS POR NIVEL CENTRAL
</t>
  </si>
  <si>
    <t xml:space="preserve">DTAM: 0%
DTPA: 0%
DTAO: 0%
DTAN: 0%
DTCA: 0%
DTOR: 15%
</t>
  </si>
  <si>
    <r>
      <t xml:space="preserve">Actualmente se encuentre en revisión las politicas contables bajo el nuevo regimen normativo para entidades de gobierno las cuales se llevarán a comité tecnico de sostenibilidad contable. Respecto al plan operativo de sostenibilidad contable se anexa el informe de culminacion del POSC de la vigencia 2017 y el nuevo plan para la vigencia 2018 con la medición de marzo y abril y el correspondiente informe. Ver </t>
    </r>
    <r>
      <rPr>
        <i/>
        <sz val="11"/>
        <rFont val="Arial"/>
        <family val="2"/>
      </rPr>
      <t>Anexo 1 POSC</t>
    </r>
  </si>
  <si>
    <t xml:space="preserve">DTAM: 
DTPA:
DTAO:
DTAN:
DTCA:
DTOR:
GGFN: Se informa que hasta el día 30 de Mayo de 2018, se realizará el cierre definitivo del primer trimestre de la vigencia 2018, teniendo en cuenta que La Contaduría General de la nación prorroga plazo del cierre contable  del primer trimestre de la vigencia 2018, para el 30 de Mayo de 2018, según anexo Resolución 113 de 2018 “Por la cual se prorroga el plazo indicado en la Resolución No. 706 de diciembre 16 de 2016 modificada por la Resolución No. 043 de febrero 8 de 2017 y 097 de marzo 15 de 2017, para el reporte de la información financiera, económica, social y ambiental a través del Sistema Consolidador de Hacienda de Información Pública - CHIP, correspondiente al periodo enero - marzo de 2018".  
Respecto a la depuración contable se tuvo en cuenta para el cierre de la vigencia 2017 realizado en febrero de 2018 el informe de sostenibilidad contable para las DT's y de gestión contable socializado en el tercer encuentro de contadores públicos a nivel nacional y para el proceso de saldos iniciales de acuerdo a los lineamientos de la Contaduría se debe determinar los errores a diciembre 31 de 2017 los cuales están siendo soportados a través de fichas de depuración para ser remitidas al comité de sostenibilidad contable para el actual proceso de implementación de normas internacionales. 
</t>
  </si>
  <si>
    <t xml:space="preserve">DTAM: 
DTPA:
DTAO:
DTAN:
DTCA:
DTOR:
GGFN:Se informa que hasta el día 30 de Mayo de 2018, se realizará el cierre definitivo del primer trimestre de la vigencia 2018, teniendo en cuenta que La Contaduría General de la nación prorroga plazo del cierre contable  del primer trimestre de la vigencia 2018, para el 30 de Mayo de 2018, según anexo Resolución 113 de 2018 “Por la cual se prorroga el plazo indicado en la Resolución No. 706 de diciembre 16 de 2016 modificada por la Resolución No. 043 de febrero 8 de 2017 y 097 de marzo 15 de 2017, para el reporte de la información financiera, económica, social y ambiental a través del Sistema Consolidador de Hacienda de Información Pública - CHIP, correspondiente al periodo enero - marzo de 2018".  Dado lo anterior se establecerá la evaluación una vez efectuado el cierre contable de acuerdo a los lineamientos de la resolución 193 de 2016 de Control Interno contable. Adicionalmente se realizó una reunión con el GCI  para verificar el impacto de la resolución 193 de 2016, con el fin de establecer lineamientos por parte del GGF a las DTs
</t>
  </si>
  <si>
    <t xml:space="preserve">DTAM: 
DTPA:
DTAO:
DTAN:
DTCA:
DTOR:
GGFN: EL GRUPO DE GESTIÓN FINANCIERA GENERARÁ LOS LINEAMIENTOS PARA QUE LAS DIRECCIONES TERRITORIALES REALICEN EL REPORTE EN EL PROXIMO CUATRIMESTRE 
</t>
  </si>
  <si>
    <t xml:space="preserve">DTAM: 
DTPA:
DTAO:
DTAN:
DTCA:
DTOR:
GGFN: Se elabora cronograma consolidado de control y seguimiento de pago de impuestos. Anexo 1 Cronograma Consolidado Impuestos
EL GGF DARÁ LINEAMIENTOS PARA LAS DIRECCIONES TERRITORIALES PARA EL REPORTE DEL PROXIMO CUATRIMESTRE
</t>
  </si>
  <si>
    <t xml:space="preserve">
GGFN:17%</t>
  </si>
  <si>
    <t xml:space="preserve">Se tiene previsto realizar la capacitación para el proximo semestre </t>
  </si>
  <si>
    <t>Se ha venido trabajando con el Grupo GSIR en la parametrización y pruebas piloto del funcionamiento de la Ventanilla Única, así como el diseño de la interfaz de la misma.
Se debe tener en cuenta que el aplicativo se denomina Ventanilla Única, ya que la Ventanilla Única Ambiental es el aplicativo VITAL que se administra desde la ANLA. (Anexo 1 Apoyo Ventanilla Única)</t>
  </si>
  <si>
    <t xml:space="preserve">Se ha implementado en la plataforma del SECOP II  1 LICITACIÓN 4 SELECCIONES ABREVIADAS Y TRECE PROCESOS DE MINIMA CUANTIA EN LA PLATAFORMA cumpliendo con la politica de cero papel (Anexo 1 pantallazos implementación nueva plataforma) </t>
  </si>
  <si>
    <t>Se han realizado las respectivas reuniones y parametrización del software de acuerdo con las necesidades identificadas para Parques Nacionales Naturales, actualmente se encuentra en la etapa de Cargue de Información, para posteriormente realizar pruebas y capacitaciones. Se incluyen los listados de asistencia de finales del 2017 por cuanto finalizando esa vigencia de dio inicio al proceso de las fases  (Anexo 1 Listas asistencia-implentación-software)</t>
  </si>
  <si>
    <t>Para este periodo no se participó en reuniones de Equipo Trasversal de Jefes de Talento Humano.</t>
  </si>
  <si>
    <t>Los estados financieros del primer trimestre de la vigencia se encuentran en proceso de elaboración por cuanto el cierre contable está programado por la Contaduría General de la Nación para Mayo 30 de 2018 según anexo Resolución 113 de 2018 " Por la cual se prorroga el plazo indicado en la Resolución No. 706 de diciembre 16 de 2016 modificada por la Resolución No. 043 de febrero 8 de 2017 y 097 de marzo 15 de 2017, para el reporte de la información financiera, económica, social y ambiental a través del Sistema Consolidador de Hacienda de Información Pública - CHIP, correspondiente al periodo enero - marzo de 2018.</t>
  </si>
  <si>
    <r>
      <t>La matriz de seguimiento a planes de manejo es el punto de control que la OAJ ha diseñado para hacer seguimiento  al cumplimiento de aporte de insumos técnicos para la elaboración de lineamientos y directrices jurídicas en el ejercicio de la revisión de planes de manejo. En dicho documento se reportan los seguimientos que se hacen relacionados con los planes de manejo que la SGMAP envía a la OAJ para su revisión y posterior adopción a través de resolución. En la matriz, se encuentra información de años anteriores, puesto que los planes de manejo que han sido devueltos para ajustes, deben registrarse para garantizar la confiabilidad de la información y la trazabilidad. A</t>
    </r>
    <r>
      <rPr>
        <i/>
        <sz val="11"/>
        <rFont val="Arial"/>
        <family val="2"/>
      </rPr>
      <t xml:space="preserve">nexo 1. Matriz de seguimiento Planes de manejo OAJ </t>
    </r>
    <r>
      <rPr>
        <sz val="11"/>
        <rFont val="Arial"/>
        <family val="2"/>
      </rPr>
      <t xml:space="preserve">
</t>
    </r>
  </si>
  <si>
    <r>
      <t xml:space="preserve">Se anexa la base de datos de información judicial actualizada, indicando que en ella se describen procesos que vienen activos de vigencias anteriores, y las demandas que han sido notificadas en el 2018. Esto obedece a que el control que se hace a los procesos, incluye, como ya se anotó , los procesos que vienen de vigencias anteriores. 
En cuanto a las bases de datos, estas son muy extensas y se encuentran en cada equipo de los contratistas y funcionarios ya que se trata de estudios prediales con folios extensos. Sin embargo es pertinente indicar que las bases de datos del grupo de predios incluye los estudios de títulos de áreas protegidas, y los estudios para el proceso de declaratoria de nuevas áreas. Como muestra se envía el informe sobre las bases de datos del grupo de predios y el resumen de los estudios realizados en el primer trimestre de 2018. </t>
    </r>
    <r>
      <rPr>
        <i/>
        <sz val="10"/>
        <rFont val="Arial"/>
        <family val="2"/>
      </rPr>
      <t xml:space="preserve">Anexo 1: Base de datos información predial- INFORME, Anexo 2. Base de datos de procesos judiciales activos  </t>
    </r>
  </si>
  <si>
    <r>
      <t xml:space="preserve">Se avanzo en la elaboración de tres guiones, una guía de continuidad del mecanismo de comunicación comunitaria y la grabación del primer módulo. 
</t>
    </r>
    <r>
      <rPr>
        <i/>
        <sz val="11"/>
        <rFont val="Arial"/>
        <family val="2"/>
      </rPr>
      <t xml:space="preserve">Anexo 1: Guión introductorio sobre la Gestiónde Comunicaciones y su relación con el  Plan Estrategico Institucional y Reporte POA .
Anexto 2: Mecanismo de comunicación comunitaria
Anexo 3: Guión de referencia Mecanismo de Comunicación comunitaria 1. 
Anexo 4: Guía de continuidad de modulos de comunicación comunitaria
Anexo 5: Pantallazos de grabación realizada del Guión introductorio. </t>
    </r>
  </si>
  <si>
    <r>
      <t xml:space="preserve">Se llevó a cabo conferencias telefónicas con los comunicadores de todas las DT,
Trabajo de articulación entre DTAM y GCEA.
Organización y realización de talleres 0  NODO GUAFRACHU (Gu{acharos, Churumbelos, Alto Fragua Indi Wasi) , taller 0 con Sumapaz. 
Se incluye Infome en las evidencias con los anexos mencionados a continuación. 
</t>
    </r>
    <r>
      <rPr>
        <i/>
        <sz val="11"/>
        <rFont val="Arial"/>
        <family val="2"/>
      </rPr>
      <t>Anexo 6: Listado de Asistencia Taller y conferencias con las Comunicadoras 
Anexo 7.Informe de actividades
Anexo 8:  Matriz Ejercicio Nodo Guafrachu de PVC y matriz de monitoreo e investigación , Matriz Ejercicio Sumapaz, Anexo 8: Articulación DTAM - GCEA</t>
    </r>
  </si>
  <si>
    <r>
      <t xml:space="preserve">Se hizo la solicitud a jurídica para la elaboración de la  resolución para adopción de la Estrategia de Comunicación y Educación.
</t>
    </r>
    <r>
      <rPr>
        <i/>
        <sz val="11"/>
        <rFont val="Arial"/>
        <family val="2"/>
      </rPr>
      <t xml:space="preserve">Anexo 9: Aunque no se hizo la solicitud  a Jurídica mediante Orfeo se anexan los correos que evidencian el trabajo adelantado.  </t>
    </r>
  </si>
  <si>
    <r>
      <t xml:space="preserve">Se actualizó la circular 20161000000014 Mediante Circular No. 20181020001313 donde se hacen algunas precisiones relacionadas con la actualización de información en la página web e Intranet. 
</t>
    </r>
    <r>
      <rPr>
        <i/>
        <sz val="11"/>
        <rFont val="Arial"/>
        <family val="2"/>
      </rPr>
      <t>Anexo 1: Circular</t>
    </r>
  </si>
  <si>
    <r>
      <t xml:space="preserve">Se socializó la circular mediante el envío de correo electónico y publicación en la Intranet. Por otro lado, en el marco del Encuentro de líderes de calidad se hizo alusión a esta circular y se recordó que quienes requieran capacitación para actualizar contenidos deben solicitarla al Grupo de Comunicaciones y Educación Ambiental. 
</t>
    </r>
    <r>
      <rPr>
        <i/>
        <sz val="11"/>
        <rFont val="Arial"/>
        <family val="2"/>
      </rPr>
      <t xml:space="preserve">Anexo 2: Correo Enviado </t>
    </r>
  </si>
  <si>
    <t xml:space="preserve">No se presentan avances en este periodo ya que se programó la realización de estas campañas para el siguiente trimestre. </t>
  </si>
  <si>
    <r>
      <t xml:space="preserve">Seguimiento al taller 0 realizado en DTOR y 
Taller 0 Nodo Guagrachu, Sumapaz, Corechal Mono Hernández, Macarena,  Picachos y Las Orquideas. </t>
    </r>
    <r>
      <rPr>
        <i/>
        <sz val="10"/>
        <rFont val="Arial"/>
        <family val="2"/>
      </rPr>
      <t>Anexo 1: DTOR, Anexo 2: Nodo Guafrachu, Anexo 3: Corchal Mono Hernández, Anexo 4: Macarena, Anexo 5: Pichachos, Anexo 6: Las Orquíde</t>
    </r>
    <r>
      <rPr>
        <sz val="10"/>
        <rFont val="Arial"/>
        <family val="2"/>
      </rPr>
      <t>as</t>
    </r>
  </si>
  <si>
    <t>No se presenta avance, se tiene programado en el Plan Anual de Auditorías para el 30 de mayo de 2018.</t>
  </si>
  <si>
    <t xml:space="preserve">Del 22 al 25 de febrero de 2018 se participo en el taller de Monitoreo, investigación y Prevención Vigilancia y Control; con el fin de  Generar una ruta de trabajo sobre el acompañamiento al equipo del PNN Yaigoje Apaporis en la consolidación de los programas de monitoreo, portafolios de investigación y Protocolos de PVC. y en donde se cont con la participación del personal de equipos de las áreas PNN Cahuinarí, PNN Yaigoje Apaporis, los profesionales de la Subregión y los lideres temáticos de la DTAM. 
Anexo 1 documento preliminar de´PVC 2018 .
</t>
  </si>
  <si>
    <t>No se presenta avance ya que  no se ha realizado Comité Territorial.</t>
  </si>
  <si>
    <t xml:space="preserve">En el mes de marzo se realizó el taller de Ordenamiento y Plan de Acción con el fin deprecisar el ordenamiento y definir áreas prioritarias para desarrollar actividades de vigilancia yse contó con la participación de delegados de las diferentes Secretarias de las Asociaciones , Alcaldesa Municipio Taraira, profesionales Área Tecnica DTAM  y Funcionarios PNN Yaigojé Apaporis 
Anexo 2 Acta socialización avances REM.pdf
Anexo 3 consolidado de los componentes de Ordenamiento Territorial.doc
</t>
  </si>
  <si>
    <t>Se adelanta los ejercicios de análisis de alertas tempranas para los distintos sectores del AP y en este  periodo se generó el informe técnico con el apoyo de la DTAM con relación a la inhabilitación de pistas al interior del Parque para ser remitido a la OGR para su trámite a la fiscalía correspondiente. Anexo 10. Informe técnico final pistas ilegales PNN Serranía de Chiribiquete. 
Anexo 2 análisis e interpretación de imágenes satelitales en los polígonos de gestión del AP.
Se realizaron 5 recorridos de PVC en el sector 1-norte Calamar Guaviare los cuales fueron sistematizados en la plataforma Sico-Smart y se genera informe de análisis.
Anexo 3 _Analisis_SICOSMART_1er_trimestre 2018.doc</t>
  </si>
  <si>
    <t xml:space="preserve">El protocolo de riesgo por el ejercicio de autoridad del parque Rio Puré, estuvo vigente hasta marzo de los corrientes. se programa su actualización como parte de los productos que se esperan obtener para el segundo trimestre de 2018.
En la actualidad el lider tematico de la DTAM, socializó la guia para actualizar esta herramienta y la profesional del área responsable de la estrategia de P, C y V esta revisando para tener en cuenta durante el ejercicio de actualización del mencionado documento. 
Anexo 1 ACTA DE REUNIÓN PLAN RIESTGO PUBLICO RIO PURE DTAM 30 ABRIL 2018
</t>
  </si>
  <si>
    <t>Plan de riesgo público actualizado
Oficio remisorio de envío del área  protegida a la OGR 
Oficio de aprobación de la OGR</t>
  </si>
  <si>
    <t xml:space="preserve">Se participa en espacios de coordinaciones institucionales con autoridades militares que fortalezcan el control territorial.
Esta se hace en Letica como el denominado "Burbuja Ambiental", o las conversaciones que se hacen con comandantes de bases militares para socializar la gestión de Parques Nacionales en el Departamento. 
Anexo 1 Acta comandante ejèrcito Amazonas.docx
Anexo 2 Acta reuniòn burbuja  23-01-2018.pdf
Anexo 3 Reuniòn base Tarapaca FEB 2018.doc
Los seguimientos de los compromisos seencuentran en ejecución.
</t>
  </si>
  <si>
    <t>Como parte de la actualizacion del protocolo de prevención control y vigilancia del AP,  la priorizacion de los lugares para adelantar recorridos de PVC, asi como la frecuencia de los mismos, se llevo a cabo durante este primer cuatrimestre el respectivo cuadro enviado a la DTAM segun indicaciones.
Anexo 4 INF. RECOR. PVC PRIM. TRIM. 2018.docx
Anexo 5 CRONOGRAMA PROGRAMACION 2018 RECORRIDOS PVC.pdf</t>
  </si>
  <si>
    <t xml:space="preserve">Se realizaron 16 recorridos de PVC por los diferentes sectores del parque los cuales permitieron  conocer el estado actual de los recursos naturales y hacer presencia institucional en la zona de influencia del area protegida.
Es importante aclarar que en la plataforma SICOSMART estan reportados 13 recorridos aunque se adelantarion 16, los tres que no estan reportados es porque no alcanzo llegar a tiempo y seran reportados en el informe del segundo trimestre.
Anexo 1 INFORME TRIMESTRAL P.V.C </t>
  </si>
  <si>
    <t>Se lleva a cabo socialización del PCRP
Anexo 1. Acta Socialización PCRP a grupo de trabajo del sector Mocoa y Sta Rosa.
Socialización PCRP Sector Piamonte. 
2. Acta Socialización PCRP a grupo de trabajo del sector Piamonte.
Realización de comité Local 
Anexo 3. Acta reunión comité local, en donde se socializó el Protocolo de PVC.
NO se generan evidencias con relación a la actualización del PCRP.</t>
  </si>
  <si>
    <t>En los informes realizados se pueden evidenciar diferentes datos que permiten determinar los esfuerzos que el equipo efectuía en el desarrollo de estas actividades y las distancias totales que se han trabajado, ademas se identifican las presiones existentes en el área protegida según su categoría y su origen así como las afectaciones a los recursos que dichas presiones generaron, para lo cual se adjunta: Anexo No.8_Informe_SICO_SMART_Primer trim_AMA 
El día 13 de febrero se realizo la primera reunión de empalme entre PNN y personal del  area de agricultura - SAMP de la Gobernación, correspondiente al Comité de Lucha Contra la explotación de Yacimientos deMinería, en el Departamento de Amazonas.
Oficio soliictando a la gobernacion convoque el comite de lucha contra la explotacion ilicita de yacimeinto minero
Anexo 9 Empalme_Comite lucha contra expl.ilic.mineria</t>
  </si>
  <si>
    <t>Los avances de este trimestre relacionados con este riesgo tienen que ver principalmente con el establecimiento de Planes de Trabajo conjuntos con algunos de los actores indígenas estrategicos de la zona de influencia de Río Puré, especificamente  con las organizaciones indígenas de las áreas no municipalizadas de Pedrera y Tarapacá.  Para el primer caso con AIPEA (Resguardo Curare Los Ingleses) y PANI (Comunidad de Manacaro) y para el segundo con el CIMTAR (Resguardo Cotuhé – Putumayo).  Estos planes de trabajo incluyen actividades relacionadas principalmente con Educación ambiental y cultural, Prevencion, control y vigilancia, así como con el fortalecimiento de las capacidades de lideres y comuneros.
Anexo 1 MEMORIAS PRIMER COMITE LOCAL.docx
Anexo 2 Acta socializacion aspecto Riesgo Público Pto Franco</t>
  </si>
  <si>
    <t>Primer comité colar adelantado para realizar Ajuste PAO 2018 entre el PANI y el Parque y socializar, evaluar y analizar temas de interés común entre el PNN Cahuinarí y el PANÍ.
Anexo 1 Acta Comité Local.</t>
  </si>
  <si>
    <t>No se presentaron avances sobre fortalecimiento de capacidades al Resguardo Villa María de Anamú, aunque en Enero de 2018 habian ratificado su interes en dar continuidad al relacionamiento tuvieron fallas organizacionales internas, en abril  de 2018 se retoma la gestión con ellos y se plantea Plan de Acción para el año 2018, que será formalizado en el segundo semestre una vez se supere la Ley de Garantías por jornadas electorales .
Anexo 1_Acta Reunión RVMA_14 enero 2018
Anexo 2_Acta_Reunion_RVMA_1 abril 2018</t>
  </si>
  <si>
    <r>
      <t>Se  realiza articulación con DTAM y Visión Amazonia para realizar aprestamiento en la ejecución del proyecto PIVA (Proyecto Indígena Visión Amazonia) a implementar con las diez comunidades del Resguardo Indígena Cuenca Media de Río Inírida (RICMRIRP)
De manera interna el área protegida realiza reuniones  para aportar a la metodologia a desarrollar en dicho proyecto.
Anexo No. 1 Acta situación RNN Nukak proyecto PIVA (07-02-18). 
Anexo No. 2 - Listado de asistencia  reunión coordinación acciones PIVA - DTAM 
Anexo No. 3 Revisión proyecto fortalecimiento gobierno propio y socialización versión final proyecto PIVA</t>
    </r>
    <r>
      <rPr>
        <b/>
        <sz val="11"/>
        <rFont val="Arial"/>
        <family val="2"/>
      </rPr>
      <t xml:space="preserve">
</t>
    </r>
  </si>
  <si>
    <t>Se ha realizado la respectiva contratación de personal  perteneciente al  Pueblo Cofan, contando con en nombramiento Provisional   y  dos operarios  por contratación de servicios para la vigencia 2018  con el fin  de fortalecer el relacionamiento con las comunidades de este pueblo.
Se tiene una planeación y ruta de trabajo con el equipo del SF PMOIA con el fin  de incluir  elementos culturales en el manejo y la gestión del área protegida
Anexo 1 Informe trimestral de EEMM</t>
  </si>
  <si>
    <t>Se adelantan trabajos de acercamiento con el Pueblo Korehguaje durante el presente periodo.
Anexo 1. INFORME TRIMESTRAL AVANCES EN RUTA DE ACUERDOS APV PUEBLO COREGUAJE
Anexo 1 Primer informe trimestral EEM  (2018)</t>
  </si>
  <si>
    <t>25/042018</t>
  </si>
  <si>
    <t>Se implementaron acciones de formación, capacitación y entrenamiento con los Grupos
Focales de trabajo, tal como lo evidencia  los siguientes anexos:
Anexo No. 1_Lista Feb 28_preparación consulta previa
Anexo No. 2_Lista Mar 12_reunion equipo consulta previa
Anexo No. 3_Lista Mar 15_preparat mesaacuerdo AISMA
Anexo No. 4_Lista Mar 15,16,17_propuesta planes SM
Anexo No.5_Lista Mar 17_avances mesa tematica1
Anexo No.6_Lista_Mar 19_preparat_convocatoria Palmeras
Anexo No. 7_2018-03-28_Inf-Tec_POA-PNNA_Meta PAI-1212
Continuamos con la socialización de las prospectivas de gestión del AP, el análisis y fortalecimiento del proceso con la participación social en el co-manejo efectivo del AP y los Territorios Indígenas y se avanzó en la construcción de la presentación del AP sobre el Plan de Manejo del PNN Amacayacu
para presentar y socializar durante el proceso de la Consulta Previa:
Anexo No. 8_FOTOMEMORIA REUNION SMA
Anexo No. 9_2018-02-15_FOTOMERIA TALLER CICFA FCT
Anexo No. 10_Acta_2018-04-05_aprestamiento consulta previa
Se elaboro una síntesis de la ruta del proceso de consulta, se definió tres contenidos temáticos generales a socializar del Plan de Manejo, se elaboró propuestas de presentación temática sobre la Razón de Ser, el Ordenamiento y Plan Estratégico del AP:
Anexo No. 11_2018-03-01_2PPT_PLAN MANEJO
Anexo No. 12_2018-03-12_4PPT_ORDENAMIENTO PM
Anexo No. 13_2018-03-12_5PPT_PLAN ESTRATEGICO PM</t>
  </si>
  <si>
    <t>Se avanza en el relacionamiento con las comunidades indígenas de los 4 resguardos  (CMARI, CARGU, Cuiarí e Isana y Tonina-Sejal-San José y Otros)  presentes en el Área Protegida, con los cuales mediante los convenios 002 y  003 del 2017 se logró acordar la agenda de mediano y largo plazo a partir de 2018 la cual se está desarrollando. 
Anexo 1 Acta 003 Construccion Conjunta Agenda de Trabajo 2018. 07 al 08-11-2017
Anexo 2 Acta 005 Construccion Conjunta Agenda de Trabajo 2018. 09 al 10-11-2017
Anexo 3 NFORME FINAL DE ACTIVIDADES CONVENIO 002 DE 2017 - CMARI
Anexo 4 INFORME FINAL DE ACTIVIDADES CONVENIO 003 DE 2017 - AATIS</t>
  </si>
  <si>
    <t>No se registran avances en el periodo ya que aún no se ha empezado a trabajar con los resguardos indigenas.</t>
  </si>
  <si>
    <t xml:space="preserve">La ejecución de los convenios aún no ha empezado ya que por ley de garantías no se han suscrito los convenios, sin embargo ya se tienen programados en el PAC de la entidad. 
-MATRIZ PAC 2018 RNN PUINAWAI INICIAL
-MATRIZ PAC 2018 RNN PUINAWAI MAYO
</t>
  </si>
  <si>
    <t>En la actualidad se revisa el documento por parte de la profesional de apoyo del área protegida. 
No se adjuntan evidencias para este periodo.</t>
  </si>
  <si>
    <t>Dentro de la asignación presupuestal 2018 al parque Rio Puré, en el subprograma relacionada copn prevencion, control y vigilancia, se asegnaron recursos principalmente encaminados a contar con combustible y equipos como radios y motores en buen estado para atender o brindar el apoyo ante una posible situación de mergencia por desastre natural.  Se adjunta como evidencia el POA aprobado para el 2018.
Anexo 1 POA 2018 PNN RIO PURÉ 22 MAR 2018.xlsx
Anexo 2 PRESUP. DETALLADO 2018 RIO PURE V2 19 OCT 2017.xlsx</t>
  </si>
  <si>
    <t>El ejercicio de socialización aun no se ha llevado a cabo y se tiene programado para el finales del segundo semestre, inicios del tercero cuando ya se haya aprobado definitivamente el docuemnto final. No se adjuntan evidencias.</t>
  </si>
  <si>
    <t>Con la coordinación del profesional 18 de la DTAM, el apoyo de nivel central y funcionarios del Servicio Geológico Colombiano y la participación de representantes del los parque de la territorial Amazonia se adelanta un taller sobre Planes de Emergencia y  Contingencia.
Con la informacion recibida en el taller se dio inicio a la actualizacion al Plan de Emergencias y contigencias por desastres naturales o incendios forestales.
Anexo 1 Capacitacion PECDN DTAM NIVEL CENTRAL 21 al 23 de marzo y Asistencias
Anexo 2 proyecto PECDNIF PNN CAHUINARI MARZO 2018
Anexo 3 Plantilla plan de emergencia</t>
  </si>
  <si>
    <t>No se adjuntan soportes en este periodo, dado que se propone para el otro reporte verificar la acción con la OGR.</t>
  </si>
  <si>
    <t>No se generan evidencias ya que no se cuenta con el documento Plan de Emergencia</t>
  </si>
  <si>
    <t>Plan de Emergencia y Contigencias formulado y actualizado., enviado a DTAM en Noviembre de 2017, ellos lo envian a OGR pero a la fecha no hemos recibido retroalimentación; en Marzol de 2018 en el marco de taller de geoamenazas queda el compormiso de OGR de enviar retroalimentación en mayo de 2018.
Anexo 1. Acta memoria capacitación en Geoamenazas y actualización de PECDN en áreas protegidas de la DTAM_21 al 23 marzo 2018</t>
  </si>
  <si>
    <t>Fueron asignados recursos por eventos para atender situaciones de UOT, Riesgos Naturales y Riesgo Público.
Anexo 2. POA 2018 asignación inicial 23-ene18.xlsx</t>
  </si>
  <si>
    <t>No se tiene avances al respecto durante este periodo de reporte ya que no hemos recibido retroalimentación de DTAM y OGR al respecto.</t>
  </si>
  <si>
    <r>
      <t>Se realizó la Socialización del Plan de Emergencia y Contigencia del RNN Nukak en El Consejo Departamental de Gestión del Riesgo de Desastre, del Guaviare el 27/02/2018 y se envía copia del Plan de Emergencia y contigenca por desastres Naturales, a la Secretaria de Gobierno Departemental para su articulación con las diferentes acciones y actividades del CDGRD. 
Anexo No. 3 Acta 001/2018 del Consejo Departamental de Gestión del Riegos de Desatre - Guaviare - 27/02/2018.
Anexo No. 4 Oficio de entrega de digital a la Secretaria de Gobierno del Departamento del Plan de Emergencia y Contigencia de la RNN Nukak.</t>
    </r>
    <r>
      <rPr>
        <b/>
        <sz val="11"/>
        <rFont val="Arial"/>
        <family val="2"/>
      </rPr>
      <t xml:space="preserve">
Anexo 5 _PLANILLA DE ASISTENCIA AL CONSEJO DPTAL DE GRD 27 febrero.pdf</t>
    </r>
  </si>
  <si>
    <t xml:space="preserve">La RNN Nukak cuenta con el Plan de Emergencias y contingencias formulado y actualizado. 
Anexo No.1  Plan de Emergencias.
Mediante Memorando 20181500000033, de fecha 16/01/2018, la OGR  aprobó el Plan de Emergancia y Contigencia por Desastres Naturales e Incedios de Cobertura. 
Anexo No. 2 Memorando 20181500000033.
 </t>
  </si>
  <si>
    <t>Se realizó el congreso de evaluación de las actividades 2017 y de planeación 2018 en el cual se presentaron avances, acordaron las actividades a desarrollar para consolidar los componentes del documento REM, su socialización con las comunidades y formalización, se Anexa Acta del Congreso. Se realizó el Taller de Ordenamiento, Acuerdos y Plan de acción con participación de autoridades tradicionales, secrtarías de territorio y mujeres de las organizaciones ACIYA y ACIYAVA y los grupos de investigación SEMIYA - SEMIYAV y Comité de Territorio 
Anexo 1 Acta Taller ordenamiento, Acuerdos y Plan de Acción.</t>
  </si>
  <si>
    <t>El avance en la estrategia para el cuatrimestre corresponde a: 
En los procesos educativos con 1  PRAE, identificando los apoyos necesarios para avanzar , 12 charlas en torno a generalidades de PNN y del Area, en atención a 250 personas aproximadamente. En el marco del CIDEA Guaviare se cuenta con plan de acción 2018 que incluyen las acciones priorizadas por el parque para el sector. Se gestiona reactivación de Cidea municipal de Cartagena del Chaira. 
Con el animo de avanzar en articulacion co n las comunidades hacia el establecimiento de procesos PROCEDA se realizan 3 charlas con 2 comunidades. En término de la comunicacion comunitaria en el marco del ecoparche de Cartagena se avanza en articulación de acciones para el logro de piesas comunicativas con la emisora del ejercito. 
Anexo 1 Informe cuatrimestral 
Anexo 1,1 (anexos al informe)</t>
  </si>
  <si>
    <t>Se adelanta presentación de la estrategia de educación ambiental y comunicaciones del area a nivel central y DTAM, se programa Taller 0 en el mes de abril. 
Anexo 2 Informe cuatrimestral (anexos al informe)
Anexo 2.1 anexos al  Informe.rar</t>
  </si>
  <si>
    <t>Se adelantan reuniones con las diferentes  asociaciones en el marco de la estrategia UOT
Anexo 1. Informe a las reuniones de concertacion de la metodologia de trabajo con ASTRACAM, ATCAL, ASOJUNTAS y AHC..pdf</t>
  </si>
  <si>
    <t xml:space="preserve">En este periodo se registran avances de reuniones con actores del proceso como insumo para ajuste del documento uso, ocupación y tenencia.
Anexo 2. Acta No. 01 Reunión Nucleo Sencella 12-04-2018.
Anexo 3. Acta PNN La Paya- ASTRACAM- 9-02-2018.
Anexo 4. Acta No. 01 de fecha 2, 3, 4 y 5 de marzo de 2018. PNN LA PAYA- ASTRACAM.
</t>
  </si>
  <si>
    <t>Se presenta un documento de analisiis a los acuerdos a los compromisos adquiridos en las mesas locales campesinas.
Anexo 5. Informe de seguimiento a las Mesas Locales Campesinas 2018.</t>
  </si>
  <si>
    <r>
      <t xml:space="preserve">Se adelanta la caracterización e identificación de tipologias de ocupantes de caño areanas con nueve familias y para ello se realizó una reunión  previa con el apoyo de SIG-DTAM, donde se socializó los procedimientos de presición de límites, se revisó y aprobó fichas de caracterización de UOT a implementar, y construcción de una propuesta para adelantar el ejercicio de monitoreo de CI 
</t>
    </r>
    <r>
      <rPr>
        <b/>
        <sz val="11"/>
        <rFont val="Arial"/>
        <family val="2"/>
      </rPr>
      <t xml:space="preserve">Anexo 1  Acta socialización procedimientos de Precisón de límites, fichas de caracterización OUT y propuesta de Monitoreo, (16-02-2018)
Anexo 2 Listado asistencia_RNN Nukak_DTAM_16022018.pdf
</t>
    </r>
    <r>
      <rPr>
        <sz val="11"/>
        <rFont val="Arial"/>
        <family val="2"/>
      </rPr>
      <t xml:space="preserve">
</t>
    </r>
  </si>
  <si>
    <r>
      <t xml:space="preserve">Se han realizado reuniones con la Institución Educativa Nueva Primavera de la sede San Isidro I, en el caserío de Tierra Alta, en el marco de procesos de Comunicación y Educación Ambiental, que nos ha permitido dar a conocer a la Reserva Nukak como una figura de conservación  y su relación con las demás figuras de ordenamiento de la región.
</t>
    </r>
    <r>
      <rPr>
        <b/>
        <sz val="11"/>
        <color theme="1"/>
        <rFont val="Arial"/>
        <family val="2"/>
      </rPr>
      <t xml:space="preserve">
Anexo No. 3 - Acta 29-01-2018, Concretar acciones de Educación ambiental</t>
    </r>
    <r>
      <rPr>
        <b/>
        <sz val="11"/>
        <rFont val="Arial"/>
        <family val="2"/>
      </rPr>
      <t xml:space="preserve">
Anexo No. 4  Acta 13-02-2018, Avanzar en los procesos de C y EA con la I.E. Nueva Primavera
Anexo No. 5 Acta Relacionamiento sede San Isidro tierra alta</t>
    </r>
  </si>
  <si>
    <t>Actas de reunión en los diferentes comites del CODPA.
Informes de manejo de AP y  la ZA para que sean tenidos en cuenta en los esquemas de  planificación de los entesMuncipal y departamental</t>
  </si>
  <si>
    <t>No se registran avances en este periodo ya que  no se han dado reuniones del CODPA, ni de los comíte que lo conforman.</t>
  </si>
  <si>
    <t xml:space="preserve">Se realiza acompañamiento a las 12 personas que han firmado los acuerdos individuales de sustitución, resultado de esto se han realizado dos pagos bimensuales, uno en diciembre del 2017 y otro el 10 de abril del 2018.
Se apoya a la DSCI en el diligenciamiento de las novedades que se presenta con respecto a las personas que firman los acuerdos individuales de sustitución de cultivos de uso ilícito.
Se han realizado reuniones con los profesionales de la DSCI encargados para Putumayo con el fin de acompañar en la orientación y respuesta a las inquietudes presentadas por parte de las personas  que se suscribieron los acuerdos PNIS para el SF PMOIA.
Anexos:
Anexo 1 Correo - Información Implementación Acuerdos - PNIS - 04_10_2018 .pdf
Anexo 2 Ruta implementar acuerdos individuales -DSCI.pdf
Anexo 3 INF - DE AVANCES - UOT SF PMOIA - 04_18_2018.pdf
</t>
  </si>
  <si>
    <r>
      <t xml:space="preserve">Se realiza acompañamiento a las 12 personas que han firmado los acuerdos individuales de sustitución, resultado de esto se han realizado dos pagos bimensuales, uno en diciembre del 2017 y otro el 10 de abril del 2018.
Se apoya a la DSCI en el diligenciamiento de las novedades que se presenta con respecto a las personas que firman los acuerdos individuales de sustitución de cultivos de uso ilícito.
Se han realizado reuniones con los profesionales de la DSCI encargados para Putumayo con el fin de acompañar en la orientación y respuesta a las inquietudes presentadas por parte de las personas  que se suscribieron los acuerdos PNIS para el SF PMOIA.
Anexos:
Anexo 1 Acta reunión UNODC - SF PMOIA.pdf
Anexo 2  Acta reunión virtual 3 niveles UOT -PNN.pdf
Anexo 3 Acta reunión de Equipo - UOT -SF PMOIA.pdf
</t>
    </r>
    <r>
      <rPr>
        <b/>
        <sz val="11"/>
        <rFont val="Arial"/>
        <family val="2"/>
      </rPr>
      <t>Anexo 4  Informe avances proceso UOT</t>
    </r>
  </si>
  <si>
    <t xml:space="preserve">Anexo 1. Acta reunión realizada en Pto Asís, Putumayo con funcionarios de la DGSCI con el fin de conocer el trabajo a realizarse en Piamonte.
Anexo 2. Acta Reunión con WWF con el fin de conocer la experiencia respecto a UOT.
Anexo 3. Acta Acompañamiento en Jornada de vinculación al PNIS en el municipio de Piamonte.
Anexo 4. Acta acompañamiento en jornada de vinculación al PNIS en Inspección de Policía de Puerto Limón, mpio de Mocoa.
Anexo 5. Acta vinculación al PNIS_Piamonte en veredas San Isidro y La Sonora del Municipio de Piamonte. </t>
  </si>
  <si>
    <t>Se lleva a cabo caracterización sector San Isidro el día 4 de abril.
Anexo 6. Ficha de caracterización_San Isidro.</t>
  </si>
  <si>
    <t xml:space="preserve">Con la capacitación recibida se trabaja sobre el documento PCRP.
</t>
  </si>
  <si>
    <t>Se remite al equipo del PNN Cahuiunarí el PCRP para iniciar su actualización.
No se adjuntan soportes dado que se inicia con su actualización.</t>
  </si>
  <si>
    <t>No se registran avances en el periodo.</t>
  </si>
  <si>
    <t>Se tiene un documento preliminar del Documento de Plan de Contingencia para Riesgo Público del Parque, . 
Anexo1 DocumentoAvancePCRP</t>
  </si>
  <si>
    <t>Dado que el documento se encuentra en construcción aún no se ha socializado con las autoridades indígenas.</t>
  </si>
  <si>
    <t xml:space="preserve">El PCRP  para la vigencia 2017 fue revisado y actualizado.
En el momento actual estamos a la espera de las observaciones del nivel central frente al Plan de Contingencia y Riesgo público, con el fin de realizar los ajuestes pertinentes y avanzar en su actualización para el año 2018.
Anexos:
Anexo 1 Plan Contingencia y Riesgo Público-SF PMOIA 2017-ACTUALIZADO.pd
</t>
  </si>
  <si>
    <t>En el comites técnico local realizados durante el primer cuatrimestre del 2018 se han tenido espacios para abordar tematicas relacionadas con el riesgo público en el área protegida, su zona de influencia y a nivel regional. En este comité se realizó un análisis de las situaciones de orden público que se presentan, como estas pueden afectar al equipo del área protegida, así como la identificación de acciones de prevención para minimizar los riesgos.
Anexos:
Anexoo 2 1er comité técnico local.pdf</t>
  </si>
  <si>
    <t>El año 2017 fue enviado el plan de contingencia de riesgo público a la DTAM para su revisión.
En el momento actual estamos a la espera de las observaciones del nivel central frente al Plan de Contingencia y Riesgo público, con el fin de realizar los ajuestes pertinentes en su actualización  y avanzar en la socialización del mismo para el año 2018.
No se registran soportes.</t>
  </si>
  <si>
    <t>Anexo 1  Documento eleborado y aprobado por la OGR
Anexo 2 Memorando de aprobacion del PCRP</t>
  </si>
  <si>
    <t>No se registran avances en este periodo ya que  el memorando de aprobacion se dio a conocer al area hasta el mes de Abril de 2018</t>
  </si>
  <si>
    <t>25/0472018</t>
  </si>
  <si>
    <t>Documento en actualización.</t>
  </si>
  <si>
    <t>El 20 de marzo la DTAM convoco un taller sobre geoamenzas y se recibio una retroalimentacion y primera socializacion interna. No se generan evidencias en el periodo</t>
  </si>
  <si>
    <t>En el espacio de Comité departamental de Gestion se hicieron aportes al plan desde los docuemntos de cada Ap en el departamento. No segeneran evidencias en el periodo.</t>
  </si>
  <si>
    <t xml:space="preserve">Se adelantó revision del documento del PCRP identificando los capitulos que se deben actualizar.
 y se avanza en la actualizacion.  
Anexo 1 Documento avance actualizacion PCRP.pdf
 Con el equipo del sector 1 Norte en el municipio de Calamar guaviare se revisó y socializo el protocolo de riesgo publico  Y se comparte con el personal de los sectores de gestión la matriz para sistematizar las situaciones de riesgo público. 
 Anexo 2 Acta revision documento PCRP.pdf
 Anexo 3 Acta Socializacio PCRP  2 03 2018.pdf
</t>
  </si>
  <si>
    <t xml:space="preserve"> Con el equipo del sector 1 Norte en el municipio de Calamar guaviare se reviso y socializo el protocolo de riesgo publico Y se comparte con el personal de los sectores de gestión la matriz para sistematizar las situaciones de riesgo público.
Anexo 5 Acta Socializacio PCRP  2 03 2018.pdf</t>
  </si>
  <si>
    <t>En el periodo no se adelanto ningun ejercicio con la territorial; se tiene previsto revision de avances y socializar en la semana  del 23 al 27 de abril</t>
  </si>
  <si>
    <t>Anexo 1. Formato diligenciado de reporte de actividades de educación ambiental y comunicación comunitaria.</t>
  </si>
  <si>
    <t>Río Puré (50%)
Churumbelos (20%)
Nukak (15%(
Orito (10%)
La Paya (30%)
Amacayacu (30%)</t>
  </si>
  <si>
    <t>No se registran avances en el periodo</t>
  </si>
  <si>
    <t>Se lleva a cabo capacitación en la plataforma Sico Smart y Generació nde informes profesional SIG PNN Cahuinarí. Anexo 1 acta capácitación.</t>
  </si>
  <si>
    <t>Actualmente el área cuenta con un plan de contingencia en riesgo público adoptado mediante el memorando 20171500002483 del 05/sep/2017. Para la presente vigencia se ha avanzado en la identificación de aspectos a actualizar y en la revisión de los nuevos lineamientos institucionales remitidos mediante la Circular No.20185050000014 del 22-mar-2018, Asunto:Procedimiento gestión del Riesgo Publico y guía de estructuración.
No se registran evidencias</t>
  </si>
  <si>
    <t xml:space="preserve">Se participó en dos comités locales de control y vigilancia (Belén de los Andaquíes y San José del Fragua) para la concertación de planes de trabajo
 (Anexo No 1 Actas comités). 
Se adelantó reunión  conjuntamente con CORPOAMAZONIA y la Alcaldía de Belén de los Andaquíes sobre autoridad ambiental, usos permitidos del parque y su importancia, de acuerdo al plan de trabajo concertado (Anexo-2_Acta_PVYC_13042018).
Se participó en tres reuniones de la Mesa Forestal Departamental 
(Anexo-3_Actas_Mesa_Forestal). 
</t>
  </si>
  <si>
    <t>En el periodo se realizaron 2 talleres de fortalecimiento organizativo con usuarios del PNN de los municipios de San José del Fragua y Belén de los Andaquíes. (Anexo No 1 Actas Fortalecimiento).
Se ha participado en dos sesiones de la Comisión Municipal de Planeación Participativa del PNIS en los municipios San José del Fragua y Belén de los Andaquíes Anexo_2_Acta_ PNIS_10022018);  
en las  Inscripciones individuales de familias cultivadores de hoja de coca y en ocho jornadas de acompañamiento de la ONU en la fase de inscripción y verificación a las familias suscriptoras de acuerdos para la sustitución voluntaria de cultivos ilícitos en el marco del PNIS.</t>
  </si>
  <si>
    <t xml:space="preserve">Se cuenta con un plan de trabajo general para la línea de UOT a partir del cual se realiza el seguimiento del plan operativo anual, contándose a la fecha con el seguimiento del primer trimestre de 2018 
(Anexo No 3 Plan de trabajo y seguimiento).
Se ha articulado acciones en el marco del PNIS para los municipios de San José del Fragua y Belén de los Andaquíes con la finalidad de concertar los mecanismos para la implementación del programa con las familias ubicadas al interior del parque.  (Anexo_4_Acta_ PNIS_10022018). 
Se adelantó intercambio de experiencia sobre acuerdos de restauración, con los PNN Paya, Macarena, Tinigua, Picachos, y dos socializaciones del proyecto BENGO de la WWF para fortalecer la suscripción acuerdos, el ordenamiento territorial y el fortalecimiento de capacidades. (Anexo No 5 Listados de asistencia)
</t>
  </si>
  <si>
    <t xml:space="preserve">Se cuenta con 65 acuerdos suscritos en los años 2016 y 2017. En el municipio de San José del Fragua se adelantaron 22 seguimientos de los 24 acuerdos suscritos en el 2016 y el seguimiento a 10 acuerdos suscritos en el 2017 para la cuenca del río Fraguita. En Belén de los Andaquíes se realizó el seguimiento a los 21 acuerdos suscritos en el 2017.  (Anexo No 6 Actas recorridos).
Se adelantó comité operativo de la Mesa Local de UOT para la preselección de proveedores en el marco de la implementación de los 10 acuerdos suscritos en la cuenca del Fragua Chorroso en el 2017. (Anexo No 7 Acta comité)
Se adelantaron dos socializaciones del proyecto BENGO que se cosntituye en la contrapartida de la WWF en el marco del convenio 014 del 2016 con PNN y que a traves de su implementación fortalecerá la suscricpción de nuevos acuerdos y los ya suscritos entre 2016 y 2017 (Anexo 8 Listados de asistencia).
</t>
  </si>
  <si>
    <t>El área cuenta con un plan de contingencia de emergencias y contingencia por desastres naturales aprobado mediante el memorando 20171500003453 del 27/Nov/2017.
Se participó en el taller  “Aportes del Conocimiento Geocientífico para la Gestión del Riesgo” adelantado por la DTAM en el cual se presentaron los lineamientos y guía metodológica para la Formulación del Plan. (Anexo_1_Acta_Geoamenazas_GRdef). 
Se avanza en la identificación de aspectos a actualizar.
El 11 de abril se adelantó reunión de coordinación con la DTAM profesional 18 donde se dieron orientaciones sobre diferentes componenetes del plan para su actualización(Anexo_2_Acta_GRNDTAM).</t>
  </si>
  <si>
    <t>En el marco del Comité de Gestión del Riesgo del municipio de San José del Fragua se socializó el plan de emergencias y contingencias del AP.
 (Anexo_3_Acta_comite-socializacion.pdf
(Anexo_4 Presentacion socializacion.pdf)</t>
  </si>
  <si>
    <t>Se participó en el primer comité de Gestión del Riesgo del municipio de San José del Fragua. (Anexo_5_Acta_comite GRND.pdf).</t>
  </si>
  <si>
    <t>Documento de protocolo o ruta interculturalAP12:AW234</t>
  </si>
  <si>
    <t>No se ha realizado gestión ante Nivel Central, toda vez que se tiene definido inicialmente concretar  los acuerdos con las Mesas Locales Campesinas, para posteriormente realizar la respectiva solicitud a PNN.</t>
  </si>
  <si>
    <t>Aun no hemos propiciado esta teunión con la Agencia Nacional de Tierras, a la espera de completar las reuniones con las comunidades y abordar con ellas las inquietudes referentes al estado de la propiedad de los usuarios del AP, para así poder llevar una propuesta concreta a la Agencia con las inquietudes de los usuarios del Parque</t>
  </si>
  <si>
    <t>No se tiene avance, ya que  iniciamos con la articulación de acciones según las alianzas interinstitucionales y conocer el apoyo a recibir de dichas instituciones para luego presentar los respectivos proyectos económicos.</t>
  </si>
  <si>
    <t>Aun no hay avances, ya que el documento final se está terminando de ajustar para que sea revisado y aprobado, y así comenzar la socialización del mismo al interior del equipo, como a las entidades involucradas con el AP (Alcaldías).</t>
  </si>
  <si>
    <r>
      <t xml:space="preserve">Durante el primer cuatrimestre del año 2018 no se han realizado jornadas de capacitación con las Brigadas Forestales Comunitarias en coordinación con la Defensa Civil, pero se tiene programada la primer jornada para el domingo 22 de abril 2018, que será relacionado en el reporte del segundo cuatrimestre 2018; en cuanto a capacitar al equipo del personal del Área para la reacción y atención de los incendios forestales se realizó una jornada de socializacion del Plan de Contingencias y Emergencias por desastres naturales e incendios Forestales,  revision de equipos y orientaciones para su manipulacion.
</t>
    </r>
    <r>
      <rPr>
        <b/>
        <sz val="11"/>
        <rFont val="Arial"/>
        <family val="2"/>
      </rPr>
      <t>Anexo N. 1_ Informe y asistencia Medidas_PEC</t>
    </r>
  </si>
  <si>
    <t xml:space="preserve">2. 2 Participar en los Comités de Gestión de Riesgos Municipales </t>
  </si>
  <si>
    <r>
      <t xml:space="preserve">Desde el 2017 el área viene desarrollando actividades de monitoreo a la restauración de 30 Ha., el monitoreo se realiza trimestralmente, estos datos son sistematizados y analizados. Se realizó el monitoreo a las especies cuyos datos estan en proceso de sistematización y analisis. </t>
    </r>
    <r>
      <rPr>
        <b/>
        <sz val="10"/>
        <rFont val="Arial"/>
        <family val="2"/>
      </rPr>
      <t>Anexo 1. Base de Datos Enero 2018 Restauración ANULE</t>
    </r>
  </si>
  <si>
    <t>No se presentan avance, toda vez que este lineamiento no se ha recibido desde Nivel Central.</t>
  </si>
  <si>
    <r>
      <t xml:space="preserve">Realizado mantenimiento a los viveros ubicados en  las comunidades del Resguardo Catalaura la Gabarra. Se realiza siembra  de material vegetable maderable en la comunidad de Bacuboquira y en Karicachaboquira, conforme a las acciones del programa de Restauración Ecológica. </t>
    </r>
    <r>
      <rPr>
        <b/>
        <sz val="10"/>
        <rFont val="Arial"/>
        <family val="2"/>
      </rPr>
      <t>Anexo 1. INFORME DE RESTAURACION ECOLOGICA 2.018</t>
    </r>
  </si>
  <si>
    <t>PNN Cocuy: 30%
PNN Pisba:
30%
PNN Tamá: 30%
SFF Guanentá: 40%
SFF Iguaque: 30% 
PNN Yarigüies: 30%</t>
  </si>
  <si>
    <t>Se hizo reunión para la presentación del Plan de riesgo Público al Equipo Técnico y los Protocolos que deben seguirse en el ejercicio de la Autoridad Ambiental. En el mes de abril se activo por condiciones locales de orden público. Se anexan como evidencias con numeral 1.1 el Acta y Listado de asistencia del la reunión con el equipo técnico. 
(Evidencias: 1.1 ACTA 1 - RIESGO PÚBLICO 2018  -  1.1 ASISTENCIA 1_ RIESGO PÚBLICO 2018)</t>
  </si>
  <si>
    <t>Se hacen los recorridos de PVC y se presentan acorde al POA 2018 los 4 informes trimestrales. Se anexa como evidencia con numeral 1.2 el reporte POA PVC Trim 1 y un avance del mes de abril de 2018
(Evidencias: 1.2 INFORME PVC TRIM 1_2018  -  1.2 INFORME PVC_ABRIL 2018)</t>
  </si>
  <si>
    <t>Se informó de esta situación en el Informe Semestre 2 de EDL 2017-2018 a la Directora DTCA y por correo electrónico a la Directora Nacional de PNN, solicitándole capacitar a los consejos en temas administrativo, manejo de recursos público, obligaciones de seguridad social. Esta misma solicitud se hizo a la Dirección Territorial Caribe sin respuesta al respecto. Posteriormente y como resultado de la Ronda de Coordinación de febereo de 2018, se solicitó por PNN el acompañemiento del Ministerio del Interior, pero no se solicitó la Dirección de Negritudes para resolver las dificultades presentes.
Se anexan como evidencia con numeral 1.3 El informe EDL 2017-2018, las actas de reunión de seguimeinto a los acuerdos de consulta del MInisterio del Interior de Abril 11 y 12 de 2018 con los Consejos Comunitarios Cocomanorte-Cocmaseco y de otro lado con Cocomasur.
(Evidencias: 1.3 ACTA SEGUIMIENTO COCOMANORTE_2018  -  1.3 ACTA SEGUIMIENTO COCOMASUR_2018  -  1.3 MEMO DTCA_RESTRICCIÓN PVC 2018  -  1.3 OFICIO COCOMASUR 2018)</t>
  </si>
  <si>
    <t>Se revisó y ajustó con la oficina de infraestructura y la coordinadiora regional del proyecto, los programas arquitectonicos de las sedes del Torno y Los Cocos, teniendo en cuenta las consideraciones de la directora territorial caribe, asi mismo se hicieron ajustes a los certificado de pertinencia de manera conjunta con la oficina de infraestructura que ya aprobó y dio visto bueno para pasar a la fase de contratacion de diseños. (Anexo1. Certificado de Pertinencia Sede Operativa El Torno)</t>
  </si>
  <si>
    <t>Se realizó mesa técnica interinstitucional Caribe en la Universidad e Cartagena el 22 de marzo de 2018 con el fin de Colectar los insumos de las instituciones adscritas al sector pesquero para la definición de las cuotas globales de pesca de la vigencia 2019. las instituciones presentes fueron Universidad de Cartagena, la Fundación Fauna Caribe Colombiana PNN, MinAmbiente, AUNAP e Invemar.</t>
  </si>
  <si>
    <t>Se realizan periodicamente recorridos de prevención, control y vigilancia en las zonas determinadas, en general en el parque en el primer trimestre de este año se ha realizado un cubrimiento del 61% del área total.</t>
  </si>
  <si>
    <t xml:space="preserve">En el Ejercicio de la Autoridad Ambiental: se han legalizado e impuesto 6 medidas preventivas y 4 de oficio. Se realizaron formatos de PVyC, Informe de Campo, Comunicación, caracterización decomisos, actas de avaluo, Informes técnico iniciales.
Mediante 20186660003843 se reportó el ejercicio de la autoridad ambiental I trimestre. 
Señalización Marina: Por convenio ANT-FAO-PNNC, se recibieron 30 manta rayas de 4’, 10 de 8’, 25 boyas de amarre, 56 boyas tipo lápiz, 600m de cabo de polipropileno, 180 grilletes, 320 guardacabos, 200 correderas plásticas para recuperar parcialmente la señalización del AP y apoyo logístico a SEMAC en revisión y mantenimiento de 14 boyas de entradas de canales públicos.
Apoyo procesos sanciontorios: Se apoyaron 13 procesos y 1 indagación preliminar. 
Se realizó informe trimestral de la Base de Datos Geográfica de Infracciones del PNNCRSB: se almacenaron, espacializaron y actualizaron 5 infracciones (Autos N°023/06-12-2017, 024/13-12-2017, 001/14-02-2018, 002, 003/19-02-2018). </t>
  </si>
  <si>
    <t>El Área Protegida avanza en procesos de gestión interinstitucional, dirigidos a solucionar la problemática de ocupación del santuario, con la participación de la alcaldía de San Juan Nepomuceno, el apoyo de la  DTCA, y oportunidades de compensación por perdida de biodiversidad. Ante lo cual, el día 20 de marzo de 2018 se llevo a cabo una reunión con la empresa ISA INTERCOLOMBIA (Anexo 1. Acta de reunión- compensación ISA-INTERCOLOMBIA ); con el objetivo de: "Realizar la concertación ordenada por ANLA para el plan de compensación del proyecto asociado a la línea de transmisión el Bolívar - El copey – Ocaña Primavera a cargo de ISA – INTERCOLOMBIA. En este espacio se reitero el interés de priorizar estrategias de saneamiento predial y relocalización del barrio cerrito II  (Anexo 2. Listado de asistencia ISA -PNN 20 -03- 2018.). Al respecto desde  el municipio se plantea un proyecto de vivienda con la financiación parcial de la infraestructura de servicios públicos, requiriendo apoyo para financiación de la construcción de las viviendas.  Dicha propuesta sera dada a conocer ante la mesa interinstitucional con la ANLA, para finalmente elaborar el plan de compensación.</t>
  </si>
  <si>
    <t>Durante el primer trimestre del año se realizaron un total de 107 recorridos por las cinco rutas establecidas en el área protegida (Cacaos - Carretera – Vivero, Yayal, Polo - Bajo El Cerezo, Cañada La Chana – Rondon, Bajo Grande), la ruta donde más se realizaron recorridos fue en la ruta Cacaos - Carretera – Vivero con 40 recorridos, esta ruta es una de las que más presiones presenta por tener fácil acceso. Las otras rutas que también presenta más presiones son Polo - Bajo El Cerezo y Cañada La Chana en estas dos rutas se realizaron 26 y 27 recorridos respectivamente.  En estas rutas se encuentra los barrios que están al interior del Santuario (Anexo 3. Informe trimestral de PVC 2018.).</t>
  </si>
  <si>
    <t>En el marco de los PRAES se trabaja con la Institución Educativa la Floresta en el tema de Aprovechamiento de los Residuos Sólidos con iniciativas propias de los estudiantes, con los que también se realizará la vinculación como Guardaparques comunitarios, enfocados en la sensibilización de la comunidad en el manejo integral de los residuos sólidos. Además se continúa con la estrategia ESCUELAS AL PARQUE con apoyo de la Fundación Proyecto Tití, en las instituciones educativas del área de influencia del santuario, con el objetivo de generar la cultura de conservación del tema Bosque Seco Tropical y sus especies asociadas. De igual forma, en el radio de acción del Santuario se trabaja con 5 colegios realizando charlas ambientales, reforzándolas con Cine al Parque y videos institucionales del AP (Anexo 4. informe de acciones de valoración social I trimestre de 2018.).</t>
  </si>
  <si>
    <t>Participación en: socialización y taller regional del Caso Piloto de "Humedales en el Ordenamiento Territorial"; tres  jornadas para articulación con la ART y la ANT para formulación del PDET SNSM- Perijá - Zona Bananera. Elaboración de documento síntesis con elementos claves a incorporar en desarrollo de cada uno de los 8 pilares del PDET; presentación en "Taller técnico de Ordenamiento y Regulación del territorio en el marco de la formulación del PDET".  En espacio generado por proyecto "Desarrollo Local Sostenible y Gobernanza para la Paz" se socializó propuesta de Zona con Función Amortiguadora, con participación de funcionarios de la Alcaldía de Ciénaga y  equipo consultor del POT, quienes debido a  justificaciones presentadas manifestaron  acuerdo en incorporar las Ciénagas de El Chino y Sevillano como Suelos de Protección para cumplimiento de la función amortiguadora del SFF CGSM. Observaciones al diagnóstico de la UAC del Río Magdalena. Participación en POD Magdalena.
Evidencia: AsistenciaTaller AICA's en peligro CGSM; Comentarios-POMIUAC-RioMagdalena_MFMC; Listado-socializacioncasopiloto; Presentación a DT  sobre importancia conectividad CGSM-SNSM; SFF CGSM_PDET MARZO 2018; Sintesis-PDET_SFF CGSM 2018; 20180201_Listado-ReunionPDET- DTCA; 20180206_ListadoSoc.Final; 20180215_Listado-SocializacionCañoBurroSalado-Remolino; 20180309_153434ReuniónPM-Rebeca; 20180418_163242ReunionJaveriana; AsistenciaTeunionPDET-Gobernacion_29Enero2018; FullSizeRender (1); FullSizeRender; IMG-0059; IMG-0085; IMG-0206; IMG-0209; IMG-20180326-ListadoMesa1OT)</t>
  </si>
  <si>
    <t>Informes de recorrido por diferentes sectores del SFF CGSM acuáticos y terrestres, sumado al sobrevuelo que incluye la gran mayoría del Área Protegida.
Evidencias: 03. Recibo a Satisfacción Marzo_2018_CAR; 03_Informe-Actividades_Marzo_2018_CAR; Aportes_Marzo_2018 CAR; Certificación de Aportes Marzo_2018_CAR; Febrero_2018  JFLaraG; Febrero_2018  JLaraM; visibilidad_Cienaga_2018_1; 20180303_104446; 20180303_105423; 20180303_111125; 20180303_111631; 20180303_112044; 20180303_113417; 20180303_120208)</t>
  </si>
  <si>
    <t>Remisión de documentos en procesos de contratación para el mantenimiento de equipos e infraestructura asignada al SFF CGSM relacionada con motores fuera de borda, vehículos (camioneta, lanchas y motos) y el mantenimiento de la sede administrativa en Ciénaga, asi como la sede operativa de "Aguas Vivas"
Evidencias: ALARMA INALAMBRICA ANTIRROBO; CERCAS ELECTRICAS PARA SEGURIDAD PERIMETRAL; Certificación_Pertinencia Sede Aguas Vivas SFF CGSM y VIPIS; DS7116HGHIF1_DVR 16 CANALES; FichaTecnica_CamaraTipoBala_1MP; FichaTecnica_CamaraTipoDomo_1MP; FichaTecnica_Energizador_HR800; POA 2018 SFF CGSM(5)CargueITrimestre-CopiaSeguridad; SISTEMA DE CIRCUITO CERRADO DE CCTV)</t>
  </si>
  <si>
    <t>En atencion a que no se habian definido los riesgos, no se avanzo en la implementacion de las acciones preventivas en lo que va corrido del año… Las mismas se estiman realizar a partir de mayo de 2018, debido a los compromisos ya adquiridos con anterioridad por el Area Protegida</t>
  </si>
  <si>
    <t>1. Con el fin de disminuir las presiones que se generan por la situación de UOT en el sector de La Lengüeta, el AP está adelantando en proceso de Construir una Estrategia de Comunicación Comunitaria con la participación de las comunidades campesinas e indígenas, para la divulgación del proceso UOT en el sector de La Lengüeta Parque Nacional Natural Sierra Nevada de Santa Marta, como parte del fortalecimiento del componente de prevención (anexo: 01. Propuesta Comunicación Comunitaria PNN SNSM Feb 2018)
2. Al interior del equipo del AP se realizan talleres encaminados al fortalecimiento del conocimiento sobre el  Área Protegida y a los procesos de prevención, control y educación ambiental que se adelantan, con el fin de realizar las acciones de mitigación de presiones y prevención de su ocurrencia con mayor efectividad. (anexo: 02. Feb 16 2018 Memoria Taller Equipos PVC y UOT Estrategia de Prevención.)
3. Se realizan jornadas y reuniones de coordinación - planeación de las actividades de prevención, educación ambiental y comunicación comunitaria con la comunidad educativa de las IED Palominito y Nueva Colombia (anexos: 03. Feb 19 2018 Lista Asistencia Reunión PNNSNSM IED Nueva Colombia y 04. Feb 26 2018 Lista Asistencia Reunión PNNSNSM IED Palominito)
4. Se realizan jornadas de sensibilización para prevenir la ocurrencia de Incendios forestales como presión con mayor riesgo de incidencia en este cuatrimestre. La jornada se desarrolla en primera instancia con miembros del equipo de PCV del AP (anexos: 05. Mar 12 2018 Memoria Taller Equipo PVC Incendios Forestales y 06. Mar 12 2018 Lista Asistencia Taller Equipo PVC Incendios Forestales) con el fin de aumentar el conocimiento sobre esta presión, conocer cómo mitigarla, revisar el PLEC, socializar las actualizaciones y coordinar acciones frente a esta presión. Posteriormente se lleva esta socialización y charlas de sensibilización a los miembros de la comunidad educativa de las IED Palominito y Nueva Colombia con el propósito de generar aliados comunitarios en la prevención de los incendios forestales (anexos: 07. Mar 09 2018 Asistencia Charla Estudiantes IED Nueva Colombia Generalidades PNN e Incendios Forestales y 08. Feb 28 2018 Asistencia Charla Estudiantes IED Palominito Generalidades PNN e Incendios Forestales)</t>
  </si>
  <si>
    <t>1. Teniendo en cuenta que se percibe un aumento en las actividades de turismo en las cuencas de los ríos Don Diego y Palomino, límites del sector de La Lengüeta del Ap PNN SNSM, se realizan actividades de prevención, educación ambiental y comunicación comunitaria a través de la estrategia del Punto Azul, la cual consiste en instalar un puesto de información en los sectores donde se presentan mayores presiones por esta actividad, de tal manera que los miembros de la comunidad, visitantes y ciudadanos en general, conozcan sobre el sector de La Lengueta del AP y la importancia de proteger los valores naturales y culturales que en este se encuentran. Se adjunta Informe de Avances de la Implementación del Punto Azul (Anexo: 09. Mar 2018 Informe Avances Punto Azul) y el Guión elaborado para esta estrategia (Anexo: 10. Guión Punto Azul Estudiantes IED)</t>
  </si>
  <si>
    <t>Se desarrollaron actividades de fortalecimiento cultural para las comunidades Wayuu y afro, en el marco del régimen especial de manejo suscrito con el resguardo Perratpu y enfocadas en las líneas estratégicas del mismo. Eventos como la Yanama (espacio de concertación) del 01 de febrero de 2018, el cuarto encuentro intercultural Wayuu y Afro “EL TERRITORIO ANCESTRAL... Espacio vital de la existencia y la correspondencia mutua” realizado el 23 de febrero de 2018, la Yanama del 20 de marzo de 2018, entre otros, fueron los resultados de estas actividades y su sistematización se encuentra en el anexo 1. Informe de gestión primer trimestre EEM Flamencos.</t>
  </si>
  <si>
    <t>Se realizaron dos reuniones con autoridades tradicionales y líderes de las comunidades wayuu resguardadas y no resguardadas, para tratar temas relacionados con el fortalecimiento cultural y el desarrollo de las propuestas de ecoturismo comunitario a postularse para el proceso de adjudicación del centro de visitantes los mangles. En el anexo 2 acta de reunión y listado de asistencia Yanama 01 de febrero 2018 y en el anexo 3 acta de reunión y listado de asistencia Yanama 20 de marzo 2018, se presentan las evidencias de estos eventos.</t>
  </si>
  <si>
    <t>No se presenta avance para el periodo, debido a que la solicitud de recursos se realizara en el ejercicio de planeación para la vigencia 2019 a desarrollarse entre el tercer y cuarto trimestre del 2018.</t>
  </si>
  <si>
    <t xml:space="preserve">Gracias al trabajo realizado en la consulta previa del Área Marina Protegida- Archipiélago del Rosario y de San Bernardo, se recolectó información importante para el diagnostico de la presencia de comunidades, ya que fue posible identificar calaredos de pesca dentro del área protegida que antes no se conocian. Adicionalmente se recibió un documento "INFORME DE LA SALIDA DE CAMPO DE PESCA DE ALTURA CON REPRESENTANTES DE LOS PESCADORES DE LOS CONSEJOS COMUNITARIOS DEL AMP". Toda la información recibida se está organizando y analizando y será parte del documento diagnostico (Evidencias 1. Mapa de caladeros de pesca identificados; Evidencia 2. Informe de pesca de altura). </t>
  </si>
  <si>
    <t xml:space="preserve">Aún no se ha avanzado en las reuniones con los líderes comunitarios debido a que se está trabajando en una propuesta de trabajo conjunto para presentarles durante las reunones. Se planteo que durante el 2018 se iniciarán los acercamientos con Tierra Bomba, Punta Arena, Isla Fuerte, San Bernardo y Orika (estas dos ultimas dependera de cómo se avance en el relacionamiento con el PNN Corales del Rosario y San Bernardo).  </t>
  </si>
  <si>
    <t xml:space="preserve">Desde el 2017 se está trabajando el proyecto denominado "PROYECTO PILOTO PARA LA GENERACIÓN DE ACUERDOS DE CONSERVACIÓN  CON COMUNIDADES DE PESCADORES ADYACENTES AL PARQUE NACIONAL NATURAL CORALES DE PROFUNDIDAD." que se viene gestionando con ANADARKO para ser incluido en el Programa de Beneficio a las Comunidades. Sin embargo se están haciendo ajustes al proyecto con el fin de quede más aterrizado, sin generar falsas espectativas, y buscando más alternativas de financiación (Evidencias 1. Proyecto Acuerdos 2017). </t>
  </si>
  <si>
    <t>Se realizaron dos reuniones (16 de febrero y 6 de marzo) orientadas a articular acciones conjuntas entre la Administración Municipal de Arjona, Depto. De Bolívar y PNN-SFF El Corchal. Dentro de las acciones concertadas está la realización de un Taller para la formulación de PRAES dirigido a docentes de seis (6) instituciones educativas focalizadas.
EVIDENCIAS: Acta Reunión 16022018. Acta Reunión 06032018. Registro Fotográfico SFFCMH-ARJONA.
Se realizó el Taller Cero para la planeaciòn de la implementación de la estrategia de comunicación y educación para la conservación de la biodiversidad y la diversidad cultural, los días 12 y 13 de abril, en la Sede Administrativa del Santuario, orientado por la Oficina de Educación Ambiental y Comunicación Comunitaria del Nivel Central.
EVIDENCIAS: Informe Taller Cero Abril. Listado de Asistencia Taller CERO.</t>
  </si>
  <si>
    <t>Se ha avanzado en la formulación del PRAE de la Institución Educativa de Labarcé, de acuerdo  a los lineamientos impartidos en el taller que se desarrolló con los docentes de las instituciones de Labarcé y San Antonio los días 26 y 27 de octubre de 2017. En este tema se cuenta con el apoyo del guardaparque voluntario Yerson Yamid Cruz Mendivelso.
EVIDENCIAS: Plan de Trabajo GPV. Registro Fotográfico PRAE.</t>
  </si>
  <si>
    <t>El día 11 de Abril se realizó una Sesión de intercambio sobre experiencias institucionales y sectoriales de conservación y uso sostenible en el SFF El Corchal “Mono Hernández” y su zona de influencia, en la sede Administrativa del Santuario en Cartagena. Esta sesión tuvo como propósito la identificación de fuentes potenciales de financiamiento para los proyectos y acciones que realiza el Santuario.
EVIDENCIAs: Registro Fotográfico GR 11042018. Listado de Asistencia GR 11042018</t>
  </si>
  <si>
    <t>Se solicitó a la Dirección Territorial Caribe y la Subdirectora Administrativa y Financiera la capacitación de los consejos comunitarios en temas administrativos, de manejo de recursos publicos, obligatoriedad de afiliación a la seguridad social, disposiciones sobre vehículos oficiales, entre otras. Así mismo, oficio a Cocomasur para reunir a la Junta Directiva en pleno y analizar conjuntamente la problemática en el marco del Esquema de Manejo Conjunto.
Se evidencia como prueba, con el numeral 1.4 los dos memorandos dirigidos con la solicitud de esas temáticas a nivel central y territorial y un oficio al Consejo Comunitario Cocomasur para analizar conjuntamente la problemática de relacionamiento.
(Evidencias: 1.4 MEMO DTCA EMC_ABRIL 2018  -  1.4 MEMO NIVEL CENTRAL EMC_ABRIL 2018  -  1.4 OFICIO COCOMASUR EMC_ABRIL 2018)</t>
  </si>
  <si>
    <t>A la fecha no se han realizado convenios con el consejo comunitario Cocomasur, pues nos encontramos en limitaciones de ley por elecciones 2018 y las nuevas normativas para ese tipo de convenios. Así mismo, la Coordinadora Técnica de Cocomasur manifestó en la Ronda de Coordinación 1 de 2018, no estar interesados en convenios con PNN. Se anexa como evidencia, con el numeral 1.5 el Acta de Ronda 1 de 2018 PNN-Cocomasur.
(Evidencia: 1.5 MEMORIA RONDA 1 - Cocomasur)</t>
  </si>
  <si>
    <t>Con base en los catorce (14) acuerdos definidos en el proceso de consulta previa del Plan de Manejo del Parque Nacional con la población raizal de las Islas de Providencia y Santa Catalina, protocolizados el dia 30 de junio de 2017, durante el primer cuatrimestre de 2018 se adelantaron las siguientes acciones: Definición concertada de los miembros y delegados de la población raizal al Comite de Manejo, realización de tres reuniones del Comité de Manejo Conjunto en las siguientes fechas: 25/01/2018; 31/01/2018 y 14/02/2018. Para ello se cuenta con las  las actas,  listados de asistencia respectivos y con las presentaciones como evidencia ). En estas tres reuniones se avanzó en la instalación del Comité de Manejo Conjunto con los representantes y delegados, la definición de los principios rectores, operatividad y elaboración de Plan de Trabajo 2018. 
Evidencias:  Acta primerareunioncomitemanejo_25_01_2018aprobada; Acta segundareunioncomitemanejo_31_01_2018aprobada; borradorActa tercerareunioncomitemanejo_14_02_2018; listados asistenciacomitemanejo318; primerareunioncomitemanejo_25_01_2018; segundareunioncomitemanejo_31_01_2018; tercerareunioncomitemanejo_14_02_2018.</t>
  </si>
  <si>
    <t>Durante el primer cuatrimestre se logró el cumplimiento del primer acuerdo "Concertar (en un periodo no mayor a 3 meses) la conformación y funcionamiento de una instancia conjunta y permanente para el manejo del Parque Nacional". Las evidencias son las mismas del anterior: Acta primerareunioncomitemanejo_25_01_2018aprobada; Acta segundareunioncomitemanejo_31_01_2018aprobada; borradorActa tercerareunioncomitemanejo_14_02_2018; listados asistenciacomitemanejo318; primerareunioncomitemanejo_25_01_2018; segundareunioncomitemanejo_31_01_2018; tercerareunioncomitemanejo_14_02_2018.</t>
  </si>
  <si>
    <t>Se realizó solicitud a la Unidad de Gestión del Riesgo  Departamental- UNGRD la disposición de información del registro de migrantes Venezolanos en Colombia de acuerdo a lo estipulado  del Decreto 542 del 21 de marzo de 2018; información especificamente en la Alta Guajira de los corregimientos de Siapana, Nazareth, Waletpa'a, Tawaira, Punta Espada y y Puerto Estrella, con el fin de analizar la situación humanitaria en el AP desde nuestra misión. En este sentido desde el AP se realizará la gestión de las actividades necesarias para la caracterización de los migrantes al interior del PNN de Macuira, mediante el ejercicio de la Autoridad Ambiental.
Evidencias: Oficio recibido Solicitud registro Adtivo Migrantes Venezolanos_Area de Parques (1)</t>
  </si>
  <si>
    <t>Se participó en reunión con el director de la Unidad departamental de gestión del riesgo Carlos Egurrola, en la oficina de sala de crisis de la Gobernación de La Guajira, donde se tuvo como objetivo la articulación entre Parques Nacionales Naturales y la Ofina de Gestión del Riesgo Departamental. Se presentó como contextualización el marco institucional los planes de gestión del Riesgo y plan de emergencia y contingencia del AP.
Evidencias: Acta y lista asist 19ene2018-UNGRD-PNN</t>
  </si>
  <si>
    <t>Se ha venido avanzando en la consecución de alianzas de interés común y estratégico para CORPOICA y Parques Nacionales Naturales (PNN de Macuira), por parte de esta dependencia se ha revisado el instructivo (versión 0) para la gestión administrativa de alianzas, suscripción, ejecución y liquidación de CORPOICA, documento compartido por la investigadora Clara Rua, posterior a nuestra visita realizada al Centro de Investigación Motilonia de Codazzi.
Evidencias: Correo - Invitación Convenio CORPOICA- Parques Nacionales</t>
  </si>
  <si>
    <t>Se reactivaron las Rondas de Coordinación 2018, en el mes de febero de 2018, donde se acordó continuar en la formulación del Plan de Manejo Conjunto y realizar las 4 rondas acordadas en el documento Esquema de Manejo Conjunto y la reglamentación existente.
Se mira con preocupación, que a pesar de ser un compromiso realizarlas, de los 44 millones aprobados inicialmente para estas reuniones y educación ambiental, en marzo dejaron solamente 10 millones para el AP, lo cual será insuficiente para lograr todo lo esperado. Se anexa con sigla MO, como evidencias las Memorias de Ronda de Coordinación 1 de 2018  Cocomasur.  
(Evidencias: MO_MEMORIA RONDA 1 - Cocomasur  -  MO_MEMORIA RONDA COCOMANORTE_2018  -  MO_OFICIO COCOMASUR EMC_ABRIL 2018)</t>
  </si>
  <si>
    <t>Se adjudicó proceso competitivo DTCA 002 de 2018 mediante auto No. 381 del 26 de marzo de 2018, y se inició su ejecución a través de la firma del acta correspondiente entre las partes interesadas. Estamos a la espera de la entrega del plan de trabajo por parte del convenido, debe hacerse efectivo a final de semana (20.04.2018) para revisión conjunta con PNN Corales del Rosario y San Bernardo para su posterior aprobación. Con la aprobación del convenio, el convenido recibirá el 50% del valor económico del convenio (280.737.500$) para pagos de logística y contratación de asesoria técnica.</t>
  </si>
  <si>
    <t>Se ha programado la realización del VI Comité Técnico del proyecto GEF Conectividades Socioecosistémicas del Caribe, del cual hace parte el SFF El Corchal. Los temas a tratar son: 
Día 1, Diálogo sobre áreas protegidas locales y otras medidas de conservación: taller que será desarrollado conjuntamente con GIZ.
Días 2 y 3, Comité Técnico Proyecto Conexión Biocaribe: informe de avance, preparación para la revisión de medio término, revisión y realimentación de documentos del componente productivo y presentación de avances del MADS sobre zona con función amortiguadora.
EVIDENCIA: GEF041_CartaInvitaComTecnicoCSE_Mayo2018_PNN Corchal</t>
  </si>
  <si>
    <t xml:space="preserve">Actualmente el área protegida realiza acompañamiento a la Fase III del proyecto conectividad y gestión participativa para la conservación del Bosque Seco Tropical en los Montes de María, a través de la restauración, el manejo sostenible de los sistemas productivos y la preservación de áreas protegidas (San Juan Nepomuceno, Bolívar); ejecutada por la Fundación Herencia Ambiental Caribe en las veredas Bajo Grande y la Espantosa (zona de influencia del SFF Los Colorados); financiado por la FAO a través del proyecto Conexión BioCaribe, así como la fundación Tamarin y Disney (FPT). En donde se tienen como beneficiarios a 30 productores; al respecto se ha avanzado en la revisión del estado de los predios en términos de los parches de conservación, además de la planificación predial y talleres de formación mediante la estrategia escuelas al campo. De igual forma, se llevó a cabo la firma de preacuerdos de conservación con beneficiarios. Cabe resaltar la utilización de la figura del SILAP San Juan Nepomuceno en los procesos de socialización para plantear y evaluar todas las actividades planteadas por el proyecto conectividades durante todas sus fases (Anexo 1. Informe Proyecto de Conectividades I Trimestre 2018). </t>
  </si>
  <si>
    <t>33.33%</t>
  </si>
  <si>
    <t xml:space="preserve">Se adelanta gestión para la generación de proyectos con: 
Universidad Industrial de Santander
Universidad Metropolitana de Manchester 
Centro de Investigaciones Oceanográficas e Hidrográficas 
A la fecha se está trabajando la elaboración y gestión de tres proyectos de investigación (Evidencia 1. Informe de gestion proyectos investigacion). </t>
  </si>
  <si>
    <t xml:space="preserve">Para este  Cuatrimestre el Parque Nacional Natural Bahía Portete Kaurrele gestiono espacios de fortalecimiento, relacionamiento y trabajo conjunto con las comunidades, haciendo énfasis en lo siguiente:
• Reunión de Consejo de mayores realizado en la comunidad  deYoulepa el día 6 de febrero, como agenda del día se planteó lo siguiente; 1). Presentación de autoridades (Ambiental y tradicionales) y equipo de trabajo del Parque Nacional Natural Bahía Portete, 2). Presentación y aprobación del componente diagnostico REM,3). Propuesta del componente de ordenamiento REM. Como resultado de este consejo de mayores las Autoridades tradicionales de las comunidades pertenecientes al Parque, se encontraron en total desacuerdo con la contratación del coordinador, la entidad se comprometió a realizar otro consejo de mayores donde se le daría respuesta a los temas tratados ,Como evidencia de este consejo de mayores se anexa:
Anexo 1 -Convocatoria del consejo de mayores
Anexo 2-  listado de asistencia del consejo de mayores 
Anexos 3-  Memoria del consejo de mayores                                                                                   
• Se convocó por parte del Ministerio del Interior una reunión de seguimiento a los acuerdos de consulta previa  el 18 de abril de los corrientes, no obstante en dicho escenario de trabajo se solicitó por parte de la comunidad la necesidad de reunirse la Autoridades Tradicionales con la Directora General de Parques Nacionales Naturales, como evidencia de esta reunión se anexa :
Anexo 4-  Acta de reunión y listado de asistencia </t>
  </si>
  <si>
    <t>* El dia 5 de enero de 2018, se realizo reunion con los Guias Profesionales de Turismo que ingresan al Parque Nacional Natural Tayrona con el objetivo de generar acercamiento entre estos y el Area Protegida. (ver anexo. Oportunidad - Reunion Guias de Turismo enero)
* El dia 7 de febrero de 2018, se realizo reunion con ASOPLAM con el objeto de Desarrollar las acciones para Servidumbre, Transporte Marino, Construcciones y Entrega de Redes en el sector de Neguanje - PLaya del Muerto. (ver anexo. Oportunidad - Reunion Asoplam Febrero)
* El dia 13 de marzo de 2018, se realizo reunion con AECOTAG para validar informacion de avance en la implementacion de la alternativa productiva PASEO EN BOTE CON FONDOS DE CRISTAL (ver anexo. Oportunidad - Reunion_AECOTAG_13_03_2018)
*  El dia 2 de abril de 2018, se realizo reunion con la U.Magdalena para revisar avances del convenio 009 de 2015, y definir los tiempos para culminar la construccion conjunta de los lineamientos para las acciones de manejo encaminadas a la mitigación de los posibles efectos del cambio climático sobre el recurso hídrico de las quebradas del PNN Tayrona. (ver anexo. Oportunidad - Reunion_Convenio_Unimag_02_04_2018)</t>
  </si>
  <si>
    <t>Una de las línea de acción estratégica que viene desarrollando el Parque Sierra Nevada de Santa Marta y que se proyecta como una oportunidad para la disminución de las presiones generadas por el Uso, Ocupación y Tenencia (UOT) en el sector de la salida al mar o lengüeta, comprendido entre los ríos Don Diego y Palomino en el departamento del Magdalena, zona donde se presenta la mayor conflictividad territorial entre comunidades de colonos / campesinos con pueblos indígenas, en una zona que es Parque Nacional y Resguardo indígena, es el espacio intercultural de trabajo creado como una iniciativa impulsada desde el territorio a partir del año 2014 por Parques Nacionales Naturales (PNN), Defensoría Regional del Pueblo (DP) y La Oficina de Derechos Humanos de la Organización de Naciones Unidas, cuyo objetivo consiste en buscar soluciones para los conflictos territoriales existentes, que sean consensuadas entre los pueblos indígenas y comunidades campesinas previniendo posibles brotes de violencia y logrando el objetivo final que es desarrollar el saneamiento del Resguardo Kogui-Malayo-Arhuaco que a su vez se traslapa con el Parque Nacional Natural Sierra Nevada de Santa Marta. 
Actualmente, el proceso cuenta con avances importantes relacionados con: 1. Información relevante sobre la caracterización de la población campesina que habita el sector de la Lengüeta desde el año 2016 (se cuenta a la dimensión del problema); 2. Trabajo local conjunto para la búsqueda de la resolución de conflictos dentro de un periodo transicional; 3. El pueblo Arhuaco en reunión con el Presidente Santos el 25 de febrero de 2017 en Nabusimake logró generar un compromiso del Gobierno Nacional en relación al saneamiento de la Lengüeta y 4. Después de múltiples reuniones a finales de 2017, se realiza un trabajo conjunto entre la Agencia Nacional de Tierras (ANT), Instituto Agustín Codazzi (IGAC), Parques Nacionales Naturales, Superintendencia de Notariado y Registro, Ministerio de Ambiente y Desarrollo Sostenible, Ministerio de Agricultura  y Consejería Presidencial de Derechos Humanos para obtener una ruta jurídica y metodológica con una proyección presupuestal para el saneamiento de la Lengüeta. 
En lo que respecta a los avances obtenidos en lo que va del año 2018, se ha realizado un espacio de diálogo y concertación en el cual se reunieron el Ministerio de Ambiente y Desarrollo Sostenible, PNN SNSM, ONU DH, Defensoría del Pueblo, Procuraduría Provincial, Procuraduría Regional, FAO, la comunidad Campesina y pueblo indígena Arhuaco que tuvo como propósito la socialización por parte de una delegada del Min Ambiente, de los avances del proceso de saneamiento del sector de La Lengüeta (PNN SNSM  y RKMA).  Como resultado se generaron compromisos como la búsqueda de soluciones a las necesidades de la población campesina, a través de la convocatoria de las Instituciones del Estado del Nivel Local, Regional y Nacional, así como la socialización de la ruta de saneamiento por parte de la Agencia Nacional de Tierras. 
Se tiene programado un segundo espacio para el 28 de abril de 2018 donde se abordarán las siguientes temáticas (una vez se realice reunión previa con las comunidades y se concerte la metodología de la reunión): seguimiento a implementación de ruta para el saneamiento de La Lengueta; socialización de los avances de las gestiones realizadas por cada institución con compromisos en el proceso y proyectos viables para la transicionalidad. (anexo: 11. ACTA ESPACIO DE CONCERTACION FEBRERO 27 DE 2018)</t>
  </si>
  <si>
    <t>Se realizaron reuniones en el marco del Comité de Manejo, en las cuales se informaron aspectos generales del manejo del Parque Nacional (evidencias: actas de reuniones, listados de asistencia, presentaciones, que fueron anexadas al seguimiento del Mapa de Riesgo).
Por otro lado se ha trabajado en la convocatoria y capacitación de los jóvenes que realizan su Servicio Social Obligatorio en el Parque Nacional, sobre aspectos generales del Área Protegida (Evidencias: listados asistenciaochentahoras319)</t>
  </si>
  <si>
    <r>
      <t xml:space="preserve">1. En el marco del convenio suscrito con ISAGEN - PARQUES NACIONALES - PATRIMONIO NATURAL, el Parque Nacional Natural Las Hermosas tiene contemplado entre otras, las siguientes actividades: 
- Caracterización del uso, ocupación y Tenencia para el PNN Las Hermosas diagnóstico
- Capacitar y diseñar de recorridos del personal de PNN para el programa de prevención, control y vigilancia. 
- Implementar el programa de monitoreo para Oso Andino, Pato Andino y Recurso Hídrico.
Para facilitar el desarrollo de estas antividades en campo, se contemplo la contratación de un profesional con experiencia en el tema de monitoreo y dos expertos locales que apoyaran la realización de actividades de PVC, UOT y Monitoreo. Estas contrataciones ya se encuentran en ejecución y tienen una vigencia de 4 meses para los expertos locales y 8 meses para la profesional. Se anexan los contratos y el convenio como evidencia. 
Adicional a esto, el jefe de área protegida en la proyección del presupuesto para la vigencia 2018, solicito un operario que apoyara los recorridos en campo dado al escaso personal de planta con que cuenta el Parque. Este requerimiento fue aprobado en comite directivo ampliado. Se anexa el contrato del nuevo operario.  </t>
    </r>
    <r>
      <rPr>
        <b/>
        <sz val="11"/>
        <rFont val="Arial"/>
        <family val="2"/>
      </rPr>
      <t>Anexo 1 Contr o conv activ PVC.</t>
    </r>
  </si>
  <si>
    <r>
      <t>Se hacen  recorridos en campo para evaluar la  implementación de la estrategia SSC donde se realiza seguimiento a los pequeños productores en la zona de influencia del A.P. Se visitaron un total de    32 productores realizando el seguimiento  la implementación de las Unidades de paisaje, procurando un ordenamiento predial para minimizar las amenazas hacia los Valores Objeto de Conservación del Parque Nacional. Se verificó el sistema de leñateo  principalmente en la vereda Aguacillas del Municipio de San Bernardo.  Se  concertó  con los productores de la vereda Aguacillas del Municipio de San Bernardo alternativas de solución para la dejación de esta actividad a través de la reconversión de las cocinas de leña a cocinas de gas paralelamente con el acompañamiento de capacitación y apoyo en proyectos de especies menores. Se realizó una gestión ante el SENA  para  el acompañamiento en cursos cortos sobre piscicultura y otras especies menores  en el corregimiento Las Mesas de El Tablón de Gómez.
Con  los agricultores se trabaja en la implementación de tanques de reserva de agua para garantizar el suministro de agua al ganado.  Los productores conscientes de la efectividad de la estrategia de cerramientos eléctricos para contrarrestar los ataques de oso  a ganado bovino, han adquirido los implementos necesarios instalándolos de mayor capacidad, para mayor cobertura e incluyendo varios predios a la vez.  
Se observó la presencia de cultivos de uso ilícito en la zona de influencia el Parque  el municipio de Tablón de Gómez, tema tratado en el Comité Técnico Territorial.</t>
    </r>
    <r>
      <rPr>
        <b/>
        <sz val="11"/>
        <rFont val="Arial"/>
        <family val="2"/>
      </rPr>
      <t xml:space="preserve"> Anexo 1 Informe seguimiento  predios func amortiguadora.</t>
    </r>
  </si>
  <si>
    <r>
      <t xml:space="preserve">En el trimestre se apoyó  los  procesos de sensibilización ambiental  realizados con la  comunidad educativa y las comunidades del área de influencia del parque en el norte de Nariño. Se pusieron en antena un total de  diez (10)  programas radiales con sus  respectivos guiones, grabación, edición y puesta en antena,  los programas radiales se envían a las emisoras locales de los municipios de Tablón de Gómez, San Bernardo y la Cruz – Nariño.
Se clasificaron  y editaron tres (3) programas especiales, los cuales dos (2)  fueron remitidos al nivel central a la Oficina de Comunicaciones y a la DTAO para su socialización en In situ Radio  donde nace la conservación.
En educación ambiental se continuó con la implementación de la Estrategia de Educación Ambiental en los municipios de La Cruz y Tablón de Gómez Dpto de Nariño donde se  realizaron 11 capacitaciones y/o talleres, 2 salidas de Interpretación Ambiental y 5 Jornadas Lúdicas con la participación de Cuatrocientos cuarenta y dos (442) estudiantes.  En los municipios de ´Bolívar y Santa Rosa del Dpto. del Cauca donde se realizaron 17 capacitaciones y/o Talleres, 1 Jornada lúdica y 2 salida de Interpretación Ambiental, con la participación de 263 estudiantes 10 personas de la comunidad del municipio de Santa Rosa . </t>
    </r>
    <r>
      <rPr>
        <b/>
        <sz val="11"/>
        <rFont val="Arial"/>
        <family val="2"/>
      </rPr>
      <t xml:space="preserve">Anexo 2 Educación ambiental programas radiales.
</t>
    </r>
  </si>
  <si>
    <r>
      <t>Para minimizar las presiones antrópicas que se tiene en la zona de influencia hacia el área protegida se implementa  la estrategia de  Prevención Control y vigilancia,   Durante el período se realizaron un total de 107 (PVyC) en el área protegida, de los cuales  36 se realizaron en el Cauca (11 en  Bolívar  25 en Santa Rosa) y un total  71 en el departamento de Nariño (36  La Cruz, 3 San Bernardo, 32 Tablón de Gómez). 
 Adema se trabaja en actividades  para la consolidación de la ZFA del parque nacional con Iniciativas de ecoturismo,  en el municipio de Santa Rosa con la Asociación Campesina ANDAKY, SENA, UNICAUCA y CRC. Se trabaja en la construcción de una propuesta de ecoturismo en la zona con función amortiguadora del parque con el ánimo que las familias contribuyan con a la  conservación del A.P. Se concertó con el SFF Galeras y el SFF Isla de La Corota la consolidación de la ZFA con  la implementación de actividades ecoturísticas en los municipios de La Cruz Y Tablón de Gómez.                                                                Se realiza seguimiento a la implementación de los SSC  en los municipios de la Cruz, Tablón de Gómez y San Bernardo   aportando al proceso de ordenamiento predial en la ZFA en estos municipios.
Apoyo a la declaratoria de nuevas áreas protegidas: Apoyo a la declaratoria  reservas naturales de la sociedad civil RNSC y se contribuye con la propuesta de creación de la   Reserva Forestal Protectora  El LETÓN en el municipio de Santa Rosa Cauca.</t>
    </r>
    <r>
      <rPr>
        <b/>
        <sz val="11"/>
        <rFont val="Arial"/>
        <family val="2"/>
      </rPr>
      <t xml:space="preserve"> Anexo 3 Recorridos PVC.</t>
    </r>
    <r>
      <rPr>
        <sz val="11"/>
        <rFont val="Arial"/>
        <family val="2"/>
      </rPr>
      <t xml:space="preserve">
</t>
    </r>
  </si>
  <si>
    <r>
      <t xml:space="preserve">El equipo del PNN Puracé  realiza recorridos de PVC, dentro y fuera del AP, en cada uno de los siete sectores de manejo, los cuales se encuentran distribuidos entre los dos Departamentos: Cauca y Huila. El reporte que se presenta a continuación registra solo aquellos que se pueden ubicar en el aplicativo sicosmart, es decir aquellos que estan georeferenciados a la fecha de marzo.
Entre febrero y marzo se han realizado 45 recorridos de PVC ( De los cuales la mayoría 42 son dentro del AP y 3 en la zona aledaña hacia el sector de manejo alto Magadalena), no se reporta abril, porque el equipo de trabajo envia la información mes vencido. Ver en evidencia 1.1 Prevención vigilancia y control, Formatos de reporte
Por otra parte  La temporalidad del reporte trimestral que se hace desde el aplicativo sicosmart  es diferente: El consolidado de los recorridos de PVC en el PNN Puracé, corresponde a los meses de diciembre de 2017 a febrero de 2018, con un total de 57 recorridos dentro del área protegida y en la zona de influencia, para cuatro sectores de manejo.  No da un cubirimiento del 40,3% Has.
Como evidencia se adjunta carpeta: 1.1. PVC. Se  encuentran los siguientes archivos: Formatos por sectores, programación-ejecución RPVC: Febrero y marzo. </t>
    </r>
    <r>
      <rPr>
        <b/>
        <sz val="11"/>
        <rFont val="Arial"/>
        <family val="2"/>
      </rPr>
      <t>Anexo 1 informe trimestral soporte de control y vigilancia Sico Smart</t>
    </r>
  </si>
  <si>
    <t>1. Realizar Recorridos de PVC</t>
  </si>
  <si>
    <t>2.Desarrollar la estrategia de educación ambiental y comunicaciones.</t>
  </si>
  <si>
    <r>
      <t xml:space="preserve">Para avanzar en el fortalecimiento de la comunicación y relacionamiento interinstitucinal, para fortalecer el valor Social del PNN Puracé por parte de los actores sociales e institucioanles, para el periodo comprendido entre enero y marzo (el mes de abril se registra en el proximo reporte), se han desarrollado las siguientes acciones
1. Puntos ambientales dirigidos a usuarios vía comunica a Popayán con Pitalito Huila
2. Tres charlas educativas dirigidas a estudiantes de sedes educativas ubicadas en la zona de influencia del AP 
3. Concertación plan de trabajo proceso educación ambiental con institucion educativa
4. Charla permanente inducción visitantes del AP 
4. Desarrollo de Programas radiales
5. Coordinación DTAO (reunión virtual). Espacio que se acuerda apoyo en formulación de proyecto, fortalecer consolidación procesos de educación ambiental con instituciones educativas. 
Como evidencia se presentan en la carpeta denominada 2.1 Educacion ambiental, los siguientes archivos: Informe técnico (en el cual se registra con mas detalle las acciones, inluyendo actas y listados de asistencia), programas radiales y cuñas radiales. </t>
    </r>
    <r>
      <rPr>
        <b/>
        <sz val="11"/>
        <rFont val="Arial"/>
        <family val="2"/>
      </rPr>
      <t>Anexo 2 informes educación ambiental.</t>
    </r>
  </si>
  <si>
    <r>
      <t xml:space="preserve">Durante el trimestre, en el marco de la educación ambiental se realizó el inventario de actores y los ambitos de trabajo. Así mismo se identificaron las acciones de educación ha desarrollar en el marco de procesos identificados y priorizados por el Área Protegida. Se ha participado en los espacios municipales de discusión y construcción de la educación en los municipios. Y se han desarrollado capacitaciones con grupos comunitarios organizados. Se trabajó en Instituciones educativas de Justiniano Echavarria (El Aguila), La Linda y Yarumal (En Santuario). En total se trabaron con 55 personas, eventos organizados por el Parque y en eventos a los cuales el Parque ha sido invitado se llegaron a 166 personas para un total de 221 personas.  </t>
    </r>
    <r>
      <rPr>
        <b/>
        <sz val="11"/>
        <rFont val="Arial"/>
        <family val="2"/>
      </rPr>
      <t>Anexo 1 .  Informe trim 1 educación ambiental.</t>
    </r>
  </si>
  <si>
    <t>21/04/208</t>
  </si>
  <si>
    <r>
      <t>Hasta abril de 2018 se han realizado trabajos de extracción de especie invasora no obstante con las lluvias de los últimos meses ha contribuido a aumentar el potencial germinativo de la misma. Además se ha adelantado trabajos de multiplicación de semillas en el vivero construido a finales de la anterior vigencia. En los proximos meses se realizará actualización de informeción cartografica de áreas predominantes de especie invasora en la isla para determinar acciones posteriores.</t>
    </r>
    <r>
      <rPr>
        <b/>
        <sz val="11"/>
        <rFont val="Arial"/>
        <family val="2"/>
      </rPr>
      <t xml:space="preserve"> Anexo 2 Registro erradicación de especie invasora.</t>
    </r>
  </si>
  <si>
    <t xml:space="preserve">No se han ejecutado eventos de monitoreo ya que a la fecha no han sido reparados equipos necesarios para esta actividad (molinete, estaciones meteorológicas). A pesar que fueron solicitados recursos para esta reparación no fueron asignados. La asignación de recursos para una actividad misional como monitoreo de VOC fue baja de acuerdo a la priorización realizada por NC. Igualmente, a nivel local, se ha dado prioridad a otros procesos como UOT haciendo que no se cuente con elementos minimos, por ejemplo vehículo para movilizar equipos y personal, y así adelantar acciones de monitoreo de los otros dos VOC del AP. </t>
  </si>
  <si>
    <r>
      <t xml:space="preserve">En el marco de la estrategia de Transicionalidad del Parque Nacional Natural Los Nevados, construida para generar  momentos y espacios de encuentro, acuerdos, comunicación efectiva,  trabajo conjunto, a favor de la conservación del territorio PNN Los Nevados y su zona de influencia, se genera un primer espacio de encuentro pactado con las comunidades el 1 de marzo de 2018, con el fin de dar continuidad al proceso sobre acuerdos para la conservación del PNN Los Nevados en la vereda el Bosque del municipio de Pereira -  Risaralda,  reafirmar voluntades institucionales y comunitarias para avanzar en el proceso, aclarar dudas, situaciones y revisar  los compromisos  adquiridos así como definir alcances del relacionamiento de las instituciones y la comunidad para el año 2018 (construcción conjunta). 
Se logró una amplia participación por parte de la comunidad de la Vereda, habitantes de la cuenca alta del río Otún e instituciones con injerencia en la cuenca. A su vez se revisan los compromisos pendientes que han sido parte de la construcción de acuerdos y se establecen fechas para el cumplimiento de los mismos. Frente a la entrada en vigencia no se evidencian acuerdos firmados pero si se refleja un avance significativo para llegar a la firma de los mismos. Se amplía la información en los anexos EG Informe avance Acuerdos de Conservación y EG Acta 1 de marzo de 2018. </t>
    </r>
    <r>
      <rPr>
        <b/>
        <sz val="11"/>
        <rFont val="Arial"/>
        <family val="2"/>
      </rPr>
      <t xml:space="preserve"> Anexo 1 Acuerdos.</t>
    </r>
  </si>
  <si>
    <r>
      <t>Durante el primer trimestre el avance en la implementación del POE ha estado jalonado a partir de los proyectos de ordenamiento de las actividades de turismo de naturaleza en zona de influencia, con la  ejecución del convenio 0393 de 2017 con Cortolima, donde se avanza principalmente en el capítulo diagnóstico. Como parte de este mismo convenio el PNN Los Nevados se comprometen en avanzar en el municipio de Murillo donde ya se han desarrollado reuniones socialización y salidas de campo para verificar senderos y atractivos.
Por otro lado el relacionamiento con actores sociales como la FECDME han permitido abordar temas técnicos frente a las actividades de montaña, en este proceso se viene en gestiones para avanzar en una propuesta de reglamentación de actividades deportivas de montañismo y escalada. Por otro lado, la misma entidad ha presentado al Parque una propuesta de apoyo con un grupo voluntario para socorro de emergencias de montaña durante Semana Santa. Adicionalmente se continúa con la ejecución del contrato de turismo comunitario con Asdeguias,  para el cual se desarrolló el Plan de Trabajo para el año 2018, este plan de trabajo considera la apertura de la zona de camping y el desarrollo de jornadas de caminata durante un fin de semana del mes, lo cual amplia el espectro de interesados a un público más amplio y mejora las expectativas de visita al PNN los Nevados.  
Finalmente, en el documento anexo “Avances en la implementación del plan de ordenamiento ecoturístico del PNN Los Nevados” se reflejan las actividades realizadas durante el primer trimestre, en función de las líneas de acción del POE del PNN Los Nevados priorizadas para la vigencia 2018.</t>
    </r>
    <r>
      <rPr>
        <b/>
        <sz val="11"/>
        <rFont val="Arial"/>
        <family val="2"/>
      </rPr>
      <t xml:space="preserve"> Anexo 2 Ecoturismo.</t>
    </r>
  </si>
  <si>
    <r>
      <t xml:space="preserve">En conjunto con la Policía Departamental de Turismo, Patrimonio y La Patria, se celebró el día internacional de los Humedales resaltando la importancia de los humedales en el abastecimiento del recurso hídrico. 
Participación activa en la construcción e implementación de una estrategia de manejo de los residuos sólidos en la zona de influencia directa del Parque Nacional Natural Los Nevados y su disposición final como una figura de conservación, en alianza con EMAS - Empresa de Aseo y Parques Nacionales Naturales de Colombia (PNN Los Nevados).
Plan de trabajo 2018 en el marco del convenio para la Cuenca alta del Rio Otún, convenio suscrito entre Aguas y Aguas de Pereira, CARDER, PNN Los Nevados y la participación del proyecto PARAMOS, la asociación Yarumo Blanco y la Alcaldía de Pereira; espacio orientado a dirigir los  esfuerzos hacia una mirada única como equipo de cuenca y su desarrollo efectivo de los acuerdos de conservación con las comunidades asentadas y que tienen usos de la oferta natural de la cuenca.
Participación activa en reuniones y campañas dinamizadas por el Comité Interinstitucional de Educación Ambiental del Quindío y COMEDA Salento, espacio institucional en los cuales está involucrado el PNN Los Nevados.
Participación en la celebración del día internacional del Oso Andino.
Los avances detallados se encuentran consolidados en el documento radicado MVIG 706 </t>
    </r>
    <r>
      <rPr>
        <b/>
        <sz val="11"/>
        <rFont val="Arial"/>
        <family val="2"/>
      </rPr>
      <t>ANEXO 3 INFORME TÉCNICO EDUCACION AMBIENTAL.</t>
    </r>
  </si>
  <si>
    <r>
      <t xml:space="preserve">En el comité tecnico del Sidap Antioquia (19/01/2018) se presentaron las prioridades de conservcaión y los habitats potenciales para articular las acciones entre las diferentes autoridades ambientales.
En comité tecnico y Comité Directivo del Sidap Nariño (Feb 15 - 2018), se presentó el contexto del SAO, y la forma de articulación de los diferentes subsistemas tematicos, en donde los temas centrales son las prioridades de conservación para el subsistema. </t>
    </r>
    <r>
      <rPr>
        <b/>
        <sz val="11"/>
        <rFont val="Arial"/>
        <family val="2"/>
      </rPr>
      <t>Anexo 2 SIDAP Antioquia.</t>
    </r>
  </si>
  <si>
    <r>
      <t xml:space="preserve">Se realizaron reuniones de seguimiento contable en las cuales se hace control de las obligaciones de las dos organizaciones, ademas se llevan controles acerca de las actividades desarrolladas por los operadores como la reserva y venta de paquetes ecoturisticos, donde se les recuerda la capacidad de carga y el fin de la estrategia entre otras generalidades, se desarrollaron los tres informes de visitantes pertinentes y se desarrollo el informe por impactos del ecoturismo. </t>
    </r>
    <r>
      <rPr>
        <b/>
        <sz val="11"/>
        <rFont val="Arial"/>
        <family val="2"/>
      </rPr>
      <t>Anexo 1:  Ecoturismo</t>
    </r>
  </si>
  <si>
    <r>
      <t xml:space="preserve">Desde el área SIG d ela DTAO para este periodo de reporte se han realizado un total de 4 capacitaciones, las capacitaciones en estas áreas se especifican a continuación con las fechas de ejecución:
Febrero:
PNN Selva de Florencia:  Se realizo taller en la Herramienta de P, V y C (SICO-SMART), la cual incluye manejo de equipos GPS y de información georeferenciada.
PNN Las Orquídeas: Se realizó taller para los siguientes temas (Precisión de límites escala 1:25.000, Fichas de Caracterización, Identificación de linderos y usos del suelo en predios y Prevención, Vigilancia y Control SICO-SMART), enfocandose en el manejo, levantamiento y análisis de información georeferenciada.
PNN Nevado del Huila:  Se realizó Taller para los temas de  caracterización UOT, Límites del AP, enfocandose en el manejo, levantamiento y análisis de información georeferenciada en el tema de U.O.T.
Marzo:
PNN  Puracé: Sealizó taller para los siguientes temas (Precisión de límites escala 1:25.000, y Prevención, Vigilancia y Control SICO-SMART), enfocandose en el manejo, levantamiento y análisis de información georeferenciada. </t>
    </r>
    <r>
      <rPr>
        <b/>
        <sz val="11"/>
        <rFont val="Arial"/>
        <family val="2"/>
      </rPr>
      <t>Anexo 1: Actas y listas de asistencia capacitación cartografía.</t>
    </r>
  </si>
  <si>
    <t>Estos talleres se realizarán una vez finalice el trabajo de monitoreo en campo.</t>
  </si>
  <si>
    <r>
      <t>El Parque Nacional Natural Las Hermosas en el marco del convenio ISAGEN IX, viene desarrollando actividades en campo para la implementación del programa de monitoreo de los VOC priorizados. Este trabajo esta liderado por una profesional con experiencia en el tema y contratada por Patrimonio Natural quien es el ejecutor de los recursos del convenio en mención. 
En el PNN Las Hermosas se seleccionaron 30 cuadrantes, junto con el equipo del Parque teniendo en cuenta el conocimiento en cuanto a accesibilidad, orden público, topografía, etc. A la fecha se han realizado 15 cuadrantes en los departamentos del Valle del Cauca (Combia, Cabuyal, La Nevera) y Tolima (La Albania, Laguna La Leona, Alto Ambeima, La Alemania). En estos recorridos se han encontrado rastros de Oso de Anteojos y Danta.</t>
    </r>
    <r>
      <rPr>
        <b/>
        <sz val="10"/>
        <rFont val="Arial"/>
        <family val="2"/>
      </rPr>
      <t xml:space="preserve"> Anexo 3: MO  Inf implement. monitoreo</t>
    </r>
  </si>
  <si>
    <t>Realizacion de los aforos y medición de los consumos hidricos en el PNN_GUA y preinforme del balance hídrico. Anexo 1 Doc valoración rec. Hídrico</t>
  </si>
  <si>
    <r>
      <t xml:space="preserve">En este primer cuatrimestre se ha adelantado por parte del equipo del parque (monitoreo) de una manera preliminar, el ajuste del plan de monitoreo definido para el AP, en base a los lineamientos estipulados en el plan de manejo el cual se encuentra en ajuste y revisión por el AP y la DTAO. De igual manera e ha desarrollado una capacitacitación con el apoyo del equipo técnico de la DTAO para definir conceptos y diseño del programa de monitoreo a implementar al interior del PNNO. Ya se cuenta con la elaboración por parte del equipo técnico de la Territoial, de los cuadrantes de distribución en el mapa del AP, el cual se incluira en los equipos GPS para la ubicación de camaras trampa en  los diferentes sectores del parque.  Por último se elaboró el plan de trabajo a implementar. </t>
    </r>
    <r>
      <rPr>
        <b/>
        <sz val="10"/>
        <rFont val="Arial"/>
        <family val="2"/>
      </rPr>
      <t>Anexo 1 MO Informes monitoreo.</t>
    </r>
  </si>
  <si>
    <r>
      <t xml:space="preserve">En la zona con función amortiguadora del área protegida. Se hacen  recorridos en campo para evaluar la  implementación de la estrategia de Sistemas Sostenibles para la Conservación,  atendiendo a 32 productores y realizando dos talleres de capacitación en las diferentes veredas Gavilla Alta y El Carmelo del municipio de El tablón de Gómez y Aguacillas de San Bernardo,  cubriendo temas de Sistemas Silvopastoriles Intensivos, RNSC, actividades de cardoneo y leñateo principalmente en la vereda Aguacillas del Municipio de San Bernardo.  Se ha identificado  una fuerte actividad de leñateo sobre los diferentes relictos de bosque que aún quedan dentro de la ZFA. Se  concertó  con los productores de la vereda Aguacillas del Municipio de San Bernardo alternativas de solución para la dejación de esta actividad a través de la reconversión de las cocinas de leña a cocinas de gas paralelamente con el acompañamiento de capacitación y apoyo en proyectos de especies menores. La Jefatura del  parque se realizó una gestión ante el SENA, para  el acompañamiento en cursos cortos sobre piscicultura y otras especies menores  en el corregimiento Las Mesas de El Tablón de Gómez.
Los agricultores han implementado cerramientos a zonas donde existe  nacimiento de agua protegiéndolos del acceso al ganado. Se emplean los tanques de reserva, las mangueras y los bebederos para garantizar el suministro de agua al ganado.  Los productores conscientes de la efectividad de la estrategia de cerramientos eléctricos para contrarrestar los ataques de oso  a ganado bovino, han adquirido los implementos necesarios instalándolos de mayor capacidad, para mayor cobertura e incluyendo varios predios a la vez.  
Se recomienda el mantenimiento permanente de los cerramientos y la implementación de nuevas divisiones en las áreas de pastoreo, fertilización de las praderas, y siembra de especies forrajeras mejoradas. </t>
    </r>
    <r>
      <rPr>
        <b/>
        <sz val="10"/>
        <rFont val="Arial"/>
        <family val="2"/>
      </rPr>
      <t xml:space="preserve"> Anexo 1 MO Informe zona amortiguadora</t>
    </r>
  </si>
  <si>
    <t>Acorde a la temporaliad del POA, en el primer trimestre se realizaron 13 talleres en el marco de los 4 procesos de educación para la conservación priorizados desde el SFF Galeras, así: 1. Proceso RE – UOT (4 talleres); 2  Proceso Monitoreo (5 talleres);  3. Proceso RNSC (2 talleres);  4. Proceso Articulación interinstitucional (2 talleres).
Se cuenta con documento técnico de los talleres realizados por cada proceso, en el cual se anexan las memorias de los talleres de educacion ambiental. Anexo 1 MO Memorias talleres educac ambiental.</t>
  </si>
  <si>
    <t xml:space="preserve">Durante este periodo se avanzo en la identificacion de las RNSC a las cuales se apoyará en la formulacion de sus planes de manejo, para la presente vigencia se tiene programado avanzar en 10 planes de manejo de RNSC.
Se espera que en el proximo reporte ya se cuente con algunos planes de manejo elaborados. </t>
  </si>
  <si>
    <r>
      <t xml:space="preserve">SIG DTAO validó el ejercicio de visibilidad ejecutado para el Parque durante el primer trimestre del año 2018, dando como resultado un área de 8069,92 ha, lo que es igual a un 80,4 % de área cubierta mediante el ejercicio de autoridad ambiental  </t>
    </r>
    <r>
      <rPr>
        <b/>
        <sz val="10"/>
        <rFont val="Arial"/>
        <family val="2"/>
      </rPr>
      <t>(Anexo 1. MO Mapa de visibilidad del Parque)</t>
    </r>
  </si>
  <si>
    <t xml:space="preserve">Se hizo la revisión de límites de los resguardos con los límites (2007) del plan de manejo vigente del parque; en el Resguardo de Puracé identificaron que el IGAC no reconoce su territorio por lo que se planteó que la revisión se debe hacer tanto con la resolución del parque como con la del Resguardo. Se encontró que había traslape del parque con Cocouno y Paletará.
Además se realizó  recorrido de prevención, vigilancia y control dentro del área protegida con comunidades con  el objetivo de identificar presiones y dar cumplimiento a la misión institucional de Parques Nacionales.  Anexo 1 </t>
  </si>
  <si>
    <r>
      <t xml:space="preserve">Desde el área SIG de la DTAO, se reciben los backup de la información sistematizada en el aplicativo sico smart y  se viene monitoreando el desempeño de las áreas protegidas en el procesamiento, levantamiento y análisis de la información georeferenciada utilizada en la linea estrategica de P, V y C, para esto se realizan revisiones de cada una de las áreas protegidas, como soporte de esto se entregan 12 revisiones de inforación del total de las áreas en el tema de P,V y C (SICO.SMART) </t>
    </r>
    <r>
      <rPr>
        <b/>
        <sz val="10"/>
        <rFont val="Arial"/>
        <family val="2"/>
      </rPr>
      <t xml:space="preserve"> Anexo 1 MO Informe revisión PVC sico smart.</t>
    </r>
  </si>
  <si>
    <r>
      <t xml:space="preserve">Continuar con el desarrollo del Plan local de prevención, vigilancia y control siguiendo los protocolos de seguridad, pero realizando especialmente tema de prevención y sensibilización. Así mismo, continuar con el trabajo de educación ambiental tanto en las escuelas ubicadas cerca del Parque, como con organizaciones no gubernamentales y entes territoriales, se considera procedente e importante vincular a la comunidad en general en el proceso de la conservación. </t>
    </r>
    <r>
      <rPr>
        <b/>
        <sz val="10"/>
        <rFont val="Arial"/>
        <family val="2"/>
      </rPr>
      <t>Anexo 1  MO inf PVC.</t>
    </r>
  </si>
  <si>
    <t xml:space="preserve">Desde la fecha de inicio de la acción (febrero 2018) se han realizado dos registros de monitoreo de VOC (Registro de aves y fenologia) correspondientes a los meses de Febrero y Marzo. además para los mismos meses se realizó un monitoreo de nivel de la laguna que nos permite generar alertas tempranas para el desplazamiento por la Laguna de la Cocha.                                          Dichos registros serán analizados a profundidad una vez finalice el primer semestre del año.  </t>
  </si>
  <si>
    <t xml:space="preserve">Este cuatrimestre se realizó la sistematización en la plataforma SICO-SMART, de los recorridos de PVyC realizados en el área protegida corresponsientes a los sectores Sendero El Quiche, Perimetro de la Isla, Sendero El Totoral y Zona Intangible. De acuerdo con el analisis de DTAO para dichos recorridos, se generó un analisis de visibilidad del área protegida del 100%. Esto nos permite abarcar en mayor medida el área para identificar presiones sobre la misma.  </t>
  </si>
  <si>
    <t>Durante el cuatrimestre,en el SIDAP Antioquia se realizaron tres encuentros para definir las prioridades de conservación del subsitema: 
1. El 19/01/2018 en el comité técnico se presentaron las prioridades de conservcaión y los habitats potenciales para articular las acciones entre las diferentes autoridades ambientales. 
2. El 12/03/2018 en el comitpe técnico del Sidap Antioquia  se presentó la metodologia de habitats potenciales para 5 especies priorizadas, la cual fue integrada a los avances realizados por las otras autoridades ambientales, y se definió una propuesta conjunta para Antioquia
3. El 02/04/2018 se consolidaron los mapas de distribución para cada especie y se contruyó la propuesta de corredores biologicos para cada una de las especies como prioridad de conservación para el subsitema y el departamento la cual fue expuesta en el comité directivo el 11/04/2018 
Se anexan actas de reuniones</t>
  </si>
  <si>
    <r>
      <t xml:space="preserve">Se han realizado diferentes actividades operativas que conllevan a la implementación del acuerdo suscrito con la comunidad del municipio de Santa María Huila, como son:
- Consecución de lugar para establecer vivero, 
- Capacitaciones a las comunidades campesinas en temas de ecoturismo comunitario y en restauración ecológica participativa,
-Apoyo para la creación de una red de reservas Naturales para la sociedad civil.
Como evidencia se anexa lo siguiente:
1. Acta Reunión socialización DVGT
2. Acta Ecoturismo Tarpeya
3. Acta Ecoturismo Sta María Comunidad
4. Informe  UOT PNN NHU.  </t>
    </r>
    <r>
      <rPr>
        <b/>
        <sz val="10"/>
        <rFont val="Arial"/>
        <family val="2"/>
      </rPr>
      <t>Anexo 1 MO UOT.</t>
    </r>
  </si>
  <si>
    <t>El área Protegida continúa implementando la estrategia de educación formal;  donde este año se socializo con la secretaria de educación el avance de año 2017 y  se realizan las gestiones para la firma del acta de compromiso con el fin de inciar los procesos de apoyo a la formulación e implementación de PRAEs de las Instituciones educativas Santa Teresita del Tuparro y Sagrado Corazón de Jesús ver  Anexo 1.1.1 Acta Convenio SEC-PNN EL TUPARRO 2018, se realiza la primera reunión con los docentes de la I.E Sagrado Corazón de Jesús para inicial con el proceso de apoyo al PRAE de la institución. Anexo  1.1.2 Acta apoyo PRAES I.E Sagrado. igualmente se inicia por primera vez un acercamiento para apoyar el proceso de educación ambiental con el internado el Placer ubicado muy cerca del area protegida para dar inicio a un proceso de reconocmiento y empoderamiento del area protegida ver Anexo 1.1.3 Acta Apoyo PRAE Internado El Placer</t>
  </si>
  <si>
    <t xml:space="preserve">El área protegida ha realizado un total de 76 recorridos entre los dos sectores Centro de Visitantes de Maipures y Centro Administrativo el Tomo en el ejercicio de acciones de Prevención, Vigilancia y Control, lo que indica que se han cubierto un total de 36404,73 Hectáreas de vigilancia, lo que corresponde al 6,56% de àrea intervenida mediante el ejercicio la autoridad ambiental. se presenta como evidencia en el Anexo 1.2.1 Base Sico Smart Actaulizada 2018. </t>
  </si>
  <si>
    <t>El Área protegida inicia el trabajo con las comunidades de Raudalito Caño lapa,  donde se da prioridad al proceso de ecoturismo como una alternativa de acercamiento con la comunidad se realizan dos reuniones con la comunidad de caño lapa, anexo Anexo1.1.1 Ayuda  mem reunión  comunidad Caño Lapa y Anexo 1.1.2 Ayuda mem taller ecoturismo sector de Caño Lapa,  se realizan otras actividades como la liberación de tortuguillos con los niños de las comunidades de frontera y talleres para el fortalecimiento de la línea de monitoreo participativo se diseño una cartillad didactica para el programa de monitoreo particpativo Ver  Anexo 1.1.3 Memorias taller monitoreo participativo. Se presenta un documento donde se dan a conocer las actividades de sensibilización realizadas con las comunidades de frontera. Ver Anexos Anexo 1.1.4 Ayuda memoria Actividades de sensibilización realizadas con las comunidades de Frontera y Anexo 1.1.5 Actas y listados de asistencia sensibilización.</t>
  </si>
  <si>
    <t xml:space="preserve">En Diciembre de 2017 se firma por primera vez un acuerdo de voluntades entre las organizacionees indigenas del bajo Río Tuparro y el PNN El Tuparro  que contemplo 2 lineas estrategicas  una que busca fortalecer el relacionamiento con el pueblo sikuani con el fin de proteger y usar adecuadamente los recursos naturales y otra esta relacionada con el ordenamiento ecoturistico, con base en esto el area protegida realizó la primera reunión con el cabildo gobernador con el fin de realizar seguimiento al acuerdo establecido. Ver Anexo 1.2.1 Acuerdo Firmado Aiwa Tuparro y Anexo 1.2.2 Acta 001 Seguim a acuerdo AWIA TUPARRO. </t>
  </si>
  <si>
    <t>En busca de articular acciones entre el PNN Tinigua y los PDETs de los municipios de Uribe y La Macarena, durante los meses de enero y febrero se participó en reuniones con la finalidad de contextualizar  al  equipo PDET  sobre las principales características y jurisdicciones de los Parques Nacionales Naturales en el Meta,  su normatividad, el contexto de orden público y los proyectos sectoriales que pueden afectar las Áreas Protegidas del AMEM.
Anexo 1.1.1 Memoria del Proceso de Articulación PDETs
Anexo 1.1.2 Ayuda Memoria CMDR 08 Febrero 2018
Anexo  1.1.3 Acta Reunión ART PDETs 15-02-2018
Anexo 1.1.4 Listado Asistencia Reunión PDETs 15-02-2018;
El dia 23 de enero se realizó una reunión en el municipio de La Macarena, junto con la Agencia de Renovación de Tierras (ART) con la finalidad de realizar la preparación para la primera reunión con la comunidad y así iniciar la formulación del PDET del municipio de la macarena.
Anexo 1.1.5 Memoria Reunión ART y PDET La Macarena 
Por otra parte se han enviado oficios a las Alcaldías municipales de Uribe y La Macarena y al consejo municipal y la secretaria de planeación, generando una participación activa en los planes de Desarrollo  y así mismo solicitando información respecto a; EOT Municipales, Cartografía del municipio y los planes de desarrollo, entre otros. 
Anexo 1.1.6 Oficio  Alcaldía municipal Uribe
Anexo 1.1.7 Oficio concejo municipal Uribe
Anexo 1.1.8 Oficio Secretaria de planeación Uribe
Anexo 1.1.9 Oficio Alcalde La Macarena
Por último, se elaboró un documento con información relacionada a actividades permitidas dentro del Área Protegida, para ser tenido en cuenta en la formulación del PDET y donde se propone un trabajo colaborativo para seguir vinculados en las demás etapas del proceso: ejecución, actualización, seguimiento y evaluación del PDET y PATR para la implementación del Programa Nacional Integral de Sustitución de Cultivos de Uso Ilícito (PNIS) en las áreas protegidas de PNN Tinigua y Macarena. 
Anexo 1.1.10 Documento Síntesis Participación PDET La Macarena PNN Tinigua.</t>
  </si>
  <si>
    <t xml:space="preserve">Reunión de articulación PNN y Cormacarena en el Municipio de La Macarena, para coordinar acciones conjuntas de ejercicio de la autoridad ambiental entre las entidades PNN Sierra de la Macarena (PNN Smac), PNN Tinigua y Cormacarena.
Anexo 1.2.1 Memoria Reunión Interinstitucional La Macarena 09-02-2018
El día 14 de febrero re realizo una reunión entre integrantes del PNN Sierra de la Macarena, PNN Tinigua y un integrante de la Emisora Colombia Estéreo La Macarena, para solicitar apoyo en la difusión de mensajes que ayuden a mitigar los incendios forestales presentados dentro de las Áreas Protegidas.
El día 14 de febrero re realizo una reunión entre integrantes del PNN Sierra de la Macarena, PNN Tinigua y un integrante de la Emisora Colombia Estéreo La Macarena, para solicitar apoyo en la difusión de mensajes que ayuden a mitigar los incendios forestales presentados dentro de las Áreas Protegidas.
Anexo 1.2.2 Acta Emisora La Macarena 14-02-2018
Por último se han venido adelantando acciones interinstitucionales con Cormacarena y la Policía Nacional, encaminando acciones de trabajo conjunto tanto en zonas con función amortiguadora como dentro del AP.
Anexo 1.2.3 Oficio Cormacarena PNN 23-02-2018
Anexo 1.2.4 Respuesta oficio Policia Nal Uribe
</t>
  </si>
  <si>
    <t>Se realiza Reuniòn entre PNN-PDET  con el  nivel nacional de Parques en Bogotá,  febrero 14   y posteriormente en Villavicencio en febrero 15 de 2018. (Anexo 1.1.1 Ayudas de Memoria y 1.1.2 Actas reunion con PEDET, 1.1.3 Listados de Asistencia).                                                                                                                                              Se revisan los soportes tècnicos de los acuerdos correspondientes a las tipologias aprobadas. 
Anexo 1.1.4 Anexos tècnicos de Acuerdos
1.1.4.1  Ficha Técnica S. MACARENA - El Ventarrón - Paulino García Mendoza 
1.1.4.2 Ficha Técnica S. MACARENA - Aida Nelly Ipia Ipia
1.1.4.3  Ficha Técnica S. MACARENA - Alto Bonito - Luis Alfonso Tigreros
1.1.4.4 Ficha Técnica S. MACARENA -El Mirador - Amado de Jesus Ocampo
1.1.4.5  Ficha Técnica S. MACARENA -La Cepilla - Paula Martinez
1.1.4.6 Ficha Técnica S. MACARENA - El Progreso - David Díaz Díaz
1.1.4.7 Ficha Técnica S. MACARENA - La Chiquita - Julio Cesar Urrea Martinez
1.1.4.8 pMAC_LimiteFincas_2018_Ok.cpg
1.1.4.9 pMAC_LimiteFincas_2018_Ok.dbf
1.1.4.10 pMAC_LimiteFincas_2018_Ok.prj
1.1.4.11 pMAC_LimiteFincas_2018_Ok.sbn
1.1.4.12 pMAC_LimiteFincas_2018_Ok.sbx
1.1.4.13 pMAC_LimiteFincas_2018_Ok.shp
1.1.4.14 pMAC_LimiteFincas_2018_Ok.shx
1.1.4.15  pMAC_Restauracion_ClasesLim_2018_ok.cpg
1.1.4.16 pMAC_Restauracion_ClasesLim_2018_ok.dbf
1.1.4.17  pMAC_Restauracion_ClasesLim_2018_ok.prj
1.1.4.18 pMAC_Restauracion_ClasesLim_2018_ok.sbn
1.1.4.19 pMAC_Restauracion_ClasesLim_2018_ok.sbx
1.1.4.20 pMAC_Restauracion_ClasesLim_2018_ok.shp
1.1.4.21 pMAC_Restauracion_ClasesLim_2018_ok.shx
1.1.4.22 pMAC_Restauracion_Finca_01
1.1.4.23 pMAC_Restauracion_Finca_08
1.1.4.24 pMAC_Restauracion_Finca_24
1.1.4.25 pMAC_Restauracion_Finca_25
1.1.4.26 pMAC_Restauracion_Finca_29
1.1.4.27 pMAC_Restauracion_Finca_33
1.1.4.28 pMAC_Restauracion_Finca_35
1.1.4.29 FICHA ERRE PNN Macarena Bioma Selva Húmeda - TIPOLOGIAS APROBADAS
1.1.4.30  FICHA ERRE PNN Macarena Bioma Selva Humeda Asociada a la Sierra - TIPOLOGIAS APROBADAS
1.1.4.31 ALCANCE
Se realizo la entrega de anexos tecnicos para revisiòn a la DTOR Anexo 1.1.5 Correo electronico de  remisiòn a la dtor.  El 10 de Marzo se realiza reunion para la revisiòn  de acuerdo, el 21 de marzo se realiza reuniòn con cormacarena para articular actividades entre PNN S Mac y Cormacarena, 3 de Marzo se realiza reuniòn para la revisiòn del estado de avance de los acuerdos, el 02 de abril se realiza reuniòn para revisiòn cartogàfica de los acuerdos.
Anexo 1.1.6 Actas y Listado de Asistencia
1.1.6.1  Reunion PNN Macarena-PNNTinigua - PNIS - 12 -01- 2018
1.1.6.2 Ayuda de Memoria Reunión PNIS - Guaviare 24 - 01- 2018
1.1.6.3 Acta  Estado de Avance celebraciòn de Acuerdos 23 -03- 2018
1.1.6.4  Acta revisiòn cartogàfica Anexos tecnicos Acuerdos 02 - 04 -2018
1.1.6.5 Acta revisión de acuerdos 10 - 03 - 2018
1.1.6.6 Listado de asistencia reunion Cormacarena 21_03_2018
 Se desarrollaron las fichas FREP de los acuerdos de restauraciòn. 
Anexo 1.1.7 Fichas FREP</t>
  </si>
  <si>
    <t>Se realizaròn diferentes reuniones a nivel Nacional, regional y municipal con ART (Agencia Renovaciòn del Territorio) que permitan contextualizar  al  equipo PDET  sobre las principales características y jurisdicciones de los Parques Nacionales Naturales en el Meta,  su normatividad, el contexto de orden público, los proyectos sectoriales que pueden afectar las Áreas Protegidas del AMEM. Anexo 2.2.1 Ayudas de memoria</t>
  </si>
  <si>
    <t>El PNN Sierra de la Macarena esta consolidando una base de datos con la información de familias con quienes se esta trabajando  acuerdos de restauración y que están interesados en relocalizarse. Anexo 1.3.1 Base de datos personas interesadas en relocalizarse
Con el animo de promover acercamientos con los grandes poseedores de tierra se realizo una Lideres campesinos interesados en realizar acuerdos de conservaciòn, Anexo 1.3.2  Ayuda de Mem Grandes Poseedores y 1.3.3 Ayuda memoria comunidad vda la Paz</t>
  </si>
  <si>
    <t xml:space="preserve">Reuniones con los Jefes de AP y/o equipos UOT de PNNs Sumapaz, Sierra de la Macarena y Tinigua, con el fin de revisar el estado de la generación de acuerdos y  elaborar un plan de trabajo.
Anexo 1.1.1. Acta de reunión, listado de asistencia y correos 29012018 (En proceso de aprobación).                             
Anexo 1.1.2. Acta de reunión, listado de asistencia y correo 01012018 (En proceso de aprobación).                           
Anexo 1.1.3. Acta de reunión y correo 02012018 (En proceso de aprobación). 
Anexo 1.1.4. Acta de reunión, listado de asistencia y correo 07032018 ( Acta en proceso de aprobación).  
Reunión con la Agencia para la Renovación del Territorio Meta con el fin de articular acciones y generar un plan de trabajo en el marco de la formulación e implementación de los PDET.
Anexo 1.1.5. Acta  de reunión, listado de asistencia y correos 15022018  (En proceso de aprobación).           </t>
  </si>
  <si>
    <t xml:space="preserve">PNN Sumapaz: Se revisó con nivel central la Ficha ERRE, FREP y Anexos Técnicos, y se están realizando ajustes cartográficos y técnicos para la generación de 20 acuerdos. 
PNN Sierra de la Macarena: Se revisó con nivel central la Ficha ERRE, FREP y Anexos Técnicos, y se están realizando ajustes técnicos para la generación de 28 acuerdos. 
PNN  Tinigua: Se esta completando la ficha de caracterización en conflictos UOT para la generación de 7 acuerdos.
Se adjuntaron las siguientes evidencias de gestión: 
1.2.1 Informe Reporte POA                                                
1.2.2 Seguimiento y ajuste polígonos para acuerdos de restauración en el PNN Sumapaz.                                                                   
1.2.3 Seguimiento y ajuste polígonos para acuerdos de restauración en el PNN Sumapaz.                                                                                                                                                           1.2.4 Seguimiento y ajuste polígonos para acuerdos de restauración en el PNN Tinigua.    
1.2.5 Ficha ERRE en proceso de Ajuste PNN Sumapaz.                                                                                      
1.2.6 Ficha FREP en proceso de Ajuste PNN Sumapaz                                                                                </t>
  </si>
  <si>
    <t xml:space="preserve">5 Febrero: Reunión  en la DTOR, convocada por Pilar Gasca para informar sobre los Avances 2017 y proyecciones 2018 del proceso de Ecoturismo en las áreas protegidas. (Anexo 1.1.1 Acta Ecoturismo en las áreas protegidas de la DTOR.doc)
04 Abril: Se realiza jornada de trabajo con Andrés Oyola de nivel central y algunos profesionales del equipo del parque  para revisar el POE del PNN Sumapaz, a partir de los últimos ajustes y observaciones solicitadas por Carolina Cubillos en el mes de Febrero.  (Anexo 1.1.2 Acta Ecoturismo POE.doc)
En el transcurso de Febrero – Abril se han realizado los ajustes solicitados desde nivel central, al documento  “Plan de Ordenamiento Ecoturístico del Parque Nacional Natural Sumapaz”  específicamente a la Reglamentación de Actividades Ecoturisticas y Plan de Acción. (Dichos ajustes están resaltados en color amarillo y fueron enviados a la DTOR, al Jefe del AP y a Nivel central para su revisión nuevamente). (Anexo 1.1.3 POE PNN Sumapaz _04-04-18+GPM-DTOR+CCO130218.doc)
</t>
  </si>
  <si>
    <t>El equipo del PNN Sumapaz con sus recorridos de PVC y con la presencia en el punto de control existente en el sector Lagunas de Chisacá, en especial los fines de semana y festivos,  hace control a los visitantes que llegan al área protegida, dando a conocer la condición del parque que hasta la fecha no tiene vocación turística, restringiendo el paso a senderos y zonas de vegetación, dando charlas en el marco de la educación ambiental y haciendo los llamados de atención a las malas conductas de los visitantes. 
Para el Primer Trimestre del 2018 se ha registrado una visiancia de 1091 personas en Enero, 674 personas en Febrero y 1667 personas en Marzo. 
Anexos 1.2.1 Registro de Visitantes: 1.2.1.1 visitantes 6 enero 2018, 1.2.1.2 visitantes 7 enero 2018, 1.2.1.3 visitantes 8 enero 2018, 1.2.1.4 visitantes 13 enero 2018, 1.2.1.5 visitantes 14 enero 2018, 1.2.1.6 visitantes 20 enero 2018 1.2.1.7 visitantes 21 enero 2018, 1.2.1.8 visitantes 27 enero 2018, 1.2.1.9 visitantes 28 enero 2018,  1.2.1.10 visitantes 4 febrero 2018,  1.2.1.11  visitantes 11 febrero 2018
1.2.1.12  visitantes 18 febrero 2018,  1.2.1.13  visitantes 20 febrero 2018
1.2.1.14 visitantes 24 febrero 2018,  1.2.1.15  visitantes 25 febrero 2018
1.2.1.16  visitantes 4 marzo 2018, 1.2.1.17 visitantes 10 marzo 2018
1.2.1.18 visitantes 16 marzo 2018, 1.2.1.19 visitantes 17 marzo 2018
1.2.1.20 visitantes 18 marzo 2018, 1.2.1.21 visitantes 24 marzo 2018
1.2.1.22  visitantes 25 marzo 2018, 1.2.1.23 visitantes 26 marzo 2018, 1.2.1.24 visitantes 27 marzo 2018,  1.2.1.25 visitantes 28 marzo 2018,  1.2.1.26 visitantes 29 marzo 2018,  1.2.1.27 visitantes 30 marzo 2018,  1.2.1.28 visitantes 31 marzo 2018
1.2.1.29 visitantes 1 abril 2018,  1.2.1.30 visitantes 7 abril 2018
1.2.1.31visitantes 8 abril 2018,  Para la Temporada de Semana Santa se articuló con la CAR, Alcaldía Local de Sumpaz, Secretaria Distrital de Ambiente y Ejercito Nacional para hacer el control de visitantes por el sector de media Naranja (Pasca) y Chisacá, en este último lugar se registró una visitancia de  991 personas, el 59% del total reportado en el mes de Marzo. También se generan algunas piezas comunicativas #AlertaSumapaz,   #ProtegeSumapaz para ser publicadas en redes sociales, con el objetivo de concientizar a las personas interesadas en llegar al paramo para que respeten y hagan buen uso del lugar que visiten.   
Se responden las solicitudes de ingreso al Parque por el sector Chisacá, que llegan al correo sumapaz@parquesnacionales.gov.co, de estas, ocasionalmente se autoriza el ingreso únicamente a grupos de estudiantes de colegios y universidades o instituciones del gobierno distrital o nacional para que hagan el recorrido sobre el terraplén y la vía Troncal Bolivariana con el acompañamiento de funcionarios del PNN Sumapaz.
Se han vinculado bajo la figura GPVI a tres (3) estudiantes de la Universidad Pedagógica y a un (1) estudiante de la Universidad Piloto de Colombia, quienes apoyaron el control de turismo en Chisacá en toda la semana santa.</t>
  </si>
  <si>
    <t xml:space="preserve">Se realiza coordinación institucional para revisión y ajuste de (20) polígonos, ficha ERRE y FREP. Para los Acuerdos de Restauración en el PNN. Sumapaz. 
Se adelanta reunión con el Nivel Central, la Dirección territorial y el PNN – Sumapaz, para coordinar acciones de UOT. (Anexo 1.1.1 – Listado de Asistencia, Anexo 1.1.2 Acta 29012018-PNNSumapaz_2 )
Se realiza reunión de coordinación estratégica con el equipo de predios, para análisis de información sistematizada por el parque, a partir de la información entregada por ellos. Coordinación acción y tareas de UOT grupo SIG DTOR (Anexo 1.1.3 Listado de asistencia coordinación grupo de predios, 1.1.4 Acta 20 de marzo coordinación SIG)
</t>
  </si>
  <si>
    <t xml:space="preserve">Se adelanta acercamiento con las comunidades del sector páramo para la coordinación de la mesa local de concertación. Se participa y se acompaña a la comunidad del Sumapaz en el Foro Nacional agro diversidad y derecho humano a la alimentación, en donde se tejen lasos alrededor de la importancia de la conservación del agua – y a la generación de acuerdos de restauración en el marco de procesos organizativos (Anexo1.2.1- Informe acompañamiento comunidad Sumapaz)
Se realiza reunión de coordinación con IDPAC, para articular la agenda interinstitucional en cuanto a oferta de servicios en la localidad de Sumapaz- Agenda a presentarse a los presidentes de JAC. (Anexo1.2.2 Solicitud Espacio de Dialogo - Mesa Local; Se realiza planeación, entre la alcaldía, PNN y las organizaciones sociales en el municipio de Castillo Meta; En donde se espera iniciar el proceso de caracterización de UOT; se define iniciar con un proceso de espacio autónomo, seguido al de coordinación con la institución en donde se inicie con la verificación de límites. </t>
  </si>
  <si>
    <t xml:space="preserve">En busca de oportunidades de mejora y con la finalidad de afianzar relacionamientos interinstitucionales, se han venido adelantando acciones entre el PNN Tinigua y los municipios de Uribe y La Macarena, cuyos planes de desarrollo están enfocados en la conectividad ecológica como mecanismo para garantizar los servicios ecosistémicos y la conservación de la biodiversidad, buscando de esta manera generar acciones donde se beneficie el AP y su zona de influencia como parte del AMEM.
Del mismo modo se ha venido participando en reuniones con instituciones como la Agencia de Restitución del Territorio (ART), el Consejo Municipal de Desarrollo Rural (CMDR), Cormacarena, Policía Nacional y el Ejército Colombiano, para adelantar acciones e implementar proyectos que vayan en pro de la conservación de los recursos naturales.
Anexo 1.1 Oficio Alcaldía municipal Uribe
Anexo 1.2 Oficio Alcalde La Macarena
Anexo 1.3 Oficio concejo municipal Uribe
Anexo 1.4 Memoria Reunión ART y PDET La Macarena
Anexo 1.5 Acta Reunión ART PDETs 15-02-2018
Anexo 1.6 Ayuda Memoria CMDR 08 Febrero 2018
Anexo 1.7 Memoria Reunión Interinstitucional La Macarena 09-02-2018
Anexo 1.8 Respuesta oficio Policia Nal Uribe
Anexo 1.9 Oficio Batallón de Infantería No. 29 BIGOH
Anexo 1.10 Oficio Batallón de Despliegue Rápido No. 2 Veredas Uribe, Meta
</t>
  </si>
  <si>
    <t>Se esta formulando el proyecto con cooperaciòn Internacional con la embajada de Noruega (Anexo 1.1.1  Gmail - Ejercicio de costeo PNN Macarena 1.1.2 Gmail - Proyecciòn PNN Macarena ideal 1.1.3 Informe Proyeccion  del  PNN  Macarena  con conciones ideales), se formulan   proyectos KFW (Anexo 1.1.4  Gmail - Formulación Proyecto KFW fase II - Formulación DTOR, Anexos: 1.1.5 Gmail - Fwd_ ESTUDIOS PROYECTOS CORMACARENA, 1.1.6 Gmail - Reunión apresamiento Proyecto KFW fase II - Formulación DTOR)</t>
  </si>
  <si>
    <t>Reuniòn realizada entre PNN-PDET  con el  nivel nacional de Parques en Bogotá,  febrero 14   y posteriormente en Villavicencio en febrero 15 de 2018. (Anexo 1.2.1 Memoria  del Proceso de Articulaciòn  PDET feb 14 2018, Anexo 1.2.2 Memoria reunion art 23 enero ART Macarena, Anexo 1.2.3 Acta Reunión_ART, febrero 15 de 2018, Anexo 1.2.4 Listado Asistencia Reunion PDETs 15-02-2018).</t>
  </si>
  <si>
    <t xml:space="preserve">Desde la DTOR se vienen adelantando acciones en gestión de proyectos de la siguiente manera;
e cuenta con dos proyectos en proceso de formulación con KFW y GEF Orinoquía.
Se cuenta con una alianza estrategica con la Gobernación de Cundinamarca.
En proceso de gestion se tiene con el PNUD, DNP, Manuelita. Esto se soporta con las evidencias donde se relaciona el estado actual de los proyectos en la DTOR.
Anexos:
1. Informe Reporte POA
2. Seguimiento y ajuste polígonos para acuerdos de restauración en el PNN Sumapaz.
2.1 Seguimiento y ajuste polígonos para acuerdos de restauración en el PNN Sumapaz
2.2 Seguimiento y ajuste polígonos para acuerdos de restauración en el PNN Tinigua
</t>
  </si>
  <si>
    <t>DTOR: Se ha participado con 11 actores estratégicos para la consolidación del SIRAP que describen de la siguiente manera
Mesas de trabajo para apoyar la implementación del SIDAP META a cargo de la Gobernación del Meta. Actores que intervienen RESANTUR; Gobernación del Meta y la DTOR (Anexo 1.1 acta_sidap_meta)
Seguimiento al convenio 033 de 2016 Actores que intervienen CORMACARENA y la DTOR (1.2 acta_convenio)
Subscripción del memorando de entendimiento y la corporación desarrollo para la paz del piedemonte oriental CORDEPAZ. Actores que intervienen CORDEPAZ, Alcaldía del EL CALVARIO, Alcaldía de LEJANIAS, Alcaldía de EL CASTILLO, Alcaldía de MESETAS, Alcaldía de EL DORADO, Federación Colombiana de Municipios, Fondo de Población de las Naciones Unidas Colombia UNFPA Colombia y la DTOR (1.3 memorand_entendimi_Cordepaz)
Articulación Sectorial y gestión de proyectos. Actores que intervienen: Manuelita y la DTOR (1.4 acta_manuelita)
Se han realizado 2 reuniones de comité técnico y directivo SIRAP de las cuales se esta generando acta para firma de las instituciones participantes.
También estamos adelantando el portafolio de prioridades de conservación en el marco del SIRAP (1.5 Avan_estud_realiz_DTOR) y documento técnico para la estructura ecológica del SINAP a partir de servicios ecosistemico (1.6 Avan_doc_estruct_ecol)
PNN Chingaza: Articulación con la Alcaldía del Munciipio de Gachala dentro del marco de convenio con el fin de realizar el Plan de trabajo. 
Anexo 1.1. Acta de reunión
Se llevo a cabo Comité técnico del Convenio marco Interadministrativo 1504-2015 junto a CORPOGUAVIO, CORPOCHIVOR, CAR, CORPOBOYACÁ Y CORPOORINOQUIA. 
Anexo1.2.1 Memoria reunión
Anexo 1.2.2 Listado de asistencia
Se adelantó reunión con CORPOGUAVIO revisando el tema de proceso de monitoreo del Mono Churuco, y PROCEDAS Río negro y Bocagrande. 
Anexo 1.3 Listado de asistencia
PNN Cordillera de los Picachos: Se presenta informe de las actividades realizadas para el segumiento a los instrumentos de planificación y ordenamiento de las entidades territoriales y/o autoridades ambientales. Participación en 3 reuniones de sguimiento al Plan de Acción de Corporación para el Desarrollo Sostenible del Sur de la Amazonía CORPOAMAZONÍA, de las cuales 2 se desarrollaron en la línea de CIDEA y la otra para la activación del Comite de Contro y Vigilancia. Así mismo se hizo presencia en 2 pre-asambleas de Planes de Desarrollo con Enfoque Territorial para el municipio de San Vicente del Caguán, el cual es un instrumento de planificación territorial que pretende articular y vincular el Plan de Desarrollo Municipal de San Vicente del Caguán y el Plan de Desarrollo de la Zona de Reserva Campesina Cuenca del Río Pato y Valle de Balsillas.
Anexo: 1.1.1 Informe participacion en los instrumentos de  planeación y espacios intergremiales</t>
  </si>
  <si>
    <t xml:space="preserve">DTOR: son las mismas evidencias que el riesgo 16.
PNN Chingaza: Actualmente el PNN Chingaza participa en los CIDEAS de 4 de los municipios que hacen parte de la jurisdicción del área protegida. 
Anexo 2.1 Informe CIDEA PNN Chingaza
Se adelantó la reactivación del CIDEA con el Municipio de La Calera y se proyectaron algunas actividades para el año
Anexo 2.2.1 Acta CIDEA La Calera
Anexo 2.2.2 Lista de Asistencia CIDEA La Calera
Con el Municipio de Medina, desde el CIDEA se pretende posiscionar el Ecoturismo como estrategia de conservación, se plantearon algunas rutas. 
Anexo 2.3.1 Lista de Asistencia CIDEA Medina
Anexo 2.3.2 Lista de Asistencia CIDEA Medina
Anexo 2.3.3 Rutas Ecoturismo Medina
En el Municipio de Choachí, también se participa en los espacios de CIDEA promovidos desde la administración Municipal
Anexo 2.4 Lista de Asistencia CIDEA Choachi
PNN Sumapaz:El PNN Sumapaz realizó las siguientes actividades durante el primer periodo del 2018: Asistencia a reunión CIDEA Cubarral (Anexo 1.1.1 charla en el marco cidea lejanias), Asistencia a reunión de CIDEA Lejanías (Anexo 1.1.2 cidea cubarral 20 marzo), Cine foro en el marco del CIDEA Cubarral (Anexo 1.1.3 cidea cubarral 26 feb) y una Charla en el marco del CIDEA Lejanías (Anexo 1.1.4 Cidea Lejanias) (Anexo 1.1.5 Cineforo Cubarral CIDEA) </t>
  </si>
  <si>
    <t xml:space="preserve"> Estudios previos con vistos buenos  de la revisión de  los requisitos  financieros y  técnicos por los respectivos responsables  (muestreo)
</t>
  </si>
  <si>
    <t>Durante este periodo  se tienen dos reuniones del Equipo Mixto del Área  en las que se programó los recorridos de socialización de los acuerdos de Uso  y Manejo de los Recursos Piangua, Pesca Y Mangle. 
En las Instituciones Educativas de El Firme de Los Cifuentes, La Vigia, el Arca de Noé del vereda de Amarales, El Carmen y San Pablo se tiene un Plan de Trabajo Concertado que involucra socialización y segumiento de las Medidas de Manejo.
Se anexan como evidencia actas de reunión y plan de  Etnoeducación Ambiental.
Anexo 1- Informe_I_Trimestre_EEM
Anexo 2- 2018_02_18_Metodologia PM
Anexo 3- 2018_02_03_1ra-acta de reunion EM</t>
  </si>
  <si>
    <t xml:space="preserve">El PNN Farallones se posiciona como la estructura ecológica principal en los 4 municipios donde tiene jurisdicción, en este sentido está participando en los sistemas de áreas protegidas del municipio de Santiago de Cali y Jamundí, y en el nivel regional en el Sirap Pacífico. Reunión 6 de abril de 2018. A su vez en los procesos de ordenamiento de cuencas se acompaña el ordenamiento ambiental de la cuenca del río Cali para el municipio de Santiago de Cali. Reunión del 14 de marzo de 2018. 
Se debe mencionar que se participa en el PNIS valle del Cauca, en el municipio de Dagua, cuenca Anchicayá. Se ha asistido a tres reuniones el 13 de febrero,  3 y el 14 de abril de 2018. El 20 de febrero se realízó reunión con Min minas y gremivalle para concertar estrategias para el cierre técnico de los socavones en las minas del socorro. También se asiste al Plan de Ordenamiento del Recurso Hídrico de la cuenca del río Melendez el 8 de febrero y del POMCA Cali el 14 de marzo.
Evidencias: actas de reuniones y su listado de asistencia respectivo
Anexo 1. Reuniones Interinstitucionales
</t>
  </si>
  <si>
    <t>Se ha desarrollado el presupuesto del Proyecto Mosaicos de Conservación, y se ha avanzado la elaboración del árbol de problemas para un proyecto de mitigación de los impactos por minería ilegal. Evidencia: árbol de problemas proyecto minería y Presupuesto PNN Farallones Proyecto Mosaicos de Conservación.
Anexo 2- Proyectos</t>
  </si>
  <si>
    <t>Se ha llevado a cabo dos espacios con la  comunidad, denominados “Mesa local” en el marco de la Estrategia de UOT, el 19 de febrero y el 23 de marzo donde se ha avanza en el reglamento interno del espacio de mesa y se construyó por parte de la comunidad el documento borrador de adecuaciones y mantenimientos para infraestructura pública y privada. 
La estrategia de PVC del AP en el tema de sancionatorios es la situación que genera más dificultades para crear confianza entre los ocupantes del parque que aspiran al reconocimiento de derechos campesinos asentados en un área rural que tiene una figura de conservación y Parques Nacionales como administrador de los recursos naturales de los municipios en jurisdicción.
 Evidencias: actas de reuniones y su listado de asistencia respectivo
Anexo 3. Espacios Comunitarios</t>
  </si>
  <si>
    <t>Se realizó la socialización por parte de algunos integrantes de la mesa de pesca, de la propuesta de acuerdo de uso y manejo de recurso hidrobiológico- pesca en el territorio de Bahía Málaga, a la mesa conjunta del PNN Uramba Bahía de Málaga instancia en la cual se definió como fecha de reunión entre la mesa de recursos hidrobiológicos y la mesa conjunta el 31 de mayo y 01 de junio de 2018. En este espacio se protocolizará el acuerdo.
Anexo 1- Acta reunion mesa conjunta 06 de abril de 2018
Anexo 2- PROPUESTA ACUERDO RHB-PESCA URAMBA BM 
Anexo 3- Acta mesa de RHB No 9 25-02-2018
Anexo 4- Propuesta Plan de Etnoeducación ambiental 2018- PNN Sanquianga</t>
  </si>
  <si>
    <t xml:space="preserve">Se realizó una expedición científica en la que participó el Grupo de Investigación de corales de la Universidad de los Andes, quienes apoyan el monitoreo de presencia/ausencia del coral invasor, en el marco de la cual se programaron inmersiones para monitoreo en los sitios de buceo: la Catedral, el Freezer y la Pared del Naúfrago, pero debido a las malas condiciones meteomarinas no fue posible realizarlo. Al momento no se tiene información científica acerca de posibles afectaciones de la especie carijoa rissei sobre otras especies nativas de coral blando y tampoco hay suficientes argumentos para calificarla como una especie invasora, podría ser sólo una especie foránea.
Nota: todas las especies invasoras son foráneas, pero no todas las especies foráneas son invasoras.
Anexo 1. Informe mensual de ejecución </t>
  </si>
  <si>
    <t>No se han adelantado las campañas
Se debe programar para los meses siguientes su desarrollo.</t>
  </si>
  <si>
    <t xml:space="preserve">En el año 2018 se continua con el medio ciclo  que obedece al proceso de implementación del proyecto DLS UE, que tiene por objetivo “Contribuir a la superación de las desventajas sociales y económicas de las regiones marginadas y afectadas por el conflicto de Colombia, como medio para alcanzar un país equitativo y una paz duradera. Específicamente, promover el desarrollo sostenible local y los medios de vida de las poblaciones que viven en las áreas social y ambientalmente sensibles a través del uso responsable de la biodiversidad y los ecosistemas y bienes y servicios mediante el apoyo a la implementación de la Política de “crecimiento verde” –PNCV-.”, a través del apoyo económico a familias vulnerables relacionadas con Parques Nacionales que incluye la inversión del capital que aporta el programa después de identificadas las necesidades de apoyo de cada iniciativa. Los beneficiarios son 80 familias: 50 de las comunidades negras de Puente América,  Bijao y Balsa del del Consejo Comunitario de la Cuenca del Río Cacarica; y las 30 familias pertenecientes a la comunidad de Juin Phubuur del pueblo Wounann, que esta localizada al interior del Parque Los Katíos. 
Se adjunta evidencias de los informes y actas.
Anexo 1-  Informe de implementación del proyecto DLS UE primer trimestre de 2018.
</t>
  </si>
  <si>
    <t xml:space="preserve">Reuniones interinstitucionales: Se participó en  reuniones con  instituciones y comunidades, principalmente en el marco de la implementación de los acuerdos de sustitución de cultivos (PNIS), del Plan Estratégico con enfoque Territorial (PDET); y se realizó una capacitación para gestores locales del PDET en el marco de articulación con autoridades ambientales y la ART; participación en mesa interministerial campesina.
Anexo 1- Reuniones Interinstitucionales
Anexo 2- Formato informes PVC y sancionatorios
</t>
  </si>
  <si>
    <t>Se avanza en la formulación de los proyectos Gef Pacifico y KFW
Anexo 2- Proyectos</t>
  </si>
  <si>
    <t>Durante el trimestre se avanzó en el diligenciamiendo de 2 fichas de caracterización en el sector de La Gallera. Se cuenta con un total de 117 fichas de caracterización predial diligenciadas,  que representan una cobertura de 66,54 % correspondientes a 3178 ha de las 4776 ha en conflicto (2012).
Se hizo la revisión de la consolidación de la información de  caracterización predial, generando una matriz con información adicional  y agrupando en  tipologías, la cual  fue entregada a la ANT con el fin de compartir y completar la información en la busqueda de proponer alternativas para la relocalización. 
El PNN Munchique está implementando los acuerdos firmados en 2017 con recursos de UE, de los cuales, 26 son Acuerdos Restauración Ecológica Participativa (REP) y 4 son Acuerdos para la conservación en la Zona con Función Amortiguadora para un total de 30 acuerdos. Actualmente se está implementando en 22 parcelas; las 12 primeras tienen un avance de 70%  (de 7 implementaciones en promedio), 10 en proceso de aprestamiento para dar inicio a la implementación; y las 8 restantes se está actualizando cotizaciones para hacer la compra de insumos. Se realizaron 52 visitas de implementación y seguimiento y una capacitación a funcionarios para el establecimiento de las implementaciones. 
Anexo 3- Fichas UOT
Anexo 4- Visitas- Seguimiento UOT-REP-EU</t>
  </si>
  <si>
    <t>Se realizará monitoreo en el mes de mayo</t>
  </si>
  <si>
    <t>Aún la oficina asesora del riesgo de PNN no ha enviado el plan aporbado para iniciar su implementacion y gestion de recursos para tal fin.</t>
  </si>
  <si>
    <t xml:space="preserve">El 5 de marzo del presente año se realizó el primer monitoreo de aves en bosque de restauración, de referencia y en potrero, se realizó también el monitoreo mensual de recurso hídrico en los límites de las cuencas Felidia, Pichindé, Meléndez y Pance. Se anexa los registros de avistamiento de aves y consolidado de registros de caudal 2018. 
Anexo 1. Monitoreo Aves primer trimestre
Anexo 2- Monitoreo Recurso Hídrico Limites
</t>
  </si>
  <si>
    <t>33,3%</t>
  </si>
  <si>
    <t>Se viene construyendo de manera conjunta entre parques nacionales y los consejos comunitarios de la bahía de Málaga la propuesta de acuerdo de uso y manejo de recurso hidrobiológico- pesca, consolidando y fortaleciendo las relaciones entre las autoridades étnicas y ambientales que hacen parte del esquema de manejo conjunto, siendo su máxima instancia la mesa conjunta espacio en el cual se definieron las fechas para la protocolización del acuerdo de RHB.
Anexo 1: Acta reunion mesa conjunta 06 de abril de 2018</t>
  </si>
  <si>
    <t>No se presentaron avances durante el I cuatrimestre de 2018, se estableció como reporte de evidencia semestral.</t>
  </si>
  <si>
    <t>La presencia de una embarcación permanente en el área protegida permitirá un ejercicio más efectivo de la autoridad ambiental. A la fecha, Biodiversity Conservation Colombia ha financiado la adecuación y equipamiento de la embarcación y realiza los trámites de importación y nacionalización ante las autoridades competentes. Se espera que en el mes de junio la embarcación esté lista para prestar sus servicios al área protegida.
El soporte de evidencia se adjuntará en el siguiente reporte, ya que es semestral.</t>
  </si>
  <si>
    <t xml:space="preserve">El avance de la gestión de recursos establecidos dentro del proyecto con la UE, en el marco de los proyectos de DLS establecidos con comunidades del AP será reportado en el próximo seguimiento. 
</t>
  </si>
  <si>
    <t>No se ha iniciado gestiones ya que el plan no esta aún aprobado</t>
  </si>
  <si>
    <t>El 22 de febrero de 2018 se llevaron a cabo dos reuniones de seguimiento y planificación de la implementación de los acuerdos, como estrategia de vinculación a los actores sociales que hacen uso de los recursos hidrobiológicos del parque en la consevación de los mismos.
En este proceso se vinculan mediante acuerdos de uso y manejo a las comunidades de Tumaradó y Puente América, y el acuerdo de voluntades suscrito con la comunidad de Bijao con quien trabajamos el 24 de 02 de 2018 para implementar acciones encaminadas a vincular a los actores sociales en la conservación del AP.
Se anexan evidencias de las actas y listados de asistencia: 
Anexo 1- ActaReuniónPlanAcciónTumarado 22-02-2018
Anexo 2- ActaReuniónPuenteAmerica 22-02-2018
Anexo 3- Acta Rev plan de acción Bijao_24_02_2018
Anexo 4-  Informe Seguimiento AUM Trimestre 1 2018
Anexo 5-  Listado de Asistencia Acuerdos Voluntades Bijao_24-02-2018</t>
  </si>
  <si>
    <t>Se participó en  reuniones con  instituciones y comunidades, principalmente en el marco de la implementación de los acuerdos de sustitución de cultivos (PNIS), del Plan Estratégico con enfoque Territorial (PDET); y se realizó una capacitación para gestores locales del PDET en el marco de articulación con autoridades ambientales y la ART; participación en mesa interministerial campesina.
Se anexan las evidencias de los informes de la gestión, las actas y listados de asistencia de las Reuniones Interinstitucionales y comunitarias
Anexo 1- Reuniones Interinstitucionales
Anexo 2- Reuniones Comunitarias</t>
  </si>
  <si>
    <t>Las acciones de prevención, control y vigilancia en el Parque durante el primer trimestre de 2018 se concentraron en la atención de la problematica de deforestación que enfrenta el sector Platanillo y toda la zona de influencia . El informe adjunto presenta los resultados en los talleres de planificación de recorridos, las gestiones con la fiscalia general de la nacion, con la Policía Nacional y el Comando Especifico del Caguan para actuar coordinadamente ante la problemática, se presentan ademas los resultados de las reuniones de los Comites Municipales de Control y Vigilancia de los Recursos Naturales y el área del Parque cubierta con recorridos. Segun la plataforma de analisis de informacion SicoSmart se cubrieron 52943,875 hectáreas con jornadas de vigilancia en 19 recorridos realizados en los sectores Platanillo, Huila y Pato-Balsillas lo que corresponde a una visibilidad de18,39% del AP adelantando la estrategia de prevención, vigilancia y control.
Anexos:
1.1.1 Informe protocolo PVC</t>
  </si>
  <si>
    <t xml:space="preserve">Se participo activamente en el Comité de Control y Vigilancia de los Recursos Naturales (CCVRN) del municipio de San Vicente del Caguan en el primer trimestre del año 2018 mediante dos espacios de reunion que se presentan en el informe adjunto, 1. Activacion del CCVRN el dia 22 de febrero 2018 el cual conto con la presencia de la alcaldía municipal, parques nacionales, Corpoamazonia, ejército nacional y
policía nacional; 2. para el dia 2 de marzo 2018 se concerto el plan de accion 2018 del CCVRN del municipio de San Vicente del Caguan el cual conto con la presencia de Parques Nacionales, la alcaldía municipal y Corpoamazonia.
Anexos: 1.2.1 Informe participacion en los CCVRN
</t>
  </si>
  <si>
    <r>
      <t xml:space="preserve">Se avanzó con el proceso de consulta previa en las siguientes actividades: dos encuentros con el nivel central de la OIA para ajustar plan de trabajo y cronograma; una mesas regional con las autoridades indígenas para iniciar con la socialización del proceso de consulta previa y revisión del acuerdo de voluntades; el taller de lenguajes para avanzar en la comprensión mutua sobre que es un plan de manejo, sus implicaciones desde las realidades que están presentes en el territorio, la afectación del territorio indígenas por diversas actividades realizadas por campesinos y por los mismos indígenas y el encuentro con las autoridades locales de Valle de Perdidas para iniciar los primeros talleres e iniciar la socialización sobre la iniciación del proceso de consulta previa </t>
    </r>
    <r>
      <rPr>
        <b/>
        <sz val="11"/>
        <rFont val="Arial"/>
        <family val="2"/>
      </rPr>
      <t>Anexo 2 Relacionamiento consulta previa.</t>
    </r>
  </si>
  <si>
    <r>
      <t xml:space="preserve">Para avanzar en el fortalecimiento de la comunicación y relacionamiento interinstitucinal, para fortalecer el valor Social del PNN Puracé por parte de los actores sociales e institucioanles, para el periodo comprendido entre enero y marzo (el mes de abril se registra en el proximo reporte), se han desarrollado las siguientes acciones
1. Puntos ambientales dirigidos a usuarios vía comunica a Popayán con Pitalito Huila
2. Tres charlas educativas dirigidas a estudiantes de sedes educativas ubicadas en la zona de influencia del AP 
3. Concertación plan de trabajo proceso educación ambiental con institucion educativa
4. Charla permanente inducción visitantes del AP 
4. Desarrollo de Programas radiales
5. Coordinación DTAO (reunión virtual). Espacio que se acuerda apoyo en formulación de proyecto, fortalecer consolidación procesos de educación ambiental con instituciones educativas. 
Como evidencia se presentan en la carpeta denominada 2.1 Educacion ambiental, los siguientes archivos: Informe técnico (en el cual se registra con mas detalle las acciones, inluyendo actas y listados de asistencia), programas radiales y cuñas radiales. </t>
    </r>
    <r>
      <rPr>
        <b/>
        <sz val="11"/>
        <rFont val="Arial"/>
        <family val="2"/>
      </rPr>
      <t xml:space="preserve"> Anexo 3 Estrategias especiales de manejo - relacionamiento.</t>
    </r>
  </si>
  <si>
    <t>Se ha establecido acciones de concertacion - vinculacion  con demas instituciones y comunidad presente en la region para la generación de alianzas publico privadas que propendan por la conservación del Parque. Entre ellas una primera Reunion de Coordinacion entre Parques Nacionales, Ejercito Nacional y Policia Nacional para la  notificacion a infractores al interior del AP; adicionalmente la reunion de coordinacion de acciones de PVC con el Ejercito Nacional para el sector Platanillo; la reunion con la asociación campesina AMCOP sobre  prevención, Vigilancia y Control en el sector Pato – Balsillas y un la reunion con la asociacion campesina ASABP con el fin de hacer l acercamiento a la comunidad del sector. 
Anexos:
1.1.1 Acta Policia coordinar notificaciones.
1.1.2 Acta reunión 10-02-2018
1.1.3 Acta Reunión Coronel Sanchez 21022018.</t>
  </si>
  <si>
    <t>Se viene cumpliendo con la programación mensual de los recorridos de PVC alcanzando un porcentaje del área cubierta del 48% para el primer trimestre del año.
Anexo 5- Programacion ejecucion recorridos PVC</t>
  </si>
  <si>
    <t>A fecha 19 de marzo, última actualización del aplicatvo PVC, se tenian registrados 34 recorridos, en uno  de los cuales se registro el decomiso de un trasmallo.
Inicio de un proceso sancionatorio.
Se realizó un total de 36 recorridos de Prevención, control y vigilancia, hasta el mes de marzo de 2018, de los cuales, pudieron ser subidos 34 a la plataforma, por daño en el equipo de cómputo que contiene la plataforma. Para el mes de abril, se programan 13 recorridos, de los cuales , a la fecha, se han adelantado 8 recorridos que no han podido ser subidos a la plataforma por el daño en el equipo.</t>
  </si>
  <si>
    <t>En el primer trimestre (enero, febrero y marzo) del año 2018 se realizaron 78 recorridos de Prevención Vigilancia y Control, con una cobertura de 18.485,58 hectareas  lo cual equivale al 23,70% del área del PNN Los Katíos,  el 14% se realizaron en el sector de Cacarica, donde se busca controlar las presiones que afectan al área protegida.
Evidencia:
Anexo 2- Formato informes PVC y sancionatorios</t>
  </si>
  <si>
    <r>
      <t xml:space="preserve">Se ajusta y modifica  el instrumento económico: "Tarifas de Ingreso a partir de la normatividad que regula el derecho de ingreso y permanencia",   la SSNA  en el primer  trimestre, desarrolló un documento técnico-económico por el cual se modifican las tarifas de las Áreas Protegidas con mayor satisfacción por el servicio y donde los visitantes tienen una mayor disponibilidad de pago.
En el marco de aumentar los ingresos  instrumentos al FONAM  se realiza  la propuesta de modificación de derechos de ingreso.
Esta modificación incluye dos análisis principales
1) Rezagos inflacionarios debido a la aproximación al $500 más cercano
2) Propuesta de modificación a tarifas de ingreso a partir de:
2.1 Disponibilidad a pagar
2.2 Satisfacción de los visitantes "Reciprocidad del servicio"
Nota. Se tiene como meta realizar dos instrumentos economicos, por lo que el avance es del 25%
</t>
    </r>
    <r>
      <rPr>
        <i/>
        <sz val="11"/>
        <rFont val="Arial"/>
        <family val="2"/>
      </rPr>
      <t xml:space="preserve">
Anexo 1 Documento de análisis técnico de viabilidad 
Anexo 2 Tarifas de ingreso y otros ajustado 1,0</t>
    </r>
  </si>
  <si>
    <r>
      <t xml:space="preserve">Se realizarón alianzas con  empresas  privadas como  para proyectos de  compensaciones del 1%, el ANLA ya aprobo estos proyectos  e inican su implementacion en el primer trimestre del año:
1.  Compra de predios eb el SFF Flamencos: $1,090 millones (Proyecto Vía de las Américas)
2, Compra de predios en el PNN Chingaza: $892,9  millones (Proyecto  Geopark).
3, Apoyo, declaratoria y diseño e implemntación plan de manejo reservas naturales de la sociedad civil  zona amortiguación  SFF Los Colorados: $1,143 millones (Proyecto de Pormigás).
</t>
    </r>
    <r>
      <rPr>
        <i/>
        <sz val="11"/>
        <rFont val="Arial"/>
        <family val="2"/>
      </rPr>
      <t>Anexo 3 Matriz reporte gestión de recursos alianzas actores públicos y privados</t>
    </r>
    <r>
      <rPr>
        <sz val="11"/>
        <rFont val="Arial"/>
        <family val="2"/>
      </rPr>
      <t xml:space="preserve">
</t>
    </r>
  </si>
  <si>
    <r>
      <t xml:space="preserve">Se han realizado 5 campañas relacionadas con copias de seguridad y restablecimiento de servicios.
</t>
    </r>
    <r>
      <rPr>
        <i/>
        <sz val="11"/>
        <rFont val="Arial"/>
        <family val="2"/>
      </rPr>
      <t>Anexo 3. Campañas de divulgación y cronograma de campañas</t>
    </r>
  </si>
  <si>
    <t>Se encuentra en implementación el proyecto GEF SINAP que apoya la revisión y actualización de los planes de accion de cada SIRAP y con ello se aportará a la actualización del Plan de Accion del SINAP.
Con corte primer trimestre no se cuenta con informe de recursos, ya que este proyecto es ejecutado por WWF e implementado por el BID. Se adjunta en anexo 8.2 la ficha del proyecto.</t>
  </si>
  <si>
    <r>
      <rPr>
        <b/>
        <sz val="11"/>
        <rFont val="Arial"/>
        <family val="2"/>
      </rPr>
      <t>DTAM:</t>
    </r>
    <r>
      <rPr>
        <sz val="11"/>
        <rFont val="Arial"/>
        <family val="2"/>
      </rPr>
      <t xml:space="preserve"> Durante este periodo se realizó reunión con el Subdirector de Ecosistemas de la CDA, ejercicio de priorización de actividades por cada una de las líneas de trabajo que fueron establecidas en el marco del Convenio CDA-PNN, reunión con Carlos Mauricio Herrera Coordinador del GEF SINAP de WWF, con el fin de informar a la DTAM acerca de las oportunidades en el marco del GEF como aporte a la gestión y operatividad de la estrategia SIRAP Amazonía; reunión con la GIZ, con el fin de informar acerca del Proyecto "Estrategias Complementarias para la Conservación", donde la Directora Territorial dió sus orientaciones a las consultoras frente a la ruta de trabajo del SIRAP Amazonía, se participa tanto en el Taller del GEF SINAP con WWF, como en el Inter SIRAP, preparados por el NC de PNN con WWF y se está participando en la iniciativa Cinturón Verde para la Amazonía del MADS.
Anexo 1 Reunión articulación interinstitucional PNNC - Alcaldía de Taraira - Ordenamiento Territorial, Anexo 2 20180215_Acta_de_Reunion GGIS-DTAM, Anexo 3 listado asistencia  Reunion_GSINAP-DTAM_06_02_2018.
</t>
    </r>
    <r>
      <rPr>
        <b/>
        <sz val="11"/>
        <rFont val="Arial"/>
        <family val="2"/>
      </rPr>
      <t xml:space="preserve">DTPA: </t>
    </r>
    <r>
      <rPr>
        <sz val="11"/>
        <rFont val="Arial"/>
        <family val="2"/>
      </rPr>
      <t>Participación en 3 espacios de articulación con la Agencia de Renovación del Territorio, donde se visibilizaron los determinantes ambientales en las regiones PEDT Chocó, Alto Patía y Norte del Cauca, Pacifico Medio y Pacifico Frontera Nariñense y asistencia en las preasambleas realizadas en los municipios de Mosquera(Nariño) y región del Naya (Departamentos del Cauca y Valle del Cauca). Participación en las instancias de los comités de participación en el marco del Programa Nacional de Sustitución de Cultivos de Uso ilícito en los departamentos del Cauca y Valle del Cauca, donde se evaluó la implementación del recurso PAI en áreas protegidas. 
Se anexa acta de reunión  
Anexo 1- Acta Reunión incluida observación CVC  PNIS -CVC 1-02-2018</t>
    </r>
    <r>
      <rPr>
        <b/>
        <sz val="11"/>
        <rFont val="Arial"/>
        <family val="2"/>
      </rPr>
      <t xml:space="preserve">
</t>
    </r>
    <r>
      <rPr>
        <sz val="11"/>
        <rFont val="Arial"/>
        <family val="2"/>
      </rPr>
      <t xml:space="preserve">
</t>
    </r>
    <r>
      <rPr>
        <b/>
        <sz val="11"/>
        <rFont val="Arial"/>
        <family val="2"/>
      </rPr>
      <t xml:space="preserve">DTCA:
</t>
    </r>
    <r>
      <rPr>
        <sz val="11"/>
        <rFont val="Arial"/>
        <family val="2"/>
      </rPr>
      <t xml:space="preserve">
</t>
    </r>
    <r>
      <rPr>
        <b/>
        <sz val="11"/>
        <rFont val="Arial"/>
        <family val="2"/>
      </rPr>
      <t xml:space="preserve">DTAO: </t>
    </r>
    <r>
      <rPr>
        <sz val="11"/>
        <rFont val="Arial"/>
        <family val="2"/>
      </rPr>
      <t xml:space="preserve"> la participación en los espacios de los Sirap´s se mantiene activa en el Sidap antioquia, en donde se definieron corredores para 5 sp entre todas las autoridades ambientales, asi como las acciones priorizadas para 2018; en el Sirap eje cafetero, se aprobaron las acciones para 2018, y se esta participando en la actualización del plan de acción en el marco del GEF SINAP; En el sidap nariño , se definieron las acciones estrategicas q fueron aprobadas en comité tecnico y Directivo. Sirap macizo: se estan haciendo nuevamente contactos con la CRC para reactivar las acciones para 2018 y activar el convenio firmado.  Se ha realizado acompañamientos a espacios municipales para apoyar los SILAP´s y RNSC, como en  Tamesis.  Anexo 1 SIDAP Antioquia y Nariño.
</t>
    </r>
    <r>
      <rPr>
        <b/>
        <sz val="11"/>
        <rFont val="Arial"/>
        <family val="2"/>
      </rPr>
      <t xml:space="preserve">
</t>
    </r>
    <r>
      <rPr>
        <sz val="11"/>
        <rFont val="Arial"/>
        <family val="2"/>
      </rPr>
      <t xml:space="preserve">
</t>
    </r>
    <r>
      <rPr>
        <b/>
        <sz val="11"/>
        <rFont val="Arial"/>
        <family val="2"/>
      </rPr>
      <t>DTOR:</t>
    </r>
    <r>
      <rPr>
        <sz val="11"/>
        <rFont val="Arial"/>
        <family val="2"/>
      </rPr>
      <t xml:space="preserve"> Se ha participado con 11 actores estratégicos para la consolidación del SIRAP que describen de la siguiente manera:
Mesas de trabajo para apoyar la implementación del SIDAP META a cargo de la Gobernación del Meta. Actores que intervienen RESANTUR; Gobernación del Meta y la DTOR (Anexo 1.1.1 MVIMP_1998_acta_sidap_meta)
Seguimiento al convenio 033 de 2016 Actores que intervienen CORMACARENA y la DTOR (Anexo 1.1.2 MVIMP_1998_acta_convenio)
Subscripción del memorando de entendimiento y la corporación desarrollo para la paz del piedemonte oriental CORDEPAZ. Actores que intervienen CORDEPAZ, Alcaldía del EL CALVARIO, Alcaldía de LEJANIAS, Alcaldía de EL CASTILLO, Alcaldía de MESETAS, Alcaldía de EL DORADO, Federación Colombiana de Municipios, Fondo de Población de las Naciones Unidas Colombia UNFPA Colombia y la DTOR.
Articulación Sectorial y gestión de proyectos. Actores que intervienen: Manuelita y la DTOR (Anexo 1.1.3 MVIMP_1998_acta_manuelita)
Se han realizado 2 reuniones de comité técnico y directivo SIRAP de las cuales se esta generando acta para firma de las instituciones participantes.
También estamos adelantando el portafolio de prioridades de conservación en el marco del SIRAP y documento técnico para la estructura ecológica del SINAP a partir de servicios ecosistemico.
</t>
    </r>
    <r>
      <rPr>
        <b/>
        <sz val="11"/>
        <rFont val="Arial"/>
        <family val="2"/>
      </rPr>
      <t xml:space="preserve">DTAN: </t>
    </r>
    <r>
      <rPr>
        <sz val="11"/>
        <rFont val="Arial"/>
        <family val="2"/>
      </rPr>
      <t xml:space="preserve">Realizada la partipación de la DTAN en el 1er Encuentro INTERSIRAP el día 09 de Marzo de 2018, donde se presentaron los avances de las nuevas áreas en virtud a la Resolución 1814 de 2015 sobre DECLARATORIA QUE SOPORTAN LA META DE 2.500.000 HECTÀREAS PROTEGIDAS EN EL SINAP (2014-2018) derogada por la Resolución 2157 del 2017. No se anexa acta de reunión ya que esta es de manejo del Nivel Central. Anexo 1.1 2018-03-09 LISTADO DE ASISTENCIA y Anexo 1.2 Presentación Intersirap 09 de Marzo 2018
</t>
    </r>
    <r>
      <rPr>
        <b/>
        <sz val="11"/>
        <rFont val="Arial"/>
        <family val="2"/>
      </rPr>
      <t xml:space="preserve">GGIS: </t>
    </r>
    <r>
      <rPr>
        <sz val="11"/>
        <rFont val="Arial"/>
        <family val="2"/>
      </rPr>
      <t>Se ha participado en los comité Técnico de los SIRAPs Orinoquia, Eje Cafetero, Pacifico, Andes Nororientales y Amazonia. Se realizó Comité Directivo del SIRAp Andes Nororentales. 
En estos espacios han participado jefes de áreas protegidas de acuerdo a direccionamiento de cada Dirección Territorial.
En el anexo 8.1.1 Se adjuntan las evidencias correspondientes a la participación en el SIRAP Andes Nororientales. En el anexo 8.1.2 se adjuntan las evidencias correspondientes a la participación en el SIRAP Caribe.</t>
    </r>
  </si>
  <si>
    <r>
      <rPr>
        <b/>
        <sz val="11"/>
        <rFont val="Arial"/>
        <family val="2"/>
      </rPr>
      <t>DTAM:</t>
    </r>
    <r>
      <rPr>
        <sz val="11"/>
        <rFont val="Arial"/>
        <family val="2"/>
      </rPr>
      <t xml:space="preserve"> Realización de  varias reuniones en donde se ha trabajado con Corpoamazonia y con la CDA, con el fin de definir tareas y actividades en el marco de los convenios con el fin de abordar los temas de la declaratoria de nuevas áreas de conservación y de tareas en conjunto que pormuevan la conservación. Adicionalmente se realizó reunión con WWF con el fin de conocer el tema de GEF SINAP y los objetivos de este proceso y se definieron tareas para avanzar en la consolidacion del SIRAP Amazonia. Posteriormente se asistió a la reunión de InterSIRAP en donde se definieron tareas para seguir trabajando desde los diferentes SIRAP. Anexo 4 INFORME I_trimestre_seguimiento_SIRAP AMAZONIA, Anexo 5 Reporte OT y SIRAP.
</t>
    </r>
    <r>
      <rPr>
        <b/>
        <sz val="11"/>
        <rFont val="Arial"/>
        <family val="2"/>
      </rPr>
      <t>DTPA:</t>
    </r>
    <r>
      <rPr>
        <sz val="11"/>
        <rFont val="Arial"/>
        <family val="2"/>
      </rPr>
      <t xml:space="preserve"> En este trimestre se han desarrollado dos comités técnicos del Sirap Pacifico, en donde se adelantó la entrega oficial de la secretaria técnica al IIAP. Así mismo, se hizo la revisión de los productos del convenio específico del año 2017. Se pudo revisar el documento de la propuesta de sostenibilidad financiera del subsistema, la revisión del proyecto de regalías y la revisión del marco lógico del proyecto GEF Pacifico. De igual manera se pudo participar en el comité técnico del proyecto GEF Sinap y del espacio del Intersirap.
Se anexan: informe técnico de seguimiento, actas de reunión y listados de asistencia
Anexo 2- Acta comité sirap 13 de febrero  de 2018
Anexo 3- listado comite sirap 13-02-18
Anexo 4- Acta  comite20-21. SIRAP PACIFICO
Anexo 5- Lista de asistencia Comite Sirap Pacifico Marzo 21 2018
Anexo 6- MVIG_2344_ Infiorme técnico de seguimiento
</t>
    </r>
    <r>
      <rPr>
        <b/>
        <sz val="11"/>
        <rFont val="Arial"/>
        <family val="2"/>
      </rPr>
      <t>DTCA:</t>
    </r>
    <r>
      <rPr>
        <sz val="11"/>
        <rFont val="Arial"/>
        <family val="2"/>
      </rPr>
      <t xml:space="preserve">
</t>
    </r>
    <r>
      <rPr>
        <b/>
        <sz val="11"/>
        <rFont val="Arial"/>
        <family val="2"/>
      </rPr>
      <t>DTAO:</t>
    </r>
    <r>
      <rPr>
        <sz val="11"/>
        <rFont val="Arial"/>
        <family val="2"/>
      </rPr>
      <t xml:space="preserve"> Se realizó el seguimiento al plan de acción del sidap antioquia y se plantearon accione spara 2018; Se revisó el planteameinto para el Sidap Nariño y se esta haciendo un nuevo planteamiento estrategico. Sirap eje cafetero:  Se revisó y se plantearon las acciones que se apoyaran en el plan de acción para 2018, y se esta participando en el ajuste del plan de acción en el marco del GEF SINAP. El informe de avance se esta consolidando. Anexo 3 Seguimiento plan de acción SIDAP. Anexo 3 Seguimiento plan de acción SIDAP
</t>
    </r>
    <r>
      <rPr>
        <b/>
        <sz val="11"/>
        <rFont val="Arial"/>
        <family val="2"/>
      </rPr>
      <t>DTOR:</t>
    </r>
    <r>
      <rPr>
        <sz val="11"/>
        <rFont val="Arial"/>
        <family val="2"/>
      </rPr>
      <t xml:space="preserve"> Desde la DTOR se vienen adelantando acciones en gestión de proyectos de la siguiente manera;
Se cuenta con dos proyectos en proceso de formulación con KFW y GEF Orinoquía.
Se cuenta con una alianza estrategica con la Gobernación de Cundinamarca.
En proceso de gestion se tiene con el PNUD, DNP, Manuelita. Esto se soporta con las evidencias donde se relaciona el estado actual de los proyectos en la DTOR. (Anexo 1.3.1 Documento de los estudios realizados, Anexo 1.3.2 Memrando de entendimiento, Anexo 1.3.3 Informe de avance Analisis Serv Ecosist).
</t>
    </r>
    <r>
      <rPr>
        <b/>
        <sz val="11"/>
        <rFont val="Arial"/>
        <family val="2"/>
      </rPr>
      <t xml:space="preserve">DTAN: </t>
    </r>
    <r>
      <rPr>
        <sz val="11"/>
        <rFont val="Arial"/>
        <family val="2"/>
      </rPr>
      <t xml:space="preserve">Realizado 1er comité técnico SIRAP - AN (Andes Noririentales) del 18 al 19 de abril de 2018, en donde se estructuró el Plan de Acción para la vigencia 2018-2028, el cual fue presentado al Comité Directivo el día 20 de Abril de 2018 para su aprobación. Dicho plan se aprobó por unanimidad por los integrantes del Comité Directivo, quien a su vez aprobaron la actualización del Reglamente Interno y se nombró como Presidente al Ing. Ricardo Lopez Dulcey - Director de CORPOBOYACÁ. Anexo 3.1 PLAN DE ACCION SIRAP ANDES NORORIENTALES 2018 - 2028, Anexo 3.2 REGLAMENTO INTERNO SUSCRITO y Anexo 3.3 LISTADO ASISTENCIA Comité Directivo.
</t>
    </r>
    <r>
      <rPr>
        <b/>
        <sz val="11"/>
        <rFont val="Arial"/>
        <family val="2"/>
      </rPr>
      <t>GGIS:</t>
    </r>
    <r>
      <rPr>
        <sz val="11"/>
        <rFont val="Arial"/>
        <family val="2"/>
      </rPr>
      <t xml:space="preserve"> Los planes de acción de los SIRAPs se encuentran en revisión y actualización. Este ejercicio se desarrollará durante este año. El plan de acción del SIRAP Andes Nororientales ya se aprobo por parte del Comite Directivo y se reportarán avances de manera semestral. Los informes de seguimiento a los planes de acción de los SIRAPs son semestrales y por ello en este reporte no se incluiran esas evidencias.</t>
    </r>
  </si>
  <si>
    <t xml:space="preserve">
DTAM: 10%
DTPA: 13%
DTCA:
DTAO: 13.33%
DTOR: 15%
DTAN: 30%
GGIS: 10%</t>
  </si>
  <si>
    <t>DTAM: 10%
DTPA: 10%
DTCA: 
DTAO: 10%
DTOR: 10%
DTAN: 30%
GGIS: 10%</t>
  </si>
  <si>
    <r>
      <rPr>
        <b/>
        <sz val="11"/>
        <rFont val="Arial"/>
        <family val="2"/>
      </rPr>
      <t xml:space="preserve">DTAM: </t>
    </r>
    <r>
      <rPr>
        <sz val="11"/>
        <rFont val="Arial"/>
        <family val="2"/>
      </rPr>
      <t xml:space="preserve"> Se elaboró el plan de trabajo para la territorial el cual se empezará a ejecutar a partir del mes de mayo de 2018. </t>
    </r>
    <r>
      <rPr>
        <i/>
        <sz val="11"/>
        <rFont val="Arial"/>
        <family val="2"/>
      </rPr>
      <t>Anexo 1. Plan de trabajo</t>
    </r>
    <r>
      <rPr>
        <sz val="11"/>
        <rFont val="Arial"/>
        <family val="2"/>
      </rPr>
      <t xml:space="preserve">
</t>
    </r>
    <r>
      <rPr>
        <b/>
        <sz val="11"/>
        <rFont val="Arial"/>
        <family val="2"/>
      </rPr>
      <t xml:space="preserve">DTPA: </t>
    </r>
    <r>
      <rPr>
        <sz val="11"/>
        <rFont val="Arial"/>
        <family val="2"/>
      </rPr>
      <t xml:space="preserve">Se elaboró el plan de trabajo para la territorial el cual se empezará a ejecutar a partir del mes de mayo de 2018. Anexo 1. Plan de trabajo
</t>
    </r>
    <r>
      <rPr>
        <b/>
        <sz val="11"/>
        <rFont val="Arial"/>
        <family val="2"/>
      </rPr>
      <t xml:space="preserve">
DTAO:</t>
    </r>
    <r>
      <rPr>
        <sz val="11"/>
        <rFont val="Arial"/>
        <family val="2"/>
      </rPr>
      <t xml:space="preserve"> Se elaboró el plan de trabajo para la territorial el cual se empezará a ejecutar a partir del mes de mayo de 2018.</t>
    </r>
    <r>
      <rPr>
        <i/>
        <sz val="11"/>
        <rFont val="Arial"/>
        <family val="2"/>
      </rPr>
      <t xml:space="preserve"> Anexo 1. Plan de trabajo</t>
    </r>
    <r>
      <rPr>
        <sz val="11"/>
        <rFont val="Arial"/>
        <family val="2"/>
      </rPr>
      <t xml:space="preserve">
</t>
    </r>
    <r>
      <rPr>
        <b/>
        <sz val="11"/>
        <rFont val="Arial"/>
        <family val="2"/>
      </rPr>
      <t>DTAN:</t>
    </r>
    <r>
      <rPr>
        <sz val="11"/>
        <rFont val="Arial"/>
        <family val="2"/>
      </rPr>
      <t xml:space="preserve"> Se elaboró el plan de trabajo para la territorial el cual se empezará a ejecutar a partir del mes de mayo de 2018. </t>
    </r>
    <r>
      <rPr>
        <i/>
        <sz val="11"/>
        <rFont val="Arial"/>
        <family val="2"/>
      </rPr>
      <t>Anexo 1. Plan de trabajo</t>
    </r>
    <r>
      <rPr>
        <sz val="11"/>
        <rFont val="Arial"/>
        <family val="2"/>
      </rPr>
      <t xml:space="preserve">
</t>
    </r>
    <r>
      <rPr>
        <b/>
        <sz val="11"/>
        <rFont val="Arial"/>
        <family val="2"/>
      </rPr>
      <t>DTCA:</t>
    </r>
    <r>
      <rPr>
        <sz val="11"/>
        <rFont val="Arial"/>
        <family val="2"/>
      </rPr>
      <t xml:space="preserve"> Se elaboró el plan de trabajo para la territorial el cual se empezará a ejecutar a partir del mes de mayo de 2018. </t>
    </r>
    <r>
      <rPr>
        <i/>
        <sz val="11"/>
        <rFont val="Arial"/>
        <family val="2"/>
      </rPr>
      <t xml:space="preserve">Anexo. Plan-Trabajo-DTS-2018
</t>
    </r>
    <r>
      <rPr>
        <sz val="11"/>
        <rFont val="Arial"/>
        <family val="2"/>
      </rPr>
      <t xml:space="preserve">
</t>
    </r>
    <r>
      <rPr>
        <b/>
        <sz val="11"/>
        <rFont val="Arial"/>
        <family val="2"/>
      </rPr>
      <t>DTOR</t>
    </r>
    <r>
      <rPr>
        <sz val="11"/>
        <rFont val="Arial"/>
        <family val="2"/>
      </rPr>
      <t>: Se elaboró un plan de trabajo el cual sera ejecutado a partir del mes de Mayo. (</t>
    </r>
    <r>
      <rPr>
        <i/>
        <sz val="11"/>
        <rFont val="Arial"/>
        <family val="2"/>
      </rPr>
      <t>Anexo 1.1.1 Plan de Trabaj</t>
    </r>
    <r>
      <rPr>
        <sz val="11"/>
        <rFont val="Arial"/>
        <family val="2"/>
      </rPr>
      <t xml:space="preserve">o, </t>
    </r>
    <r>
      <rPr>
        <i/>
        <sz val="11"/>
        <rFont val="Arial"/>
        <family val="2"/>
      </rPr>
      <t xml:space="preserve">Anexo 1.1.2 Correo directriz nivel central)
</t>
    </r>
    <r>
      <rPr>
        <b/>
        <sz val="11"/>
        <rFont val="Arial"/>
        <family val="2"/>
      </rPr>
      <t xml:space="preserve">
Grupo de procesos corporativos: </t>
    </r>
    <r>
      <rPr>
        <i/>
        <sz val="11"/>
        <rFont val="Arial"/>
        <family val="2"/>
      </rPr>
      <t xml:space="preserve"> Se elaboró plan de trabajo  de seguimiento a los controles de archivo y correspondencia y se socializó a cada DT . Ver Anexo 1 plan de trabajo y memorandos</t>
    </r>
  </si>
  <si>
    <t>DTAM: 17%
DTPA: 17%
DTAO: 17%
DTAN: 17%
DTCA: 17%
DTOR: 0%</t>
  </si>
  <si>
    <t>Los informes de los recorridos realizados hasta la fecha se han enviado a la abogada y al SIG de la Territorial. Los recorridos de PVC se han realizado en las veredas de los Consejos Comunitarios del Punta Mulatos, Playas Unidas, Bazán y Odemap Mosquera Norte, para evitar el corte de mangle con usos comerciales,  de Pozas como zona intangible y un recorrido de apoyo a la veda de Camarón Langostino.
Se anexan como evidencia  informes de recorridos de PVC.
Anexo 4- Recorridos</t>
  </si>
  <si>
    <t>El equipo  recibió capacitación sobre los principales cambios normativos y creación de nuevas entidades que implican La Nueva Institucionalidad del Sector Agropecuario, a través de los cuales se materializan los cambios propuestos en el Plan Nacional de Desarrollo y Punto primero del Acuerdo Final de Paz, orientado en el marco del Proyecto de UOT con Patrimonio Natural. Anexo_1_Acta_Nueva_Institucionalidad_AFIW</t>
  </si>
  <si>
    <t>En el marco del 1er comité técnico local del SF PMOIA se generan un espacio para revisar las situación de orden público del área protegida y su zona d einfluencia, acordando las medidas preventivas con el equipo.
Anexo: 1er comite técnico local</t>
  </si>
  <si>
    <t>Para el primer cuatrimestre del año 2018 se reporta la ejecución de 89 recorridos de PVC cargados a la plataforma SICO SMART a la fecha 19 de abril 2018, de acuerdo a las prioridades establecidas en el Protocolo de Prevención, Vigilancia y Control del AP.
Anexo N. 2.1 Informe_PVC SICO_SMART_19042018</t>
  </si>
  <si>
    <t>Durante el primer cuatrimestre del año 2018  se participó en Comité de Gestión de Riesgos con el Concejo Municipal y la Alcaldía de Arcabuco.
Anexo N. 2_Asistencia_CMGRD_Arcabuco_21.02.18</t>
  </si>
  <si>
    <t>Para el primer cuatrimestre del año 2018  se han desarrollado 12 jornadas de Comunicación y Educación Ambiental en las Instituciones educativas El Cerro, Alejandro de Humboldt y Luis Carlos Galan (Capilla 2).
Anexo N. 1_Informe_consolidado_ y asistencia capacitación EA</t>
  </si>
  <si>
    <t>Para el primer cuatrimestre del año 2018  se ha participado 3 Consejo Municipal Ambiental.
Anexo N. 2 Informe_consolidado_ y asistencia CMA</t>
  </si>
  <si>
    <t>Se cuenta con un cuadro de seguimiento a la ejecucion presupuestal del proyecto Fondo Patromonio Mosaico Galeras, con corte al primer trimestre de 2018 acorde a la temporalidad del POA. En este cuadro se detalla el total de presupuesto asignado correspondiente a $ 206,000,000 de los cuales a la decha de seguimiento se tenía comprometido $ 57,414,653. Anexo 1 Seguimientos ejecución Fondo Patrimonia Mosaico Galeras.</t>
  </si>
  <si>
    <t>Se realizaron reuniones de seguimiento contable en las cuales se hace control de las obligaciones de las dos organizaciones, ademas se llevan controles acerca de las actividades desarrolladas por los operadores como la reserva y venta de paquetes ecoturisticos, donde se les recuerda la capacidad de carga y el fin de la estrategia entre otras generalidades, se desarrollaron los tres informes de visitantes pertinentes y se desarrollo el informe por impactos del ecoturismo. Anexo 1:  Ecoturismo</t>
  </si>
  <si>
    <t xml:space="preserve">Se inicia con la revisión del documento del Plan de Emergencias y Contingencias actual, así como la revisión de los equipos para combatir incendios que tiene el AP mediante taller realizado del 7 al 9 de marzo en el PNN Pisba, el cual contó con la asesoría del funcionario Jonas E. Martínez de DTAN. Anexo 1.1 Plan Emergencias Pisba-abril-2018) y Anexo 1.2 Acta reunion revisión Plan Emergencias actual.
Así mismo se capacitó al personal de PNN Pisba sobre temas relacionados con Gestión del Riesgo y Manejo Desastres e Incendios. Anexo 1.3 Acta-001-Taller Gestion Riesgo Pisba-Mar-2018.
</t>
  </si>
  <si>
    <t>Los avances logrados en el primer cuatrimestre de 2018 para esta acción preventiva fueron:
• 12-02-2018, capacitación teórico- práctica sobre manejo de podas de formación y mantenimiento en cultivo de mora con la participación de las comunidades de las veredas Avendaños III y Avendaños II.
Anexo 3.1  Taller Práctico Podas  De Mora 12-02-2018
• 17-03-2018, Capacitación cunicultura y Manejo de otras especies menores, con la participación de la comunidad de la vereda Avendaños II (Municipio de Duitama- Boyacá).
Anexo 3.1 Capacitacion sps menores -17-03-2018
• 04-04-2018, Capacitación tema asociatividad con la participación de la comunidad de la vereda Avendaños III (Municipio de Encino- Santander).
Anexo 3.3 Taller Asociatividad Grupo Lácteos Avendaños III -04-04-2018</t>
  </si>
  <si>
    <t>Para el primer cuatrimestre de 2018, se realizaron cuatro (4) programas radiales difundidos desde las instalaciones de la emisora Cachalú Stereo del Municipio de Encino - Santander así:
Anexo 2.1 programa de radio 5-02-18
Anexo 2.2 programa de radio 21-02-18
Anexo 2.3 Programa de radio 5-03-2018
Anexo 2.4 Programa de radio 17-04-2018</t>
  </si>
  <si>
    <t>Los avances logrados en el primer cuatrimestre de 2018 para esta acción preventiva fueron:
• 04-01-2018, Jornada de Educación ambiental con la participación de la comunidad de la vereda Rio Negro (Municipio de Encino- Santander), enfocada en el tema planificación territorial
Anexo 1.1  Jornada EA - Planificacion Predial-04-01-2018
• 21-02-2018, Jornada de Educación ambiental con la participación de la comunidad de la vereda Avendaños III (Municipio de Encino- Santander); enfocada en el tema de nuevas propuestas para el desarrollo de estrategias de SSC.
Anexo 1.2  Jornada EA - Nuevas propuestas SSC-21-02-2018 
• 16-04-2018, Jornada de Educación ambiental con la participación de la comunidad de la vereda Avendaños II (Municipio de Duitama- Boyacá)), desarrollo de jornada de educación ambiental enfocada Áreas protegidas de Parques Nacionales Naturales - Santuario de Fauna y Flora Guanentá Alto rio Fonce.
Anexo 1.3 Jornada EA - Areas protegidas, PNN, SFF GARF-16-04-2018</t>
  </si>
  <si>
    <t>Realizadas reuniones  con el CEAM  donde se  presentó un analisis  interinstitucional sobre la forestación  y se trato  temas de aplicación del control y vigilancia en  los delitos ambientales y aplicación del comparento ambiental. Anexo 3.1 Acta reunión CEAM 12 de marzo y Anexo 3.2 Lista de asistencia reunión CEAM.
Con El resguardo Motilon Barí y Catalaura La gabarra se han coordinado salidas de campo hacia sector oriental del area protegida y a traves de comisiones conjuntas se han elaborado plan de trabajo 2018 donde contempla el control y la vigilancia.  Anexo 3.3 Acta Ñatuaiyibari 01 de marzo, Anexo 3.4 Lista de asistencia Ñatuaiyibari 01 de marzo, Anexo 3.5 Acta 02  catalaura 10 de marzo y Anexo 3.6 Lista de asistencia con catalaura 01 de marzo.</t>
  </si>
  <si>
    <t xml:space="preserve">Se realizo  reunión  en el municipio de ocaña el día 10 de abril  con  representantes de la comunidad campesina  CISCA , para generar espacios para la construcción  de plan de acción en la mesa campesina local en aras de caracterizar el UOT y revisión de limites  al interior del PNN Catatumbo Barí. Anexo 1.2 Acta reunion y asistencia campesinos CISCA 10 de abril. </t>
  </si>
  <si>
    <t xml:space="preserve">Se avanzó en la consolidación del proyecto de senderos ecoturísticos, en el SFFOQ, financiado por la gobernacion y carder; se continua a la espera de su ejecución.  Anexo 1 Gestión proyectos cofinanciación. </t>
  </si>
  <si>
    <t>En los comités técnicos del Sidap Antioquia, como parte del SAO, se presentó la metodologia de habitats potenciales para 5 especies priorizadas, la cual fue integrada a los avances realizados por las otras autoridades ambientales, y se definió una propuesta conjunta para Antioquia.
En el comité Directivo del Sidap Antioquia fue presentado el trabajo realizado de prioridades de conservación, en el marco del SAO (Abril 11 - 2018)  Anexo 1 Acta SAO.</t>
  </si>
  <si>
    <t>Realizados recorridos de Prevención, vigilancia y control de acuerdo a las rutas establecidas para prevenir y mitigar presiones al  área protegida, establecidas en el protocolo de PVC del PNN SYA. El reporte tiene corte a Marzo de 2018, ya que se genera de forma trimestral. Anexo 2.1 PRIMER BOLETIN DE PVYC SEYA, Anexo 2.2 MAPAS_BOLETIN_SEYA y Anexo 2.3 Rutas IND_VISIBILIDAD_SEYA_TRIM_I_F_A4_10_1</t>
  </si>
  <si>
    <t>Elaboradas  8 fichas UOT de los predios encontrados en el sector del Carmen de Chucurí, con el fin de continuar con el proceso de saneamiento ambiental. Estas fichas se encuentran pendientes de validación por parte de la DTAN. Anexo 1.1 Ficha UOT - ANCISAR RAMIREZ PATIÑO, Anexo 1.2 Ficha UOT - FABIO RAMIRES PATIÑO, Anexo 1.3 Ficha UOT - LILIA PATIÑO, Anexo 1.4 Ficha UOT - MARIA GRACIELA CORSO MARIN, Anexo 1.5 Ficha UOT - RAMON RAMIRES PATIÑO, Anexo 1.6 Ficha UOT - SERGIO RAÑIRES PATIÑO, Anexo 1.7 Ficha UOT - SILVETRE QUIROGA, Anexo 1.8 Ficha UOT - TEOJILDO GARCIA FUENTES y Anexo 1.9 Captura pantalla aplicativo UOT</t>
  </si>
  <si>
    <t>Se realiza reunion con las comunidades que estan asentadas al interior del AP y representeadas por ASOJUNTAS DEL SARARE para  planificación de actividades reactivación Mesa Local con Campesinos del PNN Tamá Anexo 1.2.1 ACTA REUNIÓN ASOJUNTAS DEL SARARE REACTIVACION MLC y Anexo 1.2.2 Lista de asistencia reunión 08-03-2018. Gestión ante la Secretaría de Gobierno de Norte de Santander y Alcaldia de Toledo para acercamiento en la solución de la problematica de UOT del AP. Anexo 1.2.3 OFICIO SEC. GOBIERNO DEPARATMENTAL N. SDER y Anexo 1.2.4 Oficio Alcaldia Toledo UOT 23-03-2018. Realizada reuniones para los levantamientos topográficos en predios y la contextualización del alcance para dichos levantamientos desde el proyecto de Kfw al interior del AP entre personal del área y DTAN. Anexo 1.2.5 ACTA II REUNIÓN PREPARATORIA LEVANTAMIENTOS TOPOGRAFICOS y Anexo 1.2.6 PRIMER ACTA LEVANTAMIENTOS TOPOGRAFICOS.
Se realizó gestión ante (12) tenedores de predios al interior del AP para comunicar lo relacionado con los levantamientos topograficos. Anexo 1.2.7 OFICIOS INVITACIÓN LEVANTAMIENTOS TOPOGRAFICOS tenedores predios. A través de evaluación dada por el personal de PNN Tamá  se evalúa las condiciones actuales presentadas en el área por riesgo publico y se concluye la suspención de los levantamientos topograficos. Anexo 1.2.8 ACTA REUNIÓN RIESGO PUBLICO SECTOR SUR, Anexo 1.2.9 OFICIO SITUACIÓN RIESGO PUBLICO Funcionarios Y Contratistas y Anexo 1.2.10 Notificación a JAP SUSPENSION LEVANTAMIENTOS TOPOGRÁFICOS.</t>
  </si>
  <si>
    <t>Se continúa con los acercamientos con las comunidades a través de los líderes y/o voceros escogidos en varios de los municipios que tienen jurisdicción en el AP según informe de los meses de Febrero a Abril de 2018.  Así mismo se planearon las actividades a realizar en el mes de Mayo de 2018 donde se definirá la  ruta de aliado para iniciar proceso de saneamiento predial. Anexo 1. Informe Relacionamiento social con actas y listas de asistencia.</t>
  </si>
  <si>
    <t>Reuniones de aprobación de la socialización de límites y alinderamiento del Área Portegida con las comunidades de Malvinas, Alto Cravo y El Pesebre, en el costado oriental del AP. Anexo 2.1 Acta UOT ALTO CRAVO, 2.2 Listado de asistencia Alto Cravo 07-03-2018, Anexo 2.3 Acta UOT EL PESEBRE, Anexo 2.4Listado asistencia El Pesebre 08-03-2018, Anexo 2.5  Acta UOT MALVINA y Anexo 2.6 Listado de asistencia Malvinas 06-03-2018.
Realización de la Mesa Local de Uso, Ocupación y Tenencia de Chiscas a fin de coordinar la instalacion de los mojones  para el limite del Parque. Anexo 2.7 Acta_Reunión_Alcaldía_Chiscas, Anexo 2.8 Asistencia_Reunion_Alcaldía_Chiscas.
Realización de la VII  Septima Mesa Local de concertación de Uso Ocupación Tenencia a realizarce en el Municipio de El Cocuy durante los dias 21 al 23 de Marzo de 2018. Anexo 2.9 Acta_reunión_VII mesa_UOT y  Anexo 2.10 Asistencia_VII_mesa_UOT_Cocuy.</t>
  </si>
  <si>
    <t>Se entregó a cuatro propietarios la notificacion de avaluos realizadas por el IGAC. Anexo N. 1.1 Notificaciones de avaluos IGAC a propietarios</t>
  </si>
  <si>
    <t>Con el proposito de minimizar las presiones al interior del area, se realizó una salida a campo con  personal integrante de instituciones como CORPONOR, Alcaldia, Gestión de Riesgo y personal ANULE al sector la Honda por poblematica presentada sobre ganadería itinerante al interior y zona de amortiguación del area, con el objeto de entablar un diálogo y llamada de atención. Anexo N. 1.2.1 Acta y notificación visita_Predio _Honda. En relación a la presión por Turismo no regulado, se llevó a cabo reunión con personal de Nivel Central-DTAN-ANULE-Familia Bayona-Alcaldía Playa de Belén, con el propósito de presentar una propuesta para reapertura del área. Anexo N. 1.2.2 Invitacion entidades_UOT_12_04_2018 y Anexo N. 1.2.3 Informe y Lista_Asistencia reunión.</t>
  </si>
  <si>
    <t>Durante los meses de enero, febrero y marzo se realizo la atención y registro de visitantes que ingresaron a las areas protegidas de la cuenca alta del río Otún, con un total de 26000 visitantes en donde se brindo la información pertinente. Anexo 1  Registro visitantes.</t>
  </si>
  <si>
    <t>Se ha realizado gestión con la comunidad Indígena NASA de Gaitania en lo referene al avance en el documento "Actualización del REM" Para ello se presentan como evidencia lo siguiente:
- Acta reunión Gaitania 2018-03
- Lista asistencia Gaitania 2018-03
- Actualización del REM Gaitania 1303.  Anexo 1 Relacionamiento</t>
  </si>
  <si>
    <t>Durante el periodo en el marco de la ejecuciòn del plan local de prevencón, vigilancia y control se ha cumplido las metas y se logró un porcentaje de cubrimiento de 45%, 19564,68 has, En total en los 4 sectores de manejo, se realizaron 79 recorridos de PVC. Anexo 2 Inf PVC e informe valoración social.</t>
  </si>
  <si>
    <t>Se han realizado en total 44 recorridos de PVyC, en los tres sectores operativos del AP y se ha sistematizado la información en el SICO SMART Anexo 1.1  informe SICO SMART-PCV</t>
  </si>
  <si>
    <t>Se han realizado dos reuniones con habitantes y propietarios de predios ubicados al interior del AP. Se ha mencionado que para la compra de predios, se tendrán en cuenta condiciones sociales y se priorizarán aquellos con lo que se suscriban acuerdos de uso (Anexo 1. Acta reunión 12-01-2018, Anexo 2. Acta reunión 20-01-2018).  El 16 de abril se realiza reunión virtual entre la DTAO y el PNN SFL donde se dieron lineamientos para acuerdos de voluntades con campesinos, orientados a minimizar presiones y liberar áreas para realizar restauración ecológica  (Acta en construcción ). Anexo 1 Gestión acuerdos de uso</t>
  </si>
  <si>
    <t xml:space="preserve">Se han lelvado a cabo 38 actividades de educación ambiental contando con la participación de 531 personas. Se destaca la celebración No 13 del PNN SFL. En cuanto a comunicaciones se publicó un programa televisivo y uno radial y ser ealizaron publicaciones en redes sociales nacionales de PNNC (Anexo 1. Base de datos EA y C).
En el presente año se están llevando a cabo actividades correspondientes a seis procesos educativos (1 sector Samaná, 3 S. Florencia y 2 S. Pensilvania). A la fecha se han realizado un total de 12 actividades, en 4 procesos y se contó con la participación de 101 personas.  Anexo 2. Base de datos EA y C.
</t>
  </si>
  <si>
    <t>En este primer cuatrimeste del año 2018 el PNN Las Orquideas ha realizado diversos recorridos de prevencion, vigilancia y control por los diferente sectores del AP. Esto ha permitido mejorar la gobernabilidad y aplicar el ejercicio de autoridad ambiental, identificando las presiones que tienen mayor relevancia como la potrerizacion y perdida de bosque por acciones antropicas. Estos recorridos se espacializan y verifican en la plataforma SICO-SMART, la cual generó un resultado para este primer periodo de 11.057 ha recorridas en este ejercicio con un porcentaje del 38% del AP.  Anexo 1 recorridos PVC y monitoreo.</t>
  </si>
  <si>
    <t>2. Durante el primer trimestre los funcionarios y contratistas del Parque Nacional Natural Las Hermosas  han realizado 10 patrullajes de prevención, vigilancia y control por los sectores de La Alemania, La Germania, Gaitan, lagula La Leona y la catalina en el departamento del Tolima; y Cabuyal, Toche, Combia y Pradera en el departamento del Valle.  Anexo 2 Informes recorridos PVC.</t>
  </si>
  <si>
    <t>21/04/209</t>
  </si>
  <si>
    <t xml:space="preserve">Informes de recorrido cargados en la plataforma intitucional sico Smart de  los sectores de Bernardo, Cahuinari y Tres Istas </t>
  </si>
  <si>
    <t>Los soportes suministrados y la descripción de los mismos en la matriz, son eficaces y denotan seguimiento que aportana a la No materializar el Riesgo.</t>
  </si>
  <si>
    <t>La Unidad de Decisión reportó que no programó avances al respecto para este periodo.</t>
  </si>
  <si>
    <t>Los soportes suministrados y la descripción de los mismos en la matriz denotan seguimiento al Riesgo. Sin embargo no se puede establecer que aporten a la No materialización del Riesgo.</t>
  </si>
  <si>
    <t xml:space="preserve">Evidencia ilegible. </t>
  </si>
  <si>
    <t xml:space="preserve">No se evidencian soportes relacionados con las acciones establecidas. Se reportan avances en la descripción. </t>
  </si>
  <si>
    <t>Estudios previos con vistos buenos  de la revisión de  los requisitos  financieros y  técnicos por los respectivos responsables  (muestreo)</t>
  </si>
  <si>
    <r>
      <t xml:space="preserve">El 1 de febrero de 2018 se reaizó  jornada de capacitación e inducción  al GTEA, donde se trataron todos los temas relacionados con las funciones del GTEA, Compromiso con el cumplimiento a los tiempos de los procedimientos, riesgos institucionales y de corrupción, entre otros temas.  </t>
    </r>
    <r>
      <rPr>
        <i/>
        <sz val="11"/>
        <rFont val="Arial"/>
        <family val="2"/>
      </rPr>
      <t>(Anexo  1. Acta y listado de asistencia)</t>
    </r>
  </si>
  <si>
    <r>
      <t xml:space="preserve">Se presentan siete archivos en formato pdf de Formatos 49, de Cumplimiento a los tiempos para los Trámites Ambientales, diligenciados en la contraportada de cada expediente físico; estos formatos tambien son objeto de verificación durante la revisión del Control a la Conformidad del Producto y/o Servicio Conforme. </t>
    </r>
    <r>
      <rPr>
        <i/>
        <sz val="11"/>
        <rFont val="Arial"/>
        <family val="2"/>
      </rPr>
      <t xml:space="preserve">(Anexo 3. Formatos cumplimiento a los tiempos para los trámites ambientales) </t>
    </r>
    <r>
      <rPr>
        <sz val="11"/>
        <rFont val="Arial"/>
        <family val="2"/>
      </rPr>
      <t xml:space="preserve">
</t>
    </r>
  </si>
  <si>
    <t xml:space="preserve">PNN Sumapaz: Se revisó con nivel central la Ficha ERRE, FREP y Anexos Técnicos, y se están realizando ajustes cartográficos y técnicos para la generación de 20 acuerdos. 
PNN Sierra de la Macarena: Se revisó con nivel central la Ficha ERRE, FREP y Anexos Técnicos, y se están realizando ajustes técnicos para la generación de 28 acuerdos. 
PNN  Tinigua: Se esta completando la ficha de caracterización en conflictos UOT para la generación de 7 acuerdos.
Se adjuntaron las siguientes evidencias de gestión: 
1.2.1 Informe Reporte POA                                                
1.2.2 Seguimiento y ajuste polígonos para acuerdos de restauración en el PNN Sumapaz.                                                                   
1.2.3 Seguimiento y ajuste polígonos para acuerdos de restauración en el PNN Sumapaz.                                                                                                                                 1.2.4 Seguimiento y ajuste polígonos para acuerdos de restauración en el PNN Tinigua.    
1.2.5 Ficha ERRE en proceso de Ajuste PNN Sumapaz.                                                    1.2.6 Ficha FREP en proceso de Ajuste PNN Sumapaz                                                                                </t>
  </si>
  <si>
    <t>Los soportes suministrados y la descripción de los mismos en la matriz, son eficaces y denotan seguimiento que aportan a la No materializar el Riesgo.</t>
  </si>
  <si>
    <t>PNN Los Katios</t>
  </si>
  <si>
    <t>Se evidencian soportes relacionados con la acción propuesta pero no coincide con la descripción de avance.</t>
  </si>
  <si>
    <t>Carpeta sin información y reportados anexos en el Mapa de Riesgos.</t>
  </si>
  <si>
    <r>
      <t xml:space="preserve">Desde la fecha de inicio del registro de acción Preventiva (febrero 2018), se ha reportado dos informes de visitantes correspondientes a Febrero y Marzo, dichos informes se consolidan finalizando vigencia de cada mes por lo cual el informe del presente mes se lo consolidará una vez finalice el mismo.                                              Se adjunta como evidencia la planilla en Excel de Informe de visitantes con el consolidado hasta Marzo.  En la pestaña "Consolidado" se encuentra el registro mes a mes.  Dicho informe nos permite evidenciar épocas de mayor afluencia de gente para centrarnos en actividades de Vigilancia y Control especificamente en el sendero El Quiche y la Zona General de Recreación Exterior con el fin de miniizar los impactos generados por el ecoturismo.   </t>
    </r>
    <r>
      <rPr>
        <b/>
        <sz val="11"/>
        <rFont val="Arial"/>
        <family val="2"/>
      </rPr>
      <t xml:space="preserve">Anexo 1 Informe visitantes   </t>
    </r>
    <r>
      <rPr>
        <sz val="11"/>
        <rFont val="Arial"/>
        <family val="2"/>
      </rPr>
      <t xml:space="preserve">                                                                                                  </t>
    </r>
  </si>
  <si>
    <t>Realizadas dos salidas a campo a las veredas de palmitas, caño azul alto, caño escondido, las Vegas, con el fin de realizar caracterización de colonos al interior del area protegida y diligenciar las respectivas fichas de caracterizaciones de UOT. Anexo 1.1 INFORME DE USO, OCUPACION Y TENENCIA MARZO 2.018. Se realizó  reunión  preparatoria en el Municipio de ocaña el día 10 de abril  con representantes de la comunidad campesina  CISCA , para generar espacios de acercamiento  y participar  en la mesa  local campesina, donde se tratarán temas relacionados con la construcción de la politica OUT y realizar la caracterización y verificación de limites del parque en lo que concierne con el area que no esta traslapada.  Anexo 1.2 Acta reunion y asistencia campesinos CISCA 10 de abril. Se realizo reunión con la FAO  en el municipio de Ocaña el día 11 de abril , con el proposito de planificar acciones de relacionamiento con los actores  campesinos que viven y hacen uso del PNN  Catatumbo Barí". se anexa lista de asistencia y agenda del evento. Anexo 1.3 lista de asistencia reunion FAO en ocaña 16-4-2018.</t>
  </si>
  <si>
    <t>1.Incrementar la frecuencia de reuniones y talleres  de educación ambiental y comunicación comunitaria con las comunidades asentadas en el área de influencia del SFF.</t>
  </si>
  <si>
    <t>No se evidencia avance descriptivo o está incompleto en el Mapa de Riesgos.</t>
  </si>
  <si>
    <t>No se evidencia reporte ni soportes de la acción.</t>
  </si>
  <si>
    <t xml:space="preserve">Plan de contingencia para riesgo publico actualilzado
Memorando de aprobación de la OGR </t>
  </si>
  <si>
    <t>1. Restricción de PAC por Directriz Nacional e incumplimiento de los factores de evaluación para asignación del PAC.</t>
  </si>
  <si>
    <t>1. Procedimientos, lineamientos, políticas operativas y políticas contables no documentadas para el reconocimiento de los hechos económicos de la entidad.</t>
  </si>
  <si>
    <t>Manual de políticas contables marco Normativo para entidades de Gobierno y Manual de políticas operativas actualizados</t>
  </si>
  <si>
    <t>2. Falencias en el reconocimiento, medición y revelación de todos los hechos económicos de la entidad de manera individualizada de acuerdo a lo establecido en el marco normativo</t>
  </si>
  <si>
    <t>Certificación de información contable firmada por Contador, Coordinador y Director Territorial.</t>
  </si>
  <si>
    <t xml:space="preserve">Informe de documentos de recaudo por clasificar versus imputados.
</t>
  </si>
  <si>
    <t>Formato de solicitud de PAC debidamente justificada.</t>
  </si>
  <si>
    <t xml:space="preserve">Grupo de Gestión Financiera
</t>
  </si>
  <si>
    <t xml:space="preserve">Direcciones Territoriales y Grupo Gestión Financiera
</t>
  </si>
  <si>
    <t xml:space="preserve">Direcciones Territoriales y Grupo Gestión Financiera.
</t>
  </si>
  <si>
    <t xml:space="preserve">Grupo Gestión Financiera
</t>
  </si>
  <si>
    <t xml:space="preserve">Direcciones Territoriales y Grupo Gestión Financiera.
</t>
  </si>
  <si>
    <t>1. Realizar el Registro Presupuestal  sin los  documentos legales que soporten el acto administrativo correspondiente</t>
  </si>
  <si>
    <t xml:space="preserve">Relación de registros presupuestales generado en el SISTEMA INTEGRADO DE INFORMACIÓN FINANCIERA SIIF NACIÓN, donde se evidencie el número del acto administrativo y número de radicado en orfeo. 
</t>
  </si>
  <si>
    <t>Lineamiento socializado y seguimiento</t>
  </si>
  <si>
    <t xml:space="preserve">Correos electronicos con lineamientos y solución a las inquietudes presentadas para el catalogo vigente.
Informe sobre la implementación del nuevo catalogo.
</t>
  </si>
  <si>
    <t>Actas de reunión y listas de asistencia sobre nuevo catalogo presupuestal.</t>
  </si>
  <si>
    <t>* Retrasos en los procesos de la cadena presupuestal y los procesos contractuales. 
* Reporte de operaciones reciprocas  erroneas.
* información erronea para la toma de decisiones.</t>
  </si>
  <si>
    <t xml:space="preserve">Conciliaciones Bancarias y boletin de caja y bancos con sus anexos con corte al ultimo dia habil del mes.
</t>
  </si>
  <si>
    <t xml:space="preserve">Acta debidamente firmada con las entidades que tienen operaciones reciprocas e Informe de Conciliación de operaciones recírpocas.
</t>
  </si>
  <si>
    <t xml:space="preserve">Informe mensual </t>
  </si>
  <si>
    <t xml:space="preserve">Informe de seguimiento Gestión contable de los  cierres. 
Estados financieros con sus respectivas revelaciones presentados oportunamente.
</t>
  </si>
  <si>
    <t xml:space="preserve">Plan operativo de sostenibilidad contables e informe descriptivo.      
</t>
  </si>
  <si>
    <t>Informe (encuesta) de control interno contable.
Informe de Seguimiento.</t>
  </si>
  <si>
    <t>Grupo de Gestión Financiera
Direcciones Territoriales
Grupo de Gestión Financiera.</t>
  </si>
  <si>
    <t>3. Realizar pagos prepusupestale sin los debidos soportes.</t>
  </si>
  <si>
    <t xml:space="preserve"> Informe de los pagos realizados registrados en Boletin de Caja y Bancos.</t>
  </si>
  <si>
    <t>2. Generar lineamientos respecto al trámite de pagos no presupuestales y realizar el respectivo seguimiento.</t>
  </si>
  <si>
    <t>3. Realizar seguimiento a la gestión de la Tesorería de las DTS.</t>
  </si>
  <si>
    <t>2. Restricción de PAC FONAM por no efectuar la totalidad del  recaudo de los ingresos proyectados que financiarn el presupuesto de gastos de la subcuenta de FONAM-PNN</t>
  </si>
  <si>
    <t>2. Seguimiento mensual del recaudo versus el presupuesto comprometido y los pagos realizados con el fin de generar alarmas en la ejecución  de los recursos de la subcuenta del FONAM</t>
  </si>
  <si>
    <t xml:space="preserve">1.1 Realizar seguimiento mensual  al PAC solicitado por cada unidad de decisión vs el PAC ejecutado .           
</t>
  </si>
  <si>
    <t xml:space="preserve">1.2 Elaborar  conciliaciones bancarias mensuales conforme a los parametros indicados por el Grupo Gestión Financiera acorde a las normas vigentes.                                                     </t>
  </si>
  <si>
    <t xml:space="preserve">1.3 Elaborar acta de conciliación de acuerdo a los requerimientos establecidos por NC relacionados con las operaciones reciprocas de la Entidad.
</t>
  </si>
  <si>
    <t xml:space="preserve">1.4 Elaborar informe de Documentos de Recaudo por clasificar asignados versus imputados.
</t>
  </si>
  <si>
    <t>1.5 Remitir al Grupo de Gestión Financiera por parte de las DTS y las unidades de decisión la solicitud de PAC debidamente justificada y formalizada dentro de las fechas establecidas por Nivel Central.</t>
  </si>
  <si>
    <t>1. Crear, revisar, actualizar y socializar los manuales de la entidad para garantizar el cumplimiento de la normatividad vigente.</t>
  </si>
  <si>
    <t xml:space="preserve">2.1  Realizar depuración de las cuentas contables. 
</t>
  </si>
  <si>
    <t>2.2 Elaborar Estados financieros  de acuerdo a la aplicación de las políticas contables y operativas para el reconocimiento, medición y revelación de todos los hechos económicos de PNNC y normatividad vigente</t>
  </si>
  <si>
    <t xml:space="preserve">2.3 Certificar la información contable registrada en SIIF NACIÓN. </t>
  </si>
  <si>
    <t xml:space="preserve">3.1 Implementar el procedimiento de control interno contable acorde a Resolución 193 de 2016 e incluirlo en el Plan Operativo de Sostenibilidad Contable para NC Y DTS .
y Realizar seguimiento a los informes de control interno y de depuración contable  e implementar las acciones requeridas para el fortalecimiento del Control Interno Contable  de la Entidad.
</t>
  </si>
  <si>
    <t xml:space="preserve">3.2 Estructurar y realizar seguimiento  al Plan Operativo de sostenibilidad contable </t>
  </si>
  <si>
    <t xml:space="preserve">1.  Falta de conocimiento del catalogo presupuestal vigente por parte de las unidades de decisión  ejecutoras del presupuesto.
</t>
  </si>
  <si>
    <t xml:space="preserve">1.1  Dar lineamientos   a las unidades de decision ejecutoras del presupuesto  en el  catálogo presupuestal vigente emitido por la Dirección  Nacional de Presupuesto Público.
</t>
  </si>
  <si>
    <t>1.2   Adelantar  las actividades necesarias para la implementación del nuevo catalogo presupuestal.</t>
  </si>
  <si>
    <t xml:space="preserve">La extensa zona a cubrir del PNN Serranía de Chiribiquete hace que el cumplimiento de los tres elementos prevención, control y vigilancia in situ sean casi imposible de cumplir, sin embargo el AP cuenta con un equipo de técnicos capacitados en el análisis e interpretación de imágenes satelitales que provee las alertas tempranas pero la dificultad se basa en la acciones que se deben realizar frente a la verificación de estas.
</t>
  </si>
  <si>
    <t>Extensión tan amplia  del parque,  impide que se lleven a cabo en su totalidad la realización de recorridos de PVC .</t>
  </si>
  <si>
    <t xml:space="preserve">
Pérdida paulatina de la integridad ecológica del área.
</t>
  </si>
  <si>
    <t xml:space="preserve">
Pérdida paulatina de la integridad ecológica del área 
</t>
  </si>
  <si>
    <t xml:space="preserve">
Pérdida paulatina de la integridad ecológica del área
</t>
  </si>
  <si>
    <t>1. Monitorerar através del analisis e interpretacion de  imágenes satelitales, sobrevuelos y recorridos de verificacion para generar alertas tempranas que identifican el grado de afectacion de las amenazas o presiones que se dan al interior y en el area de influencia del AP</t>
  </si>
  <si>
    <t>Informes trimestrales de análisis e interpretación de imágenes satelitales en los polígonos de gestión del AP
Informes de análisis de recorridos de PVC en el aplicativo SICO SMART</t>
  </si>
  <si>
    <t>+++++++++</t>
  </si>
  <si>
    <t>1. Elaborar el Registro Presupuestal del Compromiso, de acuerdo a la lista de chequeo, con base en el acto administrativo remitido al grupo interno de trabajo de Financiera por medio del Gestor Documental ORFEO y adjuntar el Registro presupuestal en el mismo debidamente firmado por el jefe de presupuesto o quien haga sus veces.</t>
  </si>
  <si>
    <t xml:space="preserve">Informe de PAC ejecutado 
</t>
  </si>
  <si>
    <t xml:space="preserve">Informe de Conciliación de Cuentas Contables e informes de depuración contable
</t>
  </si>
  <si>
    <t>15%
15%</t>
  </si>
  <si>
    <t xml:space="preserve">Grupo de Gestión Financiera
Grupo de Gestión Financiera
Direcciones Territoriales
</t>
  </si>
  <si>
    <t>10%
10%</t>
  </si>
  <si>
    <t xml:space="preserve">Presentar estados financieros fuera de los plazos establecidos por la Contaduría General de la Nación o prestentarlos  sin atender las normas vigentes </t>
  </si>
  <si>
    <t xml:space="preserve">2. Realizar pagos no presupuestales  que no correspondan al beneficiario del pago o de la deducción  sin los soportes correspondientes 
</t>
  </si>
  <si>
    <t xml:space="preserve">2. Falta de articulacion de las áreas protegidas y direcciones territoriales con las instancias territoriales de la gestión de riesgo de desastres. </t>
  </si>
  <si>
    <t>2. Socializar los Planes de Emergencia y Contingencia con las instancias territoriales del SNGRD.</t>
  </si>
  <si>
    <t xml:space="preserve">Toma de decisiones erradas en cuanto al análisis de la información cartográfica de las Áreas Protegidas
</t>
  </si>
  <si>
    <t xml:space="preserve">Se ha venido realizando actividades de sensibilización en el marco de la aplicación de los autodiagnósticos de las políticas de gestión y desempeño institucional,  explicando las generalidades del MIPG y el contenido de los autodiagnósticos. 
Anexo 1. Listados de asistencia. Anexo 2. Presentaciones. </t>
  </si>
  <si>
    <t>La Oficina Asesora de Planeación   ha venido acompañando los autodiagnósticos de las políticas de gestión y desempeño institucional, involucrando a los responsables de las temáticas de las diferentes dependencias. Para este periodo se cuenta con los siguientes autodiagnósticos y sus respectivos planes de acción: Política de Gestión Estratégica de Talento Humano, de Integridad, Direccionamiento y planeación, Gestión Presupuestal,  gestión documental, racionalización de trámites y plan anticorrupción., los cuales se presentarán en el marco del   Comité Institucional de Gestión y Desempeño.
Anexo 1.  Heramienta de autodiagnóstico y planes de acción 
Anexo 2. Listados de asistencia</t>
  </si>
  <si>
    <r>
      <rPr>
        <sz val="10"/>
        <rFont val="Arial"/>
        <family val="2"/>
      </rPr>
      <t>Se continua la gestión y el relacionamiento institucional  generando  alianzas  estrategicas con  empresas  privadas   para la implementación  de proyectos de  compensaciones del 1% con el  el ANLA. Para este corte se tienen los siguientes proyectos gestionados: 
 ** Proyecto: Compensación por pérdida de Biodiversidad y cambio de uso de suelo. Saneamiento predial y restauración pasiva en el SFF Los Colorados. $912.000.000.</t>
    </r>
    <r>
      <rPr>
        <b/>
        <u/>
        <sz val="10"/>
        <rFont val="Arial"/>
        <family val="2"/>
      </rPr>
      <t xml:space="preserve"> Alianza Empresa  : Sociedad Portuaria El Cayao.
</t>
    </r>
    <r>
      <rPr>
        <sz val="10"/>
        <rFont val="Arial"/>
        <family val="2"/>
      </rPr>
      <t xml:space="preserve">
**Compensación por pérdida de biodiversidad; restauración en bosques de manglar $523.179.000. </t>
    </r>
    <r>
      <rPr>
        <b/>
        <sz val="10"/>
        <rFont val="Arial"/>
        <family val="2"/>
      </rPr>
      <t>A</t>
    </r>
    <r>
      <rPr>
        <b/>
        <u/>
        <sz val="10"/>
        <rFont val="Arial"/>
        <family val="2"/>
      </rPr>
      <t>lianza Empresa  : Sociedad Concesión Costera de Barranquilla.</t>
    </r>
    <r>
      <rPr>
        <sz val="10"/>
        <rFont val="Arial"/>
        <family val="2"/>
      </rPr>
      <t xml:space="preserve">
</t>
    </r>
    <r>
      <rPr>
        <i/>
        <sz val="10"/>
        <rFont val="Arial"/>
        <family val="2"/>
      </rPr>
      <t>Anexo 4  Anexo  Acta reunión ANLA-EL CAYAO-comDAV
Anexo 5   Anexo Acta reunión VIPIS CCBC-comDAV
Anexo 6 Matriz gestion de recursos alianzas actores p y privados</t>
    </r>
    <r>
      <rPr>
        <sz val="10"/>
        <rFont val="Arial"/>
        <family val="2"/>
      </rPr>
      <t xml:space="preserve"> </t>
    </r>
    <r>
      <rPr>
        <b/>
        <sz val="10"/>
        <rFont val="Arial"/>
        <family val="2"/>
      </rPr>
      <t>(Se subraya en azul en la matriz de gestión  de recursos,  los dos nuevos proyectos gestionados a corte de agosto de 2018)</t>
    </r>
    <r>
      <rPr>
        <sz val="11"/>
        <rFont val="Arial"/>
        <family val="2"/>
      </rPr>
      <t xml:space="preserve">
</t>
    </r>
  </si>
  <si>
    <t xml:space="preserve">Se ajustó y formalizó la guía de formulación y seguimiento al POA,  para el tema de seguimiento de acuerdo a las modificaciones  realizados al instrumento de planeación - POA   (Anexo 2. Documento  Guia seguimiento estratégico 2018). </t>
  </si>
  <si>
    <t>Se realizó la socialización de los lineamientos  de seguimiento a los planes operativos anuales POA,  teniendo en cuenta que la guía de seguimiento estratégico mencionada en el punto anterior, fue aprobada el 16 de mayo de 2017 (Anexo 3. Listado de asistencia reunión, presentación realizada y correo enviado a los directivos )</t>
  </si>
  <si>
    <t>Para este periodo se avanzó en la formulación de 13 hojas metodológicas, de los indicadores que se encuetran en el POA 2018. (Anexo 1. Hojas metodológicas en formulación)</t>
  </si>
  <si>
    <r>
      <rPr>
        <b/>
        <sz val="11"/>
        <rFont val="Arial"/>
        <family val="2"/>
      </rPr>
      <t>DTAM:</t>
    </r>
    <r>
      <rPr>
        <sz val="11"/>
        <rFont val="Arial"/>
        <family val="2"/>
      </rPr>
      <t xml:space="preserve">  Durante este periodo la DTAM llevó a cabo de estudios previos,y documentos soportes de la contratación,  acorde a la Ley 80 y Decreto 1082 de 2015, Decretos reglamentarios.Se generó IP mínima cuantía  Anexo 1  I.P 43 - 2018. Anexo 2 I.P FONAM 23 - 2018, Anexo 3 I.P No. 50 - 2018, Anexo 4 I.P No. 58 - 2018 y Anexo 5 S.A No. 04 - 2018 . Estas acciones se verifican por el equipo integrado de abogados y la Coordinación Administrativa y Financiera. 
</t>
    </r>
    <r>
      <rPr>
        <b/>
        <sz val="11"/>
        <rFont val="Arial"/>
        <family val="2"/>
      </rPr>
      <t>DTPA:</t>
    </r>
    <r>
      <rPr>
        <sz val="11"/>
        <rFont val="Arial"/>
        <family val="2"/>
      </rPr>
      <t xml:space="preserve"> Se aplica la normatividad vigente y  las directrices establecidas en el manual de contratación y procedimientos definidos  para las diferentes modalidades de contratación.  Los Estudios previos  realizados durante el II cuatrimestre de 2018, cuentan con los vistos buenos de la revisión y la documentación soporte del proceso de contratación. Se adjuntan como evidencia una muestra de cinco (5) de los Estudios previos de los contratos. Anexo 1- Estudios Previos Compra FONAM 07 2018, Anexo 2 - Estudios Previos Suministro FONAM 13 2018, Anexo 3-Estudios Previos Contrato de Compra-Venta 09 2018, Anexo 4-Estudios Previos Orden de Compra 30454 2018, Anexo 5-Estudios Previos Suministro Nación No 19 (2018)
</t>
    </r>
    <r>
      <rPr>
        <b/>
        <sz val="11"/>
        <rFont val="Arial"/>
        <family val="2"/>
      </rPr>
      <t>DTAO</t>
    </r>
    <r>
      <rPr>
        <sz val="11"/>
        <rFont val="Arial"/>
        <family val="2"/>
      </rPr>
      <t xml:space="preserve">: Los estudios previos y condiciones generales  de la contratación, son elaborados dentro de unos condicionamientos jurídicos generales impartidos desde Nivel Central cumpliendo desde este momento con los requisitos legales establecidos en la normatividad contractual y en otras leyes  que sean aplicables al objeto a contratar, adicional a ello cuando las áreas protegidas envían los estudios previos a la oficina jurídica para proceder con la contratación de los bienes y/o servicios, estos son debidamente revisados por los abogados para así proceder con la publicación del proceso a contratar.  Anexo AP1  estudios previos muestra 
</t>
    </r>
    <r>
      <rPr>
        <b/>
        <sz val="11"/>
        <rFont val="Arial"/>
        <family val="2"/>
      </rPr>
      <t>DTAN</t>
    </r>
    <r>
      <rPr>
        <sz val="11"/>
        <rFont val="Arial"/>
        <family val="2"/>
      </rPr>
      <t xml:space="preserve">: Se realiza la verificación y revisión de los estudios previos presentados a DTAN según requisitos financieros y técnicos, de acuerdo a las dependencias solicitantes en cada uno de los procesos con los respectivos vistos buenos. Anexo 1.1 EP Compra Combustible Estoraques, Anexo 1.2 EP Mantenimiento Extintores DTAN, Anexo 1.3 EP Mantenimiento Extintores Estoraques, Anexo 1.4 EP MantenimientoVehículo Yariguies y Anexo 1.5 EP Servicios de Apoyo Logistico Guanenta.
</t>
    </r>
    <r>
      <rPr>
        <b/>
        <sz val="11"/>
        <rFont val="Arial"/>
        <family val="2"/>
      </rPr>
      <t>DTCA</t>
    </r>
    <r>
      <rPr>
        <sz val="11"/>
        <rFont val="Arial"/>
        <family val="2"/>
      </rPr>
      <t xml:space="preserve">: Teniendo en cuenta la normatividad vigente   Se adjuntan como evidencia para la territorial  los 5 estudios previos (muestreo) que fueron revisados por los responsables del proceso. Anexo 1. MANTENIMIENTO DE VEHICULOS junio, Anexo 2. MANTENIMIENTO DE IMPRESORAS MULTIFUNCIONALES, Anexo 3. EP_CTO MTO_021_BUSSINES CENTER, AP1. Anexo 4.EP_CTO MTO_026 y Anexo 5.  MTTO COMPUTADORES DTCA mayo
</t>
    </r>
    <r>
      <rPr>
        <b/>
        <sz val="11"/>
        <rFont val="Arial"/>
        <family val="2"/>
      </rPr>
      <t>DTOR:</t>
    </r>
    <r>
      <rPr>
        <sz val="11"/>
        <rFont val="Arial"/>
        <family val="2"/>
      </rPr>
      <t xml:space="preserve"> La direccion territorial hace el respectivo seguimiento para verificar que se cumpla con todos los requisitos aplicables al proceso de Adquisicion de bienes y servicios (Ver Anexo 1.1 Muestreo de Estudios Previos)
</t>
    </r>
    <r>
      <rPr>
        <b/>
        <sz val="11"/>
        <rFont val="Arial"/>
        <family val="2"/>
      </rPr>
      <t>GC</t>
    </r>
    <r>
      <rPr>
        <sz val="11"/>
        <rFont val="Arial"/>
        <family val="2"/>
      </rPr>
      <t>:  Estudios previos con vistos buenos de la revisión de  los requisitos  financieros y  técnicos. Anexo 1 mínima cuantía Souvenirs,  Anexo 2 mínima cuantía impresión digital, Anexo 3 Selección abreviada menor cuantía productos institucionales, Anexo 4 mínima cuantía auditoria de seguimiento y Anexo 5 vigilancia y seguridad privada</t>
    </r>
  </si>
  <si>
    <t>DTAM: 66%
DTPA:  66%
DTAO: 66%
DTAN: 66%
DTCA: 66%
DTOR: 66%
GC: 66%</t>
  </si>
  <si>
    <r>
      <rPr>
        <b/>
        <sz val="11"/>
        <rFont val="Arial"/>
        <family val="2"/>
      </rPr>
      <t xml:space="preserve"> DTAM:</t>
    </r>
    <r>
      <rPr>
        <sz val="11"/>
        <rFont val="Arial"/>
        <family val="2"/>
      </rPr>
      <t xml:space="preserve"> este periodo la DTAM llevó a cabo de estudios previos,y documentos soportes de la contratación,  acorde a la Ley 80 y Decreto 1082 de 2015, Decretos reglamentarios.Se generó IP mínima cuantía  Anexo 1  I.P 43 - 2018. Anexo 2 I.P FONAM 23 - 2018, Anexo 3 I.P No. 50 - 2018, Anexo 4 I.P No. 58 - 2018 y Anexo 5 S.A No. 04 - 2018. Estas acciones se verifican por el equipo integrado de abogados y la Coordinación Administrativa y Financiera. 
</t>
    </r>
    <r>
      <rPr>
        <b/>
        <sz val="11"/>
        <rFont val="Arial"/>
        <family val="2"/>
      </rPr>
      <t xml:space="preserve">DTPA: </t>
    </r>
    <r>
      <rPr>
        <sz val="11"/>
        <rFont val="Arial"/>
        <family val="2"/>
      </rPr>
      <t xml:space="preserve"> Se aplica la normatividad vigente y  las directrices establecidas en el manual de contratación y procedimientos definidos  para las diferentes modalidades de contratación.  Los Estudios previos  realizados durante el II cuatrimestre de 2018, cuentan con los vistos buenos de la revisión y la documentación soporte del proceso de contratación. Se adjuntan como evidencia una muestra de cinco (5) de los Estudios previos de los contratos. Anexo 1- Estudios Previos Compra FONAM 07 2018, Anexo 2 - Estudios Previos Suministro FONAM 13 2018, Anexo 3-Estudios Previos Contrato de Compra-Venta 09 2018, Anexo 4-Estudios Previos Orden de Compra 30454 2018, Anexo 5-Estudios Previos Suministro Nación No 19 (2018)
</t>
    </r>
    <r>
      <rPr>
        <b/>
        <sz val="11"/>
        <rFont val="Arial"/>
        <family val="2"/>
      </rPr>
      <t>DTAO:</t>
    </r>
    <r>
      <rPr>
        <sz val="11"/>
        <rFont val="Arial"/>
        <family val="2"/>
      </rPr>
      <t xml:space="preserve"> Los estudios previos y condiciones generales  de la contratación, son elaborados dentro de unos condicionamientos jurídicos generales impartidos desde Nivel Central cumpliendo desde este momento con los requisitos legales establecidos en la normatividad contractual y en otras leyes  que sean aplicables al objeto a contratar, adicional a ello cuando las áreas protegidas envían los estudios previos a la oficina jurídica para proceder con la contratación de los bienes y/o servicios, estos son debidamente revisados por los abogados para así proceder con la publicación del proceso a contratar.  Anexo AP1  estudios previos muestra
</t>
    </r>
    <r>
      <rPr>
        <b/>
        <sz val="11"/>
        <rFont val="Arial"/>
        <family val="2"/>
      </rPr>
      <t>DTAN:</t>
    </r>
    <r>
      <rPr>
        <sz val="11"/>
        <rFont val="Arial"/>
        <family val="2"/>
      </rPr>
      <t xml:space="preserve"> Se realiza la verificación y revisión de los estudios previos presentados a DTAN según requisitos financieros y técnicos, de acuerdo a las dependencias solicitantes en cada uno de los procesos con los respectivos vistos buenos. Anexo 1.1 EP Compra Combustible Estoraques, Anexo 1.2 EP Mantenimiento Extintores DTAN, Anexo 1.3 EP Mantenimiento Extintores Estoraques, Anexo 1.4 EP MantenimientoVehículo Yariguies y Anexo 1.5 EP Servicios de Apoyo Logistico Guanenta.
</t>
    </r>
    <r>
      <rPr>
        <b/>
        <sz val="11"/>
        <rFont val="Arial"/>
        <family val="2"/>
      </rPr>
      <t>DTCA:</t>
    </r>
    <r>
      <rPr>
        <sz val="11"/>
        <rFont val="Arial"/>
        <family val="2"/>
      </rPr>
      <t xml:space="preserve">  Teniendo en cuenta la normatividad vigente   Se adjuntan como evidencia para la territorial  los 5 estudios previos (muestreo) que fueron revisados por los responsables del proceso.
</t>
    </r>
    <r>
      <rPr>
        <b/>
        <sz val="11"/>
        <rFont val="Arial"/>
        <family val="2"/>
      </rPr>
      <t>DTOR</t>
    </r>
    <r>
      <rPr>
        <sz val="11"/>
        <rFont val="Arial"/>
        <family val="2"/>
      </rPr>
      <t xml:space="preserve">: La direccion territorial hace el respectivo seguimiento para verificar que se cumpla con todos los requisitos aplicables al proceso de Adquisicion de bienes y servicios (Ver Anexo 1.1 Muestreo de Estudios Previos)
</t>
    </r>
    <r>
      <rPr>
        <b/>
        <sz val="11"/>
        <rFont val="Arial"/>
        <family val="2"/>
      </rPr>
      <t>GC</t>
    </r>
    <r>
      <rPr>
        <sz val="11"/>
        <rFont val="Arial"/>
        <family val="2"/>
      </rPr>
      <t>: Estudios previos con vistos buenos de la revisión de  los requisitos  financieros y  técnicos. Anexo 1 mínima cuantía Souvenirs,  Anexo 2 mínima cuantía impresión digital, Anexo 3 Selección abreviada menor cuantía productos institucionales, Anexo 4 mínima cuantía auditoria de seguimiento y Anexo 5 vigilancia y seguridad privada</t>
    </r>
  </si>
  <si>
    <t>DTAM: este periodo la DTAM llevó a cabo de estudios previos,y documentos soportes de la contratación,  acorde a la Ley 80 y Decreto 1082 de 2015, Decretos reglamentarios.Se generó IP mínima cuantía  Anexo 1  I.P 43 - 2018. Anexo 2 I.P FONAM 23 - 2018, Anexo 3 I.P No. 50 - 2018, Anexo 4 I.P No. 58 - 2018 y Anexo 5 S.A No. 04 - 2018. Estas acciones se verifican por el equipo integrado de abogados y la Coordinación Administrativa y Financiera. 
DTPA:  Se aplica la normatividad vigente y  las directrices establecidas en el manual de contratación y procedimientos definidos  para las diferentes modalidades de contratación.  Los Estudios previos  realizados durante el II cuatrimestre de 2018, cuentan con los vistos buenos de la revisión y la documentación soporte del proceso de contratación. Se adjuntan como evidencia una muestra de cinco (5) de los Estudios previos de los contratos. Anexo 1- Estudios Previos Compra FONAM 07 2018, Anexo 2 - Estudios Previos Suministro FONAM 13 2018, Anexo 3-Estudios Previos Contrato de Compra-Venta 09 2018, Anexo 4-Estudios Previos Orden de Compra 30454 2018, Anexo 5-Estudios Previos Suministro Nación No 19 (2018)
DTAO: Los estudios previos y condiciones generales  de la contratación, son elaborados dentro de unos condicionamientos jurídicos generales impartidos desde Nivel Central cumpliendo desde este momento con los requisitos legales establecidos en la normatividad contractual y en otras leyes  que sean aplicables al objeto a contratar, adicional a ello cuando las áreas protegidas envían los estudios previos a la oficina jurídica para proceder con la contratación de los bienes y/o servicios, estos son debidamente revisados por los abogados para así proceder con la publicación del proceso a contratar.  Anexo AP1  estudios previos muestra
DTAN: Se realiza la verificación y revisión de los estudios previos presentados a DTAN según requisitos financieros y técnicos, de acuerdo a las dependencias solicitantes en cada uno de los procesos con los respectivos vistos buenos. Anexo 1.1 EP Compra Combustible Estoraques, Anexo 1.2 EP Mantenimiento Extintores DTAN, Anexo 1.3 EP Mantenimiento Extintores Estoraques, Anexo 1.4 EP MantenimientoVehículo Yariguies y Anexo 1.5 EP Servicios de Apoyo Logistico Guanenta.
DTCA:  Teniendo en cuenta la normatividad vigente   Se adjuntan como evidencia para la territorial  los 5 estudios previos (muestreo) que fueron revisados por los responsables del proceso.
DTOR: La direccion territorial hace el respectivo seguimiento para verificar que se cumpla con todos los requisitos aplicables al proceso de Adquisicion de bienes y servicios (Ver Anexo 1.1 Muestreo de Estudios Previos)
GC: Estudios previos con vistos buenos de la revisión de  los requisitos  financieros y  técnicos. Anexo 1 mínima cuantía Souvenirs,  Anexo 2 mínima cuantía impresión digital, Anexo 3 Selección abreviada menor cuantía productos institucionales, Anexo 4 mínima cuantía auditoria de seguimiento y Anexo 5 vigilancia y seguridad privada</t>
  </si>
  <si>
    <t xml:space="preserve">DTAM: 27%
DTPA: 27%
DTAO: 27%
DTAN: 27%
DTCA: 27%
DTOR: 27%
GPC: 27%
</t>
  </si>
  <si>
    <r>
      <rPr>
        <b/>
        <sz val="11"/>
        <rFont val="Arial"/>
        <family val="2"/>
      </rPr>
      <t>GPC</t>
    </r>
    <r>
      <rPr>
        <sz val="11"/>
        <rFont val="Arial"/>
        <family val="2"/>
      </rPr>
      <t xml:space="preserve">: Se elaboró flash informativo indicando los términos de respuesta de los Derechos de Petición de acuerdo con su clasificación, así mismo se remitieron correos electrónicos a los responsables de dar respuesta a las PQRS para que las mismas se dieran a tiempo. (Anexo 1. Flash Términos Respuesta PQRS, Anexo 2. Flash Ley 1755 de 2015) </t>
    </r>
  </si>
  <si>
    <t xml:space="preserve">DTAM: 20%
DTPA: 20%
DTAO: 20%
DTAN: 20%
DTCA: 20%
DTOR: 20%
GPC: 20%
</t>
  </si>
  <si>
    <r>
      <rPr>
        <b/>
        <sz val="11"/>
        <rFont val="Arial"/>
        <family val="2"/>
      </rPr>
      <t>DTAM:</t>
    </r>
    <r>
      <rPr>
        <sz val="11"/>
        <rFont val="Arial"/>
        <family val="2"/>
      </rPr>
      <t xml:space="preserve"> Durante este periodo se recuerda la respuesta a tres solicitudes para juridica DTm y Gestión del Riesgo DTAM. Anexo 1 Recordatorio  Radicado a 1 día de vencerse N° 20184600060172, Anexo 2 Recordatorio - RESPUESTA A RADICADO,  Anexo 3 Recordatorio respuesta SOLICITUD 20185090000962.
</t>
    </r>
    <r>
      <rPr>
        <b/>
        <sz val="11"/>
        <rFont val="Arial"/>
        <family val="2"/>
      </rPr>
      <t>DTPA</t>
    </r>
    <r>
      <rPr>
        <sz val="11"/>
        <rFont val="Arial"/>
        <family val="2"/>
      </rPr>
      <t xml:space="preserve">: En la matriz de seguimiento de las PQR del Sistema de Gestor Documental Orfeo, se evidenció la respuesta oportuna en cada una de la peticiones, quejas o reclamos presentados en la Dirección Territorial Pacifico y sus areas adscritas. La Direción Territorial Pacifico, ademas del seguimiento realizado por el nivel central se ocupa de recordar a los responsables del vencimiento de los mismos. Anexo 1 Seguimiento dtpa PQR 2 y Anexo 2 Seguimiento dtpa PQR, Anexo 3 Aviso vencimiento PNN Los Nevados.
</t>
    </r>
    <r>
      <rPr>
        <b/>
        <sz val="11"/>
        <rFont val="Arial"/>
        <family val="2"/>
      </rPr>
      <t>DTAO:</t>
    </r>
    <r>
      <rPr>
        <sz val="11"/>
        <rFont val="Arial"/>
        <family val="2"/>
      </rPr>
      <t xml:space="preserve"> El día 17 de mayo se envía correo electrónico al PNN Los Nevados, recordando el vencimiento de una PQR  tipo queja. El día 29 de junio se envía correo electrónico al PNN Selva de Florencia, avisando sobre el vencimiento de una PQR, correspondiente  a una solicitud de información entre entidades, con un término de respuesta de 10 días hábiles. El día 11 de julio de 2018 se envía correo electrónico al PNN Los Nevados, recordando sobre el vencimiento de dos PQRS, correspondientes a dos quejas con un término de respuesta de 15 días.
El día 23/08/2018 se genera en el google calendar un evento para realizar aviso de vencimiento el día 27/08/2018 al PNN Los Nevados, respecto a las PQRS 20186200005872 solicitud y 20186200005752 denuncia. El día 27/08/2018, se envía correo electrónico al PNN Los Nevados, recordando sobre el vencimiento de las PQRS 20186200005872 solicitud y 20186200005752 denuncia. Anexo 1 Aviso vencimiento PQR mayo Nevados, Anexo 2 Aviso vencimiento PQR Selva de F., Anexo 4 Programación aviso vencimiento PQRS y Anexo 5 Aviso vencimiento de PQRS.
</t>
    </r>
    <r>
      <rPr>
        <b/>
        <sz val="11"/>
        <rFont val="Arial"/>
        <family val="2"/>
      </rPr>
      <t>DTAN</t>
    </r>
    <r>
      <rPr>
        <sz val="11"/>
        <rFont val="Arial"/>
        <family val="2"/>
      </rPr>
      <t xml:space="preserve">: Se revisa semanalmente desde la matriz de Orfeo, las PQR's asignadas a DTAN y sus AP, con el fin de verificar el estado de las mismas, así como remitir alertas de las PQR's pendientes, tanto para DTAN como para las áreas. Anexo 3.1 Pantallazo Seguimiento correo PQR Iguaque, Anexo 3.2 Pantallazo Seguimiento correo PQR Guanenta, Anexo 3.3 Pantallazo Seguimiento correo PQR Clodomiro, Anexo 3.4 Seguimiento PQR's DTAN y AP - a Abril 27 de 2018, Anexo 3.5 Seguimiento PQR's DTAN y AP - a Mayo 25 de 2018, Anexo 3.6 Seguimiento PQR's DTAN y AP - a Junio 29 de 2018, Anexo 3.7 Seguimiento PQR's DTAN y AP - a Julio 27 de 2018 y Anexo 3.8 Seguimiento PQR's DTAN y AP - a Agosto 24 de 2018
</t>
    </r>
    <r>
      <rPr>
        <b/>
        <sz val="11"/>
        <rFont val="Arial"/>
        <family val="2"/>
      </rPr>
      <t>DTCA:</t>
    </r>
    <r>
      <rPr>
        <sz val="11"/>
        <rFont val="Arial"/>
        <family val="2"/>
      </rPr>
      <t xml:space="preserve"> Se realizó seguimiento a través del aplicativo orfeo a las PQRS para evitar que fueran contestadas extemporaneamente. Anexo 1. correo electrónico.
</t>
    </r>
    <r>
      <rPr>
        <b/>
        <sz val="11"/>
        <rFont val="Arial"/>
        <family val="2"/>
      </rPr>
      <t>DTOR:</t>
    </r>
    <r>
      <rPr>
        <sz val="11"/>
        <rFont val="Arial"/>
        <family val="2"/>
      </rPr>
      <t xml:space="preserve">  En la DTOR se realizan seguimiento diario a la Matriz de PQRS y según el caso se emiten las respectivas alertas para contestacion oportuna de los derechos de peticion Ver Correos Anexos1.3.1 , 1.3.2,1.3.3, 1.3.4, 1.3.5, 1.3.6, 1.3.7, 1.3.8, 1.3.9, 1.3.10, 1.3.11, 1.3.12, 1.3.13, 1.3.14, 1.3.15, 1.3.16, 1.3.17, 1.3.18, 1.3.19 y 1.3.20
</t>
    </r>
    <r>
      <rPr>
        <b/>
        <sz val="11"/>
        <rFont val="Arial"/>
        <family val="2"/>
      </rPr>
      <t>GPC</t>
    </r>
    <r>
      <rPr>
        <sz val="11"/>
        <rFont val="Arial"/>
        <family val="2"/>
      </rPr>
      <t xml:space="preserve">: Se realiza seguimiento diario a través de la matriz que arroja el Sistema de Gestión Documental Orfeo y se envían alertas a través de  correo electrónico a las diferentes DT´s o Unidades de Decisión. Anexo 1. Correos Electrónicos
</t>
    </r>
  </si>
  <si>
    <r>
      <rPr>
        <b/>
        <sz val="11"/>
        <rFont val="Arial"/>
        <family val="2"/>
      </rPr>
      <t>DTAM</t>
    </r>
    <r>
      <rPr>
        <sz val="11"/>
        <rFont val="Arial"/>
        <family val="2"/>
      </rPr>
      <t xml:space="preserve">: Durante este periodo se llevó a cabo socialización de los tipos de solicitudes y tiempos de respuestas. Anexo 1 DIVULGACIÓN TÉRMINOS DEFINICIONES PROCESO AU, Anexo 2 presentción DEFINICIONES,  TÉRMINOS Y DIRECTRICES PQRS (1). Anexo 3 CAMPAÑA ATENCIÓN AL CIUDADANO. Anexo 4 socialización campañaLA DTAM LÍDER EN AC
</t>
    </r>
    <r>
      <rPr>
        <b/>
        <sz val="11"/>
        <rFont val="Arial"/>
        <family val="2"/>
      </rPr>
      <t>DTPA:</t>
    </r>
    <r>
      <rPr>
        <sz val="11"/>
        <rFont val="Arial"/>
        <family val="2"/>
      </rPr>
      <t xml:space="preserve"> La Dirección Territorial Pacifico mediante correos electronicos de fechas 13  y  30 de Julio de 2018, enviado al listado de funcionarios y contratistas, notifico de la actualización del proceso de atención al usuario, la creacion  del  formato  de encuestas de satisfacción para extranjeros y se actualizo el registro de usuarios con el fin de que se pueda dar aplicacion a los nuevos formatos y procedimientos. Anexo 1 Actualizacion procedimiento 30 de Julio y Anexo 2 Actualizacion procedimiento atencion 13 de Julio
</t>
    </r>
    <r>
      <rPr>
        <b/>
        <sz val="11"/>
        <rFont val="Arial"/>
        <family val="2"/>
      </rPr>
      <t>DTAO</t>
    </r>
    <r>
      <rPr>
        <sz val="11"/>
        <rFont val="Arial"/>
        <family val="2"/>
      </rPr>
      <t xml:space="preserve">: El día 25 de mayo de 2018, se realizó sensibilización con funcionarios y contratistas del SFF Otún Quimbaya, PNN Tatamá y PNN Selva de Florencia, en el tema de derechos de petición, tipos de PQRS, términos de respuesta y procedimiento en Orfeo.  Anexo 1 Lista asist cpacitación Otún mayo 25. El día 27 de junio de 2018, se realiza sensibilización con funcionarios y contratistas del PNN Puracé, PNN Complejo Volcánico Doña Juana, SFF Otún Quimbaya, SFF Isla de la Corota y funcionarios de la Subsede Popayán.  Anexo 2 Lista sist capacit Popayán..El día 12 de julio de 2018, se realiza sensibilización con funcionarios y contratistas del PNN Selva de Florencia donde se habló sobre el derecho de petición, términos legales de respuesta dependiendo de su tipo, qué hacer en caso de no ser competente para responder y procedimiento para ampliación del término de respuesta.  Anexo 3 Acta y lista asist. sensib PNN Selva de Fl. El día 13 de julio de 2018, se realiza sensibilización con funcionarios y contratistas del PNN Nevado del Huila,  donde se habló sobre el derecho de petición, términos legales de respuesta dependiendo de su tipo, qué hacer en caso de no ser competente para responder y procedimiento para ampliación del término de respuesta. Anexo 4 Acta y lista asist. sensib PNN Nevado Huila.
El día 27/08/2018 se envía a las Áreas Protegidas documento digital con el tipo y términos de respuesta de las PQRS, para que sea ubicado en un lugar accequible y de consulta permanente. Anexo 5 Socialización  Doc digital tipos y términos PQRS, Anexo 6 mecanismos particip dcho petic, Anexo 7 PQR 21_02_2018, Anexo 8 Evaluación eficacia capacitación SIG, PQRS 2 y Anexo 10 Evaluación eficacia capacitación SIG, PQRS Popayán 1
</t>
    </r>
    <r>
      <rPr>
        <b/>
        <sz val="11"/>
        <rFont val="Arial"/>
        <family val="2"/>
      </rPr>
      <t>DTAN:</t>
    </r>
    <r>
      <rPr>
        <sz val="11"/>
        <rFont val="Arial"/>
        <family val="2"/>
      </rPr>
      <t xml:space="preserve">  Se realiza capacitación al jefe del PNN PISBA frente a los términos de respuesta de los Derechos de petición. Anexo 1.1 Lista de Asistencia - 27 de Junio de 2018 y Anexo 1.2 Acta No. 01 del 27 de junio de 2018 PNN PISBA. Se reevalúa el porcentaje de cumplimiento acumulado de esta acción, ya que se ha abarcado en gran número al personal de las áreas protegidas.
</t>
    </r>
    <r>
      <rPr>
        <b/>
        <sz val="11"/>
        <rFont val="Arial"/>
        <family val="2"/>
      </rPr>
      <t>DTCA:</t>
    </r>
    <r>
      <rPr>
        <sz val="11"/>
        <rFont val="Arial"/>
        <family val="2"/>
      </rPr>
      <t xml:space="preserve">  El día 29 de mayo se realizó capacitación en PQRS con el apoyo del Grupo de Procesos Corporativos.Anexo 1. Lista de asistencia. Anexo 2. Correo electrónico.
</t>
    </r>
    <r>
      <rPr>
        <b/>
        <sz val="11"/>
        <rFont val="Arial"/>
        <family val="2"/>
      </rPr>
      <t>DTOR</t>
    </r>
    <r>
      <rPr>
        <sz val="11"/>
        <rFont val="Arial"/>
        <family val="2"/>
      </rPr>
      <t xml:space="preserve">: 1, Se realiza sensibilizacion Virtual al tecnico de ecoturismo del PNN Chingaza el dia 02 de Mayo sobre definiciones, normatividad, claificacion de PQRS y procedimiento de tramite PQRS en PGD Orfeo. Anexo 1.1 Acta de Reunion y  Listado de Asistencia.
2. Se Realiza sensibilizacion a la profesional Administrativa PNN Macarena el dia 27 de Junio sobre definiciones, normatividad, claificacion de PQRS y procedimiento de tramite PQRS en PGD Orfeo (Ver Anexo 1.2 Acta 027).
</t>
    </r>
    <r>
      <rPr>
        <b/>
        <sz val="11"/>
        <rFont val="Arial"/>
        <family val="2"/>
      </rPr>
      <t>GPC</t>
    </r>
    <r>
      <rPr>
        <sz val="11"/>
        <rFont val="Arial"/>
        <family val="2"/>
      </rPr>
      <t xml:space="preserve">: Se realizó capacitación con el Grupo de Control Interno y SFF Galeras, sobre el trámite de las PQRS. (Anexo 1. Presentación PQRS, Anexo 2. Capacitación GCI, Anexo 3. Capacitación SFF Galeras, Anexo 4. Evaluación a la Eficacia)
</t>
    </r>
  </si>
  <si>
    <t>En el Grupo de Infraestructura se está gestionando  el tema de generar un lineamiento en lo referente a estructura sostenible, para lo cual  los diseños sostenibles para los prototipos de las cabañas para control y vigilancia en las áreas protegidas del SPNNC esta en un 70% ejecutado y una vez se tengan completos estos diseños se procederá a realizar el lineamiento  que respalde los mismos, basados en los principios y determinantes de la arquitectura sostenible. Anexo 1 Informe cabaña tipo</t>
  </si>
  <si>
    <t>DTAM: 33%
DTPA: 33%
DTAO: 33%
DTAN: 33%
DTCA: 33% 
DTOR: 33%</t>
  </si>
  <si>
    <t>Se cuenta con el certificado de inclusión de casco barco, motos, vehículo y Todo riesgo daños materiales (TRDM). (Anexo 1. CERTIFICADO INCLUSION CASCO BARCO 2201217030078, Anexo 2. CERTIFICADO INCLUSION MOTOS Y VEH OLN167, Anexo 3. CERTIFICADO INCLUSION TRDM 2201217030017)</t>
  </si>
  <si>
    <t>Se realizó la respectiva actualización del protocolo de boleteria y fue remitido por medio de correo electronico a todo el personal del PNN Chingaza. Se tiene programada la socialización en el próximo Comité Técnico los días 28 y 29 del mes de agosto.
Anexo 2.1 Protocolo Actualizado
Anexo 2.2 Correo enviado</t>
  </si>
  <si>
    <t xml:space="preserve">GGF:  Se efecutó seguimiento mensual  al PAC solicitado por cada unidad de decisión vs el PAC ejecutado, lo cual se evidencia en los informes de PAC ejecutado de enero a julio tanto FONAM como NACION. Anexo 1 EJECUCION PAC ENERO 2018, Anexo 2 EJECUCION PAC FEBRERO 2018,  Anexo 3 EJECUCION PAC MARZO 2018,  Anexo 4 EJECUCION PAC ABRIL 2018, Anexo 5 EJECUCION PAC MAYO 2018, Anexo 6 EJECUCION PAC JUNIO 2018, Anexo 7 EJECUCION PAC JULIO 2018, Anexo 8 PAC FONAM enero, Anexo 9 PAC FONAM febrero, Anexo 10 PAC FONAM marzo, Anexo 11 PAC FONAM ABRIL, Anexo 12 PAC FONAM mayo, Anexo 13 PAC FONAM junio, Anexo 14. PAC FONAM JULIO
 </t>
  </si>
  <si>
    <t>DTAM: 12%
DTPA: 12%
DTAO: 4%
DTAN: 12%
DTCA: 0%
DTOR: 12%
GGF: 12%</t>
  </si>
  <si>
    <t>DTAM: Se adjuntan actas de operaciones recíprocas marzo - junio suscritas por el contador. Anexo 1 actas de conciliacion cuentas reciprocas.
DTPA: No se presenta reporte
DTAO: recíprocas  de acuerdo a los requerimientos establecidos por NC relacionados con las operaciones  de la Entidad.
Se adjunta informe firmado de las cuentas reciprocas a junio 2018.   Respecto al  acta como evidencia de la conciliación,  no se  puede remitir, dado que el Contador se encuentra en vacaciones y sólo el viernes 17/08/2018, la Cooridnación  Financiera nos  informa sobre esta nueva evidencia que acaban de incluír en el mapa de riesgos. Pese a lo anterior, se puede evidenciar que la conciliación de operaciones recíprocas si se realiza en la DT.  Anexo AP 1.3  Informe conciliación de operaciones recíprocas.
DTAN: Se realiza informe de Operaciones recÍprocas Trimestral CGN a Marzo y Junio de 2018 (anexo).  Se considera que no es viable un Acta firmada por las Entidades Recíprocas ya que la Consecución de las firmas de dichas entidades es de dificil manejo.  Anexo 1.3.1 Informe de Operaciones Recíprocas a Junio 2018 y Anexo 1.3.2 Informe de Operaciones Recíprocas a Junio 2018
DTCA: no se tiene avances para éste cuatrimestre
DTOR: La Direccion territorial adelanta acciones pertinentes para la firma de las actas de entrega de operaciones reciprocas con la entidad Electrificadora del Meta, estamos a la espera de la respuesta por parte de la misma (Anexo 1.3.1 Oficio Emsa Rad. 20184600060432, Anexo 1.3.2 Oficio de Respuesta a la Emsa y solicitando firma del acta Rad. 20187010004021) 
GGF: Se elaboraron las actas de conciliación de enero a junio (Anexo 1 Actas de Conciliación Reciprocas)</t>
  </si>
  <si>
    <t>DTAM: 13%
DTPA: 0%
DTAO: 13%
DTAN: 33%
DTCA: 0%
DTOR: 10%
GGF: 10%</t>
  </si>
  <si>
    <t xml:space="preserve">GGF: Se realiza informe de documentos de recaudo por clasificar versus imputados de enero a julio de 2018 FONAM Y PARQUES por subunidad ejecutora y tomando los saldos pendientes de la vigencia 2015, 2016 y 2017 (solo parques Nacionales), revisión saldos contables, como parte del proceso de depuración a realizarse durante la vigencia 2018 (Anexo 1 INFORME SALDOS POR IMPUTAR A JULIO 31 DE 2018 FONAM PDF, Anexo 2 INFORME SALDOS POR IMPUTAR A JULIO 31 DE 2018 PDF)
</t>
  </si>
  <si>
    <t>DTAM: 5%
DTPA: 6%
DTAO: 6%
DTAN: 5%
DTCA: 5%
DTOR: 5%
GGF: 6%</t>
  </si>
  <si>
    <r>
      <rPr>
        <b/>
        <sz val="11"/>
        <rFont val="Arial"/>
        <family val="2"/>
      </rPr>
      <t>DTAM:</t>
    </r>
    <r>
      <rPr>
        <sz val="11"/>
        <rFont val="Arial"/>
        <family val="2"/>
      </rPr>
      <t xml:space="preserve">  Acorde a los lineamientos de Financiera Nivel Central, a la fecha se viene realizando  debidamente justificada y formalizada las solicitudes de PAC .Anexo 1 PAC UE DTAM Junio2018, Anexo 2 PAC Nacional Dtam Junio2018, Anexo 3 PAC UE DTAM Julio2018, Anexo 4 PAC Nacional Dtam Julio2018, Anexo 4 PAC Nacional Dtam Julio2018, Anexo 6 PAC UE DTAM Agosto2018, Anexo 7 PAC Nacional Dtam Septiembre2018, Anexo 7 PAC Nacional Dtam Septiembre2018.
</t>
    </r>
    <r>
      <rPr>
        <b/>
        <sz val="11"/>
        <rFont val="Arial"/>
        <family val="2"/>
      </rPr>
      <t>DTPA</t>
    </r>
    <r>
      <rPr>
        <sz val="11"/>
        <rFont val="Arial"/>
        <family val="2"/>
      </rPr>
      <t xml:space="preserve">: Se adjunta Anexo 3- Solicitud PAC Gastos Generales-Inversión y Anexo 4- Solicitud PAC Gastos de Personal
</t>
    </r>
    <r>
      <rPr>
        <b/>
        <sz val="11"/>
        <rFont val="Arial"/>
        <family val="2"/>
      </rPr>
      <t>DTAO</t>
    </r>
    <r>
      <rPr>
        <sz val="11"/>
        <rFont val="Arial"/>
        <family val="2"/>
      </rPr>
      <t xml:space="preserve">: Se remite al Grupo de Gestión Financiera por parte de las DTAO la solicitud de PAC debidamente justificada y formalizada dentro de las fechas establecidas por Nivel Central. Anexo AP 1.5  solicitud de PAC De Abril, Mayo, Junio, Julio, Agosto
</t>
    </r>
    <r>
      <rPr>
        <b/>
        <sz val="11"/>
        <rFont val="Arial"/>
        <family val="2"/>
      </rPr>
      <t>DTAN:</t>
    </r>
    <r>
      <rPr>
        <sz val="11"/>
        <rFont val="Arial"/>
        <family val="2"/>
      </rPr>
      <t xml:space="preserve"> Remitido al Grupo de Gestión Financiera las solicitudes mensuales de PAC debidamente justificadas y formalizadas según las fechas establecidas. Anexo 1.5.1 SOLICITUD  PAC  MES  MAYO 2018  DTAN, Anexo 1.5.2 SOLICITUD  PAC  MES  JUNIO  2018  DTAN, Anexo 1.5.3 SOLICITUD  PAC  MES  JULIO  2018  DTAN, Anexo 1.5.4 SOLICITUD  PAC  MES  AGOSTO  2018  DTAN, Anexo 1.5.5 SOLICITUD  PAC  MES  SEPTIEMBRE  2018  DTAN
</t>
    </r>
    <r>
      <rPr>
        <b/>
        <sz val="11"/>
        <rFont val="Arial"/>
        <family val="2"/>
      </rPr>
      <t>DTCA</t>
    </r>
    <r>
      <rPr>
        <sz val="11"/>
        <rFont val="Arial"/>
        <family val="2"/>
      </rPr>
      <t xml:space="preserve">: Las solicitudes de PAC se remiten al Nivel Central, dentro de la primera semana de cada mes, solicitando recursos para el mes siguiente. (AP 1.5. Anexo 1. PAC 2018)
</t>
    </r>
    <r>
      <rPr>
        <b/>
        <sz val="11"/>
        <rFont val="Arial"/>
        <family val="2"/>
      </rPr>
      <t>DTOR</t>
    </r>
    <r>
      <rPr>
        <sz val="11"/>
        <rFont val="Arial"/>
        <family val="2"/>
      </rPr>
      <t xml:space="preserve">: Se adjunta Anexo 1 PAC
GGF: Se recibieron las solicitudes de PAC tanto de las DT como NC las cuales se adjuntan en los anexos (Anexo 1 Solicitud de PAC ENERO, Anexo 2 Solicitud de PAC FEBRERO, Anexo 3 Solicitud de PAC MARZO, Anexo 4 Solicitud de PAC ABRIL, Anexo 5 Solciitud de PAC MAYO, Anexo 6 Solicitud de PAC JUNIO, Anexo 7 Solicitud de PAC JULIO, </t>
    </r>
  </si>
  <si>
    <t xml:space="preserve">GGF: Se efectuo seguimiento mensual del recaudo versus el presupuesto comprometido y los pagos realizados de la subcuenta del FONAM (Anexo 1 Informe de segumiento ingresos Vs Gastos 2018).
</t>
  </si>
  <si>
    <t xml:space="preserve">DTAM: De mayo a agosto de 2018 se hizo depuración contable de terceros de gobierno y de fonam para el cargue de saldos iniciales al nuevo marco normativo Anexos 1 fichas contables .
DTPA: En reunión con el comité de saneamiento contable se aprobaron actas de depuración de cuentas que presentaban saldos que no reflejaban la situación económica real. Anexo 1 Informe de depuración contable
DTAO:  Se realiza la depuración de las cuentas contables trimestralmente, conforme con el manual de políticas contables de la Contaduría General de la Nación.   Se adjunta informe de depuración contable a junio 2018.  Según memorando 20184300045651 de la Coordinacion del Grupo de Gestión Financiera, la evidencia para esta acción preventiva es sólo el informe de depuración contable.  Anexo AP 2.1 Informe depuración contable.
DTAN:  Informe de depuración contable a corte trimestral de Junio de 2018. Anexo 2.1.1 Informe de Depuración Contable a Junio 2018
DTCA: No se evidencia informe de depuración contable
DTOR: No se evidencia informe de depuracion contable
GGF: (1) Se elaboro el informe de depuración de Enero a Julio (Anexo 1 Informe Depuración a Junio 2018). 
(2) Respecto al informe de conciliacion de cuentas trimestral se reporta a partir del mes de septiembre conforme a lo concertado en la reunion de socialización de riesgos con las DT's </t>
  </si>
  <si>
    <t xml:space="preserve">GGF: Se elaboró el Manual de políticas contables marco Normativo para entidades de Gobierno y Manual de políticas operativas el cual se encuentra aprobado por el comité de Sostenibilidad contable y se encuentra en gestión para la remisión a la OAP con el fin de ser publicado en la intranet (Anexo 1 2018 08  09 Manual de Politicas Contables y  Anexo 2 Acta 004 09082018 AdopciónPolíticas)
</t>
  </si>
  <si>
    <t>DTAM: 2%
DTPA: 2%
DTAO: 2%
DTAN: 2%
DTCA: 0%
DTOR: 0%
GGF: (1) 2%
(2) 0%</t>
  </si>
  <si>
    <t>DTAM: Se elaboraron los reportes de saldos y movimientos a julio de 2018 de gobierno y fonam (Por atender las observaciones generadas por GGF)
DTPA: Se han preparado los estados financieros de enero a jullio de 2018 . Ver Anexo 1  Estados Financieros (enero-julio 2018)
DTAO: Pendiente por realizar ajustes solicitados por GGF. 
DTAN: Informe Financiero (Saldos y Movimientos) con sus respectivas notas al trimestre de Junio de 2018. Anexo 2.2.1 FONAM Informe Saldos y Movimientos Jun 2018 firmado, Anexo 2.2.2 GN Informe Saldos y Movimientos Jun 2018 firmado, Anexo 2.2.3 FONAM Notas a Junio 2018 firmados y Anexo 2.2.4 GN Notas a Junio 2018 Firmadas.
DTCA:  el reporte correspondiente de los Estados Financieros para la vigencia de 2018, se enviará al cierre del período en el  mes de diciembre.
DTOR: Por atender las observaciones realizadas por GGF
GGF:  (1) Se generaron los informes de seguimiento de gestión contables a julio de 2018- Anexo 1 INFORME DE SEGUIMIENTO JULIO 
Se elaboraron los estados financieros de Enero a Junio ( Anexo 1. Estados Financieros Enero 2018; Anexo 2. Estados Financieros Febrero 2018, Anexo 3. Estados Financieros Marzo 2018, Anexo 4. Estados Financieros Abril 2018, Anexo 5. Estados Financieros Mayo 2018).</t>
  </si>
  <si>
    <t>DTAM: 0%
DTPA: 4%
DTAO: 0%
DTAN: 1%
DTCA: 0%
DTOR: 0%
GGF: (1) 3%
(2) 7%</t>
  </si>
  <si>
    <r>
      <rPr>
        <b/>
        <sz val="11"/>
        <rFont val="Arial"/>
        <family val="2"/>
      </rPr>
      <t>DTAM:</t>
    </r>
    <r>
      <rPr>
        <sz val="11"/>
        <rFont val="Arial"/>
        <family val="2"/>
      </rPr>
      <t xml:space="preserve">  Para este periodo se llevan a cabo las certificaciones de información contable de marzo - junio. anexo 3 certificacion informacion contable</t>
    </r>
    <r>
      <rPr>
        <b/>
        <sz val="11"/>
        <rFont val="Arial"/>
        <family val="2"/>
      </rPr>
      <t xml:space="preserve">
DTPA: </t>
    </r>
    <r>
      <rPr>
        <sz val="11"/>
        <rFont val="Arial"/>
        <family val="2"/>
      </rPr>
      <t xml:space="preserve">Para próximo reporte
</t>
    </r>
    <r>
      <rPr>
        <b/>
        <sz val="11"/>
        <rFont val="Arial"/>
        <family val="2"/>
      </rPr>
      <t xml:space="preserve">DTAO: </t>
    </r>
    <r>
      <rPr>
        <sz val="11"/>
        <rFont val="Arial"/>
        <family val="2"/>
      </rPr>
      <t xml:space="preserve">Para próximo reporte
</t>
    </r>
    <r>
      <rPr>
        <b/>
        <sz val="11"/>
        <rFont val="Arial"/>
        <family val="2"/>
      </rPr>
      <t>DTAN</t>
    </r>
    <r>
      <rPr>
        <sz val="11"/>
        <rFont val="Arial"/>
        <family val="2"/>
      </rPr>
      <t xml:space="preserve">: Para próximo reporte
</t>
    </r>
    <r>
      <rPr>
        <b/>
        <sz val="11"/>
        <rFont val="Arial"/>
        <family val="2"/>
      </rPr>
      <t>DTCA</t>
    </r>
    <r>
      <rPr>
        <sz val="11"/>
        <rFont val="Arial"/>
        <family val="2"/>
      </rPr>
      <t xml:space="preserve">: Para próximo reporte
</t>
    </r>
    <r>
      <rPr>
        <b/>
        <sz val="11"/>
        <rFont val="Arial"/>
        <family val="2"/>
      </rPr>
      <t>DTOR:</t>
    </r>
    <r>
      <rPr>
        <sz val="11"/>
        <rFont val="Arial"/>
        <family val="2"/>
      </rPr>
      <t xml:space="preserve"> Para próximo reporte
</t>
    </r>
  </si>
  <si>
    <t>DTAM: 10%
DTPA: 0%
DTAO:0%
DTAN: 0%
DTCA: 0%
DTOR: 0%</t>
  </si>
  <si>
    <r>
      <rPr>
        <b/>
        <sz val="11"/>
        <rFont val="Arial"/>
        <family val="2"/>
      </rPr>
      <t>DTAM:</t>
    </r>
    <r>
      <rPr>
        <sz val="11"/>
        <rFont val="Arial"/>
        <family val="2"/>
      </rPr>
      <t xml:space="preserve"> Identificar  la existencia y efectividad de los procedimientos de control y verificación de las actividades propias del proceso contable,  se realiza informe de control intern contable.Anexo 4 informe control interno contable dtam junio 2018
</t>
    </r>
    <r>
      <rPr>
        <b/>
        <sz val="11"/>
        <rFont val="Arial"/>
        <family val="2"/>
      </rPr>
      <t>DTPA:</t>
    </r>
    <r>
      <rPr>
        <sz val="11"/>
        <rFont val="Arial"/>
        <family val="2"/>
      </rPr>
      <t xml:space="preserve"> Se actualizaron los manuales de políticas contables y procedimientos técnicos conformes a la normatividad vigente Anexo 1- Evidencias Riesgo 35
</t>
    </r>
    <r>
      <rPr>
        <b/>
        <sz val="11"/>
        <rFont val="Arial"/>
        <family val="2"/>
      </rPr>
      <t>DTAO:</t>
    </r>
    <r>
      <rPr>
        <sz val="11"/>
        <rFont val="Arial"/>
        <family val="2"/>
      </rPr>
      <t xml:space="preserve"> En la DTAO se  Implementó el procedimiento de control interno contable acorde a Resolución 193 de 2016 e incluirlo en el Plan Operativo de Sostenibilidad Contable.  Se hizo  seguimiento a los informes de control interno y de depuración contable   y se  implementaron  las acciones requeridas para el fortalecimiento del Control Interno Contable  de la Entidad.  Según memorando 20184300045651, la evidencia para esta acción preventiva es sólo el Informe (encuesta) de control interno contable.  Anexo AP3,1  Encuestas control interno contable.
</t>
    </r>
    <r>
      <rPr>
        <b/>
        <sz val="11"/>
        <rFont val="Arial"/>
        <family val="2"/>
      </rPr>
      <t xml:space="preserve"> DTAN</t>
    </r>
    <r>
      <rPr>
        <sz val="11"/>
        <rFont val="Arial"/>
        <family val="2"/>
      </rPr>
      <t xml:space="preserve">: Informe (encuesta) de control interno contable a corte trimestral de 30 de Junio de 2018. Anexo 3.1 ENCUESTA Control Interno firmado
</t>
    </r>
    <r>
      <rPr>
        <b/>
        <sz val="11"/>
        <rFont val="Arial"/>
        <family val="2"/>
      </rPr>
      <t>DTCA:</t>
    </r>
    <r>
      <rPr>
        <sz val="11"/>
        <rFont val="Arial"/>
        <family val="2"/>
      </rPr>
      <t xml:space="preserve"> A la fecha no se ha aplicado  la encuesta 
</t>
    </r>
    <r>
      <rPr>
        <b/>
        <sz val="11"/>
        <rFont val="Arial"/>
        <family val="2"/>
      </rPr>
      <t>DTOR</t>
    </r>
    <r>
      <rPr>
        <sz val="11"/>
        <rFont val="Arial"/>
        <family val="2"/>
      </rPr>
      <t xml:space="preserve">: No hay reporte
</t>
    </r>
    <r>
      <rPr>
        <b/>
        <sz val="11"/>
        <rFont val="Arial"/>
        <family val="2"/>
      </rPr>
      <t>GGF:</t>
    </r>
    <r>
      <rPr>
        <sz val="11"/>
        <rFont val="Arial"/>
        <family val="2"/>
      </rPr>
      <t xml:space="preserve">  Se elabora informe de control interno contable Anexo 1 Informe Control interno contable a Junio 2018
Respecto al informe de seguimiento a la gestión contable se reporta a partir del mes de octubre</t>
    </r>
  </si>
  <si>
    <t>DTAM: 2%
DTPA: 2%
DTAO: 1%
DTAN: 1%
DTCA: 0%
DTOR: 0%
GGF: 1%</t>
  </si>
  <si>
    <t xml:space="preserve">GGF: Se formuló el Plan Operativo de sostenibilidad contable en el mes de febrero y a partir de marzo se realizaron los informes de seguimiento porcentual y descriptivo acorde a las metas establecidas. Anexo 1 POSC Febrero 2018, Anexo 2 Seguimiento POSC Marzo 2018, Anexo 3 Seguimiento POSC Abril 2018, Anexo 4 Seguimiento POSC Mayo 2018, Anexo 5 Seguimiento POSC Junio 2018, Anexo 6 Seguimiento POSC Julio 2018 y Anexo 8 Seguimiento POSC Agosto 2018.
</t>
  </si>
  <si>
    <r>
      <rPr>
        <b/>
        <sz val="11"/>
        <rFont val="Arial"/>
        <family val="2"/>
      </rPr>
      <t>DTAM:</t>
    </r>
    <r>
      <rPr>
        <sz val="11"/>
        <rFont val="Arial"/>
        <family val="2"/>
      </rPr>
      <t xml:space="preserve"> Se lleva a cabo relación de registros presupuestales generado por SIIF periodos mayo agosto FONAM, G. Nacional. Anexo 1 RELACION REGISTROS PRESUPUESTALES FONAM MAYO-AGOS, Anexo 2 RELACION REGISTROS PRESUPUESTALES NACIONAL  MAYO-AGOS.
</t>
    </r>
    <r>
      <rPr>
        <b/>
        <sz val="11"/>
        <rFont val="Arial"/>
        <family val="2"/>
      </rPr>
      <t>DTPA</t>
    </r>
    <r>
      <rPr>
        <sz val="11"/>
        <rFont val="Arial"/>
        <family val="2"/>
      </rPr>
      <t xml:space="preserve">: Registro de la evidencia: Trazabilidad del Orfeo, Pantallazo de los documentos anexos en el Orfeo", Acta de reunión.
Descripción Monitoreo: Se registran  en el SIIF Nación certificados de disponibilidad presupuestal, registros de compromisos presupuestales de los actos administrativos y procesos contractuales de la DTPA y sus áreas adscritas.  Los trámites se realizan conforme al procedimiento establecido por la entidad para la cadena presupuestal, esto implica que se siga la respectiva trazabilidad en el Orfeo, previa aprobación del ordenador del gasto y verificación del área de contratos.
Se anexan la trazabilidad de ORFEO de solicitudes de Certificados de Disponibilidad Presupuestal y acta capacitación con presupuesto del Nivel Central
</t>
    </r>
    <r>
      <rPr>
        <b/>
        <sz val="11"/>
        <rFont val="Arial"/>
        <family val="2"/>
      </rPr>
      <t>DTAO:</t>
    </r>
    <r>
      <rPr>
        <sz val="11"/>
        <rFont val="Arial"/>
        <family val="2"/>
      </rPr>
      <t xml:space="preserve"> En la actualidad en la DTAO se realizan registros presupuestales por cuatro categorías diferentes, así:  Contratos y/o Convenios, Viáticos y/o Gastos de Viaje, Pago de Servicios Públicos e Impuestos y Nómina y Seguridad Social, en todos los casos el equipo de Presupuesto realiza una revisión exahustiva de los documentos legales que soportan los diferentes actos administrativos, sin embargo el proceso de solicitud y revisión actualmente no se está subiendo en su totalidad a la plataforma ORFEO, sino que se están realizando las revisiones de la documentación de forma física, razón por lo cual como evidencia adjuntamos la Relación de Registros Presupuestales generada en SIIF de todo lo generado en el año 2018 hasta la fecha tanto en Nación como en Fonam, en la cual se evidencia el número del documento soporte que fue revisado previa elaboración del Registro pero sin números de radicación en ORFEO.  Los documentos soportes que se han venido revisando para cada caso son:
Contratos y/o Convenios: Contrato y/o Convenio debidamente firmado por el ordenador del gasto y por el contratista y/o proveedor.
Viáticos y/o Gastos de Viaje:  Orden de Comisión y liquidacion de viaticos y gastos de viaje.
Servicios Públicos e Impuestos:  Este proceso si lo envía el área de Almacén, al área de presupuesto vía ORFEO, sin embargo en el Registro Presupuestal no se estaba dejando evidenciado el número de Orfeo, sino el número de la factura como documento soporte de la transacción.
Nómina y Seguridad Social: Archivos planos elaborados en el aplicativo de la entidad para fines de nómina "HUMANO", los cuales se montan por carga masiva a SIIF y se elabora Solicitud de CDP y CDP, Registro Presupuestal no se elabora ya que la carga masiva una vez se habilita en pagaduria se ve reflejado el registro y se puede imprimir al igual que las obligaciones . Todos estos documentos se reciben por correo electrónico.
Es de anotar que a partir de la fecha se tomaran los correctivos pertinentes, para que todo el proceso se gestione y evidencie en la plataforma ORFEO y de esta manera poder realizar los seguimientos mensuales y reportes cuatrimestrales, evidenciando la gestión de acuerdo a la acción preventiva propuesta.  Anexo AP1 Registros presupuestales
</t>
    </r>
    <r>
      <rPr>
        <b/>
        <sz val="11"/>
        <rFont val="Arial"/>
        <family val="2"/>
      </rPr>
      <t>DTAN:</t>
    </r>
    <r>
      <rPr>
        <sz val="11"/>
        <rFont val="Arial"/>
        <family val="2"/>
      </rPr>
      <t xml:space="preserve"> Elaborado registro presupuestal de los compromisos de la Dirección Territorial, de acuerdo a documentos y lineamientos del grupo interno de trabajo de Financiera. Anexo 1.1 Relación RPS MAYO A AGOSTO DE 2018 DTAN, Anexo 1.1.1 RP 101518, Anexo 1.1.2 RP  101518 ORFEO 20185570000723, Anexo 1.1.3 ORFEO 20185570000723, Anexo 1.2.1 RP 95718, Anexo 1.2.2 RP 95718-1, Anexo 1.2.3 RP 95718 ORFEO 20185540009972, Anexo 1.3.1 RP 20218, Anexo 1.3.2 RP 20218-1 y Anexo 1.3.3 RP 20218 ORFEO 20185510001743.
</t>
    </r>
    <r>
      <rPr>
        <b/>
        <sz val="11"/>
        <rFont val="Arial"/>
        <family val="2"/>
      </rPr>
      <t>DTCA:</t>
    </r>
    <r>
      <rPr>
        <sz val="11"/>
        <rFont val="Arial"/>
        <family val="2"/>
      </rPr>
      <t xml:space="preserve"> En cada registro presupuestal se consigna el numero del Acto Administrativo que lo genera. Se  anexan CEN SIIF de Registros Presupuestales. .anexo 1. CenRegistros-Nacion Anexo 2.CenRegsitrosFonam
</t>
    </r>
    <r>
      <rPr>
        <b/>
        <sz val="11"/>
        <rFont val="Arial"/>
        <family val="2"/>
      </rPr>
      <t>DTOR</t>
    </r>
    <r>
      <rPr>
        <sz val="11"/>
        <rFont val="Arial"/>
        <family val="2"/>
      </rPr>
      <t xml:space="preserve">: En el area de presupuesto de la DTOR, se realizan los documentos de afectacion presupuestal (cdp y rpc) siempre y cuando haya un soporte que respalde dicho tramite del cual se puede ver trazabilidad en el ORFEO, anexo 1. al correo se envian algunos pantallazos de los tramites mencionados. Anexo 2. rpc evidencias 31 jul
</t>
    </r>
    <r>
      <rPr>
        <b/>
        <sz val="11"/>
        <rFont val="Arial"/>
        <family val="2"/>
      </rPr>
      <t>GGF:</t>
    </r>
    <r>
      <rPr>
        <sz val="11"/>
        <rFont val="Arial"/>
        <family val="2"/>
      </rPr>
      <t xml:space="preserve"> Se adjuntan relación de registros presupuestales Anexo 1. Relación Registros Presupuestales</t>
    </r>
  </si>
  <si>
    <t>DTAM: 20%
DTPA: 20%
DTAO: 20%
DTAN: 20%
DTCA: 20%
DTOR: 20%
GGF:20%</t>
  </si>
  <si>
    <t xml:space="preserve">GGF: Se está analizando los parametros con los cuales las Direcciones Territoriales deben generar los soportes que originen las ordenes de pago no presupuestales correspondan con los pagos registrados en el SIIF nación y en el boletin de caja y bancos
</t>
  </si>
  <si>
    <t xml:space="preserve">GGF: De acuerdo a lo concertado en la reunion de socialización de los riesgos con las Direcciones Territoriales, esta acción preventiva se empezará a reportar a partir del mes de septiembre.
</t>
  </si>
  <si>
    <t xml:space="preserve">GGF: Se elaboró informe de getsión y seguimiento a los impuesto con corte a julio de 2018, describiendo la gestión en cuanto al impuesto de industria y comercio , retención en la fuente de renta, IVA, proestampilla Universidad Nacional  y contribuciones de obra. Anexo 1 Informe de seguimiento impuestos a julio  
</t>
  </si>
  <si>
    <r>
      <rPr>
        <b/>
        <sz val="11"/>
        <rFont val="Arial"/>
        <family val="2"/>
      </rPr>
      <t>DTAM</t>
    </r>
    <r>
      <rPr>
        <sz val="11"/>
        <rFont val="Arial"/>
        <family val="2"/>
      </rPr>
      <t xml:space="preserve">: Durante este periodo Se realizo la totalidad de los pagos de los impuestos de los vehiculos dentro de las fechas oportunas de pago. Anexo 1 Cronogrma de pago impuestos. Anexo 2 Impuestos pagados.
</t>
    </r>
    <r>
      <rPr>
        <b/>
        <sz val="11"/>
        <rFont val="Arial"/>
        <family val="2"/>
      </rPr>
      <t>DTPA</t>
    </r>
    <r>
      <rPr>
        <sz val="11"/>
        <rFont val="Arial"/>
        <family val="2"/>
      </rPr>
      <t xml:space="preserve">:  Se ha venido cumpliendo con el cronograma del pago de los impuestos y contribuciones tanto nacionales, departamentales y municipales y acorde con la programación prevista Anexo 1- Evidencias Riesgo 37
</t>
    </r>
    <r>
      <rPr>
        <b/>
        <sz val="11"/>
        <rFont val="Arial"/>
        <family val="2"/>
      </rPr>
      <t>DTAO</t>
    </r>
    <r>
      <rPr>
        <sz val="11"/>
        <rFont val="Arial"/>
        <family val="2"/>
      </rPr>
      <t xml:space="preserve">: Se elabora  cronograma con las fecha de los pagos de impuestos y se  realiza el respectivo seguimiento.  Anexo AP 1,2 Cronograma pago impuestos.
</t>
    </r>
    <r>
      <rPr>
        <b/>
        <sz val="11"/>
        <rFont val="Arial"/>
        <family val="2"/>
      </rPr>
      <t>DTAN</t>
    </r>
    <r>
      <rPr>
        <sz val="11"/>
        <rFont val="Arial"/>
        <family val="2"/>
      </rPr>
      <t xml:space="preserve">: Se adjunta Calendario con plazos para pago de impuestos. Anexo 1.2.1-2018 CALENDARIO IMPTOS DTAN
</t>
    </r>
    <r>
      <rPr>
        <b/>
        <sz val="11"/>
        <rFont val="Arial"/>
        <family val="2"/>
      </rPr>
      <t>DTCA:</t>
    </r>
    <r>
      <rPr>
        <sz val="11"/>
        <rFont val="Arial"/>
        <family val="2"/>
      </rPr>
      <t xml:space="preserve"> Las declaraciones tributarias se presentan de acuerdo al calendario tributario (Anexo cuadro de seguimiento)
</t>
    </r>
    <r>
      <rPr>
        <b/>
        <sz val="11"/>
        <rFont val="Arial"/>
        <family val="2"/>
      </rPr>
      <t>DTOR</t>
    </r>
    <r>
      <rPr>
        <sz val="11"/>
        <rFont val="Arial"/>
        <family val="2"/>
      </rPr>
      <t xml:space="preserve">: No hay reporte
</t>
    </r>
    <r>
      <rPr>
        <b/>
        <sz val="11"/>
        <rFont val="Arial"/>
        <family val="2"/>
      </rPr>
      <t>GGF.</t>
    </r>
    <r>
      <rPr>
        <sz val="11"/>
        <rFont val="Arial"/>
        <family val="2"/>
      </rPr>
      <t xml:space="preserve"> Se elaboró cronograma donde se relacionan las fechas de vencimiento y el respectivo seguimiento. Anexo 1 Cronograma con seguimiento</t>
    </r>
  </si>
  <si>
    <t>DTAM: 17%
DTPA: 17%
DTAO: 3%
DTAN: 2%
DTCA:2%
DTOR: 0%
GGF: 8%</t>
  </si>
  <si>
    <t xml:space="preserve">GGF:  Se adjuntan correos electrónicos referentes al catalogo de presupuesto Anexo 1 Evidencia_Correo Catalogo Presupuesto y Anexo 2 Evidencia_Correo Catalogo Presupuesto
</t>
  </si>
  <si>
    <t xml:space="preserve">GGF: Se realizó capacitación de presupuesto donde se explicó sobre los cambios en el catálogo de clasificación que comenzará a regir a partir del año 2019, conforme con la Resolución 010 del 7 de marzo de 2018 del Ministerio de Hacienda y Crédito Público el cual establece: desagregación de ingresos, desagregación de gastos, clasificador económico y clasificador funcional. Adicionalmente se proyecto la resolución por la cual se conforma el Comité de Programación Presupuestal de PNN.  Anexo 1 Acta_de_Reunion capacitación Presupuesto, Anexo 2 Listado asistencia Capacitación Presupuesto y Anexo 3 Resolución comité Programación pptal
</t>
  </si>
  <si>
    <r>
      <rPr>
        <b/>
        <sz val="11"/>
        <rFont val="Arial"/>
        <family val="2"/>
      </rPr>
      <t>DTAM:</t>
    </r>
    <r>
      <rPr>
        <sz val="11"/>
        <rFont val="Arial"/>
        <family val="2"/>
      </rPr>
      <t xml:space="preserve"> En este periodo se realizo el envío de los bienes devolutivos el dia 28 de mayo por correo electronico alba.beltran@parquesnacionales.gov.co   de los meses de abril y mayo 2018, en el mes de junio y julio no se ha realizado ingresos de bienes devolutivos. Anexo 1 inclusión de bienes Abril y mayo. Anexo 2 Correo de inclusión de bienes. Anexo 3 ingreso de bienes a almacén, Anexo 4 ingreso almacén mayo.
</t>
    </r>
    <r>
      <rPr>
        <b/>
        <sz val="11"/>
        <rFont val="Arial"/>
        <family val="2"/>
      </rPr>
      <t>DTPA</t>
    </r>
    <r>
      <rPr>
        <sz val="11"/>
        <rFont val="Arial"/>
        <family val="2"/>
      </rPr>
      <t xml:space="preserve">: Se reporta oportunamente al Grupo de Procesos Corporativos los bienes a asegurar de segundo cuatrimestre mediante correo electrónico. Se anexan como evidencia  el Formato GRF_FO_20 de entrada  de almacén  y su formato GRF_FO_14 de inclusión por la Fuente de finaciación Gobierno Nacional (2 Entradas) por conceptos de Reposición Entrada No.033  y Donación Entrada No.34, y  una entrada No.  por la fuente de Fonam por concepto de compra. Anexo 1 Entradas y formatos de inclusion.
</t>
    </r>
    <r>
      <rPr>
        <b/>
        <sz val="11"/>
        <rFont val="Arial"/>
        <family val="2"/>
      </rPr>
      <t>DTAO:</t>
    </r>
    <r>
      <rPr>
        <sz val="11"/>
        <rFont val="Arial"/>
        <family val="2"/>
      </rPr>
      <t xml:space="preserve">  Se ha efectuado el proceso de solicitud de aseguramiento correspondiente a este periodo, para los elementos devolutivos en servicio que ingresaron a almacen, se anexa copia del formato de aseguramiento correspondiente y copia de las entradas de almacen que generarons estos movimientos.  Anexo AP1.1 Entradas Almacén e inclusión.
</t>
    </r>
    <r>
      <rPr>
        <b/>
        <sz val="11"/>
        <rFont val="Arial"/>
        <family val="2"/>
      </rPr>
      <t>DTAN:</t>
    </r>
    <r>
      <rPr>
        <sz val="11"/>
        <rFont val="Arial"/>
        <family val="2"/>
      </rPr>
      <t xml:space="preserve"> Se realizan los respectivos reportes mensuales de Inclusión y/o Exclusión de Bienes a asegurar y se notifican al  Grupo de Procesos Corporativos en los tiempos establecidos. Anexo 1.1 Informe Abril de 2018 – Inclusión yo Exclusión de Bienes Programa de Seguros -,Anexo 1.2 INCLUSION-EXCLUSION BIENES ABRIL ORFEO 20185570000643, Anexo 1.3 Informe Mayo de 2018 – Inclusión yo Exclusión de Bienes Programa de Seguros, Anexo 1.4 INCLUSION-EXCLUSION BIENES MAYO ORFEO  20185570000773, Anexo 1.5 Informe Junio de 2018 – Inclusión yo Exclusión de Bienes Programa de Seguros 
Anexo 1.6 INCLUSION-EXCLUSION BIENES JUNIO ORFEO 20185570000823, Anexo 1.7 Informe Julio de 2018 – Inclusión yo Exclusión de Bienes Programa de Seguros, Anexo 1.8 INCLUSION-EXCLUSION BIENES JULIO ORFEO 20185570000893.
</t>
    </r>
    <r>
      <rPr>
        <b/>
        <sz val="11"/>
        <rFont val="Arial"/>
        <family val="2"/>
      </rPr>
      <t>DTCA</t>
    </r>
    <r>
      <rPr>
        <sz val="11"/>
        <rFont val="Arial"/>
        <family val="2"/>
      </rPr>
      <t xml:space="preserve">: siguiendo los instructivos se realizan  y se reportan al Grupo de procesos Corporativos . Las entradas del II cuatrimestre pueden verificarse en (Anexo 1.  Entradas) pag 171 a la 246.  Aplica también para los bienes a asegurar por la terrritorial  en los meses de Junio y Julio y  exclusiones de Julio   Anexo 2.   (Inclusion y Exclusión de bienes )
</t>
    </r>
    <r>
      <rPr>
        <b/>
        <sz val="11"/>
        <rFont val="Arial"/>
        <family val="2"/>
      </rPr>
      <t>DTOR</t>
    </r>
    <r>
      <rPr>
        <sz val="11"/>
        <rFont val="Arial"/>
        <family val="2"/>
      </rPr>
      <t xml:space="preserve">: La DTOR a remitido de forma oportuna el formato de aseguramiento con el fin de que los bienes adquiridos cuenten con el respaldo respectivo por parte de la aseguradora. Para constancia se adjunta formatos emitidos y correos respectivos. (Ver Anexo 1.1Inclusion de bienes programa seguros
Anexo 1.2 Incusion de bienes 2, Anexo 1.3 Evidencia de Envio, Anexo 1.4 Evidencia de Envio 2, Anexo 1.5 Evidencia de Envio 3
</t>
    </r>
  </si>
  <si>
    <t>Se elaboró estudio técnico para la ampliación de la planta temporal,  el cual contiene el Proyecto de resolución del manual de funciones y el análisis de cargas de trabajo de las Direcciones Territoriales y Areas Protegidas. Anexo 1 Estudio técnico planta, Anexo 2 Proyecto de resolución del manual de funciones, Anexo 3 Análisis cargas de trabajo Direcciones Territoriales, Anexo 4 Análisis cargas de trabajo áreas protegidas.
Por otra parte se generó oficio 20184000037601 dirigido al Ministro de Ambiente y Desarrollo Sostenible, donde se indica que el costo de la ampliación de la planta de personal superaría el límite de gastos de personal establecido en la Ley 617 de 2000, por lo que para lograrlo se hace necesaria la presentación de un proyecto de Ley ante el Congreso de la República que exceptúe a Parques Nacionales Naturales de Colombia de lo dispuesto en el artículo 92 de la Ley 617 de 2000, ya que en la actualidad esta entidad se encuentra al límite del cumplimiento de dicha norma. Este proyecto de ley ya fue radicado por el Ministerio de Ambiente  Anexo 5 oficio remisorio a min ambiente, Anexo 6 Justificación excepcion artículo 92 y Anexo 7 radicación proyecto de ley.</t>
  </si>
  <si>
    <r>
      <rPr>
        <b/>
        <sz val="11"/>
        <rFont val="Arial"/>
        <family val="2"/>
      </rPr>
      <t>DTAM:</t>
    </r>
    <r>
      <rPr>
        <sz val="11"/>
        <rFont val="Arial"/>
        <family val="2"/>
      </rPr>
      <t xml:space="preserve"> Se realizo sencibilizacion de organización de archivos,Ordenación de las carpetas  (cronológica, alfabética, numérica), de acuerdo a la secuencia lógica que evidencia el orden original de las actuaciones de toda la información Cronograma de Transferencia documental vigencia 2016 para la
</t>
    </r>
    <r>
      <rPr>
        <b/>
        <sz val="11"/>
        <rFont val="Arial"/>
        <family val="2"/>
      </rPr>
      <t>DTAM:</t>
    </r>
    <r>
      <rPr>
        <sz val="11"/>
        <rFont val="Arial"/>
        <family val="2"/>
      </rPr>
      <t xml:space="preserve"> Realizar inventario Documental 2015.Anexo 1 Registro fotográfico, Anexo 2 acta capacitación Gestión Humana, Anexo 3 Acta capa  Churumbelos 27072018, Anexo 4 ARBOL_DIGITALIZACION, Anexo 5 DIGITALIZACION_GENERAL, Anexo 6 ESTRUCTURA_FOLIO, Anexo 7 EXPEDIENTES VIGENCIA 2018, Anexo 8 FORMATO UNICO DE HISTORIAS LABORALES  (2018), Anexo 9 INVENTARIO DOCUMENTAL OFICIAL DE PNNC 2015, Anexo 10 Lista de Asistencia - 26-07-2018, Anexo 11 Plan de trabajo y seguimiento16-08-2018.
</t>
    </r>
    <r>
      <rPr>
        <b/>
        <sz val="11"/>
        <rFont val="Arial"/>
        <family val="2"/>
      </rPr>
      <t>DTPA</t>
    </r>
    <r>
      <rPr>
        <sz val="11"/>
        <rFont val="Arial"/>
        <family val="2"/>
      </rPr>
      <t xml:space="preserve">: Durantes el II cuatrimiestre se han desarrollado las diferentes actividades planteadas en el plan de trabajo, como capacitaciones, jornadas de trabajo, elaboración de cronograma de tranferencia de la DTPA y sus áreas adscritas. Anexo 1- I-Evidencias del Plan de Trabajo 2018
</t>
    </r>
    <r>
      <rPr>
        <b/>
        <sz val="11"/>
        <rFont val="Arial"/>
        <family val="2"/>
      </rPr>
      <t>DTAO:</t>
    </r>
    <r>
      <rPr>
        <sz val="11"/>
        <rFont val="Arial"/>
        <family val="2"/>
      </rPr>
      <t xml:space="preserve"> Durante este periodo se dio avance en el cronograma de actividades en las fases 1.2.3 de archivo, contenido en el plan de trabajo propuesto para el año vigente, con las dependecnias  de la DTAO: almacen, correspondenca, pagaduria, presupuesto, sancionatorio, sistemas, área tecnica y contratos del 2009 en adelante.  8 de las 12 áreas protegidas ya crearón el comite de archivo y  ejecutan el plan de trabajo conforme a las necesidades de cada Parque. Se realizo una reunión con un profesional especializado en temas de gestión documental para tener claridad de los procesos que se deben tener el momento de organizar los documentos.  Anexo AP1 ejecución plan de trabajo.
</t>
    </r>
    <r>
      <rPr>
        <b/>
        <sz val="11"/>
        <rFont val="Arial"/>
        <family val="2"/>
      </rPr>
      <t>DTAN:</t>
    </r>
    <r>
      <rPr>
        <sz val="11"/>
        <rFont val="Arial"/>
        <family val="2"/>
      </rPr>
      <t xml:space="preserve"> En ejecución el plan de trabajo  de seguimiento a los controles de archivo y correspondencia. Anexo 1.1 Plan-Trabajo-DTS-2018 en ejecución
</t>
    </r>
    <r>
      <rPr>
        <b/>
        <sz val="11"/>
        <rFont val="Arial"/>
        <family val="2"/>
      </rPr>
      <t>DTCA:</t>
    </r>
    <r>
      <rPr>
        <sz val="11"/>
        <rFont val="Arial"/>
        <family val="2"/>
      </rPr>
      <t xml:space="preserve"> El centro de documentación inició ejecución del del plan de trabajo reportado en el primer seguimiento.  Se adjunta plan de trabajo con la descripción de los avances y el porcentaje de avance en las tareas. Anexo 1. plan de trabajo, se adjuntan  Listas de asistencia relacionados en el mismo.   Anexo 2 y Anexo 3. Se relaciona informe de avance presentado por el área corte del 30 de Julio de 2018.  Anexo 4. Informe de Avance
</t>
    </r>
    <r>
      <rPr>
        <b/>
        <sz val="11"/>
        <rFont val="Arial"/>
        <family val="2"/>
      </rPr>
      <t>DTOR:</t>
    </r>
    <r>
      <rPr>
        <sz val="11"/>
        <rFont val="Arial"/>
        <family val="2"/>
      </rPr>
      <t xml:space="preserve">  La direccion territorial hace el respectivo seguimiento para verificar que se cumpla con todos los requisitos aplicables al proceso de Adquisicion de bienes y servicios (Ver Anexo 1.1 Muestreo de Estudios Previos)
</t>
    </r>
    <r>
      <rPr>
        <b/>
        <sz val="11"/>
        <rFont val="Arial"/>
        <family val="2"/>
      </rPr>
      <t>GPC</t>
    </r>
    <r>
      <rPr>
        <sz val="11"/>
        <rFont val="Arial"/>
        <family val="2"/>
      </rPr>
      <t xml:space="preserve">: Se realizó seguimiento y revisión de los planes de trabajo realizados en el Nivel Central y Territorial. Respecto al plan de trabajo del nivel central,se han adelandanto las actividades en un 76%.  Anexo 1. Plan-Trabajo-Central-2018 con ejecución.
</t>
    </r>
  </si>
  <si>
    <t>DTAM: 25%
DTPA: 57%
DTAO: 27%
DTAN: 65%
DTCA: 56%
DTOR: 30%
GPC: 76%</t>
  </si>
  <si>
    <t>La OAJ lleva como punto de control, la base de datos de información judicial actualizada, indicando que en ella se describen procesos que vienen activos de vigencias anteriores, y las demandas que han sido notificadas en el 2018.
 Esto obedece a que el control que se hace a los procesos, incluye, como ya se anotó , los procesos que vienen de vigencias anteriores. 
En cuanto a las bases de datos de la información predial, estas son muy extensas y se encuentran en cada equipo de los contratistas y funcionarios ya que se trata de estudios prediales con folios extensos. Para el efecto se anexa informe sobre la actualización y reporte de la información que se tienen en la base de datos de información predial, que está a cargo del GRUPO DE PREDIOS. 
Anexo 1: informe Base de datos información predial
Anexo 2. Base de datos de procesos judiciales activos  a agosto 2018</t>
  </si>
  <si>
    <r>
      <t xml:space="preserve">El plan de mantenimiento se encuentra en proceso contractual, en esta actividad se an realizado los documentos de especificaciones para mantenimiento de servidores, y estudios previos. </t>
    </r>
    <r>
      <rPr>
        <i/>
        <sz val="11"/>
        <rFont val="Arial"/>
        <family val="2"/>
      </rPr>
      <t xml:space="preserve">Anexo 1. Estudios previos y anexos, cronograma mantenimiento servidores. </t>
    </r>
    <r>
      <rPr>
        <sz val="11"/>
        <rFont val="Arial"/>
        <family val="2"/>
      </rPr>
      <t xml:space="preserve">
Reporte de seguridad de plataformas (8 reportes).</t>
    </r>
    <r>
      <rPr>
        <i/>
        <sz val="11"/>
        <rFont val="Arial"/>
        <family val="2"/>
      </rPr>
      <t xml:space="preserve"> Anexo 2. Reporte de las plataformas</t>
    </r>
  </si>
  <si>
    <t xml:space="preserve">Se realizó mantenimiento de los servidores del Nivel Central de la entidad el día 23 de Junio de 2018. Se adjuntan soportes de la actividad .
Anexo 1. Formato programa de mantenimiento de equipos de cómputo diligenciado y Anexos relacionados 
Anexo 2. Reporte Plataformas. </t>
  </si>
  <si>
    <t xml:space="preserve">Se han venido realizando campañas de seguridad de la información. Se adjuntan las evidencias dentro de los soporte .
Anexo 3. Campaña divulgacion Cronograma. </t>
  </si>
  <si>
    <t>GGIS: Continua en implementación el proyecto GEF SINAP con cuyos recursos se ha venido impulsando el logro de los productos definidos en este proyecto. No se aportan evidencias en este tema pues las aportadas en el primer reporte continuan vigentes.</t>
  </si>
  <si>
    <t>Se presenta la matriz excel generada por el Gestor Documental Orfeo  de la cuenta del Coordinador del GTEA  para  el periodo: Mayo, junio, julio y agosto de 2018. Ademas tres correos electrónicos con solicitudes de usuarios que son remitidos al Gestor Documental Orfeo, a través de la oficina de  correspondencia. En las carpetas de evidencias para la 1 acción preventiva, se presentan: Anexo 1. Matriz reparto solicitudes de los usuarios generadadel Orfeo del Coordinador Guillermo Santos Ceballos.
 Anexo 2 Copia de correos electrónicos</t>
  </si>
  <si>
    <t xml:space="preserve">Para este riesgo se presentan 16 archivos de Actos Administrativos  donde se evidencia  que las decisiones tomadas para resolver trámites ambientales se hacen de manera intedisciplinaria; por lo tanto se tienen en cuenta con los vistos buenos de  los técnicos y abogados que los proyectan, además del Coordinador  que revisa y la Subdirectora o Subdirector (E)  que firman las Resoluciones que resuleven (otorgan o niegan trámites ambientales dentro de las áreas protegidas del SPNN)
Todos los Actos Administrativos emitidos por el GTEA se publican en la Gaceta Ambiental en el siguiente enlace de la página de Parques Nacionales, donde se pueden consultar.
 http://www.parquesnacionales.gov.co/portal/es/normatividad/gaceta-ambiental/gaceta-ano-2018/. 
En las carpetas de evidencias para la 2 acción preventiva, se presentan:
Anexo 3. Actos administrativos, firmados fechados y numerados). 
Anexo 4 Se adjunta base de datos de los tramites y permisos. </t>
  </si>
  <si>
    <t xml:space="preserve">Durante el periodo se revisaron 146  expedientes de los siguientes Trámites Ambientales de los cuales 121 fueron conformes corrspondientes al 82.88% y 25 no conformes, es decir el 17.12%, los que se describen a continuación:
 • Autorización para ubicar, mantener, reubicar y reponer estructuras de comunicación de largo alcance, Antenas: 1  Conforme
• Permiso para filmaciones y fotografía: 20 expedientes - 12 conformes - 8 no conformes
• Permiso de ocupación de cauce: 3 expedientes todos  conformes 
• Concesiones de Aguas Superficiales: 7 expedientes todos  conformes 
• Permiso de Vertimientos: 3 expedientes todos  conformes 
• Permiso de  Investigación Científica en Diversidad: 13 expedientes - 12 conformes - 1 no conforme
• Registro de Reservas Naturales de la Sociedad Civil:  99 expedientes - 83 conformes - 16 no conformes. 
A todos los expedientes no conformes, se les realizó la respectiva accion correctiva. Vale indicar que el control a la conformidad del producto y7o servicio s ehace d emanera trimestral, aqui aparecen los resultados hasta junio de 2018.
En las carpetas de evidencias para la 3 acción preventiva, se presentan: Anexo 5.  Informe control a la conformidad del producto y/o servicio - II trimestre de 2018. </t>
  </si>
  <si>
    <t>Dentro del procesos de capacitación y reinducción periódica al equipo del GTEA sobre el cumplimiento de los tiempos otorgados por la norma para Procesos Sancionatorios y Trámites Ambientales, se programó  y realizó la segunda jormada el día  05 de junio de 2018, en la que se trataron los temas relacionados con las funciones del GTEA, seguimiento a los compromisos adquiridos en la reunión anterior, compromiso con el cumplimiento a los tiempos de los procedimientos, riesgos institucionales y de corrupción, control a la conformidad del producto y/o servicio, atención a auditorías,  acciones preventivas de riesgos de corrupción y  oportunidades de mejora entre otros temas.  
En las carpetas de evidencias para la 1 acción preventiva, se presentan: Anexo  1. Acta y listado de asistencia</t>
  </si>
  <si>
    <t xml:space="preserve">Durante el periodo se revisaron 146  expedientes de los siguientes Trámites Ambientales de los cuales 121 fueron conformes corrspondientes al 82.88% y 25 no conformes, es decir el 17.12%, los que se describen a continuación:
 • Autorización para ubicar, mantener, reubicar y reponer estructuras de comunicación de largo alcance, Antenas: 1  Conforme
• Permiso para filmaciones y fotografía: 20 expedientes - 12 conformes - 8 no conformes
• Permiso de ocupación de cauce: 3 expedientes todos  conformes 
• Concesiones de Aguas Superficiales: 7 expedientes todos  conformes 
• Permiso de Vertimientos: 3 expedientes todos  conformes 
• Permiso de  Investigación Científica en Diversidad: 13 expedientes - 12 conformes - 1 no conforme
• Registro de Reservas Naturales de la Sociedad Civil:  99 expedientes - 83 conformes - 16 no conformes. 
A todos los expedientes no conformes, se les realizó la respectiva accion correctiva. Vale indicar que el control a la conformidad del producto y7o servicio s ehace d emanera trimestral, aqui aparecen los resultados hasta junio de 2018.
En las carpetas de evidencias para la 2 acción preventiva, se presentan: Anexo 2  Informe control a la conformidad del producto y/o servicio - II trimestre de 2018. </t>
  </si>
  <si>
    <t>Se presentan 10 archivos  en formato pdf de Formatos 49, de Cumplimiento a los tiempos para los Trámites Ambientales,  localizados y diligenciados en la contraportada de cada expediente físico; estos formatos tambien son objeto de verificación durante la revisión del Control a la Conformidad del Producto y/o Servicio Conforme y aprobados por el Coordinador del GTEA y están disponibles en el archivo de la SGMAP para su verificación ; además en las reuniones de capacitación, se da la orientación al equipo acerca del correcto diligenciamiento de estos formatos y cumplimiento de los tiempos del procedimiento. .
En las carpetas de evidencias para la 3 acción preventiva, se presentan:Anexo 3. Formatos cumplimiento a los tiempos para los trámites ambientales</t>
  </si>
  <si>
    <t>Si bien el informe se tiene previsto para entrega en noviembre de 2018. Se han realizado varias reuniones de revisión y ajuste del aplicativo, así como de proyección de su utilidad hacia el futuro; en este sentido se ha establecido que la propuesta de contenidos del aplicativo se incorporará en SULA pues es allí donde se pueden almacenar los datos y realizar las gráficas que permiten generar los informes de monitoreo. Así mismo se acordó la creación de un banner de investigación y monitoreo  que estaria en la pagina WEB de PNN y alli se enlaza con el SULA con el modulo de diseños y graficas de indicadores; en este banner se asociaran todos los productos que se generan desde las APs, los que podrán ser visualizados. Dado esto desde el equipo de investigación y monitoreo se construyó la "Propuesta de contenido Banner y SULA. Informe de Monitoreo" (Anexo 1. AvanceInforInve&amp;Monito_ago2018).
Dada la propuesta de articulación del aplicativo a SULA, se consolidaron las bases de datos de VOC y diseños de monitoreo (Anexo 2. VOC de los PNN.xlsx;  Anexo 3.Que monitoreandoPNN.xlsx). A partir de dichas bases de datos con el apoyo de una pasante se organizaron los datos y las estructuras de datos para el cargue de la información de los programas de monitoreo de Parques en sula (Anexo4.EstructuraDiseñosSULA.xlsx; Anexo5.EstructuraPresiones.xlsx; Anexo6.EstructuraVOC-PIC.xlsx).
Se cargo en SULA lote de VOC/PIC (Anexo5.EstructuraPresiones.xlsx; Anexo6.EstructuraVOC-PIC.xls) y se envio GLPI para solicitar la graficación a los ingenieros de soporte (Anexo 7. GLPI grafica VOC PIC ). La dificultad ha estado en la falta de apoyo por parte del SGM-GSIR respecto a designar un ingeniero que avance rápidamente en los ajustes requeridos.</t>
  </si>
  <si>
    <t>La implementacion del protocolo de Prevencion, Vigilancia y Control del Parques para el segundo trimestre 2018 permiten mitigar/sensibilizar/generar conocimiento sobre las presiones mediante la participación en dos reuniones del comité municipal de gestión del riesgo de desastres de San Vicente del Caguan, se realizó la elaboración de dos vallas informativas para la instalación en el sector pato-balsillas, se realizó la socialización de la resolución 134 de 2018, dos reuniones de verificación social de límites, y se definen fechas para el desarrollo de actividades del Comité de control y Vigilancia de los recursos Naturales en San Vicente del Caguan, adicionalmente se realizaron 16 recorridos de PVC logrando un porcentaje de área visibilizada mediante el ejercicio de autoridad ambiental del 22.1% representado en 63527.222 Hectáreas respecto del área total del parque y dos talleres de sancionatorio ambiental al ejército nacional. (Ver Anexo 1.1 Informe Tecnico segundo trimestre)</t>
  </si>
  <si>
    <t>El AP participo activamente de las reuniones que se dearrollaron en el marco del comité de control y vigilancia de los recursos naturales de San Vicentre del Caguan y de la ejecucion del plan de accion definido por esta instancia y que se relacionan como anexos al presente documento como soportes. Es de resaltar que no se han generado muchos espacios de este comite ya que la corporacion (corpoamazonia) no cuenta con el personal suficiente para atender todas las actividades programadas en el municipio, sin embargo el AP tiene toda la disponibilidad y compromiso para ejecutar el plan de accion del comite.
Ver
Anexo 2.1 Acta CVR 2018
Anexo 2.2 Programacion Comite.</t>
  </si>
  <si>
    <t>El PNN el Tuparro realiza por primera vez un acercamiento para coordinar actividades de apoyo el proceso de educación ambiental en el Centro Educativo Piramiri  ubicado en el resguardo Santa Teresita del Tuparro de la etnia Sikuani  para dar inicio a un proceso de reconocmiento y empoderamiento del Área Protegida en esta zona y como parte de ese apoyo se realizó una actividad de sensibilización para Continuar apoyo en el desarrollo de tematicas ambientales ver anexo 1.1.1 Listado de Asistencia Desarrollo de Tematicas, se realizó un taller sobre producción audivisual  en  la inspección de Garcitas ver Anexo 1.1.2 Listado de Asistencia   taller sobre producción audivisual  de ecoturismo  en Garcitas</t>
  </si>
  <si>
    <t>Para el segundo trimestre del año se sistematizaron un total de 92 recorrido entre los 3 sectores Centro de Visitantes de Maipures, Centro Administrativo el Tomo y Cumaribo que corresponde al 11,20% del A.P intervenida mediante el ejercicio de la autoridad ambiental y a 62125.6251 hectáreas cubiertas con jornadas de vigilancia, se presenta como evidencia en el Anexo 2.1.1 Informe técnico segundo trimestre recorridos de PV y C, el 17 de Julio de 2018 se realizó la primera reunión del comité de Vigilancia y Control en el municipio de Cumaribo ver Anexo 2.1.2 Acta de reunión de comité de</t>
  </si>
  <si>
    <t>En relacion con la coordinacion en las diferentes instancia del accionar del PNN Cordillera de los Picachos se adjuntan anexos que dan cuenta del desarrollo de estrategias para el control de la deforestacion en los parques del AMEM, Reunion de coordinacion con la Junta de accion comunal de la vereda Rovira Caqueta, Coordinacion de actividades y  capacitacion a la ejercito nacional, asi como la programacion de recorridos de PVc.
Ver 
Anexo 1.1 Listado de Asistencia
Anexo 1.2 Listado de Asistencia Reunion junta de accion
Anexo 1.3 Informe Taller sancionatorio
Anexo 1.4 Programacion recorridos PVC 
Anexo 1.5 Acta de reunion Ejercito</t>
  </si>
  <si>
    <t xml:space="preserve">Durante los días del 17 al 19 de julio, se involucró a los integrantes del Ecoparche El Tuparro en la comunidad de Garcitas en un taller cuyo objetivo consistió en brindar capacitación teórico práctica sobre producción audiovisual, generando un video de manera participativa que fortaleciera el proceso de organización para el ecoturismo que ha venido desarrollando la comunidad ver Anexo 1.1.1 Informe de actividades ecoparche Tuparro. De acuerdo con las diferentes actividades que el área protegida ha venido desarrollando con las comunidades indígenas que se encuentran ubicadas en el sector denominado como el eje carreteable, se ha establecido que en general estas comunidades realizan uso del río tomo tanto para la extracción de recurso pesquero como para la extracción de diferentes semillas, a partir de este trabajo se desarrolló una reunión donde se  determinarían las zonas de uso que son visitadas con mayor frecuencia por estas comunidades dentro del área protegida, identificando área de extracción de recurso pesquero, zona para la recolección de semillas y lugares para el establecimiento de campamentos, posteriormente se recogerían los censos correspondientes a las comunidades que ingresan al área protegida y para finalizar se realizaría la capacitación con respecto a la información que se tomaría de recurso pesquero extraído del área, y que se utilizaría como insumo para los registros de monitoreo participativo que se realiza con las comunidades Venezolanas de Isla Peniel e Isla Churuata, ver Anexo 1.1.2 Ayuda memoria reunión con comunidad de Puerto de Montaña fría </t>
  </si>
  <si>
    <t xml:space="preserve">El 29 de mayo de 2018, se realiza una nueva reaunión con la comunidad Sikuani del resguardo AIWA Tuparro donde es tratan temas sobre la cantidda de comunidades que hacen parte de este, la situación de uso, ocupacion y tenencia dentro del parque y pesca deportiva, Dado al compromiso establecido con las comunidades que hacen parte del Resguardo en el Acuerdo firmado en el año 2017, el área protegida propone la realización de una caracterización de las comunidades que hacen parte del Resguardo en constitución, lo que permitirá la elaboración de un diagnóstico sobre las dinámicas de cada una de las comunidades ver Anexo 2.2.1 Ayuda memoria reunión con territorio ancestral AIWA Tuparro </t>
  </si>
  <si>
    <t>En este periodo se realizó la socialización al Concejo municipal y ajuste a la propuesta de Acuerdo para la creación del Sistema Municipal de Áreas Protegidas y Estrategias Complementarias de Conservación para el municipio de Uribe. Se viene realizando diálogos de información con la ART, donde se está articulando la inclusión de algunos temas de PNNC con los ocho (8) pilares de los PDET. También se hizo entrega de oficio a las alcaldías de los municipios de La Macarena y Uribe para no crear ni legalizar nuevas veredas al interior del área protegida.       
Anexo 1.1 Acta Reunión SIMAP 23-05-2018
Anexo 1.2 Asistencia Reunión SIMAP 23-05-2018
Anexo 1.3 Propuesta SIMAP 23-05-2018.
Anexo 1.4 Acta ART vs PNNC Villavicencio 18-06-2018
Anexo 1.5 Orfeo Uribe JAC 12-06-2018
Anexo 1.6 Orfeo La Macarena JAC 12-06-2018</t>
  </si>
  <si>
    <t xml:space="preserve">Se ha participado en reuniones con las siguientes instituciones: Fuerzas Militares, Agencia Nacional de Tierras (ANT), Agencia de Renovación del Territorio (ART), Cormacarena, SINCHI, ICA, Gobernación del Meta, Alcaldías de Uribe y La Macarena, entre otras. En el marco de reuniones interinstitucionales lideradas por las Fuerzas Militares se trataron aspectos relacionados con la coordinación de actividades que repercuten sobre la conservación y protección de las áreas protegidas de PNNC y Cormacarena, como el tema de vías carreteables, actividad ganadera, agrícolas, tala e incendios de coberturas vegetales y relocalización de campesinos, teniendo en cuenta las competencias de cada entidad convocada. 
Se realizó en Uribe un taller liderado por la Agencia Nacional de Tierras (ANT), con comunidades campesinas, para socializar la propuesta de un programa piloto de relocalización voluntaria de campesinos que viven al interior del área protegida. El presidente de la vereda Versalles manifiesta mediante oficio el interés y compromiso de trabajar con el área protegida, posteriormente en reunión en La Macarena se hace reunión con el presidente de Versalles para socializar el interés y disponibilidad de trabajo con el PNN Tinigua.    
Se elaboraron y remitieron para su aprobación a la DTOR, los soportes necesarios para la elaboración de 16 Acuerdos de Restauración Ecológica Participativa, los cuales comprenden los anexos técnicos, fichas ERRE, FREP, así como la cartografía predial (en imagen y shape).
Anexo 2.1 Acta Articulación Institucional
Anexo 2.2 Acta Articulación Institucional Modelo Uribe
Anexo 2.3 Memoria Reunión ANT 13-06-2018
Anexo 2.4 Solicitud Acuerdos REP Versalles La Macarena
Anexo 2.5 Acta Versalles PNN Tinigua 06-07-2018
Anexo 2.6 Acuerdos PNN Tinigua julio 2018
</t>
  </si>
  <si>
    <t>2. Se realizaròn diferentes reuniones a nivel Nacional, Regional y Municipal con ART (Agencia Renovaciòn del Territorio) que permitan contextualizar  al  equipo PDET  sobre las principales características y jurisdicciones de los Parques Nacionales Naturales en el Meta,  su normatividad, el contexto de orden público, los proyectos sectoriales que pueden afectar las Áreas Protegidas del AMEM. (Anexo 2.1Informe de avance de la Geston de Riesgo instituconal del PNN Sierra de la Macarena y Anexo 2.2 Ayudas de memoria e Informe Informe Relacionamiento interistitucional)</t>
  </si>
  <si>
    <t>3.1 El PNN Sierra de la Macarena esta consolidando una base de datos con la información de familias con quienes se esta trabajando  acuerdos de restauración y que están interesados en relocalizarse. (Anexo 3.1 Base de datos)
 3.2. Con el animo de promover acercamientos con los grandes poseedores de tierra se realizo una Lideres campesinos interesados en realizar acuerdos de conservaciòn,(Anexo 3.2 Memorando Acuerds)  Anexo 3.3 Ayudas de Memoria y Actas reunion con PEDET, Informe Relacionamiento interistitucional,.</t>
  </si>
  <si>
    <t>La Agencia Nacional de Tierras (ANT) remitió a la DTAN las resoluciones para adelantar las notificaciones a cada uno de los propietarios de los predios que se encuentran en proceso de clarificación. ANU los Estoraques revisó dichas notificaciones y observó que estas ya se habían adelantado el año anterior, razón por la cual  se realizó la entrega de la resolución pendiente del señor LUIS CARLOS ALVAREZ LÁZARO.
Anexo N. 1.1.1 Email_enviado_para_Notificacion
Anexo N. 1.1.2_Resolución 2998 de 2018-FIRMADA</t>
  </si>
  <si>
    <t>Nos encontramos liderando convocatoria el día 29 de Agosto de 2018 con las diferentes entidades y propietarios de predios afectados, con el objetivo de buscar soluciones de forma conjunta para continuar disminuyendo la problemática de la ganadería, la cual unida a varias acciones realizadas desde el área protegida tales como (Reuniones, recorridos PVC, educación ambiental) se siguen presentándo presiones en sectores del área.
Anexo N. 1.2.1_Invitaciones_convocatoria reunión</t>
  </si>
  <si>
    <t>Gestión realizada ante la Agencia Nacional de Tierras (ANT) para la generación de 54 fichas FISO, para priorizar y negociar compra de predios del Municipio del Cocuy y 3 veredas del Municipio de Tame. Posteriormente la ANT socializará resolución del estado en que se encuentra cada predio, lo cual le permitirá priorizar en el momento en que se ejecute la compra.
Anexo 1. INFORME SOBRE JORNADA CON AGENCIA NACIONAL DE TIERRAS</t>
  </si>
  <si>
    <t>Se realiza seguimiento a los acuerdos con la comunidad Uwa, en el marco de la mesa de diálogo intercultural. Se presenta un cuadro resumen el cual fué aportado por el Ministerio del Interior. Anexo 2.1 CUADRO DE SEGUIMIENTO MESA UWA 2018
Evaluados los avances por cada compromiso con el Resguardo Unido Uwa a través de la generación del estudio de impacto ambiental según convenio UPTC y el saneamiento de predios en área de traslape según proyecto Bicentenario. Se espera que en estos meses que quedan del año se pueda hacer un acuerdo con otros resguardos.
Anexo 2.2 Informe Ejecutivo estudio impacto ambiental-Convenio_UPTC y Anexo 2.3 Informe saneamiento predios Proyecto Bicentenario</t>
  </si>
  <si>
    <t>Se realizó gestión con la Agencia Nacional de Tierras, en la cual se coordinó el acompañamiento para la notificación inicial de 60 folios para 126 persona, sobre la clarificación predial en el marco de la nueva resoluciónde la ANT.
Anexo 1.1 Informe Proceso de Notificación para clarificación por la ANT
Anexo 1.2 Programación ANT Notificación de Predios
Anexo 1.3 Lista asistencia Reunión líderes Tasco_ANT</t>
  </si>
  <si>
    <t>Se continúa con el acercamiento con los representantes de las comunidades para la concertación dentro del marco legal de las áreas protegidas, así como dar curso al proceso de resolución de la situación de uso, ocupación y tenencia dentro del PNN Pisba.
Anexo 2.1 Informe de Relacionamiento social Mayo 2018
Anexo 2.2 Informe de Relacionamiento Social Junio 2018
Anexo 2.3 Informe de Relacionamiento social Julio 2018
Anexo 2.4 Acta y Lista Líderes comunidades
Anexo 2.5 Acta y Lista Alcaldía Socotá
Anexo 2.6 Lista Concejo Socha</t>
  </si>
  <si>
    <t xml:space="preserve">Se realizan reuniones para formalizar el proyecto de compensación ambiental con PROMIORIENTE por el cambio de un tramo de gasoducto, para la compra de areas en el sector Orocue del AP.  Anexo 1.1.1 Acta reunión Promioriente PNN TAMA,  Anexo 1.1.2 Descripción ambiental-LSF-Juan G. HOY-25 May, Anexo 1.1.3 Descripcion Ambiental Predios- Rh fuerte, Anexo 1.1.4 CONSIDERACIONES FINALES LSF, Anexo 1.1.5 Revision Inf. Promioriente- Presentacion,  Anexo 1.1.6 Presentacion Prioridades PROMIORIENTE,  Anexo 1.1.7 PROYECTO Promioriente Norte y Anexo 1.1.8 Soporte Promioriente- biomas.
A través de la mesa de Bosques de Norte de Santander, con el liderazgo de GIZ y de otros actores de la región, se ha venido gestionando la formulación de una iniciativa para la busqueda de recursos para atender la problematica sociambiental del sector sur en las veredas Margua y San Antonio. Es importante mencionar que la propuesta presentada por PNN es una de las tres priorizadas y está bajo el liderazgo del área protegida y la UFPS y Corpoica y la Gobernación de Norte de Santander. ANEXO: 1.1.9 Acta PNN Tamá-30.04.2018 UOT, Anexo 1.1.10 CAPACITACION GIZ y Anexo 1.1.11 Propuesta Original -UOT MLC-lsf.
</t>
  </si>
  <si>
    <t>En atención a compromisos Locales y Regionales, se priorizó establecer alianzas con CORPONOR, en lo que corresponde al predio Carpa Rochela Mejue, en la declaratoria de DMRI Regional que engloba dos predios y ademas de otros temas relacionados con el ordenamiento territorial de la jurisdicción del área. Para ello se remitio propuesta de convenio con estudios previos, dirigidos a la Dirección General de Corponor y sus dependiencias de Manejo de recursos Naturales. Anexo 1.2.1 Prop Convenio Original-CORPONOR lsf-0, Anexo 1.2.2 20185710000441 Memo CONVENIO CORPONOR
El área además consideró establecer una relacion directa con la Universidad Francisco de Paula Santader-UFPS sobre temas relacionados con la investigación y el monitoreo, así como facilitar el acceso de estudiantes a desarrollar acciones dentro del área protegida.Anexo1.2.3 Prop CONVENIO PNNC - UFPS +Estudio Previo y Anexo 1.2.4 Memorando UFPS - ORFEO Convenio -lsf
Finalmente se relaciona la propuesta de un memorando de entendimiento con la empresa Promioriente, con el cual se pretende al finalizar el proceso, llevar a cabo el saneamiento de dos predios en el municipio de Herran en el sector norte del parque, con el cual se materializará los compromisos de compensación que tiene dicha empresa con la ANLA. Anexo 1.2.5 Memo Entendimiento-PNN Promioriente- ajuste lsf, Anexo 1.2.6 Correo PNN Promioriente - Acta Ultima, Anexo 1.2.7 Correo PNN Promioriente - Ajuste Informacion2, Anexo 1.2.8 Correo PNN Promioriente - Aportes4 y Anexo 1.2.9 Correo PNN Promioriente - Capas.</t>
  </si>
  <si>
    <t xml:space="preserve">Se han actualizado y subido al aplicativo nacional de Uso Ocupación y Tenencia, 38 fichas prediales junto con los polígonos de uso, los cuales están pendientes de validación por parte del administrador de la Dirección Territorial.
Anexo 1.1 Relación y pantallazo Fichas subidas aplicativo UOT. Muestra: Anexo 1.2 Ficha Balcones - Rubiel Reyes Delgado, Anexo 1.3 Ficha La Fortuna - José Antonio Mejia y Anexo 1.4 Ficha Rancho Piña - Juan Calderón Alvares.          </t>
  </si>
  <si>
    <t>Se han realizado los recorridos de Prevención, Control y Vigilancia de acuerdo a programación definida por las rutas establecidas en el protocolo de PV&amp;C aprobado para el área protegida.  
Anexo 2.1 INFORME_TRIMESTRE_II_PVC_PNN_SEYA y Anexo 2.2 SEYA_IND_VISIBILIDAD_ACUM_TRIM_II</t>
  </si>
  <si>
    <t xml:space="preserve">Participación en mesa de concertación local en el marco de dialogo con campesinos  que habitan al interior  y/o hacen parte del PNN Catatumbo y Parques Nacionales, para llegar a acuerdos  de voluntad y buscar soluciones a la problematica asociada al Uso, la tenencia y la Ocupación ( UOT), permitiendo plantear elementos para las rutas de trabajo. Anexo 1.1 Acta con seguimiento III mesa local campesinos
Actualmente se está programando un espacio preparatorio en conjunto entre las tres organizaciones  y Parques  Nacionales  para trabajar en las metodologias para la verificación de limites, UOT, sustitución de cultivos ilícitos  y Restauración Ecológica.  </t>
  </si>
  <si>
    <t>Se realizó salida de campo para la verificación final de los límites en el Resguardo Motilón Barí en la vereda San Miguel, Alto Río Chiquito, Guadalupe y el suspiro, donde se verificaron los mojones del 3 al 10. Anexo 2.1 Informe Verificación de límites</t>
  </si>
  <si>
    <t>Se encuentra programada reunión del CEAM para el  día 30 de agosto de 2018 con todos las instituciones  que conforman el comité de educación Ambiental  para realizar   seguimiento, control y vigilancia.
Con las comunidades indigenas  de Ocbabuda, Suerera y brubucanina  se realizará  del 27 al 28 de Agosto de 2018 una charla que tratará temas de educación ambiental,  contextualización del área protegida y los objetivos de conservación.</t>
  </si>
  <si>
    <t xml:space="preserve">Los avances realizados para el monitoreo de esta acción preventiva en el transcurso del segundo cuatrimestre de 2018 (Mayo-Agosto) se desarrollaron en Instituciones Educativas y Base Militar circundantes con el área protegida.
Anexo 1. Informe Consolidado Sensibilizaciones Educ Ambiental
</t>
  </si>
  <si>
    <t xml:space="preserve">Los avances realizados para esta acción preventiva en el transcurso del segundo cuatrimestre de 2018 (Mayo-Agosto), se consolidan en cinco (05) programas radiales emitidos desde las instalaciones de la emisora Cachalú Estéreo del Municipio de Encino – Santander bajo el marco de la estrategia de Educación Ambiental del Área Protegida de la siguiente manera: 
Programa de radio tratando la temática “Día mundial de las aves, Global Big Day”
ANEXO 2.1: 05-22-2018 programa Radial
Programa de radio con tema “Día mundial del medio ambiente”
ANEXO 2.2: 06-05-2018 programa Radial
Programa de radio con tema “Día mundial de la vida silvestre”
ANEXO 2.3: 07-04-2018 programa Radial
Programa de radio con tema “Día mundial de la lucha contra la desertificación y la sequía”
ANEXO 2.4: 07-24-2018 programa Radial
Programa de radio con tema “declaración de PNN Chiribiquete como Patrimonio de la humanidad por la UNESCO”
ANEXO 2.5: 08-06-2018 programa Radial
</t>
  </si>
  <si>
    <r>
      <t xml:space="preserve">Los avances realizados para esta acción preventiva en el transcurso del segundo cuatrimestre de 2018 (Mayo-Agosto), se contó con la participación de la comunidad de la vereda Avendaños I del municipio de Duitama-Boyacá y la vereda Avendaños III del municipio de Encino-Santander.
</t>
    </r>
    <r>
      <rPr>
        <b/>
        <sz val="11"/>
        <rFont val="Arial"/>
        <family val="2"/>
      </rPr>
      <t>Anexo 3. Informe Consolidado Capacitaciones y Talleres RH y SSC</t>
    </r>
  </si>
  <si>
    <r>
      <t xml:space="preserve">Enviado oficialmente a través de Orfeo a la Oficina de Gestión del Riesgo el Plan de Emergencias y Contingencias con las correciones sugeridas por la DTAN, para la revisión y/o aprobación.
</t>
    </r>
    <r>
      <rPr>
        <b/>
        <sz val="11"/>
        <rFont val="Arial"/>
        <family val="2"/>
      </rPr>
      <t>Anexo 1.1 20185690002543 Envío a DTAN Plan Emergencias corregido
Anexo 1.2 Pantallazo Orfeo envío Plan Emergencia Nivel Central
Anexo 1.3 Plan Emergencias ajustado PNN Pisba</t>
    </r>
  </si>
  <si>
    <t>Estamos a la espera de las observaciones y/o aprobación por parte de la Oficina de Gestión del Riesgo, para iniciar con su socialización respectiva.</t>
  </si>
  <si>
    <r>
      <t xml:space="preserve">Para el segundo cuatrimestre del año 2018 se relacionan 2 jornadas de capacitación con las Brigadas Forestales Comunitarias realizadas en coordinación con la Defensa Civil, desarrolladas el domingo 22 de abril 2018 en la vereda Cerro (Chiquiza) y sabado 19 de mayo de 2018 en la vereda Capilla (Villa de Leyva) junto con el personal del área. </t>
    </r>
    <r>
      <rPr>
        <b/>
        <sz val="11"/>
        <rFont val="Arial"/>
        <family val="2"/>
      </rPr>
      <t>Anexo1.1 Informe Medidas_PECII</t>
    </r>
  </si>
  <si>
    <r>
      <t xml:space="preserve">Segun el reporte de la plataforma SICO SMART a la fecha 16 de agosto 2018,  para el segundo cuatrimestre se relacionan 4 recorridos relacionados. Se adjuntan 2 anexos. 
</t>
    </r>
    <r>
      <rPr>
        <b/>
        <sz val="11"/>
        <rFont val="Arial"/>
        <family val="2"/>
      </rPr>
      <t>Anexo 2.1_Informe_SICO_SMART_Mayo_a Agosto 2018</t>
    </r>
  </si>
  <si>
    <r>
      <t xml:space="preserve">Durante el segundo cuatrimestre del año 2018  se participó en 1 Comités de Gestión de Riesgo Municipal en Arcabuco.
</t>
    </r>
    <r>
      <rPr>
        <b/>
        <sz val="11"/>
        <rFont val="Arial"/>
        <family val="2"/>
      </rPr>
      <t>Anexo 2.2_Asistencia_CMGRD_Arcabuco_18.07.18</t>
    </r>
  </si>
  <si>
    <r>
      <t xml:space="preserve">Para el segundo cuatrimestre del año 2018  se realizaron 5 jornadas de comunicación y educación ambiental con instituciones educativas del área.
</t>
    </r>
    <r>
      <rPr>
        <b/>
        <sz val="11"/>
        <rFont val="Arial"/>
        <family val="2"/>
      </rPr>
      <t>Anexo 1.1 Informe jornadas de capacitación ambiental II cuatrimestre 2018</t>
    </r>
  </si>
  <si>
    <r>
      <t xml:space="preserve">Participación en Consejo Municipal Ambiental el día 16 de Julio de 2018 con la participación de instancias tales como la Alcaldía, Policía, Personería y Consejo entre otros.
</t>
    </r>
    <r>
      <rPr>
        <b/>
        <sz val="11"/>
        <rFont val="Arial"/>
        <family val="2"/>
      </rPr>
      <t>Anexo 2.1_AsistenciaCMA_Chiquiza160718</t>
    </r>
  </si>
  <si>
    <r>
      <rPr>
        <b/>
        <sz val="10"/>
        <rFont val="Arial"/>
        <family val="2"/>
      </rPr>
      <t>PNN Cocuy:</t>
    </r>
    <r>
      <rPr>
        <sz val="10"/>
        <rFont val="Arial"/>
        <family val="2"/>
      </rPr>
      <t xml:space="preserve"> 66%
</t>
    </r>
    <r>
      <rPr>
        <b/>
        <sz val="10"/>
        <rFont val="Arial"/>
        <family val="2"/>
      </rPr>
      <t xml:space="preserve">
PNN Pisba</t>
    </r>
    <r>
      <rPr>
        <sz val="10"/>
        <rFont val="Arial"/>
        <family val="2"/>
      </rPr>
      <t xml:space="preserve">: 90%
</t>
    </r>
    <r>
      <rPr>
        <b/>
        <sz val="10"/>
        <rFont val="Arial"/>
        <family val="2"/>
      </rPr>
      <t>PNN Tamá:</t>
    </r>
    <r>
      <rPr>
        <sz val="10"/>
        <rFont val="Arial"/>
        <family val="2"/>
      </rPr>
      <t xml:space="preserve"> 34%
</t>
    </r>
    <r>
      <rPr>
        <b/>
        <sz val="10"/>
        <rFont val="Arial"/>
        <family val="2"/>
      </rPr>
      <t xml:space="preserve">SFF Guanentá: </t>
    </r>
    <r>
      <rPr>
        <sz val="10"/>
        <rFont val="Arial"/>
        <family val="2"/>
      </rPr>
      <t xml:space="preserve">75%
</t>
    </r>
    <r>
      <rPr>
        <b/>
        <sz val="10"/>
        <rFont val="Arial"/>
        <family val="2"/>
      </rPr>
      <t xml:space="preserve">
SFF Iguaque</t>
    </r>
    <r>
      <rPr>
        <sz val="10"/>
        <rFont val="Arial"/>
        <family val="2"/>
      </rPr>
      <t xml:space="preserve">: 70%
</t>
    </r>
    <r>
      <rPr>
        <b/>
        <sz val="10"/>
        <rFont val="Arial"/>
        <family val="2"/>
      </rPr>
      <t xml:space="preserve">
PNN Yarigüies: </t>
    </r>
    <r>
      <rPr>
        <sz val="10"/>
        <rFont val="Arial"/>
        <family val="2"/>
      </rPr>
      <t>100%</t>
    </r>
  </si>
  <si>
    <t>1. Se esta formulando el proyecto con cooperaciòn Internacional con embajada de Noruega .  Proyectos KFW. Visión Amazonia  informo a las entidades sobre la contratación de personal profesional  que apoyara acciones de Sensibilización y Educación ambiental en  varios municipios  del Meta:  Puerto Rico, Macarena, Vistahermosa, Uribe.  Anexo 1. (Informe de avance de la Geston de Riesgo instituconal del PNN Sierra de la Macarena).</t>
  </si>
  <si>
    <t>Se realizaròn diferentes reuniones a nivel Nacional, Regional y Municipal con ART (Agencia Renovaciòn del Territorio) que permitan contextualizar  al  equipo PDET  sobre las principales características y jurisdicciones de los Parques Nacionales Naturales en el Meta,  su normatividad, el contexto de orden público, los proyectos sectoriales que pueden afectar las Áreas Protegidas del AMEM. (Anexo 1Informe de avance de la Geston de Riesgo instituconal del PNN Sierra de la Macarena y Anexo 2. Ayudas de memoria e Informe Informe Relacionamiento interistitucional)</t>
  </si>
  <si>
    <t xml:space="preserve">Se han venido adelantando acciones de articulación  intra e interinstitucional y con actores sociales estratégicos, para el manejo de conflictos por Usos, ocupación y tenencia.
 En Reunión con la comunidad de la Vereda Agualinda Mun. Lejanias en el marco del desarrollo de la estrategia de UOT. 
Anexo 1.1.1 Acta  y Lista de Asistencia Comunidad Vereda Agua Linda Mun. Lejanias
Reuniones con la Agencia de Desarrollo Rural Meta con el fin de articular acciones y generar un plan de trabajo en el marco de la formulación e implementación de los PIDARET. 
Anexo 1.1.2 Ayuda de memoria y lista de asistencia PIDARET
Anexo 1.1.3 Ayuda de Memoria y Lista de asistencia ADR
Reunión con la Mesa Técnica Interinstitucional de Tierras  trabajo técnico interinstitucional con el fin de construir acciones y alternativas conjuntas que permitan frenar la deforestación en los PNN del AMEM, así como de brindar soluciones integrales a los conflictos asociados a UOT. 
</t>
  </si>
  <si>
    <r>
      <rPr>
        <b/>
        <sz val="10"/>
        <rFont val="Arial"/>
        <family val="2"/>
      </rPr>
      <t>PNN PICACHOS</t>
    </r>
    <r>
      <rPr>
        <sz val="10"/>
        <rFont val="Arial"/>
        <family val="2"/>
      </rPr>
      <t xml:space="preserve">: Se presenta informe de las actividades realizadas para el segumiento a los instrumentos de planificación y ordenamiento de las entidades territoriales y/o autoridades ambientales. Participación en 3 reuniones de sguimiento al Plan de Acción de Corporación para el Desarrollo Sostenible del Sur de la Amazonía CORPOAMAZONÍA, de las cuales 2 se desarrollaron en la línea de CIDEA y la otra para la activación del Comite de Contro y Vigilancia. Así mismo se hizo presencia en 2 pre-asambleas de Planes de Desarrollo con Enfoque Territorial para el municipio de San Vicente del Caguán, el cual es un instrumento de planificación territorial que pretende articular y vincular el Plan de Desarrollo Municipal de San Vicente del Caguán y el Plan de Desarrollo de la Zona de Reserva Campesina Cuenca del Río Pato y Valle de Balsillas.
</t>
    </r>
    <r>
      <rPr>
        <b/>
        <sz val="10"/>
        <rFont val="Arial"/>
        <family val="2"/>
      </rPr>
      <t>PNN Chingaza</t>
    </r>
    <r>
      <rPr>
        <sz val="10"/>
        <rFont val="Arial"/>
        <family val="2"/>
      </rPr>
      <t xml:space="preserve">: INTERREGIONALES
• Socialización del proyecto de conservamos la vida al grupo de dirección de la RAPE comité técnico proyecto de adaptación al cambio climático en alta montaña. (Anexo 1)
• Taller del Índice de Salud del Agua (ISA) en la región del corredor Chingaza - Guerrero – Sumapaz. (Anexo 2)
• Reuniones con en el convenio marco interadministrativo 12-19-411 numeración CORPOGUAVIO, 1504-2015 numeración CAR, suscrito entre la CAR, CORPOGUAVIO, CORPOBOYACÁ, CORPORINOQUÍA, CORPOCHIVOR, CORMACARENA Y PARQUES NACIONALES NATURALES DE COLOMBIA – DIRECCIÓN TERRITORIAL ORINOQUÍA –DTOR:
Socialización y ajustes a la propuesta de resolución por parte del Ministerio de Ambiente y Desarrollo Sostenible para el manejo del conflicto Oso-Gente (Anexo borrador de resolución). (Anexo 3)
Taller de análisis de datos del monitoreo de la ocupación del oso andino en la jurisdicción de Corpoguavio, Corporinoquía, Corpoboyacá, Corpochivor, PNN Chingaza, PNN Tamá, PNN Pisba con el apoyo de WCS (Anexo listado y ayuda de memoria) (Anexo 4)
Reunión comité técnico donde por votación de la mayoría de las entidades parte se delega a DTOR-PNN como secretaria técnica del convenio (Anexo listado y ayuda de memoria, y oficio de delegación de corpoguavio) (Anexo 5)
PLANEACIÓN
• Socialización del proyecto para la formulación del Plan de Ordenamiento y Regulación del Recurso Hídrico (PORH) de la cuenca de los ríos Negro y Blanco en los Municipios de Guasca, Calera y Fómeque. Solo se participó en la socialización con la comunidad del proyecto, pero no se generó algún insumo o aporte a las metodologías previamente definidas por el consultor. (Anexo 6) 
• Reuniones y talleres de capacitación sobre el monitoreo de la ocupación del oso andino en el núcleo de conservación Chingaza-Sumapaz-Picachos en el marco de la estrategia de conservación del oso realizada por PNN y WCS:
Dos reuniones con la dirección territorial para socializar la estrategia de conservación del oso, y generar un plan de trabajo, del cual resulta el taller de capacitación sobre el monitoreo de la ocupación del oso andino en el PNN Cordillera de los Picachos por parte del equipo del PNN Chingaza (Anexo dos actas de reunión y las memorias del taller de capacitación). (Anexo 7.1, Anexo 7.2 y Anexo 7.3)
Reunión con delegados de la RAPE, nivel central (oficina de cooperación y oficina de gestión y manejo) y el PNN Chingaza con el propósito de articular acciones entorno de la estrategia de conservación del oso andino en PNN, específicamente el núcleo de conservación Chingaza-Sumapaz-Picachos (Anexo memorias de reunión) (Anexo 8)
</t>
    </r>
    <r>
      <rPr>
        <b/>
        <sz val="10"/>
        <rFont val="Arial"/>
        <family val="2"/>
      </rPr>
      <t>DTOR:</t>
    </r>
    <r>
      <rPr>
        <sz val="10"/>
        <rFont val="Arial"/>
        <family val="2"/>
      </rPr>
      <t xml:space="preserve"> Se han venido adelantando acciones dirigidos a la concertación de acuerdos con las comunidades, para el manejo de conflictos por Usos, ocupación y tenencia, en este sentido el PNN Sumapaz: Se solicitó concepto técnico y aprobación para la firma de 20 Acuerdos con campesinos.
PNN Sierra de la Macarena: Se solicitó concepto técnico y aprobación para la firma de 19 Acuerdos con campesinos.
Se adjuntaron las siguientes evidencias de gestión: 
Anexo 1.2.1 Informe Acuerdos
Anexo 1.2.2 Memorando OAJ Acuerdos PNN Sumapaz.                                                                   
Anexo 1.2.3 Memorando SGM Acuerdos PNN Sumapaz                                                                                              Anexo 1.2.4 Memorando OAJ Acuerdos PNN Sierra de La Macarena.    
Anexo 1.2.5 Memorando SGM Acuerdos PNN Sierra de la Macarena
Las evidencias se reportan anexos a la matriz en Riesgo N°2/ Actividad N° 2.
        </t>
    </r>
  </si>
  <si>
    <r>
      <rPr>
        <b/>
        <sz val="10"/>
        <rFont val="Arial"/>
        <family val="2"/>
      </rPr>
      <t>PNN CHINGAZA:</t>
    </r>
    <r>
      <rPr>
        <sz val="10"/>
        <rFont val="Arial"/>
        <family val="2"/>
      </rPr>
      <t xml:space="preserve"> AGENDAS INTERINSTITUCIONALES
• Articulación con el IDEAM para formular investigación conjunta sobre el embalse de Chuza.  
• Articulación Min. Ambiente para evaluar y revisar los caudales ambientales de las concesiones del PNN Chingaza. 
• Agenda preliminar para encuentro con el PNN Sumapaz. 
• Como estrategia de articulación y trabajo interinstitucional, venimos adelantando la formulación del diplomado: Construcción educativa para el desarrollo sostenible del Aviturismo como estrategia de conservación y beneficio social en el macizo de Chingaza, bajo la mesa técnica entre el PNN Chingaza y la Universidad de Ciencias Aplicadas y Ambientales UDCA. Este esfuerzo entre las dos instituciones trasciende gracias a la publicación de la guía de las aves de Chingaza, con el objetivo de fomentar el aviturismo en la región Chingaza y como una alternativa para las comunidades locales. Ver anexos:
Anexo 1. MEM_RAPE_12-06-2018
Anexo 2. MEM_ISAChi-Guerrero_Sumapaz
Anexo 3. Res_Oso Andino 2018_Versión Final_mesas
Anexo 4. Memorias_Taller_Datos_Ocupacion_Oso
Anexo 5. Traslado_Sec_Ejecutiva_Conv. 411-2015
Anexo 6. Acta 001. Estrategia conservación Oso
Anexo 6.1 Acta 002. Estrategia conservación Oso
Anexo 6.2 Memorias y listado reunión_1504-15
Anexo 7. Memoria y listado asistencia reunión RAPE.
Anexo 8. MEMArticulaciónIDEAM-Chingaza
Anexo 9. MEM 017-ReuChi-MinAmbiente
Anexo 10. PropAgenda_Sumapaz-Chingaza
Anexo 11. PortafolioDiplomadoUDCA-PNNChi
Anexo 12. CIDEAS
</t>
    </r>
    <r>
      <rPr>
        <b/>
        <sz val="10"/>
        <rFont val="Arial"/>
        <family val="2"/>
      </rPr>
      <t>PNN SUMAPAZ</t>
    </r>
    <r>
      <rPr>
        <sz val="10"/>
        <rFont val="Arial"/>
        <family val="2"/>
      </rPr>
      <t xml:space="preserve">: Las acciones adelantadas son:
En CIDEA Lejanías, socialización de las generalidades del sistema de Parques Nacionales, el PNN Sumapaz, y atención de las inquietudes de docentes y estudiantes de las Instituciones Educativas Gabriela Mistral y El Centro, en el municipio de Lejanías. (Anexo 1. Actividades CIDEA Lejanías)
En CIDEA Cubarral se participa de reuniones de revisión y ajuste del plan de acción para el 2018, seguimiento y planeación. (Anexo 2. Actividades CIDEA Cubarral)
</t>
    </r>
  </si>
  <si>
    <t xml:space="preserve">Se realizó una reunión para tratar el tema del mangle con las autoridades étnico territoriales, la fuerza pública, la alcaldía y la corporación, donde se socializa el estado de los recursos  y se buscan estrategias para abordar a las comunidades , asi mismo de la sanción  que se le aplica a las personas que incumplan con los acuerdos.
</t>
  </si>
  <si>
    <t xml:space="preserve">Se han realizado recorridos de control y vigilancia en veredas que se encuentran dentro de los 6 consejos Comunitarios, Punta Mulatos, Playas Unidas, Bajo Tapaje, Rio Sanquianga, Gualmar y Odemap Mosquera Norte. Estos recorridos se realizaron en  el marco del acuerdo  del mangle y pozas. Acuerdo firmado con las comunidades que se encuentran dentro del área protegida, se entrega el informe consolidado de PVC. </t>
  </si>
  <si>
    <t>Se ha coordinado con el Dagma de Cali el diseño del modelo implementar el Pago por Servicios ambientales en la zona de ladera del municipio, en jurisdicción del PNN Farallones de Cali, incluyendo en los acuerdos a suscribir, sistemas de tratamiento de aguas residuales (por parte de la UAESP) cuyas especificaciones técnicas ya fueron aprobadas por el Nivel Central de Parques al igual que en el mejoramiento de sistemas agroforestales en predios privados. Se continua el proceso de verificación de la erradicación voluntaria de cultivos ilícitos en la cuenca del río San Juan - Digua - Anchicayá</t>
  </si>
  <si>
    <t xml:space="preserve">Se han desarrollado las fichas de apoyo para la presentación  del proyecto Euroclima+ con el fin de realizar remediacion en las fuentes de las quebradas expuestas depositos de mercurio resultante de la minería ilegal en el PNN Farallones. </t>
  </si>
  <si>
    <t>A raíz de la situación presentada en el área del Parques en jurisdicción de los municipios de Cali y Jamundí en el cual la posición de algunos lideres y voceros de las comunidades ha sido de confrontación abierta contra el accionar del Equipo de Parque, no ha habido mayores avances en dicho sector, dedicando nuestra gestión a responder llamados de los entes de Control (Defensoría, Procuraduría Ambiental y Agraria) , se procedio a definir la realización de una reunión de gran convocatoria para resolver las inquietudes generadas por la expedición de la resolución 193 de julio de 2018, para el 22 de agosto que fue aplazada por las propias comunidades a raíz  la citación realizada a la Dirección General  de la Comisión de Derechos Humando del Senado de la República la cual fue establecida para el proximo 6 de septiembre en la ciudad de Cali. En virtud de lo anterior, ha sido factible desarrollar actividades con las comunidades campesinas de la cuenca del Rio Dagua.</t>
  </si>
  <si>
    <t>Se está en espera que se cumpla con la última revisión en dos espacios autónomos y  una en conjunto  por parte de los integrantes del CCCN La Plata Bahía Málaga de la propuesta de acuerdo de uso y manejo de recurso hidrobiológico- pesca, con lo cual se estaría preparando para protocolizar el instrumento,  producto del ejercicio de trabajo conjunto en la protección de las especies hidrobiológicas y sus ecosistemas para el Parque Nacional Natural Uramba Bahía Málaga .
Anexo 1: Acta reunion mesa conjunta 27 de julio de 2018</t>
  </si>
  <si>
    <t>Se viene cumpliendo con los recorridos de PVC alcanzando un porcentaje acumulado del área cubierta del 85,99% para el segundo trimestre del año, a la fecha no se cuenta con reporte de infractores al interior del parque nacional. 
Anexo 2: informe de análisis del ejercicio de la autoridad ambiental</t>
  </si>
  <si>
    <t>Por el momento el SFF Malpelo continua dependiendo de las entradas que hacen los expertos en octocorales al area para el desarrollo del monitoreo del Carijoa riseii.  Sin embargo finalizando mes de julio en entrada del equipo de monitoreo del Santuario se iba  realizar monitoreo presencia/ausencia del coral invasor, pero debido a las adversas condiciones meteomarinas (el fuerte oleaje, las fuertes corrientes en los puntos a evaluar) no pudo realizarse, para no colocar en riesgo la vida de los buzos.</t>
  </si>
  <si>
    <t xml:space="preserve">1. Se adelantaron reuniones con pescadores ilegales y artesanales y autoridades relacionadas.
2. Se socializó resultado de monitoreo pesquero por parte del AP ante la Asamblea del GICPA (Grupo Interinstitucional u Comunitario de Pesca Artesanal del Pacífico Colombiano). 
3. Se participó en mesa de ordenamiento de Nuquí para coordinación de acciones interinstitucionales en torno a tema pesquero y monitoreo del mismo. </t>
  </si>
  <si>
    <t>Se llevo acabo una reunion con las comunidades para definir nuevos recorridos de PVC.
Durente el II trimestre se han realizado 40 recorridos de Prevención Vigilancia y Control.</t>
  </si>
  <si>
    <t>En el segundo cuatrimestre se avanzó en la actualización, ajuste y envío de los planes de inversión de las comunidades de Bijao, Puente América y la junta del Consejo Comunitario del Río Cacarica a la DTPA. Dichos planes de inversión han sido ajustados con las comunidades, sin embargo, para el caso del plan de inversión de la comunidad de Bijao, es necesario aún definir la distribución de 71,467,000. Se inició el proceso de elaboración de estudios previos para la entrega de los beneficios para las familias seleccionadas en la vigencia 2017-2018.
Se avanzó en la distribución de cupos de las nuevas 50 familias para comunidades negras, dicha distribución se realizó con el Consejo Comunitario de la Cuenca del Río Cacarica y líderes de la comunidad de Bijao. En el espacio se acordó que se asignarían 12 cupos a la comunidad de Puente América, 30 a la comunidad de Bijao y 8 para la junta del Consejo Comunitario de la cuenca del Río Cacarica. 
Se seleccionaron las 42 familias de la comunidad de Juin Phubuur que se vincularán en el programa el presente año. Se programó el ejercicio de construcción de diagnostico socioeconómico a desarrollar el mes de julio. Se anexa Informe de implementación y Base de datos de registro de familias.
Evidencia: 1. Informe de implementación segundo trimestre 2018</t>
  </si>
  <si>
    <t>Durante el cuatrimestre comprendido entre abril a julio se realizaron  recorridos de Prevención, viglancia y control con una cobertura acumulada de 22.7113,5 héctareas   y un  porcentaje de área cubierta del 29,13%  del área del PNN Los Katíos. Del total de recorridos de prevención, vigilancia y control realizados en el periodo (94) dieciocho (18)  o sea el 19%  se realizaron en el sector del Río Cacarica, lo cual implica incremento con respecto al periodo anterior controlando presiones en el sector de mayor vulnerabilidad del área protegida.
Evidencias: 2. INFORME TÉCNICO DE LA IMPLEMENTACIÓN DEL EJERCICIO DE LA AUTORIDAD AMBIENTAL</t>
  </si>
  <si>
    <t>Durante el trimestre se  participó en 11  reuniones interinsitucionales y comunitarias, principalmente en el marco de la implementación de los acuerdos de sustitución de cultivos (PNIS), del Plan Estratégico con enfoque Territorial (PDET), en el Consejo Asesor Territorial CAT, en Comité Municipal Participativo del Municipio del  Tambo Cauca (CMPP) y la Mesa Interministerial Campesina del Cauca. 
Evidencia: Informe ejecutivo de espacios de reunión comunitario e institucional relacionadas con la problematica Uso Ocupación y Tenencia con sus respectivos anexos.</t>
  </si>
  <si>
    <t>Documentos sobre procesos de formulación, gestión e implementación de proyectos"</t>
  </si>
  <si>
    <t>Con relación a la busqueda de recursos se ha gestionado a traves de la ONG Fundación Ambiente Colombia el proyecto “Plan de Acción del Colibrí Endémico Eriocnemis Mirabilis en el Área Clave de Biodiversidad del Parque Nacional Natural Munchique”,  en el marco del Fondo CEPF cuya coordinación en Colombia es Patrimonio Natural ; en ese sentido se envia carta de intención de acuerdo a solicitud del donante. 
El PNN Munchique se encuentra incluido dentro de la fase II del pRoyecto KFW para Áreas Protegidas que se inicia en el año 2018 y para lo cual se ha actualizado el Plan Operativo y los presupuestos para el Área Protegida aportando información adicional requerida para el proyeco. 
En la actualidad se esta implementando el proyecto "Conservamos la Vida" que esta dirigido a la conservación de las poblaciones de oso andino donde se han firmado 10 acuerdos de voluntades con comunidades campesinas que busca mantener la vegetación actual y la generación de corredores de conectividad en área con función amortiguadora del PNN Munchique.
Evidencia: Docucmentos KFW, Inf. Conservemos la Vida, pantallazos comunicaciones correo electronico para la gestión</t>
  </si>
  <si>
    <t>En el marco del proyecto de Apoyo Presupuestario de Unión Europea se avanza en la implementacion de los acuerdos firmados con comunidades campesinas de los cuales 26 corresponden acuerdos de Restauración Ecológica Participativa  y 4 acuerdos para la conservación y buen vivir, teniendo como total de 30. 
De los 30 acuerdos mencionados, se avanza en la implementación de acciones en 22 predios de familias,  donde las implementación apuntan a la disminución de las presiones sobre los recursos suelos, bosque, agua y al buen vivir de la comunidades campesionas .
Por otro lado, se avanza en la caracterización predial en los corregimiento de la Gallera y Playa Rica del PNN Munchique
Adicionalmente se ha logrado la identificación, visita y revisión de títulos  de predios para proponer a la Agencia de Nacional de Tierra, como posibles sitios de relocalizacion de familias campesinas
Evidencia: Informe de avance proceso UOT.</t>
  </si>
  <si>
    <t xml:space="preserve">Durante los dias 15 y 16 del mes de marzo de 2018 se realizo seguimiento a la abundancia de C. riisei en Las Montañitas I y II a profundidades de 10 y 20 m. 
Se entrega base de datos con la información de los monitoreos realizados en los sitios identificados e informe del avance. </t>
  </si>
  <si>
    <t>se realizó la segunda jornada de monitoreo de aves, la primera de anfibios, se cuenta con el monitoreo de recurso hídrico (caudal y mercurio en sedimentos de fuentes hídricas afectadas) y la instalación de la estacion climatica en el corregimiento de Villa Colombia en Jamundi</t>
  </si>
  <si>
    <t>Se está en espera que se cumpla con la última revisión en dos espacios autónomos y uno conjunto por parte de los integrantes del CCCN La Plata Bahía Málaga de la propuesta de acuerdo de uso y manejo de recurso hidrobiológico- pesca, con lo cual se estaría preparado para protocolizar el instrumento producto del ejercicio de trabajo conjunto en la protección de las especies hidrobiológicas y sus ecosistemas para el parque nacional. 
Anexo 1: Acta reunion mesa conjunta 27 de julio de 2018</t>
  </si>
  <si>
    <t>Un informe de avance de la gestión en la implementación del programa de apoyo presupuestario.</t>
  </si>
  <si>
    <t>En marco del convenio PNN-BCC, se realiza informe del supervisor del convenio . A la fecha la embarcacion se encuentra operando en el area protegida y se tiene previsto la primera reunion a finales de este mes para realizar la evaluación y los ajustes necesarios a los protocolos.</t>
  </si>
  <si>
    <t>En el marco de proyecto de desarrollo presupuestario de la UE el PNN Utría celebró actas de renión en las cuales se definieron los criterios de selección y se preselecionaron iniciativas.</t>
  </si>
  <si>
    <t>En este cuatrimestre se llavaron a cabo varias actividades orientadas a la coordinación interinstitucional para abordar las presiones (reunión para recorrido de prevención, viglancia y control para verificación de cobertura de la tierra en el sector de Peye, realizado el 08/08/2018), igualmente, actividades fortalecimiento interinstitucional mediante capacitaciones (El 10-07-2018, la profesional jurídica de la DTPA, adelantó capacitación al personal de la Batallón Infanteria de Marina #16 de la Armada de la República, que tiene jurisdicción en el Rio Atrato y área fluvial del PNN Los Katíos. La capacitación que se desarrollo fue sobre delitos ambientales. Se explicó la Ley 1333 de 2009 sobre procedimiento sancionatorio ambiental y los delitos ambientales-Ley 599 de 2000 (Código Penal Colombiano). Dicha capacitación fue realizada en una jornada de 9:00 A.M. a 12:30 A.M y participaron 40 integrantes de la ARC y 3 personas de Parques Nacionales, DTPA y PNN Los Katíos).
Igualmente, se ha desarrollado actividad de  fortalecimiento interno, representado en capacitaciones al equipo del PNN Los Katíos (Del 11 al 13 de julio se desarrolló capacitación en delitos ambientales a profesionales y operativos del PNN Los Katíos, actividad de campo para definir un protocolo de control y viglancia y diligenciamiento de los formatos para consignar la información recolectada en campo sobre control y viglancia)  esta capacitación y actividad de campo fue realizado por la profesional jurídica y la profesional de SIG de la DTPA.
Se avanzó en la evaluación del acuerdo de uso y manejo suscrito con el Consejo Local de Tumaradó, actividad que contó con el representante del Consejo Comunitario Mayor del Bajo Atrato de Unguia, COCOMAUNGUIA, representante del Consejo Local de Tumarado, y funcionarios y contratistas de los tres niveles de Parques Nacionales Naturales. En el espacio se realizó retrospectiva del proceso, se evidenciaron las infracciones pero también los beneficios del acuerdo para la conservación del PNN Los Katíos y el recurso pesquero que garantiza la subsistencia de los pescadores.
Evidencias: 3. Acta de articulación institucional para recorridos de PVyC en sector Peye.
4. Memoria capacitación BAFIN #16.
5. Memoria Capacitación equipo PNN Los Katíos.
6. Acta evaluación acuerdo de Tumaradó.</t>
  </si>
  <si>
    <t>Durante el trimestre se  participó en 11 reuniones interinsitucionales y comunitarias, principalmente en el marco de la implementación de los acuerdos de sustitución de cultivos (PNIS), del Plan Estratégico con enfoque Territorial (PDET), en el Consejo Asesor Territorial CAT, en Comité Municipal Participativo del Municipio del  Tambo Cauca (CMPP) y la Mesa Interministerial Campesina del Cauca</t>
  </si>
  <si>
    <t>Se proponen actividades conjuntas de PVyC en el marco del componente de plan de Acción del REM.
Así mismo se priorizaron recorridos de PVyC a los sectores con más susceptibilidad de presiones y amenazas principalmente en el eje del río Taraira. Plan de trabajo REM - Agosto - Diciembre 2018.
En el marco de los Términos de referencia del convenio interadmisnistrativo con las Asociaciones una de las acciones a desarrollar contempla lo estipulado en PVyC. 
Anexo 1 TR Convenio InterAdministrativo.</t>
  </si>
  <si>
    <t>En el marco del REM se encuentra el componente de ordenamiento de manera general en el cual se estipulan los propósitos de manejo, las acciones de manejo, así mismo el régimen de prohibiciones, es decir, las actividades no permitidas. El documento se formalizó el 29 de julio. Se espera realizar una socialización preliminar durante los meses de octubre y noviembre en conjunto con las Asociaciones ACIYA y ACITAVA. Anexo 5 PlaneaciónAgosto-Diciembre.xlsx</t>
  </si>
  <si>
    <t xml:space="preserve">Se realizaron 6 recorridos de PVC en el sector 1-norte Calamar Guaviare y sector 4 Sur  los cuales fueron sistematizados en la plataforma Sico-Smart y se genera informe de análisis (Anexo 1).
En los demás sectores no se realizaron recorridos por situaciones de orden público.
Se adelanta los ejercicios de análisis de alertas tempranas para los sectores 1,2,3,4 y 5 en el sector 6 por problemas en los equipos de computo no se avanzo en el analisis para el trimestre del AP. ( Anexo 2) </t>
  </si>
  <si>
    <t xml:space="preserve">Se adelantó la actualización del Plan de Gestión de Riesgo Público del Área Protegida el cual fue remitido a la DTAM mediante memorando 20185160051323 del 20/06/2018 (Anexo 1. Memorando y Plan de Gestión). 
Actualmente se encuentra en revisión por parte de la Oficina de Gestión del Riesgo de Nivel Central, teniendo en cuenta que fue remitido desde la DTAM mediante Orfeo No. 20185050001333 (Anexo No 2 Orfeo DTAM).
Previa a la actualización se realizó reunión virtual con el profesional de la DTAM para la orientación de dicho proceso y posteriormente con el equipo del área se adelantó un ejercicio técnico de socialización y actualización del PGRP, y un ejercicio práctico en el marco de la jornada de bienestar del mes de mayo (Anexo No 3 Actas reuniones y ejercicios equipo).
</t>
  </si>
  <si>
    <t>Se participó en  una reunión de la Mesa Forestal (Anexo No 4 Memoria Mesa Forestal), dos espacios de trabajo del Consejo Seccional de Desarrollo Agropecuario – CONSEA (Anexo No 5 Actas CONSEA) y en la reactivación del Comité Departamental de Control y Vigilancia de los Recursos Naturales para el departamento del Caquetá (Anexo No 6 Acta Comité Departamental). 
Actualmente se está revisando los compromisos de los Comités Locales de San José del Fragua y Belén de los Andaquíes para solicitar  mediante oficio a CORPOAMAZONIA la convocatoria de nuevos espacios en el marco de dichas instancias.</t>
  </si>
  <si>
    <t>El Protocolo de Riesgo Público (PRP) fue ajustado de acuerdo a las recomendaciones del nivel central y revisado el 7 de junio con el profesional 18 de la territorial adelantando de manera importante algunos aspectos en la estructura. El docuemnto aún no ha sido actualizado en su totalidad estando pendiente la construcción del mapa de riesgos y la actualización de información de las instancias que atiendan situaciones de riesgo.
Anexo 1. Acta avance actualizacion PRP RPU 30-04-2018
Anexo 2. Acta avance actualizacion PRP RPU.
Anexo 3. Avances del Dcto PRP RPU.</t>
  </si>
  <si>
    <t>Duarente este cuatrimestre el equipo del area participa principalmente en espacios de coordinacion como el denominado "Burbuja Ambiental", o la sesion primera 2018 del comité contra la mineria ilegal. hasta ahora acciones resultantes de estos espacios han minimiazdo en alguna manera las presiones en la zona de influencia. Se adjuntan evidencias relacionadas con estos espacios:
Anexo 4. Acta Burbuja Ambiental 10-05-2018
Anexo 5. Acta sesion Comite Minería 13-06-2018
Anexo 6. Asistencia13 junio</t>
  </si>
  <si>
    <t>Con respecto a esta accion preventiva y de acuerdo a la programación del protocolo de p, c y v de RPU, en el periodo objeto del presente informe se adelantaron aproximadamente un total de 12 recorrdios que han permitido ademas de mantener actualizado el diagnóstico de presiones, minimizar de manera importante el ingreso al AP principalmente las relacionadas con actividades de mineria ilegal
Anexo 7. Informe P, C y V Sico Smart segundo trim.
Anexo 8. Informe recorrido sector sur PNN RPU.</t>
  </si>
  <si>
    <t>Las situaciones de riesgo público en los diferentes sectores de gestión del Parque son analizados en los comités internos que se desarrollan periódica con el grupo de trabajo. Adicionalmente se realiza reunión mensual con Defensoría del Pueblo. Este ejercicio permite como uno de los resultados la actualización del Protocolo de PVC, el cual fue enviado a la DTAM y luego proceder a su socialización.
Anexo 1. Actualización del Protocolo PVC</t>
  </si>
  <si>
    <t xml:space="preserve">Durante este periodo se realizaron 6 recorridos de prevención, vigilancia y control – PVC y una reunión de análisis y planificación del Equipo del AP para el ejercicio de la autoridad ambiental. Los recorridos de PVC, fueron realizados en la zona sur oriental y sur occidental del AP, específicamente sobre las cuencas del rio Amacayacu y la quebrada Matamata. Durante la reunión se realizó el análisis de vulnerabilidad, la revisión y programación de los recorridos a realizar. Para conocer los detalles ver los siguientes registros y/o evidencias:
Anexo 1_ Recorrido _05_28_Q. las tablas
Anexo 2_ Recorrido_05_28_Q.Cabimas
Anexo 3_ Recorrido_06_12_Varillal
Anexo 4_ Recorrido_07_05_Matamata-Vacaba
Anexo 5_ Recorrido_07_09_Q.Matamata
Anexo 6_ Recorrido_08_22_Q.AguaPudre
Anexo 6_ Lista Asistencia Jornada PVC
</t>
  </si>
  <si>
    <t xml:space="preserve">Se adelantó un taller de fortalecimiento organizativo con presidentes de JAC y líderes campesinos de la Mesa Local de Concertación del PNN, sobre manejo y Resolución de conflictos socio-ambientales en el municipio de San José del Fragua, y un conversatorio en Belén de los Andaquíes sobre la Mesa Local. (Anexo No 1 Actas talleres Fortalecimiento). 
Adicionalmente se realizó la socialización de estrategia de UOT con comunidades del sector Bodoquerito – Belén de los Andaquíes. (Anexo No 2 Acta Socialización UOT). 
</t>
  </si>
  <si>
    <t xml:space="preserve">Se cuenta con el seguimiento al plan de trabajo de la línea UOT con corte al mes de julio, el cual fue presentado en el Comité Local del AP. (Anexo No 3 Acta comité y matriz Seguimiento UOT).
Se realizó la socialización de la estrategia UOT y del Programa presupuestario DLS en el sector de manejo Pescado – Belén de los Andaquíes, concertándose el plan de trabajo para adelantar la caracterización predial con usuarios de UOT. (Anexo No 4 Acta Socialización).
Se avanzó en la caracterización de 30 familias habitantes del AP del sector de la cuenca del río Pescado, Belén de los Andaquíes en las veredas La Cristalina, Bellavista, Praderas, Santa Teresa, Ventanas y Tendidos. (Anexo No 5 Informe final Profesional UOT UE)
Se ha acompañado el proceso en el marco del PNIS para los municipios de San José del Fragua y Belén de los Andaquíes.
</t>
  </si>
  <si>
    <t xml:space="preserve">En el periodo reportado no se suscribieron nuevos acuerdos, sin embargo se realizó la socialización de la estrategia de UOT y el Programa DLS, a partir del cual se concertó un plan de trabajo para avanzar en la caracterización de nuevos usuarios para posible suscripción de acuerdos. (Anexo No 6 Acta socialización). Se avanzó en la caracterización de 30 familias habitantes del AP del sector de la cuenca del río Pescado, Belén de los Andaquíes. (Anexo No 7 Acta Consolidado de salidas de caracterización). 
En relación a la Implementación se realizó la entrega de insumos y materiales priorizados en los portafolios de alternativas de los acuerdos suscritos en 2017 con 10 familias habitantes del AP de la cuenca del río Fragua Chorroso. (Anexo No 8 Acta de proceso de entrega).
Respecto al seguimiento se adelantó el seguimiento a un acuerdo suscrito en 2016 en la cuenca Fragua Chorroso. (Anexo No9. Acta de salida)
</t>
  </si>
  <si>
    <t>Durante el periódo y de acuerdo a los planes de trabajo construidos con comunidades vecinas al AP tanto en Tarapacá como en Pedrera, se adelantaron los espacios programados en terminos generales de manera satisfactoria. Igualmente se celebró la XXX sesion de la MPCI como espacio de coordinacion con autoridades indigenas y en donde el parque hace parte de la mesa de territorio y medio ambiente.
Anexo 1. Sgto. plan de trabajo 2018 Resguardo Cotuhé - Putum.
Anexo 2. Sgto plan de trabajo Resguardo Curare.
Anexo 3. Sgto Educacion Ambiental Tarapaca
Anexo 4. Acta sesion  XXX MPCI julio 2018</t>
  </si>
  <si>
    <t>Durante este periodo se concertó un nuevo plan de trabajo con el Resguardo Villa María de Anamú, se adelanta el proceso de suscripción de Convenio; en el marco del plan de trabajo se desarrollaron dos actividades; la primera busca acercar el Programa Naturamazonas dentro de su línea de Monitoreo y la segunda actividad relacionada con un recorrido conjunto para el cierre del proceso sancionatorio contra indeterminados y verificación de límites del Resguardo con campesinos y la línea de traslape.
Anexo 1. Plan de trabajo firmado RVMA.
Anexo 2. Socialización CI-Naturamazonas_21 julio 2018.
Anexo 3. Acta borrador Recorrido conjunto PNN SCHAW-RVMA_23 al 28 julio 2018.</t>
  </si>
  <si>
    <t>Se realizan reuniones con los delegados de: Visión Amazonia, Resguardo CMRIRP y la RNN Nukak, para presentar las avances y coordinar acciones en el marco del proyecto PIVA "Estrategias de gobierno propio y manejo tradicional del territorio ancestral de la comunidades  Puinaves y Curripaco del Resguardo Indígena Cuenca Media del Río Inírida y Río Papunaua" (RICMRIRP)
Anexo 1_Acta EEM 15-05-18
Anexo 2_Acta planeaciòn proyecto PIVA 19-06-2018</t>
  </si>
  <si>
    <t xml:space="preserve">Se ha  avanzado en la construcción de una agenda trabajo que permita llegar a tener un acuerdo en primera medida con el proceso de restauración  para acordar su realización  e implementación con la orientación y articulación de las autoridades tradicionales  que hacen parte de la cultura del Yagé.
Igualmente se avanzado en un Acuerdo de Agenda de Trabajo con el resguardo Alto Orito  el cual cuenta con tres componentes: Gobierno y Justicia Propia, Ordenamiento  del Resguardo Alto Orito y Plan de Vida de Resguardo Alto Orito, el cual se tiene un Sistema De Relacionamiento Y Toma Decisiones Entre El  Resguardo  Y SFPMIOA y esta construyendo el Plan Operativo Anual para su implementación año año, para definir cual el acuerdo de uso y manejo de la zona Limite , el cual se tiene en Común  el Rio Orito.
Anexos
Anexo 1. 23 de mayo del 2018 Acercamiento Autoridad Tradicional Cofan
Anexo 2. 1,2 Junio Recorrido Alto Orito.pdf
Anexo 3. 1 julio Ceremonia  recorrido zona restauración.pdf
Anexo 4. Reunión Asamblea Alto Orito1.pdf
Anexo 5. 10 Julio ceremonia de Reglamentación.pdf
Anexo 6. 13,14 julio  Taller de Reglamentacioón.pdf
Anexo 7. 21 Julio Ceremonia de Cordinación de Manejo.pdf
Anexo 8. 23 julio Taller Coordinación del manejo y ordenamiento.pdf
</t>
  </si>
  <si>
    <t>se realizan reuniones con las comunidades del pueblo Koreguaje.
Anexo 1. Acta de reuion con comunidades Koreguaje
Se realizan reuniones con los enlaces de cada pueblo con quienes se tienen APV.
Anexo 2. Acta 001 EEM
Anexo 3. Acta 002 EEM
 Anexo 4 Acta Sector Caquetá comunidades de jiri-jiri, progreso y primavera.pdf
Anexo 5. Relatoria Tecnica
Anexo 6 Acta reunión comunidades Coreguaje 26.06.2018.pdf</t>
  </si>
  <si>
    <t xml:space="preserve">Como resultado del mantenimiento y fortalecimiento de los espacios de coordinación del equipo del AP con la comunidad indígena de Mocagua, se suscribió por parte de la directora Julia Miranda y el curaca Leo Vásquez, el Acuerdo Político de Compromisos entre PNNC y la Autoridad Indígena del Resguardo de Mocagua. Para conocer los detalles ver los siguientes registros y/o evidencias:
Anexo No. 1_2018-05-19_FOTOMEMORIA REUNIONES MOCAGUA
Anexo No. 2_2018-05-31_ACTA MOCAGUA.
Anexo 2_Acta, tema Convenio SM
Anexo No. 3_2018-05-31_ACUERDO MOCAGUA
Anexo No. 4_2018-05-31_FOTOMEMORIA MOCAGUA
Anexo No. 5_2018-05-31_LISTA ASISTENCIA REUNION MOCAGUA
Con la comunidad indígena de San Martin, se acordó el plan específico a desarrollar durante esta vigencia, con sus objetivos, metas y los términos particulares para la firma de un convenio de ejecución de los recursos asignados vigencia 2018, en el marco de la implementación del Acuerdo Político de Compromisos suscrito entre PNNC y esta comunidad. Para conocer los detalles ver los siguientes registros y/o evidencias
Anexo No. 6_2018-05-18_FOTOMEMORIA REUNION SMA
Anexo No. 7_2018-07-13_ASISTENCIA REUNION SAN MARTIN
Anexo No. 8_2018-08-10_FOTOMEMORIA RENDICION CUENTAS 
Anexo No. 9_2018-08-15_ PLAN ESPECIFICO APC-PNNC-AISMA
Anexo No. 10_2018-08-15_ACTA ACUERDO POLITICO SM
</t>
  </si>
  <si>
    <t xml:space="preserve">Se avanza en el relacionamiento con las comunidades indígenas de los 4 resguardos  (CMARI, CARGU, Cuiarí e Isana y Tonina-Sejal-San José y Otros)  presentes en el Área Protegida, se empieza a implementar la agenda de mediano y largo plazo con la suscripción del convenio 001 de 2018 con la Asociación AATI´s - WAYURI 
Anexo 1 Minuta del convenio Interadministrativo 001 de 2018
Anexo 2 Plan de trabajo primer desembolso 
Anexo 3 Plan de trabajo segundo desembolso
Anexo 4Listado de Asistencia Participantes Taller de Minería 26 al 28 de Junio 2018
-Anexo 5  fotográficas Evento Capacitación Minería
</t>
  </si>
  <si>
    <t>No se registran avances en el periodo dado que no se inician actividades con la comunidad indígena.</t>
  </si>
  <si>
    <t xml:space="preserve">Se realizan los dos primeros desembolsos del convenio 001 de 2018 para iniciar la ejecución del mismo
-Soportes de pago 1er y 2do desembolso convenio001 de 2018 Anexos 6 y 7.
-Soportes SIIF II pagos realizados Anexos 8 y 9
</t>
  </si>
  <si>
    <t xml:space="preserve">Actualmente el plan de emergencia se encuentra en proceso de actualización; es de anotar que para dicho proceso se generó una propuesta de trabajo para su desarrollo. (Anexo No 1 Propuesta Actualización PEC.)
En el mes de mayo se realizó la socialización del plan al equipo del parque. (Anexo No 2 Acta Socialización equipo)
</t>
  </si>
  <si>
    <t>Se adelantó la socializó del plan de emergencias y contingencias del AP en el marco del Comité de Gestión del Riesgo del municipio de Belén de los Andaquíes, y al equipo del PNN en un espacio de trabajo interno . (Anexo No 3 Acta Comité GR y acta socialización equipo).
Con las actividades de socialización realizadas en el periodo se cumple  el desarrollo del 100% de las socializaciones programadas para el 2018.</t>
  </si>
  <si>
    <t>Se participaron en dos comités de gestión del riesgo convocados para el municipio de San José del Fragua (Anexo No 4 y 5 Actas comités GR).</t>
  </si>
  <si>
    <t>Una vez incluidas las observaciones realizadas por el nivel central, nuevamente mediante orfeo se envia para aprobación el documento de Plan de Emergencias y Contingencias por Desastres Naturales. (Anexo 1.  Envío para aprobacion del nivel central de PECDN. Anexo 2. Plan de Emergencias y Contingencias para aprobación)</t>
  </si>
  <si>
    <t>Duarante el primer segumiento se cumplio con este producto ya que se adjunto el POA 2018 donde se asignan recursos en insumos para la atención de cualquier eventualidad por riesgos naturales.</t>
  </si>
  <si>
    <t>El PECDN se remitió a la Oficina de Gestión del Riesgo para la aprobación por el nivel central, con el fin de proceder a su interiorización en los espacios departamentales pertinentes. Anexo 1. remisión PECDN OGR</t>
  </si>
  <si>
    <t>La OGR envió las observaciones para la revisión por parte del grupo de trabajo del Parque, el día 16 de agosto se envía a DTAM el PECDN para revisión inicial.
Anexo 1. Pantallazo envío DTAM PECDN_16 agosto 2018
Anexo 2. PECDN Actualizado para aprobación OGR</t>
  </si>
  <si>
    <t>Fueron asignados recursos por eventos para atender situaciones de UOT, Riesgos Naturales y Riesgo Público.
Anexo 3.Contrato Eventos</t>
  </si>
  <si>
    <t>Durante este periodo se actualiza el PECDN y se rmite con los  ajustes recomendados por la Oficina Gestión del Riesgo a la DTAM para envío a la OGR  de nivel central.
Anexo 4. Orfeo remisión PECDN PNN CHURUMBELOS</t>
  </si>
  <si>
    <t>En la implementación del Plan de Emergencias y Contigencias de Desastres se genera informe sobre acciones implementadas del Plan  e Incendios de la Cobertura Vegetal de la RNN Nukak.
Anexo 1_Informe de Avance de acciones PECDN</t>
  </si>
  <si>
    <t xml:space="preserve">No sean realizado reuniones del Consejo Departamental y Municipal de Gestión del Riesgo de Desastre en los cuales podamos participar.
Es de anotar que al corte de abril se socializò el plan de Emergencia y Contigencia  para su articulación con las diferentes acciones y actividades del CDGRD.  No se registran evidencias.
</t>
  </si>
  <si>
    <t>Se formalizó el documento REM el 29 de Julio en el cual firmaron las autoridades tradicionales indígenas de las Asociaciones ACIYA y ACIYAVA. Allí se incluyen acuerdos de ordenamiento, manejo, gestión y acciones conjuntas. Anexo 1  Síntesis REM Firmado y Acta de Asamblea.</t>
  </si>
  <si>
    <t xml:space="preserve">Previa a la aprobación del REM, se llava a cabo reunión  con las comunidades  ACIYA y ACIYABA para la revisión del documento.
Anexo 2  acta de la reunión previa </t>
  </si>
  <si>
    <t>El avance en la estrategia para el segundo cuatrimestre corresponde a: 
Acciones de planificación de actividades y reporte de las mismas, mediante la formulación de guiones e informes de actividades.
Apoyo 2 PRAEs, en los municipios de Calamar y Solano.
Acciones con las Instituciones Educativas en todos los sectores de Gestión del AP, mediante charlas, talleres y capacitaciones en temas de generalidades de PNN, PNNSCH, RRNN , SE.
Con los veicnos del Parque se participa en actividades de recuperacion de rondas hidricas, talleres y charlas sobre afectaciones al ambiente,   temas de generalidades de PNN, PNNSCH, RRNN  y SE. Se avanza en articulacion de PRAE con participación de JAC en el municipio de Calamar, con la articulación con la secretria de desarrollo agropecuario y medioa ambiente de la gobernación del Guaviare, mediante la construcción de viveros como espacios pedagógicos de capacitación e investigación..
Para el avance en la articulación se evidencian las acciones enmarcadas en los comités CIDEA y en otras instancias como la CICOD (La Comisión Intersectorial para el Control de la Deforestación y la Gestión integral para la Protección de Bosques), y con las instituciones del estado como las fuerzas militares, empresas de servicios públicos; presentes en cada sector de gestión del Área protegida.
Se adelantan multiples difusiones radiales en articulación con la emisora Colombia Estereo con el fin de divulgar temas sobre temas del área y sobre el territorio al rededor del parque.
(Anexos 1 y 2)</t>
  </si>
  <si>
    <t xml:space="preserve">Se realizan las siguientes acciones: 
1. Envío a DTAM y GCEA, de acta soporte del taller 0 realizado con el equipo del PNN Serranía de Chiribiquete. 
2. Se proyecta y envía a DTAM, nota para inauguración de la sede regional en San José del Guaviare de PNN Serranía de Chiribiquete, PNN Sierra de la Macarena y la RNN Nukak. 
3. Se proyecta y envía a DTAM, artículo sobre procesos de PRAE del Centro Educativo La Ceiba para divulgación del aullador mes de julio 2018.
4. Se envía a la DTAM, la información pertinente para actualización de la página web del PNN Serranía de Chiribiquete. La información fue enviada de DTAM al GCEA de nivel central de PNN.  (Anexos 3 al 9)
</t>
  </si>
  <si>
    <t>Se adelantaron reuniones y talleres con la asociacion ASTRACAM.
Se adelantan reunones con los AHC para la gestion del proyecto productivo y compra de tierras
Anexo 1. Acta 01 PNNC - ASTRACAM
Anexo 2. Acta PNNC - AHC</t>
  </si>
  <si>
    <t>Se realizaron recorridos por el sector para precision de limites y identificacion de la ocupacion en el Ap
Anexo 3. Informe tecnico de recorrido de precision de limites
Anexo 4. Acta 02 PNNNC- ASTRACAM</t>
  </si>
  <si>
    <t>Para este periodo no huba avances en este proceso. No se registran evidencias</t>
  </si>
  <si>
    <t>Informe sobre la coordinación de acciones de la ruta institucional de uso y ocupación a través de procesos de clarificación de límites, caracterización de ocupación de la Reserva Nacional Natural Nukak
Anexo 1_ Informe implementaciòn ruta UOT en la RNN Nukak.
Anexo 2_Cargue plataforma de UOT, fichas de caracterizaciòn Sector Miraflores</t>
  </si>
  <si>
    <t>En el marco de la implementación de la estrategia de Comunicación y Educación Ambiental, se sigue desarrollando actividades con la Institución educativa Nueva Primavera de la sede San Isidro I, en el Municipio de el Retorno, Zona de influencia, que nos permita la implementación de actividades de gestión del AP.
Anexo 3_Acta tierra alta mayo 15
Anexo 4_Acta tierraaltaOndas 30-05-18
Anexo 5_ Acta ondas presentación 06-06-18
Anexo 6_Acta Tierra Alta 7-06-18
Anexo 7_Acta Tierra Alta Julio 12
Anexo 8_Acta Tierra Alta Julio 17
Anexo 9_Acta Tierra Alta salida a campo 26-07-18</t>
  </si>
  <si>
    <t>Se realiza primera reunión del SIDAP/AIA del 2018, con el objetivo de retomar las acciones estratégicas del mismo y revisar otros escenarios de articulación.
Anexo 10_Acta SIDAP Guaviare 01-06-18
Anexo 11_ListadoasistenciasSIDAPjunio
También se asiste a las reuniones de la Burbuja Ambiental donde se esta construyendo el Plan de Acción de esta para aportar a la disminución de la deforestación en el Departamento.
Anexo 12_Reuniòn Burbujas Ambiental 2018/05/04
Anexo 13_Reuniòn Burbuja Ambiental 2018/05/11
Anexo 14_Reuniòn Burbuja Ambiental 2018/05/22
Anexo 15_Acta de  Ordenamiento y Sentencia 4360, 8 y 9 de junio 2108</t>
  </si>
  <si>
    <t xml:space="preserve">Se realiza acompañamiento a las personas que firmaron los acuerdos de sustitución PNIS -SFPMOIA, suministrándoles información de las fechas de pago, resultado de esto durante el segundo cuatrimestre se ha realizado un pago bimensual, el 11 mayo de 2018, y se ha apoyado informándoles como se está dando la implementación de los acuerdos.
Anexos:
Anexo 1_05-24-2018 CORREOS INFORMACIÓN SOBRE EL TERCER PAGO-ACUERDOS IINDIV-PNIS-SFPMOIA.pdf
Anexo 2_MVIMP_3211_Informe Técnico-UOT.pdf
</t>
  </si>
  <si>
    <t>Se ha realizado articulación con el nivel territorial y central, para lo cual se han llevado a cabo reuniones vía internet.
Se ha realizado la verificación del estado de los abiertos, constatando que si han sido abandonados y que se han realizado las labores de erradicación.
Se ha participado en las reuniones de Consejo Asesor Territorial del PNIS, en el cual se contextualiza del proceso de implementación de los acuerdos y se dan a conocer elementos en relación con el proceso de sustitución al interior del área protegida cuando así se requiere.
Se acompaña la gestión con la ANDI para la consecución de recursos para la compra de tierra a 3 familias que no la poseen, la contratación de un profesional para el apoyo técnico a las familias que tienen proyectado implementar proyectos productivos no agrícolas. Esto productos están en proceso de ratificación.
Para la contratación del profesional se ha realizado invitación a profesionales para que oferten su hoja de vida y se ha tenido comunicación con los mismos para verificar si aún están disponibles para participar en la convocatoria.
Se requiere el acompañamiento y seguimiento al proceso, por parte del nivel territorial y central, y el apoyo en la articulación con la DSCI.
Se ha  avanzado en la construcción de una agenda trabajo que permita llegar a tener un acuerdo en primera medida con el proceso de restauración  para acordar su realización  e implementación con la orientación y articulación de las autoridades tradicionales  que hacen parte de la cultura del Yagé.
ANEXOS:
Anexo 3_ 05-30-2018 Acta_Reunión Virtual Implementación Acuerdos PNIS-PNN.pdf
Anexo 4_07-31-2018 INFORME AVANCES IMPLEMENTACIÓN DE LOS ACUERDOS DE SUSTITUCIÓN PNIS-2.pdf
Anexo 5_08-03-2017 Resumen atención a situación de uso al interior del SFPMOIA.pdf
Anexo 6_08-21-2018 INFORME ERRADICACIÓN SFPMOIA.pdf
Anexo 7. 1 julio Ceremonia  recorrido zona restauración.pdf
Anexo 8. 10 Julio ceremonia de Reglamentación.pdf
Anexo 9. 21 Julio Ceremonia de Cordinación de Manejo.pdf</t>
  </si>
  <si>
    <t>Se han diligenciado durante este periodo de seguimiento un total de 13 fichas de caracterización de la situación de UOT del PNN SCHAW; dos de ellas han sido aprobadas por SGMAP para su plataforma de UOT. El avance de verificación en campo de las otras 11 fichas se haría dependiendo de la evolución del tema de Orden Publico en el municipio de Piamonte.
Anexo  7 Pantallazo de aprobación de dos fichas de UOT</t>
  </si>
  <si>
    <t>No se registran avances en el periodo. No se registran anexos.</t>
  </si>
  <si>
    <t>Dado que el documento se encuentra en construcción aún no se ha socializado con las autoridades indígenas. No se registran anexos.</t>
  </si>
  <si>
    <t xml:space="preserve">El PCRP  para la vigencia 2018 fue revisado,  actualizado  y aprobado mediante memorando *20181500001813* del 25 de junio de 2018, emitido por la Oficina de Gestión del Riesgo -OGR.
Anexos:
Anexo 1. Plan Contingencia y Riesgo Público-SF PMOIA 2017-ACTUALIZADO.pdf
Anexo 2. MV_1.2.2.1 MEMORANDO APROBACIÓN PCRP-SFPMOIA_120175050001143_00006.
</t>
  </si>
  <si>
    <t>Se ha socializado el Plan de Contingencia para Riesgo Público con el equipo de trabajo del área protegida. 
Anexo:
Anexo 3_07-26-2018 Acta_de_Socialización PCRP-SF PMOIA.pdf</t>
  </si>
  <si>
    <t xml:space="preserve">Teniendo en cuenta que el PCRP fue aprobado mediante memorando *20181500001813* del 25 de junio de 2018, por la Oficina de Gestión del Riesgo -OGR, hasta el momento solo se ha avanzado con la socialización del mismo al equipo del AP y aún  no se ha socializado con las entidades territoriales correspondientes. Sin embargo reiteramos que se está en proceso de gestión para realizar esta actividad.
No se adjuntan anexos
</t>
  </si>
  <si>
    <t>Para este periodo no huba avances en este proceso</t>
  </si>
  <si>
    <t xml:space="preserve">Debido a la coyuntura política originada por el cambio de gobierno, durante este periodo la institución priorizo una gestión sobre los procesos de coordinación con las comunidades indígenas. Procesos complejos que por sus características particulares y especiales demandaron la totalidad del esfuerzo humano, técnico y logístico para lograr los resultados esperados. Por lo tanto, para este periodo no se programaron acciones preventivas para el riesgo 41 (Ocurrencia de una situación de riesgo público durante el ejercicio de la autoridad ambiental). </t>
  </si>
  <si>
    <t xml:space="preserve"> Se actualiza el documento PCRP teniendo en cuenta las recomendaciones realizadas por la DTAM. (anexo 1). Y se remite a la DTAM mediante correo electronico para revision final (Anexo 2)</t>
  </si>
  <si>
    <t xml:space="preserve">Con el equipo del sector 6 San vicente Yaguara y 5 Cartagena del Chaira se revisó y socializó el protocolo de riesgo público (Anexo 3-4) </t>
  </si>
  <si>
    <t>22/08/208</t>
  </si>
  <si>
    <t>75% PNN  RP
35% PNN CHURUMBELOS
40% RNN NUKAK
40% SPM ORITO
60% LA PAYA</t>
  </si>
  <si>
    <t>Se lleva a cabo reunión en el mes de mayo en Mocoa con el fin de fortalecer los equipos de Caquetá, Putumayo y Amazonas con el fin de abordar situaciones de deforestación, minería a nivel locar y regional. Anexo 1 presentación proceso sancionatorio, Anexo 2 Listado de Asistencia 16 de Mayo de 2018, Anexo 3 Listado de Asistencia 17 de Mayo de 2018, Anexo 4 Listado de Asistencia 18 de Mayo de 2018.</t>
  </si>
  <si>
    <t>No se registran avances</t>
  </si>
  <si>
    <t>Se realizaron las jornadas de capacitación programadas para nuevos profesionales plataforma SicoSmart parques Yaigoje Apaporis 
Se asistió a Leticia Amazonas a capacitar a los nuevos técnicos de las áreas de Amacayacu y Cahuinari y que están encargados de la plataforma SicoSmart, incluyendo ejercicios prácticos, en esta misma jornada se revisó estado proceso SULA para el PNN Amacayacu y se revisó lo concerniente al estado de avance de caracterización de la PIC. Se han realizado diferentes apoyos a encargados de plataforma SicoSmart a través de correo, video conferencia y telefónicamente de Amacayacu, Orito y Apaporis (este último de forma presencial). 
Se revisó y envió a las áreas DTAM los reportes de Recorridos de Primer y segundo trimestre 2018 generados por DTAM, se reitera la necesidad de trabajar en los aspectos que ya se habían indicado a los parques pero que sin embrago continúan evidenciándose en los consolidados de GSIR.  .
Se inicio proceso de capacitación plataforma SicoSmart (27 al 28 del 2018) al nuevo responsable de la plataforma en esta área protegida. Anexo 1 Envio Informes consolidados  Sico Smart NC, Anexo 2a apoyo sico Orito, Anexo 3b apoyo SicoYAigoje, Anexo 4 apoyo plataforma Sico Amacayacu, Anexo 5d apoyo plataforma sico smart yaigoje, Anexo 12e apoyo smart Pure.</t>
  </si>
  <si>
    <t>Se ha socializado el Plan de Contingencia para Riesgo Público con el equipo de trabajo del área protegida. 
Anexo:
Anexo 1_07-26-2018 Acta_de_Socialización PCRP-SF PMOIA.pdf</t>
  </si>
  <si>
    <t>Se adelantó reunión en la cual se generó el plan de trabajo para atender los requerimientos de la oportunidad. (Anexo No 1 Acta reunión que incluye plan de trabajo). En el marco de la ejecución del plan de trabajo se adelantaron dos talleres, el primero relacionado con el  acceso a la tierra (Ley 1776 de 2016 ZIDRES – Decreto 902 de 2017 – Acuerdo de Usos Terrenos baldíos inadjudicables), y su articulación con el proceso de UOT. (Anexo No 2 Acta y presentación), y el segundo sobre lineamientos de la UPRA. (Anexo No 3. Acta Taller UPRA).</t>
  </si>
  <si>
    <r>
      <t xml:space="preserve">A la fecha se han realizado 124 actividades de Comunicación y Educación Ambiejtal con 2263 participaciones, sin cuantificar el mecanismo de comunicación externa (36.826 visualizaciones). Discriminando por  sectores de manejo, en Florencia se han realizado 75 actividades (1323 participantes), 15 en Pensilvania (502 participantes)  y 8 en Samaná  (330 participantes). </t>
    </r>
    <r>
      <rPr>
        <b/>
        <sz val="11"/>
        <rFont val="Arial"/>
        <family val="2"/>
      </rPr>
      <t>Anexo AP2. Base de datos EA y C y AP2. listados de asistencia.</t>
    </r>
  </si>
  <si>
    <r>
      <t xml:space="preserve">1. Teniendo en cuenta la ejecución del convenio No. 47/540 suscrito entre ISAGEN - PARQUES NACIONALES - PATRIMONIO NATURAL, en los meses de abril, mayo, junio y julio se realizaron varios recoorridos de PVC, UOT y Monitoreo a los VOC priorizados por el Parque Nacional Natural Las Hermosas. </t>
    </r>
    <r>
      <rPr>
        <b/>
        <sz val="11"/>
        <rFont val="Arial"/>
        <family val="2"/>
      </rPr>
      <t xml:space="preserve"> </t>
    </r>
    <r>
      <rPr>
        <sz val="11"/>
        <rFont val="Arial"/>
        <family val="2"/>
      </rPr>
      <t xml:space="preserve">
Estos recorridos  fueron apoyados por el personal contratado por medio de este convenio y del equipo de contratistas y funcionarios con que cuenta el área protegida</t>
    </r>
    <r>
      <rPr>
        <b/>
        <sz val="11"/>
        <rFont val="Arial"/>
        <family val="2"/>
      </rPr>
      <t>. Anexo AP1A</t>
    </r>
    <r>
      <rPr>
        <sz val="11"/>
        <rFont val="Arial"/>
        <family val="2"/>
      </rPr>
      <t xml:space="preserve">  </t>
    </r>
    <r>
      <rPr>
        <b/>
        <sz val="11"/>
        <rFont val="Arial"/>
        <family val="2"/>
      </rPr>
      <t>informes de los contratos.</t>
    </r>
    <r>
      <rPr>
        <sz val="11"/>
        <rFont val="Arial"/>
        <family val="2"/>
      </rPr>
      <t xml:space="preserve">
Adicionalmente y teniendo como base la alianza que se viene fortaleciendo entre la Asociación de Cultivadores de Caña de Azúcar de Colombia -  ASOCAÑA y el Parque Nacional Natural Las Hermosas, se contrato a una profesional que realizara un diagnostico de las inplementaciones realizadas en el sector de la Nevera, en el marco del convenio que se tiene entre EPSA - PARQUES - ASOCAÑA.  </t>
    </r>
    <r>
      <rPr>
        <b/>
        <sz val="11"/>
        <rFont val="Arial"/>
        <family val="2"/>
      </rPr>
      <t>Anexo AP1B</t>
    </r>
    <r>
      <rPr>
        <sz val="11"/>
        <rFont val="Arial"/>
        <family val="2"/>
      </rPr>
      <t xml:space="preserve"> </t>
    </r>
    <r>
      <rPr>
        <b/>
        <sz val="11"/>
        <rFont val="Arial"/>
        <family val="2"/>
      </rPr>
      <t xml:space="preserve">Se anexa contrato. </t>
    </r>
    <r>
      <rPr>
        <sz val="11"/>
        <rFont val="Arial"/>
        <family val="2"/>
      </rPr>
      <t xml:space="preserve">  </t>
    </r>
  </si>
  <si>
    <r>
      <t xml:space="preserve">2. Durante los meses de mayo, junio y julio se realizaron 15 patrullajes de prevención, vigilancia y control en los cuatro sectores definidos por el área protegida. Estos recorridos se hicieron en el marco de los monitoreos de oso y danta, tomando los datos e información, previo a la llegada a cada cuadrante. </t>
    </r>
    <r>
      <rPr>
        <b/>
        <sz val="11"/>
        <rFont val="Arial"/>
        <family val="2"/>
      </rPr>
      <t xml:space="preserve">Anexo AP2 reporte SICO SMART, infomes PVC. </t>
    </r>
    <r>
      <rPr>
        <sz val="11"/>
        <rFont val="Arial"/>
        <family val="2"/>
      </rPr>
      <t xml:space="preserve">  </t>
    </r>
  </si>
  <si>
    <r>
      <t xml:space="preserve">El PNN Las Orquideas continua desarrollando el convenio 001-N-2018 con la Organización Indigena de Antioquia. A la fecha se encuentra a la espera de la apertura al proceso de consulta previa del plan de manejo del area protegida por parte del ministerio del interior. No obstante se han realizado actividades en campo por parte de la OIA en el marco de la socializacion e integracion del Plan de Manejo (en revision) y el Plan de Vida de cada una de las comunidades indigenas traslapadas con el area protegida (Valle de Perdidas y Chaquenodá). 
Ademas, en el segundo cuatrimestre se cuenta con un nuevo convenio 003-F-2018 igualmente con la OIA, que busca el fortalecimiento de la guardia indigena por medio de capacitaciones de cartografia basica, recorridos de reconocimiento y mapeo de cada una de las comunidades del los dos resguardos, manejo de equipos de medicion, y generacion de cartografia con convenciones importantes para el PNN Las Orquideas y las Comunidades en su territorio. 
</t>
    </r>
    <r>
      <rPr>
        <b/>
        <sz val="11"/>
        <rFont val="Arial"/>
        <family val="2"/>
      </rPr>
      <t>Anexo AP2 Comunidades_Indigenas</t>
    </r>
  </si>
  <si>
    <r>
      <t xml:space="preserve">Se realizó el seguimiento a estrategia de SSC  los municipios de La Cruz, Tablón de Gómez y San Bernardo. Se logó concertar con los productores de la vereda La Gavilla del Municipio de El Tablón de Gómez alternativas de solución para la dejación la actividad de leñateo a través de la reconversión de las cocinas de leña a gas con el acompañamiento en capacitaciones y apoyo en temas de reconversión ganadera con los Sistemas Silvopastoriles. El día 16 de Mayo se hace efectivo el acuerdo con la empresa distribuidora de gas propano MONTAGAS. Como una primera etapa del proyecto de reconversión de las cocinas mediante la entrega de 30 cilindros de gas propano de 40 libras cada uno dirigido a las familias de la vereda La Gavilla del municipio quienes han arrasado en más de un 90% la reserva forestal que había en la vereda. Con las visitas de SSC se identifican  problemas de baja disponibilidad del recurso hídrico. Se realizan talleres de capacitación en Sistema Silvopastoril Intensivo, establecimiento de viveros familiares, Algunos productores  desarrollan  micro viveros en cada una de los predios. se vienen implementando cercas eléctricas para aislar las áreas de pastoreo, optimizando rendimientos y minimizando el riesgo de ataque por oso andino. En la vereda El Troje se proyecta un sistema de producción ganadera estabulado con elementos de bancos forrajeros. Algunos impulsores se han quemado debido a descargas en tormentas eléctricas. 
</t>
    </r>
    <r>
      <rPr>
        <b/>
        <sz val="11"/>
        <rFont val="Arial"/>
        <family val="2"/>
      </rPr>
      <t>Anexo AP1A y Anexo AP1B</t>
    </r>
  </si>
  <si>
    <r>
      <t xml:space="preserve">implementación de la Estrategia de Educación Ambiental en los municipios de La Cruz, San Bernardo y Tablón de Gómez Dpto. de Nariño donde se realizaron 50 capacitaciones y/o talleres 8 salidas de Interpretación Ambiental con la participación de mil noventa y seis (1.096) estudiantes y 2 profesores, con una edad promedio de 6 a 17 años.  En los municipios de Bolívar y Santa Rosa del Dpto. del Cauca donde se realizaron 8 capacitaciones y/o Talleres, 5 Jornada lúdica y 12 salidas de Interpretación Ambiental, con la participación de 238 estudiantes, 7 funcionarios de la C.R.C. y 10 personas de la comunidad del municipio de Santa Rosa, con una edad promedio entre los 6 a 50 años.  Se priorizó el fortalecimiento de los procesos educativos que se llevan a cabo en el área protegida que son los PRAES, Proyecto Social Obligatorio e Interpretación Ambiental del Patrimonio; para un total de 1896 participantes.   Conformación y fortalecimiento de  tres colectivos de comunicaciones en los municipios de La Cruz, Voces del Doña Juana; en el municipio de San Bernardo, Caminantes de Picochaque y Guardianes del Doña Juana; y en el municipio de Santa Rosa en el departamento del Cauca, La Naturaleza nos habla, donde se han capacitado a los estudiantes con relación a las comunicaciones y se ha hecho grabaciones de programas radiales y de píldoras ambientales para el programa radial “Las Voces de la Conservación”.
Se han estado realizando clips de noticias donde se da a conocer la importancia del PNNCVDJ-C, lo que se realiza con los colectivos de comunicaciones y lo que realiza el equipo técnico en los municipios de El Tablón de Gómez (N), La Cruz (N) y Santa Rosa (C).
Desde el mes de mayo hasta el mes de agosto se han realizado 16 guiones radiales para grabación edición y puesta en antena, programas radiales relacionados.  </t>
    </r>
    <r>
      <rPr>
        <b/>
        <sz val="11"/>
        <rFont val="Arial"/>
        <family val="2"/>
      </rPr>
      <t>Anexo  AP2A y Anexo AP2B</t>
    </r>
    <r>
      <rPr>
        <sz val="11"/>
        <rFont val="Arial"/>
        <family val="2"/>
      </rPr>
      <t xml:space="preserve">
</t>
    </r>
  </si>
  <si>
    <r>
      <t xml:space="preserve">El 13 de julio se realiza reunión con los habitantes del Parque, donde se aclaran aspectos de la normatividad asociada al uso, la ocupación y la tenenncia. Se menciona que el Parque realiza la gestión ante entidades que puedan aportar recursos para la compra de predios. En especifico se menciona la gestión ante GENSA, que se encuentra planificando proyectos de microcentrales hidroelectricas en la región.  Se aconseja a la comunidad adelantar la gestión ante Restitución de Tierra. Finalmente, se socializan los avances respecto a la clarificación de los limites del Parque y se indica sobre el hallazgo de cultivos de coca al interior del AP, para lo cual se harán los reportes ante las autoridades competentes. </t>
    </r>
    <r>
      <rPr>
        <b/>
        <sz val="11"/>
        <rFont val="Arial"/>
        <family val="2"/>
      </rPr>
      <t>Anexo AP1. Acta UOT.</t>
    </r>
  </si>
  <si>
    <r>
      <t xml:space="preserve">Se han realizado en total 75 recorridos de PVyC, en los tres sectores operativos del AP y se ha sistematizado la información en el SICO SMART </t>
    </r>
    <r>
      <rPr>
        <b/>
        <sz val="11"/>
        <rFont val="Arial"/>
        <family val="2"/>
      </rPr>
      <t>Anexo AP1.1  informe SICO SMART-PCV</t>
    </r>
  </si>
  <si>
    <r>
      <t xml:space="preserve">El PNN Puracé cuenta con una estrategia de educación ambiental y de comunicaciones, la cual esta en proceso de ajuste. Son dos las acciones principales desarrolladas entre mayo a agosto: 
1. Mantener la comunicación y articulación entre los tres niveles de PNN (AP; DTAO y el grupo de comunicaciones y educacion ambiental del nivel central)
2. Desarrollo de acciones educativas y comunicativas dentro y fuera del AP
Las actividades desarrolladas:
</t>
    </r>
    <r>
      <rPr>
        <b/>
        <sz val="11"/>
        <rFont val="Arial"/>
        <family val="2"/>
      </rPr>
      <t>Accion uno</t>
    </r>
    <r>
      <rPr>
        <sz val="11"/>
        <rFont val="Arial"/>
        <family val="2"/>
      </rPr>
      <t xml:space="preserve">:   Reunión virtual con profesional de educación ambiental de la DTAO, con el fin de puntualizar y socavar algunas dudas respecto al tema de educación ambiental en el área protegida. 
Se  desarrolló taller denominado cero, para la estructuración de los procesos educación ambiental a adelantar por el PNN Puracé y el PNN Doña Juan y suplir muchos vacíos de información que se tienen respecto a los lineamientos y temáticas que el sistema de parques nacionales naturales desea implementar.
</t>
    </r>
    <r>
      <rPr>
        <b/>
        <sz val="11"/>
        <rFont val="Arial"/>
        <family val="2"/>
      </rPr>
      <t>Accion dos:</t>
    </r>
    <r>
      <rPr>
        <sz val="11"/>
        <rFont val="Arial"/>
        <family val="2"/>
      </rPr>
      <t xml:space="preserve">
Se realizaron cinco acciones desarrollas se centran en: Capacitaciones (talleres) para los docentes y estudiante con   salidas de campo incluyendo a la comunidad, participación en la planeación y desarrollo de acciones del festival de oso y danta que se organiza en el marco del Sistema Local de AP, puntos ambientales sobre las vías que atraviesan el Parque, atención de visitantes y programa de radio emtiir cuñas y celebración de calendarios Ambientales por la emisora Papallaqta Estéreo 89.7 fm, El detalle informe: MVIG 902. Dificultades poco personales y carencia de material para impartir educación ambiental-comunicación y de capacitación. Se presenta como evidencia informe de educación ambiental y comunicaciones.
</t>
    </r>
    <r>
      <rPr>
        <b/>
        <sz val="11"/>
        <rFont val="Arial"/>
        <family val="2"/>
      </rPr>
      <t xml:space="preserve">Anexo AP2 Informe Educación ambiental </t>
    </r>
    <r>
      <rPr>
        <b/>
        <sz val="11"/>
        <color rgb="FFFF0000"/>
        <rFont val="Arial"/>
        <family val="2"/>
      </rPr>
      <t xml:space="preserve"> y listados de asistencia</t>
    </r>
  </si>
  <si>
    <r>
      <t xml:space="preserve">
En este periodo el plan local de PVC reporta la realización de 73 recorridos, en 19 de ellos se reportan afectaciones al AP, 15 menos que en el primer periodo
Se reportan 152 patrullajes, 156 días dedicados a los recorridos 1095,05 horas de recorridos, 13 personas apoyando este proceso y 4789 Km de recorrido
Desde la DTAO reportan una visibilidad de 19.366,70 ha que corresponden a un 48% del área total del Parque. </t>
    </r>
    <r>
      <rPr>
        <b/>
        <sz val="11"/>
        <rFont val="Arial"/>
        <family val="2"/>
      </rPr>
      <t>Anexo AP2 Informe PVC.</t>
    </r>
  </si>
  <si>
    <r>
      <t xml:space="preserve">Se realiza actualización de información cartográfica de áreas predominantes de especie invasora en la isla, actualmente se encuentra realizando acciones de repique de áreas previamente intervenidas. Para los siguientes meses se realizará monitoreo de especie invasora.
</t>
    </r>
    <r>
      <rPr>
        <b/>
        <sz val="11"/>
        <rFont val="Arial"/>
        <family val="2"/>
      </rPr>
      <t>Anexo AP2</t>
    </r>
    <r>
      <rPr>
        <sz val="11"/>
        <rFont val="Arial"/>
        <family val="2"/>
      </rPr>
      <t xml:space="preserve">
</t>
    </r>
  </si>
  <si>
    <r>
      <t xml:space="preserve">Se continúa avanzando con el relacionamiento en la comunidad indígena NASA de Gaitania respecto a los ajustes que erquiere el documento  de Actualización del REM, además, es importante mencionar que se está cooridinando la realización de las acciones de ambientación para la consulta previa de las comunidades indígenas traslapados con el PNN NHU
</t>
    </r>
    <r>
      <rPr>
        <b/>
        <sz val="11"/>
        <rFont val="Arial"/>
        <family val="2"/>
      </rPr>
      <t>Anexos AP1:</t>
    </r>
    <r>
      <rPr>
        <sz val="11"/>
        <rFont val="Arial"/>
        <family val="2"/>
      </rPr>
      <t xml:space="preserve">
Acc_Prev_1_1_Documento proceso de ambientación con comunidades indígenas de traslape con el AP
Acc_Prev_1_2Acta Presentación proceso y documento actualización REM Gaitania – Tolima.
Acc_Prev_1_3AsistenciaSocialización Presentación proceso y documento  actualización REM Gaitania 
</t>
    </r>
  </si>
  <si>
    <r>
      <t xml:space="preserve">Se avanza significativamente en la implementación de la ruta para la construcción y firma de  los acuerdos para la conservación, entendidos como un proceso de construcción y concertación entre las instituciones y la comunidad, (para el caso: la comunidad que habita en la vereda El Bosque al interior del Parque Nacional Natural Los Nevados), que buscan afianzar  espacios de confianza y construcción mutua de acciones de corto, mediano y largo plazo, que permitan la disminución de las presiones sobre los ecosistemas del área protegida y propendan por la calidad de vida de las familias que viven y dependen de la alta montaña.  
Como avances en el proceso de relacionamiento con la comunidad de la vereda El Bosque perteneciente al departamento de Risaralda, se destaca la construcción de la línea del tiempo y momentos en el proceso con la vereda el Bosque.  A la fecha se ha logrado el acercamiento a la comunidad, la construcción del acuerdo general (identificación de necesidades comunes), actuaciones en el marco del ejercicio de la autoridad ambiental (notificaciones) la cual generó la mayor limitante en el proceso,  haciéndose necesario generar un evento de reafirmación de voluntades y aclaraciones . A la fecha  se proyecta la etapa de realización de recorrido finca a finca (identificación de voluntades y temas a priorizar).
</t>
    </r>
    <r>
      <rPr>
        <b/>
        <sz val="11"/>
        <rFont val="Arial"/>
        <family val="2"/>
      </rPr>
      <t>Anexo AP1. Informe avance acuerdos de conservación Parque Nacional Natural Los Nevados</t>
    </r>
    <r>
      <rPr>
        <sz val="11"/>
        <rFont val="Arial"/>
        <family val="2"/>
      </rPr>
      <t xml:space="preserve">
</t>
    </r>
  </si>
  <si>
    <r>
      <t xml:space="preserve">Los avances relevantes del seguimiento al plan de ordenamiento ecoturístico a través de la implementación de las líneas de acción del ejercicio de planificación y manejo del ecoturismo para el periodo mayo -agosto de 2018, se reflejan en el ordenamiento ecoturístico en los municipios de zona de influencia del PNN Los Nevados a través del Convenio 0393 suscrito entre Cortolima y el PNN Los Nevados, donde se han revisado los insumos frente a inventario de atractivos y se avanza en el cálculo de Capacidad de Carga Turística para aquellos atractivos priorizados. Se avanza con el proceso de aval donde se exige a los operadores, guías e intérpretes el cumplimiento de una serie de requisitos mínimos tendientes a la calidad para poder laborar con el PNN Los Nevados y un conocimiento mínimo del Plan de Manejo del área protegida. Se consolida el informe de monitoreo del sendero Laguna Verde y se avanza en la toma de datos para el monitoreo del sendero de Conejeras. 
En el documento anexo “Avances en la implementación del plan de ordenamiento ecoturístico del PNN Los Nevados” se evidencian los avances para cada una de las líneas de acción del POE priorizadas en la vigencia 2018.  
</t>
    </r>
    <r>
      <rPr>
        <b/>
        <sz val="11"/>
        <rFont val="Arial"/>
        <family val="2"/>
      </rPr>
      <t>Anexo AP2 Ecoturismo - Documento Avances Implementación POE-TII.</t>
    </r>
  </si>
  <si>
    <r>
      <t xml:space="preserve">A partir de un ejercicio interno con participación de funcionarios y contratistas del PNN Los Nevados,  se socializa la estrategia para la comunicación y educación para la conservación (CEPAC) y se establece el plan de acción, en aras de  conocer, ajustar e implementar la estrategia de educación ambiental del área protegida, articular e integrar esfuerzos que aporten a la gestión del Parque.
La estrategia CEPAC se plantea para abordar los diferentes mecanismos que ayuden en la minimización de impactos que ocasionan las presiones asociadas en las situaciones de manejo identificadas para el Área Protegida.
A continuación se reflejan los avances relevantes en la implementación del plan de acción de la estrategia CEPAC.
En el marco del proyecto: Participación activa en la construcción e implementación de una estrategia de manejo de los residuos sólidos en la zona de influencia directa del Parque Nacional Natural Los Nevados y su disposición final como una figura de conservación, alianza EMAS empresa de Aseo y Parques Nacionales Naturales de Colombia (PNN Los Nevados),  se avanzó en la propuesta de logo y eslogan de la campaña y un cronograma de acciones para la implementación del proyecto  y sus diferentes momentos durante el 2018 - 2019.
Taller de educación ambiental dirigido a infractores del Parque Nacional Natural Los Nevados a quienes les fue impuesta una medida preventiva consistente en amonestación escrita.
Inicio del proceso de formación e inclusión con las escuelas ubicadas en la zona de influencia directa al Parque Nacional Natural Los Nevados (escuela ASPAR).
Jornadas educativas: una ventana abierta al Parque Nacional Natural Los Nevados.
Taller audiovisual con jóvenes y niños de la vereda El Bosque, municipio de Pereira (Risaralda).
Talleres con diferentes grupos en el colegio Liceo Quindío (Salento), involucrando el PRAES. Los Talleres fueron sobre cambio climático (Gobernación del Quindío), recurso hídrico, uso adecuado del agua y la importancia de la Palma de Cera (Oficina Ambiental de Salento y PNN Los Nevados). 
</t>
    </r>
    <r>
      <rPr>
        <b/>
        <sz val="11"/>
        <rFont val="Arial"/>
        <family val="2"/>
      </rPr>
      <t xml:space="preserve">
Anexo AP3 Informe técnico estrategia de educación ambiental.</t>
    </r>
  </si>
  <si>
    <r>
      <t xml:space="preserve">En los meses de Mayo, Junio, Julio y Agosto se realizo la atención y registro de visitantes que ingresaron a las areas protegidas de la cuenca alta del río Otún, alli se brindo la informacion pertinente y se registraron un total de </t>
    </r>
    <r>
      <rPr>
        <b/>
        <sz val="11"/>
        <rFont val="Arial"/>
        <family val="2"/>
      </rPr>
      <t>18228</t>
    </r>
    <r>
      <rPr>
        <sz val="11"/>
        <rFont val="Arial"/>
        <family val="2"/>
      </rPr>
      <t xml:space="preserve"> visitantes . </t>
    </r>
    <r>
      <rPr>
        <b/>
        <sz val="11"/>
        <rFont val="Arial"/>
        <family val="2"/>
      </rPr>
      <t>Anexo AP1  Registro visitantes.</t>
    </r>
  </si>
  <si>
    <r>
      <t xml:space="preserve">Frente al proyecto de senderos ecoturísticos, hasta el momento no se ha reportado avance en su contratación y se continua a la espera de la ejecución.
Por otra parte, se recibieron  materiales de ferreteria que donó la Fundación Bolivar-Davivienda para fortalecimiento de senderos ecoturisticos, por un valor de $11.677.000 COP. </t>
    </r>
    <r>
      <rPr>
        <b/>
        <sz val="11"/>
        <rFont val="Arial"/>
        <family val="2"/>
      </rPr>
      <t>Anexo AP1 Listado de materiales de ferreteria</t>
    </r>
  </si>
  <si>
    <r>
      <t xml:space="preserve">El ejercicio de prioridades de conservación para la territorial Andes Occidentales se generaron espacios de discusión y retroalimentación para la actualización  de las prioridades de conservación.  Esto se  presentó en el marco de la actualización de la planeación estrategica del proceso de gestión Corredor Cordillera Central y Nevados-Florencia-Sonson-Embalses. En este último participaron Cornare y Corpocaldas.
</t>
    </r>
    <r>
      <rPr>
        <b/>
        <sz val="11"/>
        <rFont val="Arial"/>
        <family val="2"/>
      </rPr>
      <t>Anexo AP1</t>
    </r>
    <r>
      <rPr>
        <sz val="11"/>
        <rFont val="Arial"/>
        <family val="2"/>
      </rPr>
      <t xml:space="preserve"> </t>
    </r>
  </si>
  <si>
    <r>
      <t xml:space="preserve">Para posicionar las prioridades de conservación de la Territorial Andes Occidentales, se hizo una ampliación del análisis de prioridades donse  se incluyó a la territorial Andes Nororientales se uso como insumo para empezar el analisis de estrategias de manejo para el ambito andino, arean que cobijan las dos territoriales andinas del Sinap.
Estos insumos son de uso continuo para dar linea sobre nuevas declaratorias, ampliaciones, estimulo a otras estrategias de conservación en todos los escenarios Sinap.
</t>
    </r>
    <r>
      <rPr>
        <b/>
        <sz val="11"/>
        <rFont val="Arial"/>
        <family val="2"/>
      </rPr>
      <t>Anexo AP2  Evidencias Sinap.</t>
    </r>
  </si>
  <si>
    <r>
      <t xml:space="preserve">Se realizaron reuniones de seguimiento contable en las cuales se hace control de las obligaciones de las dos organizaciones , ademas se llevan controles acerca de las actividades desarrolladas por los operadores como la reserva y venta de paquetes ecoturisticos, donde se les recuerda la capacidad de carga y el fin de la estrategia entre otras generalidades, 6 y7 de julio. Tambien se llevo a cabo el COASE en reuniones separadas el dia 13 de julio, donde se trataron temas inherentes a la ejecución correcta de los contratos. Se tienen los informes de visitantes de los meses de enero a junio. </t>
    </r>
    <r>
      <rPr>
        <b/>
        <sz val="11"/>
        <rFont val="Arial"/>
        <family val="2"/>
      </rPr>
      <t>Anexo AP1  ecoturismo.</t>
    </r>
    <r>
      <rPr>
        <sz val="11"/>
        <rFont val="Arial"/>
        <family val="2"/>
      </rPr>
      <t xml:space="preserve">
</t>
    </r>
  </si>
  <si>
    <r>
      <t xml:space="preserve">Desde el área SIG de la DTAO para este periodo de reporte se han realizado un total de 7 capacitaciones para las áreas protegidas, las capacitaciones en estas áreas se especifican a continuación con las fechas de ejecución:
Mayo:
PNN Selva de Florencia:  Taller de precisión de límites escala 1:25.000, con la participación de catastro IGAC Manizales, Dirección Territorial Andes Occidentales y Nivel Central.
Puracé: Se realizó socialización de la precisión de límite preliminar (archivo .SHP) escala 1:25.000 del área protegida entre los tres niveles de gestión (PNN-DTAO-NIVEL CENTRAL).
Puracé 1: Se realizó socialización del concepto final de precisión  de límites escala 1:25.000 del área protegida entre los tres niveles de gestión (PNN-DTAO-NIVEL CENTRAL).
Galeras: Se realizó reunión y capacitación del  Proceso Amojonamiento y/o Señalización del Santuario de Fauna y Flora Galeras entre los tres niveles de gestión (PNN-DTAO-NIVEL CENTRAL).
Galeras1: Se realizó reunión y capacitación  Priorización de Sectores para el Proceso de Amojonamiento en el SFF Galeras y definición de cronograma de trabajo entre los tres niveles de gestión (PNN-DTAO-NIVEL CENTRAL).
Doña Juana Cascabel:  Se realizó reunión y capacitación entre los tres niveles de gestión (PNN-DTAO-NIVEL CENTRAL) en los siguientes temas:
Analizar las planchas que fueron geo referenciadas con antelación.
Identificar los puntos geográficos, citados en la resolución 0485 del 21 de Marzo de 2007que definen los límites del AP complejo volcánico Doña Juana Cascabel; y la resolución 013 del 22 de Julio de 2013 que define el resguardo indígena Inga de Aponte.
Junio: El mes de Junio se realizaron las revisiones de la información almacenada en el aplicativo de autoridad ambiental P, V y C de las 12 áreas protegidas adscritas a la DTAO, como evidencia se anexan 12 revisiones de la información procesada.
Julio: Doña Juana Cascabel: Se realizó reunión y capacitación entre los tres niveles de gestión (PNN-DTAO-NIVEL CENTRAL) en los siguientes temas: Verificación del límite del Parque Nacional Natural Complejo Volcánico Doña Juana Cascabel (Sector Sur - Resguardo indígena Inga de Aponte).
</t>
    </r>
    <r>
      <rPr>
        <b/>
        <sz val="11"/>
        <rFont val="Arial"/>
        <family val="2"/>
      </rPr>
      <t xml:space="preserve">Anexos:  AP1  Capacitaciones informac geográfica.
</t>
    </r>
    <r>
      <rPr>
        <sz val="11"/>
        <rFont val="Arial"/>
        <family val="2"/>
      </rPr>
      <t xml:space="preserve">
</t>
    </r>
  </si>
  <si>
    <r>
      <t xml:space="preserve">En el mes de julio se realizó el taller Análisis de Información de la Ocupación y Toma de Decisiones para la Conservación del Oso Andino y Danta de Montaña. Este taller busca capacitar a los funcionarios del Parque Nacional Natural Hermosas en el análisis de modelos de ocupación para la conservación del oso andino a largo plazo. Los asistentes al taller realizarán la revisión de los datos y el análisis de los modelos de ocupación de una temporada, como fuente de información para establecer el estado de las poblaciones de oso y su cambio en el tiempo, determinar las amenazas a la especie y evaluar la mejor estrategia de conservación basados en la información de los modelos y las capacidades de manejo disponibles.
</t>
    </r>
    <r>
      <rPr>
        <b/>
        <sz val="10"/>
        <rFont val="Arial"/>
        <family val="2"/>
      </rPr>
      <t>Anexo OP1A</t>
    </r>
  </si>
  <si>
    <r>
      <t xml:space="preserve">De a cuerdo a la metologia definida en la estrategia de monitoreo se definieron 30 cuadrantes para realizar el monitoreo de los VOC priorizados por el área protegida, a finales del mes de julio con el apoyo de la profesional contratada por ISAGEN, de los técnicos y operarios del Parque de realizaron los 30 cuadrantes en su totalidad. A partir de los datos colectados en campo se realizo el taller de analisis de monitoreo mediante el programa estadistico Presens en donde se obtuvo la acupación de los VOC del AP.  Este taller fue orientado por el profesional de WCS Colombia - Robert Marquez y Carolina Guzman profesional contratada por ISAGEN. 
</t>
    </r>
    <r>
      <rPr>
        <b/>
        <sz val="10"/>
        <rFont val="Arial"/>
        <family val="2"/>
      </rPr>
      <t>Anexo OP1B</t>
    </r>
  </si>
  <si>
    <r>
      <t xml:space="preserve">Realizacion de los aforos y medición de los consumos hidricos en el PNN_GUA y primera entrega del documento de balance hídrico ajustado a los lineamientos de nivel central. </t>
    </r>
    <r>
      <rPr>
        <b/>
        <sz val="10"/>
        <rFont val="Arial"/>
        <family val="2"/>
      </rPr>
      <t xml:space="preserve"> Anexo OP2  Doc valoración rec. Hídrico</t>
    </r>
  </si>
  <si>
    <r>
      <t xml:space="preserve">El PNN Las Orquideas en el segundo cuatrimestre 2018 fundamenta su trabajo en los recorridos realizados para llegar hasta los cuadrantes seleccionados según la metodologia del programa de monitoreo del Area Protegida. A la fecha, se cuenta con el programa de monitoreo como insumo del trabajo actual. Por lo anterior, el PNNO cuenta con informacion de los Valores Objeto de Conservacion en los registros de las camaras trampa recogidas y que posteriormente se han vuelto a instalar. Esta informacion, aunque ya pertenece al area, se encuentra en estudio por parte de la DTAO, quienes poseen los registros de Oso Andino, pava congona, la guagua, ardillas, entre otras especies de aves y roedores. 
</t>
    </r>
    <r>
      <rPr>
        <b/>
        <sz val="10"/>
        <rFont val="Arial"/>
        <family val="2"/>
      </rPr>
      <t>Anexo OP 9 Programa de monitoreo PNNO_20_07_2018 y Mapa_Cuadrantes_Monitoreo_Orquideas</t>
    </r>
  </si>
  <si>
    <r>
      <t xml:space="preserve">Contar  con una estrategia de  Sistemas Sostenibles para la Conservación para  la zona con función amortiguadora lo que ha permitido minimizar  las presiones antrópicas hacia  el área protegida, los pequeños productores siguen las  recomendaciones técnicas que se les brindas  para mejorar la productividad de sus predios.
Se han realizado  alianzas interinstitucionales con el SENA, para  el acompañamiento en cursos cortos sobre piscicultura y otras especies menores  en el corregimiento Las Mesas de El Tablón de Gómez.
Las estrategias de educación ambiental y comunicaciones han permitido la apropiación de l A.P  por parte de  la comunidad educativa y de las comunidades   minimizando de esta manera las presiones antrópicas hacia el PNN.                                                                                                 El equipo de operarios  a través de los recorridos de PVC, controlan de manera permanente y oportuna las actividades antrópicas que se presentan en la zona de influencia del parque para evitar alteraciones al área protegida. 
</t>
    </r>
    <r>
      <rPr>
        <b/>
        <sz val="10"/>
        <rFont val="Arial"/>
        <family val="2"/>
      </rPr>
      <t>Anexo OP 4 informe de actividades</t>
    </r>
  </si>
  <si>
    <r>
      <t xml:space="preserve">Acorde a la temporaliad del POA, en el segundo trimestre se realizarion  21  talleres en el marco de los  procesos de educación para la conservación priorizados desde el SFF Galeras, así: 1. Proceso Articulación interinstitucional (2 talleres). 2. Proceso Monitoreo (6 talleres); 3. Proceso RE – UOT (10 talleres); 4. Proceso RNSC (3 talleres).
Se cuenta con documentos técnicos de los talleres realizados por cada proceso, en el cual se anexan las memorias de los talleres de educacion ambiental. </t>
    </r>
    <r>
      <rPr>
        <b/>
        <sz val="10"/>
        <rFont val="Arial"/>
        <family val="2"/>
      </rPr>
      <t>Anexos OP5 Memorias talleres de educación Ambiental</t>
    </r>
  </si>
  <si>
    <r>
      <t xml:space="preserve">Acorde a la t emporalidad del POA, durante el II Trimestre se avanoz en la Formulacion de 4 planes de manejo de RNSC (El morro, los laureles, Hueco de monjas y Santa Clara). </t>
    </r>
    <r>
      <rPr>
        <b/>
        <sz val="10"/>
        <rFont val="Arial"/>
        <family val="2"/>
      </rPr>
      <t>Anexos OP6 Documentos reservas naturales de la Sociedad Civil.</t>
    </r>
  </si>
  <si>
    <r>
      <t xml:space="preserve">SIG DTAO validó  ejercicio de visibilidad, dando como resultado un área de 8924,46 ha, lo que es igual a 89 % de área cubierta mediante ejercicio de autoridad ambiental. </t>
    </r>
    <r>
      <rPr>
        <b/>
        <sz val="10"/>
        <rFont val="Arial"/>
        <family val="2"/>
      </rPr>
      <t>Anexo OP1. Mapa de visibilidad del Parque.</t>
    </r>
  </si>
  <si>
    <r>
      <t xml:space="preserve">El ejercicio de control territorial en coordinación con las comunidades indigenas con la cuales hay traslape por uso y/o por territorio, se plantea  desde el AP desde dos rutas:
1. Una de esas rutas, la que hacen los facilitadores indigenas contratados por el AP, uno por cada uno de los tres cabildos: Puracé, Papallaqta y Rio Blanco. Ver evidencia formato de recorridos de mayo a julio 2028
2. La otra ruta son aquellos recorridos que se realicen con la guardía indigena o delegados de los Cabildos conjuntamente con los guardaparques: Con el Cabildo indigena de Puracé se esta realizando entre el 21 al 27 de agosto un recorrido para determinar el estado actual de todo el sendero que conduce hasta el crater del volcan Puracé. La evidencia se presenta en el proximo reporte.
Y con el Cabildo Indigena de Papallaqta se proyecta realizarse para el proximo trimestre.
</t>
    </r>
    <r>
      <rPr>
        <b/>
        <sz val="10"/>
        <rFont val="Arial"/>
        <family val="2"/>
      </rPr>
      <t>Anexo OP7 Recorridos con Guardias Indígenas.</t>
    </r>
    <r>
      <rPr>
        <sz val="10"/>
        <rFont val="Arial"/>
        <family val="2"/>
      </rPr>
      <t xml:space="preserve">
</t>
    </r>
  </si>
  <si>
    <r>
      <t xml:space="preserve">Desde el área SIG de la DTAO, se reciben los backup para el segundo reporte trimestral de la información sistematizada en el aplicativo sico smart y  se viene monitoreando el desempeño de las áreas protegidas en el procesamiento, levantamiento y análisis de la información georeferenciada utilizada en la linea estrategica de P, V y C, para esto se realizan revisiones de cada una de las áreas protegidas, como soporte de esto se entregan 12 revisiones de inforación del total de las áreas en el tema de P,V y C (SICO.SMART)  Anexo 1  carpeta denominada "Revisión_Trimestre II_P,VC_AP_Smart" Informe revisión PVC sico smart.
</t>
    </r>
    <r>
      <rPr>
        <b/>
        <sz val="10"/>
        <rFont val="Arial"/>
        <family val="2"/>
      </rPr>
      <t>Anexo OP 8</t>
    </r>
  </si>
  <si>
    <r>
      <t xml:space="preserve">La ejecución  oportuna del plan local de prevención vigilancia y control  y reforzado con las actividades de educación ambiental , evidenciado en los anexos 1 y 2 han contribuido a la disminución de presiones al interior del Parque en el primer trimestre se presentaron 34 recorridos con afectaciones al interior del parque en el segundo trimestre solo se reportan 19 .
</t>
    </r>
    <r>
      <rPr>
        <b/>
        <sz val="10"/>
        <rFont val="Arial"/>
        <family val="2"/>
      </rPr>
      <t>Anexos OP9A y OP9B.</t>
    </r>
  </si>
  <si>
    <r>
      <t xml:space="preserve">Para el presente cuatrimestre se han realizado dos registros de monitoreo de VOC (Aves y fenologia) por cada mes  (abril, mayo, junio, julio) además para los mismos meses se realizó un monitoreo de nivel de la laguna que nos permite generar alertas tempranas para el desplazamiento por la Laguna de la Cocha. Se reporta un informe mensual de consolidación de monitoreo de VOC del área protegida.   
</t>
    </r>
    <r>
      <rPr>
        <b/>
        <sz val="10"/>
        <rFont val="Arial"/>
        <family val="2"/>
      </rPr>
      <t xml:space="preserve">Anexo OP1 0A  Informe investigación y monitoreo        </t>
    </r>
    <r>
      <rPr>
        <sz val="10"/>
        <rFont val="Arial"/>
        <family val="2"/>
      </rPr>
      <t xml:space="preserve">       </t>
    </r>
  </si>
  <si>
    <r>
      <t xml:space="preserve">Para el presente cuatrimestre se continúa realizando la sistematización en la plataforma SICO-SMART de los recorridos de PVyC realizados en el AP corresponsientes a los sectores Sendero El Quiche, Perimetro de la Isla, Sendero El Totoral y Zona Intangible. De acuerdo con el analisis de DTAO para dichos recorridos, se generó un analisis de visibilidad del área protegida del 100%. Esto nos permite abarcar en mayor medida el área para identificar presiones sobre la misma y realizar un manejo pertinente frente a las mismas. 
</t>
    </r>
    <r>
      <rPr>
        <b/>
        <sz val="10"/>
        <rFont val="Arial"/>
        <family val="2"/>
      </rPr>
      <t xml:space="preserve">Anexo OP1 0A  Informe investigación y monitoreo </t>
    </r>
  </si>
  <si>
    <r>
      <t xml:space="preserve">• Se han realizado 5 sesiones de comité técnico, en el cual se ha avanzado en la conformación de una ba-se de datos cartográfica compartida sobre la información de especies y en general de conservación des-de todas las autoridades ambientales del departamento,
• Se elaboró un análisis de hábitat potenciales desde la información existente que permitirá la construcción de estrategias de conservación y uso sostenible para discusión y construcción en el departamento.
• Se desarrolló el primer comité directivo del Sidap en el mes de abril
• Se tienen ya elaborados los términos de referencia para formalizar la participación de los demás actores en el sidap, comunitarios, organizaciones, academia, y a la fecha, ya se tiene definida la participación de la academia y está en proceso la reunión con la OIA y la gerencia de comunidades negra.
• Se realizó un ejercicio de articulación de los PDET programas de desarrollo con enfoque territorial coor-dinados por la ART agencia de renovación del territorio para el PDET del Bajo Cauca y Nordeste Antio-queño.
• Se realizó una revisión del enfoque estratégico del sidap en los últimos 10 años, el cual se continuará discutiendo.
• El sidap incluyendo 8 Silap participaron del taller de estrategias complementarias como parte del insumo para la construcción de la propuesta del ministerio de reconocimiento de todas las otras estrategias de conservación no incluidas en el decreto 2372.
• Se está apoyando las acciones del Sirap Embalses en su construcción del plan de acción de 2018 – 2019.
</t>
    </r>
    <r>
      <rPr>
        <b/>
        <sz val="10"/>
        <rFont val="Arial"/>
        <family val="2"/>
      </rPr>
      <t>Anexo OP 11 Documentos formalización subsistemas</t>
    </r>
  </si>
  <si>
    <r>
      <t>Se han realizado diferentes actividades operativas que conllevan a la implementación del acuerdo suscrito con la comunidad del municipio de Santa María Huila, como son:
- Consecución de lugar para establecer vivero, 
- Capacitaciones a las comunidades campesinas en temas de ecoturismo comunitario y en restauración ecológica participativa,
-Apoyo para la creación de una red de reservas Naturales para la sociedad civil.
Como evidencia se anexa lo siguiente:
1. Acta Reunión socialización DVGT
2. Acta Ecoturismo Tarpeya
3. Acta Ecoturismo Sta María Comunidad
4. Informe  UOT PNN NHU.</t>
    </r>
    <r>
      <rPr>
        <b/>
        <sz val="10"/>
        <rFont val="Arial"/>
        <family val="2"/>
      </rPr>
      <t xml:space="preserve">Anexo PO12 Infome Proceso UOT y sus anexos </t>
    </r>
  </si>
  <si>
    <r>
      <t>Durante este cuatrimestre se socializó el Plan de Riesgo Publico con el equipo técnicodel área potegida cuyo objetivo fue que todos conozcan el procedimiento para actuar en el momento que se presente situaciones que pongan en riesgo su integridad física. 
(</t>
    </r>
    <r>
      <rPr>
        <b/>
        <sz val="11"/>
        <rFont val="Arial"/>
        <family val="2"/>
      </rPr>
      <t>AP 1.1 Acta y Listado</t>
    </r>
    <r>
      <rPr>
        <sz val="11"/>
        <rFont val="Arial"/>
        <family val="2"/>
      </rPr>
      <t>)</t>
    </r>
  </si>
  <si>
    <r>
      <t xml:space="preserve">En el marco del ejercicio de la Autoridad Ambiental el equipo técnico del AP desarrolló recorridos de PVC en los diferentes sectores que conforman el SF APP, con el objetivo de contrarrestar  acciones negativas que atenten contra los VOCs del área protegida.
</t>
    </r>
    <r>
      <rPr>
        <b/>
        <sz val="11"/>
        <rFont val="Arial"/>
        <family val="2"/>
      </rPr>
      <t xml:space="preserve">Anexo AP 1.2 Informe PVC </t>
    </r>
  </si>
  <si>
    <r>
      <t xml:space="preserve">Se revisó conjuntamente entre el Consejo Comunitario Cocomasur y el equipo técnico del Santuario de Fauna Acandí Playón y Playona los distintos lineamientos de contratación y normas vigentes para las distintas funciones de autoridad ambiental y funciones que se cumplen de manera conjunta.
 </t>
    </r>
    <r>
      <rPr>
        <b/>
        <sz val="11"/>
        <rFont val="Arial"/>
        <family val="2"/>
      </rPr>
      <t>Anexo AP 2.1 Listado de asistencia</t>
    </r>
    <r>
      <rPr>
        <sz val="11"/>
        <rFont val="Arial"/>
        <family val="2"/>
      </rPr>
      <t xml:space="preserve">
</t>
    </r>
  </si>
  <si>
    <r>
      <t xml:space="preserve">El día 17 de julio de 2018, se realizó reunión virtual  donde participaron KFW, NC, Infraestructura y areas DTCA, alli se trataron  temas relacionados con las obras a realizar en el marco del proyecto del KFW; se solicitó información respecto a todos los trámites, permisos y demás que se requieran poner previamente en las bases de licitación para el diseño y construcción de dichas obras. Asi mismo y por solicitud del Asesor Técnico Principal del Proyecto, se solicitó la información relacionada con la infraestructura actual y la proyectada, en términos de número de sedes y personas para cada una de ellas. </t>
    </r>
    <r>
      <rPr>
        <b/>
        <sz val="11"/>
        <rFont val="Arial"/>
        <family val="2"/>
      </rPr>
      <t>anexo 1 2 y 3</t>
    </r>
    <r>
      <rPr>
        <sz val="11"/>
        <rFont val="Arial"/>
        <family val="2"/>
      </rPr>
      <t xml:space="preserve">
</t>
    </r>
  </si>
  <si>
    <r>
      <t xml:space="preserve">A partir de la mesa técnica interinstitucional Caribe en la Universidad de Cartagena, parques nacionales naturales de colombia hace el requerimiento de una reunión con la UNAP para saber que tipo de datos se estan tomando y si se tiene acceso a esa información. La respuesta es positiva y por medio de una reunión entre Parques Nivel Central y la AUNAP se genera el borrador de un memorando de entendimiento, citando los compromisos pactados por parte de la AUNAP. el día viernes 17 de agosto a través de reunión virtual entre Parque Nacional Natural Corales del Rosario y San Bernardo y la DTCA se sugirió que se realice gestión en Nivel Central para generar el Memorando definitivo.
</t>
    </r>
    <r>
      <rPr>
        <b/>
        <sz val="11"/>
        <rFont val="Arial"/>
        <family val="2"/>
      </rPr>
      <t xml:space="preserve">Anexo1.  Borrador de memorando de compromiso.  </t>
    </r>
  </si>
  <si>
    <r>
      <t>Se realizan periodicamente recorridos de prevención, control y vigilancia en las zonas determinadas.  Hasta finales de julio de este año se ha realizado un cubrimiento del 96.4% del área total. A final de año se evidenciará a través del informe POA 2018 como cumplimiento de la meta 3.2.4.5. "</t>
    </r>
    <r>
      <rPr>
        <i/>
        <sz val="11"/>
        <rFont val="Arial"/>
        <family val="2"/>
      </rPr>
      <t>Cien por ciento de las presiones priorizadas a</t>
    </r>
    <r>
      <rPr>
        <i/>
        <sz val="11"/>
        <color rgb="FFFF0000"/>
        <rFont val="Arial"/>
        <family val="2"/>
      </rPr>
      <t xml:space="preserve"> </t>
    </r>
    <r>
      <rPr>
        <i/>
        <sz val="11"/>
        <color theme="1"/>
        <rFont val="Arial"/>
        <family val="2"/>
      </rPr>
      <t xml:space="preserve">2010 </t>
    </r>
    <r>
      <rPr>
        <i/>
        <sz val="11"/>
        <rFont val="Arial"/>
        <family val="2"/>
      </rPr>
      <t>para el SPNN originadas por infracciones ambientales intervenidas mediante el ejercicio efectivo de la función sancionatoria y o a través de procesos penales</t>
    </r>
    <r>
      <rPr>
        <sz val="11"/>
        <rFont val="Arial"/>
        <family val="2"/>
      </rPr>
      <t>". Desde la DTCA el 10 de Julio de 2018 se recibió un correo electrónico con la información validada y remitida por Nivel Central donde se evidencia el porcentaje de visibilidad del PNN Corales del Rosario y de San Bernardo. "Desde el GSIR se valida que el área visible es 105231.306 HA equivalente a un 85.2%. Ahora bien el área acumulada al segundo trimestre (unión a nivel espacial del área visible del primer y segundo trimestre) es de 119009.546 HA  equivalente a un 96.4%."
Anexo1. reporte PVy C  (Anexo 2. correo electrónico Cargue POA-PVC 2018_II Corales RSB).</t>
    </r>
  </si>
  <si>
    <t xml:space="preserve">El Ejercicio de la Autoridad Ambiental reportó (memorando 20186660007003) 5 medidas preventivas y 1 de oficio.
Hoja metodológica de la función sancionatoria: 20186660006973.
Señalización Marina: Ejecución del convenio N° 850 de 2017, mediante el cual se recuperó el 50% del sistema de señalización del PNNCRSB (56 boyas de señalización de canales públicos de acceso al Archipiélago del Rosario y 11 boyas de buceo y careteo.
Anexo 1. Hoja metodologica. Anexo 2. matriz medidas preventivas. Anexo 3. memorandos hoja Metodológica, Anexo 4. Memorando medidas preventivas 
</t>
  </si>
  <si>
    <r>
      <t xml:space="preserve">Con el apoyo de la empresa ISA INTERCOLOMBIA y la alcaldía de San Juan Nepomuceno, el SFF Los Colorados, avanza en el proceso de gestión dirigido al saneamiento del barrio cerrito II, en base a la obligación de compensación por aprovechamiento forestal del proyecto “Línea de Transmisión a 500 Kv circuito sencillo Bolivar - Copey Ocaña - Primavera y Obras asociadas” a realizarse en beneficio del Bosque Seco Tropical del SFF Los Colorados. Al respecto, de acuerdo al compromiso adquirido en reunión del pasado 20 de marzo, se generó un espacio de concertación el día 3 de agosto para impulsar la propuesta de la eliminación de tensionantes dentro del AP con la financiación de proyecto de vivienda para relocalización completa de los habitantes del Barrio el Cerrito II; con lo cual el ANLA  considero que la propuesta se ve viable teniendo en cuenta el contexto de la obligación y el sustento técnico presentado sugiriendo que esta se direccione a la implementación un acuerdo de conservación o pagos por servicios ambientales (PSA) (AP1. </t>
    </r>
    <r>
      <rPr>
        <b/>
        <sz val="11"/>
        <rFont val="Arial"/>
        <family val="2"/>
      </rPr>
      <t xml:space="preserve">ANEXO 1. Acta de reunión ANLA- ISA-PNN-ALCALDIA -3-08-18).
</t>
    </r>
    <r>
      <rPr>
        <sz val="11"/>
        <rFont val="Arial"/>
        <family val="2"/>
      </rPr>
      <t xml:space="preserve">
</t>
    </r>
  </si>
  <si>
    <t>Entre los meses de mayo a   agosto del presente año se realizaron un total de 89 recorridos, distribuidos en las cinco rutas establecidas en el área protegida (Cacaos - Carretera – Vivero, Yayal, Polo - Bajo El Cerezo, Cañada La Chana – Rondon, Bajo Grande), el mayor número de recorridos se registra en la ruta Cacaos carretera vivero con un total de 39, seguida de la ruta No. 3 Polo - Bajo el Cerezo, con 19  recorridos con el objetivo se disminuir la presión antrópica ejercida por los barrios que están al interior del santuario (AP2. ANEXO 1. Informe de avance PVC 2018.).</t>
  </si>
  <si>
    <t xml:space="preserve">El SFF Los Colorados avanza en los procesos interpretación del patrimonio y los PRAE, el primero enmarcado en actividades de organización del evento institucional feria del saber ambiental en su IX edición 2018, que se realizó el 13 de junio con el apoyo de la FAO bajo el tema “feria agroindustrial Campesina. El segundo proceso; se abordó a través de acciones dirigidas a la intervención del PRAE de la Institución Educativa Agroindustrial de la Floresta, en el tema de residuos sólidos y su disposición final, así como el programa colegios al parque con la actividad cine al parque y guianzas con la participación de escuelas del área de influencia donde contamos con actores aliados en educación ambiental como ECOPARCHE el Jaguar de los Colorados, Concesión Vial Montes de María la cooperativa de educadores COOIDE, la FAO y la FUNDACIÓN PROYECTO TITI (AP3. ANEXO 1. informe de avance de la estrategia de valoración social SFF Los Colorados). </t>
  </si>
  <si>
    <t xml:space="preserve"> Para el período comprendido entre el 20 de marzo de agosto y 22 de agosto  se han realizado 129  recorridos de control y vigilancia 30 acuáticos y 99 terrestres) por el complejo lagunar SFF CGSM . los sectores cubiertos por presencia de funcionarios fueron la Lengueta,   incluyendo todos los caños y ríos que descienden de la SNSM y desembocan en la CGSM ; Ciénagas del Sur ( Alfandoque , la Mata y Mendegua entre otras  ), y por  el sector de Condazo con presencia ( en Isla Grande.  Malambos o Jarillas y la Vaca) y el Caño Salado por la cienaga de Tamaca y Solera- se anexa dos informes trimestrales (acuáticos y terrestres)  de PVC " REPORTES TRIMESTRAL QUE CONSOLIDA LAS ACCIONES ENCAMINADAS A INTERVENIR LAS PRESIONES QUE AFECTAN LOS VOC´S DEL SISTEMA".
la Fórmula para  estimar el % de visibilidad segun DTCA es: 
( 23919.6 ha / 27020.11 ha)*100% = 88,53 % META CUMPLIDA
se anexa  mapa con la información visual y el dato de las hectáreas visibilizadas: -base de Datos sico-smart  presentado en último reporte de agosto de 2018</t>
  </si>
  <si>
    <t xml:space="preserve">1.- aceptacion de la oferta invitacion Pública No. 092-2018 Contrato de suministros No. 036 de 2018 cuyo objeto es: Contratar el Suministro de Combustible (gasolina corriente y diesel), por el sistema de Vales
prepago para el parque automotor y funcionamiento de equipos y herramientas del SFF
Ciénaga Grande de Santa Marta, con el fin de apoyar el normal desarrollo de los
objetivos, metas y actividades planteados en el subprograma “Autoridad Ambiental”. Que
permitan la ejecución del plan operativo anual (POA), en la vigencia del año 2018 en el
Municipio de Ciénaga, Magdalena.
VALOR: DIEZ MILLONES DE PESOS MCTE ($10.000.000)
2.- aceptación de la oferta invitación Pública No. 086-2018 Contrato de MAntenimiento No. 022 de 2018 cuyo objeto es:Contratar los servicios de Mantenimiento preventivo y/o correctivo de los equipos de
navegación y transporte, incluido que hacen parte del inventario asignado al Santuario de Flora y Fauna
Ciénaga Grande de Santa Marta, que incluya accesorios y cambio de repuestos de ser necesario, de acuerdo
con los requerimientos y cantidades solicitadas en las especificaciones técnicas.
VALOR: DOCE MILLONES DE PESOS MCTE ($12.000.000) 
</t>
  </si>
  <si>
    <r>
      <t>Con el objeto de continuar con los espacios de trabajo conjunto al interior del Área Protegida se programo para el dia 4 de septiembre de 2018, con memorando  20186720004471  la actividad denominada “Encuentro de conocimientos asociados al riesgo producido por el calentamiento global”, la cual tendrá la siguiente temática:
1. Capacitación - Condiciones climáticas producidas por el calentamiento global.
2. Capacitación -  PEC con énfasis en incendios forestales.
3. Capacitación - Certificación de playas 
y se desarrollara  con  prestadores de servicios, U.T Concesion Tayrona, Junta de Accion Comunal y Policia de carabneros
(120186720004471_Encuentro de conocimientos asociados al riesgo producido por el calentamiento global).</t>
    </r>
    <r>
      <rPr>
        <b/>
        <sz val="11"/>
        <rFont val="Arial"/>
        <family val="2"/>
      </rPr>
      <t xml:space="preserve"> Anexo 1. Memorando</t>
    </r>
  </si>
  <si>
    <r>
      <t xml:space="preserve">Con el objeto de continuar con los espacios de trabajo conjunto al interior del Área Protegida se programo para el dia 4 de septiembre de 2018, con memorando  20186720004471  la actividad denominada “Encuentro de conocimientos asociados al riesgo producido por el calentamiento global”, la cual tendrá la siguiente temática:
1. Capacitación - Condiciones climáticas producidas por el calentamiento global.
2. Capacitación -  PEC con énfasis en incendios forestales.
3. Capacitación - Certificación de playas 
y se desarrollara  con  prestadores de servicios, U.T Concesion Tayrona, Junta de Accion Comunal y Policia de carabneros
(120186720004471_Encuentro de conocimientos asociados al riesgo producido por el calentamiento global) </t>
    </r>
    <r>
      <rPr>
        <b/>
        <sz val="11"/>
        <rFont val="Arial"/>
        <family val="2"/>
      </rPr>
      <t>Anexo 1. memorando el mismo de la AP1</t>
    </r>
    <r>
      <rPr>
        <sz val="11"/>
        <rFont val="Arial"/>
        <family val="2"/>
      </rPr>
      <t xml:space="preserve">
</t>
    </r>
  </si>
  <si>
    <r>
      <t>1. El AP continúa en su proceso de construcción de una propuesta de Comunicación comunitaria, a la cual se han aplicado ajustes y se ha venido retroalimentando con la participación de la profesional de comunicaciones de la DTCA Y Profesionales FAO que apoyan la implementación del Programa DLS Enfoque UOT en el sector de La Lengueta. (Anexo 1. . Propuesta Comunicación Comunitaria PNN SNSM Julio 2018)
2. El Ap se encuentra en proceso de diseñar e implementar la Estrategia de Prevención, para el cual se plantean dos líneas de trabajo. 1) La construcción participativa de acuerdos transitorios de convivencia, los cuales debe
incluir acciones preventivas y sanciones pedagógicas a implementar en conjunto con las Juntas de Acción Comunal, con el fin de que no se agudicen las presiones sobre el territorio, sino que por el contrario estas logren ser reducidas, y 2) Generar espacios de conciliación y reconciliación entre el pueblo indígena y las comunidades campesinas.  Durante este trimestre se ha avanzado en la orientación técnica para la formulación de proyectos y suscripción de acuerdos con comunidades que permitan atender las dos líneas de trabajo indicadas, es así como hasta la fecha se cuenta con un borrador revisado de "</t>
    </r>
    <r>
      <rPr>
        <i/>
        <sz val="11"/>
        <rFont val="Arial"/>
        <family val="2"/>
      </rPr>
      <t xml:space="preserve">Proyecto de Fortalecimiento de Vivero Asociativo del Grupo de Exaserradores" </t>
    </r>
    <r>
      <rPr>
        <sz val="11"/>
        <rFont val="Arial"/>
        <family val="2"/>
      </rPr>
      <t xml:space="preserve">(Anexo 2. Borrador Proyecto Fortalecimiento de Vivero GEA) y un Borrador de "Acuerdos Transitorios a suscribir con las comunidades campesinas" </t>
    </r>
    <r>
      <rPr>
        <b/>
        <sz val="11"/>
        <rFont val="Arial"/>
        <family val="2"/>
      </rPr>
      <t>(.Anexo 3. Borrador Acuerdos con comunidades)</t>
    </r>
  </si>
  <si>
    <r>
      <t xml:space="preserve">El Ap continúa desplegando su estrategia de Punto Azul de información y educación ambiental, este es un punto móvil que va a los espacios cotidianos de las comunidades, a los centros poblados, instituciones educativas, sitios turísticos del área de influencia, entre otros, a fin de lograr la participación de los diferentes actores sociales del área protegida, generar un espacio de comunicación directa con las comunidades, de diálogo, de intercambio de conocimientos, de apropiación hacia el área protegida, donde la comunidad puede resolver inquietudes sobre temas de su interés, como el saneamiento, el proceso de concertación entre comunidades campesinas, indígenas e Instituciones, normatividad, actividades no permitidas, y en general mantener a la comunidad informada sobre los procesos que adelanta Parques Nacionales Naturales en cumplimiento de su misión, así como sensibilizar a los actores sociales sobre la importancia biológica, ecosistema e histórica-cultural del área protegida y en general del Sistema de Parques Nacionales Naturales de Colombia.
El Punto Azul y la Estrategia de Prevención en su conjunto, pretende vincular activamente a la comunidad, grupos de jóvenes, líderes, hombres y mujeres, estudiantes y docentes, que tengan el interés de participar en los procesos educación ambiental, comunicación comunitaria, restauración ecológica, monitoreo participativo, entre otros, fortaleciendo sus capacidades, apoyando desde la Institución a estos grupos de base (grupos ecológicos, de comunicación comunitaria, asociaciones), para que puedan ellos dinamizar los espacios de diálogo, los acuerdos de convivencia, la implementación de iniciativas de conservación que se están dando en el marco del proceso de Uso, Ocupación y Tenencia en el sector de La Lengüeta. </t>
    </r>
    <r>
      <rPr>
        <b/>
        <sz val="11"/>
        <rFont val="Arial"/>
        <family val="2"/>
      </rPr>
      <t>(Anexo1. Informe Punto Azul Katansama Anexo 2. . REGISTRO FOTOGRAFICO PUNTOS AZULES II TRIMESTRE)</t>
    </r>
  </si>
  <si>
    <r>
      <t xml:space="preserve">Se desarrolló del 15 de junio al 29 de julio, el tercer Campeonato de futbol Inter comunidades Copa Flamencos, que tiene por objeto fortalecer los lazos de interrelación e identidad cultural de los grupos sociales que convergen al interior del área protegida; en un espacio cultural, deportivo, recreativo y educativo. Siguiendo con la metodología de años anteriores, se entregó a cada equipo un pendón con imágenes representativas de los símbolos mitológicos o deidades wayuu y afrodescendientes, el cual debían representar y socializar en el desarrollo de la competición </t>
    </r>
    <r>
      <rPr>
        <b/>
        <sz val="11"/>
        <rFont val="Arial"/>
        <family val="2"/>
      </rPr>
      <t>Anexo 1. informe copa flamencos</t>
    </r>
  </si>
  <si>
    <r>
      <t xml:space="preserve">Se realizaron dos reuniones  con las comunidades resguardadas y no resguardadas, en las cuales se abordaron temas de interés del área protegida </t>
    </r>
    <r>
      <rPr>
        <b/>
        <sz val="11"/>
        <rFont val="Arial"/>
        <family val="2"/>
      </rPr>
      <t>(ANEXO 2. ACTA DE REUNION Y ANEXO 3. ACTA REUNION )</t>
    </r>
    <r>
      <rPr>
        <sz val="11"/>
        <rFont val="Arial"/>
        <family val="2"/>
      </rPr>
      <t xml:space="preserve">  y se realizó transición de jefatura producto del traslado de Marco Pardo y la llegada al equipo de trabajo de Héctor Gómez. </t>
    </r>
  </si>
  <si>
    <r>
      <t xml:space="preserve">Con los recorridos de control y vigilancia y con la información recibida por parte del MADS, se eleboró la primera versión del año 2018 del "DIAGNOSTICO DEL APROVECHAMIENTO DE LOS RECURSOS HIDROBIOLÓGICOS DEL PARQUE NACIONAL NATURAL CORALES DE PROFUNDIDAD". Se busca seguir alimentando el documento con información adicional que se reciba de solicitud realizada a la AUNAP y de los demás recorridos de control y vigilancia programados en el AP </t>
    </r>
    <r>
      <rPr>
        <b/>
        <sz val="11"/>
        <rFont val="Arial"/>
        <family val="2"/>
      </rPr>
      <t xml:space="preserve">(anexo 1. diagnostico de RHB del PNNCPR). </t>
    </r>
  </si>
  <si>
    <r>
      <t xml:space="preserve">Se realiza la primera reunión con lider comunitario de Barú, con el fin de tener una visión desde el punto de vista de las comunidades del proyecto que se pretende implementar en el AP, el cual busca generar el ordenamiento marino y de los recursos hidrobiológicos. Esta es la primera de las 8 comunidades que estarán involucradas </t>
    </r>
    <r>
      <rPr>
        <b/>
        <sz val="11"/>
        <rFont val="Arial"/>
        <family val="2"/>
      </rPr>
      <t xml:space="preserve">anexo 2. Acta de reunión Barú). </t>
    </r>
  </si>
  <si>
    <r>
      <t>Se continua con la gestión de proyectos con la empresa Andarko, por lo que se lleva a cabo una reunión en el mes de junio para recibir los parámetros a tener en cuenta en la convicatoria de Proyecto de Beneficios a Comunidades. Basados en la reunión se envía un primer borrador de la propuesta inicial, para lo que se trabaja de la mano con el PNNCRSB denominada "Fortalecimiento comunitario para el uso sostenible de los recursos hidrobiológicos, a través del conocimiento tradicional, el desarrollo de procesos educativos y la implementación de nuevas tecnologías, al interior de las áreas marinas protegidas del Sistema de Parques Nacionales Naturales en el departamento de Bolívar". La propuesta continua en ajustes deacuerdo a las observaciones de Anadarko</t>
    </r>
    <r>
      <rPr>
        <b/>
        <sz val="11"/>
        <rFont val="Arial"/>
        <family val="2"/>
      </rPr>
      <t xml:space="preserve"> (Anexo 1. Acta de reunión Anadarko; anexo 2.. Reunión PNNCRSB y PNNCPR Proyecto RHB; anexo 3. Perfil de proyecto PBC;anexo 4. Correo envío propuesta). </t>
    </r>
  </si>
  <si>
    <r>
      <t xml:space="preserve">El día 17 mayo se conformó el colectivo de comunicación con la participación de 8 jóvenes de la comunidad de Labarcé.
En coordinación con el Nivel Central y la DTC se desarrolló el primer taller al grupo del Eco parche Exploradores del Corchal los días 20 y 21 de junio.
ANEXOS AP1: </t>
    </r>
    <r>
      <rPr>
        <b/>
        <sz val="11"/>
        <rFont val="Arial"/>
        <family val="2"/>
      </rPr>
      <t>Anexo 1. Informe E.A. y C.C.
Anexo 2. Listado de Asistencia Conformación Ecoparche.</t>
    </r>
    <r>
      <rPr>
        <sz val="11"/>
        <rFont val="Arial"/>
        <family val="2"/>
      </rPr>
      <t xml:space="preserve">
Anexo 3. Listado de Asistencia Taller Ecoparche 20062018.</t>
    </r>
  </si>
  <si>
    <r>
      <t xml:space="preserve">Durante los días 17 y 18 del mes de julio se realiza Jornada de trabajo para la construcción del PRAE con los docentes de la Institución Educativa de San Antonio, en la cual participaron 19 docentes de las diferentes áreas y brindaron apoyo las guardaparques voluntarias Daniela Salamanca y Laura Catalina Ayala Salamanca.
</t>
    </r>
    <r>
      <rPr>
        <b/>
        <sz val="11"/>
        <rFont val="Arial"/>
        <family val="2"/>
      </rPr>
      <t>ANEXOS AP2:  Anexo 1. Informe E.A. y C.C.</t>
    </r>
    <r>
      <rPr>
        <sz val="11"/>
        <rFont val="Arial"/>
        <family val="2"/>
      </rPr>
      <t xml:space="preserve">
Anexo 2. Listado de Asistencia Jornada PRAE</t>
    </r>
  </si>
  <si>
    <r>
      <t xml:space="preserve">Durante los días 8, 9 y 10 de agosto se realizó la Fase Municipal del Programa de Desarrollo con Enfoque Territorial, conocido como PDET, por sus siglas, de los Montes de María, y que en este caso fue para el Municipio de San Onofre de Torobé, Departamento de Sucre. El resultado de este ejercicio fue la firma del Pacto Municipal para la Transformación Regional, PMTR, de San Onofre; y deberá articularse y armonizarse con los Planes de Desarrollo y demás instrumentos de planeación y ordenamiento del territorio.
El día 27 de julio se realizó una reunión virtual con el objetivo de Analizar alternativas de compensación en áreas protegidas para el proyecto Ruta al Mar. En esta reunión, los profesionales de Construcciones El Cóndor hicieron una descripción de la naturaleza del proyecto, el cual es una concesión de tercera generación, subdividida en 8 unidades funcionales y que pasa por jurisdicción de CORANTIOQUIA, CARSUCRE, CVS y CARDIQUE.  Se viabiliza una línea de acción para el SFF Corchal Mono Hernández:  Rehabilitación ecosistémica a partir de rehabilitación de canales para restablecimiento de flujo hídrico, con zonas potenciales para restauración de manglares y bosques de corcho.  Desde el consorcio se señala que las obligaciones de levantamiento de veda pueden ser orientadas a esta línea, ya que se interpuso como obligación de hacer recuperación de rondas hídricas con especies nativas; para esto la empresa solicitaría la agrupación de las obligaciones de las diferentes variantes al MADS.
ANEXOS AP3: </t>
    </r>
    <r>
      <rPr>
        <b/>
        <sz val="11"/>
        <rFont val="Arial"/>
        <family val="2"/>
      </rPr>
      <t>Anexo 1. PMTR Municipio de San Onofre de Torobé.
Anexo 2. Acta de Reunión Virtual 27072018
Anexo 3. Portafolio de Compensaciones.
Anexo 4. Revision preliminar compensaciones rutaM</t>
    </r>
  </si>
  <si>
    <r>
      <t xml:space="preserve">Para este  Periodo  el Parque Nacional Natural Bahía Portete Kaurrele  avanzó   en la gestión  de  espacios de relacionamiento y trabajo conjunto con las comunidades   traslapadas  en el Área protegida.
• Reunión de Consejo de mayores  Alaulayu realizado en la comunidad  de IAN  el día 15 de Julio 2018, convocado por la Directora Territorial Caribe Luz Elvira  Angarita Jiménez  por medio delos Oficios N° 20186550004491, 20186550004481, 20186550004461, 20186550004451, 20186550004431, 20186550004421.Tambien asistió la Directora General Julia Miranda y la Jefa de Área protegida María Teresa Sierra Quintero .Los temas tratados en dicho consejo de mayores fueron los siguientes:
1. Presentación de la Jefe del AP PNNBPK
2. Temas de Coordinación 
- Alcances de la coordinación entre autoridades 
- Proceso de Avance del REM
- Infraestructura de la Sede Operativa del PNN BPK
- Ejercicio de la Autoridad Ambiental 
- Ordenamiento Pesquero y tránsito marino
- Propuestas por la comunidad.
Dicha reunión se dialogó  sobre la toma de decisión de manejo conjunto y el relacionamiento   entre la autoridad ambiental y Autoridad tradicional. Las Autoridades Tradicionales de las Seis (6) comunidades traslapadas en el Área protegida  aceptaron a la jefa María Teresa Sierra  bajo unos compromisos.Los compromisos adquiridos en esta reunión: Parques Nacionales enviará comunicaciones e información a las autoridades tradicionales por escrito, Las Autoridades tradicionales recibirán comunicaciones e información enviada por Parques por escrito, Realizar dos consejo de mayores al año, Si se lograr abril la convocatoria pública Informar los perfiles a requerir, Participar en Consejo de Mayores para hacer seguimiento a los avances del parque por el trabajo realizado de manera conjunta entre las comunidades y María Teresa Sierra jefe del PNN  Bahía Portete Kaurrele, Socializar el diagnóstico del REM, Socializar el diseño de la sede operativa del PNN Bahía Portete Kaurrele y Contratación de un profesional para el apoyo de la construcción del plan de manejo. Como Evidencia de esta reunión se anexa: </t>
    </r>
    <r>
      <rPr>
        <b/>
        <sz val="11"/>
        <rFont val="Arial"/>
        <family val="2"/>
      </rPr>
      <t xml:space="preserve">Anexo 1 Convocatoria del consejo de mayores Alaulayu,Anexo 2 Listado de Asistencia
</t>
    </r>
  </si>
  <si>
    <r>
      <t xml:space="preserve">Se revisó conjuntamente entre el Consejo Comunitario Cocomasur y el equipo técnico del Santuario de Fauna Acandí Playón y Playona los soportes del convenio 05 - 2017 y se envió a la DTCA, así como también nivelamos conocimientos acerca de temas administrativos de importancia de los 2 entes.
</t>
    </r>
    <r>
      <rPr>
        <b/>
        <sz val="11"/>
        <rFont val="Arial"/>
        <family val="2"/>
      </rPr>
      <t xml:space="preserve">(AP 1.1 Listado de asistencia) LA MISMA LISTA DE ASISTENCIA DE LA AP 1.1
</t>
    </r>
  </si>
  <si>
    <r>
      <t>Durante el cuatrimestre (mayo, junio, julio y agosto) se realizaron dos (2) reuniones en el marco del Comité de Manejo, en la primera de ellas se trabajaron dos temas: a) El acuerdo de Consulta Previa “En el marco del Comité de Manejo se definirá una estrategia que permita mejorar la seguridad en la práctica de las actividades turísticas en Crab Cay. Parques Nacionales (con el Comité) se compromete a gestionar los recursos para vincular a más salvavidas (3) y para sus herramientas de trabajo (como radio, aletas etc).  b) El Acuerdo “El comité de manejo conjunto definirá con base en los estudios técnicos y estadísticas el periodo en el año en el cual se cerrará Crab Cay de manera general a la visitancia y determinará la capacidad de carga por hora y por día”   (AP1. Anexo 1. ActadereunionListadoAsistencia, AP1 anexo 2:Presentacion).
Por otro lado, se citó una segunda reunión del Comité de Manejo Conjunto, pero no se contó con el quórum adecuado, sin embargo el AP con los miembros presentes realizo una presentación de los avances del Parque Nacional en el cumplimiento de los acuerdos de consulta previa, y los avances en el POA 2018 AP1. Anexo 3.Memoriareuniòn1,  AP.Anexo 4.. ActareunionListadoasistencia, AP1. Anexo 5. Presentacion1)
Se realizó una reunión con los prestadores de servicios eco turísticos del Parque para la socialización de dos medidas de manejo relacionadas con el cierre de Crab cay (AP1. Anexo 6. Listado de asistencia2, AP1. Anexo 7. Presentación2, AP1. Anexo 8. Memoria de la reunión2)
En el Sector de Crab cay el personal del Parque Nacional realiza una estrategia de socialización y aprendizaje continuo con los prestadores de servicios eco turísticos, a través de herramientas lúdicas,  la reglamentación y comportamientos que deben tener en el Parque Nacional "reglas del juego"</t>
    </r>
    <r>
      <rPr>
        <b/>
        <sz val="11"/>
        <rFont val="Arial"/>
        <family val="2"/>
      </rPr>
      <t>Anexo (AP1. Anexo 9. listadoasistencia3)</t>
    </r>
    <r>
      <rPr>
        <sz val="11"/>
        <rFont val="Arial"/>
        <family val="2"/>
      </rPr>
      <t xml:space="preserve">
</t>
    </r>
  </si>
  <si>
    <r>
      <t xml:space="preserve">En el marco de la primera reunión del Comité de Manejo Conjunto se concertó enviar una carta conjunta al Señor Alcalde solicitando apoyo para contar con salvavidas en el Sector de Crab cay, carta que no fue contestada y de acuerdo con los análisis realizados por el Parque Nacional  de las estadísticas de visitantes y el seguimiento de la capacidad de carga del Área Protegida se concertó realizar un cierre del Sector de Crab cay a través de una experiencia piloto entre el 22 de octubre y el 2 de noviembre del presente año, además se concertó el cierre del Sector de Crab cay los días domingos después de las 2:00 pm para turistas. Para el cumplimiento de dicho acuerdo, el AP elaboró un Concepto Técnico, aprobado por la DTCaribe y la Sub de Gestión y Manejo el cual fue remitido a la Oficina Asesora Jurídica para la proyección de la Resolución respectiva </t>
    </r>
    <r>
      <rPr>
        <b/>
        <sz val="11"/>
        <rFont val="Arial"/>
        <family val="2"/>
      </rPr>
      <t xml:space="preserve">(AP2. Anexo 1. Conceptotecnico)
</t>
    </r>
    <r>
      <rPr>
        <sz val="11"/>
        <rFont val="Arial"/>
        <family val="2"/>
      </rPr>
      <t xml:space="preserve">
Por otro lado y con el fin de hacer una difusión adecuada de las dos medidas de manejo, se elaboró una estrategia de comunicación que a través de comunicados a los medios periodísticos y redes sociales, se socialice adecuadamente estas medidas. Además se realizó una reunión con los prestadores de servicios turísticos que hacen parte de la población raizal para socializar esas medidas de manejo </t>
    </r>
    <r>
      <rPr>
        <b/>
        <sz val="11"/>
        <rFont val="Arial"/>
        <family val="2"/>
      </rPr>
      <t>(AP2. Anexo 2. Comunicado).</t>
    </r>
    <r>
      <rPr>
        <sz val="11"/>
        <rFont val="Arial"/>
        <family val="2"/>
      </rPr>
      <t xml:space="preserve">
En el reporte anterior se cometió un error en el porcentaje del avance, dicho error se subsano durante este cuatrimestre
</t>
    </r>
  </si>
  <si>
    <r>
      <t xml:space="preserve">Se atendío la solicitud realizada por el Jefe del AP ante la Unidad de Gestión del Riesgo  Departamental- UNGRD,  para disponer de información del registro de migrantes Venezolanos en Colombia de acuerdo a lo estipulado  del Decreto 542 del 21 de marzo de 2018; esta información fue enviada mediante un informe el cual se anexa como evidencia junto con la trazabilidad del proceso de gestión del AP.  </t>
    </r>
    <r>
      <rPr>
        <b/>
        <sz val="11"/>
        <rFont val="Arial"/>
        <family val="2"/>
      </rPr>
      <t xml:space="preserve"> Anexo 1.  Oficio enviado al CDGRD asunto RAMVAP 1. Anexo 2. Presentación Final RAMV - La Guajira Anexo 3. correo respuesta a oficio Anexo 2. Presentación Final RAMV - La Guajira  Anexo 4.  Respuesta oficio 20186680000181
.Anexo 1.  Oficio enviado al CDGRD asunto RAMV    . Anexo 2. Presentación Final RAMV - La Guajira  Anexo 3. correo respuesta a oficio Anexo 4.  Respuesta oficio 20186680000181
</t>
    </r>
  </si>
  <si>
    <r>
      <t xml:space="preserve">El día 12 de Junio de 2018 se realizó nuevamente la gestión  mediante oficio ante Corpoguajira, con el fin de participar en el proceso de construcción y/o actualización del Plan de Ordenamiento Territorial (POT) del municipio de Uribia y posicionar el AP como determiannte ambiental dentro del documento de planeación municipal. </t>
    </r>
    <r>
      <rPr>
        <b/>
        <sz val="11"/>
        <rFont val="Arial"/>
        <family val="2"/>
      </rPr>
      <t>AP 2. Anexo 1. OFICIO CORPOGUAJIRA 12_06_2018</t>
    </r>
  </si>
  <si>
    <r>
      <t xml:space="preserve">El AP avanzó en un modelo de minuta de convenio con AGROSAVIA antigua CORPOICA para la consecución de recursos con este aliado de interés común y estratégico para elPNN de Macuira , con el fin  abordar la implementación de un sistema silvopastoril en la comunidad de Jalein-zona con función amortiguadora del AP.; este documento borrador se envío a la DTCA para su respectiva revisión por la dependencia correspondiente. Así mismo se avanza con los procesos requeridos para iniciar la contratación para la construcción de una cabaña den el sector de Tawaira de Prevención, Vigilancia y Control y ampiación de la sede operativa de Siapana, con el fin de tener mayor cobertura y presencia en el ejercicio de la Autoridad Ambiental.  </t>
    </r>
    <r>
      <rPr>
        <b/>
        <sz val="11"/>
        <rFont val="Arial"/>
        <family val="2"/>
      </rPr>
      <t xml:space="preserve">Anexo 1. Acta_reunión_mesa_infraestructura  Anexo 2. Convenio PNN_DTCA_ Agrosavia_ v.10jul2018  Anexo 3. Lista_asistencia_reunión_mesa_infraestructura_17Julio2018
</t>
    </r>
  </si>
  <si>
    <t>Debido a la no asignación de recursos para cumplir con las demas rondas estalecidas bajo el Esquema de manejo conjunto del AP no se ha podio avanzar en dicho proceso.</t>
  </si>
  <si>
    <t xml:space="preserve">Se finalizó el proceso de socialización del plan de manejo a cada una de las comunidades, se finalizó el proceso de análisis e identificación de impactos y formulación de medidas de manejo del proyecto de Consulta Previa para el Plan de Manejo del Parque Nacional Natural Los Corales del Rosario y de San Bernardo los días 30 y 31 de julio de 2018, el cual fue liderado por la Dirección de Consulta Previa del Ministerio del Interior. Se generó un acta de reunión con los siete consejos comunitarios participantes. Se trabajó un espacio de reunión acordado con las comunidades con miras a la construcción de los acuerdos finales, el cual fue programado para los días 22 y 23 de agosto de 2018.
Se adjunta acta de reunión.
</t>
  </si>
  <si>
    <t>Durante los días 8, 9 y 10 de mayo se realizó el VI Comité Técnico del Proyecto GEF Conectividades Socioecosistémicas del Caribe, el cual se desarrolló conforme a la Agenda prevista, la cual se anexó en el reporte anterior.
De igual manera, se realizaron reuniones y talleres de socialización en las fechas que se relacionan:
Proyecto Valoración Multicriterio de servicios ecosistémicos y una propuesta de aplicación de esquemas de incentivos a la conservación y la producción sostenible en cuatro ventanas de trabajo: 10 de agosto.
Proyecto Zona Con Función Amortigüadora: 6 de juno, con comunidades asentadas en el área de influencia del SFF Corchal, 7 de junio con instituciones y 27 de junio realización de la mesa técnica en Sincelejo.
Anexo: MO_Anexo 1. Reunión 27062018.
MO_Anexo 2. Listado de Asistencia 10082018.
MO_Anexo 3. Acta de Reunión 06062018</t>
  </si>
  <si>
    <t>En el marco del proyecto de conectividades fase III, se avanzó en la ejecución del plan de formación con talleres teóricos prácticos sobre textura del suelo, viveros, apicultura, Bosque Seco Tropical, residuos entre otros; además, se está trabajando en dos viveros veredales que tienen capacidad para 2.000 individuos de especies nativas del bosque seco tropical, dirigidos a restauración de cobertura vegetal en la zona de influencia del AP. Por otra parte, se llevó a cabo las primeras dos jornadas de actividades de aislamientos a las zonas de conservación iniciando en el predio las tinas de propiedad del señor Francisco Andrade de la vereda Bajo Grande, abarcando en total de 190 metros de corredores de conservación (ANEXO 1. Informe cuatrimestral del proyecto conectividad fase III).</t>
  </si>
  <si>
    <t>66.6%</t>
  </si>
  <si>
    <t xml:space="preserve">El proyecto con la Universidad Industrial de Santander fue aprobado por convocatoría interna de la misma universidad.
Con la Universidad Metropolitana de Manchester se avanza en la prueba de los instrumentos para el proyecto de identificación de comunidades de peces, y se realizan las reuniones para la gestión del convenio. 
Con el CIOH y la Universidad Pontifica Bolívariana se realizó la salida de campo para la prueba del ROV, sin embargo por cuestiones climáticas no fue posible realizar el trabajo dentro del AP. Se gestiona para una segunda prueba dentro del AP. Se tiene el aval de investigaciones por parte de la Subdirección Anexo 1. Informe de gestión proyectos investigación). </t>
  </si>
  <si>
    <t xml:space="preserve">Para este  Periodo  el Parque Nacional Natural Bahía Portete Kaurrele  avanzó   en la gestión  de  espacios de relacionamiento y trabajo conjunto con las comunidades   traslapadas  en el Área protegida.
• Reunión de Consejo de mayores  Alaulayu realizado en la comunidad  de IAN  el día 15 de Julio 2018, convocado por la Directora Territorial Caribe Luz Elvira  Angarita Jiménez  por medio delos Oficios N° 20186550004491, 20186550004481, 20186550004461, 20186550004451, 20186550004431, 20186550004421.Tambien asistió la Directora General Julia Miranda y la Jefa de Área protegida María Teresa Sierra Quintero .Los temas tratados en dicho consejo de mayores fueron los siguientes:
1. Presentación de la Jefe del AP PNNBPK
2. Temas de Coordinación 
- Alcances de la coordinación entre autoridades 
- Proceso de Avance del REM
- Infraestructura de la Sede Operativa del PNN BPK
- Ejercicio de la Autoridad Ambiental 
- Ordenamiento Pesquero y tránsito marino
- Propuestas por la comunidad.
Dicha reunión se dialogó  sobre la toma de decisión de manejo conjunto y el relacionamiento   entre la autoridad ambiental y Autoridad tradicional. Las Autoridades Tradicionales de las Seis (6) comunidades traslapadas en el Área protegida  aceptaron a la jefa María Teresa Sierra  bajo unos compromisos.Los compromisos adquiridos en esta reunión: Parques Nacionales enviará comunicaciones e información a las autoridades tradicionales por escrito, Las Autoridades tradicionales recibirán comunicaciones e información enviada por Parques por escrito, Realizar dos consejo de mayores al año, Si se lograr abril la convocatoria pública Informar los perfiles a requerir, Participar en Consejo de Mayores para hacer seguimiento a los avances del parque por el trabajo realizado de manera conjunta entre las comunidades y María Teresa Sierra jefe del PNN  Bahía Portete Kaurrele, Socializar el diagnóstico del REM, Socializar el diseño de la sede operativa del PNN Bahía Portete Kaurrele y Contratación de un profesional para el apoyo de la construcción del plan de manejo. Como Evidencia de esta reunión se anexa: Anexo 1 Convocatoria del consejo de mayores Alaulayu,Anexo 2 Listado de Asistencia
</t>
  </si>
  <si>
    <t>* El dia 11 de Mayo de 2018 se realizo reunion con ASOPLAM Pescadores, Gobernación y Universidad del magdalena, con el objetivo de Definición de proyectos ecoturísticos que serán incorporados al plan de compensación en cumplimiento por lo ordenado por la Sentencia T 606. (Anexo 1. Acta_ASOPLAM_11_05_2018)
* El dia 10 de Mayo de 2018, se realizo reunion con la Fundación Ciudad Bolívar, con el fin de Concretar apoyo con los voluntarios de la fundación ciudad bolívar para la adecuación de la infraestructura asociada a la IED Concepción Fernández de Palangana.(Anexo 2. Acta_Ciudad_Bolivar)
* El dia 15 de mayo de 2018 se realizo reunion con Asociación ARRICTAYRONA y Asociación OPECTAYRONA, con el fin de Avanzar en el proceso para la firma de los acuerdos con las asociaciones OPECTAYRONA y ARRICTAYRONA.Anexo 3. Acta
* El dia 31 de mayo de 2018 se realizo reunion con Asociación ARRICTAYRONA, Asociación OPECTAYRONA y Asociación ASOPEN, con el objetivo de Fortalecer los vínculos  de las asociaciones en marco a los acuerdos del programa - DLS OPECTAYRONA, ARRICTAYRONA, ASOPEN. (Anexo 4. Acta OPECTAYRONA_ARRICTAYRONA_ASOPEEM_31-05-2018 (1))
*El dia 10 de julio de 2018, se realizo reunion con Dimar con el objetivo de Definir la sectorización de la zona emergida de la playa principal de Bahía Concha y establecimiento zonas de instalación de carpas en la playa principal de Bahía Concha en el marco del proceso de ordenamiento de playas del PNN Tayrona. (Anexo 5.Acta_de_ordenamiento de playa 10_07_18)</t>
  </si>
  <si>
    <t>Se realizaron reuniones en el marco del Comité de Manejo, en las cuales se informaron aspectos generales del manejo del Parque Nacional (evidencias: actas de reuniones, listados de asistencia, presentaciones, que fueron anexadas al seguimiento del Mapa de Riesgo).
Por otro lado se ha trabajado en la convocatoria y capacitación de los jóvenes que realizan su Servicio Social Obligatorio en el Parque Nacional, sobre aspectos generales del Área Protegida (Evidencias: listados asistenciaochentahoras319) y se han realizado socializaciones permanentes con los prestadores de servicios ecoturisticos sobre  la zonificacion y reglamentacion de los usos ecoturisticos del Parque (evidencias:listadosocializaciones)</t>
  </si>
  <si>
    <t>En concordancia con lo reporado en el Monitoreo del I Cuatrimestre, el AP ha venido avanzando en el cumplimiento de los compromisos adquiridos en los espacios de concertación que hasta la fecha se han realizado asi: Se hizo la revisión de las fichas físicas de la vereda Los Achiotes para verificar los vacíos de información encontrados en la base de datos de caracterización. De acuerdo con la información requerida (datos, registro fotográfico y punto GPS) se hizo la planeación de las jornadas de verificación en campo en coordinación con la Profesional FAO.  Por otra parte, se ha continuado verificando y corrigiendo datos en las fichas físicas de caracterización de las veredas Los Achiotes y Perico Aguao, complementando vacíos de información, errores en las coordenadas y organizando el material fotográfico, esto como parte del proceso de normalización de los datos levantados en campo durante la vigencia anterior.  Así mismo, se realizaron las gestiones para evidenciar la necesidad de recursos para el saneamiento de La Lengueta y en los espacios de diálogo veredales se ha comunicado acerca de estas gestiones, como por ejemplo, incorporar en el AEMAPPS y en el ejercicio de cálculo de la Brecha Financiera del AP el requerimiento de 67 mil millones que se requieren para tal fin. (Anexo 1.17. AEMAPPS 2017 - SNSM-ajustesDTC-SGM_27072018 Anexo 2. 18. Brecha Financiera PNNSNSM_ENVIADA)
Los espacios de reunión que se han hecho durante el segundo cuatrimestre: Un (1) Espacio de reunión realizado. El 28 de abril de 2018 se realizó un espacio de diálogo intercultural en La Lengüeta, sede Los Acantilados con el objeto de socializar el proyecto de restauración ecológica con las comunidades campesinas como una de las iniciativas a implementar en el marco de los acuerdos de UOT, se realizó una concertación entre campesinos e indígenas  para la prevención y ruta de atención de las quemas y talas en el sector. (anexo 19. MVIG_1836_ACTA MEMORIA ESPACIO DE DIALOGO DE ABRIL 2018 ) El día 09 de Junio se hizo reunión con la comunidad campesina de Los Achiotes, en la que se socializó el avance del proceso de saneamiento de La Lengüeta; la ruta de resolución de conflictos interculturales que se empezó a construir en el espacio de diálogos entre comunidades indígenas y campesinas; los avances en la formulación del proyecto de Restauración Ecológica Participativa; la programación de las jornadas de trabajo para verificación de datos de las fichas de caracterización de UOT. En el espacio participaron aprox 30 campesinos de la vereda. (anexo 4. MVIG_1836_ESPACIO COMUNITARIO DE JUNIO 2018</t>
  </si>
  <si>
    <r>
      <t xml:space="preserve">En el segundo cuatrimestre del presente año, el PNN Las Orquideas continuó realizando recorridos de Prevencion, Vigilancia y Control. El area cubierta mediante recorridos en el segundo trimestre es de 13240,52 hectareas, entre estos los meses de Mayo y Junio. Aun no se cuenta con la informacion consolidada para el los meses de julio y agosto, los cuales se haran para finales de este ultimo mes mencionado. Siendo asi, el PNNO cuenta con un consolidado de 14577,85 hectareas reportadas en el primer semestre del año. 
A la fecha se cuentan con las mismas presiones identificadas en los primeros meses del año. Estas se encuentran identificadas para realizar actividades de mitigacion o avance de las presiones. 
Respecto a monitoreo, se cuenta con el plan de monitoreo actualizado y el cual hace parte del Plan de Manejo de Area en construccion, discusion y consulta previa con las comunidades indigenas traslapadas. Se continua con la metodologia de monitoreo de los VOC con fototrampaje por cuadrantes. 
</t>
    </r>
    <r>
      <rPr>
        <b/>
        <sz val="11"/>
        <rFont val="Arial"/>
        <family val="2"/>
      </rPr>
      <t>Anexo AP 1. Informe y reporte SICO SMART</t>
    </r>
  </si>
  <si>
    <r>
      <t xml:space="preserve">En el período mayo, junio, julio y agosto (1 al 14) de 2018 se realizaron 108 recorridos de prevención, vigilancia y control en el PNN Complejo Volcánico Doña Juana Cascabel, distribuidos así: Por departamento 37 en Cauca y 72 en Nariño: Por municipio: 11 en Bolívar, 36 en La Cruz, 3 en San Bernardo, 26 en Santa Rosa y 33 en El Tablón de Gómez.
Consolidación  de la zona con función amortiguadora, se  trabaja con los diferentes actores sociales e institucionales en la protección de las áreas de conservación y el seguimiento al proceso de saneamiento de los predios identificados y caracterizados por UOT. Se  gestiona el proyecto elaborado para la ZFA con las diferentes instituciones del Estado para consolidar la ZFA,  con la Procuraduría II Agraria de Pasto-amenazas a la biodiversidad en torno al tema del conflicto con oso andino. En mayo se realizó un encuentro con la gobernación de Nariño con el ánimo de proyectar y consolidar el tema turístico en el municipio articulado con la consolidación de las R.N.S.C declaradas y como motivación para las nuevas. Se recibe la relación de predios de propiedad del municipio aledaños al parque para monitoreo de coberturas en los  municipio La Cruz y  El Tablón de Gómez, Nariño.
</t>
    </r>
    <r>
      <rPr>
        <b/>
        <sz val="11"/>
        <rFont val="Arial"/>
        <family val="2"/>
      </rPr>
      <t>Anexo AP2,1A y Anexo AP2,1B</t>
    </r>
    <r>
      <rPr>
        <b/>
        <sz val="11"/>
        <color rgb="FFFF0000"/>
        <rFont val="Arial"/>
        <family val="2"/>
      </rPr>
      <t xml:space="preserve"> </t>
    </r>
    <r>
      <rPr>
        <sz val="11"/>
        <rFont val="Arial"/>
        <family val="2"/>
      </rPr>
      <t xml:space="preserve">
</t>
    </r>
  </si>
  <si>
    <r>
      <t xml:space="preserve">El equipo del PNN Puracé  realizó 59 recorridos de PVC, valor que equivale a la suma de los realizados dentro y fuera del AP y reportados dede cada uno de los siete sectores de manejo los cuales se encuentran distribuidos entre los Departamentos: Cauca y Huila.
El dato corresponde al registrado en el aplicativo Sico Smart a junio 30. (que se  hace reporte trimestral). Ver evidencia  informe técnico a junio 30 que detalla la información que incluye el mapa que evidencia los RPVC realizados a la fecha. 
Novedades que se registran en los recorridos de PVC:  Residuos sólidos arrojandos por los pasajeros de buses que atraviesan el AP, a traves de sus las dos vias existentes.  Remoción en masa poco significativos (poca extensión y afectacion elementos naturales (flora y fauna ) en dos sectores de manejo,  debido a la temporada de altas precipitaciones. Avistamiento de especies de fauna:  Observación y toma de video: oso de anteojos en el sector Vedón Alto La Plata en el mes de mayo. Avistamiento:  mirlas, pavas, tucanes, caicas, loros, conejos y colibríes, huellas de oso, danta,  puma y tigrillo. En general no hay ninguna afectación ambiental significativa dentro del parque y en la zona de influencia. 
</t>
    </r>
    <r>
      <rPr>
        <b/>
        <sz val="11"/>
        <rFont val="Arial"/>
        <family val="2"/>
      </rPr>
      <t>Anexo AP1 Reporte trimestral Recorridos PVC.- SICO SMART</t>
    </r>
  </si>
  <si>
    <r>
      <t xml:space="preserve">El PNN Puracé propende por una Gobernanza para para el fortalecimiento  de los canales de relacionamiento con las comunidades locales, con base en el respeto y la confianza mutua  y la viabilidad social del PNN Puracé; en este contexto el equipo de AP ha realizado las siguientes actividades en el periodo comprendido entre mayo a agosto: 
1. Elaboración de la propuesta de la Zonificación del PNN Puracé  en territorio traslapado por territorio y por uso: Ajuste plan de manejo del AP
2. Avance en la implementación del plan de trabajo definido para lograr la Consulta previa PM
3. Se avanza con los los Cabildos indigenas de Puracé y Papallaqta en el plan de ordenamiento ecoturisitico del AP
5. Se genera del acuerdo político CI Puracé: Versión final aprobada con ellos, se esta coordinando con el Director de la DTAO la fecha para la firma
6.  Se avanza en las iniciativas con los Cabildos indigenas de Puracé, Papallaqta y Rio Blanco, recursos aprotados por el programa Unión europea
Mecanismo coordinación: Convocatoria personalizada, conversatorios y espacios de trabajo conjuntos
Logros:  
1. fortalecido relacionamiento con CI: Puracé, Rio blanco y Papallaqta. 
2. Articulación de los tres niveles: DTAO Grupo de participacipon Social del nivel central de PNN y el AP
3. Se avanza en el ajuste del plan de manejo (zonificacion) con participación de delegados indigenas.
Ver evidencia informe técnico con sus respectivas evidencias.
</t>
    </r>
    <r>
      <rPr>
        <b/>
        <sz val="11"/>
        <rFont val="Arial"/>
        <family val="2"/>
      </rPr>
      <t xml:space="preserve">Anexo AP2.2 </t>
    </r>
    <r>
      <rPr>
        <sz val="11"/>
        <rFont val="Arial"/>
        <family val="2"/>
      </rPr>
      <t xml:space="preserve">
</t>
    </r>
  </si>
  <si>
    <r>
      <t xml:space="preserve">Para este periodo de tiempo el proceso de comunicación y educación ambiental del PNNTATMA  reporta que por  lo menos 544 personas recibieron información sobre  esta área protegida
- Se trabajó con 22 de los 53 actores definidos en la matriz de educación ambiental construida a principios del presente año
- Se apoyó la gestión de recursos para facilitar el trabajo de dos grupos con los cuales viene trabajando el Parque: ARCOSTA y Tatamá Travel. 
- El trabajo en las diferentes sedes educativas se hace repetitivo en muchas ocasiones por la movilidad de la comunidad y este año sobre todo por el cambio de Docentes, en especial en el Departamento de Risaralda. (anexo 1)
- El perfil del Parque Nacional Natural Tatamá ha sido visitado por más de 400 personas en el tiempo que lleva abierto.
</t>
    </r>
    <r>
      <rPr>
        <b/>
        <sz val="11"/>
        <rFont val="Arial"/>
        <family val="2"/>
      </rPr>
      <t>Anexo AP1</t>
    </r>
    <r>
      <rPr>
        <b/>
        <sz val="11"/>
        <color rgb="FFFF0000"/>
        <rFont val="Arial"/>
        <family val="2"/>
      </rPr>
      <t xml:space="preserve">  </t>
    </r>
    <r>
      <rPr>
        <b/>
        <sz val="11"/>
        <rFont val="Arial"/>
        <family val="2"/>
      </rPr>
      <t>Informe trimestral  Educación ambiental.</t>
    </r>
  </si>
  <si>
    <r>
      <t xml:space="preserve">Se reporta el seguimiento de visitantes que ingresan al sendero El Quiche desde el mes de abril hasta el mes de julio del presente. El reporte del mes de Agosto se remitirán en el siguiente seguimiento ya que se reporta una vez finalice el presente mes.    se adjunta como evidencia las planillas en excel de los meses de abril a julio.            En la pestaña "Consolidado" se encuentra el registro mes a mes.  Dicho informe nos permite evidenciar épocas de mayor afluencia de gente para centrarnos en actividades de Prevención, Vigilancia y Control especificamente en el sendero El Quiche con el fin de miniizar los impactos generados por el ecoturismo.   
</t>
    </r>
    <r>
      <rPr>
        <b/>
        <sz val="11"/>
        <rFont val="Arial"/>
        <family val="2"/>
      </rPr>
      <t xml:space="preserve">Anexo AP1. Informe mensual de visitantes    </t>
    </r>
    <r>
      <rPr>
        <sz val="11"/>
        <rFont val="Arial"/>
        <family val="2"/>
      </rPr>
      <t xml:space="preserve">                                    </t>
    </r>
  </si>
  <si>
    <r>
      <rPr>
        <b/>
        <sz val="11"/>
        <rFont val="Arial"/>
        <family val="2"/>
      </rPr>
      <t xml:space="preserve">DTAM: </t>
    </r>
    <r>
      <rPr>
        <sz val="11"/>
        <rFont val="Arial"/>
        <family val="2"/>
      </rPr>
      <t xml:space="preserve">En temas de Conservación Privada, se avanzó en el registro y proceso de inscripción de predios interesados en registro de RNSC, en áreas del piedemonte andinoamazónico. Asi mismo, se acompaño el proceso de ajuste y elaboracion de la Estrategia de Conservación Privadas, diferentes a las Reservas Naturales. Se avanza con las AP del piedemonte en el desarrollo de mecanismos para inciar procesos de formulación de Planes de Manejo para la RNSC registradas. 
Avances en la reactivación de los SIDAP Caquetáy Guavaiare, y gestión para la conformación de SIDAP Putumayo. 
(Ver anexos)
</t>
    </r>
    <r>
      <rPr>
        <b/>
        <sz val="11"/>
        <rFont val="Arial"/>
        <family val="2"/>
      </rPr>
      <t xml:space="preserve">DTPA: </t>
    </r>
    <r>
      <rPr>
        <sz val="11"/>
        <rFont val="Arial"/>
        <family val="2"/>
      </rPr>
      <t xml:space="preserve">La Direccion Territorial Pacifico hace parte del SIRAP tanto en el comité directivo como en el comité tecnico en donde se tiene una participacion activa en la formulacion del proyecto GEF SIRAP, aporte de informacion cartografica, elaboracion de la estrategia financiera del SIRAP y apoyo discusiones tecnicas en temas variados 
</t>
    </r>
    <r>
      <rPr>
        <b/>
        <sz val="11"/>
        <rFont val="Arial"/>
        <family val="2"/>
      </rPr>
      <t>DTCA:</t>
    </r>
    <r>
      <rPr>
        <sz val="11"/>
        <rFont val="Arial"/>
        <family val="2"/>
      </rPr>
      <t xml:space="preserve"> En el 2o cuatrimestre reporta el área que se han desarrollado dos (2) reuniones de las cuales se adjuntan los anexos 1 y 4.
</t>
    </r>
    <r>
      <rPr>
        <b/>
        <sz val="11"/>
        <rFont val="Arial"/>
        <family val="2"/>
      </rPr>
      <t>DTAO:</t>
    </r>
    <r>
      <rPr>
        <sz val="11"/>
        <rFont val="Arial"/>
        <family val="2"/>
      </rPr>
      <t xml:space="preserve">  En la territorial Andes Occidentales hay cuatro subsistemas temáticos, Sidap Antioquia, Sirap EC, Sirap Macizo y Sidap Nariño. En todos se mantienen activos los procesos aunque en diferente nivel de madurez. En el Sidap Antioquia el comité tecnico se reune frecuentemente para los diferentes temas, especificamente se apoyó el registros de RNSC para el Silap Tamesis como estrategia para consolidar el corredor de oso andino. Para el Sirap EC y Macizo se avanzó con la actulaización del plan de acción del corredor cordillera central que articular los dos subsistemas, ademas del plan de acción del Sirap EC. Especificamente se apoya el registro de reservas naturales de la sociedad civil Tochecito para la conservación de la Palma de Cera y  la revisión del plan de acción del sidap Tolima. Igualmente se avanza con la actualización del analisis de actores relevantes para la gestión en conservación del territorio.
Para el Sidap Nariño se avanza con la efecución del convenio con la Gobernación de Nariño y el apoyo en la proyección de la ordenanza del Sidap Nariño y de la declaratoria del Bosques seco del Patia. Adicionalmente al manejo de la Reserva la Planada como inciativa de conservación Awa binacional.  Anexo AP1 Sinap.
</t>
    </r>
    <r>
      <rPr>
        <b/>
        <sz val="11"/>
        <rFont val="Arial"/>
        <family val="2"/>
      </rPr>
      <t>DTOR:</t>
    </r>
    <r>
      <rPr>
        <sz val="11"/>
        <rFont val="Arial"/>
        <family val="2"/>
      </rPr>
      <t xml:space="preserve">  La Dirección Territorial viene participando en diferentes espacios como  el SIDAP Meta, NORECCO, SIRAP y con diferentes organizaciones que permiten la gestión regional como; 
Anexo 1.1 20180413 Ayuda memoria SIDAP Meta
Anexo 1.2 20180417 Ayuda memoria SIRAP-NORECCO
Anexo 1.3 20180430 Acta Comité Directivo SIRAP
Anexo 1.4 20180508 Ayuda memoria Neotropical cuencas
Anexo 1.5 20180510 Acta Encuentro Organizaciones articuladoras
Anexo 1.6 20180511 Asistencia Comité Técnico SIRAP (El acta está pendiente de Anexo algunas firmas por eso no se adjunta)
Anexo 1.7 20180517 Acta PNN-WCS apoyos RNSC
Anexo 1.8 20180605 Ayuda memoria Gef sinap efectividad Cormacarena.
</t>
    </r>
    <r>
      <rPr>
        <b/>
        <sz val="11"/>
        <rFont val="Arial"/>
        <family val="2"/>
      </rPr>
      <t>DTAN:</t>
    </r>
    <r>
      <rPr>
        <sz val="11"/>
        <rFont val="Arial"/>
        <family val="2"/>
      </rPr>
      <t xml:space="preserve"> Se participa en Reuniones de Trabajo Intersirap Andes Nororientales y Orinoquia los días 01 de Junio de 2018 y 24 de Julio de 2018 en aras a abordar la estrategia de conservación de las áreas compartidas. Igualmente se participó en reunión virtual el día 10 de Julio de 2018 para preparar el Segundo Encuentro del INTERSIRAP AN - OR. Por otra parte se participó en reunión el día 30 de Mayo e 2018 para Fortalecer los espacios de trabajo de los representantes de la estructura organizativa del sistema regional de áreas protegidas SIRAP Andes Nororientales. Anexo 1.1 ACTA INTERSIRAP AN - ORINOQUIA 1 DE JUNIO DE 2018, Anexo 1.2 Lista de Asistencia INTERSIRAP AN-OR 01 Jun 2018, Anexo 1.3 ACTA y Lista INTERSIRAP AN - ORINOQUIA 24 DE JULIO DE 2018, Anexo 1.4 Acta de 30 de Mayo de 2018 y Anexo 1.5 Lista Jornada Estructura Organizativa 30 Mayo
</t>
    </r>
    <r>
      <rPr>
        <b/>
        <sz val="11"/>
        <rFont val="Arial"/>
        <family val="2"/>
      </rPr>
      <t>GGIS</t>
    </r>
    <r>
      <rPr>
        <sz val="11"/>
        <rFont val="Arial"/>
        <family val="2"/>
      </rPr>
      <t>: Se continua acompañando y orientando las acciones de los SIRAPs y sus subsistemas temáticos, contribuyendo  en su revisión y actualización en el marco del proyecto GEF SINAP. Se tiene informe de orientación y acompañamiento realizado desde el GGIS a los SIRAPs para el I semestre del 2018. Este informe se aporta como evidencia de manejo del riesgo 8.
Se realizó la I sesion del Consejo Nacional de Areas Protegidas que es la instancia de mayor nivel del SINAP . Se adjuntan soportes.</t>
    </r>
  </si>
  <si>
    <r>
      <rPr>
        <b/>
        <sz val="11"/>
        <rFont val="Arial"/>
        <family val="2"/>
      </rPr>
      <t>DTAM:</t>
    </r>
    <r>
      <rPr>
        <sz val="11"/>
        <rFont val="Arial"/>
        <family val="2"/>
      </rPr>
      <t xml:space="preserve"> Se avanza en procesos de creación de AP regionales, en coordinación con la SGM - GGIS se adelantan procesos de resolución de conflictos juridicos respecto a temas de homologación. 
La DTAM no cuenta con Plan de Acción, sin embargo dentro de la proyeción de acciones se contempla construir una aproximación al mismo entre las autoriadades ambientales. 
Anexo 1 16082018 Lista Empalme SINAP SIRAP, Anexo 2 asistencia reuniónPOA OT SIRAP (1), Anexo 3 encuentro OARNSC.
</t>
    </r>
    <r>
      <rPr>
        <b/>
        <sz val="11"/>
        <rFont val="Arial"/>
        <family val="2"/>
      </rPr>
      <t>DTPA:</t>
    </r>
    <r>
      <rPr>
        <sz val="11"/>
        <rFont val="Arial"/>
        <family val="2"/>
      </rPr>
      <t xml:space="preserve"> En este trimestre se han desarrollado dos comités técnicos del Sirap Pacifico, en donde se adelantó la entrega oficial de la secretaria técnica al IIAP. Así mismo, se hizo la revisión de los productos del convenio específico del año 2017. Se pudo revisar el documento de la propuesta de sostenibilidad financiera del subsistema, la revisión del proyecto de regalías y la revisión del marco lógico del proyecto GEF Pacifico. De igual manera se pudo participar en el comité técnico del proyecto GEF Sinap y del espacio del Intersirap.
</t>
    </r>
    <r>
      <rPr>
        <b/>
        <sz val="11"/>
        <rFont val="Arial"/>
        <family val="2"/>
      </rPr>
      <t>DTCA</t>
    </r>
    <r>
      <rPr>
        <sz val="11"/>
        <rFont val="Arial"/>
        <family val="2"/>
      </rPr>
      <t xml:space="preserve">:  Se viene avanzando en el acuerdo metodologico frente a la revisión y actualización del plan de accion del SIRAP Caribe. Se espera avanzar en la proxima reunión del intersirap para el SAMP y en el comite técnico del SIRAP caribe programado para el mes de noviembre próximo.
</t>
    </r>
    <r>
      <rPr>
        <b/>
        <sz val="11"/>
        <rFont val="Arial"/>
        <family val="2"/>
      </rPr>
      <t>DTAO:</t>
    </r>
    <r>
      <rPr>
        <sz val="11"/>
        <rFont val="Arial"/>
        <family val="2"/>
      </rPr>
      <t xml:space="preserve"> Se hizo seguimiento y apoyo la actualización de los planes de acción de El Sidap Antioquia, y sus procesos estrategicos, Sirap Embalses y Silap Tamesis. Igualmente al del Sirap Ec y sus procesos anidados Sirap Tolima y Sidap Caldas en el marco de un corredor denominado Nevados Florencia Sonson Embalse de integridad regional. Para Macizo se llevó acabo comité directivo y tecnico.  Anexo AP3 SINAP.
</t>
    </r>
    <r>
      <rPr>
        <b/>
        <sz val="11"/>
        <rFont val="Arial"/>
        <family val="2"/>
      </rPr>
      <t xml:space="preserve">DTOR: </t>
    </r>
    <r>
      <rPr>
        <sz val="11"/>
        <rFont val="Arial"/>
        <family val="2"/>
      </rPr>
      <t xml:space="preserve">La DTOR ha venido  realizando seguimiento al plan de accion del SIRAP para ello se entrega el Informe de Gestión I Semestre SIRAP que contiene las fichas de seguimiento a indicadores POA (Ver Anexo 2.1 20180630 Ficha indicadores POA SIRAP 2018 y 2.2 20180630 Informe gestion I Semestre SIRAP)
</t>
    </r>
    <r>
      <rPr>
        <b/>
        <sz val="11"/>
        <rFont val="Arial"/>
        <family val="2"/>
      </rPr>
      <t>GGIS</t>
    </r>
    <r>
      <rPr>
        <sz val="11"/>
        <rFont val="Arial"/>
        <family val="2"/>
      </rPr>
      <t xml:space="preserve">: Continua el proceso de revisión y actualización de los planes de acción de los SIRAPs y del Plan de Acción del SINAP.  Este ejercicio se desarrollará durante este año. El plan de acción del SIRAP Andes Nororientales ya se aprobo por parte del Comite Directivo y se reportarán avances de manera semestral. Los informes de seguimiento a los planes de acción de los SIRAPs son semestrales y por ello en este reporte no se incluiran esas evidencias.
</t>
    </r>
  </si>
  <si>
    <t>DTAM 20%: 
DTPA: 20%
DTCA: 
DTAO: 
DTOR: 25%
DTAN: 20%
GGIS: 20%</t>
  </si>
  <si>
    <t xml:space="preserve">DTAM: 20%
DTPA: 20%
DTCA: 
DTAO: 
DTOR: 30%
DTAN: 20%
GGIS: 30%
</t>
  </si>
  <si>
    <r>
      <rPr>
        <b/>
        <sz val="10"/>
        <rFont val="Arial"/>
        <family val="2"/>
      </rPr>
      <t xml:space="preserve">PNN Río Puré: </t>
    </r>
    <r>
      <rPr>
        <sz val="10"/>
        <rFont val="Arial"/>
        <family val="2"/>
      </rPr>
      <t xml:space="preserve">Desde hace varias vigencias el equipo del parque Rio Puré asignado a sus diferentes sectores (Pedrera, Tarapacá, Pto Franco) hemos priorizado la necesidad de establecer planes de trabajo, algunos construidos conjuntamente con pueblos indígenas y otros respondiendo a intereses o actividades cuya responsabilidad es del Parque. En ese sentido planes de trabajo con los Resguardos Curare los Ingleses y Cotuhé Putumayo y la comunidad de Manacaro son la guia de las acciones y procesos que en el marco de la coordinación de la función pública de la conservación, acompañará el Parque Río Puré. Por otra parte y de acuerdo a los procedimientos institucionales, aspectos como los recorridos de P, C y V para el 2018, hacen parte de las decisiones internas que en conjunto son tomadas por el equipo del AP. Anexo 1 Plan de trabajo conjunto PNN - Docentes.xlsx, Anexo 2 POA 2018 LA PEDRERA CURARE - MANACARO.xlsx, Anexo 3 POA 2018 SECTOR TARAPACA.xlsx. Anexo 4 Programacion recorridos PVC PNNRP 2018_20180321.pdf.
PNN Cahuinarí: No registra avances
</t>
    </r>
    <r>
      <rPr>
        <b/>
        <sz val="10"/>
        <rFont val="Arial"/>
        <family val="2"/>
      </rPr>
      <t>PNN Churumbelos</t>
    </r>
    <r>
      <rPr>
        <sz val="10"/>
        <rFont val="Arial"/>
        <family val="2"/>
      </rPr>
      <t xml:space="preserve">: Anexo 1. En reunión del 14 de marzo se revisó y concertó plan de acción 2018 con las comunidades indígenas de la Media Bota Caucana.
Anexo 2. Plan de acción 2018 concertado con comunidades indígenas de la Media Bota Caucana. 
Anexo 3. En reunión del 26 de marzo se revisó y concertó plan de acción 2018 con el Resguardo Villa María de Anamú. 
Anexo 4. Plan de acción 2018 concertado con Resguardo Villa María de Anamú.
</t>
    </r>
    <r>
      <rPr>
        <b/>
        <sz val="10"/>
        <rFont val="Arial"/>
        <family val="2"/>
      </rPr>
      <t xml:space="preserve">PNN Nukak: </t>
    </r>
    <r>
      <rPr>
        <sz val="10"/>
        <rFont val="Arial"/>
        <family val="2"/>
      </rPr>
      <t xml:space="preserve">frente al trabajo con el resguardo indígena cu7enca media del río Inírida y Papunaua, la Reserva Nukak viene adelantando reuniones con los capitanes y los representantes legales del resguardo para apoyar el desarrollo del proyecto PIVA en aras de generar espacios de concertación con estas comunidades. Anexo 1 Acta situación RNN Nukak proyectio PIVA 07_02_18, Anexo 2 Asistencia Aprobación Regla Int MAUCOWOT, Anexo 3 Asistencia Coord Acciones PIVA-DTAM 01_03_18
</t>
    </r>
    <r>
      <rPr>
        <b/>
        <sz val="10"/>
        <rFont val="Arial"/>
        <family val="2"/>
      </rPr>
      <t>SPM Orito</t>
    </r>
    <r>
      <rPr>
        <sz val="10"/>
        <rFont val="Arial"/>
        <family val="2"/>
      </rPr>
      <t>: Se realiza comité local  internos de trabajo en el que se abordan el desarrollo de las líneas estrategicas del área protegida, además se realizan el comité coordinador local para la planificacion de actividades mensuales; en estos espacios se revisan los procesos de relacionamiento con actores estrategicos del área protegida. (10%)
Anexo: 1 1er comite local.
P</t>
    </r>
    <r>
      <rPr>
        <b/>
        <sz val="10"/>
        <rFont val="Arial"/>
        <family val="2"/>
      </rPr>
      <t>NN La Paya</t>
    </r>
    <r>
      <rPr>
        <sz val="10"/>
        <rFont val="Arial"/>
        <family val="2"/>
      </rPr>
      <t xml:space="preserve">: Se adelantaron reuniones con equipo de trabajo, planes de accion APV y programacion de actividades. ANEXO 1. Reunión general enlaces. ANEXO 2. ACTA REUNION PNN LA PAYA- ENLACES ASOCIACION, ANEXO 3. ACTA COMITE TECNICO APV PNN LA PAYA - APKAC.
</t>
    </r>
    <r>
      <rPr>
        <b/>
        <sz val="10"/>
        <rFont val="Arial"/>
        <family val="2"/>
      </rPr>
      <t>PNN Amacayacu</t>
    </r>
    <r>
      <rPr>
        <sz val="10"/>
        <rFont val="Arial"/>
        <family val="2"/>
      </rPr>
      <t>: Con el fin de implementar acciones para la preparación y abordaje de la Primera Sesión del Equipo Coordinador del Acuerdo Político de Compromisos suscrito entre PNNC y la Autoridad Indígena de San Martin de Amacayacu, el Equipo del AP priorizó los temas a proponer en la concertación de los planes específicos de
trabajo con el propósito de ejecutar el Plan de Trabajo 2018 aprobado por el Comité Directivo del Acuerdo y elaboró una agenda para proponer en esta sesión el desarrollo del trabajo por parte del Equipo Coordinador.Anexo 1 CRONOGRAMA ENERO EEM.pdf, Anexo 2 _CRONOGRAMA FEBRERO EEM.pdf, Anexo 3 CRONOGRAMA MES 4 DE GESTION.pdf, Anexo 4 Lista Mar 14_reunion equipo_prepar acuerdo.pdf, Anexo 5 _CRONOGRAMA MES 5 DE GESTION.pdf</t>
    </r>
  </si>
  <si>
    <r>
      <rPr>
        <b/>
        <sz val="10"/>
        <rFont val="Arial"/>
        <family val="2"/>
      </rPr>
      <t>PNN RIO PURÉ</t>
    </r>
    <r>
      <rPr>
        <sz val="10"/>
        <rFont val="Arial"/>
        <family val="2"/>
      </rPr>
      <t xml:space="preserve">:  los planes de trabajo mas relevantes construidos para esta vigencia estan relacionados con:
1. Plan de Trabajo con el Resguardo Curare.
2. Plan de trabajo con el Resguardo Cotuhé - Putumayo.
3. Plan de Trabajo para educación ambiental.
4. Plan de Trabajo recorrdios de p, c y v.
Durante el presente cuatrimestre se adelantaron seguimientos,  principales productos los siguientes:
Anexo 1. Informe sgto plan de trabajo Resguardo Curare
Anexo 2. Informe sgto plan de trabajo Resguardo Cotuhé
Anexo 3. Informe sgto edu ambiental Tarapacá
Anexo 4. Informe sico smart segundo trimestre.
</t>
    </r>
    <r>
      <rPr>
        <b/>
        <sz val="10"/>
        <rFont val="Arial"/>
        <family val="2"/>
      </rPr>
      <t>PNN CHURUMBELOS:</t>
    </r>
    <r>
      <rPr>
        <sz val="10"/>
        <rFont val="Arial"/>
        <family val="2"/>
      </rPr>
      <t xml:space="preserve"> PNN Churumbelos: Se han generado espacios de concertación de trabajo con las comunidades indígenas que tienen relacionamiento con el Parque, se tiene proyectado la suscripción de tres convenios con el Resguardo Villa María de Anamú, el Resguardo Mandiyaco y la Asociación Nukanchipa Atunkunapa Alpa. Por otra parte, los comités locales de trabajo realizados con funcionarios y contratistas permiten reflexionar y analizar los avances y dificultades en las líneas de acción que adelanta el Parque para el año en vigencia.
Anexo 1_Acta Nukanchipa_Plan trabajo 2018_14 julio 2018
Anexo 2_Acta reunión con Gobernador Anamú_20 junio 2018.
Anexo 3. Anexo 3_Acta_Reunion_RVMDA_21 Mayo 2018.
Anexo 4_Acta_Reunión RVMDA_1 Julio 2018 Socialización plan de trabajo
Anexo 5_Plan de trabajo Firmado Resguardo Mandiyaco
Anexo 6_Plan de trabajo Firmado Resguardo Villa María de Anamú.
Anexo 7. Acta Comité local_3 Y 4 _mayo  2018_PNN SCHAW
Anexo 8. Acta Comité local_13 a 15 _junio 2018_PNN SCHAW.
</t>
    </r>
    <r>
      <rPr>
        <b/>
        <sz val="10"/>
        <rFont val="Arial"/>
        <family val="2"/>
      </rPr>
      <t>SFPMOIA: S</t>
    </r>
    <r>
      <rPr>
        <sz val="10"/>
        <rFont val="Arial"/>
        <family val="2"/>
      </rPr>
      <t xml:space="preserve">e ha  avanzado en la construcción de una agenda trabajo que permita llegar a tener un acuerdo en primera medida con el proceso de restauración  para acordar su realización  e implementación con la orientación y articulación de las autoridades tradicionales  que hacen parte de la cultura del Yagé. Igualmente se avanzado en un Acuerdo de Agenda de Trabajo con el resguardo Alto Orito  el cual cuenta con tres componentes: Gobierno y Justicia Propia, Ordenamiento  del Resguardo Alto Orito y Plan de Vida de Resguardo Alto Orito, el cual se tiene un Sistema De Relacionamiento Y Toma Decisiones Entre El  Resguardo  Y SFPMIOA y esta construyendo el Plan Operativo Anual para su implementación año año, para definir cual el acuerdo de uso y manejo de la zona Limite , el cual se tiene en Común  el Rio Orito.
Se realiza comité local  internos de trabajo en el que se abordan el desarrollo de las líneas estrategicas del área protegida, además se realizan el comité coordinador local para la planificacion de actividades mensuales; en estos espacios se revisan los procesos de relacionamiento con actores estrategicos del área protegida.R35
Anexos.
Anexo 1. 23 de mayo del 2018 Acercamiento Autoridad Tradicional Cofan. pdf
Anexo 2. 1,2 Junio Recorrido Alto Orito.pdf
Anexo 3. 1 julio Ceremonia  recorrido zona restauración.pdf
Anexo 4. Reunión Asamblea Alto Orito1.pdf
Anexo 5. 10 Julio ceremonia de Reglamentación.pdf
Anexo 6. 13,14 julio  Taller de Reglamentacioón.pdf
Anexo 7. 21 Julio Ceremonia de Cordinación de Manejo.pdf
Anexo 8. 23 julio Taller Coordinación del manejo y ordenamiento.pdf
Anexo 9: 06-04y05-2018 Acta 2do. comité técnico local.pdf
</t>
    </r>
    <r>
      <rPr>
        <b/>
        <sz val="10"/>
        <rFont val="Arial"/>
        <family val="2"/>
      </rPr>
      <t>RNN Nukak</t>
    </r>
    <r>
      <rPr>
        <sz val="10"/>
        <rFont val="Arial"/>
        <family val="2"/>
      </rPr>
      <t>: En el Marco del relacionamiento con el resguardo traslapado de la Cuenca Media del Rìo Inìrida y el Rìo Papunaua, se opto en comitè local y en una charla con algunos lideres indigenas del RICMRIRIP, proyectar una reuniòn con los capitanes de las once comunidade, lideres y representante legal. Con el proposito de tratar temas relacionados con el AP y la continuidad de los apoyos en el proyecto PIVA Anexo 1_ Acta tercer Comitè local agosto 9 y 10
Paya: Se realizo comité tecnico local con todos los funcionarios y contratistas del AP. Anexo1. Listado de asistencia comité tecnico local.</t>
    </r>
  </si>
  <si>
    <r>
      <t xml:space="preserve">Se realizó monitoreo del primer semestre de 2018, el cual generó un informe de análisis de los resultados y las medidas de manejo adaptativo asociadas.
</t>
    </r>
    <r>
      <rPr>
        <b/>
        <sz val="10"/>
        <rFont val="Arial"/>
        <family val="2"/>
      </rPr>
      <t>Anexo N.1_seguimientomonitoreo_RE</t>
    </r>
  </si>
  <si>
    <r>
      <t xml:space="preserve">Actualizados a la fecha los sistemas de Información de la Entidad - Página Web e Intranet.
</t>
    </r>
    <r>
      <rPr>
        <b/>
        <sz val="10"/>
        <rFont val="Arial"/>
        <family val="2"/>
      </rPr>
      <t>Anexo 1.1 Captura Página Web - DTAN Y AP y Anexo 1.2 Captura Intranet (Recorrido Virtual) - DTAN y AP.</t>
    </r>
  </si>
  <si>
    <r>
      <t xml:space="preserve">Actualizados a la fecha los sistemas de Información de la Entidad - Página Web e Intranet y verificados por el el Grupo de Comunicaciones.
</t>
    </r>
    <r>
      <rPr>
        <b/>
        <sz val="10"/>
        <rFont val="Arial"/>
        <family val="2"/>
      </rPr>
      <t>Anexo 1.1 Captura Página Web - DTAN Y AP Agosto 2018, Anexo 1.2 Captura Intranet (Recorrido Virtual) - DTAN y AP y
Anexo 1.3 Verificación NC Contenidos de la Página web</t>
    </r>
  </si>
  <si>
    <r>
      <t>Actualizados a la fecha los activos de información de la DTAN. Se encuentra en recopilación las copias de seguridad de las áreas protegidas.</t>
    </r>
    <r>
      <rPr>
        <b/>
        <sz val="10"/>
        <rFont val="Arial"/>
        <family val="2"/>
      </rPr>
      <t xml:space="preserve"> Anexo N. 1 - Pantallazo Relación Copias de Seguridad DTAN y AP</t>
    </r>
  </si>
  <si>
    <r>
      <t xml:space="preserve">La DTAN ha participado en reuniones según los requerimientos presentados por los Socios Estratégicos del Subsistema Andes Nororientales. </t>
    </r>
    <r>
      <rPr>
        <b/>
        <sz val="10"/>
        <rFont val="Arial"/>
        <family val="2"/>
      </rPr>
      <t>Anexo 1.1 Acta de 14 de  Febrero de 2018,</t>
    </r>
    <r>
      <rPr>
        <sz val="10"/>
        <rFont val="Arial"/>
        <family val="2"/>
      </rPr>
      <t xml:space="preserve"> </t>
    </r>
    <r>
      <rPr>
        <b/>
        <sz val="10"/>
        <rFont val="Arial"/>
        <family val="2"/>
      </rPr>
      <t>Anexo 1.2 Lista de Asistencia Reunión 14 Febrero de 2018, Anexo 1.3 Lista de Asistencia Reunión CAS Feb 15 e 2018, Anexo 1.4 ACTA GOBERNACIÓN FEBRERO 20 DE 2018, Anexo 1.5 Acta reunión Gobernación  20 de febrero 2018, Anexo 1.6 ACTA REUNION VIRTUAL MARZO 5 DE 2018 y Anexo 1.7 Acta reunión Virtual Marzo 5 de 2018.</t>
    </r>
  </si>
  <si>
    <r>
      <t>La DTAN ha participado en reuniones con socios estratégicos tales WWF y Corpochivor el día 21 de Junio de 2018 y el día 21 de Junio de 2018 con los socios de WWF y CDMB.</t>
    </r>
    <r>
      <rPr>
        <b/>
        <sz val="10"/>
        <rFont val="Arial"/>
        <family val="2"/>
      </rPr>
      <t xml:space="preserve"> Anexo 1.1 ACTA CORPORCHIVOR, Anexo 1.2 ASISTENCIA CORPORCHIVOR, Anexo 1.3 ACTA CDMB y Anexo 1.4 ASISTENCIA CDMB</t>
    </r>
  </si>
  <si>
    <r>
      <t xml:space="preserve">Se implementó la utilización de la plataforma del SECOP II para todos los procesos jurídicos y de contratación en la DTAN. </t>
    </r>
    <r>
      <rPr>
        <b/>
        <sz val="10"/>
        <rFont val="Arial"/>
        <family val="2"/>
      </rPr>
      <t>Anexo 1. Pantallazo SECOP II IP-087 Mantenimiento Mahindra Pnn Yariguies, Anexo 2. Pantallazo SECOP II IP-082 Extintores DTAN y Anexo 3. Pantallazo SECOP II IP-080 Extintores Cocuy</t>
    </r>
  </si>
  <si>
    <r>
      <t xml:space="preserve">Dentro de la estrategia local de Restauración ecologica participativa se identificaron las áreas a intervenir dentro del programa, además se generó un analisis y evaluación de las diferentes presiones y amenzas que afectan los VOC.
Se construyeron dos viveros temporales para la producción de material vegetativo en las comunidades de Ocbabuda (Finalizada la construcción se inicia el proyecto) y en la comunidad de Pathuina; donde se están plantando materiales como Cacao, abarcos, cedros, quiebra barrigos cono cido como el yatago protector de cuencas hidrograficas para un total de 2,500 individuos. 
</t>
    </r>
    <r>
      <rPr>
        <b/>
        <sz val="10"/>
        <rFont val="Arial"/>
        <family val="2"/>
      </rPr>
      <t>Anexo 1. II INFORME  DE RESTAURACION ECOLOGICA Catatumbo</t>
    </r>
  </si>
  <si>
    <r>
      <t xml:space="preserve">Realizado el acompañamiento técnico y científico del proceso  o línea temática de Restauración Ecológica en las áreas protegidas adscritas a la Territorial.  </t>
    </r>
    <r>
      <rPr>
        <b/>
        <sz val="10"/>
        <rFont val="Arial"/>
        <family val="2"/>
      </rPr>
      <t>Anexo 1. Reporte de Avance RE DTAN a Abril de 2018</t>
    </r>
  </si>
  <si>
    <r>
      <t xml:space="preserve">Realizado el acompañamiento técnico y científico del proceso  o línea temática de Restauración Ecológica en las áreas protegidas adscritas a la Territorial.  </t>
    </r>
    <r>
      <rPr>
        <b/>
        <sz val="10"/>
        <rFont val="Arial"/>
        <family val="2"/>
      </rPr>
      <t>Anexo 1. Informe consolidado Restauración Ecológica Agosto 2018</t>
    </r>
  </si>
  <si>
    <r>
      <rPr>
        <b/>
        <sz val="10"/>
        <rFont val="Arial"/>
        <family val="2"/>
      </rPr>
      <t xml:space="preserve">PNN COCUY: </t>
    </r>
    <r>
      <rPr>
        <sz val="10"/>
        <rFont val="Arial"/>
        <family val="2"/>
      </rPr>
      <t xml:space="preserve">Se han venido implementando acciones con el apoyo de Ecopetrol, Patrimonio Natural y Alcaldía del municipio de Güicán de la Sierra. Se tienen en proceso de Restauración Ecológica Activa más de 40 Ha. en 3 predios. Se adelantó el Diagnóstico del estado de los predios de donde surgen los diseños de restauración ecológica, dando la priorización a cerca de 21 especies y más de 9000 plántulas de las que se han sembrado unas 7315. </t>
    </r>
    <r>
      <rPr>
        <b/>
        <sz val="10"/>
        <rFont val="Arial"/>
        <family val="2"/>
      </rPr>
      <t xml:space="preserve">Anexo 1. Informe de Avances RE PNN El Cocuy. </t>
    </r>
    <r>
      <rPr>
        <sz val="10"/>
        <rFont val="Arial"/>
        <family val="2"/>
      </rPr>
      <t>Se inició la implementación del programa de Monitoreo de 40 Ha en Restauración Ecológica – Proyecto KFW.</t>
    </r>
    <r>
      <rPr>
        <b/>
        <sz val="10"/>
        <rFont val="Arial"/>
        <family val="2"/>
      </rPr>
      <t>Anexo 2. Programa de Monitorero INFIBOY 06032018.</t>
    </r>
    <r>
      <rPr>
        <sz val="10"/>
        <rFont val="Arial"/>
        <family val="2"/>
      </rPr>
      <t xml:space="preserve">Se realizó la visita de campo en la que verificaron linderos y se levantó información para la ficha ERRE. </t>
    </r>
    <r>
      <rPr>
        <b/>
        <sz val="10"/>
        <rFont val="Arial"/>
        <family val="2"/>
      </rPr>
      <t xml:space="preserve">Anexo 3 FICHA ERRE PREDIO DOS CUEVAS.
PNN PISBA: </t>
    </r>
    <r>
      <rPr>
        <sz val="10"/>
        <rFont val="Arial"/>
        <family val="2"/>
      </rPr>
      <t xml:space="preserve">Restauración Pasiva. Aislamiento de 50 Hectáreas de las 58 Ha. planteadas. </t>
    </r>
    <r>
      <rPr>
        <b/>
        <sz val="10"/>
        <rFont val="Arial"/>
        <family val="2"/>
      </rPr>
      <t xml:space="preserve">Anexo 1. Seguimiento AISLAMIENTO PNN Pisba.
PNN TAMÁ: </t>
    </r>
    <r>
      <rPr>
        <sz val="10"/>
        <rFont val="Arial"/>
        <family val="2"/>
      </rPr>
      <t>Estructurado el proyecto de implementación de sistemas agroforestales y sistema sostenible para la conservación en pro de recuperar los ecosistemas alternados por la población ubicada dentro del Parque.</t>
    </r>
    <r>
      <rPr>
        <b/>
        <sz val="10"/>
        <rFont val="Arial"/>
        <family val="2"/>
      </rPr>
      <t xml:space="preserve"> Anexo 1.1 Estructuración proyecto Sistemas Agroforestales ZFZ PNN Tamá. </t>
    </r>
    <r>
      <rPr>
        <sz val="10"/>
        <rFont val="Arial"/>
        <family val="2"/>
      </rPr>
      <t>Presentación de avances</t>
    </r>
    <r>
      <rPr>
        <b/>
        <sz val="10"/>
        <rFont val="Arial"/>
        <family val="2"/>
      </rPr>
      <t xml:space="preserve"> </t>
    </r>
    <r>
      <rPr>
        <sz val="10"/>
        <rFont val="Arial"/>
        <family val="2"/>
      </rPr>
      <t>en la formulación del proyecto de la Mesa de Bosques de Norte de Santander.</t>
    </r>
    <r>
      <rPr>
        <b/>
        <sz val="10"/>
        <rFont val="Arial"/>
        <family val="2"/>
      </rPr>
      <t xml:space="preserve"> Anexo 1.2 Informe avances Proyecto restauración Taller 17 y 18 de Abril y Anexo 1.3 Anexo 1.3 LISTAS DE ASISTENCIA TALLE 17 Y 18 DE ABRIL.
SFF GUANENTÁ: </t>
    </r>
    <r>
      <rPr>
        <sz val="10"/>
        <rFont val="Arial"/>
        <family val="2"/>
      </rPr>
      <t xml:space="preserve">Se elabora primer informe de avance de actividades dentro de la Implementaciòn de acciones de restauración en el SFF GARF. </t>
    </r>
    <r>
      <rPr>
        <b/>
        <sz val="10"/>
        <rFont val="Arial"/>
        <family val="2"/>
      </rPr>
      <t xml:space="preserve">Anexo 1. Informe Avance restauracion SFF-GARF
SFF IGUAQUE: </t>
    </r>
    <r>
      <rPr>
        <sz val="10"/>
        <rFont val="Arial"/>
        <family val="2"/>
      </rPr>
      <t xml:space="preserve">Se ejecutan avances correspondientes a la Restauracion ecologica en el SFF Iguaque: *Plan de Trabajo Conjunto Asochaina para restauración. *Proyecto KFW 50 hectáreas. *Acciones RE en predio El Carare con Acueducto el Roble segunda etapa. *Construcción del vivero “cusmuy” en Carrizal. *Métodos de monitoreo a la restauración ecológica. *Proyecto re con recursos cooperación KFW– Alcadía de Villa de Leyva. *Proyecto construcción de vivero de alta montaña en Morronegro Municipio Chiquiza con recursos de la Gobernación de Boyacá.
</t>
    </r>
    <r>
      <rPr>
        <b/>
        <sz val="10"/>
        <rFont val="Arial"/>
        <family val="2"/>
      </rPr>
      <t>Anexo 1_Informe avances _Restauración</t>
    </r>
    <r>
      <rPr>
        <sz val="10"/>
        <rFont val="Arial"/>
        <family val="2"/>
      </rPr>
      <t xml:space="preserve">
</t>
    </r>
    <r>
      <rPr>
        <b/>
        <sz val="10"/>
        <rFont val="Arial"/>
        <family val="2"/>
      </rPr>
      <t xml:space="preserve">
PNN YARIGÜIES: </t>
    </r>
    <r>
      <rPr>
        <sz val="10"/>
        <rFont val="Arial"/>
        <family val="2"/>
      </rPr>
      <t xml:space="preserve">Realizadas actividades planeadas de Enero a Marzo de 2018 según convenio N. 046/4209 con ISAGEN respecto al desarrollo de proyecto de restauración ecológica hacia la cuenca del rio Sogamoso en el marco del Plan de Compensación Forestal del proyecto hidroeléctrico Sogamoso. </t>
    </r>
    <r>
      <rPr>
        <b/>
        <sz val="10"/>
        <rFont val="Arial"/>
        <family val="2"/>
      </rPr>
      <t xml:space="preserve">Anexo 1.1 Informe de avances de RE Ene - Feb 2018 y Anexo 1.2 Reporte avances marzo 2018 Convenio ISAGEN.  </t>
    </r>
    <r>
      <rPr>
        <sz val="10"/>
        <rFont val="Arial"/>
        <family val="2"/>
      </rPr>
      <t xml:space="preserve">Elaborado protocolo para la propagación de especies vegetativas nativas, las cuales son utilizadas para el programa de Restauración Ecológica. </t>
    </r>
    <r>
      <rPr>
        <b/>
        <sz val="10"/>
        <rFont val="Arial"/>
        <family val="2"/>
      </rPr>
      <t>Anexo 2. Protocolo de la propagación de especies vegetativas nativas PNN Yarigüies.</t>
    </r>
  </si>
  <si>
    <r>
      <rPr>
        <b/>
        <sz val="10"/>
        <rFont val="Arial"/>
        <family val="2"/>
      </rPr>
      <t xml:space="preserve">PNN COCUY: </t>
    </r>
    <r>
      <rPr>
        <sz val="10"/>
        <rFont val="Arial"/>
        <family val="2"/>
      </rPr>
      <t xml:space="preserve">Se elaboraron las bases de licitación para la instalación de 3000 metros lineales de aislamiento en el predio Dos Cuevas, la cual se encuentra en proceso de publicación por parte de Patrimonio Natural.También se evidencian avances en la elaboración de la ficha ERRE y los acercamientos realizados con los propietarios del predio para la firma de acuerdos. </t>
    </r>
    <r>
      <rPr>
        <b/>
        <sz val="10"/>
        <rFont val="Arial"/>
        <family val="2"/>
      </rPr>
      <t xml:space="preserve">Anexo 1. FICHA ERRE PREDIO DOS CUEVAS y Anexo 2. Propuesta acuerdo Predio Dos Cuevas (en revisión). </t>
    </r>
    <r>
      <rPr>
        <sz val="10"/>
        <rFont val="Arial"/>
        <family val="2"/>
      </rPr>
      <t xml:space="preserve">Se Incluye además el informe de avance de restauración correspondiente al primer semestre 2018 en el que se relaciona el número de plantas sembradas (por especie y por predio), avances en el monitoreo y estado de propagación de material vegetal en los viveros. </t>
    </r>
    <r>
      <rPr>
        <b/>
        <sz val="10"/>
        <rFont val="Arial"/>
        <family val="2"/>
      </rPr>
      <t>Anexo 3. Informe restauracion KFW.</t>
    </r>
    <r>
      <rPr>
        <sz val="10"/>
        <rFont val="Arial"/>
        <family val="2"/>
      </rPr>
      <t xml:space="preserve">
</t>
    </r>
    <r>
      <rPr>
        <b/>
        <sz val="10"/>
        <rFont val="Arial"/>
        <family val="2"/>
      </rPr>
      <t xml:space="preserve">PNN PISBA: </t>
    </r>
    <r>
      <rPr>
        <sz val="10"/>
        <rFont val="Arial"/>
        <family val="2"/>
      </rPr>
      <t xml:space="preserve">Entregado documento del diseño de monitoreo a la Restauración del mismo. Sobre el apoyo de proyecto KFW, se realizó reunión para concertación de compromisos con la comunidad de Cómeza Hoyada sobre actividades de aislamiento para disminución de tensiones hídricas. Se enviaron para revisión el presupuesto para el encerramiento de las 8 Ha. 
</t>
    </r>
    <r>
      <rPr>
        <b/>
        <sz val="10"/>
        <rFont val="Arial"/>
        <family val="2"/>
      </rPr>
      <t>Anexo 1. Diseño del Monitoreo a la Restauración Pisba, Anexo 2. Costos encerramiento 8 hectareas KFW(2), Anexo 3. Acta concertación cómeza Hoyada (Candelas) y Anexo 4. Mapa encerramiento 8 hectareas proyectadas KFW.
PNN TAMÁ:</t>
    </r>
    <r>
      <rPr>
        <sz val="10"/>
        <rFont val="Arial"/>
        <family val="2"/>
      </rPr>
      <t xml:space="preserve"> Se actualizó y aprobó la información estratégica para el desarrollo de los procesos de restauración de las áreas degradas prioritariamente en el sector norte del área. Además se estableció un plan de producción vegetal y diseño definido.</t>
    </r>
    <r>
      <rPr>
        <b/>
        <sz val="10"/>
        <rFont val="Arial"/>
        <family val="2"/>
      </rPr>
      <t>Anexo 1.1 Diseños de RE Tama, Anexo 1.2 Diseño monitoreo de RE Tamá (1) y Anexo 1.3 Plan de producción Vivero.</t>
    </r>
    <r>
      <rPr>
        <sz val="10"/>
        <rFont val="Arial"/>
        <family val="2"/>
      </rPr>
      <t xml:space="preserve">
Es importante resaltar que este ejercicio será complementario a la gestión que el área viene desarrollando con la empresa PROMIORIENTE en la pretención de adquirir los predios privados denominados Orocue y el Progreso, ubicados en el sector norte del parque y adyacente a las áreas de restauración. </t>
    </r>
    <r>
      <rPr>
        <b/>
        <sz val="10"/>
        <rFont val="Arial"/>
        <family val="2"/>
      </rPr>
      <t>Anexo 1.4 ME-PNN - Promioriente- ajuste lsf-hoy</t>
    </r>
    <r>
      <rPr>
        <sz val="10"/>
        <rFont val="Arial"/>
        <family val="2"/>
      </rPr>
      <t xml:space="preserve">
De la misma manera podemos mencionar que el área se encuentra realizando el ajuste a una propuesta con la cual se pretende solicitar para el 2019 la asignación de recursos para restaurar de manera pasiva en el sector centro del parque no menos de 400 ha de propiedad de predios privados en la zona de influencia directa del parque en el Municipio de Toledo. </t>
    </r>
    <r>
      <rPr>
        <b/>
        <sz val="10"/>
        <rFont val="Arial"/>
        <family val="2"/>
      </rPr>
      <t xml:space="preserve">Anexo 1.5 PROY REP Pasiva Original lsf-hoy
SFF GUANENTÁ: </t>
    </r>
    <r>
      <rPr>
        <sz val="10"/>
        <rFont val="Arial"/>
        <family val="2"/>
      </rPr>
      <t>Se elabora el segundo informe de avance de actividades dentro de la Implementaciòn de acciones para el manejo de la oportunidad establecida, con proyecto de restauración en el SFF GARF.</t>
    </r>
    <r>
      <rPr>
        <b/>
        <sz val="10"/>
        <rFont val="Arial"/>
        <family val="2"/>
      </rPr>
      <t xml:space="preserve"> Anexo 1. Informe Avance 2° Cuatrimestre Restauración Ecologica SFF-GARF
SFF IGUAQUE: </t>
    </r>
    <r>
      <rPr>
        <sz val="10"/>
        <rFont val="Arial"/>
        <family val="2"/>
      </rPr>
      <t>Se ejecutan avances correspondientes a la Restauracion ecologica en el SFF Iguaque: *Plan de Trabajo Conjunto Asochaina para acciones de restauración Acueducto Chaina. *Acciones de Restauracion con el acueducto Roble segunda etapa. *Proyecto de Restauración Acueducto Asochaina - Santuario Fauna y Flora Iguaque - Patrimonio Natural con recursos KFW. *Proyecto construcción de vivero de alta montaña en sector morronegro vereda monte del municipio Chiquiza con recursos de la Gobernación de Boyacá. *Proyecto restauración y aislamiento predio la Reserva propiedad municipio Villa de Leyva. *Ajuste a los métodos de monitoreo a la restauración ecológica en VOC ecosistema bosque andino.</t>
    </r>
    <r>
      <rPr>
        <b/>
        <sz val="10"/>
        <rFont val="Arial"/>
        <family val="2"/>
      </rPr>
      <t xml:space="preserve">
Anexo 1_Informe de_Restauración II
PNN YARIGUIES: </t>
    </r>
    <r>
      <rPr>
        <sz val="10"/>
        <rFont val="Arial"/>
        <family val="2"/>
      </rPr>
      <t xml:space="preserve"> El proyecto de Restauración ecológica se desarrolló en el marco del convenio 464209 firmado entre ISAGEN-FONDO PATRIMONIO NATURAL Y PARQUES NACIONALES NATURALES DE COLOMBIA. El cual le permite al área protegida  restaurar un total de 4236 hectáreas en los sectores de San Vicente y El Carmen de Chucurí.
</t>
    </r>
    <r>
      <rPr>
        <b/>
        <sz val="10"/>
        <rFont val="Arial"/>
        <family val="2"/>
      </rPr>
      <t xml:space="preserve">Anexo 1. Informe técnico Final Convenio 46/4209.
</t>
    </r>
  </si>
  <si>
    <r>
      <t xml:space="preserve">Se ha venido apoyando la implementación de la Ventanilla Única, la cual permitirá efectuar  el control y seguimiento de las PQR´s y radicación de trámites, actualmente se está finalizando la fase de diseño y presentación del Software. </t>
    </r>
    <r>
      <rPr>
        <b/>
        <sz val="10"/>
        <rFont val="Arial"/>
        <family val="2"/>
      </rPr>
      <t>(Anexo 1. Correos electrónicos seguimiento, Anexo 2. Informe aplicativo Ventanilla Única y Anexo 3. Listado de asistencia)</t>
    </r>
  </si>
  <si>
    <r>
      <t xml:space="preserve">Se ha implementado en la plataforma del SECOP II  DOS SELECCIONES ABREVIADAS Y DOCE  PROCESOS DE MINIMA CUANTIA EN LA PLATAFORMA cumpliendo con la politica de cero papel </t>
    </r>
    <r>
      <rPr>
        <b/>
        <sz val="10"/>
        <rFont val="Arial"/>
        <family val="2"/>
      </rPr>
      <t xml:space="preserve">(Anexo 1 pantallazos implementación nueva plataforma) </t>
    </r>
  </si>
  <si>
    <r>
      <t>Se han  realizando las respectivas reuniones con los ingenieros con el fin de continuar con la parametrización del software de acuerdo con las necesidades de la Entidad. Así mismo se adelantaron capacitaciones con los almacenistas y responsables del manejo de inventarios en las Direcciones Territoriales y la Sede Central. Actualmente la implementación del Software se encuentra en la fase tres de ajuste y configuración.</t>
    </r>
    <r>
      <rPr>
        <b/>
        <sz val="10"/>
        <rFont val="Arial"/>
        <family val="2"/>
      </rPr>
      <t xml:space="preserve"> (Anexo 1. Reportes Software Inventarios)</t>
    </r>
  </si>
  <si>
    <t>Para este periodo el DAFP no convocó a reuniones de Equipo Trasversal de Jefes de Talento Humano.</t>
  </si>
  <si>
    <r>
      <t>Se elaboraron los estados financieros de enero a junio de 2018, los cuales se encuentra debidamente firmados y con los parámetros establecidos en la resolución 533 de 2015.  (</t>
    </r>
    <r>
      <rPr>
        <b/>
        <sz val="10"/>
        <rFont val="Arial"/>
        <family val="2"/>
      </rPr>
      <t>Anexo 1 Estados financieros de enero a junio de 2018)</t>
    </r>
  </si>
  <si>
    <t>El Grupo de Control Interno, esta realizando la actualización de los 5 procedimientos que tiene establecido el proceso de Evaluación a los Sistemas de Gestión. 
Los documentos se encuentran todavía en ajustes por parte del Grupo de Control Interno.
Se presenta soporte Anexo No.5</t>
  </si>
  <si>
    <r>
      <t xml:space="preserve">Se realizó la respectiva actualización del protocolo de boleteria y fue remitido por medio de correo electronico a todo el personal del PNN Chingaza. Se tiene programada la socialización en el próximo Comité Técnico los días 28 y 29 del mes de agosto.
</t>
    </r>
    <r>
      <rPr>
        <b/>
        <sz val="11"/>
        <rFont val="Arial"/>
        <family val="2"/>
      </rPr>
      <t xml:space="preserve">
Anexo 2.1 Protocolo Actualizado
Anexo 2.2 Correo enviado</t>
    </r>
  </si>
  <si>
    <t>DTAM: Se adjuntan conciliaciones del periodo enero a julio de 2018.  Anexo 1 conciliaciones bancarias y boletines
DTPA: Se adjuntan  conciliaciones bancaria de enero a julio (Anexo 1- Conciliaciones Bancarias), Y BOLETINES DE CAJA Y BANCOS DE ENERO A JULIO GOBIERNO NACIONAL Y FONAM (Anexo 2- Boletín Caja y Bancos)
DTAO: Se elaboran las  conciliaciones bancarias mensuales conforme a los parámetros indicados por el Grupo Gestión Financiera  y en concordancia con  las normas vigentes.   Se adjunta conciliaciones bancarias de abril, mayo y junio. Anexos AP1A Conciliaciones bancarias.
DTAN: Se adjuntan Conciliaciones Bancarias y Boletin de Caja y Bancos con corte al último día del mes de Julio de 2018. Anexo 1.2.1 Conciliación y Boletín INVERSION PRIMER TRIMESTRE 2018, Anexo 1.2.2 Conciliación y Boletín PERSONAL PRIMER TRIMESTRE 2018, Anexo 1.2.3 Conciliación y Boletín INVERSION SEGUNDO TRIMESTRE 2018, Anexo 1.2.4 Conciliación y Boletín PERSONAL SEGUNDO TRIMESTRE 2018, Anexo 1.2.5 Conciliación y Boletín CUENTA PERSONAL JULIO 2018 y Anexo 1.2.6 Conciliación y Boletín CUENTA INVERSION JULIO 2018.
DTCA: Se adjuntan los boletines de caja y bancos pero no cuentan con las firmas correspondientes
DTOR: Se adjuntan boletines de caja y bancos de enero a julio  (Anexo 1 BOLETINES FIRMADOS, Anexo 2 Boletin Julio) así como las conciliaciones bancarias solicitadas de enero a julio ( Anexo 3 Conciliaciones Enero a Junio)
GGF: Se elaboraron los Boletines de Caja y Bancos (Anexo 1 Boletines Enero a Julio 2018) y las conciliaciones Bancarias (Anexo 2 Conciliaciones Bancarias Enero a Julio 2018) conforme a la normatividad vigente.</t>
  </si>
  <si>
    <t xml:space="preserve">Se avanzó en la grabación de uno de los módulos de comunicación comunitaria, se avanzo en la edición del primer módulo grabado y en la elaboración de un documento base para el guión del mecanismo de comunicación externa al cual se hicieron algunas observaciones  pues requieren ajuste. 
Anexo 1: Pantallazo del video realizado sobre comunicación comunitaria.
Anexo 2: Documento base para el guión del mecanismo de comunicación externa. </t>
  </si>
  <si>
    <t>Se han realizado conferencias telefónicas con las comunicadoras para hacer seguimeinto a  actividades definidas en los talleres 0 realizados y planear próximos talleres a realizarse. 
Anexo 3: lnforme</t>
  </si>
  <si>
    <t>Se envío Orfeo en agosto a la Oficina Asesora Jurídica solicitando conocer los avances en el requerimiento realizado desde mediados de febrero de este año. 
Anexo 4: Se adjunta Orfeo</t>
  </si>
  <si>
    <t>Ya se cumplió la acción propuesta. Sin embargo, se envío un Orfeo solicitando a las Unidades de Decisión informar sobre el responsable de actualizar contenidos en cada dependencia para elaborar pieza gráfica que hace parte de la campaña de difusión. 
Anexo 1: Orfeo</t>
  </si>
  <si>
    <t>Aunque ya se cumplió con este compromiso, se envío una pieza gráfica vía correo electrónico recordando los meses en que de acuerdo a la circular deberían enivarse las certificaciones. 
Anexo 2: Pieza gráfica socializada</t>
  </si>
  <si>
    <t xml:space="preserve">Se elaboraron unas piezas gráficas como parte de una campaña de difusión sobre la importancia de mantener actualizados los contenidos, recordando los meses en que deben enviar las certificaciones de actualización y los responsables de la actualización de los mismo.
Anexo 3: Piezas que hacen parte de esta campaña. </t>
  </si>
  <si>
    <t xml:space="preserve">Dando continuidad a lo acordado con el nodo Guafrachu en el taller 0, se hizo un taller de fotografía y video para los educadores de las tres áreas y algunos técnicos. 
Como producto del taller 0 con Orinoquía, se hizo seguimiento a procesos educativos en el PNN Chingaza
Se realizó una reunión de articualción con PNN Sumapaz como seguimiento al taller 0 realizado. 
Igualmente, se realizó una reunión del planeación para el taller 0 sobre Recursos Hídrico. 
Se realizó reuniones para planear el taller 0 con SINAP
Se coordinó la realización del taller 0 con Chingaza que se llevará a cabo los días 12 y 13 de agosto.
Anexo 1: Se incluyen listas de asistencia de las reuniones de seguimiento
Anexo 2: Material gráfico de la reunión sobre la planeación del taller sobre la ruta de recurso hídrico. </t>
  </si>
  <si>
    <t>Se finalizó el informe la elaboración y consolidación del informe  individual de paz de acuerdo al formato enviado por la Función Publica, así mismo el informe antes mencionado, aporta al informe grupal de paz, el cual es consolidado por MADS, quienes como lideres del sector ambiente, son los responsables de la consolidación y envió, del informe a la Función Pública. (Anexo 1. Informe consolidado de implementación acuerdo de paz)</t>
  </si>
  <si>
    <t>No se presenta avance teniendo en cuenta que esta acción ya se cumplió de acuerdo al seguimiento presentado en el mes de abril de 2018</t>
  </si>
  <si>
    <t>a Oficina Asesora de Planeación   ha venido acompañando los autodiagnósticos de las políticas de gestión y desempeño institucional, involucrando a los responsables de las temáticas de las diferentes dependencias. Para este periodo se cuenta con los siguientes autodiagnósticos y sus respectivos planes de acción: Política de Gestión Estratégica de Talento Humano, de Integridad, Direccionamiento y planeación, Gestión Presupuestal,  gestión documental, racionalización de trámites y plan anticorrupción., los cuales se presentarán en el marco del   Comité Institucional de Gestión y Desempeño.
Anexo 1.  Heramienta de autodiagnóstico y planes de acción 
Anexo 2. Listados de asistencia</t>
  </si>
  <si>
    <t>Se han venido adelantando acciones de articulación  intra e interinstitucional y con actores sociales estratégicos, para el manejo de conflictos por Usos, ocupación y tenencia, consistentes en;
Anexo 1.1.1 Informe espacios de concertación local y articulación interinstitucional.
Reunión con la comunidad de la Vereda Agualinda Mun. Lejanias en el marco del desarrollo de la estrategia de UOT. 
Anexo 1.1.2 Acta  y Lista de Asistencia Comunidad Vereda Agua Linda Mun. Lejanias
Reuniones con la Agencia de Desarrollo Rural Meta con el fin de articular acciones y generar un plan de trabajo en el marco de la formulación e implementación de los PIDARET. 
Anexo 1.1.3 Ayuda de memoria y lista de asistencia PIDARET
Anexo 1.1.4 Ayuda de Memoria y Lista de asistencia ADR
Reunión con la Mesa Técnica Interinstitucional de Tierras  trabajo técnico interinstitucional con el fin de construir acciones y alternativas conjuntas que permitan frenar la deforestación en los PNN del AMEM, así como de brindar soluciones integrales a los conflictos asociados a UOT. 
Anexo 1.1.5 Ayuda de memoria y  lista de asistencia Mesa Técnica Interinstitucional de Tierras.
Las evidencias se reportan anexos a la matriz en Riesgo N°2/ Actividad N° 1</t>
  </si>
  <si>
    <t xml:space="preserve">Se realiza coordinación institucional para la realización de la reunión en el municipio de lejanías para la entrega de la información del proceso caracterizado. ( Anexo No. 1.1 Copia correos electrónicos y acta de reunión equipo)
Se adelanta reunión con la Mesa Ambiental de Cundinamarca de la cadena Láctea, buscando acciones de interlocución con comunidades campesinas asentadas dentro del parque Nacional Natural Sumapaz en los municipios de Cundinamarca y el Distrito Capital de Bogotá.  (Anexo No. 1.2 Listado de asistencia)
Se adelantan reuniones de coordinación con la RAPE y taller de zonificación y caracterización segundaria para buscar acciones de intervención en el parque con campesinos asentados a través de incentivos para la conservación y procesos de restauración ecológica participativa. (Anexo No. 1.3 Listados de Asistencia)
</t>
  </si>
  <si>
    <t xml:space="preserve">Se adelanta acercamiento con las comunidades del sector Piedemonte en el municipio de Lejanías Meta, para socializar el proceso de caracterización y coordinar acciones para la gestión de zonas a recuperar, restaurar y/o rehabilitar (Anexo No. 2.1 Informe, correos electrónicos y Fichas de Caracterización, actas de reunión).
Se firman 18 acuerdos de Restauración Ecológica Participativa con habitantes del municipio de Cubarral, Meta, para disminuir los conflictos por Uso, Ocupación y Tenencia. (Anexo No. 2.2. Acuerdos UOT)
</t>
  </si>
  <si>
    <t xml:space="preserve">Frente a esta acción es importante mencionar que en el trascurso del presente año y hasta la fecha se ha trabajo para construir, ajustar y aprobar el Plan de Ordenamiento Ecoturístico para el sector de Chisacá del PNN Sumapaz.  Sin embargo se han presentado varias discusiones frente a la aprobación e implementación del POE este año, a continuación se describen algunos de los escenarios y jornadas que se han realizado para trabajar sobre la propuesta del ordenamiento del ecoturismo:  
18, 19 y 20 Abril: en Cubarral, sede las Mirlas, se llevó a cabo 1ER ENCUENTRO REGIONAL DE ECOTURISMO EN LAS ÁREAS PROTEGIDAS DE LA ORINOQUÍA, donde cada Parque Nacional dio a conocer sus avances y dificultades frente a los Planes de Ordenamiento Ecoturístico; en el segundo día se contó con la presencia del director territorial Edgar Olaya, quien para el caso del POE del PNN Sumapaz dio el lineamiento de que este documento sea aprobado en el marco de la aprobación del Plan de Manejo del Área Protegida y para finalizar, se trabajó junto con el jefe Carlos Lora, Pilar Gasca y Andrés Oyola los ajustes hechos al POE y al Plan de Manejo solicitados desde Nivel Central.  (1.1 Acciones. Comite Territorial Orinoquia. Ecoturismo)
24 Mayo: revisión de indicadores POA PNN Sumpaz y definir agenda de trabajo; para el caso de la aprobación de Plan de Ordenamiento Ecoturistico se concluye que este depende en buena medida de la aprobación del plan de Manejo del Área Protegida que aún está en ajustes.  (1.2 Acciones. Acta seguimiento y plan de trabajo metas POA.pdf)
31 Mayo: se lleva a cabo la una reunión para dar a conocer la propuesta del POE al interior del equipo de la sede páramo, el nuevo jefe del área protegida Marco Pardo y la DTOR con la presencia de Edgar Olaya y Juan Carlos Arias. En esta reunión se dio a conocer a los asistentes los tres componentes que forman el documento, allí se dio nuevamente la discusión sobre la aprobación de dicho documento en el marco del plan de manejo que está actualmente en actualización, donde el director de la territorial Orinoquia manifestó que el POE no se incluiría en la aprobación del plan de manejo, se programará una nueva reunión con los tres niveles para dar a conocer la decisión.    (1.3 Acciones. Socializacion interna del POE)
14 Junio: se realiza una reunión de equipo de la sede paramo, para revisar específicamente el plan de manejo que se proyecta aprobar este año, sin embargo, se habla nuevamente de la aprobación de POE, donde el jefe del área protegida analiza el mapa de minas antipersona y   manifiesta la preocupación de abrir senderos sabiendo que posiblemente puede existir eventos allí, declara que este tema se discutirá nuevamente en el próximo comité y se dará a conocer a la DTOR para que se evalúe seriamente la aprobación de un Plan de Ordenamiento Ecoturístico.      (1.4 Acciones. Revision plan de manejo.jpg)
4, 5 y 6 de Julio: se realizó una discusión adicional en el comité local donde en cabeza del jefe del área protegida se argumentaba las razones por las cuales no era viable en este momento la aprobación del plan de ordenamiento ecoturístico y se llegó a un consenso entre el equipo del Parque y el equipo de la Territorial Orinoquia, donde posiblemente el POE no sería aprobado este año y los indicadores de la meta POA se bajaría a 0. En las actas anexas se evidencia los acuerdos a los que se llegó, entre ellos, realizar el 12 de julio una reunión con la SGM y la OAJ para validar y discutir las decisiones tomadas en el comité.  (1.5 Acciones. Comite Local PNN Sumapaz)
12 Julio: esta reunión fue llevada a cabo entre la SGM, OAJ, DTOR y PNN Sumapaz, se discute nuevamente la viabilidad de la aprobación del POE para el área protegida; la conclusión a la que se llegó según los lineamientos de la SGM y la OAJ fue, la de incluir el plan de ordenamiento ecoturístico en el plan de manejo y cumplir con la meta POA propuesta para este año.   (1.6 Acciones. Reunion POE. Oficina SGM, OAJ)
13 Julio: en esta jornada el equipo del área protegida hace la proyección para la gestión de recursos con KFW, para el caso de ecoturismo, se priorizan recursos para la adecuación de 1 sendero, 2 miradores y señalización, este sería un primer paso para hacer la implementación del ordenamiento ecoturístico en el sector de Chisacá.  (1.7 Acciones. Proyecciones KFW)
23 Julio: Reunión de equipo de ecoturismo Nivel Central, DTOR y PNN Sumapaz. Teniendo en cuenta el escenario expuesto anteriormente, se analiza el POE a aprobar haciendo énfasis en la proyección de los senderos y demás infraestructura y de la socialización que se debe hacer con las comunidades.  (1.8 Acciones. Priorizacion actividades POE Sumapaz)
26 Julio: teniendo en cuenta que el riesgo por minas antipersona es uno de los temas que más preocupa para la realización de diversas actividades en el área protegida, entre ellas el ecoturismo, se lleva a cabo una reunión con la oficina gestión de riesgo y ATEXX, el operador encargado del desminado humanitario en la localidad de Sumapaz, que para el caso del parque está priorizado en la zona 3, el operador nos indica que para el caso específico del sector de Chisacá no tienen registro de la presencia de minas o posibles eventos. Sin embargo, se llegó al acuerdo que por medio de la oficina gestión de riesgo se oficie a Descontamina Colombia para que sean ellos como la institución competente quien certifique oficialmente el estado del parque en dicho sector.  (1.9 Acciones. Reunion Desminado Humanitario)
</t>
  </si>
  <si>
    <t xml:space="preserve">El equipo del PNN Sumapaz con sus recorridos de PVC y con la presencia en el punto de control existente en el sector Lagunas de Chisacá, en especial los fines de semana y festivos,  hace control a los visitantes que llegan al área protegida, dando a conocer la condición del parque que hasta la fecha no tiene vocación turística, restringiendo el paso a senderos y zonas de vegetación, dando charlas en el marco de la educación ambiental y haciendo los llamados de atención a las malas conductas de los visitantes. Además, en estas jornadas de control de turismo no regulado, se realiza el registro de visitantes para identificar el perfil de las personas que llega al lugar y tener un conteo aproximado de la cantidad de personas que llegan en el día.  (1.2 Acciones. PVC turismo no regulado y 1.2 Acciones. Registro de Visitantes)
Se responden las solicitudes de ingreso al Parque por el sector Chisacá, que llegan al correo sumapaz@parquesnacionales.gov.co, de estas, ocasionalmente se autoriza el ingreso únicamente a grupos de estudiantes de colegios y universidades o instituciones del gobierno distrital o nacional para que hagan el recorrido sobre el terraplén y la vía Troncal Bolivariana con el acompañamiento de funcionarios del PNN Sumapaz.  (1.2 Acciones. Respuestas a solicitud de ingreso)
3 de Mayo,  en el marco de la Mesa Ambiental de la localidad de Sumapaz, en el batallón  de Alta Montaña No 1 Antonio Arredondo (las Águilas) se realizó una charla a los soldados sobre el tema de ordenamiento territorial del área protegida, dando a conocer los limites, jurisdicción, zonificación, actividades permitidas y prohibidas, importancia del ecosistema de páramo y presiones identificadas, haciendo énfasis en el turismo no regulado, teniendo en cuenta que ellos hacen apoyo al control de visitantes en el sector de Chisacá.   (1.2 Acciones. Capacitacion Ejercito las Aguilas)
En el marco de algunos recursos aprobados para ser utilizados con el apoyo de la fundación bolívar, se propone poner 5 vallas informativas en el sector de chisacá, donde se dé a conocer a los visitantes, el reglamento del área protegida en dicho sector. (1.2 Acciones. Voluntariado Fundacion Bolivar)
</t>
  </si>
  <si>
    <r>
      <t>Se realizó el Comité Institucional de Coordinación de Control Interno, donde se aprobó el Plan Anual de Auditorías 2018 GCI, el Código de Ética del Auditor PNNC,  Estatuto de Auditoría PNNC, Resolución Adopción Estatuto y Código de Ética.
Anexo 1.</t>
    </r>
    <r>
      <rPr>
        <sz val="11"/>
        <color rgb="FFFF0000"/>
        <rFont val="Arial"/>
        <family val="2"/>
      </rPr>
      <t xml:space="preserve"> Acta Comité Institucional de Coordinación de Control Interno y sus anexos como son: </t>
    </r>
    <r>
      <rPr>
        <sz val="11"/>
        <rFont val="Arial"/>
        <family val="2"/>
      </rPr>
      <t xml:space="preserve"> Declaración de Conflictos de Interes,  Declaración de Conflictos - Entidad, Carta de Representación, </t>
    </r>
    <r>
      <rPr>
        <sz val="11"/>
        <color rgb="FFFF0000"/>
        <rFont val="Arial"/>
        <family val="2"/>
      </rPr>
      <t>código de ética del auditor, estatuto de auditoria y resolución 165 de 2018 . 
Anexo 2. Plan de auditoria. Se relaciona link del mapa  publicado en la intranet. 
Anexo 3. Informes de auditoria</t>
    </r>
    <r>
      <rPr>
        <sz val="11"/>
        <rFont val="Arial"/>
        <family val="2"/>
      </rPr>
      <t xml:space="preserve">
Se esta haciendo el seguimiento del cumplimiento del Plan Anual de Auditorías mes a mes. (Anexo No.3)</t>
    </r>
  </si>
  <si>
    <t>Se dio cumplimiento en el 1° reporte realizado en el mes de abril de 2018.</t>
  </si>
  <si>
    <t xml:space="preserve">Se remitió memorando a los Grupos de Procesos Contratos, Asuntos Internacinales y Cooperación y Gestión Financiera, las subdirecciones de Sostenibilidad y Negocios Ambientales y Gestión y Manejo de Áreas Protegidas y a la Oficina Asesora de Planeación, informando las fechas para la realización de la Auditoría Interna de Convenios y proyectos de Cooperación - Transversal y remitiendo al plan de auditoria.
Para las Auditorías Financieras se remitió Plan de Auditorías a los grupos de la SAF, segun Plan Anual de Auditorías (Anexo 4: Memorandos y Plan de auditoria).  </t>
  </si>
  <si>
    <r>
      <t xml:space="preserve">Se cuenta con un cuadro de seguimiento a la ejecucion presupuestal del proyecto Fondo Patromonio Mosaico Galeras, con corte a la fecha.
En este cuadro se detalla el total de presupuesto asignado correspondiente a $ 206,000,000 de los cuales a la fecha de seguimiento se tiene comprometido $ 64,763,800. </t>
    </r>
    <r>
      <rPr>
        <b/>
        <sz val="11"/>
        <rFont val="Arial"/>
        <family val="2"/>
      </rPr>
      <t>Anexo AP1. Seguimientos ejecución Fondo Patrimonia Mosaico Galeras.</t>
    </r>
  </si>
  <si>
    <t xml:space="preserve">La OGR, a través de MEMORANDO *20181500001443*, solicitó el ajuse al PEC en junio de 2018. Actualmente se encuentra en los ajsutes finales.
El 08 de agosto a través de reunión virtual se realizo reunión con el coordinador de la OGR Carlos Alfonso Ortegón para hacer claridades frente a la solicitud de la información. Esta reunión fue con la profesional del Parque Nancy Murillo del PNN Gorgona. (se anexa memorando con los ajustes que se han ido realizando)
</t>
  </si>
  <si>
    <t>Se evidencian soportes relacionados con la acción propuesta pero no coincide con la descripción de avance</t>
  </si>
  <si>
    <t>Se consignan las actividades de educación ambiental en el instrumento establecido.
Anexo 1. 2o_Reporte trimestral_Comunicación Educación Ambiental_2018Formato diligenciado de reporte de actividades de educación ambiental y comunicación comunitaria, se reportan actividades en los cuatro sectores de gestión del segundo  trimestre de 2018</t>
  </si>
  <si>
    <r>
      <t xml:space="preserve"> De acuerdo con la accion de contingencia señalada, La SSNA revisaron y  ajustaron los siguientes instrumentos económicos; estos ajustes tienen como objetivo la generacion de mayores recursos economicos para la entidad:
 *Se ajusta el instrumento tarifas para el cobro de los servicios de evaluación y seguimientos a permisos, concesiones y autorizaciones y demás instrumentos de control y manejo ambiental – Resolución 136 del 9 de Abril de 2018.;  elaborando un concepto técnico  económico que soporta tecnicamente el ajuste mencionado.
*De igual forma se construye  el concepto técnico por el cual se ajustan las tarifas de derecho de ingreso a partir de la satisfacción de los visitantes derivadas de las encuestas de satisfacción realizadas en las Áreas Protegidas con Vocación Ecoturística y el referente internación de cobro por ingreso a Parques Naturales de Brasil, Perú, Chile y Costa Rica – (Memorando 20183000001883).
*En cuanto  al instrumento del orden nacional  como lo son las   transferencias del sector eléctrico , La SSNA  presentó una propuesta para el reconocimiento de la importancia de la inclusión de PNN en relación a esta normatividad, para lo cual se realizó el cálculo de la oferta hídrica de cuencas abastecedoras a embalses de las principales hidroeléctricas del país, así como la oferta hídrica de las áreas protegidas en términos de su aporte de agua a los embalses en mención, esta propuesta ya cuenta con sancion  presidencial , lo que generara una vez implementada un importante flujo de recursos para la entidad. 
Nota. Se tiene como meta realizar dos instrumentos economicos, por lo que el avance es del 50%
</t>
    </r>
    <r>
      <rPr>
        <i/>
        <sz val="10"/>
        <rFont val="Arial"/>
        <family val="2"/>
      </rPr>
      <t xml:space="preserve">
Anexo 1 Documento de análisis técnico de viabilidad. evluacion y seguimiento
Anexo 2 TDocumento de análisis técnico de viabilidad. tarifas derechos de ingreso
Anexo 3 ADocumento de análisis técnico de viabilidad. Trasferencias S. Eléctrico</t>
    </r>
  </si>
  <si>
    <t>No se evidencia reporte ni sorportes de la acción.</t>
  </si>
  <si>
    <t>Durante este periodo de seguimiento se participó en espacios institucionales con la Oficina de Registros Públicos, DGSCI, ART y Junta de acción comunal para buscar salida a la situación de UOT del Parque.
Anexo 1. Visita a Oficina de Registro Públicos de Pitalito, indagación sobre predios de tenencia en el PNN SCHAW.
Anexo 2. Participación en Consejo Asesor Territorial - CAT- en el marco del PNIS, realizado en La Hormiga, Putumayo.
Anexo 3. Participan en Comisión Municipal de Planeación Participativa -PNIS Piamonte-
Anexo 4. Acta reunión con comunidad vereda El jardín, municipio de Piamonte con el propósito de realizar verificación de límites y situación de UOT.
Anexo 5. Participación en Consejo Asesor Territorial - CAT- en el marco del PNIS, realizado en Puerto Asís, Putumayo.
Anexo 6 . Participación en reunión de Mesa ambiental de PDET Putumayo</t>
  </si>
  <si>
    <r>
      <t xml:space="preserve">En el marco del esquema de manejo conjunto se desarrollaron jornadas de trabajo entre el Área Protegida y el Consejo Comunitario Cocomasur donde se elaboró conjuntamente el Estudio Previo del convenio para la presente vigencia, y se remitió a la DTCA para  continuar con los trámites administrativos pertinentes.
</t>
    </r>
    <r>
      <rPr>
        <b/>
        <sz val="11"/>
        <rFont val="Arial"/>
        <family val="2"/>
      </rPr>
      <t>(AP 1.2 Propuesta Estudio Previo)</t>
    </r>
    <r>
      <rPr>
        <sz val="11"/>
        <rFont val="Arial"/>
        <family val="2"/>
      </rPr>
      <t xml:space="preserve">
(AP 1.2 E-mail enviado) 
</t>
    </r>
  </si>
  <si>
    <t>Se puso en evidencia la situación de riesgo público del eje Apaporis en el marco del comité territorial realizado en el mes de Julio. 
Anexo 2 análisis del contexto regional.Anexo 3 MVIG_373_AsistenciaReuniónContextoRegional. Anexo 4 MVIG_373_Contexto Regional -DTAM-PNN Yaigoje 2018.pdf</t>
  </si>
  <si>
    <t>Informe de avance de la Geston de Riesgo instituconal del PNN Sierra de la Macarena “AUMENTO DE LAS PRESIONES DE LOS VOC DEL AP” . (Anexo 1)  Ayudas de Memoria y Actas reunion con PEDET, Informe Relacionamiento interistitucional, (Anexo 2).                                                                                                                         2.  Se realizo 19 de Junio se remitio mediante memorando 20187030000473 la entrega de anexos tecnicos para revisiòn a la DTOR (Anexo 3.  Memorando, Anexo 4. Actas)</t>
  </si>
  <si>
    <t>Se han venido adelantando acciones dirigidos a la concertación de acuerdos con las comunidades, para el manejo de conflictos por Usos, ocupación y tenencia, en este sentido el PNN Sumapaz: Se solicitó concepto técnico y aprobación para la firma de 20 Acuerdos con campesinos.
PNN Sierra de la Macarena: Se solicitó concepto técnico y aprobación para la firma de 19 Acuerdos con campesinos.
Se adjuntaron las siguientes evidencias de gestión: 
Anexo 1.2.1 Informe Acuerdos
Anexo 1.2.2 Memorando OAJ Acuerdos PNN Sumapaz.                                                                   
Anexo 1.2.3 Memorando SGM Acuerdos PNN Sumapaz                                                                                                                                                        
Anexo 1.2.4 Memorando OAJ Acuerdos PNN Sierra de La Macarena.    
Anexo 1.2.5 Memorando SGM Acuerdos PNN Sierra de la Macarena</t>
  </si>
  <si>
    <t xml:space="preserve">En el mes de Mayo Se desarrolla jornada de trabajo con la Gobernación del Magdalena y equipo consultor del Plan de Ordenamiento Departamental del Magdalena para la incorporación de las áreas protegidas en el OT departamental. En la jornada se socializa propuesta de incorporación del SFF CGSM en el ordenamiento territorial departamental a través del cumplimiento de la función amortiguadora. Se participa en la charla "Los POTs y los Territorios Sostenibles: un reto por abordar" con Ernesto Gull Naneti.  En el marco de la Mesa técnica de OT los días 21 y 28 de mayo, se participa en reestructuración de la mesa, elaboración de Plan de trabajo y se formula propuesta para la gestión de financiación para  el Simposio de "Humedales en el Ordenamiento Territorial".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</si>
</sst>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dd/mm/yyyy;@"/>
  </numFmts>
  <fonts count="6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Arial"/>
      <family val="2"/>
    </font>
    <font>
      <sz val="10"/>
      <name val="Arial"/>
      <family val="2"/>
    </font>
    <font>
      <sz val="9"/>
      <name val="Arial"/>
      <family val="2"/>
    </font>
    <font>
      <b/>
      <sz val="10"/>
      <name val="Arial"/>
      <family val="2"/>
    </font>
    <font>
      <b/>
      <sz val="8"/>
      <name val="Arial"/>
      <family val="2"/>
    </font>
    <font>
      <b/>
      <sz val="11"/>
      <name val="Arial"/>
      <family val="2"/>
    </font>
    <font>
      <sz val="11"/>
      <name val="Arial"/>
      <family val="2"/>
    </font>
    <font>
      <b/>
      <sz val="12"/>
      <name val="Arial"/>
      <family val="2"/>
    </font>
    <font>
      <b/>
      <sz val="16"/>
      <name val="Arial"/>
      <family val="2"/>
    </font>
    <font>
      <sz val="10"/>
      <name val="Arial"/>
      <family val="2"/>
    </font>
    <font>
      <sz val="10"/>
      <name val="Arial"/>
      <family val="2"/>
    </font>
    <font>
      <b/>
      <sz val="11"/>
      <color indexed="8"/>
      <name val="Calibri"/>
      <family val="2"/>
    </font>
    <font>
      <sz val="9"/>
      <color indexed="81"/>
      <name val="Tahoma"/>
      <family val="2"/>
    </font>
    <font>
      <b/>
      <sz val="9"/>
      <name val="Arial"/>
      <family val="2"/>
    </font>
    <font>
      <sz val="11"/>
      <color indexed="81"/>
      <name val="Tahoma"/>
      <family val="2"/>
    </font>
    <font>
      <b/>
      <sz val="11"/>
      <color indexed="81"/>
      <name val="Tahoma"/>
      <family val="2"/>
    </font>
    <font>
      <b/>
      <sz val="10"/>
      <color indexed="81"/>
      <name val="Tahoma"/>
      <family val="2"/>
    </font>
    <font>
      <sz val="12"/>
      <color indexed="81"/>
      <name val="Tahoma"/>
      <family val="2"/>
    </font>
    <font>
      <b/>
      <sz val="12"/>
      <color indexed="81"/>
      <name val="Tahoma"/>
      <family val="2"/>
    </font>
    <font>
      <b/>
      <sz val="14"/>
      <color indexed="81"/>
      <name val="Tahoma"/>
      <family val="2"/>
    </font>
    <font>
      <sz val="14"/>
      <color indexed="81"/>
      <name val="Tahoma"/>
      <family val="2"/>
    </font>
    <font>
      <b/>
      <sz val="16"/>
      <color indexed="81"/>
      <name val="Tahoma"/>
      <family val="2"/>
    </font>
    <font>
      <sz val="14"/>
      <name val="Arial"/>
      <family val="2"/>
    </font>
    <font>
      <sz val="11"/>
      <color theme="1"/>
      <name val="Calibri"/>
      <family val="2"/>
      <scheme val="minor"/>
    </font>
    <font>
      <b/>
      <sz val="11"/>
      <color theme="1"/>
      <name val="Calibri"/>
      <family val="2"/>
      <scheme val="minor"/>
    </font>
    <font>
      <sz val="12"/>
      <name val="Calibri"/>
      <family val="2"/>
      <scheme val="minor"/>
    </font>
    <font>
      <b/>
      <sz val="12"/>
      <name val="Calibri"/>
      <family val="2"/>
      <scheme val="minor"/>
    </font>
    <font>
      <b/>
      <sz val="11"/>
      <name val="Calibri"/>
      <family val="2"/>
      <scheme val="minor"/>
    </font>
    <font>
      <sz val="12"/>
      <color theme="1"/>
      <name val="Calibri"/>
      <family val="2"/>
      <scheme val="minor"/>
    </font>
    <font>
      <sz val="8"/>
      <color rgb="FFFF0000"/>
      <name val="Arial"/>
      <family val="2"/>
    </font>
    <font>
      <b/>
      <sz val="14"/>
      <name val="Calibri"/>
      <family val="2"/>
      <scheme val="minor"/>
    </font>
    <font>
      <b/>
      <sz val="14"/>
      <color theme="1"/>
      <name val="Calibri"/>
      <family val="2"/>
      <scheme val="minor"/>
    </font>
    <font>
      <b/>
      <sz val="11"/>
      <color theme="0"/>
      <name val="Arial"/>
      <family val="2"/>
    </font>
    <font>
      <sz val="11"/>
      <color theme="1"/>
      <name val="Arial"/>
      <family val="2"/>
    </font>
    <font>
      <b/>
      <sz val="11"/>
      <color theme="1"/>
      <name val="Arial"/>
      <family val="2"/>
    </font>
    <font>
      <b/>
      <sz val="16"/>
      <color rgb="FFF47710"/>
      <name val="Calibri"/>
      <family val="2"/>
      <scheme val="minor"/>
    </font>
    <font>
      <b/>
      <sz val="10"/>
      <color theme="0"/>
      <name val="Arial"/>
      <family val="2"/>
    </font>
    <font>
      <b/>
      <sz val="12"/>
      <color theme="1"/>
      <name val="Calibri"/>
      <family val="2"/>
      <scheme val="minor"/>
    </font>
    <font>
      <sz val="8"/>
      <color indexed="81"/>
      <name val="Tahoma"/>
      <family val="2"/>
    </font>
    <font>
      <b/>
      <sz val="8"/>
      <color indexed="81"/>
      <name val="Tahoma"/>
      <family val="2"/>
    </font>
    <font>
      <sz val="10"/>
      <color rgb="FFFF0000"/>
      <name val="Arial"/>
      <family val="2"/>
    </font>
    <font>
      <sz val="10"/>
      <color indexed="81"/>
      <name val="Tahoma"/>
      <family val="2"/>
    </font>
    <font>
      <b/>
      <sz val="13"/>
      <name val="Arial"/>
      <family val="2"/>
    </font>
    <font>
      <b/>
      <u/>
      <sz val="11"/>
      <color indexed="81"/>
      <name val="Tahoma"/>
      <family val="2"/>
    </font>
    <font>
      <b/>
      <sz val="9"/>
      <color indexed="81"/>
      <name val="Tahoma"/>
      <family val="2"/>
    </font>
    <font>
      <sz val="10"/>
      <color theme="1"/>
      <name val="Arial"/>
      <family val="2"/>
    </font>
    <font>
      <sz val="10"/>
      <color indexed="10"/>
      <name val="Arial"/>
      <family val="2"/>
    </font>
    <font>
      <sz val="11"/>
      <color rgb="FFFF0000"/>
      <name val="Arial"/>
      <family val="2"/>
    </font>
    <font>
      <i/>
      <sz val="11"/>
      <name val="Arial"/>
      <family val="2"/>
    </font>
    <font>
      <i/>
      <sz val="10"/>
      <name val="Arial"/>
      <family val="2"/>
    </font>
    <font>
      <sz val="11"/>
      <color rgb="FF000000"/>
      <name val="Arial"/>
      <family val="2"/>
    </font>
    <font>
      <sz val="10"/>
      <name val="Arial"/>
      <family val="2"/>
    </font>
    <font>
      <b/>
      <u/>
      <sz val="10"/>
      <name val="Arial"/>
      <family val="2"/>
    </font>
    <font>
      <sz val="11"/>
      <color rgb="FF006100"/>
      <name val="Calibri"/>
      <family val="2"/>
      <scheme val="minor"/>
    </font>
    <font>
      <sz val="11"/>
      <color rgb="FF9C0006"/>
      <name val="Calibri"/>
      <family val="2"/>
      <scheme val="minor"/>
    </font>
    <font>
      <b/>
      <sz val="11"/>
      <color rgb="FFFF0000"/>
      <name val="Arial"/>
      <family val="2"/>
    </font>
    <font>
      <i/>
      <sz val="11"/>
      <color rgb="FFFF0000"/>
      <name val="Arial"/>
      <family val="2"/>
    </font>
    <font>
      <i/>
      <sz val="11"/>
      <color theme="1"/>
      <name val="Arial"/>
      <family val="2"/>
    </font>
  </fonts>
  <fills count="41">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rgb="FFEF720B"/>
        <bgColor indexed="64"/>
      </patternFill>
    </fill>
    <fill>
      <patternFill patternType="solid">
        <fgColor rgb="FFFF000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theme="6"/>
        <bgColor indexed="64"/>
      </patternFill>
    </fill>
    <fill>
      <patternFill patternType="solid">
        <fgColor rgb="FF00B050"/>
        <bgColor indexed="64"/>
      </patternFill>
    </fill>
    <fill>
      <patternFill patternType="solid">
        <fgColor rgb="FF339966"/>
        <bgColor indexed="64"/>
      </patternFill>
    </fill>
    <fill>
      <patternFill patternType="solid">
        <fgColor theme="0" tint="-4.9989318521683403E-2"/>
        <bgColor indexed="64"/>
      </patternFill>
    </fill>
    <fill>
      <patternFill patternType="solid">
        <fgColor theme="8" tint="-0.499984740745262"/>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rgb="FFFFFFFF"/>
        <bgColor indexed="64"/>
      </patternFill>
    </fill>
    <fill>
      <patternFill patternType="solid">
        <fgColor rgb="FFFFFFCC"/>
        <bgColor indexed="64"/>
      </patternFill>
    </fill>
    <fill>
      <patternFill patternType="solid">
        <fgColor theme="0"/>
        <bgColor rgb="FFDBE5F1"/>
      </patternFill>
    </fill>
    <fill>
      <patternFill patternType="solid">
        <fgColor theme="0"/>
        <bgColor rgb="FF00B0F0"/>
      </patternFill>
    </fill>
    <fill>
      <patternFill patternType="solid">
        <fgColor rgb="FF00FF00"/>
        <bgColor indexed="64"/>
      </patternFill>
    </fill>
    <fill>
      <patternFill patternType="solid">
        <fgColor rgb="FFFF0066"/>
        <bgColor indexed="64"/>
      </patternFill>
    </fill>
    <fill>
      <patternFill patternType="solid">
        <fgColor theme="7"/>
        <bgColor indexed="64"/>
      </patternFill>
    </fill>
    <fill>
      <patternFill patternType="solid">
        <fgColor theme="8"/>
        <bgColor indexed="64"/>
      </patternFill>
    </fill>
    <fill>
      <patternFill patternType="solid">
        <fgColor theme="2"/>
        <bgColor indexed="64"/>
      </patternFill>
    </fill>
    <fill>
      <patternFill patternType="solid">
        <fgColor theme="9"/>
        <bgColor indexed="64"/>
      </patternFill>
    </fill>
    <fill>
      <patternFill patternType="solid">
        <fgColor theme="2" tint="-0.249977111117893"/>
        <bgColor indexed="64"/>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00FF00"/>
        <bgColor rgb="FF000000"/>
      </patternFill>
    </fill>
    <fill>
      <patternFill patternType="solid">
        <fgColor rgb="FF4BACC6"/>
        <bgColor rgb="FF000000"/>
      </patternFill>
    </fill>
    <fill>
      <patternFill patternType="solid">
        <fgColor rgb="FFF79646"/>
        <bgColor rgb="FF000000"/>
      </patternFill>
    </fill>
    <fill>
      <patternFill patternType="solid">
        <fgColor rgb="FFFFFF00"/>
        <bgColor rgb="FF000000"/>
      </patternFill>
    </fill>
    <fill>
      <patternFill patternType="solid">
        <fgColor rgb="FFC4BD97"/>
        <bgColor rgb="FF000000"/>
      </patternFill>
    </fill>
    <fill>
      <patternFill patternType="solid">
        <fgColor rgb="FF8064A2"/>
        <bgColor rgb="FF000000"/>
      </patternFill>
    </fill>
    <fill>
      <patternFill patternType="solid">
        <fgColor rgb="FFFF0000"/>
        <bgColor rgb="FF000000"/>
      </patternFill>
    </fill>
    <fill>
      <patternFill patternType="solid">
        <fgColor rgb="FFFF0066"/>
        <bgColor rgb="FF000000"/>
      </patternFill>
    </fill>
    <fill>
      <patternFill patternType="solid">
        <fgColor rgb="FF00B0F0"/>
        <bgColor rgb="FF000000"/>
      </patternFill>
    </fill>
  </fills>
  <borders count="5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diagonal/>
    </border>
    <border>
      <left/>
      <right/>
      <top style="thin">
        <color indexed="64"/>
      </top>
      <bottom style="thin">
        <color indexed="64"/>
      </bottom>
      <diagonal/>
    </border>
    <border>
      <left style="thin">
        <color indexed="64"/>
      </left>
      <right/>
      <top/>
      <bottom/>
      <diagonal/>
    </border>
    <border>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top style="medium">
        <color indexed="64"/>
      </top>
      <bottom style="thin">
        <color indexed="64"/>
      </bottom>
      <diagonal/>
    </border>
    <border>
      <left/>
      <right/>
      <top style="medium">
        <color indexed="64"/>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s>
  <cellStyleXfs count="1642">
    <xf numFmtId="0" fontId="0" fillId="0" borderId="0"/>
    <xf numFmtId="0" fontId="8" fillId="0" borderId="0"/>
    <xf numFmtId="0" fontId="8" fillId="0" borderId="0"/>
    <xf numFmtId="0" fontId="8"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8" fillId="0" borderId="0"/>
    <xf numFmtId="0" fontId="8" fillId="0" borderId="0"/>
    <xf numFmtId="0" fontId="30" fillId="0" borderId="0"/>
    <xf numFmtId="0" fontId="8" fillId="0" borderId="0"/>
    <xf numFmtId="0" fontId="8" fillId="0" borderId="0"/>
    <xf numFmtId="9" fontId="8"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8" fillId="0" borderId="0" applyFont="0" applyFill="0" applyBorder="0" applyAlignment="0" applyProtection="0"/>
    <xf numFmtId="9" fontId="16" fillId="0" borderId="0" applyFont="0" applyFill="0" applyBorder="0" applyAlignment="0" applyProtection="0"/>
    <xf numFmtId="9" fontId="8" fillId="0" borderId="0" applyFont="0" applyFill="0" applyBorder="0" applyAlignment="0" applyProtection="0"/>
    <xf numFmtId="9" fontId="1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2" fillId="0" borderId="0"/>
    <xf numFmtId="0" fontId="5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60" fillId="30" borderId="0" applyNumberFormat="0" applyBorder="0" applyAlignment="0" applyProtection="0"/>
    <xf numFmtId="0" fontId="61" fillId="31" borderId="0" applyNumberFormat="0" applyBorder="0" applyAlignment="0" applyProtection="0"/>
    <xf numFmtId="0" fontId="1" fillId="0" borderId="0"/>
    <xf numFmtId="9" fontId="1" fillId="0" borderId="0" applyFont="0" applyFill="0" applyBorder="0" applyAlignment="0" applyProtection="0"/>
  </cellStyleXfs>
  <cellXfs count="821">
    <xf numFmtId="0" fontId="0" fillId="0" borderId="0" xfId="0"/>
    <xf numFmtId="0" fontId="7" fillId="0" borderId="1" xfId="0" applyFont="1" applyFill="1" applyBorder="1" applyAlignment="1">
      <alignment horizontal="left" vertical="center" wrapText="1"/>
    </xf>
    <xf numFmtId="0" fontId="7" fillId="0" borderId="2" xfId="0" applyFont="1" applyFill="1" applyBorder="1" applyAlignment="1">
      <alignment horizontal="left" vertical="center" wrapText="1"/>
    </xf>
    <xf numFmtId="0" fontId="0" fillId="0" borderId="1" xfId="0" applyBorder="1"/>
    <xf numFmtId="0" fontId="10" fillId="2" borderId="1" xfId="0" applyFont="1" applyFill="1" applyBorder="1" applyAlignment="1">
      <alignment horizontal="center"/>
    </xf>
    <xf numFmtId="0" fontId="0" fillId="0" borderId="1" xfId="0" applyBorder="1" applyAlignment="1">
      <alignment wrapText="1"/>
    </xf>
    <xf numFmtId="0" fontId="8" fillId="0" borderId="0" xfId="0" applyFont="1" applyBorder="1"/>
    <xf numFmtId="0" fontId="13" fillId="0" borderId="0" xfId="0" applyFont="1"/>
    <xf numFmtId="0" fontId="15" fillId="0" borderId="0" xfId="0" applyFont="1" applyBorder="1" applyAlignment="1">
      <alignment vertical="center"/>
    </xf>
    <xf numFmtId="0" fontId="0" fillId="0" borderId="0" xfId="0" applyBorder="1" applyAlignment="1"/>
    <xf numFmtId="0" fontId="14" fillId="0" borderId="0" xfId="0" applyFont="1" applyBorder="1" applyAlignment="1">
      <alignment vertical="center"/>
    </xf>
    <xf numFmtId="0" fontId="33" fillId="4" borderId="1" xfId="0" applyFont="1" applyFill="1" applyBorder="1" applyAlignment="1" applyProtection="1">
      <alignment horizontal="center" vertical="center" wrapText="1"/>
      <protection locked="0"/>
    </xf>
    <xf numFmtId="0" fontId="33" fillId="5" borderId="1" xfId="0" applyFont="1" applyFill="1" applyBorder="1" applyAlignment="1" applyProtection="1">
      <alignment horizontal="center" vertical="center" wrapText="1"/>
      <protection locked="0"/>
    </xf>
    <xf numFmtId="0" fontId="31" fillId="0" borderId="1" xfId="0" applyFont="1" applyBorder="1" applyAlignment="1">
      <alignment horizontal="center" vertical="center" wrapText="1"/>
    </xf>
    <xf numFmtId="0" fontId="32" fillId="3" borderId="1" xfId="0" applyFont="1" applyFill="1" applyBorder="1" applyAlignment="1" applyProtection="1">
      <alignment horizontal="center" vertical="center" wrapText="1"/>
      <protection locked="0"/>
    </xf>
    <xf numFmtId="0" fontId="0" fillId="3" borderId="1" xfId="0" applyFill="1" applyBorder="1"/>
    <xf numFmtId="0" fontId="0" fillId="9" borderId="1" xfId="0" applyFill="1" applyBorder="1"/>
    <xf numFmtId="0" fontId="9" fillId="0" borderId="1" xfId="0" applyFont="1" applyBorder="1" applyAlignment="1">
      <alignment vertical="top"/>
    </xf>
    <xf numFmtId="0" fontId="9" fillId="0" borderId="1" xfId="0" applyFont="1" applyFill="1" applyBorder="1" applyAlignment="1">
      <alignment vertical="top"/>
    </xf>
    <xf numFmtId="0" fontId="9" fillId="0" borderId="1" xfId="0" applyFont="1" applyBorder="1" applyAlignment="1">
      <alignment wrapText="1"/>
    </xf>
    <xf numFmtId="0" fontId="9" fillId="0" borderId="1" xfId="0" applyFont="1" applyBorder="1" applyAlignment="1">
      <alignment vertical="top" wrapText="1"/>
    </xf>
    <xf numFmtId="0" fontId="9" fillId="0" borderId="1" xfId="0" applyFont="1" applyBorder="1" applyAlignment="1">
      <alignment horizontal="justify" vertical="top" wrapText="1"/>
    </xf>
    <xf numFmtId="0" fontId="7" fillId="0" borderId="11" xfId="0" applyFont="1" applyFill="1" applyBorder="1" applyAlignment="1">
      <alignment horizontal="left" vertical="center" wrapText="1"/>
    </xf>
    <xf numFmtId="0" fontId="8" fillId="0" borderId="0" xfId="0" applyFont="1"/>
    <xf numFmtId="0" fontId="12" fillId="0" borderId="0" xfId="0" applyFont="1" applyBorder="1" applyAlignment="1">
      <alignment vertical="center"/>
    </xf>
    <xf numFmtId="0" fontId="0" fillId="8" borderId="0" xfId="0" applyFill="1" applyBorder="1"/>
    <xf numFmtId="0" fontId="31" fillId="11" borderId="1" xfId="0" applyFont="1" applyFill="1" applyBorder="1" applyAlignment="1">
      <alignment horizontal="center" vertical="center" wrapText="1"/>
    </xf>
    <xf numFmtId="0" fontId="31" fillId="11" borderId="1" xfId="0" applyFont="1" applyFill="1" applyBorder="1" applyAlignment="1">
      <alignment horizontal="justify" vertical="center" wrapText="1"/>
    </xf>
    <xf numFmtId="0" fontId="0" fillId="0" borderId="1" xfId="0" applyBorder="1" applyAlignment="1">
      <alignment horizontal="justify" vertical="center" wrapText="1"/>
    </xf>
    <xf numFmtId="0" fontId="8" fillId="0" borderId="0" xfId="0" applyFont="1" applyAlignment="1">
      <alignment horizontal="center" vertical="center"/>
    </xf>
    <xf numFmtId="0" fontId="31" fillId="0" borderId="1" xfId="0" applyFont="1" applyBorder="1" applyAlignment="1">
      <alignment horizontal="justify" vertical="center" wrapText="1"/>
    </xf>
    <xf numFmtId="0" fontId="30" fillId="0" borderId="1" xfId="0" applyFont="1" applyBorder="1" applyAlignment="1">
      <alignment horizontal="center" vertical="center" wrapText="1"/>
    </xf>
    <xf numFmtId="1" fontId="34" fillId="8" borderId="2" xfId="0" applyNumberFormat="1" applyFont="1" applyFill="1" applyBorder="1" applyAlignment="1">
      <alignment horizontal="right" vertical="center" wrapText="1"/>
    </xf>
    <xf numFmtId="49" fontId="34" fillId="8" borderId="6" xfId="0" applyNumberFormat="1" applyFont="1" applyFill="1" applyBorder="1" applyAlignment="1">
      <alignment vertical="center" wrapText="1"/>
    </xf>
    <xf numFmtId="2" fontId="34" fillId="8" borderId="2" xfId="0" applyNumberFormat="1" applyFont="1" applyFill="1" applyBorder="1" applyAlignment="1">
      <alignment horizontal="right" vertical="center" wrapText="1"/>
    </xf>
    <xf numFmtId="2" fontId="36" fillId="8" borderId="6" xfId="3" applyNumberFormat="1" applyFont="1" applyFill="1" applyBorder="1" applyAlignment="1">
      <alignment horizontal="right" vertical="center" wrapText="1"/>
    </xf>
    <xf numFmtId="2" fontId="11" fillId="8" borderId="6" xfId="3" applyNumberFormat="1" applyFont="1" applyFill="1" applyBorder="1" applyAlignment="1">
      <alignment horizontal="right" vertical="center" wrapText="1"/>
    </xf>
    <xf numFmtId="0" fontId="35" fillId="3" borderId="1" xfId="0" applyFont="1" applyFill="1" applyBorder="1" applyAlignment="1">
      <alignment horizontal="center" vertical="center" wrapText="1"/>
    </xf>
    <xf numFmtId="0" fontId="9" fillId="0" borderId="6" xfId="0" applyFont="1" applyBorder="1" applyAlignment="1">
      <alignment wrapText="1"/>
    </xf>
    <xf numFmtId="0" fontId="9" fillId="0" borderId="6" xfId="0" applyFont="1" applyBorder="1" applyAlignment="1">
      <alignment vertical="top" wrapText="1"/>
    </xf>
    <xf numFmtId="0" fontId="38" fillId="0" borderId="1" xfId="0" applyFont="1" applyBorder="1" applyAlignment="1">
      <alignment horizontal="center" vertical="center" wrapText="1"/>
    </xf>
    <xf numFmtId="0" fontId="37" fillId="0" borderId="1" xfId="0" applyFont="1" applyFill="1" applyBorder="1" applyAlignment="1">
      <alignment vertical="center"/>
    </xf>
    <xf numFmtId="0" fontId="0" fillId="6" borderId="0" xfId="0" applyFill="1"/>
    <xf numFmtId="0" fontId="8" fillId="0" borderId="1" xfId="0" applyFont="1" applyBorder="1"/>
    <xf numFmtId="0" fontId="8" fillId="0" borderId="1" xfId="0" applyFont="1" applyBorder="1" applyAlignment="1">
      <alignment horizontal="center"/>
    </xf>
    <xf numFmtId="0" fontId="20" fillId="14" borderId="6" xfId="0" applyFont="1" applyFill="1" applyBorder="1" applyAlignment="1">
      <alignment horizontal="center" vertical="center"/>
    </xf>
    <xf numFmtId="0" fontId="20" fillId="6" borderId="6" xfId="0" applyFont="1" applyFill="1" applyBorder="1" applyAlignment="1">
      <alignment horizontal="center" vertical="center"/>
    </xf>
    <xf numFmtId="0" fontId="8" fillId="0" borderId="6" xfId="0" applyFont="1" applyBorder="1" applyAlignment="1">
      <alignment horizontal="center"/>
    </xf>
    <xf numFmtId="0" fontId="20" fillId="14" borderId="12" xfId="0" applyFont="1" applyFill="1" applyBorder="1" applyAlignment="1">
      <alignment horizontal="center" vertical="center"/>
    </xf>
    <xf numFmtId="0" fontId="8" fillId="0" borderId="13" xfId="0" applyFont="1" applyBorder="1" applyAlignment="1">
      <alignment horizontal="center"/>
    </xf>
    <xf numFmtId="0" fontId="8" fillId="0" borderId="14" xfId="0" applyFont="1" applyBorder="1" applyAlignment="1">
      <alignment horizontal="center"/>
    </xf>
    <xf numFmtId="0" fontId="8" fillId="0" borderId="15" xfId="0" applyFont="1" applyBorder="1" applyAlignment="1">
      <alignment horizontal="center"/>
    </xf>
    <xf numFmtId="0" fontId="8" fillId="0" borderId="16" xfId="0" applyFont="1" applyBorder="1" applyAlignment="1">
      <alignment horizontal="center"/>
    </xf>
    <xf numFmtId="0" fontId="8" fillId="0" borderId="17" xfId="0" applyFont="1" applyBorder="1" applyAlignment="1">
      <alignment horizontal="center"/>
    </xf>
    <xf numFmtId="0" fontId="8" fillId="0" borderId="18" xfId="0" applyFont="1" applyBorder="1" applyAlignment="1">
      <alignment horizontal="center"/>
    </xf>
    <xf numFmtId="0" fontId="9" fillId="0" borderId="19" xfId="0" applyFont="1" applyBorder="1" applyAlignment="1">
      <alignment vertical="top"/>
    </xf>
    <xf numFmtId="0" fontId="9" fillId="0" borderId="19" xfId="0" applyFont="1" applyFill="1" applyBorder="1" applyAlignment="1">
      <alignment vertical="top"/>
    </xf>
    <xf numFmtId="0" fontId="9" fillId="0" borderId="20" xfId="0" applyFont="1" applyFill="1" applyBorder="1" applyAlignment="1">
      <alignment vertical="top"/>
    </xf>
    <xf numFmtId="0" fontId="20" fillId="6" borderId="13" xfId="0" applyFont="1" applyFill="1" applyBorder="1" applyAlignment="1">
      <alignment horizontal="center" vertical="center"/>
    </xf>
    <xf numFmtId="0" fontId="20" fillId="6" borderId="12" xfId="0" applyFont="1" applyFill="1" applyBorder="1" applyAlignment="1">
      <alignment horizontal="center" vertical="center"/>
    </xf>
    <xf numFmtId="0" fontId="0" fillId="0" borderId="16" xfId="0" applyBorder="1"/>
    <xf numFmtId="0" fontId="0" fillId="0" borderId="1" xfId="0" applyBorder="1" applyAlignment="1">
      <alignment horizontal="center"/>
    </xf>
    <xf numFmtId="0" fontId="40" fillId="8" borderId="4" xfId="0" applyFont="1" applyFill="1" applyBorder="1" applyAlignment="1">
      <alignment horizontal="justify" vertical="center" wrapText="1"/>
    </xf>
    <xf numFmtId="0" fontId="40" fillId="8" borderId="1" xfId="0" applyFont="1" applyFill="1" applyBorder="1" applyAlignment="1">
      <alignment horizontal="justify" vertical="center" wrapText="1"/>
    </xf>
    <xf numFmtId="0" fontId="41" fillId="8" borderId="1" xfId="0" applyFont="1" applyFill="1" applyBorder="1" applyAlignment="1">
      <alignment horizontal="justify" vertical="center" wrapText="1"/>
    </xf>
    <xf numFmtId="0" fontId="41" fillId="15" borderId="1" xfId="0" applyFont="1" applyFill="1" applyBorder="1" applyAlignment="1">
      <alignment horizontal="justify" vertical="center" wrapText="1"/>
    </xf>
    <xf numFmtId="0" fontId="31" fillId="15" borderId="1" xfId="0" applyFont="1" applyFill="1" applyBorder="1"/>
    <xf numFmtId="0" fontId="10" fillId="15" borderId="1" xfId="0" applyFont="1" applyFill="1" applyBorder="1" applyAlignment="1">
      <alignment horizontal="center"/>
    </xf>
    <xf numFmtId="0" fontId="31" fillId="15" borderId="1" xfId="0" applyFont="1" applyFill="1" applyBorder="1" applyAlignment="1">
      <alignment horizontal="center"/>
    </xf>
    <xf numFmtId="0" fontId="29" fillId="8" borderId="0" xfId="0" applyFont="1" applyFill="1" applyBorder="1" applyAlignment="1">
      <alignment horizontal="center"/>
    </xf>
    <xf numFmtId="0" fontId="10" fillId="0" borderId="0" xfId="0" applyFont="1" applyAlignment="1">
      <alignment horizontal="center"/>
    </xf>
    <xf numFmtId="0" fontId="8" fillId="9" borderId="1" xfId="0" applyFont="1" applyFill="1" applyBorder="1"/>
    <xf numFmtId="0" fontId="8" fillId="3" borderId="1" xfId="0" applyFont="1" applyFill="1" applyBorder="1"/>
    <xf numFmtId="0" fontId="10" fillId="15" borderId="1" xfId="0" applyFont="1" applyFill="1" applyBorder="1" applyAlignment="1">
      <alignment horizontal="center"/>
    </xf>
    <xf numFmtId="0" fontId="10" fillId="15" borderId="1" xfId="0" applyFont="1" applyFill="1" applyBorder="1" applyAlignment="1"/>
    <xf numFmtId="0" fontId="10" fillId="0" borderId="0" xfId="0" applyFont="1"/>
    <xf numFmtId="0" fontId="10" fillId="7" borderId="1" xfId="0" applyFont="1" applyFill="1" applyBorder="1" applyAlignment="1">
      <alignment horizontal="center"/>
    </xf>
    <xf numFmtId="0" fontId="8" fillId="0" borderId="1" xfId="0" applyFont="1" applyBorder="1" applyAlignment="1">
      <alignment horizontal="justify" vertical="top" wrapText="1"/>
    </xf>
    <xf numFmtId="0" fontId="8" fillId="12" borderId="1" xfId="0" applyFont="1" applyFill="1" applyBorder="1" applyAlignment="1">
      <alignment horizontal="center" vertical="center"/>
    </xf>
    <xf numFmtId="0" fontId="8" fillId="12" borderId="1" xfId="0" applyFont="1" applyFill="1" applyBorder="1" applyAlignment="1">
      <alignment vertical="center"/>
    </xf>
    <xf numFmtId="0" fontId="37" fillId="0" borderId="1" xfId="0" applyFont="1" applyBorder="1" applyAlignment="1">
      <alignment horizontal="center" vertical="center"/>
    </xf>
    <xf numFmtId="0" fontId="47" fillId="0" borderId="1" xfId="0" applyFont="1" applyBorder="1" applyAlignment="1">
      <alignment horizontal="justify" vertical="top" wrapText="1"/>
    </xf>
    <xf numFmtId="0" fontId="35" fillId="10" borderId="1" xfId="0" applyFont="1" applyFill="1" applyBorder="1" applyAlignment="1">
      <alignment horizontal="center" vertical="center" wrapText="1"/>
    </xf>
    <xf numFmtId="0" fontId="8" fillId="0" borderId="14" xfId="0" applyFont="1" applyBorder="1"/>
    <xf numFmtId="0" fontId="8" fillId="0" borderId="16" xfId="0" applyFont="1" applyBorder="1"/>
    <xf numFmtId="0" fontId="8" fillId="0" borderId="17" xfId="0" applyFont="1" applyBorder="1"/>
    <xf numFmtId="0" fontId="43" fillId="17" borderId="1" xfId="0" applyFont="1" applyFill="1" applyBorder="1" applyAlignment="1">
      <alignment vertical="center" wrapText="1"/>
    </xf>
    <xf numFmtId="0" fontId="10" fillId="8" borderId="0" xfId="0" applyFont="1" applyFill="1" applyBorder="1" applyAlignment="1">
      <alignment horizontal="center"/>
    </xf>
    <xf numFmtId="0" fontId="10" fillId="8" borderId="1" xfId="0" applyFont="1" applyFill="1" applyBorder="1" applyAlignment="1">
      <alignment horizontal="left"/>
    </xf>
    <xf numFmtId="0" fontId="8" fillId="0" borderId="1" xfId="0" applyFont="1" applyFill="1" applyBorder="1" applyAlignment="1">
      <alignment horizontal="justify" vertical="top" wrapText="1"/>
    </xf>
    <xf numFmtId="0" fontId="8" fillId="0" borderId="1" xfId="0" applyFont="1" applyBorder="1" applyAlignment="1">
      <alignment vertical="center" wrapText="1"/>
    </xf>
    <xf numFmtId="0" fontId="8" fillId="0" borderId="1" xfId="0" applyFont="1" applyBorder="1" applyAlignment="1">
      <alignment wrapText="1"/>
    </xf>
    <xf numFmtId="0" fontId="8" fillId="0" borderId="1" xfId="0" applyFont="1" applyBorder="1" applyAlignment="1">
      <alignment horizontal="justify" vertical="center" wrapText="1"/>
    </xf>
    <xf numFmtId="0" fontId="8" fillId="0" borderId="1" xfId="0" applyFont="1" applyBorder="1" applyAlignment="1">
      <alignment vertical="top" wrapText="1"/>
    </xf>
    <xf numFmtId="9" fontId="8" fillId="0" borderId="1" xfId="0" applyNumberFormat="1" applyFont="1" applyBorder="1" applyAlignment="1">
      <alignment horizontal="center" vertical="top" wrapText="1"/>
    </xf>
    <xf numFmtId="0" fontId="8" fillId="12" borderId="3" xfId="0" applyFont="1" applyFill="1" applyBorder="1" applyAlignment="1">
      <alignment horizontal="center" vertical="center"/>
    </xf>
    <xf numFmtId="0" fontId="0" fillId="0" borderId="1" xfId="0" applyBorder="1" applyAlignment="1">
      <alignment vertical="top" wrapText="1"/>
    </xf>
    <xf numFmtId="0" fontId="8" fillId="0" borderId="1" xfId="0" applyFont="1" applyBorder="1" applyAlignment="1">
      <alignment horizontal="left" vertical="top" wrapText="1"/>
    </xf>
    <xf numFmtId="0" fontId="8" fillId="8" borderId="1" xfId="0" applyFont="1" applyFill="1" applyBorder="1" applyAlignment="1">
      <alignment horizontal="justify" vertical="top" wrapText="1"/>
    </xf>
    <xf numFmtId="0" fontId="8" fillId="12" borderId="1" xfId="0" applyFont="1" applyFill="1" applyBorder="1" applyAlignment="1">
      <alignment vertical="top"/>
    </xf>
    <xf numFmtId="0" fontId="8" fillId="12" borderId="1" xfId="0" applyFont="1" applyFill="1" applyBorder="1" applyAlignment="1">
      <alignment vertical="top" wrapText="1"/>
    </xf>
    <xf numFmtId="0" fontId="8" fillId="12" borderId="1" xfId="0" applyFont="1" applyFill="1" applyBorder="1" applyAlignment="1">
      <alignment horizontal="left" vertical="top" wrapText="1"/>
    </xf>
    <xf numFmtId="0" fontId="0" fillId="0" borderId="0" xfId="0" applyAlignment="1">
      <alignment vertical="top"/>
    </xf>
    <xf numFmtId="0" fontId="10" fillId="7" borderId="1" xfId="0" applyFont="1" applyFill="1" applyBorder="1" applyAlignment="1">
      <alignment horizontal="center" vertical="top"/>
    </xf>
    <xf numFmtId="0" fontId="8" fillId="12" borderId="1" xfId="0" applyFont="1" applyFill="1" applyBorder="1" applyAlignment="1">
      <alignment horizontal="center" vertical="top"/>
    </xf>
    <xf numFmtId="0" fontId="10" fillId="8" borderId="0" xfId="0" applyFont="1" applyFill="1" applyBorder="1" applyAlignment="1">
      <alignment horizontal="center" wrapText="1"/>
    </xf>
    <xf numFmtId="0" fontId="10" fillId="7" borderId="1" xfId="0" applyFont="1" applyFill="1" applyBorder="1" applyAlignment="1">
      <alignment horizontal="center" wrapText="1"/>
    </xf>
    <xf numFmtId="0" fontId="0" fillId="0" borderId="0" xfId="0" applyAlignment="1">
      <alignment wrapText="1"/>
    </xf>
    <xf numFmtId="0" fontId="52" fillId="0" borderId="1" xfId="0" applyFont="1" applyBorder="1" applyAlignment="1">
      <alignment horizontal="justify" vertical="top" wrapText="1"/>
    </xf>
    <xf numFmtId="0" fontId="52" fillId="0" borderId="1" xfId="0" applyFont="1" applyBorder="1"/>
    <xf numFmtId="0" fontId="8" fillId="0" borderId="1" xfId="0" applyFont="1" applyBorder="1" applyAlignment="1">
      <alignment horizontal="justify" vertical="center"/>
    </xf>
    <xf numFmtId="0" fontId="8" fillId="0" borderId="0" xfId="1"/>
    <xf numFmtId="0" fontId="10" fillId="15" borderId="1" xfId="1" applyFont="1" applyFill="1" applyBorder="1" applyAlignment="1"/>
    <xf numFmtId="0" fontId="10" fillId="15" borderId="1" xfId="1" applyFont="1" applyFill="1" applyBorder="1" applyAlignment="1">
      <alignment horizontal="center"/>
    </xf>
    <xf numFmtId="0" fontId="41" fillId="15" borderId="1" xfId="1" applyFont="1" applyFill="1" applyBorder="1" applyAlignment="1">
      <alignment horizontal="justify" vertical="center" wrapText="1"/>
    </xf>
    <xf numFmtId="0" fontId="41" fillId="8" borderId="1" xfId="1" applyFont="1" applyFill="1" applyBorder="1" applyAlignment="1">
      <alignment horizontal="justify" vertical="center" wrapText="1"/>
    </xf>
    <xf numFmtId="0" fontId="8" fillId="0" borderId="1" xfId="1" applyFont="1" applyBorder="1" applyAlignment="1">
      <alignment horizontal="center"/>
    </xf>
    <xf numFmtId="0" fontId="8" fillId="0" borderId="1" xfId="1" applyBorder="1" applyAlignment="1">
      <alignment horizontal="center"/>
    </xf>
    <xf numFmtId="0" fontId="40" fillId="8" borderId="1" xfId="1" applyFont="1" applyFill="1" applyBorder="1" applyAlignment="1">
      <alignment horizontal="justify" vertical="center" wrapText="1"/>
    </xf>
    <xf numFmtId="0" fontId="40" fillId="8" borderId="4" xfId="1" applyFont="1" applyFill="1" applyBorder="1" applyAlignment="1">
      <alignment horizontal="justify" vertical="center" wrapText="1"/>
    </xf>
    <xf numFmtId="0" fontId="31" fillId="15" borderId="1" xfId="1" applyFont="1" applyFill="1" applyBorder="1" applyAlignment="1">
      <alignment horizontal="center"/>
    </xf>
    <xf numFmtId="0" fontId="31" fillId="15" borderId="1" xfId="1" applyFont="1" applyFill="1" applyBorder="1"/>
    <xf numFmtId="0" fontId="29" fillId="8" borderId="0" xfId="1" applyFont="1" applyFill="1" applyBorder="1" applyAlignment="1">
      <alignment horizontal="center"/>
    </xf>
    <xf numFmtId="0" fontId="8" fillId="12" borderId="3" xfId="0" applyFont="1" applyFill="1" applyBorder="1" applyAlignment="1">
      <alignment horizontal="center" vertical="center"/>
    </xf>
    <xf numFmtId="9" fontId="0" fillId="0" borderId="1" xfId="0" applyNumberFormat="1" applyBorder="1" applyAlignment="1">
      <alignment horizontal="center" vertical="top"/>
    </xf>
    <xf numFmtId="0" fontId="8" fillId="8" borderId="1" xfId="0" applyFont="1" applyFill="1" applyBorder="1" applyAlignment="1">
      <alignment horizontal="justify" vertical="center" wrapText="1"/>
    </xf>
    <xf numFmtId="0" fontId="8" fillId="8" borderId="1" xfId="0" applyFont="1" applyFill="1" applyBorder="1" applyAlignment="1">
      <alignment vertical="center" wrapText="1"/>
    </xf>
    <xf numFmtId="0" fontId="8" fillId="8" borderId="1" xfId="0" applyFont="1" applyFill="1" applyBorder="1" applyAlignment="1">
      <alignment horizontal="left" vertical="center" wrapText="1"/>
    </xf>
    <xf numFmtId="0" fontId="8" fillId="8" borderId="1" xfId="0" applyFont="1" applyFill="1" applyBorder="1" applyAlignment="1">
      <alignment horizontal="left" vertical="center"/>
    </xf>
    <xf numFmtId="0" fontId="0" fillId="8" borderId="1" xfId="0" applyFill="1" applyBorder="1" applyAlignment="1">
      <alignment horizontal="left" vertical="center" wrapText="1"/>
    </xf>
    <xf numFmtId="0" fontId="10" fillId="15" borderId="1" xfId="0" applyFont="1" applyFill="1" applyBorder="1" applyAlignment="1">
      <alignment horizontal="center"/>
    </xf>
    <xf numFmtId="0" fontId="0" fillId="0" borderId="1" xfId="0" applyBorder="1" applyAlignment="1">
      <alignment horizontal="center"/>
    </xf>
    <xf numFmtId="0" fontId="8" fillId="12" borderId="3" xfId="0" applyFont="1" applyFill="1" applyBorder="1" applyAlignment="1">
      <alignment horizontal="center" vertical="center"/>
    </xf>
    <xf numFmtId="0" fontId="8" fillId="0" borderId="1" xfId="0" applyFont="1" applyBorder="1" applyAlignment="1">
      <alignment horizontal="justify" vertical="top"/>
    </xf>
    <xf numFmtId="0" fontId="8" fillId="0" borderId="1" xfId="1" applyFont="1" applyFill="1" applyBorder="1" applyAlignment="1">
      <alignment horizontal="justify" vertical="top" wrapText="1"/>
    </xf>
    <xf numFmtId="0" fontId="8" fillId="0" borderId="1" xfId="1" applyFont="1" applyFill="1" applyBorder="1" applyAlignment="1">
      <alignment horizontal="justify" vertical="top"/>
    </xf>
    <xf numFmtId="0" fontId="8" fillId="0" borderId="1" xfId="1" applyFont="1" applyBorder="1" applyAlignment="1">
      <alignment horizontal="justify" vertical="top" wrapText="1"/>
    </xf>
    <xf numFmtId="0" fontId="8" fillId="0" borderId="1" xfId="1" applyFont="1" applyBorder="1" applyAlignment="1">
      <alignment horizontal="justify" vertical="top"/>
    </xf>
    <xf numFmtId="14" fontId="8" fillId="0" borderId="1" xfId="0" applyNumberFormat="1" applyFont="1" applyBorder="1" applyAlignment="1">
      <alignment horizontal="justify" vertical="top"/>
    </xf>
    <xf numFmtId="0" fontId="0" fillId="8" borderId="1" xfId="0" applyFill="1" applyBorder="1" applyAlignment="1">
      <alignment horizontal="justify" vertical="center" wrapText="1"/>
    </xf>
    <xf numFmtId="0" fontId="8" fillId="0" borderId="0" xfId="0" applyFont="1" applyAlignment="1">
      <alignment vertical="top" wrapText="1"/>
    </xf>
    <xf numFmtId="0" fontId="8" fillId="0" borderId="1" xfId="0" applyFont="1" applyBorder="1" applyAlignment="1">
      <alignment vertical="top"/>
    </xf>
    <xf numFmtId="0" fontId="8" fillId="12" borderId="3" xfId="0" applyFont="1" applyFill="1" applyBorder="1" applyAlignment="1">
      <alignment vertical="center"/>
    </xf>
    <xf numFmtId="0" fontId="8" fillId="12" borderId="1" xfId="0" applyFont="1" applyFill="1" applyBorder="1" applyAlignment="1">
      <alignment horizontal="left" vertical="center"/>
    </xf>
    <xf numFmtId="0" fontId="8" fillId="12" borderId="3" xfId="0" applyFont="1" applyFill="1" applyBorder="1" applyAlignment="1">
      <alignment horizontal="left" vertical="center"/>
    </xf>
    <xf numFmtId="9" fontId="8" fillId="0" borderId="1" xfId="0" applyNumberFormat="1" applyFont="1" applyBorder="1" applyAlignment="1">
      <alignment horizontal="center" vertical="top"/>
    </xf>
    <xf numFmtId="0" fontId="8" fillId="8" borderId="1" xfId="0" applyFont="1" applyFill="1" applyBorder="1" applyAlignment="1">
      <alignment horizontal="left" vertical="top" wrapText="1"/>
    </xf>
    <xf numFmtId="0" fontId="8" fillId="0" borderId="4" xfId="0" applyFont="1" applyBorder="1" applyAlignment="1">
      <alignment horizontal="justify" vertical="center"/>
    </xf>
    <xf numFmtId="0" fontId="10" fillId="0" borderId="0" xfId="0" applyFont="1" applyFill="1" applyBorder="1" applyAlignment="1">
      <alignment horizontal="center"/>
    </xf>
    <xf numFmtId="0" fontId="10" fillId="0" borderId="1" xfId="0" applyFont="1" applyFill="1" applyBorder="1" applyAlignment="1">
      <alignment horizontal="left"/>
    </xf>
    <xf numFmtId="0" fontId="8" fillId="0" borderId="1" xfId="0" applyFont="1" applyFill="1" applyBorder="1" applyAlignment="1">
      <alignment vertical="center"/>
    </xf>
    <xf numFmtId="0" fontId="0" fillId="0" borderId="1" xfId="0" applyFill="1" applyBorder="1"/>
    <xf numFmtId="0" fontId="8" fillId="0" borderId="1" xfId="0" applyFont="1" applyFill="1" applyBorder="1"/>
    <xf numFmtId="0" fontId="8" fillId="0" borderId="3" xfId="0" applyFont="1" applyFill="1" applyBorder="1" applyAlignment="1">
      <alignment vertical="center"/>
    </xf>
    <xf numFmtId="0" fontId="8" fillId="0" borderId="1" xfId="0" applyFont="1" applyFill="1" applyBorder="1" applyAlignment="1">
      <alignment horizontal="left" vertical="center"/>
    </xf>
    <xf numFmtId="0" fontId="8" fillId="0" borderId="3" xfId="0" applyFont="1" applyFill="1" applyBorder="1" applyAlignment="1">
      <alignment horizontal="left" vertical="center"/>
    </xf>
    <xf numFmtId="0" fontId="8" fillId="0" borderId="11" xfId="0" applyFont="1" applyFill="1" applyBorder="1" applyAlignment="1">
      <alignment horizontal="justify" vertical="top"/>
    </xf>
    <xf numFmtId="0" fontId="8" fillId="12" borderId="3" xfId="0" applyFont="1" applyFill="1" applyBorder="1" applyAlignment="1">
      <alignment horizontal="left" vertical="center"/>
    </xf>
    <xf numFmtId="0" fontId="12" fillId="8" borderId="1" xfId="0" applyFont="1" applyFill="1" applyBorder="1" applyAlignment="1" applyProtection="1">
      <alignment vertical="center"/>
      <protection hidden="1"/>
    </xf>
    <xf numFmtId="0" fontId="8" fillId="0" borderId="3" xfId="0" applyFont="1" applyBorder="1" applyAlignment="1">
      <alignment horizontal="justify" vertical="top"/>
    </xf>
    <xf numFmtId="0" fontId="8" fillId="12" borderId="1" xfId="0" applyFont="1" applyFill="1" applyBorder="1" applyAlignment="1">
      <alignment horizontal="center" vertical="center"/>
    </xf>
    <xf numFmtId="0" fontId="8" fillId="0" borderId="3" xfId="1" applyFont="1" applyBorder="1" applyAlignment="1">
      <alignment vertical="top" wrapText="1"/>
    </xf>
    <xf numFmtId="0" fontId="8" fillId="0" borderId="1" xfId="0" applyFont="1" applyFill="1" applyBorder="1" applyAlignment="1">
      <alignment horizontal="justify" vertical="top"/>
    </xf>
    <xf numFmtId="0" fontId="8" fillId="0" borderId="3" xfId="1" applyFont="1" applyFill="1" applyBorder="1" applyAlignment="1">
      <alignment horizontal="justify" vertical="top" wrapText="1"/>
    </xf>
    <xf numFmtId="0" fontId="8" fillId="0" borderId="9" xfId="0" applyFont="1" applyBorder="1" applyAlignment="1">
      <alignment horizontal="justify" vertical="top" wrapText="1"/>
    </xf>
    <xf numFmtId="14" fontId="8" fillId="0" borderId="1" xfId="0" applyNumberFormat="1" applyFont="1" applyBorder="1" applyAlignment="1">
      <alignment horizontal="left" vertical="top" wrapText="1"/>
    </xf>
    <xf numFmtId="14" fontId="0" fillId="0" borderId="1" xfId="0" applyNumberFormat="1" applyBorder="1" applyAlignment="1">
      <alignment horizontal="center" vertical="center"/>
    </xf>
    <xf numFmtId="14" fontId="8" fillId="0" borderId="1" xfId="0" applyNumberFormat="1" applyFont="1" applyBorder="1"/>
    <xf numFmtId="0" fontId="12" fillId="8" borderId="1" xfId="0" applyFont="1" applyFill="1" applyBorder="1" applyAlignment="1" applyProtection="1">
      <alignment horizontal="center" vertical="center"/>
      <protection hidden="1"/>
    </xf>
    <xf numFmtId="164" fontId="0" fillId="0" borderId="1" xfId="0" applyNumberFormat="1" applyBorder="1" applyAlignment="1">
      <alignment horizontal="center" vertical="center"/>
    </xf>
    <xf numFmtId="164" fontId="8" fillId="0" borderId="1" xfId="0" applyNumberFormat="1" applyFont="1" applyBorder="1" applyAlignment="1">
      <alignment horizontal="center" vertical="center" wrapText="1"/>
    </xf>
    <xf numFmtId="164" fontId="8" fillId="0" borderId="1" xfId="0" applyNumberFormat="1" applyFont="1" applyBorder="1" applyAlignment="1">
      <alignment horizontal="center" vertical="top" wrapText="1"/>
    </xf>
    <xf numFmtId="0" fontId="12" fillId="0" borderId="5" xfId="0" applyFont="1" applyBorder="1" applyAlignment="1" applyProtection="1">
      <alignment vertical="center"/>
    </xf>
    <xf numFmtId="0" fontId="12" fillId="0" borderId="5" xfId="0" applyFont="1" applyBorder="1" applyAlignment="1" applyProtection="1">
      <alignment horizontal="justify" vertical="top"/>
    </xf>
    <xf numFmtId="0" fontId="12" fillId="0" borderId="5" xfId="0" applyFont="1" applyBorder="1" applyAlignment="1" applyProtection="1">
      <alignment horizontal="center" vertical="center"/>
    </xf>
    <xf numFmtId="0" fontId="12" fillId="0" borderId="8" xfId="0" applyFont="1" applyBorder="1" applyAlignment="1" applyProtection="1">
      <alignment vertical="center"/>
    </xf>
    <xf numFmtId="0" fontId="13" fillId="0" borderId="0" xfId="0" applyFont="1" applyBorder="1" applyAlignment="1" applyProtection="1"/>
    <xf numFmtId="0" fontId="12" fillId="0" borderId="0" xfId="0" applyFont="1" applyBorder="1" applyAlignment="1" applyProtection="1">
      <alignment vertical="center"/>
    </xf>
    <xf numFmtId="0" fontId="12" fillId="0" borderId="0" xfId="0" applyFont="1" applyBorder="1" applyAlignment="1" applyProtection="1">
      <alignment horizontal="justify" vertical="top"/>
    </xf>
    <xf numFmtId="0" fontId="12" fillId="0" borderId="0" xfId="0" applyFont="1" applyBorder="1" applyAlignment="1" applyProtection="1">
      <alignment horizontal="center" vertical="center"/>
    </xf>
    <xf numFmtId="0" fontId="12" fillId="0" borderId="21" xfId="0" applyFont="1" applyBorder="1" applyAlignment="1" applyProtection="1">
      <alignment vertical="center"/>
    </xf>
    <xf numFmtId="0" fontId="12" fillId="0" borderId="24" xfId="0" applyFont="1" applyBorder="1" applyAlignment="1" applyProtection="1">
      <alignment vertical="center"/>
    </xf>
    <xf numFmtId="0" fontId="12" fillId="0" borderId="24" xfId="0" applyFont="1" applyBorder="1" applyAlignment="1" applyProtection="1">
      <alignment horizontal="justify" vertical="top"/>
    </xf>
    <xf numFmtId="0" fontId="12" fillId="0" borderId="24" xfId="0" applyFont="1" applyBorder="1" applyAlignment="1" applyProtection="1">
      <alignment horizontal="center" vertical="center"/>
    </xf>
    <xf numFmtId="0" fontId="12" fillId="0" borderId="7" xfId="0" applyFont="1" applyBorder="1" applyAlignment="1" applyProtection="1">
      <alignment vertical="center"/>
    </xf>
    <xf numFmtId="0" fontId="12" fillId="0" borderId="0" xfId="0" applyFont="1" applyBorder="1" applyAlignment="1" applyProtection="1">
      <alignment horizontal="justify" vertical="center"/>
    </xf>
    <xf numFmtId="0" fontId="13" fillId="0" borderId="0" xfId="0" applyFont="1" applyBorder="1" applyAlignment="1" applyProtection="1">
      <alignment horizontal="justify"/>
    </xf>
    <xf numFmtId="0" fontId="13" fillId="0" borderId="0" xfId="0" applyFont="1" applyBorder="1" applyAlignment="1" applyProtection="1">
      <alignment horizontal="justify" vertical="top"/>
    </xf>
    <xf numFmtId="0" fontId="13" fillId="0" borderId="0" xfId="0" applyFont="1" applyBorder="1" applyAlignment="1" applyProtection="1">
      <alignment horizontal="center" vertical="center"/>
    </xf>
    <xf numFmtId="0" fontId="39" fillId="13" borderId="1" xfId="0" applyFont="1" applyFill="1" applyBorder="1" applyAlignment="1" applyProtection="1">
      <alignment vertical="center" wrapText="1"/>
    </xf>
    <xf numFmtId="0" fontId="39" fillId="13" borderId="1" xfId="0" applyFont="1" applyFill="1" applyBorder="1" applyAlignment="1" applyProtection="1">
      <alignment horizontal="center" vertical="center" wrapText="1"/>
    </xf>
    <xf numFmtId="0" fontId="39" fillId="13" borderId="1" xfId="1" applyFont="1" applyFill="1" applyBorder="1" applyAlignment="1" applyProtection="1">
      <alignment vertical="center" wrapText="1"/>
    </xf>
    <xf numFmtId="0" fontId="39" fillId="13" borderId="1" xfId="1" applyFont="1" applyFill="1" applyBorder="1" applyAlignment="1" applyProtection="1">
      <alignment horizontal="center" vertical="center" wrapText="1"/>
    </xf>
    <xf numFmtId="0" fontId="39" fillId="17" borderId="1" xfId="1" applyFont="1" applyFill="1" applyBorder="1" applyAlignment="1" applyProtection="1">
      <alignment horizontal="center" vertical="center" wrapText="1"/>
    </xf>
    <xf numFmtId="0" fontId="39" fillId="17" borderId="2" xfId="1" applyFont="1" applyFill="1" applyBorder="1" applyAlignment="1" applyProtection="1">
      <alignment horizontal="center" vertical="center" wrapText="1"/>
    </xf>
    <xf numFmtId="0" fontId="39" fillId="17" borderId="1" xfId="1" applyFont="1" applyFill="1" applyBorder="1" applyAlignment="1" applyProtection="1">
      <alignment vertical="center" wrapText="1"/>
    </xf>
    <xf numFmtId="0" fontId="39" fillId="13" borderId="1" xfId="0" applyFont="1" applyFill="1" applyBorder="1" applyAlignment="1" applyProtection="1">
      <alignment horizontal="left" vertical="center" wrapText="1" indent="1"/>
    </xf>
    <xf numFmtId="0" fontId="39" fillId="17" borderId="1" xfId="1" applyFont="1" applyFill="1" applyBorder="1" applyAlignment="1" applyProtection="1">
      <alignment horizontal="justify" vertical="top" wrapText="1"/>
    </xf>
    <xf numFmtId="0" fontId="13" fillId="0" borderId="0" xfId="0" applyFont="1" applyBorder="1" applyProtection="1"/>
    <xf numFmtId="0" fontId="13" fillId="0" borderId="1" xfId="0" applyFont="1" applyBorder="1" applyAlignment="1" applyProtection="1">
      <alignment horizontal="center" vertical="center" wrapText="1"/>
    </xf>
    <xf numFmtId="0" fontId="13" fillId="0" borderId="1" xfId="0" applyFont="1" applyFill="1" applyBorder="1" applyAlignment="1" applyProtection="1">
      <alignment horizontal="justify" vertical="top" wrapText="1"/>
    </xf>
    <xf numFmtId="0" fontId="13" fillId="0" borderId="1" xfId="0" applyFont="1" applyBorder="1" applyAlignment="1" applyProtection="1">
      <alignment vertical="center" wrapText="1"/>
    </xf>
    <xf numFmtId="0" fontId="13" fillId="0" borderId="1" xfId="0" applyFont="1" applyBorder="1" applyAlignment="1" applyProtection="1">
      <alignment horizontal="justify" vertical="top" wrapText="1"/>
    </xf>
    <xf numFmtId="0" fontId="13" fillId="0" borderId="1" xfId="0" applyFont="1" applyFill="1" applyBorder="1" applyAlignment="1" applyProtection="1">
      <alignment horizontal="center" vertical="center" wrapText="1"/>
    </xf>
    <xf numFmtId="0" fontId="13" fillId="0" borderId="1" xfId="0" applyFont="1" applyBorder="1" applyAlignment="1" applyProtection="1">
      <alignment horizontal="center" vertical="center"/>
    </xf>
    <xf numFmtId="0" fontId="13" fillId="8" borderId="1" xfId="3" applyFont="1" applyFill="1" applyBorder="1" applyAlignment="1" applyProtection="1">
      <alignment horizontal="center" vertical="center" wrapText="1"/>
    </xf>
    <xf numFmtId="0" fontId="13" fillId="0" borderId="1" xfId="0" applyFont="1" applyFill="1" applyBorder="1" applyAlignment="1" applyProtection="1">
      <alignment horizontal="center" vertical="center"/>
    </xf>
    <xf numFmtId="10" fontId="13" fillId="0" borderId="1" xfId="0" applyNumberFormat="1" applyFont="1" applyBorder="1" applyAlignment="1" applyProtection="1">
      <alignment horizontal="justify" vertical="top" wrapText="1"/>
    </xf>
    <xf numFmtId="9" fontId="13" fillId="0" borderId="1" xfId="0" applyNumberFormat="1" applyFont="1" applyBorder="1" applyAlignment="1" applyProtection="1">
      <alignment horizontal="center" vertical="top"/>
    </xf>
    <xf numFmtId="14" fontId="13" fillId="0" borderId="1" xfId="0" applyNumberFormat="1" applyFont="1" applyBorder="1" applyAlignment="1" applyProtection="1">
      <alignment horizontal="justify" vertical="top"/>
    </xf>
    <xf numFmtId="14" fontId="13" fillId="0" borderId="1" xfId="0" applyNumberFormat="1" applyFont="1" applyBorder="1" applyAlignment="1" applyProtection="1">
      <alignment horizontal="center" vertical="top"/>
    </xf>
    <xf numFmtId="9" fontId="13" fillId="0" borderId="2" xfId="0" applyNumberFormat="1" applyFont="1" applyFill="1" applyBorder="1" applyAlignment="1" applyProtection="1">
      <alignment horizontal="center" vertical="center"/>
    </xf>
    <xf numFmtId="14" fontId="13" fillId="26" borderId="1" xfId="0" applyNumberFormat="1" applyFont="1" applyFill="1" applyBorder="1" applyAlignment="1" applyProtection="1">
      <alignment horizontal="center" vertical="center"/>
    </xf>
    <xf numFmtId="2" fontId="40" fillId="22" borderId="1" xfId="0" applyNumberFormat="1" applyFont="1" applyFill="1" applyBorder="1" applyAlignment="1" applyProtection="1">
      <alignment horizontal="left" vertical="top" wrapText="1"/>
    </xf>
    <xf numFmtId="0" fontId="13" fillId="0" borderId="6" xfId="0" applyFont="1" applyBorder="1" applyProtection="1"/>
    <xf numFmtId="0" fontId="13" fillId="0" borderId="1" xfId="0" applyFont="1" applyBorder="1" applyProtection="1"/>
    <xf numFmtId="0" fontId="13" fillId="0" borderId="1" xfId="0" applyFont="1" applyFill="1" applyBorder="1" applyProtection="1"/>
    <xf numFmtId="0" fontId="13" fillId="0" borderId="1" xfId="0" applyFont="1" applyBorder="1" applyAlignment="1" applyProtection="1"/>
    <xf numFmtId="0" fontId="13" fillId="26" borderId="1" xfId="0" applyFont="1" applyFill="1" applyBorder="1" applyAlignment="1" applyProtection="1">
      <alignment vertical="top" wrapText="1"/>
    </xf>
    <xf numFmtId="0" fontId="13" fillId="0" borderId="1" xfId="0" applyFont="1" applyFill="1" applyBorder="1" applyAlignment="1" applyProtection="1">
      <alignment vertical="top" wrapText="1"/>
    </xf>
    <xf numFmtId="0" fontId="13" fillId="8" borderId="1" xfId="0" applyFont="1" applyFill="1" applyBorder="1" applyAlignment="1" applyProtection="1">
      <alignment horizontal="justify" vertical="top" wrapText="1"/>
    </xf>
    <xf numFmtId="14" fontId="13" fillId="0" borderId="1" xfId="0" applyNumberFormat="1" applyFont="1" applyBorder="1" applyAlignment="1" applyProtection="1">
      <alignment horizontal="center" vertical="top" wrapText="1"/>
    </xf>
    <xf numFmtId="0" fontId="13" fillId="20" borderId="1" xfId="0" applyFont="1" applyFill="1" applyBorder="1" applyAlignment="1" applyProtection="1">
      <alignment horizontal="justify" vertical="top" wrapText="1"/>
    </xf>
    <xf numFmtId="0" fontId="13" fillId="0" borderId="1" xfId="0" applyFont="1" applyBorder="1" applyAlignment="1" applyProtection="1">
      <alignment horizontal="center"/>
    </xf>
    <xf numFmtId="0" fontId="13" fillId="20" borderId="1" xfId="0" applyFont="1" applyFill="1" applyBorder="1" applyAlignment="1" applyProtection="1">
      <alignment horizontal="justify" vertical="top"/>
    </xf>
    <xf numFmtId="2" fontId="40" fillId="3" borderId="1" xfId="0" applyNumberFormat="1" applyFont="1" applyFill="1" applyBorder="1" applyAlignment="1" applyProtection="1">
      <alignment horizontal="left" vertical="top" wrapText="1"/>
    </xf>
    <xf numFmtId="0" fontId="7" fillId="0" borderId="1" xfId="0" applyFont="1" applyFill="1" applyBorder="1" applyAlignment="1" applyProtection="1">
      <alignment horizontal="justify" vertical="top" wrapText="1"/>
    </xf>
    <xf numFmtId="9" fontId="13" fillId="0" borderId="2" xfId="0" applyNumberFormat="1" applyFont="1" applyFill="1" applyBorder="1" applyAlignment="1" applyProtection="1">
      <alignment horizontal="center" vertical="center" wrapText="1"/>
    </xf>
    <xf numFmtId="2" fontId="40" fillId="25" borderId="1" xfId="0" applyNumberFormat="1" applyFont="1" applyFill="1" applyBorder="1" applyAlignment="1" applyProtection="1">
      <alignment horizontal="left" vertical="top" wrapText="1"/>
    </xf>
    <xf numFmtId="0" fontId="13" fillId="23" borderId="1" xfId="0" applyFont="1" applyFill="1" applyBorder="1" applyAlignment="1" applyProtection="1">
      <alignment vertical="top" wrapText="1"/>
    </xf>
    <xf numFmtId="0" fontId="13" fillId="8" borderId="1" xfId="0" applyFont="1" applyFill="1" applyBorder="1" applyAlignment="1" applyProtection="1">
      <alignment vertical="top" wrapText="1"/>
    </xf>
    <xf numFmtId="14" fontId="13" fillId="8" borderId="1" xfId="0" applyNumberFormat="1" applyFont="1" applyFill="1" applyBorder="1" applyAlignment="1" applyProtection="1">
      <alignment horizontal="center" vertical="center" wrapText="1"/>
    </xf>
    <xf numFmtId="2" fontId="40" fillId="27" borderId="1" xfId="0" applyNumberFormat="1" applyFont="1" applyFill="1" applyBorder="1" applyAlignment="1" applyProtection="1">
      <alignment horizontal="left" vertical="top" wrapText="1"/>
    </xf>
    <xf numFmtId="14" fontId="13" fillId="8" borderId="1" xfId="0" applyNumberFormat="1" applyFont="1" applyFill="1" applyBorder="1" applyAlignment="1" applyProtection="1">
      <alignment horizontal="center" vertical="center"/>
    </xf>
    <xf numFmtId="2" fontId="13" fillId="25" borderId="1" xfId="0" applyNumberFormat="1" applyFont="1" applyFill="1" applyBorder="1" applyAlignment="1" applyProtection="1">
      <alignment horizontal="left" vertical="top" wrapText="1"/>
    </xf>
    <xf numFmtId="0" fontId="13" fillId="0" borderId="1" xfId="0" applyFont="1" applyFill="1" applyBorder="1" applyAlignment="1" applyProtection="1">
      <alignment horizontal="justify" vertical="center" wrapText="1"/>
    </xf>
    <xf numFmtId="0" fontId="7" fillId="8" borderId="1" xfId="0" applyFont="1" applyFill="1" applyBorder="1" applyAlignment="1" applyProtection="1">
      <alignment horizontal="center" vertical="center" wrapText="1"/>
    </xf>
    <xf numFmtId="0" fontId="13" fillId="0" borderId="1" xfId="0" applyFont="1" applyBorder="1" applyAlignment="1" applyProtection="1">
      <alignment horizontal="justify" vertical="center" wrapText="1"/>
    </xf>
    <xf numFmtId="9" fontId="13" fillId="0" borderId="1" xfId="0" applyNumberFormat="1" applyFont="1" applyBorder="1" applyAlignment="1" applyProtection="1">
      <alignment horizontal="center" vertical="center"/>
    </xf>
    <xf numFmtId="0" fontId="13" fillId="0" borderId="1" xfId="0" applyFont="1" applyBorder="1" applyAlignment="1" applyProtection="1">
      <alignment horizontal="justify" vertical="top"/>
    </xf>
    <xf numFmtId="14" fontId="13" fillId="0" borderId="1" xfId="0" applyNumberFormat="1" applyFont="1" applyBorder="1" applyAlignment="1" applyProtection="1">
      <alignment horizontal="right" vertical="top" wrapText="1"/>
    </xf>
    <xf numFmtId="9" fontId="57" fillId="0" borderId="2" xfId="0" applyNumberFormat="1" applyFont="1" applyFill="1" applyBorder="1" applyAlignment="1" applyProtection="1">
      <alignment horizontal="center" vertical="center" wrapText="1"/>
    </xf>
    <xf numFmtId="9" fontId="13" fillId="0" borderId="1" xfId="0" applyNumberFormat="1" applyFont="1" applyBorder="1" applyAlignment="1" applyProtection="1">
      <alignment horizontal="center" vertical="center" wrapText="1"/>
    </xf>
    <xf numFmtId="0" fontId="13" fillId="8" borderId="1" xfId="0" applyFont="1" applyFill="1" applyBorder="1" applyAlignment="1" applyProtection="1">
      <alignment vertical="center" wrapText="1"/>
    </xf>
    <xf numFmtId="9" fontId="13" fillId="0" borderId="2" xfId="0" applyNumberFormat="1" applyFont="1" applyBorder="1" applyAlignment="1" applyProtection="1">
      <alignment horizontal="center" vertical="center"/>
    </xf>
    <xf numFmtId="0" fontId="13" fillId="26" borderId="1" xfId="0" applyFont="1" applyFill="1" applyBorder="1" applyAlignment="1" applyProtection="1"/>
    <xf numFmtId="9" fontId="13" fillId="8" borderId="1" xfId="0" applyNumberFormat="1" applyFont="1" applyFill="1" applyBorder="1" applyAlignment="1" applyProtection="1">
      <alignment horizontal="center" vertical="center"/>
    </xf>
    <xf numFmtId="9" fontId="13" fillId="0" borderId="2" xfId="0" applyNumberFormat="1" applyFont="1" applyBorder="1" applyAlignment="1" applyProtection="1">
      <alignment horizontal="center" vertical="center" wrapText="1"/>
    </xf>
    <xf numFmtId="0" fontId="13" fillId="0" borderId="1" xfId="0" applyFont="1" applyFill="1" applyBorder="1" applyAlignment="1" applyProtection="1">
      <alignment vertical="center" wrapText="1"/>
    </xf>
    <xf numFmtId="0" fontId="7" fillId="8" borderId="1" xfId="0" applyFont="1" applyFill="1" applyBorder="1" applyAlignment="1" applyProtection="1">
      <alignment vertical="top" wrapText="1"/>
    </xf>
    <xf numFmtId="0" fontId="7" fillId="0" borderId="1" xfId="0" applyFont="1" applyFill="1" applyBorder="1" applyAlignment="1" applyProtection="1">
      <alignment vertical="top" wrapText="1"/>
    </xf>
    <xf numFmtId="9" fontId="13" fillId="0" borderId="1" xfId="0" applyNumberFormat="1" applyFont="1" applyBorder="1" applyAlignment="1" applyProtection="1">
      <alignment horizontal="center" vertical="top" wrapText="1"/>
    </xf>
    <xf numFmtId="14" fontId="13" fillId="0" borderId="1" xfId="0" applyNumberFormat="1" applyFont="1" applyBorder="1" applyAlignment="1" applyProtection="1">
      <alignment horizontal="justify" vertical="top" wrapText="1"/>
    </xf>
    <xf numFmtId="14" fontId="13" fillId="0" borderId="1" xfId="0" applyNumberFormat="1" applyFont="1" applyBorder="1" applyAlignment="1" applyProtection="1">
      <alignment horizontal="center" vertical="center"/>
    </xf>
    <xf numFmtId="9" fontId="13" fillId="0" borderId="2" xfId="87" applyFont="1" applyBorder="1" applyAlignment="1" applyProtection="1">
      <alignment horizontal="center" vertical="center"/>
    </xf>
    <xf numFmtId="0" fontId="13" fillId="0" borderId="1" xfId="0" applyFont="1" applyFill="1" applyBorder="1" applyAlignment="1" applyProtection="1">
      <alignment vertical="center"/>
    </xf>
    <xf numFmtId="0" fontId="13" fillId="26" borderId="1" xfId="0" applyFont="1" applyFill="1" applyBorder="1" applyAlignment="1" applyProtection="1">
      <alignment horizontal="left" vertical="top"/>
    </xf>
    <xf numFmtId="2" fontId="40" fillId="22" borderId="2" xfId="0" applyNumberFormat="1" applyFont="1" applyFill="1" applyBorder="1" applyAlignment="1" applyProtection="1">
      <alignment horizontal="left" vertical="top" wrapText="1"/>
    </xf>
    <xf numFmtId="0" fontId="13" fillId="0" borderId="1" xfId="0" applyFont="1" applyBorder="1" applyAlignment="1" applyProtection="1">
      <alignment vertical="top" wrapText="1"/>
    </xf>
    <xf numFmtId="2" fontId="13" fillId="24" borderId="2" xfId="0" applyNumberFormat="1" applyFont="1" applyFill="1" applyBorder="1" applyAlignment="1" applyProtection="1">
      <alignment horizontal="left" vertical="top" wrapText="1"/>
    </xf>
    <xf numFmtId="0" fontId="13" fillId="0" borderId="1" xfId="0" applyFont="1" applyBorder="1" applyAlignment="1" applyProtection="1">
      <alignment vertical="top"/>
    </xf>
    <xf numFmtId="14" fontId="13" fillId="0" borderId="1" xfId="0" applyNumberFormat="1" applyFont="1" applyBorder="1" applyAlignment="1" applyProtection="1">
      <alignment vertical="top"/>
    </xf>
    <xf numFmtId="0" fontId="13" fillId="0" borderId="1" xfId="0" applyFont="1" applyBorder="1" applyAlignment="1" applyProtection="1">
      <alignment horizontal="center" vertical="top"/>
    </xf>
    <xf numFmtId="2" fontId="40" fillId="27" borderId="2" xfId="0" applyNumberFormat="1" applyFont="1" applyFill="1" applyBorder="1" applyAlignment="1" applyProtection="1">
      <alignment horizontal="left" vertical="top" wrapText="1"/>
    </xf>
    <xf numFmtId="0" fontId="13" fillId="0" borderId="1" xfId="1" applyFont="1" applyFill="1" applyBorder="1" applyAlignment="1" applyProtection="1">
      <alignment horizontal="justify" vertical="top" wrapText="1"/>
    </xf>
    <xf numFmtId="0" fontId="13" fillId="0" borderId="1" xfId="1" applyFont="1" applyBorder="1" applyAlignment="1" applyProtection="1">
      <alignment horizontal="justify" vertical="top" wrapText="1"/>
    </xf>
    <xf numFmtId="9" fontId="13" fillId="0" borderId="1" xfId="1" applyNumberFormat="1" applyFont="1" applyBorder="1" applyAlignment="1" applyProtection="1">
      <alignment horizontal="center" vertical="top"/>
    </xf>
    <xf numFmtId="0" fontId="13" fillId="0" borderId="1" xfId="1" applyFont="1" applyFill="1" applyBorder="1" applyAlignment="1" applyProtection="1">
      <alignment vertical="top" wrapText="1"/>
    </xf>
    <xf numFmtId="0" fontId="40" fillId="0" borderId="1" xfId="0" applyFont="1" applyBorder="1" applyAlignment="1" applyProtection="1">
      <alignment horizontal="justify" vertical="top" wrapText="1"/>
    </xf>
    <xf numFmtId="0" fontId="13" fillId="0" borderId="1" xfId="1" applyFont="1" applyBorder="1" applyAlignment="1" applyProtection="1">
      <alignment vertical="top" wrapText="1"/>
    </xf>
    <xf numFmtId="0" fontId="13" fillId="26" borderId="1" xfId="0" applyFont="1" applyFill="1" applyBorder="1" applyProtection="1"/>
    <xf numFmtId="2" fontId="40" fillId="25" borderId="2" xfId="0" applyNumberFormat="1" applyFont="1" applyFill="1" applyBorder="1" applyAlignment="1" applyProtection="1">
      <alignment horizontal="left" vertical="top" wrapText="1"/>
    </xf>
    <xf numFmtId="0" fontId="13" fillId="0" borderId="1" xfId="0" applyFont="1" applyBorder="1" applyAlignment="1" applyProtection="1">
      <alignment vertical="center"/>
    </xf>
    <xf numFmtId="0" fontId="13" fillId="8" borderId="1" xfId="3" applyFont="1" applyFill="1" applyBorder="1" applyAlignment="1" applyProtection="1">
      <alignment vertical="center" wrapText="1"/>
    </xf>
    <xf numFmtId="0" fontId="12" fillId="8" borderId="1" xfId="0" applyFont="1" applyFill="1" applyBorder="1" applyAlignment="1" applyProtection="1">
      <alignment vertical="center"/>
    </xf>
    <xf numFmtId="0" fontId="12" fillId="8" borderId="1" xfId="0" applyFont="1" applyFill="1" applyBorder="1" applyAlignment="1" applyProtection="1">
      <alignment vertical="center" wrapText="1"/>
    </xf>
    <xf numFmtId="0" fontId="13" fillId="0" borderId="1" xfId="1" applyFont="1" applyBorder="1" applyAlignment="1" applyProtection="1">
      <alignment horizontal="justify" vertical="top"/>
    </xf>
    <xf numFmtId="14" fontId="13" fillId="0" borderId="1" xfId="1" applyNumberFormat="1" applyFont="1" applyBorder="1" applyAlignment="1" applyProtection="1">
      <alignment horizontal="justify" vertical="top"/>
    </xf>
    <xf numFmtId="10" fontId="13" fillId="0" borderId="1" xfId="0" applyNumberFormat="1" applyFont="1" applyBorder="1" applyAlignment="1" applyProtection="1">
      <alignment vertical="top" wrapText="1"/>
    </xf>
    <xf numFmtId="14" fontId="13" fillId="0" borderId="1" xfId="1" applyNumberFormat="1" applyFont="1" applyBorder="1" applyAlignment="1" applyProtection="1">
      <alignment vertical="top"/>
    </xf>
    <xf numFmtId="2" fontId="13" fillId="29" borderId="2" xfId="0" applyNumberFormat="1" applyFont="1" applyFill="1" applyBorder="1" applyAlignment="1" applyProtection="1">
      <alignment horizontal="left" vertical="top" wrapText="1"/>
    </xf>
    <xf numFmtId="9" fontId="13" fillId="8" borderId="2" xfId="0" applyNumberFormat="1" applyFont="1" applyFill="1" applyBorder="1" applyAlignment="1" applyProtection="1">
      <alignment horizontal="center" vertical="center"/>
    </xf>
    <xf numFmtId="0" fontId="12" fillId="8" borderId="1" xfId="0" applyFont="1" applyFill="1" applyBorder="1" applyAlignment="1" applyProtection="1">
      <alignment horizontal="center" vertical="center"/>
    </xf>
    <xf numFmtId="0" fontId="13" fillId="8" borderId="1" xfId="0" applyFont="1" applyFill="1" applyBorder="1" applyAlignment="1" applyProtection="1">
      <alignment horizontal="center" vertical="center" wrapText="1"/>
    </xf>
    <xf numFmtId="14" fontId="13" fillId="0" borderId="1" xfId="0" applyNumberFormat="1" applyFont="1" applyFill="1" applyBorder="1" applyAlignment="1" applyProtection="1">
      <alignment horizontal="center" vertical="center"/>
    </xf>
    <xf numFmtId="9" fontId="13" fillId="0" borderId="1" xfId="87" applyFont="1" applyBorder="1" applyAlignment="1" applyProtection="1">
      <alignment horizontal="center" vertical="top"/>
    </xf>
    <xf numFmtId="14" fontId="13" fillId="0" borderId="1" xfId="0" applyNumberFormat="1" applyFont="1" applyFill="1" applyBorder="1" applyAlignment="1" applyProtection="1">
      <alignment horizontal="justify" vertical="top" wrapText="1"/>
    </xf>
    <xf numFmtId="14" fontId="13" fillId="0" borderId="1" xfId="1" applyNumberFormat="1" applyFont="1" applyBorder="1" applyAlignment="1" applyProtection="1">
      <alignment horizontal="center" vertical="top"/>
    </xf>
    <xf numFmtId="0" fontId="13" fillId="26" borderId="1" xfId="0" applyFont="1" applyFill="1" applyBorder="1" applyAlignment="1" applyProtection="1">
      <alignment horizontal="center"/>
    </xf>
    <xf numFmtId="0" fontId="13" fillId="0" borderId="1" xfId="0" applyFont="1" applyBorder="1" applyAlignment="1" applyProtection="1">
      <alignment horizontal="left" vertical="center" wrapText="1"/>
    </xf>
    <xf numFmtId="9" fontId="57" fillId="0" borderId="2" xfId="0" applyNumberFormat="1" applyFont="1" applyBorder="1" applyAlignment="1" applyProtection="1">
      <alignment horizontal="center" vertical="center" wrapText="1"/>
    </xf>
    <xf numFmtId="0" fontId="13" fillId="0" borderId="1" xfId="0" applyFont="1" applyBorder="1" applyAlignment="1" applyProtection="1">
      <alignment horizontal="center" vertical="top" wrapText="1"/>
    </xf>
    <xf numFmtId="0" fontId="13" fillId="8" borderId="1" xfId="3" applyFont="1" applyFill="1" applyBorder="1" applyAlignment="1" applyProtection="1">
      <alignment horizontal="center" vertical="top" wrapText="1"/>
    </xf>
    <xf numFmtId="0" fontId="13" fillId="0" borderId="1" xfId="0" applyFont="1" applyFill="1" applyBorder="1" applyAlignment="1" applyProtection="1">
      <alignment horizontal="center" vertical="top"/>
    </xf>
    <xf numFmtId="0" fontId="13" fillId="0" borderId="1" xfId="0" applyFont="1" applyFill="1" applyBorder="1" applyAlignment="1" applyProtection="1">
      <alignment horizontal="justify" vertical="top"/>
    </xf>
    <xf numFmtId="0" fontId="13" fillId="8" borderId="1" xfId="3" applyFont="1" applyFill="1" applyBorder="1" applyAlignment="1" applyProtection="1">
      <alignment horizontal="justify" vertical="top" wrapText="1"/>
    </xf>
    <xf numFmtId="0" fontId="13" fillId="0" borderId="1" xfId="0" applyFont="1" applyBorder="1" applyAlignment="1" applyProtection="1">
      <alignment horizontal="left" vertical="top" wrapText="1"/>
    </xf>
    <xf numFmtId="14" fontId="13" fillId="0" borderId="1" xfId="0" applyNumberFormat="1" applyFont="1" applyBorder="1" applyAlignment="1" applyProtection="1">
      <alignment horizontal="left" vertical="top"/>
    </xf>
    <xf numFmtId="0" fontId="13" fillId="0" borderId="1" xfId="0" applyFont="1" applyBorder="1" applyAlignment="1" applyProtection="1">
      <alignment wrapText="1"/>
    </xf>
    <xf numFmtId="2" fontId="40" fillId="22" borderId="1" xfId="827" applyNumberFormat="1" applyFont="1" applyFill="1" applyBorder="1" applyAlignment="1" applyProtection="1">
      <alignment horizontal="left" vertical="top" wrapText="1"/>
    </xf>
    <xf numFmtId="14" fontId="13" fillId="8" borderId="1" xfId="0" applyNumberFormat="1" applyFont="1" applyFill="1" applyBorder="1" applyAlignment="1" applyProtection="1">
      <alignment horizontal="center" vertical="top" wrapText="1"/>
    </xf>
    <xf numFmtId="9" fontId="13" fillId="8" borderId="2" xfId="0" applyNumberFormat="1" applyFont="1" applyFill="1" applyBorder="1" applyAlignment="1" applyProtection="1">
      <alignment horizontal="center" vertical="center" wrapText="1"/>
    </xf>
    <xf numFmtId="0" fontId="57" fillId="0" borderId="1" xfId="0" applyFont="1" applyBorder="1" applyAlignment="1" applyProtection="1">
      <alignment horizontal="justify" vertical="top" wrapText="1"/>
    </xf>
    <xf numFmtId="14" fontId="13" fillId="0" borderId="1" xfId="0" applyNumberFormat="1" applyFont="1" applyBorder="1" applyAlignment="1" applyProtection="1">
      <alignment horizontal="center"/>
    </xf>
    <xf numFmtId="9" fontId="13" fillId="0" borderId="2" xfId="87" applyFont="1" applyBorder="1" applyAlignment="1" applyProtection="1">
      <alignment horizontal="center" vertical="center" wrapText="1"/>
    </xf>
    <xf numFmtId="2" fontId="40" fillId="28" borderId="1" xfId="0" applyNumberFormat="1" applyFont="1" applyFill="1" applyBorder="1" applyAlignment="1" applyProtection="1">
      <alignment horizontal="left" vertical="top" wrapText="1"/>
    </xf>
    <xf numFmtId="2" fontId="40" fillId="25" borderId="1" xfId="827" applyNumberFormat="1" applyFont="1" applyFill="1" applyBorder="1" applyAlignment="1" applyProtection="1">
      <alignment horizontal="left" vertical="top" wrapText="1"/>
    </xf>
    <xf numFmtId="0" fontId="13" fillId="0" borderId="2" xfId="0" applyFont="1" applyBorder="1" applyAlignment="1" applyProtection="1">
      <alignment horizontal="center" vertical="center" wrapText="1"/>
    </xf>
    <xf numFmtId="2" fontId="13" fillId="25" borderId="1" xfId="827" applyNumberFormat="1" applyFont="1" applyFill="1" applyBorder="1" applyAlignment="1" applyProtection="1">
      <alignment horizontal="left" vertical="top" wrapText="1"/>
    </xf>
    <xf numFmtId="0" fontId="40" fillId="0" borderId="1" xfId="0" applyFont="1" applyFill="1" applyBorder="1" applyAlignment="1" applyProtection="1">
      <alignment horizontal="justify" vertical="top" wrapText="1"/>
    </xf>
    <xf numFmtId="10" fontId="40" fillId="0" borderId="1" xfId="0" applyNumberFormat="1" applyFont="1" applyBorder="1" applyAlignment="1" applyProtection="1">
      <alignment horizontal="justify" vertical="top" wrapText="1"/>
    </xf>
    <xf numFmtId="9" fontId="40" fillId="0" borderId="1" xfId="0" applyNumberFormat="1" applyFont="1" applyBorder="1" applyAlignment="1" applyProtection="1">
      <alignment horizontal="center" vertical="top"/>
    </xf>
    <xf numFmtId="14" fontId="40" fillId="0" borderId="1" xfId="0" applyNumberFormat="1" applyFont="1" applyBorder="1" applyAlignment="1" applyProtection="1">
      <alignment horizontal="justify" vertical="top"/>
    </xf>
    <xf numFmtId="0" fontId="40" fillId="0" borderId="1" xfId="0" applyFont="1" applyFill="1" applyBorder="1" applyAlignment="1" applyProtection="1">
      <alignment vertical="top" wrapText="1"/>
    </xf>
    <xf numFmtId="0" fontId="40" fillId="8" borderId="1" xfId="0" applyFont="1" applyFill="1" applyBorder="1" applyAlignment="1" applyProtection="1">
      <alignment horizontal="justify" vertical="top" wrapText="1"/>
    </xf>
    <xf numFmtId="2" fontId="40" fillId="27" borderId="1" xfId="827" applyNumberFormat="1" applyFont="1" applyFill="1" applyBorder="1" applyAlignment="1" applyProtection="1">
      <alignment horizontal="left" vertical="top" wrapText="1"/>
    </xf>
    <xf numFmtId="9" fontId="13" fillId="0" borderId="2" xfId="1" applyNumberFormat="1" applyFont="1" applyBorder="1" applyAlignment="1" applyProtection="1">
      <alignment horizontal="center" vertical="center"/>
    </xf>
    <xf numFmtId="14" fontId="40" fillId="0" borderId="1" xfId="0" applyNumberFormat="1" applyFont="1" applyBorder="1" applyAlignment="1" applyProtection="1">
      <alignment vertical="top"/>
    </xf>
    <xf numFmtId="2" fontId="13" fillId="24" borderId="1" xfId="827" applyNumberFormat="1" applyFont="1" applyFill="1" applyBorder="1" applyAlignment="1" applyProtection="1">
      <alignment horizontal="left" vertical="top" wrapText="1"/>
    </xf>
    <xf numFmtId="9" fontId="13" fillId="8" borderId="1" xfId="0" applyNumberFormat="1" applyFont="1" applyFill="1" applyBorder="1" applyAlignment="1" applyProtection="1">
      <alignment horizontal="center" vertical="top"/>
    </xf>
    <xf numFmtId="0" fontId="13" fillId="8" borderId="1" xfId="0" applyFont="1" applyFill="1" applyBorder="1" applyAlignment="1" applyProtection="1">
      <alignment horizontal="justify" vertical="top"/>
    </xf>
    <xf numFmtId="14" fontId="13" fillId="0" borderId="1" xfId="0" applyNumberFormat="1" applyFont="1" applyBorder="1" applyAlignment="1" applyProtection="1">
      <alignment vertical="top" wrapText="1"/>
    </xf>
    <xf numFmtId="0" fontId="13" fillId="0" borderId="1" xfId="0" applyFont="1" applyBorder="1" applyAlignment="1" applyProtection="1">
      <alignment horizontal="justify" vertical="justify"/>
    </xf>
    <xf numFmtId="9" fontId="13" fillId="0" borderId="1" xfId="0" applyNumberFormat="1" applyFont="1" applyBorder="1" applyAlignment="1" applyProtection="1">
      <alignment horizontal="justify" vertical="top" wrapText="1"/>
    </xf>
    <xf numFmtId="2" fontId="13" fillId="28" borderId="1" xfId="827" applyNumberFormat="1" applyFont="1" applyFill="1" applyBorder="1" applyAlignment="1" applyProtection="1">
      <alignment horizontal="left" vertical="top" wrapText="1"/>
    </xf>
    <xf numFmtId="2" fontId="40" fillId="3" borderId="1" xfId="827" applyNumberFormat="1" applyFont="1" applyFill="1" applyBorder="1" applyAlignment="1" applyProtection="1">
      <alignment horizontal="left" vertical="top" wrapText="1"/>
    </xf>
    <xf numFmtId="0" fontId="13" fillId="0" borderId="2" xfId="0" applyFont="1" applyBorder="1" applyAlignment="1" applyProtection="1">
      <alignment horizontal="center" vertical="center"/>
    </xf>
    <xf numFmtId="2" fontId="13" fillId="5" borderId="1" xfId="827" applyNumberFormat="1" applyFont="1" applyFill="1" applyBorder="1" applyAlignment="1" applyProtection="1">
      <alignment horizontal="left" vertical="top" wrapText="1"/>
    </xf>
    <xf numFmtId="0" fontId="7" fillId="0" borderId="1" xfId="0" applyFont="1" applyBorder="1" applyAlignment="1" applyProtection="1">
      <alignment horizontal="center" vertical="center" wrapText="1"/>
    </xf>
    <xf numFmtId="0" fontId="54" fillId="0" borderId="1" xfId="0" applyFont="1" applyFill="1" applyBorder="1" applyAlignment="1" applyProtection="1">
      <alignment horizontal="justify" vertical="top" wrapText="1"/>
    </xf>
    <xf numFmtId="14" fontId="13" fillId="0" borderId="1" xfId="0" applyNumberFormat="1" applyFont="1" applyBorder="1" applyAlignment="1" applyProtection="1">
      <alignment horizontal="right" vertical="top"/>
    </xf>
    <xf numFmtId="0" fontId="13" fillId="0" borderId="3" xfId="0" applyFont="1" applyBorder="1" applyProtection="1"/>
    <xf numFmtId="0" fontId="13" fillId="8" borderId="1" xfId="0" applyFont="1" applyFill="1" applyBorder="1" applyAlignment="1" applyProtection="1">
      <alignment horizontal="left" vertical="top" wrapText="1"/>
    </xf>
    <xf numFmtId="0" fontId="7" fillId="0" borderId="1" xfId="0" applyFont="1" applyFill="1" applyBorder="1" applyAlignment="1" applyProtection="1">
      <alignment horizontal="left" vertical="top" wrapText="1"/>
    </xf>
    <xf numFmtId="0" fontId="13" fillId="0" borderId="1" xfId="0" applyFont="1" applyFill="1" applyBorder="1" applyAlignment="1" applyProtection="1">
      <alignment vertical="top"/>
    </xf>
    <xf numFmtId="9" fontId="13" fillId="0" borderId="1" xfId="0" applyNumberFormat="1" applyFont="1" applyBorder="1" applyAlignment="1" applyProtection="1">
      <alignment horizontal="center"/>
    </xf>
    <xf numFmtId="0" fontId="13" fillId="21" borderId="1" xfId="0" applyFont="1" applyFill="1" applyBorder="1" applyAlignment="1" applyProtection="1">
      <alignment horizontal="justify" vertical="top" wrapText="1"/>
    </xf>
    <xf numFmtId="0" fontId="13" fillId="21" borderId="2" xfId="0" applyFont="1" applyFill="1" applyBorder="1" applyAlignment="1" applyProtection="1">
      <alignment horizontal="center" vertical="center"/>
    </xf>
    <xf numFmtId="2" fontId="40" fillId="26" borderId="1" xfId="0" applyNumberFormat="1" applyFont="1" applyFill="1" applyBorder="1" applyAlignment="1" applyProtection="1">
      <alignment horizontal="left" vertical="top" wrapText="1"/>
    </xf>
    <xf numFmtId="0" fontId="13" fillId="0" borderId="0" xfId="0" applyFont="1" applyProtection="1"/>
    <xf numFmtId="0" fontId="13" fillId="0" borderId="0" xfId="0" applyFont="1" applyAlignment="1" applyProtection="1">
      <alignment horizontal="justify"/>
    </xf>
    <xf numFmtId="0" fontId="13" fillId="0" borderId="1" xfId="0" applyFont="1" applyFill="1" applyBorder="1" applyAlignment="1" applyProtection="1">
      <alignment horizontal="left" vertical="center" wrapText="1"/>
    </xf>
    <xf numFmtId="0" fontId="13" fillId="0" borderId="1" xfId="0" applyFont="1" applyFill="1" applyBorder="1" applyAlignment="1" applyProtection="1">
      <alignment horizontal="center" vertical="center" wrapText="1"/>
    </xf>
    <xf numFmtId="0" fontId="13" fillId="0" borderId="1" xfId="0" applyFont="1" applyBorder="1" applyAlignment="1" applyProtection="1">
      <alignment horizontal="center" vertical="center"/>
    </xf>
    <xf numFmtId="0" fontId="13" fillId="8" borderId="1" xfId="3" applyFont="1" applyFill="1" applyBorder="1" applyAlignment="1" applyProtection="1">
      <alignment horizontal="center" vertical="center" wrapText="1"/>
    </xf>
    <xf numFmtId="0" fontId="13" fillId="0" borderId="1" xfId="0" applyFont="1" applyFill="1" applyBorder="1" applyAlignment="1" applyProtection="1">
      <alignment horizontal="center" vertical="center"/>
    </xf>
    <xf numFmtId="0" fontId="13" fillId="0" borderId="2" xfId="0" applyFont="1" applyBorder="1" applyAlignment="1" applyProtection="1">
      <alignment horizontal="center" vertical="center"/>
    </xf>
    <xf numFmtId="0" fontId="13" fillId="0" borderId="1" xfId="0" applyFont="1" applyBorder="1" applyAlignment="1" applyProtection="1">
      <alignment horizontal="justify" vertical="top" wrapText="1"/>
    </xf>
    <xf numFmtId="0" fontId="13" fillId="0" borderId="1" xfId="0" applyFont="1" applyFill="1" applyBorder="1" applyAlignment="1" applyProtection="1">
      <alignment horizontal="justify" vertical="top" wrapText="1"/>
    </xf>
    <xf numFmtId="0" fontId="13" fillId="0" borderId="1" xfId="0" applyFont="1" applyBorder="1" applyAlignment="1" applyProtection="1">
      <alignment horizontal="center" vertical="center" wrapText="1"/>
    </xf>
    <xf numFmtId="14" fontId="13" fillId="0" borderId="1" xfId="0" applyNumberFormat="1" applyFont="1" applyBorder="1" applyAlignment="1" applyProtection="1">
      <alignment horizontal="center" vertical="top"/>
    </xf>
    <xf numFmtId="0" fontId="13" fillId="0" borderId="2" xfId="0" applyFont="1" applyBorder="1" applyAlignment="1" applyProtection="1">
      <alignment horizontal="center" vertical="center" wrapText="1"/>
    </xf>
    <xf numFmtId="0" fontId="13" fillId="0" borderId="2" xfId="0" applyFont="1" applyBorder="1" applyAlignment="1" applyProtection="1">
      <alignment horizontal="center" vertical="center"/>
    </xf>
    <xf numFmtId="0" fontId="13" fillId="8" borderId="1" xfId="3" applyFont="1" applyFill="1" applyBorder="1" applyAlignment="1" applyProtection="1">
      <alignment horizontal="center" vertical="center" wrapText="1"/>
    </xf>
    <xf numFmtId="0" fontId="13" fillId="0" borderId="1" xfId="0" applyFont="1" applyBorder="1" applyAlignment="1" applyProtection="1">
      <alignment horizontal="center" vertical="center"/>
    </xf>
    <xf numFmtId="0" fontId="13" fillId="0" borderId="1" xfId="0" applyFont="1" applyBorder="1" applyAlignment="1" applyProtection="1">
      <alignment horizontal="justify" vertical="top" wrapText="1"/>
    </xf>
    <xf numFmtId="0" fontId="13" fillId="0" borderId="1" xfId="0" applyFont="1" applyFill="1" applyBorder="1" applyAlignment="1" applyProtection="1">
      <alignment horizontal="center" vertical="center"/>
    </xf>
    <xf numFmtId="0" fontId="13" fillId="0" borderId="1" xfId="0" applyFont="1" applyBorder="1" applyAlignment="1" applyProtection="1">
      <alignment horizontal="center" vertical="center" wrapText="1"/>
    </xf>
    <xf numFmtId="0" fontId="13" fillId="0" borderId="1" xfId="0" applyFont="1" applyFill="1" applyBorder="1" applyAlignment="1" applyProtection="1">
      <alignment horizontal="justify" vertical="top" wrapText="1"/>
    </xf>
    <xf numFmtId="0" fontId="13" fillId="0" borderId="4" xfId="0" applyFont="1" applyFill="1" applyBorder="1" applyAlignment="1" applyProtection="1">
      <alignment vertical="center" wrapText="1"/>
    </xf>
    <xf numFmtId="0" fontId="12" fillId="8" borderId="3" xfId="0" applyFont="1" applyFill="1" applyBorder="1" applyAlignment="1" applyProtection="1">
      <alignment vertical="center"/>
      <protection hidden="1"/>
    </xf>
    <xf numFmtId="0" fontId="13" fillId="0" borderId="2" xfId="0" applyFont="1" applyBorder="1" applyAlignment="1" applyProtection="1">
      <alignment horizontal="justify" vertical="top" wrapText="1"/>
    </xf>
    <xf numFmtId="2" fontId="40" fillId="3" borderId="2" xfId="0" applyNumberFormat="1" applyFont="1" applyFill="1" applyBorder="1" applyAlignment="1" applyProtection="1">
      <alignment horizontal="left" vertical="top" wrapText="1"/>
    </xf>
    <xf numFmtId="0" fontId="13" fillId="0" borderId="6" xfId="0" applyFont="1" applyBorder="1" applyAlignment="1" applyProtection="1">
      <alignment horizontal="justify" vertical="top" wrapText="1"/>
    </xf>
    <xf numFmtId="0" fontId="13" fillId="0" borderId="4" xfId="0" applyFont="1" applyBorder="1" applyAlignment="1" applyProtection="1">
      <alignment horizontal="justify" vertical="center" wrapText="1"/>
    </xf>
    <xf numFmtId="0" fontId="13" fillId="0" borderId="4" xfId="0" applyFont="1" applyBorder="1" applyAlignment="1" applyProtection="1">
      <alignment horizontal="center" vertical="center"/>
    </xf>
    <xf numFmtId="0" fontId="13" fillId="8" borderId="4" xfId="3" applyFont="1" applyFill="1" applyBorder="1" applyAlignment="1" applyProtection="1">
      <alignment horizontal="center" vertical="center" wrapText="1"/>
    </xf>
    <xf numFmtId="0" fontId="13" fillId="0" borderId="4" xfId="0" applyFont="1" applyFill="1" applyBorder="1" applyAlignment="1" applyProtection="1">
      <alignment horizontal="center" vertical="center"/>
    </xf>
    <xf numFmtId="0" fontId="13" fillId="0" borderId="4" xfId="0" applyFont="1" applyFill="1" applyBorder="1" applyAlignment="1" applyProtection="1">
      <alignment horizontal="justify" vertical="top" wrapText="1"/>
    </xf>
    <xf numFmtId="9" fontId="13" fillId="0" borderId="4" xfId="0" applyNumberFormat="1" applyFont="1" applyBorder="1" applyAlignment="1" applyProtection="1">
      <alignment horizontal="center" vertical="center"/>
    </xf>
    <xf numFmtId="0" fontId="13" fillId="0" borderId="4" xfId="0" applyFont="1" applyBorder="1" applyAlignment="1" applyProtection="1">
      <alignment horizontal="justify" vertical="top" wrapText="1"/>
    </xf>
    <xf numFmtId="0" fontId="13" fillId="0" borderId="4" xfId="0" applyFont="1" applyBorder="1" applyAlignment="1" applyProtection="1">
      <alignment horizontal="justify" vertical="top"/>
    </xf>
    <xf numFmtId="14" fontId="13" fillId="0" borderId="4" xfId="0" applyNumberFormat="1" applyFont="1" applyBorder="1" applyAlignment="1" applyProtection="1">
      <alignment horizontal="center" vertical="center"/>
    </xf>
    <xf numFmtId="0" fontId="13" fillId="0" borderId="1" xfId="0" applyFont="1" applyBorder="1" applyAlignment="1" applyProtection="1">
      <alignment horizontal="justify" vertical="top" wrapText="1"/>
    </xf>
    <xf numFmtId="14" fontId="13" fillId="0" borderId="1" xfId="0" applyNumberFormat="1" applyFont="1" applyBorder="1" applyAlignment="1" applyProtection="1">
      <alignment horizontal="justify" vertical="top"/>
    </xf>
    <xf numFmtId="0" fontId="13" fillId="0" borderId="1" xfId="0" applyFont="1" applyFill="1" applyBorder="1" applyAlignment="1" applyProtection="1">
      <alignment horizontal="justify" vertical="top" wrapText="1"/>
    </xf>
    <xf numFmtId="0" fontId="13" fillId="0" borderId="1" xfId="0" applyFont="1" applyBorder="1" applyAlignment="1" applyProtection="1">
      <alignment horizontal="justify" vertical="top" wrapText="1"/>
    </xf>
    <xf numFmtId="14" fontId="13" fillId="0" borderId="6" xfId="0" applyNumberFormat="1" applyFont="1" applyBorder="1" applyAlignment="1" applyProtection="1">
      <alignment horizontal="left" vertical="top"/>
    </xf>
    <xf numFmtId="2" fontId="40" fillId="8" borderId="1" xfId="0" applyNumberFormat="1" applyFont="1" applyFill="1" applyBorder="1" applyAlignment="1" applyProtection="1">
      <alignment horizontal="left" vertical="top" wrapText="1"/>
    </xf>
    <xf numFmtId="0" fontId="13" fillId="8" borderId="1" xfId="3" quotePrefix="1" applyFont="1" applyFill="1" applyBorder="1" applyAlignment="1" applyProtection="1">
      <alignment horizontal="center" vertical="center" wrapText="1"/>
    </xf>
    <xf numFmtId="2" fontId="40" fillId="8" borderId="1" xfId="827" applyNumberFormat="1" applyFont="1" applyFill="1" applyBorder="1" applyAlignment="1" applyProtection="1">
      <alignment horizontal="left" vertical="top" wrapText="1"/>
    </xf>
    <xf numFmtId="0" fontId="7" fillId="8" borderId="1" xfId="0" applyFont="1" applyFill="1" applyBorder="1" applyAlignment="1" applyProtection="1">
      <alignment horizontal="left" vertical="center" wrapText="1"/>
    </xf>
    <xf numFmtId="14" fontId="13" fillId="0" borderId="1" xfId="0" applyNumberFormat="1" applyFont="1" applyBorder="1" applyAlignment="1">
      <alignment horizontal="center" vertical="top"/>
    </xf>
    <xf numFmtId="14" fontId="13" fillId="0" borderId="6" xfId="0" applyNumberFormat="1" applyFont="1" applyBorder="1" applyAlignment="1" applyProtection="1">
      <alignment horizontal="center" vertical="center"/>
    </xf>
    <xf numFmtId="0" fontId="8" fillId="0" borderId="3" xfId="0" applyFont="1" applyBorder="1" applyAlignment="1">
      <alignment horizontal="justify" vertical="top" wrapText="1"/>
    </xf>
    <xf numFmtId="0" fontId="13" fillId="0" borderId="1" xfId="0" applyFont="1" applyBorder="1" applyAlignment="1" applyProtection="1">
      <alignment horizontal="center" vertical="center"/>
    </xf>
    <xf numFmtId="0" fontId="13" fillId="0" borderId="1" xfId="0" applyFont="1" applyBorder="1" applyAlignment="1" applyProtection="1">
      <alignment horizontal="justify" vertical="top" wrapText="1"/>
    </xf>
    <xf numFmtId="0" fontId="13" fillId="0" borderId="1" xfId="0" applyFont="1" applyFill="1" applyBorder="1" applyAlignment="1" applyProtection="1">
      <alignment horizontal="justify" vertical="top" wrapText="1"/>
    </xf>
    <xf numFmtId="14" fontId="13" fillId="0" borderId="1" xfId="0" applyNumberFormat="1" applyFont="1" applyBorder="1" applyAlignment="1" applyProtection="1">
      <alignment horizontal="center" vertical="top"/>
    </xf>
    <xf numFmtId="0" fontId="13" fillId="0" borderId="1" xfId="0" applyFont="1" applyBorder="1" applyAlignment="1" applyProtection="1">
      <alignment horizontal="center" vertical="top"/>
    </xf>
    <xf numFmtId="0" fontId="8" fillId="0" borderId="1" xfId="0" applyFont="1" applyBorder="1" applyAlignment="1">
      <alignment horizontal="center" vertical="center"/>
    </xf>
    <xf numFmtId="0" fontId="8" fillId="0" borderId="4" xfId="0" applyFont="1" applyBorder="1" applyAlignment="1">
      <alignment horizontal="justify" vertical="top" wrapText="1"/>
    </xf>
    <xf numFmtId="0" fontId="43" fillId="17" borderId="1" xfId="0" applyFont="1" applyFill="1" applyBorder="1" applyAlignment="1">
      <alignment horizontal="center" vertical="center" wrapText="1"/>
    </xf>
    <xf numFmtId="9" fontId="0" fillId="0" borderId="1" xfId="0" applyNumberFormat="1" applyBorder="1" applyAlignment="1">
      <alignment horizontal="center" vertical="center"/>
    </xf>
    <xf numFmtId="0" fontId="13" fillId="8" borderId="1" xfId="1638" applyFont="1" applyFill="1" applyBorder="1" applyAlignment="1">
      <alignment horizontal="justify" vertical="top" wrapText="1"/>
    </xf>
    <xf numFmtId="0" fontId="13" fillId="8" borderId="1" xfId="1639" applyFont="1" applyFill="1" applyBorder="1" applyAlignment="1">
      <alignment horizontal="justify" vertical="top" wrapText="1"/>
    </xf>
    <xf numFmtId="0" fontId="13" fillId="8" borderId="0" xfId="1638" applyFont="1" applyFill="1" applyAlignment="1">
      <alignment horizontal="justify" vertical="top" wrapText="1"/>
    </xf>
    <xf numFmtId="0" fontId="13" fillId="8" borderId="49" xfId="1638" applyFont="1" applyFill="1" applyBorder="1" applyAlignment="1">
      <alignment horizontal="justify" vertical="top" wrapText="1"/>
    </xf>
    <xf numFmtId="0" fontId="13" fillId="8" borderId="1" xfId="1638" applyFont="1" applyFill="1" applyBorder="1" applyAlignment="1" applyProtection="1">
      <alignment horizontal="justify" vertical="top" wrapText="1"/>
    </xf>
    <xf numFmtId="0" fontId="13" fillId="8" borderId="1" xfId="1639" applyFont="1" applyFill="1" applyBorder="1" applyAlignment="1" applyProtection="1">
      <alignment horizontal="justify" vertical="top" wrapText="1"/>
    </xf>
    <xf numFmtId="0" fontId="13" fillId="8" borderId="50" xfId="1638" applyFont="1" applyFill="1" applyBorder="1" applyAlignment="1">
      <alignment horizontal="justify" vertical="top" wrapText="1"/>
    </xf>
    <xf numFmtId="0" fontId="13" fillId="8" borderId="1" xfId="1638" applyFont="1" applyFill="1" applyBorder="1" applyAlignment="1" applyProtection="1">
      <alignment horizontal="justify" vertical="top"/>
    </xf>
    <xf numFmtId="9" fontId="13" fillId="0" borderId="3" xfId="0" applyNumberFormat="1" applyFont="1" applyBorder="1" applyAlignment="1" applyProtection="1">
      <alignment vertical="center"/>
    </xf>
    <xf numFmtId="14" fontId="13" fillId="0" borderId="6" xfId="0" applyNumberFormat="1" applyFont="1" applyBorder="1" applyAlignment="1" applyProtection="1">
      <alignment horizontal="center" vertical="top"/>
    </xf>
    <xf numFmtId="14" fontId="13" fillId="0" borderId="48" xfId="0" applyNumberFormat="1" applyFont="1" applyBorder="1" applyAlignment="1">
      <alignment horizontal="center" vertical="top"/>
    </xf>
    <xf numFmtId="14" fontId="13" fillId="8" borderId="1" xfId="0" applyNumberFormat="1" applyFont="1" applyFill="1" applyBorder="1" applyAlignment="1" applyProtection="1">
      <alignment horizontal="center" vertical="top"/>
    </xf>
    <xf numFmtId="14" fontId="13" fillId="0" borderId="4" xfId="0" applyNumberFormat="1" applyFont="1" applyBorder="1" applyAlignment="1">
      <alignment horizontal="center" vertical="top"/>
    </xf>
    <xf numFmtId="0" fontId="13" fillId="0" borderId="6" xfId="0" applyFont="1" applyBorder="1" applyAlignment="1" applyProtection="1">
      <alignment horizontal="center" vertical="top"/>
    </xf>
    <xf numFmtId="14" fontId="13" fillId="0" borderId="2" xfId="0" applyNumberFormat="1" applyFont="1" applyBorder="1" applyAlignment="1" applyProtection="1">
      <alignment horizontal="center" vertical="top"/>
    </xf>
    <xf numFmtId="14" fontId="13" fillId="8" borderId="49" xfId="1638" applyNumberFormat="1" applyFont="1" applyFill="1" applyBorder="1" applyAlignment="1">
      <alignment horizontal="center" vertical="top"/>
    </xf>
    <xf numFmtId="14" fontId="13" fillId="8" borderId="49" xfId="1638" applyNumberFormat="1" applyFont="1" applyFill="1" applyBorder="1" applyAlignment="1">
      <alignment horizontal="center" vertical="top" wrapText="1"/>
    </xf>
    <xf numFmtId="14" fontId="13" fillId="8" borderId="6" xfId="1638" applyNumberFormat="1" applyFont="1" applyFill="1" applyBorder="1" applyAlignment="1" applyProtection="1">
      <alignment horizontal="center" vertical="top" wrapText="1"/>
    </xf>
    <xf numFmtId="0" fontId="13" fillId="8" borderId="6" xfId="0" applyFont="1" applyFill="1" applyBorder="1" applyAlignment="1" applyProtection="1">
      <alignment horizontal="center" vertical="top"/>
    </xf>
    <xf numFmtId="14" fontId="13" fillId="8" borderId="6" xfId="1639" applyNumberFormat="1" applyFont="1" applyFill="1" applyBorder="1" applyAlignment="1" applyProtection="1">
      <alignment horizontal="center" vertical="top" wrapText="1"/>
    </xf>
    <xf numFmtId="165" fontId="13" fillId="8" borderId="6" xfId="1638" applyNumberFormat="1" applyFont="1" applyFill="1" applyBorder="1" applyAlignment="1" applyProtection="1">
      <alignment horizontal="center" vertical="top"/>
    </xf>
    <xf numFmtId="14" fontId="13" fillId="8" borderId="6" xfId="1638" applyNumberFormat="1" applyFont="1" applyFill="1" applyBorder="1" applyAlignment="1" applyProtection="1">
      <alignment horizontal="center" vertical="top"/>
    </xf>
    <xf numFmtId="14" fontId="13" fillId="0" borderId="8" xfId="0" applyNumberFormat="1" applyFont="1" applyBorder="1" applyAlignment="1" applyProtection="1">
      <alignment horizontal="center" vertical="top"/>
    </xf>
    <xf numFmtId="14" fontId="7" fillId="0" borderId="1" xfId="0" applyNumberFormat="1" applyFont="1" applyBorder="1" applyAlignment="1" applyProtection="1">
      <alignment horizontal="center" vertical="top"/>
    </xf>
    <xf numFmtId="14" fontId="13" fillId="8" borderId="1" xfId="1638" applyNumberFormat="1" applyFont="1" applyFill="1" applyBorder="1" applyAlignment="1">
      <alignment horizontal="center" vertical="top" wrapText="1"/>
    </xf>
    <xf numFmtId="14" fontId="13" fillId="8" borderId="1" xfId="1639" applyNumberFormat="1" applyFont="1" applyFill="1" applyBorder="1" applyAlignment="1">
      <alignment horizontal="center" vertical="top" wrapText="1"/>
    </xf>
    <xf numFmtId="14" fontId="7" fillId="0" borderId="6" xfId="0" applyNumberFormat="1" applyFont="1" applyBorder="1" applyAlignment="1" applyProtection="1">
      <alignment horizontal="center" vertical="top"/>
    </xf>
    <xf numFmtId="14" fontId="13" fillId="0" borderId="7" xfId="0" applyNumberFormat="1" applyFont="1" applyBorder="1" applyAlignment="1" applyProtection="1">
      <alignment horizontal="center" vertical="top"/>
    </xf>
    <xf numFmtId="0" fontId="13" fillId="8" borderId="1" xfId="0" applyFont="1" applyFill="1" applyBorder="1" applyAlignment="1">
      <alignment horizontal="justify" vertical="top" wrapText="1"/>
    </xf>
    <xf numFmtId="0" fontId="13" fillId="0" borderId="1" xfId="0" applyFont="1" applyBorder="1" applyAlignment="1">
      <alignment horizontal="justify" vertical="top" wrapText="1"/>
    </xf>
    <xf numFmtId="0" fontId="13" fillId="0" borderId="0" xfId="0" applyFont="1" applyAlignment="1">
      <alignment horizontal="justify" vertical="top" wrapText="1"/>
    </xf>
    <xf numFmtId="0" fontId="13" fillId="0" borderId="1" xfId="0" applyFont="1" applyFill="1" applyBorder="1" applyAlignment="1">
      <alignment horizontal="justify" vertical="top" wrapText="1"/>
    </xf>
    <xf numFmtId="0" fontId="13" fillId="0" borderId="3" xfId="0" applyFont="1" applyBorder="1" applyAlignment="1">
      <alignment horizontal="justify" vertical="top" wrapText="1"/>
    </xf>
    <xf numFmtId="0" fontId="57" fillId="0" borderId="50" xfId="0" applyFont="1" applyBorder="1" applyAlignment="1">
      <alignment horizontal="justify" vertical="top" wrapText="1"/>
    </xf>
    <xf numFmtId="1" fontId="13" fillId="0" borderId="1" xfId="0" applyNumberFormat="1" applyFont="1" applyBorder="1" applyAlignment="1" applyProtection="1">
      <alignment horizontal="justify" vertical="top" wrapText="1"/>
    </xf>
    <xf numFmtId="9" fontId="13" fillId="8" borderId="1" xfId="1638" applyNumberFormat="1" applyFont="1" applyFill="1" applyBorder="1" applyAlignment="1">
      <alignment horizontal="center" vertical="top"/>
    </xf>
    <xf numFmtId="10" fontId="13" fillId="0" borderId="1" xfId="87" applyNumberFormat="1" applyFont="1" applyBorder="1" applyAlignment="1" applyProtection="1">
      <alignment horizontal="center" vertical="top"/>
    </xf>
    <xf numFmtId="9" fontId="13" fillId="0" borderId="2" xfId="0" applyNumberFormat="1" applyFont="1" applyFill="1" applyBorder="1" applyAlignment="1" applyProtection="1">
      <alignment horizontal="center" vertical="top"/>
    </xf>
    <xf numFmtId="9" fontId="13" fillId="8" borderId="4" xfId="87" applyFont="1" applyFill="1" applyBorder="1" applyAlignment="1">
      <alignment horizontal="center" vertical="top"/>
    </xf>
    <xf numFmtId="9" fontId="13" fillId="8" borderId="4" xfId="0" applyNumberFormat="1" applyFont="1" applyFill="1" applyBorder="1" applyAlignment="1">
      <alignment horizontal="center" vertical="top"/>
    </xf>
    <xf numFmtId="10" fontId="13" fillId="8" borderId="1" xfId="0" applyNumberFormat="1" applyFont="1" applyFill="1" applyBorder="1" applyAlignment="1" applyProtection="1">
      <alignment horizontal="center" vertical="top"/>
    </xf>
    <xf numFmtId="9" fontId="13" fillId="0" borderId="2" xfId="87" applyFont="1" applyBorder="1" applyAlignment="1" applyProtection="1">
      <alignment horizontal="center" vertical="top"/>
    </xf>
    <xf numFmtId="9" fontId="13" fillId="8" borderId="1" xfId="87" applyFont="1" applyFill="1" applyBorder="1" applyAlignment="1" applyProtection="1">
      <alignment horizontal="center" vertical="top"/>
    </xf>
    <xf numFmtId="9" fontId="13" fillId="0" borderId="2" xfId="0" applyNumberFormat="1" applyFont="1" applyBorder="1" applyAlignment="1" applyProtection="1">
      <alignment horizontal="center" vertical="top"/>
    </xf>
    <xf numFmtId="9" fontId="13" fillId="0" borderId="1" xfId="0" applyNumberFormat="1" applyFont="1" applyFill="1" applyBorder="1" applyAlignment="1" applyProtection="1">
      <alignment horizontal="center" vertical="top"/>
    </xf>
    <xf numFmtId="9" fontId="13" fillId="0" borderId="4" xfId="0" applyNumberFormat="1" applyFont="1" applyBorder="1" applyAlignment="1" applyProtection="1">
      <alignment horizontal="center" vertical="top"/>
    </xf>
    <xf numFmtId="9" fontId="13" fillId="8" borderId="49" xfId="1638" applyNumberFormat="1" applyFont="1" applyFill="1" applyBorder="1" applyAlignment="1">
      <alignment horizontal="center" vertical="top"/>
    </xf>
    <xf numFmtId="9" fontId="13" fillId="8" borderId="1" xfId="1638" applyNumberFormat="1" applyFont="1" applyFill="1" applyBorder="1" applyAlignment="1" applyProtection="1">
      <alignment horizontal="center" vertical="top" wrapText="1"/>
    </xf>
    <xf numFmtId="0" fontId="13" fillId="8" borderId="1" xfId="0" applyFont="1" applyFill="1" applyBorder="1" applyAlignment="1" applyProtection="1">
      <alignment horizontal="center" vertical="top"/>
    </xf>
    <xf numFmtId="10" fontId="13" fillId="8" borderId="1" xfId="1638" applyNumberFormat="1" applyFont="1" applyFill="1" applyBorder="1" applyAlignment="1">
      <alignment horizontal="center" vertical="top" wrapText="1"/>
    </xf>
    <xf numFmtId="9" fontId="13" fillId="8" borderId="1" xfId="1639" applyNumberFormat="1" applyFont="1" applyFill="1" applyBorder="1" applyAlignment="1" applyProtection="1">
      <alignment horizontal="center" vertical="top" wrapText="1"/>
    </xf>
    <xf numFmtId="9" fontId="13" fillId="8" borderId="1" xfId="1638" applyNumberFormat="1" applyFont="1" applyFill="1" applyBorder="1" applyAlignment="1" applyProtection="1">
      <alignment horizontal="center" vertical="top"/>
    </xf>
    <xf numFmtId="9" fontId="13" fillId="0" borderId="3" xfId="0" applyNumberFormat="1" applyFont="1" applyBorder="1" applyAlignment="1" applyProtection="1">
      <alignment horizontal="center" vertical="top"/>
    </xf>
    <xf numFmtId="10" fontId="13" fillId="8" borderId="1" xfId="1638" applyNumberFormat="1" applyFont="1" applyFill="1" applyBorder="1" applyAlignment="1">
      <alignment horizontal="center" vertical="top"/>
    </xf>
    <xf numFmtId="9" fontId="13" fillId="8" borderId="1" xfId="1638" applyNumberFormat="1" applyFont="1" applyFill="1" applyBorder="1" applyAlignment="1">
      <alignment horizontal="center" vertical="top" wrapText="1"/>
    </xf>
    <xf numFmtId="9" fontId="13" fillId="0" borderId="0" xfId="0" applyNumberFormat="1" applyFont="1" applyBorder="1" applyAlignment="1" applyProtection="1">
      <alignment horizontal="center" vertical="top"/>
    </xf>
    <xf numFmtId="9" fontId="13" fillId="8" borderId="1" xfId="1639" applyNumberFormat="1" applyFont="1" applyFill="1" applyBorder="1" applyAlignment="1">
      <alignment horizontal="center" vertical="top" wrapText="1"/>
    </xf>
    <xf numFmtId="0" fontId="13" fillId="8" borderId="1" xfId="0" applyFont="1" applyFill="1" applyBorder="1" applyAlignment="1" applyProtection="1">
      <alignment horizontal="center" vertical="top" wrapText="1"/>
    </xf>
    <xf numFmtId="9" fontId="13" fillId="8" borderId="50" xfId="1638" applyNumberFormat="1" applyFont="1" applyFill="1" applyBorder="1" applyAlignment="1">
      <alignment horizontal="center" vertical="top" wrapText="1"/>
    </xf>
    <xf numFmtId="9" fontId="13" fillId="8" borderId="6" xfId="1638" applyNumberFormat="1" applyFont="1" applyFill="1" applyBorder="1" applyAlignment="1" applyProtection="1">
      <alignment horizontal="center" vertical="top"/>
    </xf>
    <xf numFmtId="0" fontId="8" fillId="14" borderId="1" xfId="0" applyFont="1" applyFill="1" applyBorder="1" applyAlignment="1">
      <alignment horizontal="justify" vertical="top" wrapText="1"/>
    </xf>
    <xf numFmtId="0" fontId="8" fillId="0" borderId="0" xfId="0" applyFont="1" applyAlignment="1">
      <alignment horizontal="justify" vertical="top" wrapText="1"/>
    </xf>
    <xf numFmtId="0" fontId="8" fillId="0" borderId="1" xfId="0" applyFont="1" applyBorder="1" applyAlignment="1">
      <alignment horizontal="center" vertical="top" wrapText="1"/>
    </xf>
    <xf numFmtId="14" fontId="8" fillId="18" borderId="1" xfId="0" applyNumberFormat="1" applyFont="1" applyFill="1" applyBorder="1" applyAlignment="1">
      <alignment horizontal="center" vertical="top"/>
    </xf>
    <xf numFmtId="9" fontId="8" fillId="18" borderId="1" xfId="0" applyNumberFormat="1" applyFont="1" applyFill="1" applyBorder="1" applyAlignment="1">
      <alignment horizontal="center" vertical="top" wrapText="1"/>
    </xf>
    <xf numFmtId="164" fontId="8" fillId="0" borderId="1" xfId="0" applyNumberFormat="1" applyFont="1" applyBorder="1" applyAlignment="1">
      <alignment horizontal="center" vertical="top"/>
    </xf>
    <xf numFmtId="10" fontId="8" fillId="0" borderId="1" xfId="0" applyNumberFormat="1" applyFont="1" applyBorder="1"/>
    <xf numFmtId="0" fontId="8" fillId="0" borderId="2" xfId="0" applyFont="1" applyBorder="1"/>
    <xf numFmtId="14" fontId="8" fillId="0" borderId="1" xfId="0" applyNumberFormat="1" applyFont="1" applyBorder="1" applyAlignment="1">
      <alignment horizontal="center" vertical="top"/>
    </xf>
    <xf numFmtId="0" fontId="8" fillId="0" borderId="6" xfId="0" applyFont="1" applyBorder="1"/>
    <xf numFmtId="164" fontId="8" fillId="0" borderId="1" xfId="0" applyNumberFormat="1" applyFont="1" applyBorder="1" applyAlignment="1">
      <alignment horizontal="center"/>
    </xf>
    <xf numFmtId="14" fontId="8" fillId="0" borderId="1" xfId="0" applyNumberFormat="1" applyFont="1" applyFill="1" applyBorder="1"/>
    <xf numFmtId="164" fontId="8" fillId="0" borderId="1" xfId="0" applyNumberFormat="1" applyFont="1" applyFill="1" applyBorder="1" applyAlignment="1">
      <alignment horizontal="center"/>
    </xf>
    <xf numFmtId="0" fontId="8" fillId="0" borderId="1" xfId="0" applyFont="1" applyBorder="1" applyAlignment="1">
      <alignment horizontal="center" vertical="top"/>
    </xf>
    <xf numFmtId="10" fontId="8" fillId="0" borderId="1" xfId="0" applyNumberFormat="1" applyFont="1" applyBorder="1" applyAlignment="1">
      <alignment horizontal="center" vertical="top"/>
    </xf>
    <xf numFmtId="14" fontId="8" fillId="0" borderId="1" xfId="0" applyNumberFormat="1" applyFont="1" applyBorder="1" applyAlignment="1">
      <alignment horizontal="center"/>
    </xf>
    <xf numFmtId="9" fontId="8" fillId="0" borderId="1" xfId="87" applyFont="1" applyBorder="1" applyAlignment="1">
      <alignment horizontal="center" vertical="top" wrapText="1"/>
    </xf>
    <xf numFmtId="9" fontId="8" fillId="0" borderId="1" xfId="87" applyFont="1" applyBorder="1" applyAlignment="1">
      <alignment horizontal="center" vertical="top"/>
    </xf>
    <xf numFmtId="14" fontId="8" fillId="0" borderId="1" xfId="0" applyNumberFormat="1" applyFont="1" applyBorder="1" applyAlignment="1">
      <alignment horizontal="center" vertical="center"/>
    </xf>
    <xf numFmtId="164" fontId="8" fillId="0" borderId="1" xfId="0" applyNumberFormat="1" applyFont="1" applyBorder="1" applyAlignment="1">
      <alignment horizontal="center" vertical="center"/>
    </xf>
    <xf numFmtId="9" fontId="8" fillId="0" borderId="1" xfId="0" applyNumberFormat="1" applyFont="1" applyFill="1" applyBorder="1" applyAlignment="1">
      <alignment horizontal="center" vertical="top"/>
    </xf>
    <xf numFmtId="14" fontId="8" fillId="0" borderId="1" xfId="0" applyNumberFormat="1" applyFont="1" applyBorder="1" applyAlignment="1">
      <alignment horizontal="justify" vertical="top" wrapText="1"/>
    </xf>
    <xf numFmtId="14" fontId="8" fillId="0" borderId="1" xfId="0" applyNumberFormat="1" applyFont="1" applyBorder="1" applyAlignment="1">
      <alignment horizontal="center" vertical="top" wrapText="1"/>
    </xf>
    <xf numFmtId="164" fontId="8" fillId="0" borderId="1" xfId="0" applyNumberFormat="1" applyFont="1" applyBorder="1" applyAlignment="1">
      <alignment horizontal="left" vertical="top" wrapText="1"/>
    </xf>
    <xf numFmtId="9" fontId="8" fillId="0" borderId="1" xfId="1" applyNumberFormat="1" applyFont="1" applyFill="1" applyBorder="1" applyAlignment="1">
      <alignment horizontal="center" vertical="top"/>
    </xf>
    <xf numFmtId="14" fontId="8" fillId="0" borderId="1" xfId="1" applyNumberFormat="1" applyFont="1" applyFill="1" applyBorder="1" applyAlignment="1">
      <alignment horizontal="justify" vertical="top"/>
    </xf>
    <xf numFmtId="14" fontId="8" fillId="0" borderId="1" xfId="0" applyNumberFormat="1" applyFont="1" applyFill="1" applyBorder="1" applyAlignment="1">
      <alignment horizontal="center" vertical="center"/>
    </xf>
    <xf numFmtId="9" fontId="8" fillId="0" borderId="1" xfId="1" applyNumberFormat="1" applyFont="1" applyBorder="1" applyAlignment="1">
      <alignment horizontal="center" vertical="top"/>
    </xf>
    <xf numFmtId="14" fontId="8" fillId="0" borderId="1" xfId="1" applyNumberFormat="1" applyFont="1" applyBorder="1" applyAlignment="1">
      <alignment horizontal="justify" vertical="top"/>
    </xf>
    <xf numFmtId="164" fontId="8" fillId="0" borderId="1" xfId="0" applyNumberFormat="1" applyFont="1" applyFill="1" applyBorder="1" applyAlignment="1">
      <alignment horizontal="center" vertical="center"/>
    </xf>
    <xf numFmtId="164" fontId="8" fillId="0" borderId="1" xfId="0" applyNumberFormat="1" applyFont="1" applyFill="1" applyBorder="1" applyAlignment="1">
      <alignment horizontal="center" vertical="top"/>
    </xf>
    <xf numFmtId="14" fontId="8" fillId="0" borderId="1" xfId="0" applyNumberFormat="1" applyFont="1" applyFill="1" applyBorder="1" applyAlignment="1">
      <alignment horizontal="center" vertical="top"/>
    </xf>
    <xf numFmtId="14" fontId="8" fillId="0" borderId="1" xfId="0" applyNumberFormat="1" applyFont="1" applyBorder="1" applyAlignment="1">
      <alignment vertical="center"/>
    </xf>
    <xf numFmtId="14" fontId="8" fillId="0" borderId="1" xfId="0" applyNumberFormat="1" applyFont="1" applyBorder="1" applyAlignment="1">
      <alignment vertical="top"/>
    </xf>
    <xf numFmtId="164" fontId="8" fillId="0" borderId="1" xfId="87" applyNumberFormat="1" applyFont="1" applyBorder="1" applyAlignment="1">
      <alignment horizontal="center" vertical="top"/>
    </xf>
    <xf numFmtId="14" fontId="8" fillId="0" borderId="0" xfId="0" applyNumberFormat="1" applyFont="1" applyAlignment="1">
      <alignment horizontal="center" vertical="top"/>
    </xf>
    <xf numFmtId="0" fontId="8" fillId="0" borderId="1" xfId="0" applyFont="1" applyFill="1" applyBorder="1" applyAlignment="1">
      <alignment horizontal="center" vertical="center"/>
    </xf>
    <xf numFmtId="14" fontId="8" fillId="8" borderId="1" xfId="0" applyNumberFormat="1" applyFont="1" applyFill="1" applyBorder="1" applyAlignment="1">
      <alignment vertical="top"/>
    </xf>
    <xf numFmtId="164" fontId="8" fillId="8" borderId="1" xfId="0" applyNumberFormat="1" applyFont="1" applyFill="1" applyBorder="1" applyAlignment="1">
      <alignment horizontal="center" vertical="top"/>
    </xf>
    <xf numFmtId="9" fontId="8" fillId="0" borderId="1" xfId="0" applyNumberFormat="1" applyFont="1" applyBorder="1" applyAlignment="1">
      <alignment vertical="top"/>
    </xf>
    <xf numFmtId="14" fontId="8" fillId="0" borderId="1" xfId="0" applyNumberFormat="1" applyFont="1" applyBorder="1" applyAlignment="1">
      <alignment horizontal="left" vertical="top"/>
    </xf>
    <xf numFmtId="14" fontId="8" fillId="8" borderId="1" xfId="1638" applyNumberFormat="1" applyFont="1" applyFill="1" applyBorder="1" applyAlignment="1">
      <alignment horizontal="center" vertical="top"/>
    </xf>
    <xf numFmtId="0" fontId="8" fillId="8" borderId="1" xfId="1638" applyFont="1" applyFill="1" applyBorder="1" applyAlignment="1">
      <alignment horizontal="justify" vertical="top" wrapText="1"/>
    </xf>
    <xf numFmtId="9" fontId="8" fillId="8" borderId="1" xfId="1638" applyNumberFormat="1" applyFont="1" applyFill="1" applyBorder="1" applyAlignment="1">
      <alignment horizontal="center" vertical="top"/>
    </xf>
    <xf numFmtId="14" fontId="8" fillId="8" borderId="1" xfId="1639" applyNumberFormat="1" applyFont="1" applyFill="1" applyBorder="1" applyAlignment="1">
      <alignment horizontal="center" vertical="top"/>
    </xf>
    <xf numFmtId="0" fontId="8" fillId="8" borderId="1" xfId="1639" applyFont="1" applyFill="1" applyBorder="1" applyAlignment="1">
      <alignment horizontal="justify" vertical="top" wrapText="1"/>
    </xf>
    <xf numFmtId="9" fontId="8" fillId="8" borderId="1" xfId="1639" applyNumberFormat="1" applyFont="1" applyFill="1" applyBorder="1" applyAlignment="1">
      <alignment horizontal="center" vertical="top"/>
    </xf>
    <xf numFmtId="0" fontId="8" fillId="0" borderId="1" xfId="0" applyFont="1" applyFill="1" applyBorder="1" applyAlignment="1">
      <alignment vertical="top"/>
    </xf>
    <xf numFmtId="14" fontId="0" fillId="0" borderId="1" xfId="0" applyNumberFormat="1" applyBorder="1" applyAlignment="1">
      <alignment horizontal="justify" vertical="center"/>
    </xf>
    <xf numFmtId="10" fontId="8" fillId="0" borderId="1" xfId="87" applyNumberFormat="1" applyFont="1" applyBorder="1" applyAlignment="1">
      <alignment horizontal="center" vertical="top"/>
    </xf>
    <xf numFmtId="14" fontId="0" fillId="8" borderId="45" xfId="0" applyNumberFormat="1" applyFill="1" applyBorder="1" applyAlignment="1">
      <alignment horizontal="center" vertical="center"/>
    </xf>
    <xf numFmtId="0" fontId="0" fillId="8" borderId="46" xfId="0" applyFill="1" applyBorder="1" applyAlignment="1">
      <alignment horizontal="justify" vertical="center" wrapText="1"/>
    </xf>
    <xf numFmtId="9" fontId="0" fillId="8" borderId="47" xfId="0" applyNumberFormat="1" applyFill="1" applyBorder="1" applyAlignment="1">
      <alignment horizontal="center" vertical="center"/>
    </xf>
    <xf numFmtId="14" fontId="8" fillId="0" borderId="2" xfId="0" applyNumberFormat="1" applyFont="1" applyBorder="1" applyAlignment="1">
      <alignment horizontal="center" vertical="top" wrapText="1"/>
    </xf>
    <xf numFmtId="14" fontId="8" fillId="0" borderId="2" xfId="0" applyNumberFormat="1" applyFont="1" applyBorder="1" applyAlignment="1">
      <alignment horizontal="center" vertical="top"/>
    </xf>
    <xf numFmtId="14" fontId="13" fillId="0" borderId="3" xfId="0" applyNumberFormat="1" applyFont="1" applyBorder="1" applyAlignment="1" applyProtection="1">
      <alignment vertical="center"/>
    </xf>
    <xf numFmtId="0" fontId="13" fillId="0" borderId="1" xfId="0" applyFont="1" applyBorder="1" applyAlignment="1" applyProtection="1">
      <alignment horizontal="justify" vertical="top" wrapText="1"/>
    </xf>
    <xf numFmtId="0" fontId="13" fillId="0" borderId="1" xfId="0" applyFont="1" applyBorder="1" applyAlignment="1" applyProtection="1">
      <alignment horizontal="center" vertical="center" wrapText="1"/>
    </xf>
    <xf numFmtId="0" fontId="13" fillId="0" borderId="1" xfId="0" applyFont="1" applyFill="1" applyBorder="1" applyAlignment="1" applyProtection="1">
      <alignment horizontal="justify" vertical="top" wrapText="1"/>
    </xf>
    <xf numFmtId="2" fontId="57" fillId="32" borderId="1" xfId="0" applyNumberFormat="1" applyFont="1" applyFill="1" applyBorder="1" applyAlignment="1">
      <alignment horizontal="left" vertical="top" wrapText="1"/>
    </xf>
    <xf numFmtId="2" fontId="57" fillId="33" borderId="2" xfId="0" applyNumberFormat="1" applyFont="1" applyFill="1" applyBorder="1" applyAlignment="1">
      <alignment horizontal="left" vertical="top" wrapText="1"/>
    </xf>
    <xf numFmtId="2" fontId="57" fillId="34" borderId="2" xfId="0" applyNumberFormat="1" applyFont="1" applyFill="1" applyBorder="1" applyAlignment="1">
      <alignment horizontal="left" vertical="top" wrapText="1"/>
    </xf>
    <xf numFmtId="2" fontId="57" fillId="33" borderId="10" xfId="0" applyNumberFormat="1" applyFont="1" applyFill="1" applyBorder="1" applyAlignment="1">
      <alignment horizontal="left" vertical="top" wrapText="1"/>
    </xf>
    <xf numFmtId="2" fontId="57" fillId="35" borderId="2" xfId="0" applyNumberFormat="1" applyFont="1" applyFill="1" applyBorder="1" applyAlignment="1">
      <alignment horizontal="left" vertical="top" wrapText="1"/>
    </xf>
    <xf numFmtId="2" fontId="57" fillId="36" borderId="2" xfId="0" applyNumberFormat="1" applyFont="1" applyFill="1" applyBorder="1" applyAlignment="1">
      <alignment horizontal="left" vertical="top" wrapText="1"/>
    </xf>
    <xf numFmtId="9" fontId="13" fillId="0" borderId="3" xfId="0" applyNumberFormat="1" applyFont="1" applyBorder="1" applyAlignment="1" applyProtection="1">
      <alignment horizontal="center" vertical="center"/>
    </xf>
    <xf numFmtId="0" fontId="13" fillId="0" borderId="3" xfId="0" applyFont="1" applyBorder="1" applyAlignment="1" applyProtection="1">
      <alignment vertical="top" wrapText="1"/>
    </xf>
    <xf numFmtId="2" fontId="13" fillId="37" borderId="2" xfId="0" applyNumberFormat="1" applyFont="1" applyFill="1" applyBorder="1" applyAlignment="1">
      <alignment horizontal="left" vertical="top" wrapText="1"/>
    </xf>
    <xf numFmtId="0" fontId="13" fillId="0" borderId="1" xfId="0" applyFont="1" applyBorder="1" applyAlignment="1" applyProtection="1">
      <alignment horizontal="justify" vertical="top" wrapText="1"/>
    </xf>
    <xf numFmtId="0" fontId="13" fillId="0" borderId="1" xfId="0" applyFont="1" applyFill="1" applyBorder="1" applyAlignment="1" applyProtection="1">
      <alignment horizontal="justify" vertical="top" wrapText="1"/>
    </xf>
    <xf numFmtId="14" fontId="13" fillId="0" borderId="1" xfId="0" applyNumberFormat="1" applyFont="1" applyBorder="1" applyAlignment="1" applyProtection="1">
      <alignment horizontal="justify" vertical="top"/>
    </xf>
    <xf numFmtId="14" fontId="13" fillId="0" borderId="1" xfId="0" applyNumberFormat="1" applyFont="1" applyBorder="1" applyAlignment="1" applyProtection="1">
      <alignment horizontal="center" vertical="top"/>
    </xf>
    <xf numFmtId="0" fontId="13" fillId="0" borderId="1" xfId="0" applyFont="1" applyBorder="1" applyAlignment="1" applyProtection="1">
      <alignment horizontal="center" vertical="top"/>
    </xf>
    <xf numFmtId="0" fontId="13" fillId="0" borderId="1" xfId="0" applyFont="1" applyBorder="1" applyAlignment="1" applyProtection="1">
      <alignment horizontal="justify" vertical="top" wrapText="1"/>
    </xf>
    <xf numFmtId="0" fontId="13" fillId="0" borderId="1" xfId="0" applyFont="1" applyFill="1" applyBorder="1" applyAlignment="1" applyProtection="1">
      <alignment horizontal="justify" vertical="top" wrapText="1"/>
    </xf>
    <xf numFmtId="0" fontId="13" fillId="0" borderId="1" xfId="0" applyFont="1" applyBorder="1" applyAlignment="1" applyProtection="1">
      <alignment horizontal="center" vertical="center" wrapText="1"/>
    </xf>
    <xf numFmtId="2" fontId="13" fillId="37" borderId="2" xfId="1640" applyNumberFormat="1" applyFont="1" applyFill="1" applyBorder="1" applyAlignment="1">
      <alignment horizontal="left" vertical="top" wrapText="1"/>
    </xf>
    <xf numFmtId="2" fontId="57" fillId="32" borderId="1" xfId="1640" applyNumberFormat="1" applyFont="1" applyFill="1" applyBorder="1" applyAlignment="1">
      <alignment horizontal="left" vertical="top" wrapText="1"/>
    </xf>
    <xf numFmtId="2" fontId="40" fillId="0" borderId="1" xfId="827" applyNumberFormat="1" applyFont="1" applyFill="1" applyBorder="1" applyAlignment="1" applyProtection="1">
      <alignment horizontal="left" vertical="top" wrapText="1"/>
    </xf>
    <xf numFmtId="2" fontId="57" fillId="32" borderId="1" xfId="1640" applyNumberFormat="1" applyFont="1" applyFill="1" applyBorder="1" applyAlignment="1">
      <alignment horizontal="left" vertical="top" wrapText="1"/>
    </xf>
    <xf numFmtId="2" fontId="13" fillId="37" borderId="2" xfId="1640" applyNumberFormat="1" applyFont="1" applyFill="1" applyBorder="1" applyAlignment="1">
      <alignment horizontal="left" vertical="top" wrapText="1"/>
    </xf>
    <xf numFmtId="2" fontId="57" fillId="32" borderId="1" xfId="1640" applyNumberFormat="1" applyFont="1" applyFill="1" applyBorder="1" applyAlignment="1">
      <alignment horizontal="left" vertical="top" wrapText="1"/>
    </xf>
    <xf numFmtId="2" fontId="57" fillId="32" borderId="1" xfId="1640" applyNumberFormat="1" applyFont="1" applyFill="1" applyBorder="1" applyAlignment="1">
      <alignment horizontal="left" vertical="top" wrapText="1"/>
    </xf>
    <xf numFmtId="14" fontId="13" fillId="8" borderId="1" xfId="0" applyNumberFormat="1" applyFont="1" applyFill="1" applyBorder="1" applyAlignment="1">
      <alignment horizontal="center" vertical="center"/>
    </xf>
    <xf numFmtId="0" fontId="13" fillId="8" borderId="1" xfId="0" applyFont="1" applyFill="1" applyBorder="1" applyAlignment="1">
      <alignment horizontal="justify" vertical="center" wrapText="1"/>
    </xf>
    <xf numFmtId="9" fontId="13" fillId="8" borderId="1" xfId="0" applyNumberFormat="1" applyFont="1" applyFill="1" applyBorder="1" applyAlignment="1">
      <alignment horizontal="center" vertical="center"/>
    </xf>
    <xf numFmtId="9" fontId="13" fillId="0" borderId="1" xfId="0" applyNumberFormat="1" applyFont="1" applyFill="1" applyBorder="1" applyAlignment="1" applyProtection="1">
      <alignment horizontal="center" vertical="center"/>
    </xf>
    <xf numFmtId="9" fontId="13" fillId="8" borderId="1" xfId="87" applyFont="1" applyFill="1" applyBorder="1" applyAlignment="1">
      <alignment horizontal="center" vertical="center"/>
    </xf>
    <xf numFmtId="10" fontId="13" fillId="0" borderId="1" xfId="0" applyNumberFormat="1" applyFont="1" applyBorder="1" applyAlignment="1" applyProtection="1">
      <alignment horizontal="center" vertical="center"/>
    </xf>
    <xf numFmtId="164" fontId="13" fillId="8" borderId="1" xfId="0" applyNumberFormat="1" applyFont="1" applyFill="1" applyBorder="1" applyAlignment="1">
      <alignment horizontal="center" vertical="center"/>
    </xf>
    <xf numFmtId="2" fontId="13" fillId="37" borderId="1" xfId="0" applyNumberFormat="1" applyFont="1" applyFill="1" applyBorder="1" applyAlignment="1">
      <alignment horizontal="center" vertical="center" wrapText="1"/>
    </xf>
    <xf numFmtId="2" fontId="57" fillId="34" borderId="1" xfId="0" applyNumberFormat="1" applyFont="1" applyFill="1" applyBorder="1" applyAlignment="1">
      <alignment horizontal="left" vertical="top" wrapText="1"/>
    </xf>
    <xf numFmtId="2" fontId="57" fillId="36" borderId="2" xfId="1640" applyNumberFormat="1" applyFont="1" applyFill="1" applyBorder="1" applyAlignment="1">
      <alignment horizontal="left" vertical="top" wrapText="1"/>
    </xf>
    <xf numFmtId="2" fontId="57" fillId="36" borderId="2" xfId="1640" applyNumberFormat="1" applyFont="1" applyFill="1" applyBorder="1" applyAlignment="1">
      <alignment horizontal="left" vertical="top" wrapText="1"/>
    </xf>
    <xf numFmtId="2" fontId="13" fillId="0" borderId="1" xfId="827" applyNumberFormat="1" applyFont="1" applyFill="1" applyBorder="1" applyAlignment="1" applyProtection="1">
      <alignment horizontal="left" vertical="top" wrapText="1"/>
    </xf>
    <xf numFmtId="2" fontId="13" fillId="37" borderId="2" xfId="1640" applyNumberFormat="1" applyFont="1" applyFill="1" applyBorder="1" applyAlignment="1">
      <alignment horizontal="left" vertical="top" wrapText="1"/>
    </xf>
    <xf numFmtId="2" fontId="13" fillId="37" borderId="2" xfId="1640" applyNumberFormat="1" applyFont="1" applyFill="1" applyBorder="1" applyAlignment="1">
      <alignment horizontal="left" vertical="top" wrapText="1"/>
    </xf>
    <xf numFmtId="2" fontId="13" fillId="37" borderId="2" xfId="1640" applyNumberFormat="1" applyFont="1" applyFill="1" applyBorder="1" applyAlignment="1">
      <alignment horizontal="left" vertical="top" wrapText="1"/>
    </xf>
    <xf numFmtId="2" fontId="57" fillId="32" borderId="1" xfId="1640" applyNumberFormat="1" applyFont="1" applyFill="1" applyBorder="1" applyAlignment="1">
      <alignment horizontal="left" vertical="top" wrapText="1"/>
    </xf>
    <xf numFmtId="2" fontId="57" fillId="36" borderId="2" xfId="1640" applyNumberFormat="1" applyFont="1" applyFill="1" applyBorder="1" applyAlignment="1">
      <alignment horizontal="left" vertical="top" wrapText="1"/>
    </xf>
    <xf numFmtId="2" fontId="57" fillId="32" borderId="1" xfId="1640" applyNumberFormat="1" applyFont="1" applyFill="1" applyBorder="1" applyAlignment="1">
      <alignment horizontal="left" vertical="top" wrapText="1"/>
    </xf>
    <xf numFmtId="2" fontId="57" fillId="34" borderId="2" xfId="1640" applyNumberFormat="1" applyFont="1" applyFill="1" applyBorder="1" applyAlignment="1">
      <alignment horizontal="left" vertical="top" wrapText="1"/>
    </xf>
    <xf numFmtId="2" fontId="13" fillId="38" borderId="2" xfId="0" applyNumberFormat="1" applyFont="1" applyFill="1" applyBorder="1" applyAlignment="1">
      <alignment horizontal="left" vertical="top" wrapText="1"/>
    </xf>
    <xf numFmtId="9" fontId="13" fillId="8" borderId="1" xfId="1638" applyNumberFormat="1" applyFont="1" applyFill="1" applyBorder="1" applyAlignment="1" applyProtection="1">
      <alignment horizontal="center" vertical="center" wrapText="1"/>
    </xf>
    <xf numFmtId="9" fontId="13" fillId="8" borderId="1" xfId="1638" applyNumberFormat="1" applyFont="1" applyFill="1" applyBorder="1" applyAlignment="1" applyProtection="1">
      <alignment horizontal="center" vertical="center"/>
    </xf>
    <xf numFmtId="0" fontId="13" fillId="0" borderId="2" xfId="0" applyFont="1" applyBorder="1" applyAlignment="1" applyProtection="1">
      <alignment vertical="center" wrapText="1"/>
    </xf>
    <xf numFmtId="0" fontId="13" fillId="0" borderId="2" xfId="0" applyFont="1" applyBorder="1" applyProtection="1"/>
    <xf numFmtId="0" fontId="13" fillId="0" borderId="22" xfId="0" applyFont="1" applyBorder="1" applyAlignment="1" applyProtection="1">
      <alignment horizontal="center" vertical="center" wrapText="1"/>
    </xf>
    <xf numFmtId="0" fontId="13" fillId="0" borderId="6" xfId="0" applyFont="1" applyFill="1" applyBorder="1" applyAlignment="1" applyProtection="1">
      <alignment horizontal="justify" vertical="center" wrapText="1"/>
    </xf>
    <xf numFmtId="0" fontId="13" fillId="0" borderId="6" xfId="0" applyFont="1" applyBorder="1" applyAlignment="1" applyProtection="1">
      <alignment horizontal="justify" vertical="top"/>
    </xf>
    <xf numFmtId="0" fontId="13" fillId="0" borderId="3" xfId="0" applyFont="1" applyBorder="1" applyAlignment="1" applyProtection="1">
      <alignment horizontal="center" vertical="center" wrapText="1"/>
    </xf>
    <xf numFmtId="0" fontId="13" fillId="0" borderId="3" xfId="0" applyFont="1" applyFill="1" applyBorder="1" applyAlignment="1" applyProtection="1">
      <alignment horizontal="justify" vertical="center" wrapText="1"/>
    </xf>
    <xf numFmtId="0" fontId="7" fillId="0" borderId="3" xfId="0" applyFont="1" applyBorder="1" applyAlignment="1" applyProtection="1">
      <alignment horizontal="center" vertical="center" wrapText="1"/>
    </xf>
    <xf numFmtId="0" fontId="13" fillId="0" borderId="3" xfId="0" applyFont="1" applyFill="1" applyBorder="1" applyAlignment="1" applyProtection="1">
      <alignment horizontal="justify" vertical="top" wrapText="1"/>
    </xf>
    <xf numFmtId="0" fontId="13" fillId="0" borderId="3" xfId="0" applyFont="1" applyBorder="1" applyAlignment="1" applyProtection="1">
      <alignment horizontal="justify" vertical="top" wrapText="1"/>
    </xf>
    <xf numFmtId="14" fontId="13" fillId="0" borderId="3" xfId="0" applyNumberFormat="1" applyFont="1" applyBorder="1" applyAlignment="1" applyProtection="1">
      <alignment horizontal="center" vertical="center"/>
    </xf>
    <xf numFmtId="9" fontId="13" fillId="0" borderId="9" xfId="87" applyFont="1" applyBorder="1" applyAlignment="1" applyProtection="1">
      <alignment horizontal="center" vertical="center"/>
    </xf>
    <xf numFmtId="14" fontId="13" fillId="26" borderId="3" xfId="0" applyNumberFormat="1" applyFont="1" applyFill="1" applyBorder="1" applyAlignment="1" applyProtection="1">
      <alignment horizontal="center" vertical="center"/>
    </xf>
    <xf numFmtId="2" fontId="40" fillId="22" borderId="3" xfId="827" applyNumberFormat="1" applyFont="1" applyFill="1" applyBorder="1" applyAlignment="1" applyProtection="1">
      <alignment horizontal="left" vertical="top" wrapText="1"/>
    </xf>
    <xf numFmtId="14" fontId="13" fillId="0" borderId="21" xfId="0" applyNumberFormat="1" applyFont="1" applyBorder="1" applyAlignment="1" applyProtection="1">
      <alignment horizontal="center" vertical="top"/>
    </xf>
    <xf numFmtId="9" fontId="13" fillId="0" borderId="11" xfId="0" applyNumberFormat="1" applyFont="1" applyBorder="1" applyAlignment="1" applyProtection="1">
      <alignment horizontal="center" vertical="top"/>
    </xf>
    <xf numFmtId="2" fontId="57" fillId="32" borderId="3" xfId="0" applyNumberFormat="1" applyFont="1" applyFill="1" applyBorder="1" applyAlignment="1">
      <alignment horizontal="left" vertical="top" wrapText="1"/>
    </xf>
    <xf numFmtId="0" fontId="13" fillId="0" borderId="6" xfId="0" applyFont="1" applyBorder="1" applyAlignment="1" applyProtection="1">
      <alignment horizontal="center" vertical="center" wrapText="1"/>
    </xf>
    <xf numFmtId="9" fontId="13" fillId="0" borderId="1" xfId="87" applyFont="1" applyBorder="1" applyAlignment="1" applyProtection="1">
      <alignment horizontal="center" vertical="center" wrapText="1"/>
    </xf>
    <xf numFmtId="14" fontId="13" fillId="8" borderId="1" xfId="1638" applyNumberFormat="1" applyFont="1" applyFill="1" applyBorder="1" applyAlignment="1" applyProtection="1">
      <alignment horizontal="center" vertical="top" wrapText="1"/>
    </xf>
    <xf numFmtId="14" fontId="13" fillId="8" borderId="1" xfId="1638" applyNumberFormat="1" applyFont="1" applyFill="1" applyBorder="1" applyAlignment="1" applyProtection="1">
      <alignment horizontal="center" vertical="top"/>
    </xf>
    <xf numFmtId="14" fontId="13" fillId="8" borderId="1" xfId="1639" applyNumberFormat="1" applyFont="1" applyFill="1" applyBorder="1" applyAlignment="1" applyProtection="1">
      <alignment horizontal="center" vertical="top"/>
    </xf>
    <xf numFmtId="165" fontId="13" fillId="8" borderId="1" xfId="1638" applyNumberFormat="1" applyFont="1" applyFill="1" applyBorder="1" applyAlignment="1" applyProtection="1">
      <alignment horizontal="center" vertical="top"/>
    </xf>
    <xf numFmtId="9" fontId="13" fillId="8" borderId="1" xfId="1639" applyNumberFormat="1" applyFont="1" applyFill="1" applyBorder="1" applyAlignment="1" applyProtection="1">
      <alignment horizontal="center" vertical="center"/>
    </xf>
    <xf numFmtId="0" fontId="13" fillId="39" borderId="2" xfId="0" applyFont="1" applyFill="1" applyBorder="1" applyAlignment="1">
      <alignment vertical="top" wrapText="1"/>
    </xf>
    <xf numFmtId="14" fontId="13" fillId="0" borderId="1" xfId="0" applyNumberFormat="1" applyFont="1" applyFill="1" applyBorder="1" applyAlignment="1" applyProtection="1">
      <alignment horizontal="center" vertical="top"/>
    </xf>
    <xf numFmtId="9" fontId="13" fillId="0" borderId="1" xfId="87" applyFont="1" applyBorder="1" applyAlignment="1" applyProtection="1">
      <alignment horizontal="center" vertical="center"/>
    </xf>
    <xf numFmtId="9" fontId="13" fillId="0" borderId="1" xfId="87" applyFont="1" applyBorder="1" applyAlignment="1">
      <alignment horizontal="center" vertical="top"/>
    </xf>
    <xf numFmtId="14" fontId="13" fillId="0" borderId="1" xfId="0" applyNumberFormat="1" applyFont="1" applyBorder="1" applyAlignment="1" applyProtection="1">
      <alignment horizontal="center" vertical="top"/>
    </xf>
    <xf numFmtId="0" fontId="13" fillId="0" borderId="1" xfId="0" applyFont="1" applyBorder="1" applyAlignment="1" applyProtection="1">
      <alignment horizontal="justify" vertical="top" wrapText="1"/>
    </xf>
    <xf numFmtId="0" fontId="13" fillId="0" borderId="1" xfId="0" applyFont="1" applyFill="1" applyBorder="1" applyAlignment="1" applyProtection="1">
      <alignment horizontal="justify" vertical="top" wrapText="1"/>
    </xf>
    <xf numFmtId="0" fontId="57" fillId="0" borderId="51" xfId="0" applyFont="1" applyBorder="1" applyAlignment="1">
      <alignment horizontal="justify" vertical="top" wrapText="1"/>
    </xf>
    <xf numFmtId="2" fontId="13" fillId="40" borderId="2" xfId="0" applyNumberFormat="1" applyFont="1" applyFill="1" applyBorder="1" applyAlignment="1">
      <alignment horizontal="left" vertical="top" wrapText="1"/>
    </xf>
    <xf numFmtId="0" fontId="10" fillId="2" borderId="1" xfId="0" applyFont="1" applyFill="1" applyBorder="1" applyAlignment="1">
      <alignment horizontal="center"/>
    </xf>
    <xf numFmtId="0" fontId="9" fillId="0" borderId="1" xfId="0" applyFont="1" applyFill="1" applyBorder="1" applyAlignment="1">
      <alignment horizontal="justify" vertical="top" wrapText="1"/>
    </xf>
    <xf numFmtId="0" fontId="37" fillId="0" borderId="1" xfId="0" applyFont="1" applyBorder="1" applyAlignment="1">
      <alignment horizontal="center" vertical="center"/>
    </xf>
    <xf numFmtId="0" fontId="42" fillId="0" borderId="1" xfId="0" applyFont="1" applyBorder="1" applyAlignment="1">
      <alignment horizontal="center"/>
    </xf>
    <xf numFmtId="0" fontId="49" fillId="0" borderId="24" xfId="0" applyFont="1" applyBorder="1" applyAlignment="1">
      <alignment horizontal="center"/>
    </xf>
    <xf numFmtId="0" fontId="10" fillId="7" borderId="2" xfId="0" applyFont="1" applyFill="1" applyBorder="1" applyAlignment="1">
      <alignment horizontal="center"/>
    </xf>
    <xf numFmtId="0" fontId="10" fillId="7" borderId="22" xfId="0" applyFont="1" applyFill="1" applyBorder="1" applyAlignment="1">
      <alignment horizontal="center"/>
    </xf>
    <xf numFmtId="0" fontId="10" fillId="7" borderId="6" xfId="0" applyFont="1" applyFill="1" applyBorder="1" applyAlignment="1">
      <alignment horizontal="center"/>
    </xf>
    <xf numFmtId="0" fontId="8" fillId="0" borderId="0" xfId="0" applyFont="1" applyAlignment="1">
      <alignment horizontal="left"/>
    </xf>
    <xf numFmtId="0" fontId="8" fillId="0" borderId="35" xfId="0" applyFont="1" applyBorder="1" applyAlignment="1">
      <alignment horizontal="left"/>
    </xf>
    <xf numFmtId="0" fontId="20" fillId="6" borderId="33" xfId="0" applyFont="1" applyFill="1" applyBorder="1" applyAlignment="1">
      <alignment horizontal="center" vertical="center" wrapText="1"/>
    </xf>
    <xf numFmtId="0" fontId="20" fillId="6" borderId="34" xfId="0" applyFont="1" applyFill="1" applyBorder="1" applyAlignment="1">
      <alignment horizontal="center" vertical="center" wrapText="1"/>
    </xf>
    <xf numFmtId="0" fontId="10" fillId="6" borderId="29" xfId="0" applyFont="1" applyFill="1" applyBorder="1" applyAlignment="1">
      <alignment horizontal="center"/>
    </xf>
    <xf numFmtId="0" fontId="10" fillId="6" borderId="30" xfId="0" applyFont="1" applyFill="1" applyBorder="1" applyAlignment="1">
      <alignment horizontal="center"/>
    </xf>
    <xf numFmtId="0" fontId="10" fillId="6" borderId="31" xfId="0" applyFont="1" applyFill="1" applyBorder="1" applyAlignment="1">
      <alignment horizontal="center"/>
    </xf>
    <xf numFmtId="0" fontId="20" fillId="6" borderId="38" xfId="0" applyFont="1" applyFill="1" applyBorder="1" applyAlignment="1">
      <alignment horizontal="center" vertical="center"/>
    </xf>
    <xf numFmtId="0" fontId="20" fillId="6" borderId="36" xfId="0" applyFont="1" applyFill="1" applyBorder="1" applyAlignment="1">
      <alignment horizontal="center" vertical="center"/>
    </xf>
    <xf numFmtId="0" fontId="20" fillId="6" borderId="40" xfId="0" applyFont="1" applyFill="1" applyBorder="1" applyAlignment="1">
      <alignment horizontal="center" vertical="center"/>
    </xf>
    <xf numFmtId="0" fontId="20" fillId="6" borderId="38" xfId="0" applyFont="1" applyFill="1" applyBorder="1" applyAlignment="1">
      <alignment horizontal="center" vertical="center" wrapText="1"/>
    </xf>
    <xf numFmtId="0" fontId="20" fillId="6" borderId="36" xfId="0" applyFont="1" applyFill="1" applyBorder="1" applyAlignment="1">
      <alignment horizontal="center" vertical="center" wrapText="1"/>
    </xf>
    <xf numFmtId="0" fontId="20" fillId="6" borderId="40" xfId="0" applyFont="1" applyFill="1" applyBorder="1" applyAlignment="1">
      <alignment horizontal="center" vertical="center" wrapText="1"/>
    </xf>
    <xf numFmtId="0" fontId="10" fillId="7" borderId="41" xfId="0" applyFont="1" applyFill="1" applyBorder="1" applyAlignment="1">
      <alignment horizontal="center" vertical="center"/>
    </xf>
    <xf numFmtId="0" fontId="10" fillId="7" borderId="42" xfId="0" applyFont="1" applyFill="1" applyBorder="1" applyAlignment="1">
      <alignment horizontal="center" vertical="center"/>
    </xf>
    <xf numFmtId="0" fontId="10" fillId="7" borderId="43" xfId="0" applyFont="1" applyFill="1" applyBorder="1" applyAlignment="1">
      <alignment horizontal="center" vertical="center"/>
    </xf>
    <xf numFmtId="0" fontId="20" fillId="6" borderId="44" xfId="0" applyFont="1" applyFill="1" applyBorder="1" applyAlignment="1">
      <alignment horizontal="center" vertical="center"/>
    </xf>
    <xf numFmtId="0" fontId="10" fillId="14" borderId="45" xfId="0" applyFont="1" applyFill="1" applyBorder="1" applyAlignment="1">
      <alignment horizontal="center"/>
    </xf>
    <xf numFmtId="0" fontId="10" fillId="14" borderId="46" xfId="0" applyFont="1" applyFill="1" applyBorder="1" applyAlignment="1">
      <alignment horizontal="center"/>
    </xf>
    <xf numFmtId="0" fontId="10" fillId="14" borderId="47" xfId="0" applyFont="1" applyFill="1" applyBorder="1" applyAlignment="1">
      <alignment horizontal="center"/>
    </xf>
    <xf numFmtId="0" fontId="20" fillId="14" borderId="38" xfId="0" applyFont="1" applyFill="1" applyBorder="1" applyAlignment="1">
      <alignment horizontal="center" vertical="center" wrapText="1"/>
    </xf>
    <xf numFmtId="0" fontId="20" fillId="14" borderId="36" xfId="0" applyFont="1" applyFill="1" applyBorder="1" applyAlignment="1">
      <alignment horizontal="center" vertical="center" wrapText="1"/>
    </xf>
    <xf numFmtId="0" fontId="20" fillId="14" borderId="39" xfId="0" applyFont="1" applyFill="1" applyBorder="1" applyAlignment="1">
      <alignment horizontal="center" vertical="center" wrapText="1"/>
    </xf>
    <xf numFmtId="0" fontId="20" fillId="14" borderId="36" xfId="0" applyFont="1" applyFill="1" applyBorder="1" applyAlignment="1">
      <alignment horizontal="center" vertical="center"/>
    </xf>
    <xf numFmtId="0" fontId="20" fillId="14" borderId="40" xfId="0" applyFont="1" applyFill="1" applyBorder="1" applyAlignment="1">
      <alignment horizontal="center" vertical="center"/>
    </xf>
    <xf numFmtId="0" fontId="20" fillId="14" borderId="38" xfId="0" applyFont="1" applyFill="1" applyBorder="1" applyAlignment="1">
      <alignment horizontal="center" vertical="center"/>
    </xf>
    <xf numFmtId="0" fontId="20" fillId="14" borderId="40" xfId="0" applyFont="1" applyFill="1" applyBorder="1" applyAlignment="1">
      <alignment horizontal="center" vertical="center" wrapText="1"/>
    </xf>
    <xf numFmtId="0" fontId="10" fillId="0" borderId="2" xfId="1" applyFont="1" applyBorder="1" applyAlignment="1">
      <alignment horizontal="center"/>
    </xf>
    <xf numFmtId="0" fontId="10" fillId="0" borderId="6" xfId="1" applyFont="1" applyBorder="1" applyAlignment="1">
      <alignment horizontal="center"/>
    </xf>
    <xf numFmtId="0" fontId="13" fillId="14" borderId="32" xfId="1" applyFont="1" applyFill="1" applyBorder="1" applyAlignment="1">
      <alignment horizontal="left" wrapText="1"/>
    </xf>
    <xf numFmtId="0" fontId="13" fillId="14" borderId="33" xfId="1" applyFont="1" applyFill="1" applyBorder="1" applyAlignment="1">
      <alignment horizontal="left" wrapText="1"/>
    </xf>
    <xf numFmtId="0" fontId="13" fillId="14" borderId="34" xfId="1" applyFont="1" applyFill="1" applyBorder="1" applyAlignment="1">
      <alignment horizontal="left" wrapText="1"/>
    </xf>
    <xf numFmtId="0" fontId="13" fillId="14" borderId="13" xfId="1" applyFont="1" applyFill="1" applyBorder="1" applyAlignment="1">
      <alignment horizontal="left" wrapText="1"/>
    </xf>
    <xf numFmtId="0" fontId="13" fillId="14" borderId="1" xfId="1" applyFont="1" applyFill="1" applyBorder="1" applyAlignment="1">
      <alignment horizontal="left" wrapText="1"/>
    </xf>
    <xf numFmtId="0" fontId="13" fillId="14" borderId="14" xfId="1" applyFont="1" applyFill="1" applyBorder="1" applyAlignment="1">
      <alignment horizontal="left" wrapText="1"/>
    </xf>
    <xf numFmtId="0" fontId="13" fillId="14" borderId="27" xfId="1" applyFont="1" applyFill="1" applyBorder="1" applyAlignment="1">
      <alignment horizontal="left" wrapText="1"/>
    </xf>
    <xf numFmtId="0" fontId="13" fillId="14" borderId="35" xfId="1" applyFont="1" applyFill="1" applyBorder="1" applyAlignment="1">
      <alignment horizontal="left" wrapText="1"/>
    </xf>
    <xf numFmtId="0" fontId="13" fillId="14" borderId="28" xfId="1" applyFont="1" applyFill="1" applyBorder="1" applyAlignment="1">
      <alignment horizontal="left" wrapText="1"/>
    </xf>
    <xf numFmtId="0" fontId="29" fillId="15" borderId="29" xfId="1" applyFont="1" applyFill="1" applyBorder="1" applyAlignment="1">
      <alignment horizontal="center"/>
    </xf>
    <xf numFmtId="0" fontId="29" fillId="15" borderId="30" xfId="1" applyFont="1" applyFill="1" applyBorder="1" applyAlignment="1">
      <alignment horizontal="center"/>
    </xf>
    <xf numFmtId="0" fontId="29" fillId="15" borderId="31" xfId="1" applyFont="1" applyFill="1" applyBorder="1" applyAlignment="1">
      <alignment horizontal="center"/>
    </xf>
    <xf numFmtId="0" fontId="29" fillId="8" borderId="29" xfId="1" applyFont="1" applyFill="1" applyBorder="1" applyAlignment="1">
      <alignment horizontal="left"/>
    </xf>
    <xf numFmtId="0" fontId="29" fillId="8" borderId="30" xfId="1" applyFont="1" applyFill="1" applyBorder="1" applyAlignment="1">
      <alignment horizontal="left"/>
    </xf>
    <xf numFmtId="0" fontId="29" fillId="8" borderId="31" xfId="1" applyFont="1" applyFill="1" applyBorder="1" applyAlignment="1">
      <alignment horizontal="left"/>
    </xf>
    <xf numFmtId="0" fontId="8" fillId="0" borderId="24" xfId="1" applyFont="1" applyBorder="1" applyAlignment="1">
      <alignment horizontal="center"/>
    </xf>
    <xf numFmtId="0" fontId="10" fillId="15" borderId="1" xfId="1" applyFont="1" applyFill="1" applyBorder="1" applyAlignment="1">
      <alignment horizontal="center"/>
    </xf>
    <xf numFmtId="0" fontId="10" fillId="0" borderId="1" xfId="1" applyFont="1" applyBorder="1" applyAlignment="1">
      <alignment horizontal="center"/>
    </xf>
    <xf numFmtId="0" fontId="29" fillId="8" borderId="29" xfId="1" applyFont="1" applyFill="1" applyBorder="1" applyAlignment="1">
      <alignment horizontal="justify" vertical="justify"/>
    </xf>
    <xf numFmtId="0" fontId="29" fillId="8" borderId="30" xfId="1" applyFont="1" applyFill="1" applyBorder="1" applyAlignment="1">
      <alignment horizontal="justify" vertical="justify"/>
    </xf>
    <xf numFmtId="0" fontId="29" fillId="8" borderId="31" xfId="1" applyFont="1" applyFill="1" applyBorder="1" applyAlignment="1">
      <alignment horizontal="justify" vertical="justify"/>
    </xf>
    <xf numFmtId="0" fontId="8" fillId="12" borderId="3" xfId="0" applyFont="1" applyFill="1" applyBorder="1" applyAlignment="1">
      <alignment horizontal="center" vertical="center"/>
    </xf>
    <xf numFmtId="0" fontId="8" fillId="12" borderId="4" xfId="0" applyFont="1" applyFill="1" applyBorder="1" applyAlignment="1">
      <alignment horizontal="center" vertical="center"/>
    </xf>
    <xf numFmtId="0" fontId="8" fillId="12" borderId="11" xfId="0" applyFont="1" applyFill="1" applyBorder="1" applyAlignment="1">
      <alignment horizontal="center" vertical="center"/>
    </xf>
    <xf numFmtId="0" fontId="8" fillId="0" borderId="3" xfId="0" applyFont="1" applyBorder="1" applyAlignment="1">
      <alignment horizontal="left" vertical="top" wrapText="1"/>
    </xf>
    <xf numFmtId="0" fontId="8" fillId="0" borderId="4" xfId="0" applyFont="1" applyBorder="1" applyAlignment="1">
      <alignment horizontal="left" vertical="top" wrapText="1"/>
    </xf>
    <xf numFmtId="0" fontId="10" fillId="8" borderId="2" xfId="0" applyFont="1" applyFill="1" applyBorder="1" applyAlignment="1">
      <alignment horizontal="center"/>
    </xf>
    <xf numFmtId="0" fontId="10" fillId="8" borderId="6" xfId="0" applyFont="1" applyFill="1" applyBorder="1" applyAlignment="1">
      <alignment horizontal="center"/>
    </xf>
    <xf numFmtId="0" fontId="10" fillId="7" borderId="1" xfId="0" applyFont="1" applyFill="1" applyBorder="1" applyAlignment="1">
      <alignment horizontal="center" vertical="center"/>
    </xf>
    <xf numFmtId="0" fontId="8" fillId="12" borderId="3" xfId="0" applyFont="1" applyFill="1" applyBorder="1" applyAlignment="1">
      <alignment horizontal="center" vertical="top"/>
    </xf>
    <xf numFmtId="0" fontId="8" fillId="12" borderId="11" xfId="0" applyFont="1" applyFill="1" applyBorder="1" applyAlignment="1">
      <alignment horizontal="center" vertical="top"/>
    </xf>
    <xf numFmtId="0" fontId="8" fillId="12" borderId="4" xfId="0" applyFont="1" applyFill="1" applyBorder="1" applyAlignment="1">
      <alignment horizontal="center" vertical="top"/>
    </xf>
    <xf numFmtId="0" fontId="10" fillId="7" borderId="1" xfId="0" applyFont="1" applyFill="1" applyBorder="1" applyAlignment="1">
      <alignment horizontal="center" vertical="top"/>
    </xf>
    <xf numFmtId="0" fontId="10" fillId="8" borderId="2" xfId="0" applyFont="1" applyFill="1" applyBorder="1" applyAlignment="1">
      <alignment horizontal="center" vertical="center" wrapText="1"/>
    </xf>
    <xf numFmtId="0" fontId="10" fillId="8" borderId="6" xfId="0" applyFont="1" applyFill="1" applyBorder="1" applyAlignment="1">
      <alignment horizontal="center" vertical="center" wrapText="1"/>
    </xf>
    <xf numFmtId="0" fontId="10" fillId="8" borderId="2" xfId="0" applyFont="1" applyFill="1" applyBorder="1" applyAlignment="1">
      <alignment horizontal="center" wrapText="1"/>
    </xf>
    <xf numFmtId="0" fontId="10" fillId="8" borderId="6" xfId="0" applyFont="1" applyFill="1" applyBorder="1" applyAlignment="1">
      <alignment horizontal="center" wrapText="1"/>
    </xf>
    <xf numFmtId="0" fontId="8" fillId="12" borderId="1" xfId="0" applyFont="1" applyFill="1" applyBorder="1" applyAlignment="1">
      <alignment horizontal="center" vertical="center"/>
    </xf>
    <xf numFmtId="0" fontId="10" fillId="7" borderId="2" xfId="0" applyFont="1" applyFill="1" applyBorder="1" applyAlignment="1">
      <alignment horizontal="center" vertical="center"/>
    </xf>
    <xf numFmtId="0" fontId="10" fillId="7" borderId="22" xfId="0" applyFont="1" applyFill="1" applyBorder="1" applyAlignment="1">
      <alignment horizontal="center" vertical="center"/>
    </xf>
    <xf numFmtId="0" fontId="10" fillId="7" borderId="6" xfId="0" applyFont="1" applyFill="1" applyBorder="1" applyAlignment="1">
      <alignment horizontal="center" vertical="center"/>
    </xf>
    <xf numFmtId="0" fontId="8" fillId="0" borderId="3" xfId="0" applyFont="1" applyBorder="1" applyAlignment="1">
      <alignment horizontal="justify" vertical="top" wrapText="1"/>
    </xf>
    <xf numFmtId="0" fontId="0" fillId="0" borderId="11" xfId="0" applyBorder="1" applyAlignment="1">
      <alignment horizontal="justify" vertical="top" wrapText="1"/>
    </xf>
    <xf numFmtId="0" fontId="0" fillId="0" borderId="4" xfId="0" applyBorder="1" applyAlignment="1">
      <alignment horizontal="justify" vertical="top" wrapText="1"/>
    </xf>
    <xf numFmtId="0" fontId="12" fillId="8" borderId="3" xfId="0" applyFont="1" applyFill="1" applyBorder="1" applyAlignment="1" applyProtection="1">
      <alignment horizontal="center" vertical="center" wrapText="1"/>
    </xf>
    <xf numFmtId="0" fontId="12" fillId="8" borderId="11" xfId="0" applyFont="1" applyFill="1" applyBorder="1" applyAlignment="1" applyProtection="1">
      <alignment horizontal="center" vertical="center" wrapText="1"/>
    </xf>
    <xf numFmtId="0" fontId="12" fillId="8" borderId="4" xfId="0" applyFont="1" applyFill="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2" xfId="0" applyFont="1" applyBorder="1" applyAlignment="1" applyProtection="1">
      <alignment horizontal="center" vertical="center"/>
    </xf>
    <xf numFmtId="0" fontId="12" fillId="8" borderId="1" xfId="0" applyFont="1" applyFill="1" applyBorder="1" applyAlignment="1" applyProtection="1">
      <alignment horizontal="center" vertical="center"/>
    </xf>
    <xf numFmtId="0" fontId="12" fillId="8" borderId="1" xfId="0" applyFont="1" applyFill="1" applyBorder="1" applyAlignment="1" applyProtection="1">
      <alignment horizontal="center" vertical="center" wrapText="1"/>
    </xf>
    <xf numFmtId="0" fontId="13" fillId="0" borderId="1" xfId="0" applyFont="1" applyBorder="1" applyAlignment="1" applyProtection="1">
      <alignment horizontal="center" vertical="center"/>
    </xf>
    <xf numFmtId="0" fontId="12" fillId="8" borderId="1" xfId="0" applyFont="1" applyFill="1" applyBorder="1" applyAlignment="1" applyProtection="1">
      <alignment horizontal="center" vertical="center"/>
      <protection hidden="1"/>
    </xf>
    <xf numFmtId="0" fontId="13" fillId="0" borderId="1" xfId="0" applyFont="1" applyBorder="1" applyAlignment="1" applyProtection="1">
      <alignment horizontal="justify" vertical="top" wrapText="1"/>
    </xf>
    <xf numFmtId="0" fontId="13" fillId="0" borderId="1" xfId="0" applyFont="1" applyFill="1" applyBorder="1" applyAlignment="1" applyProtection="1">
      <alignment horizontal="center" vertical="center" wrapText="1"/>
    </xf>
    <xf numFmtId="0" fontId="13" fillId="8" borderId="1" xfId="3" applyFont="1" applyFill="1" applyBorder="1" applyAlignment="1" applyProtection="1">
      <alignment horizontal="center" vertical="center" wrapText="1"/>
    </xf>
    <xf numFmtId="0" fontId="13" fillId="0" borderId="1" xfId="0" applyFont="1" applyFill="1" applyBorder="1" applyAlignment="1" applyProtection="1">
      <alignment horizontal="center" vertical="center"/>
    </xf>
    <xf numFmtId="0" fontId="13" fillId="0" borderId="3" xfId="0" applyFont="1" applyBorder="1" applyAlignment="1" applyProtection="1">
      <alignment horizontal="center" vertical="center"/>
    </xf>
    <xf numFmtId="0" fontId="13" fillId="0" borderId="11" xfId="0" applyFont="1" applyBorder="1" applyAlignment="1" applyProtection="1">
      <alignment horizontal="center" vertical="center"/>
    </xf>
    <xf numFmtId="0" fontId="13" fillId="0" borderId="4" xfId="0" applyFont="1" applyBorder="1" applyAlignment="1" applyProtection="1">
      <alignment horizontal="center" vertical="center"/>
    </xf>
    <xf numFmtId="0" fontId="13" fillId="8" borderId="3" xfId="3" applyFont="1" applyFill="1" applyBorder="1" applyAlignment="1" applyProtection="1">
      <alignment horizontal="center" vertical="center" wrapText="1"/>
    </xf>
    <xf numFmtId="0" fontId="13" fillId="8" borderId="11" xfId="3" applyFont="1" applyFill="1" applyBorder="1" applyAlignment="1" applyProtection="1">
      <alignment horizontal="center" vertical="center" wrapText="1"/>
    </xf>
    <xf numFmtId="0" fontId="13" fillId="8" borderId="4" xfId="3" applyFont="1" applyFill="1" applyBorder="1" applyAlignment="1" applyProtection="1">
      <alignment horizontal="center" vertical="center" wrapText="1"/>
    </xf>
    <xf numFmtId="0" fontId="12" fillId="8" borderId="3" xfId="0" applyFont="1" applyFill="1" applyBorder="1" applyAlignment="1" applyProtection="1">
      <alignment horizontal="center" vertical="center"/>
    </xf>
    <xf numFmtId="0" fontId="12" fillId="8" borderId="11" xfId="0" applyFont="1" applyFill="1" applyBorder="1" applyAlignment="1" applyProtection="1">
      <alignment horizontal="center" vertical="center"/>
    </xf>
    <xf numFmtId="0" fontId="12" fillId="8" borderId="4" xfId="0" applyFont="1" applyFill="1" applyBorder="1" applyAlignment="1" applyProtection="1">
      <alignment horizontal="center" vertical="center"/>
    </xf>
    <xf numFmtId="0" fontId="13" fillId="0" borderId="3" xfId="0" applyFont="1" applyFill="1" applyBorder="1" applyAlignment="1" applyProtection="1">
      <alignment horizontal="center" vertical="center" wrapText="1"/>
    </xf>
    <xf numFmtId="0" fontId="13" fillId="0" borderId="11" xfId="0" applyFont="1" applyFill="1" applyBorder="1" applyAlignment="1" applyProtection="1">
      <alignment horizontal="center" vertical="center" wrapText="1"/>
    </xf>
    <xf numFmtId="0" fontId="13" fillId="0" borderId="4" xfId="0" applyFont="1" applyFill="1" applyBorder="1" applyAlignment="1" applyProtection="1">
      <alignment horizontal="center" vertical="center" wrapText="1"/>
    </xf>
    <xf numFmtId="0" fontId="12" fillId="8" borderId="3" xfId="0" applyFont="1" applyFill="1" applyBorder="1" applyAlignment="1" applyProtection="1">
      <alignment horizontal="center" vertical="center"/>
      <protection hidden="1"/>
    </xf>
    <xf numFmtId="0" fontId="12" fillId="8" borderId="11" xfId="0" applyFont="1" applyFill="1" applyBorder="1" applyAlignment="1" applyProtection="1">
      <alignment horizontal="center" vertical="center"/>
      <protection hidden="1"/>
    </xf>
    <xf numFmtId="0" fontId="12" fillId="8" borderId="4" xfId="0" applyFont="1" applyFill="1" applyBorder="1" applyAlignment="1" applyProtection="1">
      <alignment horizontal="center" vertical="center"/>
      <protection hidden="1"/>
    </xf>
    <xf numFmtId="0" fontId="13" fillId="0" borderId="1" xfId="0" applyFont="1" applyBorder="1" applyAlignment="1" applyProtection="1">
      <alignment horizontal="center" vertical="center" wrapText="1"/>
    </xf>
    <xf numFmtId="0" fontId="13" fillId="0" borderId="1" xfId="0" applyFont="1" applyBorder="1" applyAlignment="1" applyProtection="1">
      <alignment horizontal="center"/>
    </xf>
    <xf numFmtId="0" fontId="13" fillId="0" borderId="1" xfId="0" applyFont="1" applyFill="1" applyBorder="1" applyAlignment="1" applyProtection="1">
      <alignment horizontal="justify" vertical="top" wrapText="1"/>
    </xf>
    <xf numFmtId="0" fontId="12" fillId="14" borderId="1" xfId="0" applyFont="1" applyFill="1" applyBorder="1" applyAlignment="1" applyProtection="1">
      <alignment horizontal="center" vertical="center"/>
    </xf>
    <xf numFmtId="0" fontId="12" fillId="14" borderId="2" xfId="0" applyFont="1" applyFill="1" applyBorder="1" applyAlignment="1" applyProtection="1">
      <alignment horizontal="center" vertical="center"/>
    </xf>
    <xf numFmtId="0" fontId="13" fillId="0" borderId="2" xfId="0" applyFont="1" applyBorder="1" applyAlignment="1" applyProtection="1">
      <alignment horizontal="left" vertical="center"/>
    </xf>
    <xf numFmtId="0" fontId="13" fillId="0" borderId="22" xfId="0" applyFont="1" applyBorder="1" applyAlignment="1" applyProtection="1">
      <alignment horizontal="left" vertical="center"/>
    </xf>
    <xf numFmtId="0" fontId="13" fillId="0" borderId="6" xfId="0" applyFont="1" applyBorder="1" applyAlignment="1" applyProtection="1">
      <alignment horizontal="left" vertical="center"/>
    </xf>
    <xf numFmtId="0" fontId="12" fillId="14" borderId="6" xfId="0" applyFont="1" applyFill="1" applyBorder="1" applyAlignment="1" applyProtection="1">
      <alignment horizontal="center" vertical="center"/>
    </xf>
    <xf numFmtId="0" fontId="39" fillId="16" borderId="1" xfId="0" applyFont="1" applyFill="1" applyBorder="1" applyAlignment="1" applyProtection="1">
      <alignment horizontal="center" vertical="center"/>
    </xf>
    <xf numFmtId="0" fontId="39" fillId="17" borderId="1" xfId="1" applyFont="1" applyFill="1" applyBorder="1" applyAlignment="1" applyProtection="1">
      <alignment horizontal="center" vertical="center" wrapText="1"/>
    </xf>
    <xf numFmtId="0" fontId="12" fillId="0" borderId="9" xfId="0" applyFont="1" applyBorder="1" applyAlignment="1" applyProtection="1">
      <alignment horizontal="center" vertical="center"/>
    </xf>
    <xf numFmtId="0" fontId="12" fillId="0" borderId="5" xfId="0" applyFont="1" applyBorder="1" applyAlignment="1" applyProtection="1">
      <alignment horizontal="center" vertical="center"/>
    </xf>
    <xf numFmtId="0" fontId="12" fillId="0" borderId="23" xfId="0" applyFont="1" applyBorder="1" applyAlignment="1" applyProtection="1">
      <alignment horizontal="center" vertical="center"/>
    </xf>
    <xf numFmtId="0" fontId="12" fillId="0" borderId="0" xfId="0" applyFont="1" applyBorder="1" applyAlignment="1" applyProtection="1">
      <alignment horizontal="center" vertical="center"/>
    </xf>
    <xf numFmtId="0" fontId="12" fillId="0" borderId="10" xfId="0" applyFont="1" applyBorder="1" applyAlignment="1" applyProtection="1">
      <alignment horizontal="center" vertical="center"/>
    </xf>
    <xf numFmtId="0" fontId="12" fillId="0" borderId="24" xfId="0" applyFont="1" applyBorder="1" applyAlignment="1" applyProtection="1">
      <alignment horizontal="center" vertical="center"/>
    </xf>
    <xf numFmtId="0" fontId="13" fillId="13" borderId="1" xfId="0" applyFont="1" applyFill="1" applyBorder="1" applyAlignment="1" applyProtection="1">
      <alignment horizontal="center"/>
    </xf>
    <xf numFmtId="0" fontId="39" fillId="17" borderId="6" xfId="1" applyFont="1" applyFill="1" applyBorder="1" applyAlignment="1" applyProtection="1">
      <alignment horizontal="center" vertical="center" wrapText="1"/>
    </xf>
    <xf numFmtId="0" fontId="13" fillId="0" borderId="9" xfId="0" applyFont="1" applyBorder="1" applyAlignment="1" applyProtection="1">
      <alignment horizontal="center"/>
    </xf>
    <xf numFmtId="0" fontId="13" fillId="0" borderId="5" xfId="0" applyFont="1" applyBorder="1" applyAlignment="1" applyProtection="1">
      <alignment horizontal="center"/>
    </xf>
    <xf numFmtId="0" fontId="13" fillId="0" borderId="8" xfId="0" applyFont="1" applyBorder="1" applyAlignment="1" applyProtection="1">
      <alignment horizontal="center"/>
    </xf>
    <xf numFmtId="0" fontId="13" fillId="0" borderId="23" xfId="0" applyFont="1" applyBorder="1" applyAlignment="1" applyProtection="1">
      <alignment horizontal="center"/>
    </xf>
    <xf numFmtId="0" fontId="13" fillId="0" borderId="0" xfId="0" applyFont="1" applyBorder="1" applyAlignment="1" applyProtection="1">
      <alignment horizontal="center"/>
    </xf>
    <xf numFmtId="0" fontId="13" fillId="0" borderId="21" xfId="0" applyFont="1" applyBorder="1" applyAlignment="1" applyProtection="1">
      <alignment horizontal="center"/>
    </xf>
    <xf numFmtId="0" fontId="13" fillId="0" borderId="10" xfId="0" applyFont="1" applyBorder="1" applyAlignment="1" applyProtection="1">
      <alignment horizontal="center"/>
    </xf>
    <xf numFmtId="0" fontId="13" fillId="0" borderId="24" xfId="0" applyFont="1" applyBorder="1" applyAlignment="1" applyProtection="1">
      <alignment horizontal="center"/>
    </xf>
    <xf numFmtId="0" fontId="13" fillId="0" borderId="7" xfId="0" applyFont="1" applyBorder="1" applyAlignment="1" applyProtection="1">
      <alignment horizontal="center"/>
    </xf>
    <xf numFmtId="0" fontId="39" fillId="13" borderId="1" xfId="1" applyFont="1" applyFill="1" applyBorder="1" applyAlignment="1" applyProtection="1">
      <alignment horizontal="center" vertical="center" wrapText="1"/>
    </xf>
    <xf numFmtId="0" fontId="13" fillId="0" borderId="1" xfId="1" applyFont="1" applyFill="1" applyBorder="1" applyAlignment="1" applyProtection="1">
      <alignment horizontal="justify" vertical="top" wrapText="1"/>
    </xf>
    <xf numFmtId="14" fontId="13" fillId="0" borderId="1" xfId="0" applyNumberFormat="1" applyFont="1" applyBorder="1" applyAlignment="1" applyProtection="1">
      <alignment horizontal="center" vertical="top"/>
    </xf>
    <xf numFmtId="0" fontId="13" fillId="0" borderId="1" xfId="0" applyFont="1" applyBorder="1" applyAlignment="1" applyProtection="1">
      <alignment horizontal="center" vertical="top"/>
    </xf>
    <xf numFmtId="14" fontId="13" fillId="0" borderId="1" xfId="0" applyNumberFormat="1" applyFont="1" applyBorder="1" applyAlignment="1" applyProtection="1">
      <alignment horizontal="justify" vertical="top"/>
    </xf>
    <xf numFmtId="0" fontId="13" fillId="0" borderId="23"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wrapText="1"/>
    </xf>
    <xf numFmtId="0" fontId="12" fillId="8" borderId="0" xfId="0" applyFont="1" applyFill="1" applyBorder="1" applyAlignment="1" applyProtection="1">
      <alignment horizontal="center" vertical="center"/>
      <protection hidden="1"/>
    </xf>
    <xf numFmtId="0" fontId="12" fillId="8" borderId="2" xfId="0" applyFont="1" applyFill="1" applyBorder="1" applyAlignment="1" applyProtection="1">
      <alignment horizontal="center" vertical="center"/>
      <protection hidden="1"/>
    </xf>
    <xf numFmtId="0" fontId="12" fillId="8" borderId="23" xfId="0" applyFont="1" applyFill="1" applyBorder="1" applyAlignment="1" applyProtection="1">
      <alignment horizontal="center" vertical="center" wrapText="1"/>
    </xf>
    <xf numFmtId="0" fontId="10" fillId="11" borderId="1" xfId="0" applyFont="1" applyFill="1" applyBorder="1" applyAlignment="1">
      <alignment horizontal="left" vertical="center"/>
    </xf>
    <xf numFmtId="0" fontId="8" fillId="0" borderId="1" xfId="0" applyFont="1" applyBorder="1" applyAlignment="1">
      <alignment horizontal="center" vertical="center"/>
    </xf>
    <xf numFmtId="0" fontId="0" fillId="0" borderId="1" xfId="0" applyBorder="1" applyAlignment="1">
      <alignment horizontal="center" vertical="center"/>
    </xf>
    <xf numFmtId="0" fontId="31" fillId="11" borderId="2" xfId="0" applyFont="1" applyFill="1" applyBorder="1" applyAlignment="1">
      <alignment horizontal="center" vertical="center" wrapText="1"/>
    </xf>
    <xf numFmtId="0" fontId="31" fillId="11" borderId="6" xfId="0" applyFont="1" applyFill="1" applyBorder="1" applyAlignment="1">
      <alignment horizontal="center" vertical="center" wrapText="1"/>
    </xf>
    <xf numFmtId="0" fontId="31" fillId="11" borderId="1" xfId="0" applyFont="1" applyFill="1" applyBorder="1" applyAlignment="1">
      <alignment horizontal="center" vertical="center" wrapText="1"/>
    </xf>
    <xf numFmtId="0" fontId="44" fillId="18" borderId="1" xfId="0" applyFont="1" applyFill="1" applyBorder="1" applyAlignment="1">
      <alignment horizontal="center" vertical="center" wrapText="1"/>
    </xf>
    <xf numFmtId="0" fontId="0" fillId="0" borderId="2" xfId="0" applyBorder="1" applyAlignment="1">
      <alignment horizontal="left" vertical="center" wrapText="1"/>
    </xf>
    <xf numFmtId="0" fontId="0" fillId="0" borderId="6" xfId="0" applyBorder="1" applyAlignment="1">
      <alignment horizontal="left" vertical="center" wrapText="1"/>
    </xf>
    <xf numFmtId="0" fontId="0" fillId="0" borderId="2" xfId="0" applyBorder="1" applyAlignment="1">
      <alignment horizontal="justify" vertical="center" wrapText="1"/>
    </xf>
    <xf numFmtId="0" fontId="0" fillId="0" borderId="6" xfId="0" applyBorder="1" applyAlignment="1">
      <alignment horizontal="justify" vertical="center" wrapText="1"/>
    </xf>
    <xf numFmtId="0" fontId="34" fillId="8" borderId="2" xfId="0" applyFont="1" applyFill="1" applyBorder="1" applyAlignment="1">
      <alignment horizontal="center" vertical="center" wrapText="1"/>
    </xf>
    <xf numFmtId="0" fontId="34" fillId="8" borderId="6" xfId="0" applyFont="1" applyFill="1" applyBorder="1" applyAlignment="1">
      <alignment horizontal="center" vertical="center" wrapText="1"/>
    </xf>
    <xf numFmtId="0" fontId="10" fillId="19" borderId="2" xfId="0" applyFont="1" applyFill="1" applyBorder="1" applyAlignment="1">
      <alignment horizontal="left" vertical="center" wrapText="1"/>
    </xf>
    <xf numFmtId="0" fontId="10" fillId="19" borderId="6" xfId="0" applyFont="1" applyFill="1" applyBorder="1" applyAlignment="1">
      <alignment horizontal="left" vertical="center" wrapText="1"/>
    </xf>
    <xf numFmtId="0" fontId="31" fillId="0" borderId="2" xfId="0" applyFont="1" applyBorder="1" applyAlignment="1">
      <alignment horizontal="center" vertical="center" wrapText="1"/>
    </xf>
    <xf numFmtId="0" fontId="31" fillId="0" borderId="6" xfId="0" applyFont="1" applyBorder="1" applyAlignment="1">
      <alignment horizontal="center" vertical="center" wrapText="1"/>
    </xf>
    <xf numFmtId="0" fontId="43" fillId="11" borderId="2" xfId="0" applyFont="1" applyFill="1" applyBorder="1" applyAlignment="1">
      <alignment horizontal="left" vertical="center" wrapText="1"/>
    </xf>
    <xf numFmtId="0" fontId="43" fillId="11" borderId="6" xfId="0" applyFont="1" applyFill="1" applyBorder="1" applyAlignment="1">
      <alignment horizontal="left" vertical="center" wrapText="1"/>
    </xf>
    <xf numFmtId="0" fontId="43" fillId="11" borderId="1" xfId="0" applyFont="1" applyFill="1" applyBorder="1" applyAlignment="1">
      <alignment horizontal="left" vertical="center" wrapText="1"/>
    </xf>
    <xf numFmtId="0" fontId="10" fillId="0" borderId="2" xfId="0" applyFont="1" applyBorder="1" applyAlignment="1">
      <alignment horizontal="center"/>
    </xf>
    <xf numFmtId="0" fontId="10" fillId="0" borderId="6" xfId="0" applyFont="1" applyBorder="1" applyAlignment="1">
      <alignment horizontal="center"/>
    </xf>
    <xf numFmtId="0" fontId="13" fillId="14" borderId="32" xfId="0" applyFont="1" applyFill="1" applyBorder="1" applyAlignment="1">
      <alignment horizontal="left" wrapText="1"/>
    </xf>
    <xf numFmtId="0" fontId="13" fillId="14" borderId="33" xfId="0" applyFont="1" applyFill="1" applyBorder="1" applyAlignment="1">
      <alignment horizontal="left" wrapText="1"/>
    </xf>
    <xf numFmtId="0" fontId="13" fillId="14" borderId="34" xfId="0" applyFont="1" applyFill="1" applyBorder="1" applyAlignment="1">
      <alignment horizontal="left" wrapText="1"/>
    </xf>
    <xf numFmtId="0" fontId="13" fillId="14" borderId="13" xfId="0" applyFont="1" applyFill="1" applyBorder="1" applyAlignment="1">
      <alignment horizontal="left" wrapText="1"/>
    </xf>
    <xf numFmtId="0" fontId="13" fillId="14" borderId="1" xfId="0" applyFont="1" applyFill="1" applyBorder="1" applyAlignment="1">
      <alignment horizontal="left" wrapText="1"/>
    </xf>
    <xf numFmtId="0" fontId="13" fillId="14" borderId="14" xfId="0" applyFont="1" applyFill="1" applyBorder="1" applyAlignment="1">
      <alignment horizontal="left" wrapText="1"/>
    </xf>
    <xf numFmtId="0" fontId="13" fillId="14" borderId="27" xfId="0" applyFont="1" applyFill="1" applyBorder="1" applyAlignment="1">
      <alignment horizontal="left" wrapText="1"/>
    </xf>
    <xf numFmtId="0" fontId="13" fillId="14" borderId="35" xfId="0" applyFont="1" applyFill="1" applyBorder="1" applyAlignment="1">
      <alignment horizontal="left" wrapText="1"/>
    </xf>
    <xf numFmtId="0" fontId="13" fillId="14" borderId="28" xfId="0" applyFont="1" applyFill="1" applyBorder="1" applyAlignment="1">
      <alignment horizontal="left" wrapText="1"/>
    </xf>
    <xf numFmtId="0" fontId="29" fillId="15" borderId="29" xfId="0" applyFont="1" applyFill="1" applyBorder="1" applyAlignment="1">
      <alignment horizontal="center"/>
    </xf>
    <xf numFmtId="0" fontId="29" fillId="15" borderId="30" xfId="0" applyFont="1" applyFill="1" applyBorder="1" applyAlignment="1">
      <alignment horizontal="center"/>
    </xf>
    <xf numFmtId="0" fontId="29" fillId="15" borderId="31" xfId="0" applyFont="1" applyFill="1" applyBorder="1" applyAlignment="1">
      <alignment horizontal="center"/>
    </xf>
    <xf numFmtId="0" fontId="29" fillId="8" borderId="29" xfId="0" applyFont="1" applyFill="1" applyBorder="1" applyAlignment="1">
      <alignment horizontal="left"/>
    </xf>
    <xf numFmtId="0" fontId="29" fillId="8" borderId="30" xfId="0" applyFont="1" applyFill="1" applyBorder="1" applyAlignment="1">
      <alignment horizontal="left"/>
    </xf>
    <xf numFmtId="0" fontId="29" fillId="8" borderId="31" xfId="0" applyFont="1" applyFill="1" applyBorder="1" applyAlignment="1">
      <alignment horizontal="left"/>
    </xf>
    <xf numFmtId="0" fontId="8" fillId="0" borderId="24" xfId="0" applyFont="1" applyBorder="1" applyAlignment="1">
      <alignment horizontal="center"/>
    </xf>
    <xf numFmtId="0" fontId="10" fillId="15" borderId="1" xfId="0" applyFont="1" applyFill="1" applyBorder="1" applyAlignment="1">
      <alignment horizontal="center"/>
    </xf>
    <xf numFmtId="0" fontId="10" fillId="0" borderId="1" xfId="0" applyFont="1" applyBorder="1" applyAlignment="1">
      <alignment horizontal="center"/>
    </xf>
    <xf numFmtId="0" fontId="13" fillId="14" borderId="27" xfId="0" applyFont="1" applyFill="1" applyBorder="1" applyAlignment="1">
      <alignment horizontal="center" wrapText="1"/>
    </xf>
    <xf numFmtId="0" fontId="13" fillId="14" borderId="35" xfId="0" applyFont="1" applyFill="1" applyBorder="1" applyAlignment="1">
      <alignment horizontal="center" wrapText="1"/>
    </xf>
    <xf numFmtId="0" fontId="13" fillId="14" borderId="28" xfId="0" applyFont="1" applyFill="1" applyBorder="1" applyAlignment="1">
      <alignment horizontal="center" wrapText="1"/>
    </xf>
    <xf numFmtId="0" fontId="0" fillId="0" borderId="36" xfId="0" applyBorder="1" applyAlignment="1">
      <alignment horizontal="center"/>
    </xf>
    <xf numFmtId="0" fontId="0" fillId="0" borderId="24" xfId="0" applyBorder="1" applyAlignment="1">
      <alignment horizontal="center"/>
    </xf>
    <xf numFmtId="0" fontId="13" fillId="14" borderId="25" xfId="0" applyFont="1" applyFill="1" applyBorder="1" applyAlignment="1">
      <alignment horizontal="center" wrapText="1"/>
    </xf>
    <xf numFmtId="0" fontId="13" fillId="14" borderId="37" xfId="0" applyFont="1" applyFill="1" applyBorder="1" applyAlignment="1">
      <alignment horizontal="center" wrapText="1"/>
    </xf>
    <xf numFmtId="0" fontId="13" fillId="14" borderId="26" xfId="0" applyFont="1" applyFill="1" applyBorder="1" applyAlignment="1">
      <alignment horizontal="center" wrapText="1"/>
    </xf>
    <xf numFmtId="0" fontId="13" fillId="14" borderId="13" xfId="0" applyFont="1" applyFill="1" applyBorder="1" applyAlignment="1">
      <alignment horizontal="center" wrapText="1"/>
    </xf>
    <xf numFmtId="0" fontId="13" fillId="14" borderId="1" xfId="0" applyFont="1" applyFill="1" applyBorder="1" applyAlignment="1">
      <alignment horizontal="center" wrapText="1"/>
    </xf>
    <xf numFmtId="0" fontId="13" fillId="14" borderId="14" xfId="0" applyFont="1" applyFill="1" applyBorder="1" applyAlignment="1">
      <alignment horizontal="center" wrapText="1"/>
    </xf>
    <xf numFmtId="0" fontId="10" fillId="0" borderId="2" xfId="0" applyFont="1" applyFill="1" applyBorder="1" applyAlignment="1">
      <alignment horizontal="center"/>
    </xf>
    <xf numFmtId="0" fontId="10" fillId="0" borderId="6" xfId="0" applyFont="1" applyFill="1" applyBorder="1" applyAlignment="1">
      <alignment horizontal="center"/>
    </xf>
    <xf numFmtId="0" fontId="8" fillId="12" borderId="3" xfId="0" applyFont="1" applyFill="1" applyBorder="1" applyAlignment="1">
      <alignment horizontal="left" vertical="center"/>
    </xf>
    <xf numFmtId="0" fontId="8" fillId="12" borderId="4" xfId="0" applyFont="1" applyFill="1" applyBorder="1" applyAlignment="1">
      <alignment horizontal="left" vertical="center"/>
    </xf>
    <xf numFmtId="0" fontId="8" fillId="0" borderId="3" xfId="0" applyFont="1" applyBorder="1" applyAlignment="1">
      <alignment vertical="center"/>
    </xf>
    <xf numFmtId="0" fontId="8" fillId="0" borderId="11" xfId="0" applyFont="1" applyBorder="1" applyAlignment="1">
      <alignment vertical="center"/>
    </xf>
    <xf numFmtId="0" fontId="8" fillId="0" borderId="4" xfId="0" applyFont="1" applyBorder="1" applyAlignment="1">
      <alignment vertical="center"/>
    </xf>
    <xf numFmtId="0" fontId="8" fillId="0" borderId="3" xfId="0" applyFont="1" applyBorder="1" applyAlignment="1">
      <alignment vertical="center" wrapText="1"/>
    </xf>
    <xf numFmtId="0" fontId="8" fillId="0" borderId="11" xfId="0" applyFont="1" applyBorder="1" applyAlignment="1">
      <alignment vertical="center" wrapText="1"/>
    </xf>
    <xf numFmtId="0" fontId="8" fillId="0" borderId="4" xfId="0" applyFont="1" applyBorder="1" applyAlignment="1">
      <alignment vertical="center" wrapText="1"/>
    </xf>
    <xf numFmtId="0" fontId="8" fillId="0" borderId="3" xfId="0" applyFont="1" applyBorder="1" applyAlignment="1">
      <alignment horizontal="justify" vertical="center" wrapText="1"/>
    </xf>
    <xf numFmtId="0" fontId="8" fillId="0" borderId="11" xfId="0" applyFont="1" applyBorder="1" applyAlignment="1">
      <alignment horizontal="justify" vertical="top" wrapText="1"/>
    </xf>
    <xf numFmtId="0" fontId="8" fillId="0" borderId="4" xfId="0" applyFont="1" applyBorder="1" applyAlignment="1">
      <alignment horizontal="justify" vertical="top" wrapText="1"/>
    </xf>
    <xf numFmtId="0" fontId="8" fillId="12" borderId="11" xfId="0" applyFont="1" applyFill="1" applyBorder="1" applyAlignment="1">
      <alignment horizontal="left" vertical="center"/>
    </xf>
    <xf numFmtId="0" fontId="8" fillId="0" borderId="3" xfId="0" applyFont="1" applyBorder="1" applyAlignment="1">
      <alignment horizontal="left"/>
    </xf>
    <xf numFmtId="0" fontId="8" fillId="0" borderId="4" xfId="0" applyFont="1" applyBorder="1" applyAlignment="1">
      <alignment horizontal="left"/>
    </xf>
    <xf numFmtId="0" fontId="43" fillId="10" borderId="3" xfId="0" applyFont="1" applyFill="1" applyBorder="1" applyAlignment="1">
      <alignment horizontal="center" vertical="center"/>
    </xf>
    <xf numFmtId="0" fontId="43" fillId="10" borderId="4" xfId="0" applyFont="1" applyFill="1" applyBorder="1" applyAlignment="1">
      <alignment horizontal="center" vertical="center"/>
    </xf>
    <xf numFmtId="0" fontId="43" fillId="10" borderId="3" xfId="0" applyFont="1" applyFill="1" applyBorder="1" applyAlignment="1">
      <alignment horizontal="center" vertical="center" wrapText="1"/>
    </xf>
    <xf numFmtId="0" fontId="43" fillId="10" borderId="4" xfId="0" applyFont="1" applyFill="1" applyBorder="1" applyAlignment="1">
      <alignment horizontal="center" vertical="center" wrapText="1"/>
    </xf>
    <xf numFmtId="0" fontId="8" fillId="0" borderId="1" xfId="0" applyFont="1" applyBorder="1" applyAlignment="1">
      <alignment horizontal="center"/>
    </xf>
    <xf numFmtId="0" fontId="10" fillId="0" borderId="23" xfId="0" applyFont="1" applyBorder="1" applyAlignment="1">
      <alignment horizontal="center" vertical="center"/>
    </xf>
    <xf numFmtId="0" fontId="10" fillId="0" borderId="0" xfId="0" applyFont="1" applyBorder="1" applyAlignment="1">
      <alignment horizontal="center" vertical="center"/>
    </xf>
    <xf numFmtId="0" fontId="10" fillId="0" borderId="21" xfId="0" applyFont="1" applyBorder="1" applyAlignment="1">
      <alignment horizontal="center" vertical="center"/>
    </xf>
    <xf numFmtId="0" fontId="10" fillId="0" borderId="10" xfId="0" applyFont="1" applyBorder="1" applyAlignment="1">
      <alignment horizontal="center" vertical="center"/>
    </xf>
    <xf numFmtId="0" fontId="10" fillId="0" borderId="24" xfId="0" applyFont="1" applyBorder="1" applyAlignment="1">
      <alignment horizontal="center" vertical="center"/>
    </xf>
    <xf numFmtId="0" fontId="10" fillId="0" borderId="7" xfId="0" applyFont="1" applyBorder="1" applyAlignment="1">
      <alignment horizontal="center" vertical="center"/>
    </xf>
    <xf numFmtId="0" fontId="8" fillId="0" borderId="4" xfId="0" applyFont="1" applyBorder="1" applyAlignment="1">
      <alignment horizontal="center" vertical="center" wrapText="1"/>
    </xf>
    <xf numFmtId="0" fontId="8" fillId="0" borderId="1" xfId="0" applyFont="1" applyBorder="1" applyAlignment="1">
      <alignment horizontal="left" vertical="center"/>
    </xf>
    <xf numFmtId="0" fontId="43" fillId="17" borderId="1" xfId="0" applyFont="1" applyFill="1" applyBorder="1" applyAlignment="1">
      <alignment horizontal="center" vertical="center" wrapText="1"/>
    </xf>
    <xf numFmtId="0" fontId="43" fillId="17" borderId="1" xfId="0" applyFont="1" applyFill="1" applyBorder="1" applyAlignment="1">
      <alignment horizontal="center" vertical="center"/>
    </xf>
  </cellXfs>
  <cellStyles count="1642">
    <cellStyle name="Buena" xfId="1638" builtinId="26"/>
    <cellStyle name="Incorrecto" xfId="1639" builtinId="27"/>
    <cellStyle name="Normal" xfId="0" builtinId="0"/>
    <cellStyle name="Normal 10" xfId="1"/>
    <cellStyle name="Normal 10 2" xfId="2"/>
    <cellStyle name="Normal 2" xfId="3"/>
    <cellStyle name="Normal 2 2" xfId="4"/>
    <cellStyle name="Normal 2 2 10" xfId="105"/>
    <cellStyle name="Normal 2 2 10 2" xfId="376"/>
    <cellStyle name="Normal 2 2 10 2 2" xfId="1188"/>
    <cellStyle name="Normal 2 2 10 3" xfId="646"/>
    <cellStyle name="Normal 2 2 10 3 2" xfId="1458"/>
    <cellStyle name="Normal 2 2 10 4" xfId="918"/>
    <cellStyle name="Normal 2 2 11" xfId="196"/>
    <cellStyle name="Normal 2 2 11 2" xfId="466"/>
    <cellStyle name="Normal 2 2 11 2 2" xfId="1278"/>
    <cellStyle name="Normal 2 2 11 3" xfId="736"/>
    <cellStyle name="Normal 2 2 11 3 2" xfId="1548"/>
    <cellStyle name="Normal 2 2 11 4" xfId="1008"/>
    <cellStyle name="Normal 2 2 12" xfId="286"/>
    <cellStyle name="Normal 2 2 12 2" xfId="1098"/>
    <cellStyle name="Normal 2 2 13" xfId="556"/>
    <cellStyle name="Normal 2 2 13 2" xfId="1368"/>
    <cellStyle name="Normal 2 2 14" xfId="828"/>
    <cellStyle name="Normal 2 2 2" xfId="5"/>
    <cellStyle name="Normal 2 2 2 2" xfId="6"/>
    <cellStyle name="Normal 2 2 2 2 2" xfId="107"/>
    <cellStyle name="Normal 2 2 2 2 2 2" xfId="378"/>
    <cellStyle name="Normal 2 2 2 2 2 2 2" xfId="1190"/>
    <cellStyle name="Normal 2 2 2 2 2 3" xfId="648"/>
    <cellStyle name="Normal 2 2 2 2 2 3 2" xfId="1460"/>
    <cellStyle name="Normal 2 2 2 2 2 4" xfId="920"/>
    <cellStyle name="Normal 2 2 2 2 3" xfId="198"/>
    <cellStyle name="Normal 2 2 2 2 3 2" xfId="468"/>
    <cellStyle name="Normal 2 2 2 2 3 2 2" xfId="1280"/>
    <cellStyle name="Normal 2 2 2 2 3 3" xfId="738"/>
    <cellStyle name="Normal 2 2 2 2 3 3 2" xfId="1550"/>
    <cellStyle name="Normal 2 2 2 2 3 4" xfId="1010"/>
    <cellStyle name="Normal 2 2 2 2 4" xfId="288"/>
    <cellStyle name="Normal 2 2 2 2 4 2" xfId="1100"/>
    <cellStyle name="Normal 2 2 2 2 5" xfId="558"/>
    <cellStyle name="Normal 2 2 2 2 5 2" xfId="1370"/>
    <cellStyle name="Normal 2 2 2 2 6" xfId="830"/>
    <cellStyle name="Normal 2 2 2 3" xfId="7"/>
    <cellStyle name="Normal 2 2 2 3 2" xfId="108"/>
    <cellStyle name="Normal 2 2 2 3 2 2" xfId="379"/>
    <cellStyle name="Normal 2 2 2 3 2 2 2" xfId="1191"/>
    <cellStyle name="Normal 2 2 2 3 2 3" xfId="649"/>
    <cellStyle name="Normal 2 2 2 3 2 3 2" xfId="1461"/>
    <cellStyle name="Normal 2 2 2 3 2 4" xfId="921"/>
    <cellStyle name="Normal 2 2 2 3 3" xfId="199"/>
    <cellStyle name="Normal 2 2 2 3 3 2" xfId="469"/>
    <cellStyle name="Normal 2 2 2 3 3 2 2" xfId="1281"/>
    <cellStyle name="Normal 2 2 2 3 3 3" xfId="739"/>
    <cellStyle name="Normal 2 2 2 3 3 3 2" xfId="1551"/>
    <cellStyle name="Normal 2 2 2 3 3 4" xfId="1011"/>
    <cellStyle name="Normal 2 2 2 3 4" xfId="289"/>
    <cellStyle name="Normal 2 2 2 3 4 2" xfId="1101"/>
    <cellStyle name="Normal 2 2 2 3 5" xfId="559"/>
    <cellStyle name="Normal 2 2 2 3 5 2" xfId="1371"/>
    <cellStyle name="Normal 2 2 2 3 6" xfId="831"/>
    <cellStyle name="Normal 2 2 2 4" xfId="106"/>
    <cellStyle name="Normal 2 2 2 4 2" xfId="377"/>
    <cellStyle name="Normal 2 2 2 4 2 2" xfId="1189"/>
    <cellStyle name="Normal 2 2 2 4 3" xfId="647"/>
    <cellStyle name="Normal 2 2 2 4 3 2" xfId="1459"/>
    <cellStyle name="Normal 2 2 2 4 4" xfId="919"/>
    <cellStyle name="Normal 2 2 2 5" xfId="197"/>
    <cellStyle name="Normal 2 2 2 5 2" xfId="467"/>
    <cellStyle name="Normal 2 2 2 5 2 2" xfId="1279"/>
    <cellStyle name="Normal 2 2 2 5 3" xfId="737"/>
    <cellStyle name="Normal 2 2 2 5 3 2" xfId="1549"/>
    <cellStyle name="Normal 2 2 2 5 4" xfId="1009"/>
    <cellStyle name="Normal 2 2 2 6" xfId="287"/>
    <cellStyle name="Normal 2 2 2 6 2" xfId="1099"/>
    <cellStyle name="Normal 2 2 2 7" xfId="557"/>
    <cellStyle name="Normal 2 2 2 7 2" xfId="1369"/>
    <cellStyle name="Normal 2 2 2 8" xfId="829"/>
    <cellStyle name="Normal 2 2 3" xfId="8"/>
    <cellStyle name="Normal 2 2 3 2" xfId="109"/>
    <cellStyle name="Normal 2 2 3 2 2" xfId="380"/>
    <cellStyle name="Normal 2 2 3 2 2 2" xfId="1192"/>
    <cellStyle name="Normal 2 2 3 2 3" xfId="650"/>
    <cellStyle name="Normal 2 2 3 2 3 2" xfId="1462"/>
    <cellStyle name="Normal 2 2 3 2 4" xfId="922"/>
    <cellStyle name="Normal 2 2 3 3" xfId="200"/>
    <cellStyle name="Normal 2 2 3 3 2" xfId="470"/>
    <cellStyle name="Normal 2 2 3 3 2 2" xfId="1282"/>
    <cellStyle name="Normal 2 2 3 3 3" xfId="740"/>
    <cellStyle name="Normal 2 2 3 3 3 2" xfId="1552"/>
    <cellStyle name="Normal 2 2 3 3 4" xfId="1012"/>
    <cellStyle name="Normal 2 2 3 4" xfId="290"/>
    <cellStyle name="Normal 2 2 3 4 2" xfId="1102"/>
    <cellStyle name="Normal 2 2 3 5" xfId="560"/>
    <cellStyle name="Normal 2 2 3 5 2" xfId="1372"/>
    <cellStyle name="Normal 2 2 3 6" xfId="832"/>
    <cellStyle name="Normal 2 2 4" xfId="9"/>
    <cellStyle name="Normal 2 2 4 2" xfId="110"/>
    <cellStyle name="Normal 2 2 4 2 2" xfId="381"/>
    <cellStyle name="Normal 2 2 4 2 2 2" xfId="1193"/>
    <cellStyle name="Normal 2 2 4 2 3" xfId="651"/>
    <cellStyle name="Normal 2 2 4 2 3 2" xfId="1463"/>
    <cellStyle name="Normal 2 2 4 2 4" xfId="923"/>
    <cellStyle name="Normal 2 2 4 3" xfId="201"/>
    <cellStyle name="Normal 2 2 4 3 2" xfId="471"/>
    <cellStyle name="Normal 2 2 4 3 2 2" xfId="1283"/>
    <cellStyle name="Normal 2 2 4 3 3" xfId="741"/>
    <cellStyle name="Normal 2 2 4 3 3 2" xfId="1553"/>
    <cellStyle name="Normal 2 2 4 3 4" xfId="1013"/>
    <cellStyle name="Normal 2 2 4 4" xfId="291"/>
    <cellStyle name="Normal 2 2 4 4 2" xfId="1103"/>
    <cellStyle name="Normal 2 2 4 5" xfId="561"/>
    <cellStyle name="Normal 2 2 4 5 2" xfId="1373"/>
    <cellStyle name="Normal 2 2 4 6" xfId="833"/>
    <cellStyle name="Normal 2 2 5" xfId="10"/>
    <cellStyle name="Normal 2 2 5 2" xfId="111"/>
    <cellStyle name="Normal 2 2 5 2 2" xfId="382"/>
    <cellStyle name="Normal 2 2 5 2 2 2" xfId="1194"/>
    <cellStyle name="Normal 2 2 5 2 3" xfId="652"/>
    <cellStyle name="Normal 2 2 5 2 3 2" xfId="1464"/>
    <cellStyle name="Normal 2 2 5 2 4" xfId="924"/>
    <cellStyle name="Normal 2 2 5 3" xfId="202"/>
    <cellStyle name="Normal 2 2 5 3 2" xfId="472"/>
    <cellStyle name="Normal 2 2 5 3 2 2" xfId="1284"/>
    <cellStyle name="Normal 2 2 5 3 3" xfId="742"/>
    <cellStyle name="Normal 2 2 5 3 3 2" xfId="1554"/>
    <cellStyle name="Normal 2 2 5 3 4" xfId="1014"/>
    <cellStyle name="Normal 2 2 5 4" xfId="292"/>
    <cellStyle name="Normal 2 2 5 4 2" xfId="1104"/>
    <cellStyle name="Normal 2 2 5 5" xfId="562"/>
    <cellStyle name="Normal 2 2 5 5 2" xfId="1374"/>
    <cellStyle name="Normal 2 2 5 6" xfId="834"/>
    <cellStyle name="Normal 2 2 6" xfId="11"/>
    <cellStyle name="Normal 2 2 6 2" xfId="112"/>
    <cellStyle name="Normal 2 2 6 2 2" xfId="383"/>
    <cellStyle name="Normal 2 2 6 2 2 2" xfId="1195"/>
    <cellStyle name="Normal 2 2 6 2 3" xfId="653"/>
    <cellStyle name="Normal 2 2 6 2 3 2" xfId="1465"/>
    <cellStyle name="Normal 2 2 6 2 4" xfId="925"/>
    <cellStyle name="Normal 2 2 6 3" xfId="203"/>
    <cellStyle name="Normal 2 2 6 3 2" xfId="473"/>
    <cellStyle name="Normal 2 2 6 3 2 2" xfId="1285"/>
    <cellStyle name="Normal 2 2 6 3 3" xfId="743"/>
    <cellStyle name="Normal 2 2 6 3 3 2" xfId="1555"/>
    <cellStyle name="Normal 2 2 6 3 4" xfId="1015"/>
    <cellStyle name="Normal 2 2 6 4" xfId="293"/>
    <cellStyle name="Normal 2 2 6 4 2" xfId="1105"/>
    <cellStyle name="Normal 2 2 6 5" xfId="563"/>
    <cellStyle name="Normal 2 2 6 5 2" xfId="1375"/>
    <cellStyle name="Normal 2 2 6 6" xfId="835"/>
    <cellStyle name="Normal 2 2 7" xfId="12"/>
    <cellStyle name="Normal 2 2 7 2" xfId="113"/>
    <cellStyle name="Normal 2 2 7 2 2" xfId="384"/>
    <cellStyle name="Normal 2 2 7 2 2 2" xfId="1196"/>
    <cellStyle name="Normal 2 2 7 2 3" xfId="654"/>
    <cellStyle name="Normal 2 2 7 2 3 2" xfId="1466"/>
    <cellStyle name="Normal 2 2 7 2 4" xfId="926"/>
    <cellStyle name="Normal 2 2 7 3" xfId="204"/>
    <cellStyle name="Normal 2 2 7 3 2" xfId="474"/>
    <cellStyle name="Normal 2 2 7 3 2 2" xfId="1286"/>
    <cellStyle name="Normal 2 2 7 3 3" xfId="744"/>
    <cellStyle name="Normal 2 2 7 3 3 2" xfId="1556"/>
    <cellStyle name="Normal 2 2 7 3 4" xfId="1016"/>
    <cellStyle name="Normal 2 2 7 4" xfId="294"/>
    <cellStyle name="Normal 2 2 7 4 2" xfId="1106"/>
    <cellStyle name="Normal 2 2 7 5" xfId="564"/>
    <cellStyle name="Normal 2 2 7 5 2" xfId="1376"/>
    <cellStyle name="Normal 2 2 7 6" xfId="836"/>
    <cellStyle name="Normal 2 2 8" xfId="13"/>
    <cellStyle name="Normal 2 2 8 2" xfId="114"/>
    <cellStyle name="Normal 2 2 8 2 2" xfId="385"/>
    <cellStyle name="Normal 2 2 8 2 2 2" xfId="1197"/>
    <cellStyle name="Normal 2 2 8 2 3" xfId="655"/>
    <cellStyle name="Normal 2 2 8 2 3 2" xfId="1467"/>
    <cellStyle name="Normal 2 2 8 2 4" xfId="927"/>
    <cellStyle name="Normal 2 2 8 3" xfId="205"/>
    <cellStyle name="Normal 2 2 8 3 2" xfId="475"/>
    <cellStyle name="Normal 2 2 8 3 2 2" xfId="1287"/>
    <cellStyle name="Normal 2 2 8 3 3" xfId="745"/>
    <cellStyle name="Normal 2 2 8 3 3 2" xfId="1557"/>
    <cellStyle name="Normal 2 2 8 3 4" xfId="1017"/>
    <cellStyle name="Normal 2 2 8 4" xfId="295"/>
    <cellStyle name="Normal 2 2 8 4 2" xfId="1107"/>
    <cellStyle name="Normal 2 2 8 5" xfId="565"/>
    <cellStyle name="Normal 2 2 8 5 2" xfId="1377"/>
    <cellStyle name="Normal 2 2 8 6" xfId="837"/>
    <cellStyle name="Normal 2 2 9" xfId="14"/>
    <cellStyle name="Normal 2 2 9 2" xfId="115"/>
    <cellStyle name="Normal 2 2 9 2 2" xfId="386"/>
    <cellStyle name="Normal 2 2 9 2 2 2" xfId="1198"/>
    <cellStyle name="Normal 2 2 9 2 3" xfId="656"/>
    <cellStyle name="Normal 2 2 9 2 3 2" xfId="1468"/>
    <cellStyle name="Normal 2 2 9 2 4" xfId="928"/>
    <cellStyle name="Normal 2 2 9 3" xfId="206"/>
    <cellStyle name="Normal 2 2 9 3 2" xfId="476"/>
    <cellStyle name="Normal 2 2 9 3 2 2" xfId="1288"/>
    <cellStyle name="Normal 2 2 9 3 3" xfId="746"/>
    <cellStyle name="Normal 2 2 9 3 3 2" xfId="1558"/>
    <cellStyle name="Normal 2 2 9 3 4" xfId="1018"/>
    <cellStyle name="Normal 2 2 9 4" xfId="296"/>
    <cellStyle name="Normal 2 2 9 4 2" xfId="1108"/>
    <cellStyle name="Normal 2 2 9 5" xfId="566"/>
    <cellStyle name="Normal 2 2 9 5 2" xfId="1378"/>
    <cellStyle name="Normal 2 2 9 6" xfId="838"/>
    <cellStyle name="Normal 2 3" xfId="15"/>
    <cellStyle name="Normal 2 3 10" xfId="116"/>
    <cellStyle name="Normal 2 3 10 2" xfId="387"/>
    <cellStyle name="Normal 2 3 10 2 2" xfId="1199"/>
    <cellStyle name="Normal 2 3 10 3" xfId="657"/>
    <cellStyle name="Normal 2 3 10 3 2" xfId="1469"/>
    <cellStyle name="Normal 2 3 10 4" xfId="929"/>
    <cellStyle name="Normal 2 3 11" xfId="207"/>
    <cellStyle name="Normal 2 3 11 2" xfId="477"/>
    <cellStyle name="Normal 2 3 11 2 2" xfId="1289"/>
    <cellStyle name="Normal 2 3 11 3" xfId="747"/>
    <cellStyle name="Normal 2 3 11 3 2" xfId="1559"/>
    <cellStyle name="Normal 2 3 11 4" xfId="1019"/>
    <cellStyle name="Normal 2 3 12" xfId="297"/>
    <cellStyle name="Normal 2 3 12 2" xfId="1109"/>
    <cellStyle name="Normal 2 3 13" xfId="567"/>
    <cellStyle name="Normal 2 3 13 2" xfId="1379"/>
    <cellStyle name="Normal 2 3 14" xfId="839"/>
    <cellStyle name="Normal 2 3 2" xfId="16"/>
    <cellStyle name="Normal 2 3 2 2" xfId="17"/>
    <cellStyle name="Normal 2 3 2 2 2" xfId="118"/>
    <cellStyle name="Normal 2 3 2 2 2 2" xfId="389"/>
    <cellStyle name="Normal 2 3 2 2 2 2 2" xfId="1201"/>
    <cellStyle name="Normal 2 3 2 2 2 3" xfId="659"/>
    <cellStyle name="Normal 2 3 2 2 2 3 2" xfId="1471"/>
    <cellStyle name="Normal 2 3 2 2 2 4" xfId="931"/>
    <cellStyle name="Normal 2 3 2 2 3" xfId="209"/>
    <cellStyle name="Normal 2 3 2 2 3 2" xfId="479"/>
    <cellStyle name="Normal 2 3 2 2 3 2 2" xfId="1291"/>
    <cellStyle name="Normal 2 3 2 2 3 3" xfId="749"/>
    <cellStyle name="Normal 2 3 2 2 3 3 2" xfId="1561"/>
    <cellStyle name="Normal 2 3 2 2 3 4" xfId="1021"/>
    <cellStyle name="Normal 2 3 2 2 4" xfId="299"/>
    <cellStyle name="Normal 2 3 2 2 4 2" xfId="1111"/>
    <cellStyle name="Normal 2 3 2 2 5" xfId="569"/>
    <cellStyle name="Normal 2 3 2 2 5 2" xfId="1381"/>
    <cellStyle name="Normal 2 3 2 2 6" xfId="841"/>
    <cellStyle name="Normal 2 3 2 3" xfId="18"/>
    <cellStyle name="Normal 2 3 2 3 2" xfId="119"/>
    <cellStyle name="Normal 2 3 2 3 2 2" xfId="390"/>
    <cellStyle name="Normal 2 3 2 3 2 2 2" xfId="1202"/>
    <cellStyle name="Normal 2 3 2 3 2 3" xfId="660"/>
    <cellStyle name="Normal 2 3 2 3 2 3 2" xfId="1472"/>
    <cellStyle name="Normal 2 3 2 3 2 4" xfId="932"/>
    <cellStyle name="Normal 2 3 2 3 3" xfId="210"/>
    <cellStyle name="Normal 2 3 2 3 3 2" xfId="480"/>
    <cellStyle name="Normal 2 3 2 3 3 2 2" xfId="1292"/>
    <cellStyle name="Normal 2 3 2 3 3 3" xfId="750"/>
    <cellStyle name="Normal 2 3 2 3 3 3 2" xfId="1562"/>
    <cellStyle name="Normal 2 3 2 3 3 4" xfId="1022"/>
    <cellStyle name="Normal 2 3 2 3 4" xfId="300"/>
    <cellStyle name="Normal 2 3 2 3 4 2" xfId="1112"/>
    <cellStyle name="Normal 2 3 2 3 5" xfId="570"/>
    <cellStyle name="Normal 2 3 2 3 5 2" xfId="1382"/>
    <cellStyle name="Normal 2 3 2 3 6" xfId="842"/>
    <cellStyle name="Normal 2 3 2 4" xfId="117"/>
    <cellStyle name="Normal 2 3 2 4 2" xfId="388"/>
    <cellStyle name="Normal 2 3 2 4 2 2" xfId="1200"/>
    <cellStyle name="Normal 2 3 2 4 3" xfId="658"/>
    <cellStyle name="Normal 2 3 2 4 3 2" xfId="1470"/>
    <cellStyle name="Normal 2 3 2 4 4" xfId="930"/>
    <cellStyle name="Normal 2 3 2 5" xfId="208"/>
    <cellStyle name="Normal 2 3 2 5 2" xfId="478"/>
    <cellStyle name="Normal 2 3 2 5 2 2" xfId="1290"/>
    <cellStyle name="Normal 2 3 2 5 3" xfId="748"/>
    <cellStyle name="Normal 2 3 2 5 3 2" xfId="1560"/>
    <cellStyle name="Normal 2 3 2 5 4" xfId="1020"/>
    <cellStyle name="Normal 2 3 2 6" xfId="298"/>
    <cellStyle name="Normal 2 3 2 6 2" xfId="1110"/>
    <cellStyle name="Normal 2 3 2 7" xfId="568"/>
    <cellStyle name="Normal 2 3 2 7 2" xfId="1380"/>
    <cellStyle name="Normal 2 3 2 8" xfId="840"/>
    <cellStyle name="Normal 2 3 3" xfId="19"/>
    <cellStyle name="Normal 2 3 3 2" xfId="120"/>
    <cellStyle name="Normal 2 3 3 2 2" xfId="391"/>
    <cellStyle name="Normal 2 3 3 2 2 2" xfId="1203"/>
    <cellStyle name="Normal 2 3 3 2 3" xfId="661"/>
    <cellStyle name="Normal 2 3 3 2 3 2" xfId="1473"/>
    <cellStyle name="Normal 2 3 3 2 4" xfId="933"/>
    <cellStyle name="Normal 2 3 3 3" xfId="211"/>
    <cellStyle name="Normal 2 3 3 3 2" xfId="481"/>
    <cellStyle name="Normal 2 3 3 3 2 2" xfId="1293"/>
    <cellStyle name="Normal 2 3 3 3 3" xfId="751"/>
    <cellStyle name="Normal 2 3 3 3 3 2" xfId="1563"/>
    <cellStyle name="Normal 2 3 3 3 4" xfId="1023"/>
    <cellStyle name="Normal 2 3 3 4" xfId="301"/>
    <cellStyle name="Normal 2 3 3 4 2" xfId="1113"/>
    <cellStyle name="Normal 2 3 3 5" xfId="571"/>
    <cellStyle name="Normal 2 3 3 5 2" xfId="1383"/>
    <cellStyle name="Normal 2 3 3 6" xfId="843"/>
    <cellStyle name="Normal 2 3 4" xfId="20"/>
    <cellStyle name="Normal 2 3 4 2" xfId="121"/>
    <cellStyle name="Normal 2 3 4 2 2" xfId="392"/>
    <cellStyle name="Normal 2 3 4 2 2 2" xfId="1204"/>
    <cellStyle name="Normal 2 3 4 2 3" xfId="662"/>
    <cellStyle name="Normal 2 3 4 2 3 2" xfId="1474"/>
    <cellStyle name="Normal 2 3 4 2 4" xfId="934"/>
    <cellStyle name="Normal 2 3 4 3" xfId="212"/>
    <cellStyle name="Normal 2 3 4 3 2" xfId="482"/>
    <cellStyle name="Normal 2 3 4 3 2 2" xfId="1294"/>
    <cellStyle name="Normal 2 3 4 3 3" xfId="752"/>
    <cellStyle name="Normal 2 3 4 3 3 2" xfId="1564"/>
    <cellStyle name="Normal 2 3 4 3 4" xfId="1024"/>
    <cellStyle name="Normal 2 3 4 4" xfId="302"/>
    <cellStyle name="Normal 2 3 4 4 2" xfId="1114"/>
    <cellStyle name="Normal 2 3 4 5" xfId="572"/>
    <cellStyle name="Normal 2 3 4 5 2" xfId="1384"/>
    <cellStyle name="Normal 2 3 4 6" xfId="844"/>
    <cellStyle name="Normal 2 3 5" xfId="21"/>
    <cellStyle name="Normal 2 3 5 2" xfId="122"/>
    <cellStyle name="Normal 2 3 5 2 2" xfId="393"/>
    <cellStyle name="Normal 2 3 5 2 2 2" xfId="1205"/>
    <cellStyle name="Normal 2 3 5 2 3" xfId="663"/>
    <cellStyle name="Normal 2 3 5 2 3 2" xfId="1475"/>
    <cellStyle name="Normal 2 3 5 2 4" xfId="935"/>
    <cellStyle name="Normal 2 3 5 3" xfId="213"/>
    <cellStyle name="Normal 2 3 5 3 2" xfId="483"/>
    <cellStyle name="Normal 2 3 5 3 2 2" xfId="1295"/>
    <cellStyle name="Normal 2 3 5 3 3" xfId="753"/>
    <cellStyle name="Normal 2 3 5 3 3 2" xfId="1565"/>
    <cellStyle name="Normal 2 3 5 3 4" xfId="1025"/>
    <cellStyle name="Normal 2 3 5 4" xfId="303"/>
    <cellStyle name="Normal 2 3 5 4 2" xfId="1115"/>
    <cellStyle name="Normal 2 3 5 5" xfId="573"/>
    <cellStyle name="Normal 2 3 5 5 2" xfId="1385"/>
    <cellStyle name="Normal 2 3 5 6" xfId="845"/>
    <cellStyle name="Normal 2 3 6" xfId="22"/>
    <cellStyle name="Normal 2 3 6 2" xfId="123"/>
    <cellStyle name="Normal 2 3 6 2 2" xfId="394"/>
    <cellStyle name="Normal 2 3 6 2 2 2" xfId="1206"/>
    <cellStyle name="Normal 2 3 6 2 3" xfId="664"/>
    <cellStyle name="Normal 2 3 6 2 3 2" xfId="1476"/>
    <cellStyle name="Normal 2 3 6 2 4" xfId="936"/>
    <cellStyle name="Normal 2 3 6 3" xfId="214"/>
    <cellStyle name="Normal 2 3 6 3 2" xfId="484"/>
    <cellStyle name="Normal 2 3 6 3 2 2" xfId="1296"/>
    <cellStyle name="Normal 2 3 6 3 3" xfId="754"/>
    <cellStyle name="Normal 2 3 6 3 3 2" xfId="1566"/>
    <cellStyle name="Normal 2 3 6 3 4" xfId="1026"/>
    <cellStyle name="Normal 2 3 6 4" xfId="304"/>
    <cellStyle name="Normal 2 3 6 4 2" xfId="1116"/>
    <cellStyle name="Normal 2 3 6 5" xfId="574"/>
    <cellStyle name="Normal 2 3 6 5 2" xfId="1386"/>
    <cellStyle name="Normal 2 3 6 6" xfId="846"/>
    <cellStyle name="Normal 2 3 7" xfId="23"/>
    <cellStyle name="Normal 2 3 7 2" xfId="124"/>
    <cellStyle name="Normal 2 3 7 2 2" xfId="395"/>
    <cellStyle name="Normal 2 3 7 2 2 2" xfId="1207"/>
    <cellStyle name="Normal 2 3 7 2 3" xfId="665"/>
    <cellStyle name="Normal 2 3 7 2 3 2" xfId="1477"/>
    <cellStyle name="Normal 2 3 7 2 4" xfId="937"/>
    <cellStyle name="Normal 2 3 7 3" xfId="215"/>
    <cellStyle name="Normal 2 3 7 3 2" xfId="485"/>
    <cellStyle name="Normal 2 3 7 3 2 2" xfId="1297"/>
    <cellStyle name="Normal 2 3 7 3 3" xfId="755"/>
    <cellStyle name="Normal 2 3 7 3 3 2" xfId="1567"/>
    <cellStyle name="Normal 2 3 7 3 4" xfId="1027"/>
    <cellStyle name="Normal 2 3 7 4" xfId="305"/>
    <cellStyle name="Normal 2 3 7 4 2" xfId="1117"/>
    <cellStyle name="Normal 2 3 7 5" xfId="575"/>
    <cellStyle name="Normal 2 3 7 5 2" xfId="1387"/>
    <cellStyle name="Normal 2 3 7 6" xfId="847"/>
    <cellStyle name="Normal 2 3 8" xfId="24"/>
    <cellStyle name="Normal 2 3 8 2" xfId="125"/>
    <cellStyle name="Normal 2 3 8 2 2" xfId="396"/>
    <cellStyle name="Normal 2 3 8 2 2 2" xfId="1208"/>
    <cellStyle name="Normal 2 3 8 2 3" xfId="666"/>
    <cellStyle name="Normal 2 3 8 2 3 2" xfId="1478"/>
    <cellStyle name="Normal 2 3 8 2 4" xfId="938"/>
    <cellStyle name="Normal 2 3 8 3" xfId="216"/>
    <cellStyle name="Normal 2 3 8 3 2" xfId="486"/>
    <cellStyle name="Normal 2 3 8 3 2 2" xfId="1298"/>
    <cellStyle name="Normal 2 3 8 3 3" xfId="756"/>
    <cellStyle name="Normal 2 3 8 3 3 2" xfId="1568"/>
    <cellStyle name="Normal 2 3 8 3 4" xfId="1028"/>
    <cellStyle name="Normal 2 3 8 4" xfId="306"/>
    <cellStyle name="Normal 2 3 8 4 2" xfId="1118"/>
    <cellStyle name="Normal 2 3 8 5" xfId="576"/>
    <cellStyle name="Normal 2 3 8 5 2" xfId="1388"/>
    <cellStyle name="Normal 2 3 8 6" xfId="848"/>
    <cellStyle name="Normal 2 3 9" xfId="25"/>
    <cellStyle name="Normal 2 3 9 2" xfId="126"/>
    <cellStyle name="Normal 2 3 9 2 2" xfId="397"/>
    <cellStyle name="Normal 2 3 9 2 2 2" xfId="1209"/>
    <cellStyle name="Normal 2 3 9 2 3" xfId="667"/>
    <cellStyle name="Normal 2 3 9 2 3 2" xfId="1479"/>
    <cellStyle name="Normal 2 3 9 2 4" xfId="939"/>
    <cellStyle name="Normal 2 3 9 3" xfId="217"/>
    <cellStyle name="Normal 2 3 9 3 2" xfId="487"/>
    <cellStyle name="Normal 2 3 9 3 2 2" xfId="1299"/>
    <cellStyle name="Normal 2 3 9 3 3" xfId="757"/>
    <cellStyle name="Normal 2 3 9 3 3 2" xfId="1569"/>
    <cellStyle name="Normal 2 3 9 3 4" xfId="1029"/>
    <cellStyle name="Normal 2 3 9 4" xfId="307"/>
    <cellStyle name="Normal 2 3 9 4 2" xfId="1119"/>
    <cellStyle name="Normal 2 3 9 5" xfId="577"/>
    <cellStyle name="Normal 2 3 9 5 2" xfId="1389"/>
    <cellStyle name="Normal 2 3 9 6" xfId="849"/>
    <cellStyle name="Normal 2 4" xfId="26"/>
    <cellStyle name="Normal 2 4 10" xfId="127"/>
    <cellStyle name="Normal 2 4 10 2" xfId="398"/>
    <cellStyle name="Normal 2 4 10 2 2" xfId="1210"/>
    <cellStyle name="Normal 2 4 10 3" xfId="668"/>
    <cellStyle name="Normal 2 4 10 3 2" xfId="1480"/>
    <cellStyle name="Normal 2 4 10 4" xfId="940"/>
    <cellStyle name="Normal 2 4 11" xfId="218"/>
    <cellStyle name="Normal 2 4 11 2" xfId="488"/>
    <cellStyle name="Normal 2 4 11 2 2" xfId="1300"/>
    <cellStyle name="Normal 2 4 11 3" xfId="758"/>
    <cellStyle name="Normal 2 4 11 3 2" xfId="1570"/>
    <cellStyle name="Normal 2 4 11 4" xfId="1030"/>
    <cellStyle name="Normal 2 4 12" xfId="308"/>
    <cellStyle name="Normal 2 4 12 2" xfId="1120"/>
    <cellStyle name="Normal 2 4 13" xfId="578"/>
    <cellStyle name="Normal 2 4 13 2" xfId="1390"/>
    <cellStyle name="Normal 2 4 14" xfId="850"/>
    <cellStyle name="Normal 2 4 2" xfId="27"/>
    <cellStyle name="Normal 2 4 2 2" xfId="28"/>
    <cellStyle name="Normal 2 4 2 2 2" xfId="129"/>
    <cellStyle name="Normal 2 4 2 2 2 2" xfId="400"/>
    <cellStyle name="Normal 2 4 2 2 2 2 2" xfId="1212"/>
    <cellStyle name="Normal 2 4 2 2 2 3" xfId="670"/>
    <cellStyle name="Normal 2 4 2 2 2 3 2" xfId="1482"/>
    <cellStyle name="Normal 2 4 2 2 2 4" xfId="942"/>
    <cellStyle name="Normal 2 4 2 2 3" xfId="220"/>
    <cellStyle name="Normal 2 4 2 2 3 2" xfId="490"/>
    <cellStyle name="Normal 2 4 2 2 3 2 2" xfId="1302"/>
    <cellStyle name="Normal 2 4 2 2 3 3" xfId="760"/>
    <cellStyle name="Normal 2 4 2 2 3 3 2" xfId="1572"/>
    <cellStyle name="Normal 2 4 2 2 3 4" xfId="1032"/>
    <cellStyle name="Normal 2 4 2 2 4" xfId="310"/>
    <cellStyle name="Normal 2 4 2 2 4 2" xfId="1122"/>
    <cellStyle name="Normal 2 4 2 2 5" xfId="580"/>
    <cellStyle name="Normal 2 4 2 2 5 2" xfId="1392"/>
    <cellStyle name="Normal 2 4 2 2 6" xfId="852"/>
    <cellStyle name="Normal 2 4 2 3" xfId="29"/>
    <cellStyle name="Normal 2 4 2 3 2" xfId="130"/>
    <cellStyle name="Normal 2 4 2 3 2 2" xfId="401"/>
    <cellStyle name="Normal 2 4 2 3 2 2 2" xfId="1213"/>
    <cellStyle name="Normal 2 4 2 3 2 3" xfId="671"/>
    <cellStyle name="Normal 2 4 2 3 2 3 2" xfId="1483"/>
    <cellStyle name="Normal 2 4 2 3 2 4" xfId="943"/>
    <cellStyle name="Normal 2 4 2 3 3" xfId="221"/>
    <cellStyle name="Normal 2 4 2 3 3 2" xfId="491"/>
    <cellStyle name="Normal 2 4 2 3 3 2 2" xfId="1303"/>
    <cellStyle name="Normal 2 4 2 3 3 3" xfId="761"/>
    <cellStyle name="Normal 2 4 2 3 3 3 2" xfId="1573"/>
    <cellStyle name="Normal 2 4 2 3 3 4" xfId="1033"/>
    <cellStyle name="Normal 2 4 2 3 4" xfId="311"/>
    <cellStyle name="Normal 2 4 2 3 4 2" xfId="1123"/>
    <cellStyle name="Normal 2 4 2 3 5" xfId="581"/>
    <cellStyle name="Normal 2 4 2 3 5 2" xfId="1393"/>
    <cellStyle name="Normal 2 4 2 3 6" xfId="853"/>
    <cellStyle name="Normal 2 4 2 4" xfId="128"/>
    <cellStyle name="Normal 2 4 2 4 2" xfId="399"/>
    <cellStyle name="Normal 2 4 2 4 2 2" xfId="1211"/>
    <cellStyle name="Normal 2 4 2 4 3" xfId="669"/>
    <cellStyle name="Normal 2 4 2 4 3 2" xfId="1481"/>
    <cellStyle name="Normal 2 4 2 4 4" xfId="941"/>
    <cellStyle name="Normal 2 4 2 5" xfId="219"/>
    <cellStyle name="Normal 2 4 2 5 2" xfId="489"/>
    <cellStyle name="Normal 2 4 2 5 2 2" xfId="1301"/>
    <cellStyle name="Normal 2 4 2 5 3" xfId="759"/>
    <cellStyle name="Normal 2 4 2 5 3 2" xfId="1571"/>
    <cellStyle name="Normal 2 4 2 5 4" xfId="1031"/>
    <cellStyle name="Normal 2 4 2 6" xfId="309"/>
    <cellStyle name="Normal 2 4 2 6 2" xfId="1121"/>
    <cellStyle name="Normal 2 4 2 7" xfId="579"/>
    <cellStyle name="Normal 2 4 2 7 2" xfId="1391"/>
    <cellStyle name="Normal 2 4 2 8" xfId="851"/>
    <cellStyle name="Normal 2 4 3" xfId="30"/>
    <cellStyle name="Normal 2 4 3 2" xfId="131"/>
    <cellStyle name="Normal 2 4 3 2 2" xfId="402"/>
    <cellStyle name="Normal 2 4 3 2 2 2" xfId="1214"/>
    <cellStyle name="Normal 2 4 3 2 3" xfId="672"/>
    <cellStyle name="Normal 2 4 3 2 3 2" xfId="1484"/>
    <cellStyle name="Normal 2 4 3 2 4" xfId="944"/>
    <cellStyle name="Normal 2 4 3 3" xfId="222"/>
    <cellStyle name="Normal 2 4 3 3 2" xfId="492"/>
    <cellStyle name="Normal 2 4 3 3 2 2" xfId="1304"/>
    <cellStyle name="Normal 2 4 3 3 3" xfId="762"/>
    <cellStyle name="Normal 2 4 3 3 3 2" xfId="1574"/>
    <cellStyle name="Normal 2 4 3 3 4" xfId="1034"/>
    <cellStyle name="Normal 2 4 3 4" xfId="312"/>
    <cellStyle name="Normal 2 4 3 4 2" xfId="1124"/>
    <cellStyle name="Normal 2 4 3 5" xfId="582"/>
    <cellStyle name="Normal 2 4 3 5 2" xfId="1394"/>
    <cellStyle name="Normal 2 4 3 6" xfId="854"/>
    <cellStyle name="Normal 2 4 4" xfId="31"/>
    <cellStyle name="Normal 2 4 4 2" xfId="132"/>
    <cellStyle name="Normal 2 4 4 2 2" xfId="403"/>
    <cellStyle name="Normal 2 4 4 2 2 2" xfId="1215"/>
    <cellStyle name="Normal 2 4 4 2 3" xfId="673"/>
    <cellStyle name="Normal 2 4 4 2 3 2" xfId="1485"/>
    <cellStyle name="Normal 2 4 4 2 4" xfId="945"/>
    <cellStyle name="Normal 2 4 4 3" xfId="223"/>
    <cellStyle name="Normal 2 4 4 3 2" xfId="493"/>
    <cellStyle name="Normal 2 4 4 3 2 2" xfId="1305"/>
    <cellStyle name="Normal 2 4 4 3 3" xfId="763"/>
    <cellStyle name="Normal 2 4 4 3 3 2" xfId="1575"/>
    <cellStyle name="Normal 2 4 4 3 4" xfId="1035"/>
    <cellStyle name="Normal 2 4 4 4" xfId="313"/>
    <cellStyle name="Normal 2 4 4 4 2" xfId="1125"/>
    <cellStyle name="Normal 2 4 4 5" xfId="583"/>
    <cellStyle name="Normal 2 4 4 5 2" xfId="1395"/>
    <cellStyle name="Normal 2 4 4 6" xfId="855"/>
    <cellStyle name="Normal 2 4 5" xfId="32"/>
    <cellStyle name="Normal 2 4 5 2" xfId="133"/>
    <cellStyle name="Normal 2 4 5 2 2" xfId="404"/>
    <cellStyle name="Normal 2 4 5 2 2 2" xfId="1216"/>
    <cellStyle name="Normal 2 4 5 2 3" xfId="674"/>
    <cellStyle name="Normal 2 4 5 2 3 2" xfId="1486"/>
    <cellStyle name="Normal 2 4 5 2 4" xfId="946"/>
    <cellStyle name="Normal 2 4 5 3" xfId="224"/>
    <cellStyle name="Normal 2 4 5 3 2" xfId="494"/>
    <cellStyle name="Normal 2 4 5 3 2 2" xfId="1306"/>
    <cellStyle name="Normal 2 4 5 3 3" xfId="764"/>
    <cellStyle name="Normal 2 4 5 3 3 2" xfId="1576"/>
    <cellStyle name="Normal 2 4 5 3 4" xfId="1036"/>
    <cellStyle name="Normal 2 4 5 4" xfId="314"/>
    <cellStyle name="Normal 2 4 5 4 2" xfId="1126"/>
    <cellStyle name="Normal 2 4 5 5" xfId="584"/>
    <cellStyle name="Normal 2 4 5 5 2" xfId="1396"/>
    <cellStyle name="Normal 2 4 5 6" xfId="856"/>
    <cellStyle name="Normal 2 4 6" xfId="33"/>
    <cellStyle name="Normal 2 4 6 2" xfId="134"/>
    <cellStyle name="Normal 2 4 6 2 2" xfId="405"/>
    <cellStyle name="Normal 2 4 6 2 2 2" xfId="1217"/>
    <cellStyle name="Normal 2 4 6 2 3" xfId="675"/>
    <cellStyle name="Normal 2 4 6 2 3 2" xfId="1487"/>
    <cellStyle name="Normal 2 4 6 2 4" xfId="947"/>
    <cellStyle name="Normal 2 4 6 3" xfId="225"/>
    <cellStyle name="Normal 2 4 6 3 2" xfId="495"/>
    <cellStyle name="Normal 2 4 6 3 2 2" xfId="1307"/>
    <cellStyle name="Normal 2 4 6 3 3" xfId="765"/>
    <cellStyle name="Normal 2 4 6 3 3 2" xfId="1577"/>
    <cellStyle name="Normal 2 4 6 3 4" xfId="1037"/>
    <cellStyle name="Normal 2 4 6 4" xfId="315"/>
    <cellStyle name="Normal 2 4 6 4 2" xfId="1127"/>
    <cellStyle name="Normal 2 4 6 5" xfId="585"/>
    <cellStyle name="Normal 2 4 6 5 2" xfId="1397"/>
    <cellStyle name="Normal 2 4 6 6" xfId="857"/>
    <cellStyle name="Normal 2 4 7" xfId="34"/>
    <cellStyle name="Normal 2 4 7 2" xfId="135"/>
    <cellStyle name="Normal 2 4 7 2 2" xfId="406"/>
    <cellStyle name="Normal 2 4 7 2 2 2" xfId="1218"/>
    <cellStyle name="Normal 2 4 7 2 3" xfId="676"/>
    <cellStyle name="Normal 2 4 7 2 3 2" xfId="1488"/>
    <cellStyle name="Normal 2 4 7 2 4" xfId="948"/>
    <cellStyle name="Normal 2 4 7 3" xfId="226"/>
    <cellStyle name="Normal 2 4 7 3 2" xfId="496"/>
    <cellStyle name="Normal 2 4 7 3 2 2" xfId="1308"/>
    <cellStyle name="Normal 2 4 7 3 3" xfId="766"/>
    <cellStyle name="Normal 2 4 7 3 3 2" xfId="1578"/>
    <cellStyle name="Normal 2 4 7 3 4" xfId="1038"/>
    <cellStyle name="Normal 2 4 7 4" xfId="316"/>
    <cellStyle name="Normal 2 4 7 4 2" xfId="1128"/>
    <cellStyle name="Normal 2 4 7 5" xfId="586"/>
    <cellStyle name="Normal 2 4 7 5 2" xfId="1398"/>
    <cellStyle name="Normal 2 4 7 6" xfId="858"/>
    <cellStyle name="Normal 2 4 8" xfId="35"/>
    <cellStyle name="Normal 2 4 8 2" xfId="136"/>
    <cellStyle name="Normal 2 4 8 2 2" xfId="407"/>
    <cellStyle name="Normal 2 4 8 2 2 2" xfId="1219"/>
    <cellStyle name="Normal 2 4 8 2 3" xfId="677"/>
    <cellStyle name="Normal 2 4 8 2 3 2" xfId="1489"/>
    <cellStyle name="Normal 2 4 8 2 4" xfId="949"/>
    <cellStyle name="Normal 2 4 8 3" xfId="227"/>
    <cellStyle name="Normal 2 4 8 3 2" xfId="497"/>
    <cellStyle name="Normal 2 4 8 3 2 2" xfId="1309"/>
    <cellStyle name="Normal 2 4 8 3 3" xfId="767"/>
    <cellStyle name="Normal 2 4 8 3 3 2" xfId="1579"/>
    <cellStyle name="Normal 2 4 8 3 4" xfId="1039"/>
    <cellStyle name="Normal 2 4 8 4" xfId="317"/>
    <cellStyle name="Normal 2 4 8 4 2" xfId="1129"/>
    <cellStyle name="Normal 2 4 8 5" xfId="587"/>
    <cellStyle name="Normal 2 4 8 5 2" xfId="1399"/>
    <cellStyle name="Normal 2 4 8 6" xfId="859"/>
    <cellStyle name="Normal 2 4 9" xfId="36"/>
    <cellStyle name="Normal 2 4 9 2" xfId="137"/>
    <cellStyle name="Normal 2 4 9 2 2" xfId="408"/>
    <cellStyle name="Normal 2 4 9 2 2 2" xfId="1220"/>
    <cellStyle name="Normal 2 4 9 2 3" xfId="678"/>
    <cellStyle name="Normal 2 4 9 2 3 2" xfId="1490"/>
    <cellStyle name="Normal 2 4 9 2 4" xfId="950"/>
    <cellStyle name="Normal 2 4 9 3" xfId="228"/>
    <cellStyle name="Normal 2 4 9 3 2" xfId="498"/>
    <cellStyle name="Normal 2 4 9 3 2 2" xfId="1310"/>
    <cellStyle name="Normal 2 4 9 3 3" xfId="768"/>
    <cellStyle name="Normal 2 4 9 3 3 2" xfId="1580"/>
    <cellStyle name="Normal 2 4 9 3 4" xfId="1040"/>
    <cellStyle name="Normal 2 4 9 4" xfId="318"/>
    <cellStyle name="Normal 2 4 9 4 2" xfId="1130"/>
    <cellStyle name="Normal 2 4 9 5" xfId="588"/>
    <cellStyle name="Normal 2 4 9 5 2" xfId="1400"/>
    <cellStyle name="Normal 2 4 9 6" xfId="860"/>
    <cellStyle name="Normal 2 5" xfId="37"/>
    <cellStyle name="Normal 2 5 10" xfId="138"/>
    <cellStyle name="Normal 2 5 10 2" xfId="409"/>
    <cellStyle name="Normal 2 5 10 2 2" xfId="1221"/>
    <cellStyle name="Normal 2 5 10 3" xfId="679"/>
    <cellStyle name="Normal 2 5 10 3 2" xfId="1491"/>
    <cellStyle name="Normal 2 5 10 4" xfId="951"/>
    <cellStyle name="Normal 2 5 11" xfId="229"/>
    <cellStyle name="Normal 2 5 11 2" xfId="499"/>
    <cellStyle name="Normal 2 5 11 2 2" xfId="1311"/>
    <cellStyle name="Normal 2 5 11 3" xfId="769"/>
    <cellStyle name="Normal 2 5 11 3 2" xfId="1581"/>
    <cellStyle name="Normal 2 5 11 4" xfId="1041"/>
    <cellStyle name="Normal 2 5 12" xfId="319"/>
    <cellStyle name="Normal 2 5 12 2" xfId="1131"/>
    <cellStyle name="Normal 2 5 13" xfId="589"/>
    <cellStyle name="Normal 2 5 13 2" xfId="1401"/>
    <cellStyle name="Normal 2 5 14" xfId="861"/>
    <cellStyle name="Normal 2 5 2" xfId="38"/>
    <cellStyle name="Normal 2 5 2 2" xfId="39"/>
    <cellStyle name="Normal 2 5 2 2 2" xfId="140"/>
    <cellStyle name="Normal 2 5 2 2 2 2" xfId="411"/>
    <cellStyle name="Normal 2 5 2 2 2 2 2" xfId="1223"/>
    <cellStyle name="Normal 2 5 2 2 2 3" xfId="681"/>
    <cellStyle name="Normal 2 5 2 2 2 3 2" xfId="1493"/>
    <cellStyle name="Normal 2 5 2 2 2 4" xfId="953"/>
    <cellStyle name="Normal 2 5 2 2 3" xfId="231"/>
    <cellStyle name="Normal 2 5 2 2 3 2" xfId="501"/>
    <cellStyle name="Normal 2 5 2 2 3 2 2" xfId="1313"/>
    <cellStyle name="Normal 2 5 2 2 3 3" xfId="771"/>
    <cellStyle name="Normal 2 5 2 2 3 3 2" xfId="1583"/>
    <cellStyle name="Normal 2 5 2 2 3 4" xfId="1043"/>
    <cellStyle name="Normal 2 5 2 2 4" xfId="321"/>
    <cellStyle name="Normal 2 5 2 2 4 2" xfId="1133"/>
    <cellStyle name="Normal 2 5 2 2 5" xfId="591"/>
    <cellStyle name="Normal 2 5 2 2 5 2" xfId="1403"/>
    <cellStyle name="Normal 2 5 2 2 6" xfId="863"/>
    <cellStyle name="Normal 2 5 2 3" xfId="40"/>
    <cellStyle name="Normal 2 5 2 3 2" xfId="141"/>
    <cellStyle name="Normal 2 5 2 3 2 2" xfId="412"/>
    <cellStyle name="Normal 2 5 2 3 2 2 2" xfId="1224"/>
    <cellStyle name="Normal 2 5 2 3 2 3" xfId="682"/>
    <cellStyle name="Normal 2 5 2 3 2 3 2" xfId="1494"/>
    <cellStyle name="Normal 2 5 2 3 2 4" xfId="954"/>
    <cellStyle name="Normal 2 5 2 3 3" xfId="232"/>
    <cellStyle name="Normal 2 5 2 3 3 2" xfId="502"/>
    <cellStyle name="Normal 2 5 2 3 3 2 2" xfId="1314"/>
    <cellStyle name="Normal 2 5 2 3 3 3" xfId="772"/>
    <cellStyle name="Normal 2 5 2 3 3 3 2" xfId="1584"/>
    <cellStyle name="Normal 2 5 2 3 3 4" xfId="1044"/>
    <cellStyle name="Normal 2 5 2 3 4" xfId="322"/>
    <cellStyle name="Normal 2 5 2 3 4 2" xfId="1134"/>
    <cellStyle name="Normal 2 5 2 3 5" xfId="592"/>
    <cellStyle name="Normal 2 5 2 3 5 2" xfId="1404"/>
    <cellStyle name="Normal 2 5 2 3 6" xfId="864"/>
    <cellStyle name="Normal 2 5 2 4" xfId="139"/>
    <cellStyle name="Normal 2 5 2 4 2" xfId="410"/>
    <cellStyle name="Normal 2 5 2 4 2 2" xfId="1222"/>
    <cellStyle name="Normal 2 5 2 4 3" xfId="680"/>
    <cellStyle name="Normal 2 5 2 4 3 2" xfId="1492"/>
    <cellStyle name="Normal 2 5 2 4 4" xfId="952"/>
    <cellStyle name="Normal 2 5 2 5" xfId="230"/>
    <cellStyle name="Normal 2 5 2 5 2" xfId="500"/>
    <cellStyle name="Normal 2 5 2 5 2 2" xfId="1312"/>
    <cellStyle name="Normal 2 5 2 5 3" xfId="770"/>
    <cellStyle name="Normal 2 5 2 5 3 2" xfId="1582"/>
    <cellStyle name="Normal 2 5 2 5 4" xfId="1042"/>
    <cellStyle name="Normal 2 5 2 6" xfId="320"/>
    <cellStyle name="Normal 2 5 2 6 2" xfId="1132"/>
    <cellStyle name="Normal 2 5 2 7" xfId="590"/>
    <cellStyle name="Normal 2 5 2 7 2" xfId="1402"/>
    <cellStyle name="Normal 2 5 2 8" xfId="862"/>
    <cellStyle name="Normal 2 5 3" xfId="41"/>
    <cellStyle name="Normal 2 5 3 2" xfId="142"/>
    <cellStyle name="Normal 2 5 3 2 2" xfId="413"/>
    <cellStyle name="Normal 2 5 3 2 2 2" xfId="1225"/>
    <cellStyle name="Normal 2 5 3 2 3" xfId="683"/>
    <cellStyle name="Normal 2 5 3 2 3 2" xfId="1495"/>
    <cellStyle name="Normal 2 5 3 2 4" xfId="955"/>
    <cellStyle name="Normal 2 5 3 3" xfId="233"/>
    <cellStyle name="Normal 2 5 3 3 2" xfId="503"/>
    <cellStyle name="Normal 2 5 3 3 2 2" xfId="1315"/>
    <cellStyle name="Normal 2 5 3 3 3" xfId="773"/>
    <cellStyle name="Normal 2 5 3 3 3 2" xfId="1585"/>
    <cellStyle name="Normal 2 5 3 3 4" xfId="1045"/>
    <cellStyle name="Normal 2 5 3 4" xfId="323"/>
    <cellStyle name="Normal 2 5 3 4 2" xfId="1135"/>
    <cellStyle name="Normal 2 5 3 5" xfId="593"/>
    <cellStyle name="Normal 2 5 3 5 2" xfId="1405"/>
    <cellStyle name="Normal 2 5 3 6" xfId="865"/>
    <cellStyle name="Normal 2 5 4" xfId="42"/>
    <cellStyle name="Normal 2 5 4 2" xfId="143"/>
    <cellStyle name="Normal 2 5 4 2 2" xfId="414"/>
    <cellStyle name="Normal 2 5 4 2 2 2" xfId="1226"/>
    <cellStyle name="Normal 2 5 4 2 3" xfId="684"/>
    <cellStyle name="Normal 2 5 4 2 3 2" xfId="1496"/>
    <cellStyle name="Normal 2 5 4 2 4" xfId="956"/>
    <cellStyle name="Normal 2 5 4 3" xfId="234"/>
    <cellStyle name="Normal 2 5 4 3 2" xfId="504"/>
    <cellStyle name="Normal 2 5 4 3 2 2" xfId="1316"/>
    <cellStyle name="Normal 2 5 4 3 3" xfId="774"/>
    <cellStyle name="Normal 2 5 4 3 3 2" xfId="1586"/>
    <cellStyle name="Normal 2 5 4 3 4" xfId="1046"/>
    <cellStyle name="Normal 2 5 4 4" xfId="324"/>
    <cellStyle name="Normal 2 5 4 4 2" xfId="1136"/>
    <cellStyle name="Normal 2 5 4 5" xfId="594"/>
    <cellStyle name="Normal 2 5 4 5 2" xfId="1406"/>
    <cellStyle name="Normal 2 5 4 6" xfId="866"/>
    <cellStyle name="Normal 2 5 5" xfId="43"/>
    <cellStyle name="Normal 2 5 5 2" xfId="144"/>
    <cellStyle name="Normal 2 5 5 2 2" xfId="415"/>
    <cellStyle name="Normal 2 5 5 2 2 2" xfId="1227"/>
    <cellStyle name="Normal 2 5 5 2 3" xfId="685"/>
    <cellStyle name="Normal 2 5 5 2 3 2" xfId="1497"/>
    <cellStyle name="Normal 2 5 5 2 4" xfId="957"/>
    <cellStyle name="Normal 2 5 5 3" xfId="235"/>
    <cellStyle name="Normal 2 5 5 3 2" xfId="505"/>
    <cellStyle name="Normal 2 5 5 3 2 2" xfId="1317"/>
    <cellStyle name="Normal 2 5 5 3 3" xfId="775"/>
    <cellStyle name="Normal 2 5 5 3 3 2" xfId="1587"/>
    <cellStyle name="Normal 2 5 5 3 4" xfId="1047"/>
    <cellStyle name="Normal 2 5 5 4" xfId="325"/>
    <cellStyle name="Normal 2 5 5 4 2" xfId="1137"/>
    <cellStyle name="Normal 2 5 5 5" xfId="595"/>
    <cellStyle name="Normal 2 5 5 5 2" xfId="1407"/>
    <cellStyle name="Normal 2 5 5 6" xfId="867"/>
    <cellStyle name="Normal 2 5 6" xfId="44"/>
    <cellStyle name="Normal 2 5 6 2" xfId="145"/>
    <cellStyle name="Normal 2 5 6 2 2" xfId="416"/>
    <cellStyle name="Normal 2 5 6 2 2 2" xfId="1228"/>
    <cellStyle name="Normal 2 5 6 2 3" xfId="686"/>
    <cellStyle name="Normal 2 5 6 2 3 2" xfId="1498"/>
    <cellStyle name="Normal 2 5 6 2 4" xfId="958"/>
    <cellStyle name="Normal 2 5 6 3" xfId="236"/>
    <cellStyle name="Normal 2 5 6 3 2" xfId="506"/>
    <cellStyle name="Normal 2 5 6 3 2 2" xfId="1318"/>
    <cellStyle name="Normal 2 5 6 3 3" xfId="776"/>
    <cellStyle name="Normal 2 5 6 3 3 2" xfId="1588"/>
    <cellStyle name="Normal 2 5 6 3 4" xfId="1048"/>
    <cellStyle name="Normal 2 5 6 4" xfId="326"/>
    <cellStyle name="Normal 2 5 6 4 2" xfId="1138"/>
    <cellStyle name="Normal 2 5 6 5" xfId="596"/>
    <cellStyle name="Normal 2 5 6 5 2" xfId="1408"/>
    <cellStyle name="Normal 2 5 6 6" xfId="868"/>
    <cellStyle name="Normal 2 5 7" xfId="45"/>
    <cellStyle name="Normal 2 5 7 2" xfId="146"/>
    <cellStyle name="Normal 2 5 7 2 2" xfId="417"/>
    <cellStyle name="Normal 2 5 7 2 2 2" xfId="1229"/>
    <cellStyle name="Normal 2 5 7 2 3" xfId="687"/>
    <cellStyle name="Normal 2 5 7 2 3 2" xfId="1499"/>
    <cellStyle name="Normal 2 5 7 2 4" xfId="959"/>
    <cellStyle name="Normal 2 5 7 3" xfId="237"/>
    <cellStyle name="Normal 2 5 7 3 2" xfId="507"/>
    <cellStyle name="Normal 2 5 7 3 2 2" xfId="1319"/>
    <cellStyle name="Normal 2 5 7 3 3" xfId="777"/>
    <cellStyle name="Normal 2 5 7 3 3 2" xfId="1589"/>
    <cellStyle name="Normal 2 5 7 3 4" xfId="1049"/>
    <cellStyle name="Normal 2 5 7 4" xfId="327"/>
    <cellStyle name="Normal 2 5 7 4 2" xfId="1139"/>
    <cellStyle name="Normal 2 5 7 5" xfId="597"/>
    <cellStyle name="Normal 2 5 7 5 2" xfId="1409"/>
    <cellStyle name="Normal 2 5 7 6" xfId="869"/>
    <cellStyle name="Normal 2 5 8" xfId="46"/>
    <cellStyle name="Normal 2 5 8 2" xfId="147"/>
    <cellStyle name="Normal 2 5 8 2 2" xfId="418"/>
    <cellStyle name="Normal 2 5 8 2 2 2" xfId="1230"/>
    <cellStyle name="Normal 2 5 8 2 3" xfId="688"/>
    <cellStyle name="Normal 2 5 8 2 3 2" xfId="1500"/>
    <cellStyle name="Normal 2 5 8 2 4" xfId="960"/>
    <cellStyle name="Normal 2 5 8 3" xfId="238"/>
    <cellStyle name="Normal 2 5 8 3 2" xfId="508"/>
    <cellStyle name="Normal 2 5 8 3 2 2" xfId="1320"/>
    <cellStyle name="Normal 2 5 8 3 3" xfId="778"/>
    <cellStyle name="Normal 2 5 8 3 3 2" xfId="1590"/>
    <cellStyle name="Normal 2 5 8 3 4" xfId="1050"/>
    <cellStyle name="Normal 2 5 8 4" xfId="328"/>
    <cellStyle name="Normal 2 5 8 4 2" xfId="1140"/>
    <cellStyle name="Normal 2 5 8 5" xfId="598"/>
    <cellStyle name="Normal 2 5 8 5 2" xfId="1410"/>
    <cellStyle name="Normal 2 5 8 6" xfId="870"/>
    <cellStyle name="Normal 2 5 9" xfId="47"/>
    <cellStyle name="Normal 2 5 9 2" xfId="148"/>
    <cellStyle name="Normal 2 5 9 2 2" xfId="419"/>
    <cellStyle name="Normal 2 5 9 2 2 2" xfId="1231"/>
    <cellStyle name="Normal 2 5 9 2 3" xfId="689"/>
    <cellStyle name="Normal 2 5 9 2 3 2" xfId="1501"/>
    <cellStyle name="Normal 2 5 9 2 4" xfId="961"/>
    <cellStyle name="Normal 2 5 9 3" xfId="239"/>
    <cellStyle name="Normal 2 5 9 3 2" xfId="509"/>
    <cellStyle name="Normal 2 5 9 3 2 2" xfId="1321"/>
    <cellStyle name="Normal 2 5 9 3 3" xfId="779"/>
    <cellStyle name="Normal 2 5 9 3 3 2" xfId="1591"/>
    <cellStyle name="Normal 2 5 9 3 4" xfId="1051"/>
    <cellStyle name="Normal 2 5 9 4" xfId="329"/>
    <cellStyle name="Normal 2 5 9 4 2" xfId="1141"/>
    <cellStyle name="Normal 2 5 9 5" xfId="599"/>
    <cellStyle name="Normal 2 5 9 5 2" xfId="1411"/>
    <cellStyle name="Normal 2 5 9 6" xfId="871"/>
    <cellStyle name="Normal 2 6" xfId="48"/>
    <cellStyle name="Normal 2 6 10" xfId="149"/>
    <cellStyle name="Normal 2 6 10 2" xfId="420"/>
    <cellStyle name="Normal 2 6 10 2 2" xfId="1232"/>
    <cellStyle name="Normal 2 6 10 3" xfId="690"/>
    <cellStyle name="Normal 2 6 10 3 2" xfId="1502"/>
    <cellStyle name="Normal 2 6 10 4" xfId="962"/>
    <cellStyle name="Normal 2 6 11" xfId="240"/>
    <cellStyle name="Normal 2 6 11 2" xfId="510"/>
    <cellStyle name="Normal 2 6 11 2 2" xfId="1322"/>
    <cellStyle name="Normal 2 6 11 3" xfId="780"/>
    <cellStyle name="Normal 2 6 11 3 2" xfId="1592"/>
    <cellStyle name="Normal 2 6 11 4" xfId="1052"/>
    <cellStyle name="Normal 2 6 12" xfId="330"/>
    <cellStyle name="Normal 2 6 12 2" xfId="1142"/>
    <cellStyle name="Normal 2 6 13" xfId="600"/>
    <cellStyle name="Normal 2 6 13 2" xfId="1412"/>
    <cellStyle name="Normal 2 6 14" xfId="872"/>
    <cellStyle name="Normal 2 6 2" xfId="49"/>
    <cellStyle name="Normal 2 6 2 2" xfId="50"/>
    <cellStyle name="Normal 2 6 2 2 2" xfId="151"/>
    <cellStyle name="Normal 2 6 2 2 2 2" xfId="422"/>
    <cellStyle name="Normal 2 6 2 2 2 2 2" xfId="1234"/>
    <cellStyle name="Normal 2 6 2 2 2 3" xfId="692"/>
    <cellStyle name="Normal 2 6 2 2 2 3 2" xfId="1504"/>
    <cellStyle name="Normal 2 6 2 2 2 4" xfId="964"/>
    <cellStyle name="Normal 2 6 2 2 3" xfId="242"/>
    <cellStyle name="Normal 2 6 2 2 3 2" xfId="512"/>
    <cellStyle name="Normal 2 6 2 2 3 2 2" xfId="1324"/>
    <cellStyle name="Normal 2 6 2 2 3 3" xfId="782"/>
    <cellStyle name="Normal 2 6 2 2 3 3 2" xfId="1594"/>
    <cellStyle name="Normal 2 6 2 2 3 4" xfId="1054"/>
    <cellStyle name="Normal 2 6 2 2 4" xfId="332"/>
    <cellStyle name="Normal 2 6 2 2 4 2" xfId="1144"/>
    <cellStyle name="Normal 2 6 2 2 5" xfId="602"/>
    <cellStyle name="Normal 2 6 2 2 5 2" xfId="1414"/>
    <cellStyle name="Normal 2 6 2 2 6" xfId="874"/>
    <cellStyle name="Normal 2 6 2 3" xfId="51"/>
    <cellStyle name="Normal 2 6 2 3 2" xfId="152"/>
    <cellStyle name="Normal 2 6 2 3 2 2" xfId="423"/>
    <cellStyle name="Normal 2 6 2 3 2 2 2" xfId="1235"/>
    <cellStyle name="Normal 2 6 2 3 2 3" xfId="693"/>
    <cellStyle name="Normal 2 6 2 3 2 3 2" xfId="1505"/>
    <cellStyle name="Normal 2 6 2 3 2 4" xfId="965"/>
    <cellStyle name="Normal 2 6 2 3 3" xfId="243"/>
    <cellStyle name="Normal 2 6 2 3 3 2" xfId="513"/>
    <cellStyle name="Normal 2 6 2 3 3 2 2" xfId="1325"/>
    <cellStyle name="Normal 2 6 2 3 3 3" xfId="783"/>
    <cellStyle name="Normal 2 6 2 3 3 3 2" xfId="1595"/>
    <cellStyle name="Normal 2 6 2 3 3 4" xfId="1055"/>
    <cellStyle name="Normal 2 6 2 3 4" xfId="333"/>
    <cellStyle name="Normal 2 6 2 3 4 2" xfId="1145"/>
    <cellStyle name="Normal 2 6 2 3 5" xfId="603"/>
    <cellStyle name="Normal 2 6 2 3 5 2" xfId="1415"/>
    <cellStyle name="Normal 2 6 2 3 6" xfId="875"/>
    <cellStyle name="Normal 2 6 2 4" xfId="150"/>
    <cellStyle name="Normal 2 6 2 4 2" xfId="421"/>
    <cellStyle name="Normal 2 6 2 4 2 2" xfId="1233"/>
    <cellStyle name="Normal 2 6 2 4 3" xfId="691"/>
    <cellStyle name="Normal 2 6 2 4 3 2" xfId="1503"/>
    <cellStyle name="Normal 2 6 2 4 4" xfId="963"/>
    <cellStyle name="Normal 2 6 2 5" xfId="241"/>
    <cellStyle name="Normal 2 6 2 5 2" xfId="511"/>
    <cellStyle name="Normal 2 6 2 5 2 2" xfId="1323"/>
    <cellStyle name="Normal 2 6 2 5 3" xfId="781"/>
    <cellStyle name="Normal 2 6 2 5 3 2" xfId="1593"/>
    <cellStyle name="Normal 2 6 2 5 4" xfId="1053"/>
    <cellStyle name="Normal 2 6 2 6" xfId="331"/>
    <cellStyle name="Normal 2 6 2 6 2" xfId="1143"/>
    <cellStyle name="Normal 2 6 2 7" xfId="601"/>
    <cellStyle name="Normal 2 6 2 7 2" xfId="1413"/>
    <cellStyle name="Normal 2 6 2 8" xfId="873"/>
    <cellStyle name="Normal 2 6 3" xfId="52"/>
    <cellStyle name="Normal 2 6 3 2" xfId="153"/>
    <cellStyle name="Normal 2 6 3 2 2" xfId="424"/>
    <cellStyle name="Normal 2 6 3 2 2 2" xfId="1236"/>
    <cellStyle name="Normal 2 6 3 2 3" xfId="694"/>
    <cellStyle name="Normal 2 6 3 2 3 2" xfId="1506"/>
    <cellStyle name="Normal 2 6 3 2 4" xfId="966"/>
    <cellStyle name="Normal 2 6 3 3" xfId="244"/>
    <cellStyle name="Normal 2 6 3 3 2" xfId="514"/>
    <cellStyle name="Normal 2 6 3 3 2 2" xfId="1326"/>
    <cellStyle name="Normal 2 6 3 3 3" xfId="784"/>
    <cellStyle name="Normal 2 6 3 3 3 2" xfId="1596"/>
    <cellStyle name="Normal 2 6 3 3 4" xfId="1056"/>
    <cellStyle name="Normal 2 6 3 4" xfId="334"/>
    <cellStyle name="Normal 2 6 3 4 2" xfId="1146"/>
    <cellStyle name="Normal 2 6 3 5" xfId="604"/>
    <cellStyle name="Normal 2 6 3 5 2" xfId="1416"/>
    <cellStyle name="Normal 2 6 3 6" xfId="876"/>
    <cellStyle name="Normal 2 6 4" xfId="53"/>
    <cellStyle name="Normal 2 6 4 2" xfId="154"/>
    <cellStyle name="Normal 2 6 4 2 2" xfId="425"/>
    <cellStyle name="Normal 2 6 4 2 2 2" xfId="1237"/>
    <cellStyle name="Normal 2 6 4 2 3" xfId="695"/>
    <cellStyle name="Normal 2 6 4 2 3 2" xfId="1507"/>
    <cellStyle name="Normal 2 6 4 2 4" xfId="967"/>
    <cellStyle name="Normal 2 6 4 3" xfId="245"/>
    <cellStyle name="Normal 2 6 4 3 2" xfId="515"/>
    <cellStyle name="Normal 2 6 4 3 2 2" xfId="1327"/>
    <cellStyle name="Normal 2 6 4 3 3" xfId="785"/>
    <cellStyle name="Normal 2 6 4 3 3 2" xfId="1597"/>
    <cellStyle name="Normal 2 6 4 3 4" xfId="1057"/>
    <cellStyle name="Normal 2 6 4 4" xfId="335"/>
    <cellStyle name="Normal 2 6 4 4 2" xfId="1147"/>
    <cellStyle name="Normal 2 6 4 5" xfId="605"/>
    <cellStyle name="Normal 2 6 4 5 2" xfId="1417"/>
    <cellStyle name="Normal 2 6 4 6" xfId="877"/>
    <cellStyle name="Normal 2 6 5" xfId="54"/>
    <cellStyle name="Normal 2 6 5 2" xfId="155"/>
    <cellStyle name="Normal 2 6 5 2 2" xfId="426"/>
    <cellStyle name="Normal 2 6 5 2 2 2" xfId="1238"/>
    <cellStyle name="Normal 2 6 5 2 3" xfId="696"/>
    <cellStyle name="Normal 2 6 5 2 3 2" xfId="1508"/>
    <cellStyle name="Normal 2 6 5 2 4" xfId="968"/>
    <cellStyle name="Normal 2 6 5 3" xfId="246"/>
    <cellStyle name="Normal 2 6 5 3 2" xfId="516"/>
    <cellStyle name="Normal 2 6 5 3 2 2" xfId="1328"/>
    <cellStyle name="Normal 2 6 5 3 3" xfId="786"/>
    <cellStyle name="Normal 2 6 5 3 3 2" xfId="1598"/>
    <cellStyle name="Normal 2 6 5 3 4" xfId="1058"/>
    <cellStyle name="Normal 2 6 5 4" xfId="336"/>
    <cellStyle name="Normal 2 6 5 4 2" xfId="1148"/>
    <cellStyle name="Normal 2 6 5 5" xfId="606"/>
    <cellStyle name="Normal 2 6 5 5 2" xfId="1418"/>
    <cellStyle name="Normal 2 6 5 6" xfId="878"/>
    <cellStyle name="Normal 2 6 6" xfId="55"/>
    <cellStyle name="Normal 2 6 6 2" xfId="156"/>
    <cellStyle name="Normal 2 6 6 2 2" xfId="427"/>
    <cellStyle name="Normal 2 6 6 2 2 2" xfId="1239"/>
    <cellStyle name="Normal 2 6 6 2 3" xfId="697"/>
    <cellStyle name="Normal 2 6 6 2 3 2" xfId="1509"/>
    <cellStyle name="Normal 2 6 6 2 4" xfId="969"/>
    <cellStyle name="Normal 2 6 6 3" xfId="247"/>
    <cellStyle name="Normal 2 6 6 3 2" xfId="517"/>
    <cellStyle name="Normal 2 6 6 3 2 2" xfId="1329"/>
    <cellStyle name="Normal 2 6 6 3 3" xfId="787"/>
    <cellStyle name="Normal 2 6 6 3 3 2" xfId="1599"/>
    <cellStyle name="Normal 2 6 6 3 4" xfId="1059"/>
    <cellStyle name="Normal 2 6 6 4" xfId="337"/>
    <cellStyle name="Normal 2 6 6 4 2" xfId="1149"/>
    <cellStyle name="Normal 2 6 6 5" xfId="607"/>
    <cellStyle name="Normal 2 6 6 5 2" xfId="1419"/>
    <cellStyle name="Normal 2 6 6 6" xfId="879"/>
    <cellStyle name="Normal 2 6 7" xfId="56"/>
    <cellStyle name="Normal 2 6 7 2" xfId="157"/>
    <cellStyle name="Normal 2 6 7 2 2" xfId="428"/>
    <cellStyle name="Normal 2 6 7 2 2 2" xfId="1240"/>
    <cellStyle name="Normal 2 6 7 2 3" xfId="698"/>
    <cellStyle name="Normal 2 6 7 2 3 2" xfId="1510"/>
    <cellStyle name="Normal 2 6 7 2 4" xfId="970"/>
    <cellStyle name="Normal 2 6 7 3" xfId="248"/>
    <cellStyle name="Normal 2 6 7 3 2" xfId="518"/>
    <cellStyle name="Normal 2 6 7 3 2 2" xfId="1330"/>
    <cellStyle name="Normal 2 6 7 3 3" xfId="788"/>
    <cellStyle name="Normal 2 6 7 3 3 2" xfId="1600"/>
    <cellStyle name="Normal 2 6 7 3 4" xfId="1060"/>
    <cellStyle name="Normal 2 6 7 4" xfId="338"/>
    <cellStyle name="Normal 2 6 7 4 2" xfId="1150"/>
    <cellStyle name="Normal 2 6 7 5" xfId="608"/>
    <cellStyle name="Normal 2 6 7 5 2" xfId="1420"/>
    <cellStyle name="Normal 2 6 7 6" xfId="880"/>
    <cellStyle name="Normal 2 6 8" xfId="57"/>
    <cellStyle name="Normal 2 6 8 2" xfId="158"/>
    <cellStyle name="Normal 2 6 8 2 2" xfId="429"/>
    <cellStyle name="Normal 2 6 8 2 2 2" xfId="1241"/>
    <cellStyle name="Normal 2 6 8 2 3" xfId="699"/>
    <cellStyle name="Normal 2 6 8 2 3 2" xfId="1511"/>
    <cellStyle name="Normal 2 6 8 2 4" xfId="971"/>
    <cellStyle name="Normal 2 6 8 3" xfId="249"/>
    <cellStyle name="Normal 2 6 8 3 2" xfId="519"/>
    <cellStyle name="Normal 2 6 8 3 2 2" xfId="1331"/>
    <cellStyle name="Normal 2 6 8 3 3" xfId="789"/>
    <cellStyle name="Normal 2 6 8 3 3 2" xfId="1601"/>
    <cellStyle name="Normal 2 6 8 3 4" xfId="1061"/>
    <cellStyle name="Normal 2 6 8 4" xfId="339"/>
    <cellStyle name="Normal 2 6 8 4 2" xfId="1151"/>
    <cellStyle name="Normal 2 6 8 5" xfId="609"/>
    <cellStyle name="Normal 2 6 8 5 2" xfId="1421"/>
    <cellStyle name="Normal 2 6 8 6" xfId="881"/>
    <cellStyle name="Normal 2 6 9" xfId="58"/>
    <cellStyle name="Normal 2 6 9 2" xfId="159"/>
    <cellStyle name="Normal 2 6 9 2 2" xfId="430"/>
    <cellStyle name="Normal 2 6 9 2 2 2" xfId="1242"/>
    <cellStyle name="Normal 2 6 9 2 3" xfId="700"/>
    <cellStyle name="Normal 2 6 9 2 3 2" xfId="1512"/>
    <cellStyle name="Normal 2 6 9 2 4" xfId="972"/>
    <cellStyle name="Normal 2 6 9 3" xfId="250"/>
    <cellStyle name="Normal 2 6 9 3 2" xfId="520"/>
    <cellStyle name="Normal 2 6 9 3 2 2" xfId="1332"/>
    <cellStyle name="Normal 2 6 9 3 3" xfId="790"/>
    <cellStyle name="Normal 2 6 9 3 3 2" xfId="1602"/>
    <cellStyle name="Normal 2 6 9 3 4" xfId="1062"/>
    <cellStyle name="Normal 2 6 9 4" xfId="340"/>
    <cellStyle name="Normal 2 6 9 4 2" xfId="1152"/>
    <cellStyle name="Normal 2 6 9 5" xfId="610"/>
    <cellStyle name="Normal 2 6 9 5 2" xfId="1422"/>
    <cellStyle name="Normal 2 6 9 6" xfId="882"/>
    <cellStyle name="Normal 2 7" xfId="59"/>
    <cellStyle name="Normal 2 7 10" xfId="160"/>
    <cellStyle name="Normal 2 7 10 2" xfId="431"/>
    <cellStyle name="Normal 2 7 10 2 2" xfId="1243"/>
    <cellStyle name="Normal 2 7 10 3" xfId="701"/>
    <cellStyle name="Normal 2 7 10 3 2" xfId="1513"/>
    <cellStyle name="Normal 2 7 10 4" xfId="973"/>
    <cellStyle name="Normal 2 7 11" xfId="251"/>
    <cellStyle name="Normal 2 7 11 2" xfId="521"/>
    <cellStyle name="Normal 2 7 11 2 2" xfId="1333"/>
    <cellStyle name="Normal 2 7 11 3" xfId="791"/>
    <cellStyle name="Normal 2 7 11 3 2" xfId="1603"/>
    <cellStyle name="Normal 2 7 11 4" xfId="1063"/>
    <cellStyle name="Normal 2 7 12" xfId="341"/>
    <cellStyle name="Normal 2 7 12 2" xfId="1153"/>
    <cellStyle name="Normal 2 7 13" xfId="611"/>
    <cellStyle name="Normal 2 7 13 2" xfId="1423"/>
    <cellStyle name="Normal 2 7 14" xfId="883"/>
    <cellStyle name="Normal 2 7 2" xfId="60"/>
    <cellStyle name="Normal 2 7 2 2" xfId="61"/>
    <cellStyle name="Normal 2 7 2 2 2" xfId="162"/>
    <cellStyle name="Normal 2 7 2 2 2 2" xfId="433"/>
    <cellStyle name="Normal 2 7 2 2 2 2 2" xfId="1245"/>
    <cellStyle name="Normal 2 7 2 2 2 3" xfId="703"/>
    <cellStyle name="Normal 2 7 2 2 2 3 2" xfId="1515"/>
    <cellStyle name="Normal 2 7 2 2 2 4" xfId="975"/>
    <cellStyle name="Normal 2 7 2 2 3" xfId="253"/>
    <cellStyle name="Normal 2 7 2 2 3 2" xfId="523"/>
    <cellStyle name="Normal 2 7 2 2 3 2 2" xfId="1335"/>
    <cellStyle name="Normal 2 7 2 2 3 3" xfId="793"/>
    <cellStyle name="Normal 2 7 2 2 3 3 2" xfId="1605"/>
    <cellStyle name="Normal 2 7 2 2 3 4" xfId="1065"/>
    <cellStyle name="Normal 2 7 2 2 4" xfId="343"/>
    <cellStyle name="Normal 2 7 2 2 4 2" xfId="1155"/>
    <cellStyle name="Normal 2 7 2 2 5" xfId="613"/>
    <cellStyle name="Normal 2 7 2 2 5 2" xfId="1425"/>
    <cellStyle name="Normal 2 7 2 2 6" xfId="885"/>
    <cellStyle name="Normal 2 7 2 3" xfId="62"/>
    <cellStyle name="Normal 2 7 2 3 2" xfId="163"/>
    <cellStyle name="Normal 2 7 2 3 2 2" xfId="434"/>
    <cellStyle name="Normal 2 7 2 3 2 2 2" xfId="1246"/>
    <cellStyle name="Normal 2 7 2 3 2 3" xfId="704"/>
    <cellStyle name="Normal 2 7 2 3 2 3 2" xfId="1516"/>
    <cellStyle name="Normal 2 7 2 3 2 4" xfId="976"/>
    <cellStyle name="Normal 2 7 2 3 3" xfId="254"/>
    <cellStyle name="Normal 2 7 2 3 3 2" xfId="524"/>
    <cellStyle name="Normal 2 7 2 3 3 2 2" xfId="1336"/>
    <cellStyle name="Normal 2 7 2 3 3 3" xfId="794"/>
    <cellStyle name="Normal 2 7 2 3 3 3 2" xfId="1606"/>
    <cellStyle name="Normal 2 7 2 3 3 4" xfId="1066"/>
    <cellStyle name="Normal 2 7 2 3 4" xfId="344"/>
    <cellStyle name="Normal 2 7 2 3 4 2" xfId="1156"/>
    <cellStyle name="Normal 2 7 2 3 5" xfId="614"/>
    <cellStyle name="Normal 2 7 2 3 5 2" xfId="1426"/>
    <cellStyle name="Normal 2 7 2 3 6" xfId="886"/>
    <cellStyle name="Normal 2 7 2 4" xfId="161"/>
    <cellStyle name="Normal 2 7 2 4 2" xfId="432"/>
    <cellStyle name="Normal 2 7 2 4 2 2" xfId="1244"/>
    <cellStyle name="Normal 2 7 2 4 3" xfId="702"/>
    <cellStyle name="Normal 2 7 2 4 3 2" xfId="1514"/>
    <cellStyle name="Normal 2 7 2 4 4" xfId="974"/>
    <cellStyle name="Normal 2 7 2 5" xfId="252"/>
    <cellStyle name="Normal 2 7 2 5 2" xfId="522"/>
    <cellStyle name="Normal 2 7 2 5 2 2" xfId="1334"/>
    <cellStyle name="Normal 2 7 2 5 3" xfId="792"/>
    <cellStyle name="Normal 2 7 2 5 3 2" xfId="1604"/>
    <cellStyle name="Normal 2 7 2 5 4" xfId="1064"/>
    <cellStyle name="Normal 2 7 2 6" xfId="342"/>
    <cellStyle name="Normal 2 7 2 6 2" xfId="1154"/>
    <cellStyle name="Normal 2 7 2 7" xfId="612"/>
    <cellStyle name="Normal 2 7 2 7 2" xfId="1424"/>
    <cellStyle name="Normal 2 7 2 8" xfId="884"/>
    <cellStyle name="Normal 2 7 3" xfId="63"/>
    <cellStyle name="Normal 2 7 3 2" xfId="164"/>
    <cellStyle name="Normal 2 7 3 2 2" xfId="435"/>
    <cellStyle name="Normal 2 7 3 2 2 2" xfId="1247"/>
    <cellStyle name="Normal 2 7 3 2 3" xfId="705"/>
    <cellStyle name="Normal 2 7 3 2 3 2" xfId="1517"/>
    <cellStyle name="Normal 2 7 3 2 4" xfId="977"/>
    <cellStyle name="Normal 2 7 3 3" xfId="255"/>
    <cellStyle name="Normal 2 7 3 3 2" xfId="525"/>
    <cellStyle name="Normal 2 7 3 3 2 2" xfId="1337"/>
    <cellStyle name="Normal 2 7 3 3 3" xfId="795"/>
    <cellStyle name="Normal 2 7 3 3 3 2" xfId="1607"/>
    <cellStyle name="Normal 2 7 3 3 4" xfId="1067"/>
    <cellStyle name="Normal 2 7 3 4" xfId="345"/>
    <cellStyle name="Normal 2 7 3 4 2" xfId="1157"/>
    <cellStyle name="Normal 2 7 3 5" xfId="615"/>
    <cellStyle name="Normal 2 7 3 5 2" xfId="1427"/>
    <cellStyle name="Normal 2 7 3 6" xfId="887"/>
    <cellStyle name="Normal 2 7 4" xfId="64"/>
    <cellStyle name="Normal 2 7 4 2" xfId="165"/>
    <cellStyle name="Normal 2 7 4 2 2" xfId="436"/>
    <cellStyle name="Normal 2 7 4 2 2 2" xfId="1248"/>
    <cellStyle name="Normal 2 7 4 2 3" xfId="706"/>
    <cellStyle name="Normal 2 7 4 2 3 2" xfId="1518"/>
    <cellStyle name="Normal 2 7 4 2 4" xfId="978"/>
    <cellStyle name="Normal 2 7 4 3" xfId="256"/>
    <cellStyle name="Normal 2 7 4 3 2" xfId="526"/>
    <cellStyle name="Normal 2 7 4 3 2 2" xfId="1338"/>
    <cellStyle name="Normal 2 7 4 3 3" xfId="796"/>
    <cellStyle name="Normal 2 7 4 3 3 2" xfId="1608"/>
    <cellStyle name="Normal 2 7 4 3 4" xfId="1068"/>
    <cellStyle name="Normal 2 7 4 4" xfId="346"/>
    <cellStyle name="Normal 2 7 4 4 2" xfId="1158"/>
    <cellStyle name="Normal 2 7 4 5" xfId="616"/>
    <cellStyle name="Normal 2 7 4 5 2" xfId="1428"/>
    <cellStyle name="Normal 2 7 4 6" xfId="888"/>
    <cellStyle name="Normal 2 7 5" xfId="65"/>
    <cellStyle name="Normal 2 7 5 2" xfId="166"/>
    <cellStyle name="Normal 2 7 5 2 2" xfId="437"/>
    <cellStyle name="Normal 2 7 5 2 2 2" xfId="1249"/>
    <cellStyle name="Normal 2 7 5 2 3" xfId="707"/>
    <cellStyle name="Normal 2 7 5 2 3 2" xfId="1519"/>
    <cellStyle name="Normal 2 7 5 2 4" xfId="979"/>
    <cellStyle name="Normal 2 7 5 3" xfId="257"/>
    <cellStyle name="Normal 2 7 5 3 2" xfId="527"/>
    <cellStyle name="Normal 2 7 5 3 2 2" xfId="1339"/>
    <cellStyle name="Normal 2 7 5 3 3" xfId="797"/>
    <cellStyle name="Normal 2 7 5 3 3 2" xfId="1609"/>
    <cellStyle name="Normal 2 7 5 3 4" xfId="1069"/>
    <cellStyle name="Normal 2 7 5 4" xfId="347"/>
    <cellStyle name="Normal 2 7 5 4 2" xfId="1159"/>
    <cellStyle name="Normal 2 7 5 5" xfId="617"/>
    <cellStyle name="Normal 2 7 5 5 2" xfId="1429"/>
    <cellStyle name="Normal 2 7 5 6" xfId="889"/>
    <cellStyle name="Normal 2 7 6" xfId="66"/>
    <cellStyle name="Normal 2 7 6 2" xfId="167"/>
    <cellStyle name="Normal 2 7 6 2 2" xfId="438"/>
    <cellStyle name="Normal 2 7 6 2 2 2" xfId="1250"/>
    <cellStyle name="Normal 2 7 6 2 3" xfId="708"/>
    <cellStyle name="Normal 2 7 6 2 3 2" xfId="1520"/>
    <cellStyle name="Normal 2 7 6 2 4" xfId="980"/>
    <cellStyle name="Normal 2 7 6 3" xfId="258"/>
    <cellStyle name="Normal 2 7 6 3 2" xfId="528"/>
    <cellStyle name="Normal 2 7 6 3 2 2" xfId="1340"/>
    <cellStyle name="Normal 2 7 6 3 3" xfId="798"/>
    <cellStyle name="Normal 2 7 6 3 3 2" xfId="1610"/>
    <cellStyle name="Normal 2 7 6 3 4" xfId="1070"/>
    <cellStyle name="Normal 2 7 6 4" xfId="348"/>
    <cellStyle name="Normal 2 7 6 4 2" xfId="1160"/>
    <cellStyle name="Normal 2 7 6 5" xfId="618"/>
    <cellStyle name="Normal 2 7 6 5 2" xfId="1430"/>
    <cellStyle name="Normal 2 7 6 6" xfId="890"/>
    <cellStyle name="Normal 2 7 7" xfId="67"/>
    <cellStyle name="Normal 2 7 7 2" xfId="168"/>
    <cellStyle name="Normal 2 7 7 2 2" xfId="439"/>
    <cellStyle name="Normal 2 7 7 2 2 2" xfId="1251"/>
    <cellStyle name="Normal 2 7 7 2 3" xfId="709"/>
    <cellStyle name="Normal 2 7 7 2 3 2" xfId="1521"/>
    <cellStyle name="Normal 2 7 7 2 4" xfId="981"/>
    <cellStyle name="Normal 2 7 7 3" xfId="259"/>
    <cellStyle name="Normal 2 7 7 3 2" xfId="529"/>
    <cellStyle name="Normal 2 7 7 3 2 2" xfId="1341"/>
    <cellStyle name="Normal 2 7 7 3 3" xfId="799"/>
    <cellStyle name="Normal 2 7 7 3 3 2" xfId="1611"/>
    <cellStyle name="Normal 2 7 7 3 4" xfId="1071"/>
    <cellStyle name="Normal 2 7 7 4" xfId="349"/>
    <cellStyle name="Normal 2 7 7 4 2" xfId="1161"/>
    <cellStyle name="Normal 2 7 7 5" xfId="619"/>
    <cellStyle name="Normal 2 7 7 5 2" xfId="1431"/>
    <cellStyle name="Normal 2 7 7 6" xfId="891"/>
    <cellStyle name="Normal 2 7 8" xfId="68"/>
    <cellStyle name="Normal 2 7 8 2" xfId="169"/>
    <cellStyle name="Normal 2 7 8 2 2" xfId="440"/>
    <cellStyle name="Normal 2 7 8 2 2 2" xfId="1252"/>
    <cellStyle name="Normal 2 7 8 2 3" xfId="710"/>
    <cellStyle name="Normal 2 7 8 2 3 2" xfId="1522"/>
    <cellStyle name="Normal 2 7 8 2 4" xfId="982"/>
    <cellStyle name="Normal 2 7 8 3" xfId="260"/>
    <cellStyle name="Normal 2 7 8 3 2" xfId="530"/>
    <cellStyle name="Normal 2 7 8 3 2 2" xfId="1342"/>
    <cellStyle name="Normal 2 7 8 3 3" xfId="800"/>
    <cellStyle name="Normal 2 7 8 3 3 2" xfId="1612"/>
    <cellStyle name="Normal 2 7 8 3 4" xfId="1072"/>
    <cellStyle name="Normal 2 7 8 4" xfId="350"/>
    <cellStyle name="Normal 2 7 8 4 2" xfId="1162"/>
    <cellStyle name="Normal 2 7 8 5" xfId="620"/>
    <cellStyle name="Normal 2 7 8 5 2" xfId="1432"/>
    <cellStyle name="Normal 2 7 8 6" xfId="892"/>
    <cellStyle name="Normal 2 7 9" xfId="69"/>
    <cellStyle name="Normal 2 7 9 2" xfId="170"/>
    <cellStyle name="Normal 2 7 9 2 2" xfId="441"/>
    <cellStyle name="Normal 2 7 9 2 2 2" xfId="1253"/>
    <cellStyle name="Normal 2 7 9 2 3" xfId="711"/>
    <cellStyle name="Normal 2 7 9 2 3 2" xfId="1523"/>
    <cellStyle name="Normal 2 7 9 2 4" xfId="983"/>
    <cellStyle name="Normal 2 7 9 3" xfId="261"/>
    <cellStyle name="Normal 2 7 9 3 2" xfId="531"/>
    <cellStyle name="Normal 2 7 9 3 2 2" xfId="1343"/>
    <cellStyle name="Normal 2 7 9 3 3" xfId="801"/>
    <cellStyle name="Normal 2 7 9 3 3 2" xfId="1613"/>
    <cellStyle name="Normal 2 7 9 3 4" xfId="1073"/>
    <cellStyle name="Normal 2 7 9 4" xfId="351"/>
    <cellStyle name="Normal 2 7 9 4 2" xfId="1163"/>
    <cellStyle name="Normal 2 7 9 5" xfId="621"/>
    <cellStyle name="Normal 2 7 9 5 2" xfId="1433"/>
    <cellStyle name="Normal 2 7 9 6" xfId="893"/>
    <cellStyle name="Normal 2 8" xfId="70"/>
    <cellStyle name="Normal 2 8 10" xfId="171"/>
    <cellStyle name="Normal 2 8 10 2" xfId="442"/>
    <cellStyle name="Normal 2 8 10 2 2" xfId="1254"/>
    <cellStyle name="Normal 2 8 10 3" xfId="712"/>
    <cellStyle name="Normal 2 8 10 3 2" xfId="1524"/>
    <cellStyle name="Normal 2 8 10 4" xfId="984"/>
    <cellStyle name="Normal 2 8 11" xfId="262"/>
    <cellStyle name="Normal 2 8 11 2" xfId="532"/>
    <cellStyle name="Normal 2 8 11 2 2" xfId="1344"/>
    <cellStyle name="Normal 2 8 11 3" xfId="802"/>
    <cellStyle name="Normal 2 8 11 3 2" xfId="1614"/>
    <cellStyle name="Normal 2 8 11 4" xfId="1074"/>
    <cellStyle name="Normal 2 8 12" xfId="352"/>
    <cellStyle name="Normal 2 8 12 2" xfId="1164"/>
    <cellStyle name="Normal 2 8 13" xfId="622"/>
    <cellStyle name="Normal 2 8 13 2" xfId="1434"/>
    <cellStyle name="Normal 2 8 14" xfId="894"/>
    <cellStyle name="Normal 2 8 2" xfId="71"/>
    <cellStyle name="Normal 2 8 2 2" xfId="72"/>
    <cellStyle name="Normal 2 8 2 2 2" xfId="173"/>
    <cellStyle name="Normal 2 8 2 2 2 2" xfId="444"/>
    <cellStyle name="Normal 2 8 2 2 2 2 2" xfId="1256"/>
    <cellStyle name="Normal 2 8 2 2 2 3" xfId="714"/>
    <cellStyle name="Normal 2 8 2 2 2 3 2" xfId="1526"/>
    <cellStyle name="Normal 2 8 2 2 2 4" xfId="986"/>
    <cellStyle name="Normal 2 8 2 2 3" xfId="264"/>
    <cellStyle name="Normal 2 8 2 2 3 2" xfId="534"/>
    <cellStyle name="Normal 2 8 2 2 3 2 2" xfId="1346"/>
    <cellStyle name="Normal 2 8 2 2 3 3" xfId="804"/>
    <cellStyle name="Normal 2 8 2 2 3 3 2" xfId="1616"/>
    <cellStyle name="Normal 2 8 2 2 3 4" xfId="1076"/>
    <cellStyle name="Normal 2 8 2 2 4" xfId="354"/>
    <cellStyle name="Normal 2 8 2 2 4 2" xfId="1166"/>
    <cellStyle name="Normal 2 8 2 2 5" xfId="624"/>
    <cellStyle name="Normal 2 8 2 2 5 2" xfId="1436"/>
    <cellStyle name="Normal 2 8 2 2 6" xfId="896"/>
    <cellStyle name="Normal 2 8 2 3" xfId="73"/>
    <cellStyle name="Normal 2 8 2 3 2" xfId="174"/>
    <cellStyle name="Normal 2 8 2 3 2 2" xfId="445"/>
    <cellStyle name="Normal 2 8 2 3 2 2 2" xfId="1257"/>
    <cellStyle name="Normal 2 8 2 3 2 3" xfId="715"/>
    <cellStyle name="Normal 2 8 2 3 2 3 2" xfId="1527"/>
    <cellStyle name="Normal 2 8 2 3 2 4" xfId="987"/>
    <cellStyle name="Normal 2 8 2 3 3" xfId="265"/>
    <cellStyle name="Normal 2 8 2 3 3 2" xfId="535"/>
    <cellStyle name="Normal 2 8 2 3 3 2 2" xfId="1347"/>
    <cellStyle name="Normal 2 8 2 3 3 3" xfId="805"/>
    <cellStyle name="Normal 2 8 2 3 3 3 2" xfId="1617"/>
    <cellStyle name="Normal 2 8 2 3 3 4" xfId="1077"/>
    <cellStyle name="Normal 2 8 2 3 4" xfId="355"/>
    <cellStyle name="Normal 2 8 2 3 4 2" xfId="1167"/>
    <cellStyle name="Normal 2 8 2 3 5" xfId="625"/>
    <cellStyle name="Normal 2 8 2 3 5 2" xfId="1437"/>
    <cellStyle name="Normal 2 8 2 3 6" xfId="897"/>
    <cellStyle name="Normal 2 8 2 4" xfId="172"/>
    <cellStyle name="Normal 2 8 2 4 2" xfId="443"/>
    <cellStyle name="Normal 2 8 2 4 2 2" xfId="1255"/>
    <cellStyle name="Normal 2 8 2 4 3" xfId="713"/>
    <cellStyle name="Normal 2 8 2 4 3 2" xfId="1525"/>
    <cellStyle name="Normal 2 8 2 4 4" xfId="985"/>
    <cellStyle name="Normal 2 8 2 5" xfId="263"/>
    <cellStyle name="Normal 2 8 2 5 2" xfId="533"/>
    <cellStyle name="Normal 2 8 2 5 2 2" xfId="1345"/>
    <cellStyle name="Normal 2 8 2 5 3" xfId="803"/>
    <cellStyle name="Normal 2 8 2 5 3 2" xfId="1615"/>
    <cellStyle name="Normal 2 8 2 5 4" xfId="1075"/>
    <cellStyle name="Normal 2 8 2 6" xfId="353"/>
    <cellStyle name="Normal 2 8 2 6 2" xfId="1165"/>
    <cellStyle name="Normal 2 8 2 7" xfId="623"/>
    <cellStyle name="Normal 2 8 2 7 2" xfId="1435"/>
    <cellStyle name="Normal 2 8 2 8" xfId="895"/>
    <cellStyle name="Normal 2 8 3" xfId="74"/>
    <cellStyle name="Normal 2 8 3 2" xfId="175"/>
    <cellStyle name="Normal 2 8 3 2 2" xfId="446"/>
    <cellStyle name="Normal 2 8 3 2 2 2" xfId="1258"/>
    <cellStyle name="Normal 2 8 3 2 3" xfId="716"/>
    <cellStyle name="Normal 2 8 3 2 3 2" xfId="1528"/>
    <cellStyle name="Normal 2 8 3 2 4" xfId="988"/>
    <cellStyle name="Normal 2 8 3 3" xfId="266"/>
    <cellStyle name="Normal 2 8 3 3 2" xfId="536"/>
    <cellStyle name="Normal 2 8 3 3 2 2" xfId="1348"/>
    <cellStyle name="Normal 2 8 3 3 3" xfId="806"/>
    <cellStyle name="Normal 2 8 3 3 3 2" xfId="1618"/>
    <cellStyle name="Normal 2 8 3 3 4" xfId="1078"/>
    <cellStyle name="Normal 2 8 3 4" xfId="356"/>
    <cellStyle name="Normal 2 8 3 4 2" xfId="1168"/>
    <cellStyle name="Normal 2 8 3 5" xfId="626"/>
    <cellStyle name="Normal 2 8 3 5 2" xfId="1438"/>
    <cellStyle name="Normal 2 8 3 6" xfId="898"/>
    <cellStyle name="Normal 2 8 4" xfId="75"/>
    <cellStyle name="Normal 2 8 4 2" xfId="176"/>
    <cellStyle name="Normal 2 8 4 2 2" xfId="447"/>
    <cellStyle name="Normal 2 8 4 2 2 2" xfId="1259"/>
    <cellStyle name="Normal 2 8 4 2 3" xfId="717"/>
    <cellStyle name="Normal 2 8 4 2 3 2" xfId="1529"/>
    <cellStyle name="Normal 2 8 4 2 4" xfId="989"/>
    <cellStyle name="Normal 2 8 4 3" xfId="267"/>
    <cellStyle name="Normal 2 8 4 3 2" xfId="537"/>
    <cellStyle name="Normal 2 8 4 3 2 2" xfId="1349"/>
    <cellStyle name="Normal 2 8 4 3 3" xfId="807"/>
    <cellStyle name="Normal 2 8 4 3 3 2" xfId="1619"/>
    <cellStyle name="Normal 2 8 4 3 4" xfId="1079"/>
    <cellStyle name="Normal 2 8 4 4" xfId="357"/>
    <cellStyle name="Normal 2 8 4 4 2" xfId="1169"/>
    <cellStyle name="Normal 2 8 4 5" xfId="627"/>
    <cellStyle name="Normal 2 8 4 5 2" xfId="1439"/>
    <cellStyle name="Normal 2 8 4 6" xfId="899"/>
    <cellStyle name="Normal 2 8 5" xfId="76"/>
    <cellStyle name="Normal 2 8 5 2" xfId="177"/>
    <cellStyle name="Normal 2 8 5 2 2" xfId="448"/>
    <cellStyle name="Normal 2 8 5 2 2 2" xfId="1260"/>
    <cellStyle name="Normal 2 8 5 2 3" xfId="718"/>
    <cellStyle name="Normal 2 8 5 2 3 2" xfId="1530"/>
    <cellStyle name="Normal 2 8 5 2 4" xfId="990"/>
    <cellStyle name="Normal 2 8 5 3" xfId="268"/>
    <cellStyle name="Normal 2 8 5 3 2" xfId="538"/>
    <cellStyle name="Normal 2 8 5 3 2 2" xfId="1350"/>
    <cellStyle name="Normal 2 8 5 3 3" xfId="808"/>
    <cellStyle name="Normal 2 8 5 3 3 2" xfId="1620"/>
    <cellStyle name="Normal 2 8 5 3 4" xfId="1080"/>
    <cellStyle name="Normal 2 8 5 4" xfId="358"/>
    <cellStyle name="Normal 2 8 5 4 2" xfId="1170"/>
    <cellStyle name="Normal 2 8 5 5" xfId="628"/>
    <cellStyle name="Normal 2 8 5 5 2" xfId="1440"/>
    <cellStyle name="Normal 2 8 5 6" xfId="900"/>
    <cellStyle name="Normal 2 8 6" xfId="77"/>
    <cellStyle name="Normal 2 8 6 2" xfId="178"/>
    <cellStyle name="Normal 2 8 6 2 2" xfId="449"/>
    <cellStyle name="Normal 2 8 6 2 2 2" xfId="1261"/>
    <cellStyle name="Normal 2 8 6 2 3" xfId="719"/>
    <cellStyle name="Normal 2 8 6 2 3 2" xfId="1531"/>
    <cellStyle name="Normal 2 8 6 2 4" xfId="991"/>
    <cellStyle name="Normal 2 8 6 3" xfId="269"/>
    <cellStyle name="Normal 2 8 6 3 2" xfId="539"/>
    <cellStyle name="Normal 2 8 6 3 2 2" xfId="1351"/>
    <cellStyle name="Normal 2 8 6 3 3" xfId="809"/>
    <cellStyle name="Normal 2 8 6 3 3 2" xfId="1621"/>
    <cellStyle name="Normal 2 8 6 3 4" xfId="1081"/>
    <cellStyle name="Normal 2 8 6 4" xfId="359"/>
    <cellStyle name="Normal 2 8 6 4 2" xfId="1171"/>
    <cellStyle name="Normal 2 8 6 5" xfId="629"/>
    <cellStyle name="Normal 2 8 6 5 2" xfId="1441"/>
    <cellStyle name="Normal 2 8 6 6" xfId="901"/>
    <cellStyle name="Normal 2 8 7" xfId="78"/>
    <cellStyle name="Normal 2 8 7 2" xfId="179"/>
    <cellStyle name="Normal 2 8 7 2 2" xfId="450"/>
    <cellStyle name="Normal 2 8 7 2 2 2" xfId="1262"/>
    <cellStyle name="Normal 2 8 7 2 3" xfId="720"/>
    <cellStyle name="Normal 2 8 7 2 3 2" xfId="1532"/>
    <cellStyle name="Normal 2 8 7 2 4" xfId="992"/>
    <cellStyle name="Normal 2 8 7 3" xfId="270"/>
    <cellStyle name="Normal 2 8 7 3 2" xfId="540"/>
    <cellStyle name="Normal 2 8 7 3 2 2" xfId="1352"/>
    <cellStyle name="Normal 2 8 7 3 3" xfId="810"/>
    <cellStyle name="Normal 2 8 7 3 3 2" xfId="1622"/>
    <cellStyle name="Normal 2 8 7 3 4" xfId="1082"/>
    <cellStyle name="Normal 2 8 7 4" xfId="360"/>
    <cellStyle name="Normal 2 8 7 4 2" xfId="1172"/>
    <cellStyle name="Normal 2 8 7 5" xfId="630"/>
    <cellStyle name="Normal 2 8 7 5 2" xfId="1442"/>
    <cellStyle name="Normal 2 8 7 6" xfId="902"/>
    <cellStyle name="Normal 2 8 8" xfId="79"/>
    <cellStyle name="Normal 2 8 8 2" xfId="180"/>
    <cellStyle name="Normal 2 8 8 2 2" xfId="451"/>
    <cellStyle name="Normal 2 8 8 2 2 2" xfId="1263"/>
    <cellStyle name="Normal 2 8 8 2 3" xfId="721"/>
    <cellStyle name="Normal 2 8 8 2 3 2" xfId="1533"/>
    <cellStyle name="Normal 2 8 8 2 4" xfId="993"/>
    <cellStyle name="Normal 2 8 8 3" xfId="271"/>
    <cellStyle name="Normal 2 8 8 3 2" xfId="541"/>
    <cellStyle name="Normal 2 8 8 3 2 2" xfId="1353"/>
    <cellStyle name="Normal 2 8 8 3 3" xfId="811"/>
    <cellStyle name="Normal 2 8 8 3 3 2" xfId="1623"/>
    <cellStyle name="Normal 2 8 8 3 4" xfId="1083"/>
    <cellStyle name="Normal 2 8 8 4" xfId="361"/>
    <cellStyle name="Normal 2 8 8 4 2" xfId="1173"/>
    <cellStyle name="Normal 2 8 8 5" xfId="631"/>
    <cellStyle name="Normal 2 8 8 5 2" xfId="1443"/>
    <cellStyle name="Normal 2 8 8 6" xfId="903"/>
    <cellStyle name="Normal 2 8 9" xfId="80"/>
    <cellStyle name="Normal 2 8 9 2" xfId="181"/>
    <cellStyle name="Normal 2 8 9 2 2" xfId="452"/>
    <cellStyle name="Normal 2 8 9 2 2 2" xfId="1264"/>
    <cellStyle name="Normal 2 8 9 2 3" xfId="722"/>
    <cellStyle name="Normal 2 8 9 2 3 2" xfId="1534"/>
    <cellStyle name="Normal 2 8 9 2 4" xfId="994"/>
    <cellStyle name="Normal 2 8 9 3" xfId="272"/>
    <cellStyle name="Normal 2 8 9 3 2" xfId="542"/>
    <cellStyle name="Normal 2 8 9 3 2 2" xfId="1354"/>
    <cellStyle name="Normal 2 8 9 3 3" xfId="812"/>
    <cellStyle name="Normal 2 8 9 3 3 2" xfId="1624"/>
    <cellStyle name="Normal 2 8 9 3 4" xfId="1084"/>
    <cellStyle name="Normal 2 8 9 4" xfId="362"/>
    <cellStyle name="Normal 2 8 9 4 2" xfId="1174"/>
    <cellStyle name="Normal 2 8 9 5" xfId="632"/>
    <cellStyle name="Normal 2 8 9 5 2" xfId="1444"/>
    <cellStyle name="Normal 2 8 9 6" xfId="904"/>
    <cellStyle name="Normal 3" xfId="81"/>
    <cellStyle name="Normal 3 2" xfId="182"/>
    <cellStyle name="Normal 3 2 2" xfId="453"/>
    <cellStyle name="Normal 3 2 2 2" xfId="1265"/>
    <cellStyle name="Normal 3 2 3" xfId="723"/>
    <cellStyle name="Normal 3 2 3 2" xfId="1535"/>
    <cellStyle name="Normal 3 2 4" xfId="995"/>
    <cellStyle name="Normal 3 3" xfId="273"/>
    <cellStyle name="Normal 3 3 2" xfId="543"/>
    <cellStyle name="Normal 3 3 2 2" xfId="1355"/>
    <cellStyle name="Normal 3 3 3" xfId="813"/>
    <cellStyle name="Normal 3 3 3 2" xfId="1625"/>
    <cellStyle name="Normal 3 3 4" xfId="1085"/>
    <cellStyle name="Normal 3 4" xfId="363"/>
    <cellStyle name="Normal 3 4 2" xfId="1175"/>
    <cellStyle name="Normal 3 5" xfId="633"/>
    <cellStyle name="Normal 3 5 2" xfId="1445"/>
    <cellStyle name="Normal 3 6" xfId="905"/>
    <cellStyle name="Normal 4" xfId="82"/>
    <cellStyle name="Normal 4 2" xfId="83"/>
    <cellStyle name="Normal 5" xfId="84"/>
    <cellStyle name="Normal 5 2" xfId="183"/>
    <cellStyle name="Normal 5 2 2" xfId="454"/>
    <cellStyle name="Normal 5 2 2 2" xfId="1266"/>
    <cellStyle name="Normal 5 2 3" xfId="724"/>
    <cellStyle name="Normal 5 2 3 2" xfId="1536"/>
    <cellStyle name="Normal 5 2 4" xfId="996"/>
    <cellStyle name="Normal 5 3" xfId="274"/>
    <cellStyle name="Normal 5 3 2" xfId="544"/>
    <cellStyle name="Normal 5 3 2 2" xfId="1356"/>
    <cellStyle name="Normal 5 3 3" xfId="814"/>
    <cellStyle name="Normal 5 3 3 2" xfId="1626"/>
    <cellStyle name="Normal 5 3 4" xfId="1086"/>
    <cellStyle name="Normal 5 4" xfId="364"/>
    <cellStyle name="Normal 5 4 2" xfId="1176"/>
    <cellStyle name="Normal 5 5" xfId="634"/>
    <cellStyle name="Normal 5 5 2" xfId="1446"/>
    <cellStyle name="Normal 5 6" xfId="906"/>
    <cellStyle name="Normal 6" xfId="827"/>
    <cellStyle name="Normal 7" xfId="85"/>
    <cellStyle name="Normal 7 2" xfId="86"/>
    <cellStyle name="Normal 8" xfId="826"/>
    <cellStyle name="Normal 9" xfId="1640"/>
    <cellStyle name="Porcentaje 2" xfId="87"/>
    <cellStyle name="Porcentaje 3" xfId="88"/>
    <cellStyle name="Porcentaje 3 10" xfId="184"/>
    <cellStyle name="Porcentaje 3 10 2" xfId="455"/>
    <cellStyle name="Porcentaje 3 10 2 2" xfId="1267"/>
    <cellStyle name="Porcentaje 3 10 3" xfId="725"/>
    <cellStyle name="Porcentaje 3 10 3 2" xfId="1537"/>
    <cellStyle name="Porcentaje 3 10 4" xfId="997"/>
    <cellStyle name="Porcentaje 3 11" xfId="275"/>
    <cellStyle name="Porcentaje 3 11 2" xfId="545"/>
    <cellStyle name="Porcentaje 3 11 2 2" xfId="1357"/>
    <cellStyle name="Porcentaje 3 11 3" xfId="815"/>
    <cellStyle name="Porcentaje 3 11 3 2" xfId="1627"/>
    <cellStyle name="Porcentaje 3 11 4" xfId="1087"/>
    <cellStyle name="Porcentaje 3 12" xfId="365"/>
    <cellStyle name="Porcentaje 3 12 2" xfId="1177"/>
    <cellStyle name="Porcentaje 3 13" xfId="635"/>
    <cellStyle name="Porcentaje 3 13 2" xfId="1447"/>
    <cellStyle name="Porcentaje 3 14" xfId="907"/>
    <cellStyle name="Porcentaje 3 2" xfId="89"/>
    <cellStyle name="Porcentaje 3 2 2" xfId="90"/>
    <cellStyle name="Porcentaje 3 2 2 2" xfId="186"/>
    <cellStyle name="Porcentaje 3 2 2 2 2" xfId="457"/>
    <cellStyle name="Porcentaje 3 2 2 2 2 2" xfId="1269"/>
    <cellStyle name="Porcentaje 3 2 2 2 3" xfId="727"/>
    <cellStyle name="Porcentaje 3 2 2 2 3 2" xfId="1539"/>
    <cellStyle name="Porcentaje 3 2 2 2 4" xfId="999"/>
    <cellStyle name="Porcentaje 3 2 2 3" xfId="277"/>
    <cellStyle name="Porcentaje 3 2 2 3 2" xfId="547"/>
    <cellStyle name="Porcentaje 3 2 2 3 2 2" xfId="1359"/>
    <cellStyle name="Porcentaje 3 2 2 3 3" xfId="817"/>
    <cellStyle name="Porcentaje 3 2 2 3 3 2" xfId="1629"/>
    <cellStyle name="Porcentaje 3 2 2 3 4" xfId="1089"/>
    <cellStyle name="Porcentaje 3 2 2 4" xfId="367"/>
    <cellStyle name="Porcentaje 3 2 2 4 2" xfId="1179"/>
    <cellStyle name="Porcentaje 3 2 2 5" xfId="637"/>
    <cellStyle name="Porcentaje 3 2 2 5 2" xfId="1449"/>
    <cellStyle name="Porcentaje 3 2 2 6" xfId="909"/>
    <cellStyle name="Porcentaje 3 2 3" xfId="91"/>
    <cellStyle name="Porcentaje 3 2 3 2" xfId="187"/>
    <cellStyle name="Porcentaje 3 2 3 2 2" xfId="458"/>
    <cellStyle name="Porcentaje 3 2 3 2 2 2" xfId="1270"/>
    <cellStyle name="Porcentaje 3 2 3 2 3" xfId="728"/>
    <cellStyle name="Porcentaje 3 2 3 2 3 2" xfId="1540"/>
    <cellStyle name="Porcentaje 3 2 3 2 4" xfId="1000"/>
    <cellStyle name="Porcentaje 3 2 3 3" xfId="278"/>
    <cellStyle name="Porcentaje 3 2 3 3 2" xfId="548"/>
    <cellStyle name="Porcentaje 3 2 3 3 2 2" xfId="1360"/>
    <cellStyle name="Porcentaje 3 2 3 3 3" xfId="818"/>
    <cellStyle name="Porcentaje 3 2 3 3 3 2" xfId="1630"/>
    <cellStyle name="Porcentaje 3 2 3 3 4" xfId="1090"/>
    <cellStyle name="Porcentaje 3 2 3 4" xfId="368"/>
    <cellStyle name="Porcentaje 3 2 3 4 2" xfId="1180"/>
    <cellStyle name="Porcentaje 3 2 3 5" xfId="638"/>
    <cellStyle name="Porcentaje 3 2 3 5 2" xfId="1450"/>
    <cellStyle name="Porcentaje 3 2 3 6" xfId="910"/>
    <cellStyle name="Porcentaje 3 2 4" xfId="185"/>
    <cellStyle name="Porcentaje 3 2 4 2" xfId="456"/>
    <cellStyle name="Porcentaje 3 2 4 2 2" xfId="1268"/>
    <cellStyle name="Porcentaje 3 2 4 3" xfId="726"/>
    <cellStyle name="Porcentaje 3 2 4 3 2" xfId="1538"/>
    <cellStyle name="Porcentaje 3 2 4 4" xfId="998"/>
    <cellStyle name="Porcentaje 3 2 5" xfId="276"/>
    <cellStyle name="Porcentaje 3 2 5 2" xfId="546"/>
    <cellStyle name="Porcentaje 3 2 5 2 2" xfId="1358"/>
    <cellStyle name="Porcentaje 3 2 5 3" xfId="816"/>
    <cellStyle name="Porcentaje 3 2 5 3 2" xfId="1628"/>
    <cellStyle name="Porcentaje 3 2 5 4" xfId="1088"/>
    <cellStyle name="Porcentaje 3 2 6" xfId="366"/>
    <cellStyle name="Porcentaje 3 2 6 2" xfId="1178"/>
    <cellStyle name="Porcentaje 3 2 7" xfId="636"/>
    <cellStyle name="Porcentaje 3 2 7 2" xfId="1448"/>
    <cellStyle name="Porcentaje 3 2 8" xfId="908"/>
    <cellStyle name="Porcentaje 3 3" xfId="92"/>
    <cellStyle name="Porcentaje 3 3 2" xfId="188"/>
    <cellStyle name="Porcentaje 3 3 2 2" xfId="459"/>
    <cellStyle name="Porcentaje 3 3 2 2 2" xfId="1271"/>
    <cellStyle name="Porcentaje 3 3 2 3" xfId="729"/>
    <cellStyle name="Porcentaje 3 3 2 3 2" xfId="1541"/>
    <cellStyle name="Porcentaje 3 3 2 4" xfId="1001"/>
    <cellStyle name="Porcentaje 3 3 3" xfId="279"/>
    <cellStyle name="Porcentaje 3 3 3 2" xfId="549"/>
    <cellStyle name="Porcentaje 3 3 3 2 2" xfId="1361"/>
    <cellStyle name="Porcentaje 3 3 3 3" xfId="819"/>
    <cellStyle name="Porcentaje 3 3 3 3 2" xfId="1631"/>
    <cellStyle name="Porcentaje 3 3 3 4" xfId="1091"/>
    <cellStyle name="Porcentaje 3 3 4" xfId="369"/>
    <cellStyle name="Porcentaje 3 3 4 2" xfId="1181"/>
    <cellStyle name="Porcentaje 3 3 5" xfId="639"/>
    <cellStyle name="Porcentaje 3 3 5 2" xfId="1451"/>
    <cellStyle name="Porcentaje 3 3 6" xfId="911"/>
    <cellStyle name="Porcentaje 3 4" xfId="93"/>
    <cellStyle name="Porcentaje 3 4 2" xfId="189"/>
    <cellStyle name="Porcentaje 3 4 2 2" xfId="460"/>
    <cellStyle name="Porcentaje 3 4 2 2 2" xfId="1272"/>
    <cellStyle name="Porcentaje 3 4 2 3" xfId="730"/>
    <cellStyle name="Porcentaje 3 4 2 3 2" xfId="1542"/>
    <cellStyle name="Porcentaje 3 4 2 4" xfId="1002"/>
    <cellStyle name="Porcentaje 3 4 3" xfId="280"/>
    <cellStyle name="Porcentaje 3 4 3 2" xfId="550"/>
    <cellStyle name="Porcentaje 3 4 3 2 2" xfId="1362"/>
    <cellStyle name="Porcentaje 3 4 3 3" xfId="820"/>
    <cellStyle name="Porcentaje 3 4 3 3 2" xfId="1632"/>
    <cellStyle name="Porcentaje 3 4 3 4" xfId="1092"/>
    <cellStyle name="Porcentaje 3 4 4" xfId="370"/>
    <cellStyle name="Porcentaje 3 4 4 2" xfId="1182"/>
    <cellStyle name="Porcentaje 3 4 5" xfId="640"/>
    <cellStyle name="Porcentaje 3 4 5 2" xfId="1452"/>
    <cellStyle name="Porcentaje 3 4 6" xfId="912"/>
    <cellStyle name="Porcentaje 3 5" xfId="94"/>
    <cellStyle name="Porcentaje 3 5 2" xfId="190"/>
    <cellStyle name="Porcentaje 3 5 2 2" xfId="461"/>
    <cellStyle name="Porcentaje 3 5 2 2 2" xfId="1273"/>
    <cellStyle name="Porcentaje 3 5 2 3" xfId="731"/>
    <cellStyle name="Porcentaje 3 5 2 3 2" xfId="1543"/>
    <cellStyle name="Porcentaje 3 5 2 4" xfId="1003"/>
    <cellStyle name="Porcentaje 3 5 3" xfId="281"/>
    <cellStyle name="Porcentaje 3 5 3 2" xfId="551"/>
    <cellStyle name="Porcentaje 3 5 3 2 2" xfId="1363"/>
    <cellStyle name="Porcentaje 3 5 3 3" xfId="821"/>
    <cellStyle name="Porcentaje 3 5 3 3 2" xfId="1633"/>
    <cellStyle name="Porcentaje 3 5 3 4" xfId="1093"/>
    <cellStyle name="Porcentaje 3 5 4" xfId="371"/>
    <cellStyle name="Porcentaje 3 5 4 2" xfId="1183"/>
    <cellStyle name="Porcentaje 3 5 5" xfId="641"/>
    <cellStyle name="Porcentaje 3 5 5 2" xfId="1453"/>
    <cellStyle name="Porcentaje 3 5 6" xfId="913"/>
    <cellStyle name="Porcentaje 3 6" xfId="95"/>
    <cellStyle name="Porcentaje 3 6 2" xfId="191"/>
    <cellStyle name="Porcentaje 3 6 2 2" xfId="462"/>
    <cellStyle name="Porcentaje 3 6 2 2 2" xfId="1274"/>
    <cellStyle name="Porcentaje 3 6 2 3" xfId="732"/>
    <cellStyle name="Porcentaje 3 6 2 3 2" xfId="1544"/>
    <cellStyle name="Porcentaje 3 6 2 4" xfId="1004"/>
    <cellStyle name="Porcentaje 3 6 3" xfId="282"/>
    <cellStyle name="Porcentaje 3 6 3 2" xfId="552"/>
    <cellStyle name="Porcentaje 3 6 3 2 2" xfId="1364"/>
    <cellStyle name="Porcentaje 3 6 3 3" xfId="822"/>
    <cellStyle name="Porcentaje 3 6 3 3 2" xfId="1634"/>
    <cellStyle name="Porcentaje 3 6 3 4" xfId="1094"/>
    <cellStyle name="Porcentaje 3 6 4" xfId="372"/>
    <cellStyle name="Porcentaje 3 6 4 2" xfId="1184"/>
    <cellStyle name="Porcentaje 3 6 5" xfId="642"/>
    <cellStyle name="Porcentaje 3 6 5 2" xfId="1454"/>
    <cellStyle name="Porcentaje 3 6 6" xfId="914"/>
    <cellStyle name="Porcentaje 3 7" xfId="96"/>
    <cellStyle name="Porcentaje 3 7 2" xfId="192"/>
    <cellStyle name="Porcentaje 3 7 2 2" xfId="463"/>
    <cellStyle name="Porcentaje 3 7 2 2 2" xfId="1275"/>
    <cellStyle name="Porcentaje 3 7 2 3" xfId="733"/>
    <cellStyle name="Porcentaje 3 7 2 3 2" xfId="1545"/>
    <cellStyle name="Porcentaje 3 7 2 4" xfId="1005"/>
    <cellStyle name="Porcentaje 3 7 3" xfId="283"/>
    <cellStyle name="Porcentaje 3 7 3 2" xfId="553"/>
    <cellStyle name="Porcentaje 3 7 3 2 2" xfId="1365"/>
    <cellStyle name="Porcentaje 3 7 3 3" xfId="823"/>
    <cellStyle name="Porcentaje 3 7 3 3 2" xfId="1635"/>
    <cellStyle name="Porcentaje 3 7 3 4" xfId="1095"/>
    <cellStyle name="Porcentaje 3 7 4" xfId="373"/>
    <cellStyle name="Porcentaje 3 7 4 2" xfId="1185"/>
    <cellStyle name="Porcentaje 3 7 5" xfId="643"/>
    <cellStyle name="Porcentaje 3 7 5 2" xfId="1455"/>
    <cellStyle name="Porcentaje 3 7 6" xfId="915"/>
    <cellStyle name="Porcentaje 3 8" xfId="97"/>
    <cellStyle name="Porcentaje 3 8 2" xfId="193"/>
    <cellStyle name="Porcentaje 3 8 2 2" xfId="464"/>
    <cellStyle name="Porcentaje 3 8 2 2 2" xfId="1276"/>
    <cellStyle name="Porcentaje 3 8 2 3" xfId="734"/>
    <cellStyle name="Porcentaje 3 8 2 3 2" xfId="1546"/>
    <cellStyle name="Porcentaje 3 8 2 4" xfId="1006"/>
    <cellStyle name="Porcentaje 3 8 3" xfId="284"/>
    <cellStyle name="Porcentaje 3 8 3 2" xfId="554"/>
    <cellStyle name="Porcentaje 3 8 3 2 2" xfId="1366"/>
    <cellStyle name="Porcentaje 3 8 3 3" xfId="824"/>
    <cellStyle name="Porcentaje 3 8 3 3 2" xfId="1636"/>
    <cellStyle name="Porcentaje 3 8 3 4" xfId="1096"/>
    <cellStyle name="Porcentaje 3 8 4" xfId="374"/>
    <cellStyle name="Porcentaje 3 8 4 2" xfId="1186"/>
    <cellStyle name="Porcentaje 3 8 5" xfId="644"/>
    <cellStyle name="Porcentaje 3 8 5 2" xfId="1456"/>
    <cellStyle name="Porcentaje 3 8 6" xfId="916"/>
    <cellStyle name="Porcentaje 3 9" xfId="98"/>
    <cellStyle name="Porcentaje 3 9 2" xfId="194"/>
    <cellStyle name="Porcentaje 3 9 2 2" xfId="465"/>
    <cellStyle name="Porcentaje 3 9 2 2 2" xfId="1277"/>
    <cellStyle name="Porcentaje 3 9 2 3" xfId="735"/>
    <cellStyle name="Porcentaje 3 9 2 3 2" xfId="1547"/>
    <cellStyle name="Porcentaje 3 9 2 4" xfId="1007"/>
    <cellStyle name="Porcentaje 3 9 3" xfId="285"/>
    <cellStyle name="Porcentaje 3 9 3 2" xfId="555"/>
    <cellStyle name="Porcentaje 3 9 3 2 2" xfId="1367"/>
    <cellStyle name="Porcentaje 3 9 3 3" xfId="825"/>
    <cellStyle name="Porcentaje 3 9 3 3 2" xfId="1637"/>
    <cellStyle name="Porcentaje 3 9 3 4" xfId="1097"/>
    <cellStyle name="Porcentaje 3 9 4" xfId="375"/>
    <cellStyle name="Porcentaje 3 9 4 2" xfId="1187"/>
    <cellStyle name="Porcentaje 3 9 5" xfId="645"/>
    <cellStyle name="Porcentaje 3 9 5 2" xfId="1457"/>
    <cellStyle name="Porcentaje 3 9 6" xfId="917"/>
    <cellStyle name="Porcentaje 4" xfId="99"/>
    <cellStyle name="Porcentaje 5" xfId="100"/>
    <cellStyle name="Porcentaje 5 2" xfId="101"/>
    <cellStyle name="Porcentaje 5 3" xfId="102"/>
    <cellStyle name="Porcentaje 5 3 2" xfId="195"/>
    <cellStyle name="Porcentaje 5 4" xfId="103"/>
    <cellStyle name="Porcentaje 6" xfId="104"/>
    <cellStyle name="Porcentaje 7" xfId="1641"/>
  </cellStyles>
  <dxfs count="842">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theme="9" tint="-0.24994659260841701"/>
        </patternFill>
      </fill>
    </dxf>
    <dxf>
      <fill>
        <patternFill>
          <bgColor rgb="FF00B050"/>
        </patternFill>
      </fill>
    </dxf>
    <dxf>
      <fill>
        <patternFill>
          <bgColor rgb="FFFFFF00"/>
        </patternFill>
      </fill>
    </dxf>
    <dxf>
      <fill>
        <patternFill>
          <bgColor rgb="FFFF0000"/>
        </patternFill>
      </fill>
    </dxf>
    <dxf>
      <fill>
        <patternFill>
          <bgColor theme="9" tint="-0.24994659260841701"/>
        </patternFill>
      </fill>
    </dxf>
    <dxf>
      <fill>
        <patternFill>
          <bgColor rgb="FF00B05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s>
  <tableStyles count="0" defaultTableStyle="TableStyleMedium9" defaultPivotStyle="PivotStyleLight16"/>
  <colors>
    <mruColors>
      <color rgb="FFFF0066"/>
      <color rgb="FFFF9900"/>
      <color rgb="FFCCCC00"/>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1168003</xdr:colOff>
      <xdr:row>0</xdr:row>
      <xdr:rowOff>0</xdr:rowOff>
    </xdr:from>
    <xdr:to>
      <xdr:col>1</xdr:col>
      <xdr:colOff>1868804</xdr:colOff>
      <xdr:row>2</xdr:row>
      <xdr:rowOff>209550</xdr:rowOff>
    </xdr:to>
    <xdr:pic>
      <xdr:nvPicPr>
        <xdr:cNvPr id="3" name="Imagen 4" descr="Logo Parques 300 DPI">
          <a:extLst>
            <a:ext uri="{FF2B5EF4-FFF2-40B4-BE49-F238E27FC236}">
              <a16:creationId xmlns:a16="http://schemas.microsoft.com/office/drawing/2014/main" xmlns=""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8003" y="0"/>
          <a:ext cx="700801"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SGC\nohora.velasquez\Documents\SGC\RIESGOS\Riesgos%202018\Procesos%20apoyo%20SAF.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CARPETAS_AREAS\OFICINA_ASESORA_PLANEACION\DOCUMENTACI&#211;N%20ANLA\MAPAS_RIESGOS\PROCESOS_APOYO\8.%20MAPA%20%20DE%20RIESGOS_GESTION%20TECNOLOGIC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Windows\system32\config\systemprofile\Downloads\Propuesta%20mapa%20de%20riesgos%202017%20corrupci&#243;n%20+%20AJUSTE%20190920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 Datos"/>
      <sheetName val="Conveciones Riesgo Ajustada"/>
      <sheetName val="Tablas de apoyo"/>
      <sheetName val="Matriz RI-RC"/>
      <sheetName val="contexto por proceso"/>
      <sheetName val="Análisis del Contexto "/>
      <sheetName val="mapa de riesgos "/>
      <sheetName val="Det imp Rcorrupcion"/>
      <sheetName val="Impacto R. Corrupción"/>
      <sheetName val="Matriz oportunidades"/>
    </sheetNames>
    <sheetDataSet>
      <sheetData sheetId="0"/>
      <sheetData sheetId="1"/>
      <sheetData sheetId="2">
        <row r="2">
          <cell r="C2" t="str">
            <v>Estratégico</v>
          </cell>
        </row>
        <row r="3">
          <cell r="C3" t="str">
            <v xml:space="preserve">Imagen </v>
          </cell>
        </row>
        <row r="4">
          <cell r="C4" t="str">
            <v>Operativo</v>
          </cell>
        </row>
        <row r="5">
          <cell r="C5" t="str">
            <v>Financiero</v>
          </cell>
        </row>
        <row r="6">
          <cell r="C6" t="str">
            <v>Cumplimiento</v>
          </cell>
        </row>
        <row r="7">
          <cell r="C7" t="str">
            <v>Tecnología</v>
          </cell>
        </row>
        <row r="8">
          <cell r="C8" t="str">
            <v xml:space="preserve">Corrupción </v>
          </cell>
        </row>
      </sheetData>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 Datos"/>
      <sheetName val="Convenciones Riesgo"/>
      <sheetName val="Convenciones de Control"/>
      <sheetName val="Identificacion del Riesgo"/>
      <sheetName val="Tablas de apoyo"/>
      <sheetName val="Riesgos"/>
      <sheetName val="Controles"/>
      <sheetName val="Mapa"/>
    </sheetNames>
    <sheetDataSet>
      <sheetData sheetId="0">
        <row r="11">
          <cell r="C11" t="str">
            <v>Orientación Estratégica</v>
          </cell>
          <cell r="E11" t="str">
            <v>Inicia con la definición de metodologías para la formulación del Plan de Acción y termina con la presentación de resultados de la evaluación y seguimiento del mismo.</v>
          </cell>
        </row>
        <row r="12">
          <cell r="C12" t="str">
            <v xml:space="preserve">Gestión de las Comunicaciones </v>
          </cell>
          <cell r="E12" t="str">
            <v>Inicia con la proyección de estrategias y tácticas de comunicación para favorecer la circulación efectiva de la información institucional y termina con la ejecución de las estrategias y generación de  productos (piezas comunicativas).</v>
          </cell>
        </row>
        <row r="13">
          <cell r="C13" t="str">
            <v>Gestión de Información</v>
          </cell>
          <cell r="E13" t="str">
            <v>Inicia con la identificación de los requerimientos de la información,  estandarización , revisión y depuración  para la generación de productos, aplicando las directrices y orientaciones,  y termina  con la oficialización , almacenamiento de la misma.</v>
          </cell>
        </row>
        <row r="14">
          <cell r="C14" t="str">
            <v>Desarrollo de Instrumentos</v>
          </cell>
          <cell r="E14" t="str">
            <v>Inicia con la identificación de necesidades de generación, actualización y mejoramiento de instrumentos, así como del soporte técnico requerido por la Subdirección de Evaluación y Seguimiento, y termina con la elaboración para su implementación en los pro</v>
          </cell>
        </row>
        <row r="15">
          <cell r="C15" t="str">
            <v>Gestión de Permisos y Tramites Ambientales</v>
          </cell>
          <cell r="E15" t="str">
            <v>Inicia con recepción de la solicitud de permiso o tramite ambiental y finaliza con la evaluación y/o  seguimiento a las mismas conforme a los procesos del Sistema de Gestión de calidad.</v>
          </cell>
        </row>
        <row r="16">
          <cell r="C16" t="str">
            <v>Actuaciones Sancionatorias Ambientales</v>
          </cell>
          <cell r="E16" t="str">
            <v>Inicia con la aplicación de actos previos y concomitantes para la imposición de una medida preventiva o con una actuación que investiga una presunta infracción ambiental y termina con el archivo de la misma o con el registro o cumplimiento de la sanción i</v>
          </cell>
        </row>
        <row r="17">
          <cell r="C17" t="str">
            <v>Licenciamiento Ambiental</v>
          </cell>
          <cell r="E17" t="str">
            <v>Inicia con la solicitud que hace el usuario para realizar la evaluación de la afectación ambiental al desarrollo de proyectos, obras o actividades sujetas de licenciamiento, y termina con  la programación anual de seguimiento  y  expedición del acto admin</v>
          </cell>
        </row>
        <row r="18">
          <cell r="C18" t="str">
            <v>Gestión del Talento Humano</v>
          </cell>
          <cell r="E18" t="str">
            <v>Inicia con la definición de las políticas de Talento Humano para el desarrollo de las competencias de los servidores Públicos  de la entidad y termina con los trámites de desvinculación de sus colaboradores.</v>
          </cell>
        </row>
        <row r="19">
          <cell r="C19" t="str">
            <v>Gestión Administrativa</v>
          </cell>
          <cell r="E19" t="str">
            <v>Inicia con la recepción de solicitudes y/o requerimientos, pasando por el aseguramiento de los bienes que lo requieren y termina con la atención de los mismos.</v>
          </cell>
        </row>
        <row r="20">
          <cell r="C20" t="str">
            <v>Gestión de Contratación</v>
          </cell>
          <cell r="E20" t="str">
            <v>Inicia con la selección del contratista o modalidad contractual y termina con la adjudicación de los contratos o convenios y aplica a todos los procesos del SGC que soliciten contrataciones en sus distintas etapas precontractual, contractual, postcontratu</v>
          </cell>
        </row>
        <row r="21">
          <cell r="C21" t="str">
            <v>Gestión de Tecnología</v>
          </cell>
          <cell r="E21" t="str">
            <v xml:space="preserve">Inicia con la adquisición de infraestructura,  administración  del software y los servicios  de la ANLA  y  terminamos con el soporte  a los usuarios de la entidad y el mantenimiento de la plataforma tecnológica  para todos los ciudadanos del país </v>
          </cell>
        </row>
        <row r="22">
          <cell r="C22" t="str">
            <v>Gestión de Documental</v>
          </cell>
          <cell r="E22" t="str">
            <v>Inicia con la recepción  de  documentos físicos y/o medios magnéticos recibidos por los canales establecidos y documentos  generados  por la  ANLA y finaliza con el envío y la organización de los archivos de acuerdo al ciclo vital del documento.</v>
          </cell>
        </row>
        <row r="23">
          <cell r="C23" t="str">
            <v>Gestión de Financiera</v>
          </cell>
          <cell r="E23" t="str">
            <v xml:space="preserve">Inicia con distribución presupuestal y termina con el pago de las obligaciones y compromisos adquiridos, incluyendo las actividades relacionadas con la ejecución y control de  Presupuesto, Contabilidad,  Tesorería y Cartera. </v>
          </cell>
        </row>
        <row r="24">
          <cell r="C24" t="str">
            <v>Conceptos Jurídicos</v>
          </cell>
          <cell r="E24" t="str">
            <v>Inicia con la solicitud de  petición  o concepto y termina con la entrega por parte de correspondencia a los procesos del Sistema de Gestión de calidad, o a las personas naturales o jurídicas.</v>
          </cell>
        </row>
        <row r="25">
          <cell r="C25" t="str">
            <v>Representación Judicial</v>
          </cell>
          <cell r="E25" t="str">
            <v>Inicia con la recepción de la notificación de la demanda, de audiencia para conciliación o con solicitud de cobro coactivo y termina con la sentencia o el acto administrativo  correspondiente.</v>
          </cell>
        </row>
        <row r="26">
          <cell r="C26" t="str">
            <v>Atención al Ciudadano</v>
          </cell>
          <cell r="E26" t="str">
            <v>El procedimiento inicia con la petición, queja, reclamo o sugerencia interpuesta por los ciudadanos, por los diferentes canales de atención(telefónico, presencial, electrónico y físico), posteriormente se hace el tramite y seguimiento con la respectiva ár</v>
          </cell>
        </row>
        <row r="27">
          <cell r="C27" t="str">
            <v>Control Interno Disciplinario</v>
          </cell>
          <cell r="E27" t="str">
            <v>Inicia con la recepción de la queja y termina con el archivo del expediente después de haber tomado una decisión sobre la actuación disciplinaria del Investigado o Indagado</v>
          </cell>
        </row>
        <row r="28">
          <cell r="C28" t="str">
            <v>Control a la Gestión</v>
          </cell>
          <cell r="E28" t="str">
            <v>El proceso de control a la gestión inicia con la planificación del programa de auditoría y finaliza con la generación de recomendaciones para la mejora producto de las actividades de evaluación.</v>
          </cell>
        </row>
      </sheetData>
      <sheetData sheetId="1"/>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 Datos"/>
      <sheetName val="Conveciones Riesgo Ajustada"/>
      <sheetName val="Convenciones Riesgo"/>
      <sheetName val="Tablas de apoyo"/>
      <sheetName val="Definición R Corrupción"/>
      <sheetName val="Identificación riesgo Corrupció"/>
      <sheetName val="Determinación impacto R corrupc"/>
      <sheetName val="Riesgos Inherente R Corrupción"/>
      <sheetName val="EvaluacionControles Corrup"/>
      <sheetName val="Riesgo residual Corrupcion"/>
      <sheetName val="Identificación acciones Corrupc"/>
      <sheetName val="Mapa de riesgos"/>
    </sheetNames>
    <sheetDataSet>
      <sheetData sheetId="0"/>
      <sheetData sheetId="1"/>
      <sheetData sheetId="2"/>
      <sheetData sheetId="3"/>
      <sheetData sheetId="4"/>
      <sheetData sheetId="5">
        <row r="9">
          <cell r="D9" t="str">
            <v>Posible no actuación frente a actos ilícitos identificados.</v>
          </cell>
        </row>
        <row r="10">
          <cell r="D10" t="str">
            <v>aaaa</v>
          </cell>
        </row>
      </sheetData>
      <sheetData sheetId="6"/>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36"/>
  <sheetViews>
    <sheetView workbookViewId="0">
      <selection activeCell="H36" sqref="H36"/>
    </sheetView>
  </sheetViews>
  <sheetFormatPr baseColWidth="10" defaultRowHeight="12.75" x14ac:dyDescent="0.2"/>
  <cols>
    <col min="1" max="1" width="10.7109375" customWidth="1"/>
    <col min="2" max="2" width="5.5703125" customWidth="1"/>
    <col min="3" max="3" width="13.7109375" bestFit="1" customWidth="1"/>
    <col min="4" max="4" width="14.42578125" bestFit="1" customWidth="1"/>
    <col min="5" max="6" width="22.28515625" bestFit="1" customWidth="1"/>
    <col min="7" max="7" width="16.85546875" customWidth="1"/>
    <col min="8" max="8" width="17.7109375" customWidth="1"/>
    <col min="13" max="13" width="13.5703125" customWidth="1"/>
    <col min="15" max="16" width="13.140625" bestFit="1" customWidth="1"/>
    <col min="17" max="17" width="16.140625" customWidth="1"/>
    <col min="22" max="22" width="21.5703125" customWidth="1"/>
    <col min="23" max="23" width="21.42578125" customWidth="1"/>
    <col min="24" max="24" width="17.28515625" customWidth="1"/>
  </cols>
  <sheetData>
    <row r="2" spans="1:17" x14ac:dyDescent="0.2">
      <c r="C2" t="s">
        <v>50</v>
      </c>
      <c r="D2" t="s">
        <v>51</v>
      </c>
      <c r="E2" t="s">
        <v>31</v>
      </c>
      <c r="F2" t="s">
        <v>22</v>
      </c>
      <c r="G2" t="s">
        <v>52</v>
      </c>
      <c r="M2" s="23" t="s">
        <v>237</v>
      </c>
      <c r="N2" s="23" t="s">
        <v>238</v>
      </c>
      <c r="O2" t="s">
        <v>31</v>
      </c>
      <c r="P2" t="s">
        <v>22</v>
      </c>
      <c r="Q2" t="s">
        <v>56</v>
      </c>
    </row>
    <row r="3" spans="1:17" x14ac:dyDescent="0.2">
      <c r="C3">
        <v>1</v>
      </c>
      <c r="D3">
        <v>2</v>
      </c>
      <c r="E3">
        <v>3</v>
      </c>
      <c r="F3">
        <v>4</v>
      </c>
      <c r="G3">
        <v>5</v>
      </c>
      <c r="M3" s="70">
        <v>1</v>
      </c>
      <c r="N3" s="70">
        <v>2</v>
      </c>
      <c r="O3" s="70">
        <v>3</v>
      </c>
      <c r="P3" s="70">
        <v>4</v>
      </c>
      <c r="Q3" s="70">
        <v>5</v>
      </c>
    </row>
    <row r="4" spans="1:17" x14ac:dyDescent="0.2">
      <c r="A4" t="s">
        <v>10</v>
      </c>
      <c r="B4">
        <v>1</v>
      </c>
      <c r="C4" t="s">
        <v>43</v>
      </c>
      <c r="D4" t="s">
        <v>43</v>
      </c>
      <c r="E4" t="s">
        <v>26</v>
      </c>
      <c r="F4" t="s">
        <v>25</v>
      </c>
      <c r="G4" t="s">
        <v>25</v>
      </c>
      <c r="K4" t="s">
        <v>54</v>
      </c>
      <c r="L4" s="70">
        <v>1</v>
      </c>
      <c r="M4" s="23" t="s">
        <v>43</v>
      </c>
      <c r="N4" s="23" t="s">
        <v>239</v>
      </c>
      <c r="O4" s="23" t="s">
        <v>26</v>
      </c>
      <c r="P4" s="23" t="s">
        <v>25</v>
      </c>
      <c r="Q4" s="23" t="s">
        <v>25</v>
      </c>
    </row>
    <row r="5" spans="1:17" x14ac:dyDescent="0.2">
      <c r="A5" t="s">
        <v>9</v>
      </c>
      <c r="B5">
        <v>2</v>
      </c>
      <c r="C5" t="s">
        <v>43</v>
      </c>
      <c r="D5" t="s">
        <v>43</v>
      </c>
      <c r="E5" t="s">
        <v>26</v>
      </c>
      <c r="F5" t="s">
        <v>25</v>
      </c>
      <c r="G5" t="s">
        <v>24</v>
      </c>
      <c r="K5" t="s">
        <v>9</v>
      </c>
      <c r="L5" s="70">
        <v>2</v>
      </c>
      <c r="M5" s="23" t="s">
        <v>43</v>
      </c>
      <c r="N5" s="23" t="s">
        <v>43</v>
      </c>
      <c r="O5" s="23" t="s">
        <v>26</v>
      </c>
      <c r="P5" s="23" t="s">
        <v>25</v>
      </c>
      <c r="Q5" s="23" t="s">
        <v>240</v>
      </c>
    </row>
    <row r="6" spans="1:17" x14ac:dyDescent="0.2">
      <c r="A6" t="s">
        <v>8</v>
      </c>
      <c r="B6">
        <v>3</v>
      </c>
      <c r="C6" t="s">
        <v>43</v>
      </c>
      <c r="D6" t="s">
        <v>26</v>
      </c>
      <c r="E6" t="s">
        <v>25</v>
      </c>
      <c r="F6" t="s">
        <v>24</v>
      </c>
      <c r="G6" t="s">
        <v>24</v>
      </c>
      <c r="K6" t="s">
        <v>8</v>
      </c>
      <c r="L6" s="70">
        <v>3</v>
      </c>
      <c r="M6" s="23" t="s">
        <v>43</v>
      </c>
      <c r="N6" s="23" t="s">
        <v>25</v>
      </c>
      <c r="O6" s="23" t="s">
        <v>25</v>
      </c>
      <c r="P6" s="23" t="s">
        <v>24</v>
      </c>
      <c r="Q6" t="s">
        <v>24</v>
      </c>
    </row>
    <row r="7" spans="1:17" x14ac:dyDescent="0.2">
      <c r="A7" t="s">
        <v>7</v>
      </c>
      <c r="B7">
        <v>4</v>
      </c>
      <c r="C7" t="s">
        <v>26</v>
      </c>
      <c r="D7" t="s">
        <v>25</v>
      </c>
      <c r="E7" t="s">
        <v>25</v>
      </c>
      <c r="F7" t="s">
        <v>24</v>
      </c>
      <c r="G7" t="s">
        <v>24</v>
      </c>
      <c r="K7" t="s">
        <v>7</v>
      </c>
      <c r="L7" s="70">
        <v>4</v>
      </c>
      <c r="M7" s="23" t="s">
        <v>26</v>
      </c>
      <c r="N7" s="23" t="s">
        <v>25</v>
      </c>
      <c r="O7" s="23" t="s">
        <v>25</v>
      </c>
      <c r="P7" s="23" t="s">
        <v>24</v>
      </c>
      <c r="Q7" t="s">
        <v>24</v>
      </c>
    </row>
    <row r="8" spans="1:17" x14ac:dyDescent="0.2">
      <c r="A8" t="s">
        <v>49</v>
      </c>
      <c r="B8">
        <v>5</v>
      </c>
      <c r="C8" t="s">
        <v>25</v>
      </c>
      <c r="D8" t="s">
        <v>25</v>
      </c>
      <c r="E8" t="s">
        <v>24</v>
      </c>
      <c r="F8" t="s">
        <v>24</v>
      </c>
      <c r="G8" t="s">
        <v>24</v>
      </c>
      <c r="K8" t="s">
        <v>55</v>
      </c>
      <c r="L8" s="70">
        <v>5</v>
      </c>
      <c r="M8" s="23" t="s">
        <v>25</v>
      </c>
      <c r="N8" s="23" t="s">
        <v>25</v>
      </c>
      <c r="O8" s="23" t="s">
        <v>240</v>
      </c>
      <c r="P8" s="23" t="s">
        <v>24</v>
      </c>
      <c r="Q8" t="s">
        <v>24</v>
      </c>
    </row>
    <row r="10" spans="1:17" x14ac:dyDescent="0.2">
      <c r="B10" s="15" t="s">
        <v>19</v>
      </c>
      <c r="C10" s="15" t="s">
        <v>23</v>
      </c>
      <c r="D10" s="15" t="s">
        <v>53</v>
      </c>
      <c r="E10" s="15" t="s">
        <v>246</v>
      </c>
      <c r="F10" s="15" t="s">
        <v>247</v>
      </c>
      <c r="K10" s="16" t="s">
        <v>19</v>
      </c>
      <c r="L10" s="16" t="s">
        <v>23</v>
      </c>
      <c r="M10" s="16"/>
      <c r="N10" s="16"/>
      <c r="O10" s="71" t="s">
        <v>53</v>
      </c>
      <c r="P10" s="16" t="s">
        <v>57</v>
      </c>
    </row>
    <row r="11" spans="1:17" x14ac:dyDescent="0.2">
      <c r="B11" s="15">
        <v>1</v>
      </c>
      <c r="C11" s="15">
        <v>3</v>
      </c>
      <c r="D11" s="15" t="str">
        <f>+CONCATENATE(B11,C11)</f>
        <v>13</v>
      </c>
      <c r="E11" s="72" t="s">
        <v>248</v>
      </c>
      <c r="F11" s="72" t="s">
        <v>252</v>
      </c>
      <c r="K11" s="16">
        <v>1</v>
      </c>
      <c r="L11" s="16">
        <v>1</v>
      </c>
      <c r="M11" s="16"/>
      <c r="N11" s="16"/>
      <c r="O11" s="16" t="str">
        <f>+CONCATENATE(K11,L11)</f>
        <v>11</v>
      </c>
      <c r="P11" s="16" t="s">
        <v>43</v>
      </c>
      <c r="Q11" s="23" t="s">
        <v>242</v>
      </c>
    </row>
    <row r="12" spans="1:17" x14ac:dyDescent="0.2">
      <c r="B12" s="15">
        <v>1</v>
      </c>
      <c r="C12" s="15">
        <v>4</v>
      </c>
      <c r="D12" s="15" t="str">
        <f t="shared" ref="D12:D25" si="0">+CONCATENATE(B12,C12)</f>
        <v>14</v>
      </c>
      <c r="E12" s="72" t="s">
        <v>248</v>
      </c>
      <c r="F12" s="72" t="s">
        <v>252</v>
      </c>
      <c r="K12" s="16">
        <v>1</v>
      </c>
      <c r="L12" s="16">
        <v>2</v>
      </c>
      <c r="M12" s="16"/>
      <c r="N12" s="16"/>
      <c r="O12" s="16" t="str">
        <f t="shared" ref="O12:O25" si="1">+CONCATENATE(K12,L12)</f>
        <v>12</v>
      </c>
      <c r="P12" s="16" t="s">
        <v>43</v>
      </c>
      <c r="Q12" s="23" t="s">
        <v>242</v>
      </c>
    </row>
    <row r="13" spans="1:17" x14ac:dyDescent="0.2">
      <c r="B13" s="15">
        <v>1</v>
      </c>
      <c r="C13" s="15">
        <v>5</v>
      </c>
      <c r="D13" s="15" t="str">
        <f t="shared" si="0"/>
        <v>15</v>
      </c>
      <c r="E13" s="72" t="s">
        <v>249</v>
      </c>
      <c r="F13" s="72" t="s">
        <v>253</v>
      </c>
      <c r="K13" s="16">
        <v>1</v>
      </c>
      <c r="L13" s="16">
        <v>3</v>
      </c>
      <c r="M13" s="16"/>
      <c r="N13" s="16"/>
      <c r="O13" s="16" t="str">
        <f t="shared" si="1"/>
        <v>13</v>
      </c>
      <c r="P13" s="16" t="s">
        <v>26</v>
      </c>
    </row>
    <row r="14" spans="1:17" x14ac:dyDescent="0.2">
      <c r="B14" s="15">
        <v>2</v>
      </c>
      <c r="C14" s="15">
        <v>3</v>
      </c>
      <c r="D14" s="15" t="str">
        <f t="shared" si="0"/>
        <v>23</v>
      </c>
      <c r="E14" s="72" t="s">
        <v>248</v>
      </c>
      <c r="F14" s="72" t="s">
        <v>252</v>
      </c>
      <c r="K14" s="16">
        <v>1</v>
      </c>
      <c r="L14" s="16">
        <v>4</v>
      </c>
      <c r="M14" s="16"/>
      <c r="N14" s="16"/>
      <c r="O14" s="16" t="str">
        <f t="shared" si="1"/>
        <v>14</v>
      </c>
      <c r="P14" s="71" t="s">
        <v>25</v>
      </c>
    </row>
    <row r="15" spans="1:17" x14ac:dyDescent="0.2">
      <c r="B15" s="15">
        <v>2</v>
      </c>
      <c r="C15" s="15">
        <v>4</v>
      </c>
      <c r="D15" s="15" t="str">
        <f t="shared" si="0"/>
        <v>24</v>
      </c>
      <c r="E15" s="72" t="s">
        <v>249</v>
      </c>
      <c r="F15" s="72" t="s">
        <v>253</v>
      </c>
      <c r="K15" s="16">
        <v>1</v>
      </c>
      <c r="L15" s="16">
        <v>5</v>
      </c>
      <c r="M15" s="16"/>
      <c r="N15" s="16"/>
      <c r="O15" s="16" t="str">
        <f t="shared" si="1"/>
        <v>15</v>
      </c>
      <c r="P15" s="71" t="s">
        <v>241</v>
      </c>
    </row>
    <row r="16" spans="1:17" x14ac:dyDescent="0.2">
      <c r="B16" s="15">
        <v>2</v>
      </c>
      <c r="C16" s="15">
        <v>5</v>
      </c>
      <c r="D16" s="15" t="str">
        <f t="shared" si="0"/>
        <v>25</v>
      </c>
      <c r="E16" s="72" t="s">
        <v>250</v>
      </c>
      <c r="F16" s="72" t="s">
        <v>254</v>
      </c>
      <c r="K16" s="16">
        <v>2</v>
      </c>
      <c r="L16" s="16">
        <v>1</v>
      </c>
      <c r="M16" s="16"/>
      <c r="N16" s="16"/>
      <c r="O16" s="16" t="str">
        <f t="shared" si="1"/>
        <v>21</v>
      </c>
      <c r="P16" s="71" t="s">
        <v>43</v>
      </c>
    </row>
    <row r="17" spans="2:16" x14ac:dyDescent="0.2">
      <c r="B17" s="15">
        <v>3</v>
      </c>
      <c r="C17" s="15">
        <v>3</v>
      </c>
      <c r="D17" s="15" t="str">
        <f t="shared" si="0"/>
        <v>33</v>
      </c>
      <c r="E17" s="72" t="s">
        <v>249</v>
      </c>
      <c r="F17" s="72" t="s">
        <v>253</v>
      </c>
      <c r="K17" s="16">
        <v>2</v>
      </c>
      <c r="L17" s="16">
        <v>2</v>
      </c>
      <c r="M17" s="16"/>
      <c r="N17" s="16"/>
      <c r="O17" s="16" t="str">
        <f t="shared" si="1"/>
        <v>22</v>
      </c>
      <c r="P17" s="71" t="s">
        <v>43</v>
      </c>
    </row>
    <row r="18" spans="2:16" x14ac:dyDescent="0.2">
      <c r="B18" s="15">
        <v>3</v>
      </c>
      <c r="C18" s="15">
        <v>4</v>
      </c>
      <c r="D18" s="15" t="str">
        <f t="shared" si="0"/>
        <v>34</v>
      </c>
      <c r="E18" s="72" t="s">
        <v>250</v>
      </c>
      <c r="F18" s="72" t="s">
        <v>254</v>
      </c>
      <c r="K18" s="16">
        <v>2</v>
      </c>
      <c r="L18" s="16">
        <v>3</v>
      </c>
      <c r="M18" s="16"/>
      <c r="N18" s="16"/>
      <c r="O18" s="16" t="str">
        <f t="shared" si="1"/>
        <v>23</v>
      </c>
      <c r="P18" s="71" t="s">
        <v>26</v>
      </c>
    </row>
    <row r="19" spans="2:16" x14ac:dyDescent="0.2">
      <c r="B19" s="15">
        <v>3</v>
      </c>
      <c r="C19" s="15">
        <v>5</v>
      </c>
      <c r="D19" s="15" t="str">
        <f t="shared" si="0"/>
        <v>35</v>
      </c>
      <c r="E19" s="72" t="s">
        <v>251</v>
      </c>
      <c r="F19" s="72" t="s">
        <v>255</v>
      </c>
      <c r="K19" s="16">
        <v>2</v>
      </c>
      <c r="L19" s="16">
        <v>4</v>
      </c>
      <c r="M19" s="16"/>
      <c r="N19" s="16"/>
      <c r="O19" s="16" t="str">
        <f t="shared" si="1"/>
        <v>24</v>
      </c>
      <c r="P19" s="71" t="s">
        <v>25</v>
      </c>
    </row>
    <row r="20" spans="2:16" x14ac:dyDescent="0.2">
      <c r="B20" s="15">
        <v>4</v>
      </c>
      <c r="C20" s="15">
        <v>3</v>
      </c>
      <c r="D20" s="15" t="str">
        <f t="shared" si="0"/>
        <v>43</v>
      </c>
      <c r="E20" s="72" t="s">
        <v>249</v>
      </c>
      <c r="F20" s="72" t="s">
        <v>253</v>
      </c>
      <c r="K20" s="16">
        <v>2</v>
      </c>
      <c r="L20" s="16">
        <v>5</v>
      </c>
      <c r="M20" s="16"/>
      <c r="N20" s="16"/>
      <c r="O20" s="16" t="str">
        <f t="shared" si="1"/>
        <v>25</v>
      </c>
      <c r="P20" s="71" t="s">
        <v>24</v>
      </c>
    </row>
    <row r="21" spans="2:16" x14ac:dyDescent="0.2">
      <c r="B21" s="15">
        <v>4</v>
      </c>
      <c r="C21" s="15">
        <v>4</v>
      </c>
      <c r="D21" s="15" t="str">
        <f t="shared" si="0"/>
        <v>44</v>
      </c>
      <c r="E21" s="72" t="s">
        <v>250</v>
      </c>
      <c r="F21" s="72" t="s">
        <v>254</v>
      </c>
      <c r="K21" s="16">
        <v>3</v>
      </c>
      <c r="L21" s="16">
        <v>1</v>
      </c>
      <c r="M21" s="16"/>
      <c r="N21" s="16"/>
      <c r="O21" s="16" t="str">
        <f t="shared" si="1"/>
        <v>31</v>
      </c>
      <c r="P21" s="71" t="s">
        <v>43</v>
      </c>
    </row>
    <row r="22" spans="2:16" x14ac:dyDescent="0.2">
      <c r="B22" s="15">
        <v>4</v>
      </c>
      <c r="C22" s="15">
        <v>5</v>
      </c>
      <c r="D22" s="15" t="str">
        <f t="shared" si="0"/>
        <v>45</v>
      </c>
      <c r="E22" s="72" t="s">
        <v>251</v>
      </c>
      <c r="F22" s="72" t="s">
        <v>255</v>
      </c>
      <c r="K22" s="16">
        <v>3</v>
      </c>
      <c r="L22" s="16">
        <v>2</v>
      </c>
      <c r="M22" s="16"/>
      <c r="N22" s="16"/>
      <c r="O22" s="16" t="str">
        <f t="shared" si="1"/>
        <v>32</v>
      </c>
      <c r="P22" s="71" t="s">
        <v>25</v>
      </c>
    </row>
    <row r="23" spans="2:16" x14ac:dyDescent="0.2">
      <c r="B23" s="15">
        <v>5</v>
      </c>
      <c r="C23" s="15">
        <v>3</v>
      </c>
      <c r="D23" s="15" t="str">
        <f t="shared" si="0"/>
        <v>53</v>
      </c>
      <c r="E23" s="72" t="s">
        <v>249</v>
      </c>
      <c r="F23" s="72" t="s">
        <v>253</v>
      </c>
      <c r="K23" s="16">
        <v>3</v>
      </c>
      <c r="L23" s="16">
        <v>3</v>
      </c>
      <c r="M23" s="16"/>
      <c r="N23" s="16"/>
      <c r="O23" s="16" t="str">
        <f t="shared" si="1"/>
        <v>33</v>
      </c>
      <c r="P23" s="71" t="s">
        <v>25</v>
      </c>
    </row>
    <row r="24" spans="2:16" x14ac:dyDescent="0.2">
      <c r="B24" s="15">
        <v>5</v>
      </c>
      <c r="C24" s="15">
        <v>4</v>
      </c>
      <c r="D24" s="15" t="str">
        <f t="shared" si="0"/>
        <v>54</v>
      </c>
      <c r="E24" s="72" t="s">
        <v>250</v>
      </c>
      <c r="F24" s="72" t="s">
        <v>254</v>
      </c>
      <c r="K24" s="16">
        <v>3</v>
      </c>
      <c r="L24" s="16">
        <v>4</v>
      </c>
      <c r="M24" s="16"/>
      <c r="N24" s="16"/>
      <c r="O24" s="16" t="str">
        <f t="shared" si="1"/>
        <v>34</v>
      </c>
      <c r="P24" s="71" t="s">
        <v>24</v>
      </c>
    </row>
    <row r="25" spans="2:16" x14ac:dyDescent="0.2">
      <c r="B25" s="15">
        <v>5</v>
      </c>
      <c r="C25" s="15">
        <v>5</v>
      </c>
      <c r="D25" s="15" t="str">
        <f t="shared" si="0"/>
        <v>55</v>
      </c>
      <c r="E25" s="72" t="s">
        <v>251</v>
      </c>
      <c r="F25" s="72" t="s">
        <v>255</v>
      </c>
      <c r="K25" s="16">
        <v>3</v>
      </c>
      <c r="L25" s="16">
        <v>5</v>
      </c>
      <c r="M25" s="16"/>
      <c r="N25" s="16"/>
      <c r="O25" s="16" t="str">
        <f t="shared" si="1"/>
        <v>35</v>
      </c>
      <c r="P25" s="71" t="s">
        <v>24</v>
      </c>
    </row>
    <row r="29" spans="2:16" x14ac:dyDescent="0.2">
      <c r="C29" s="72" t="s">
        <v>248</v>
      </c>
      <c r="D29" s="3" t="s">
        <v>147</v>
      </c>
    </row>
    <row r="30" spans="2:16" x14ac:dyDescent="0.2">
      <c r="C30" s="72" t="s">
        <v>249</v>
      </c>
      <c r="D30" s="3" t="s">
        <v>267</v>
      </c>
    </row>
    <row r="31" spans="2:16" x14ac:dyDescent="0.2">
      <c r="C31" s="72" t="s">
        <v>250</v>
      </c>
      <c r="D31" s="3" t="s">
        <v>267</v>
      </c>
    </row>
    <row r="32" spans="2:16" x14ac:dyDescent="0.2">
      <c r="C32" s="72" t="s">
        <v>251</v>
      </c>
      <c r="D32" s="3" t="s">
        <v>284</v>
      </c>
    </row>
    <row r="33" spans="3:4" x14ac:dyDescent="0.2">
      <c r="C33" s="72" t="s">
        <v>252</v>
      </c>
      <c r="D33" s="3" t="s">
        <v>147</v>
      </c>
    </row>
    <row r="34" spans="3:4" x14ac:dyDescent="0.2">
      <c r="C34" s="72" t="s">
        <v>253</v>
      </c>
      <c r="D34" s="3" t="s">
        <v>267</v>
      </c>
    </row>
    <row r="35" spans="3:4" x14ac:dyDescent="0.2">
      <c r="C35" s="72" t="s">
        <v>254</v>
      </c>
      <c r="D35" s="3" t="s">
        <v>284</v>
      </c>
    </row>
    <row r="36" spans="3:4" x14ac:dyDescent="0.2">
      <c r="C36" s="72" t="s">
        <v>255</v>
      </c>
      <c r="D36" s="3" t="s">
        <v>284</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workbookViewId="0">
      <selection activeCell="G31" sqref="G31"/>
    </sheetView>
  </sheetViews>
  <sheetFormatPr baseColWidth="10" defaultRowHeight="12.75" x14ac:dyDescent="0.2"/>
  <cols>
    <col min="1" max="1" width="4" customWidth="1"/>
    <col min="2" max="2" width="68.85546875" customWidth="1"/>
    <col min="3" max="3" width="6" customWidth="1"/>
    <col min="4" max="4" width="6.28515625" customWidth="1"/>
  </cols>
  <sheetData>
    <row r="1" spans="1:4" ht="13.5" thickBot="1" x14ac:dyDescent="0.25"/>
    <row r="2" spans="1:4" ht="18.75" thickBot="1" x14ac:dyDescent="0.3">
      <c r="A2" s="770" t="s">
        <v>236</v>
      </c>
      <c r="B2" s="771"/>
      <c r="C2" s="771"/>
      <c r="D2" s="772"/>
    </row>
    <row r="3" spans="1:4" ht="9" customHeight="1" thickBot="1" x14ac:dyDescent="0.3">
      <c r="A3" s="69"/>
      <c r="B3" s="69"/>
      <c r="C3" s="69"/>
      <c r="D3" s="69"/>
    </row>
    <row r="4" spans="1:4" ht="18.75" thickBot="1" x14ac:dyDescent="0.3">
      <c r="A4" s="773" t="s">
        <v>234</v>
      </c>
      <c r="B4" s="774"/>
      <c r="C4" s="774"/>
      <c r="D4" s="775"/>
    </row>
    <row r="5" spans="1:4" x14ac:dyDescent="0.2">
      <c r="A5" s="782"/>
      <c r="B5" s="783"/>
      <c r="C5" s="783"/>
      <c r="D5" s="783"/>
    </row>
    <row r="6" spans="1:4" ht="18" customHeight="1" x14ac:dyDescent="0.2">
      <c r="A6" s="777" t="s">
        <v>224</v>
      </c>
      <c r="B6" s="777"/>
      <c r="C6" s="777"/>
      <c r="D6" s="777"/>
    </row>
    <row r="7" spans="1:4" ht="18" customHeight="1" x14ac:dyDescent="0.25">
      <c r="A7" s="66" t="s">
        <v>215</v>
      </c>
      <c r="B7" s="67" t="s">
        <v>223</v>
      </c>
      <c r="C7" s="67" t="s">
        <v>233</v>
      </c>
      <c r="D7" s="67" t="s">
        <v>41</v>
      </c>
    </row>
    <row r="8" spans="1:4" ht="14.25" x14ac:dyDescent="0.2">
      <c r="A8" s="61">
        <v>1</v>
      </c>
      <c r="B8" s="63" t="s">
        <v>216</v>
      </c>
      <c r="C8" s="44">
        <v>1</v>
      </c>
      <c r="D8" s="44"/>
    </row>
    <row r="9" spans="1:4" ht="14.25" x14ac:dyDescent="0.2">
      <c r="A9" s="61">
        <v>2</v>
      </c>
      <c r="B9" s="63" t="s">
        <v>124</v>
      </c>
      <c r="C9" s="44">
        <v>1</v>
      </c>
      <c r="D9" s="44"/>
    </row>
    <row r="10" spans="1:4" ht="14.25" x14ac:dyDescent="0.2">
      <c r="A10" s="61">
        <v>3</v>
      </c>
      <c r="B10" s="63" t="s">
        <v>217</v>
      </c>
      <c r="C10" s="44">
        <v>1</v>
      </c>
      <c r="D10" s="44"/>
    </row>
    <row r="11" spans="1:4" ht="28.5" x14ac:dyDescent="0.2">
      <c r="A11" s="61">
        <v>4</v>
      </c>
      <c r="B11" s="63" t="s">
        <v>126</v>
      </c>
      <c r="C11" s="44">
        <v>1</v>
      </c>
      <c r="D11" s="44"/>
    </row>
    <row r="12" spans="1:4" ht="14.25" x14ac:dyDescent="0.2">
      <c r="A12" s="61">
        <v>5</v>
      </c>
      <c r="B12" s="63" t="s">
        <v>127</v>
      </c>
      <c r="C12" s="44">
        <v>1</v>
      </c>
      <c r="D12" s="44"/>
    </row>
    <row r="13" spans="1:4" ht="14.25" x14ac:dyDescent="0.2">
      <c r="A13" s="61">
        <v>6</v>
      </c>
      <c r="B13" s="63" t="s">
        <v>128</v>
      </c>
      <c r="C13" s="44">
        <v>1</v>
      </c>
      <c r="D13" s="44"/>
    </row>
    <row r="14" spans="1:4" ht="14.25" x14ac:dyDescent="0.2">
      <c r="A14" s="61">
        <v>7</v>
      </c>
      <c r="B14" s="63" t="s">
        <v>129</v>
      </c>
      <c r="C14" s="44">
        <v>1</v>
      </c>
      <c r="D14" s="44"/>
    </row>
    <row r="15" spans="1:4" ht="28.5" x14ac:dyDescent="0.2">
      <c r="A15" s="61">
        <v>8</v>
      </c>
      <c r="B15" s="63" t="s">
        <v>218</v>
      </c>
      <c r="C15" s="44">
        <v>1</v>
      </c>
      <c r="D15" s="44"/>
    </row>
    <row r="16" spans="1:4" ht="14.25" x14ac:dyDescent="0.2">
      <c r="A16" s="61">
        <v>9</v>
      </c>
      <c r="B16" s="63" t="s">
        <v>219</v>
      </c>
      <c r="C16" s="44">
        <v>1</v>
      </c>
      <c r="D16" s="44"/>
    </row>
    <row r="17" spans="1:4" ht="14.25" x14ac:dyDescent="0.2">
      <c r="A17" s="61">
        <v>10</v>
      </c>
      <c r="B17" s="63" t="s">
        <v>220</v>
      </c>
      <c r="C17" s="44">
        <v>1</v>
      </c>
      <c r="D17" s="44"/>
    </row>
    <row r="18" spans="1:4" ht="14.25" x14ac:dyDescent="0.2">
      <c r="A18" s="61">
        <v>11</v>
      </c>
      <c r="B18" s="63" t="s">
        <v>138</v>
      </c>
      <c r="C18" s="44">
        <v>1</v>
      </c>
      <c r="D18" s="44"/>
    </row>
    <row r="19" spans="1:4" ht="14.25" x14ac:dyDescent="0.2">
      <c r="A19" s="61">
        <v>12</v>
      </c>
      <c r="B19" s="63" t="s">
        <v>140</v>
      </c>
      <c r="C19" s="44">
        <v>1</v>
      </c>
      <c r="D19" s="44"/>
    </row>
    <row r="20" spans="1:4" ht="14.25" x14ac:dyDescent="0.2">
      <c r="A20" s="61">
        <v>13</v>
      </c>
      <c r="B20" s="63" t="s">
        <v>141</v>
      </c>
      <c r="C20" s="44">
        <v>1</v>
      </c>
      <c r="D20" s="44"/>
    </row>
    <row r="21" spans="1:4" ht="28.5" x14ac:dyDescent="0.2">
      <c r="A21" s="61">
        <v>14</v>
      </c>
      <c r="B21" s="63" t="s">
        <v>133</v>
      </c>
      <c r="C21" s="61">
        <v>2</v>
      </c>
      <c r="D21" s="44"/>
    </row>
    <row r="22" spans="1:4" ht="14.25" x14ac:dyDescent="0.2">
      <c r="A22" s="61">
        <v>15</v>
      </c>
      <c r="B22" s="63" t="s">
        <v>134</v>
      </c>
      <c r="C22" s="61">
        <v>2</v>
      </c>
      <c r="D22" s="44"/>
    </row>
    <row r="23" spans="1:4" ht="14.25" x14ac:dyDescent="0.2">
      <c r="A23" s="61">
        <v>16</v>
      </c>
      <c r="B23" s="63" t="s">
        <v>135</v>
      </c>
      <c r="C23" s="61">
        <v>2</v>
      </c>
      <c r="D23" s="44"/>
    </row>
    <row r="24" spans="1:4" ht="14.25" x14ac:dyDescent="0.2">
      <c r="A24" s="61">
        <v>17</v>
      </c>
      <c r="B24" s="63" t="s">
        <v>136</v>
      </c>
      <c r="C24" s="61">
        <v>2</v>
      </c>
      <c r="D24" s="44"/>
    </row>
    <row r="25" spans="1:4" ht="14.25" x14ac:dyDescent="0.2">
      <c r="A25" s="61">
        <v>18</v>
      </c>
      <c r="B25" s="63" t="s">
        <v>221</v>
      </c>
      <c r="C25" s="61">
        <v>2</v>
      </c>
      <c r="D25" s="44"/>
    </row>
    <row r="26" spans="1:4" ht="15" x14ac:dyDescent="0.2">
      <c r="B26" s="64" t="s">
        <v>225</v>
      </c>
      <c r="C26" s="778">
        <f>SUM(C8:C25)</f>
        <v>23</v>
      </c>
      <c r="D26" s="778"/>
    </row>
    <row r="27" spans="1:4" ht="15" x14ac:dyDescent="0.2">
      <c r="B27" s="64" t="s">
        <v>228</v>
      </c>
      <c r="C27" s="778">
        <f>COUNT(D8:D25)</f>
        <v>0</v>
      </c>
      <c r="D27" s="778"/>
    </row>
    <row r="28" spans="1:4" ht="15" x14ac:dyDescent="0.2">
      <c r="B28" s="65" t="s">
        <v>226</v>
      </c>
      <c r="C28" s="74">
        <f>C26</f>
        <v>23</v>
      </c>
      <c r="D28" s="74"/>
    </row>
    <row r="29" spans="1:4" ht="15" x14ac:dyDescent="0.2">
      <c r="B29" s="65" t="s">
        <v>227</v>
      </c>
      <c r="C29" s="73" t="str">
        <f>IF(C28&lt;=7,"3",IF(C28&lt;16,"4","5"))</f>
        <v>5</v>
      </c>
      <c r="D29" s="74"/>
    </row>
    <row r="30" spans="1:4" ht="13.5" thickBot="1" x14ac:dyDescent="0.25"/>
    <row r="31" spans="1:4" ht="32.25" customHeight="1" x14ac:dyDescent="0.25">
      <c r="B31" s="784" t="s">
        <v>260</v>
      </c>
      <c r="C31" s="785"/>
      <c r="D31" s="786"/>
    </row>
    <row r="32" spans="1:4" ht="30.75" customHeight="1" x14ac:dyDescent="0.25">
      <c r="B32" s="787" t="s">
        <v>261</v>
      </c>
      <c r="C32" s="788"/>
      <c r="D32" s="789"/>
    </row>
    <row r="33" spans="2:4" ht="35.25" customHeight="1" thickBot="1" x14ac:dyDescent="0.3">
      <c r="B33" s="779" t="s">
        <v>262</v>
      </c>
      <c r="C33" s="780"/>
      <c r="D33" s="781"/>
    </row>
  </sheetData>
  <mergeCells count="9">
    <mergeCell ref="B33:D33"/>
    <mergeCell ref="C26:D26"/>
    <mergeCell ref="C27:D27"/>
    <mergeCell ref="A2:D2"/>
    <mergeCell ref="A5:D5"/>
    <mergeCell ref="A4:D4"/>
    <mergeCell ref="B31:D31"/>
    <mergeCell ref="B32:D32"/>
    <mergeCell ref="A6:D6"/>
  </mergeCells>
  <dataValidations count="3">
    <dataValidation type="whole" operator="equal" allowBlank="1" showInputMessage="1" showErrorMessage="1" error="Debe registrar únicamente el número &quot;1&quot;" prompt="Recuerde marcar &quot;1&quot; para la respuesta" sqref="C8:C20">
      <formula1>1</formula1>
    </dataValidation>
    <dataValidation type="whole" operator="equal" allowBlank="1" showInputMessage="1" showErrorMessage="1" error="Debe registrar el número &quot;2&quot;" prompt="Recuerde registrar únicamente el número &quot;2&quot;" sqref="C21:C25">
      <formula1>2</formula1>
    </dataValidation>
    <dataValidation operator="equal" allowBlank="1" showInputMessage="1" showErrorMessage="1" error="Debe registrar únicamente el número &quot;1&quot;" sqref="D8:D25"/>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344"/>
  <sheetViews>
    <sheetView topLeftCell="A126" zoomScaleNormal="100" workbookViewId="0">
      <selection activeCell="B342" sqref="B342"/>
    </sheetView>
  </sheetViews>
  <sheetFormatPr baseColWidth="10" defaultRowHeight="12.75" x14ac:dyDescent="0.2"/>
  <cols>
    <col min="1" max="1" width="30.85546875" customWidth="1"/>
    <col min="2" max="2" width="54" customWidth="1"/>
    <col min="3" max="3" width="45.85546875" customWidth="1"/>
  </cols>
  <sheetData>
    <row r="1" spans="1:3" x14ac:dyDescent="0.2">
      <c r="A1" s="597" t="s">
        <v>281</v>
      </c>
      <c r="B1" s="598"/>
      <c r="C1" s="599"/>
    </row>
    <row r="2" spans="1:3" x14ac:dyDescent="0.2">
      <c r="A2" s="87"/>
      <c r="B2" s="87"/>
      <c r="C2" s="87"/>
    </row>
    <row r="3" spans="1:3" x14ac:dyDescent="0.2">
      <c r="A3" s="88" t="s">
        <v>304</v>
      </c>
      <c r="B3" s="655" t="s">
        <v>46</v>
      </c>
      <c r="C3" s="656"/>
    </row>
    <row r="4" spans="1:3" x14ac:dyDescent="0.2">
      <c r="A4" s="87"/>
      <c r="B4" s="87"/>
      <c r="C4" s="87"/>
    </row>
    <row r="5" spans="1:3" x14ac:dyDescent="0.2">
      <c r="A5" s="88" t="s">
        <v>305</v>
      </c>
      <c r="B5" s="655"/>
      <c r="C5" s="656"/>
    </row>
    <row r="6" spans="1:3" x14ac:dyDescent="0.2">
      <c r="A6" s="87"/>
      <c r="B6" s="87"/>
      <c r="C6" s="87"/>
    </row>
    <row r="7" spans="1:3" x14ac:dyDescent="0.2">
      <c r="A7" s="597" t="s">
        <v>279</v>
      </c>
      <c r="B7" s="598"/>
      <c r="C7" s="599"/>
    </row>
    <row r="8" spans="1:3" x14ac:dyDescent="0.2">
      <c r="A8" s="76" t="s">
        <v>278</v>
      </c>
      <c r="B8" s="76" t="s">
        <v>272</v>
      </c>
      <c r="C8" s="76" t="s">
        <v>273</v>
      </c>
    </row>
    <row r="9" spans="1:3" ht="70.5" customHeight="1" x14ac:dyDescent="0.2">
      <c r="A9" s="79" t="s">
        <v>268</v>
      </c>
      <c r="B9" s="77" t="s">
        <v>1020</v>
      </c>
      <c r="C9" s="77" t="s">
        <v>1383</v>
      </c>
    </row>
    <row r="10" spans="1:3" ht="157.5" customHeight="1" x14ac:dyDescent="0.2">
      <c r="A10" s="79" t="s">
        <v>184</v>
      </c>
      <c r="B10" s="77" t="s">
        <v>1384</v>
      </c>
      <c r="C10" s="77" t="s">
        <v>1338</v>
      </c>
    </row>
    <row r="11" spans="1:3" ht="55.5" customHeight="1" x14ac:dyDescent="0.2">
      <c r="A11" s="79" t="s">
        <v>89</v>
      </c>
      <c r="B11" s="77" t="s">
        <v>1385</v>
      </c>
      <c r="C11" s="77" t="s">
        <v>1022</v>
      </c>
    </row>
    <row r="12" spans="1:3" x14ac:dyDescent="0.2">
      <c r="A12" s="79" t="s">
        <v>269</v>
      </c>
      <c r="B12" s="43" t="s">
        <v>1292</v>
      </c>
      <c r="C12" s="77" t="s">
        <v>1292</v>
      </c>
    </row>
    <row r="13" spans="1:3" x14ac:dyDescent="0.2">
      <c r="A13" s="79" t="s">
        <v>270</v>
      </c>
      <c r="B13" s="77" t="s">
        <v>1292</v>
      </c>
      <c r="C13" s="43" t="s">
        <v>1292</v>
      </c>
    </row>
    <row r="14" spans="1:3" x14ac:dyDescent="0.2">
      <c r="A14" s="79" t="s">
        <v>186</v>
      </c>
      <c r="B14" s="43" t="s">
        <v>1292</v>
      </c>
      <c r="C14" s="77" t="s">
        <v>1292</v>
      </c>
    </row>
    <row r="15" spans="1:3" ht="90.75" customHeight="1" x14ac:dyDescent="0.2">
      <c r="A15" s="79" t="s">
        <v>271</v>
      </c>
      <c r="B15" s="77" t="s">
        <v>1023</v>
      </c>
      <c r="C15" s="141" t="s">
        <v>1290</v>
      </c>
    </row>
    <row r="16" spans="1:3" x14ac:dyDescent="0.2">
      <c r="A16" s="657" t="s">
        <v>280</v>
      </c>
      <c r="B16" s="657"/>
      <c r="C16" s="657"/>
    </row>
    <row r="17" spans="1:3" x14ac:dyDescent="0.2">
      <c r="A17" s="76" t="s">
        <v>278</v>
      </c>
      <c r="B17" s="76" t="s">
        <v>282</v>
      </c>
      <c r="C17" s="76" t="s">
        <v>283</v>
      </c>
    </row>
    <row r="18" spans="1:3" ht="83.25" customHeight="1" x14ac:dyDescent="0.2">
      <c r="A18" s="143" t="s">
        <v>188</v>
      </c>
      <c r="B18" s="141" t="s">
        <v>1292</v>
      </c>
      <c r="C18" s="77" t="s">
        <v>1024</v>
      </c>
    </row>
    <row r="19" spans="1:3" x14ac:dyDescent="0.2">
      <c r="A19" s="142" t="s">
        <v>189</v>
      </c>
      <c r="B19" s="43" t="s">
        <v>1290</v>
      </c>
      <c r="C19" s="43" t="s">
        <v>1290</v>
      </c>
    </row>
    <row r="20" spans="1:3" ht="65.25" customHeight="1" x14ac:dyDescent="0.2">
      <c r="A20" s="143" t="s">
        <v>274</v>
      </c>
      <c r="B20" s="77" t="s">
        <v>1025</v>
      </c>
      <c r="C20" s="77" t="s">
        <v>1386</v>
      </c>
    </row>
    <row r="21" spans="1:3" ht="51" customHeight="1" x14ac:dyDescent="0.2">
      <c r="A21" s="142" t="s">
        <v>191</v>
      </c>
      <c r="B21" s="77" t="s">
        <v>1387</v>
      </c>
      <c r="C21" s="77" t="s">
        <v>1388</v>
      </c>
    </row>
    <row r="22" spans="1:3" ht="104.25" customHeight="1" x14ac:dyDescent="0.2">
      <c r="A22" s="143" t="s">
        <v>275</v>
      </c>
      <c r="B22" s="77" t="s">
        <v>1389</v>
      </c>
      <c r="C22" s="77" t="s">
        <v>1390</v>
      </c>
    </row>
    <row r="23" spans="1:3" x14ac:dyDescent="0.2">
      <c r="A23" s="143" t="s">
        <v>276</v>
      </c>
      <c r="B23" s="43" t="s">
        <v>1290</v>
      </c>
      <c r="C23" s="43" t="s">
        <v>1290</v>
      </c>
    </row>
    <row r="24" spans="1:3" ht="90.75" customHeight="1" x14ac:dyDescent="0.2">
      <c r="A24" s="143" t="s">
        <v>277</v>
      </c>
      <c r="B24" s="77" t="s">
        <v>1391</v>
      </c>
      <c r="C24" s="141" t="s">
        <v>1290</v>
      </c>
    </row>
    <row r="27" spans="1:3" x14ac:dyDescent="0.2">
      <c r="A27" s="597" t="s">
        <v>281</v>
      </c>
      <c r="B27" s="598"/>
      <c r="C27" s="599"/>
    </row>
    <row r="28" spans="1:3" x14ac:dyDescent="0.2">
      <c r="A28" s="87"/>
      <c r="B28" s="87"/>
      <c r="C28" s="87"/>
    </row>
    <row r="29" spans="1:3" x14ac:dyDescent="0.2">
      <c r="A29" s="88" t="s">
        <v>304</v>
      </c>
      <c r="B29" s="655" t="s">
        <v>69</v>
      </c>
      <c r="C29" s="656"/>
    </row>
    <row r="30" spans="1:3" x14ac:dyDescent="0.2">
      <c r="A30" s="87"/>
      <c r="B30" s="87"/>
      <c r="C30" s="87"/>
    </row>
    <row r="31" spans="1:3" x14ac:dyDescent="0.2">
      <c r="A31" s="88" t="s">
        <v>305</v>
      </c>
      <c r="B31" s="655"/>
      <c r="C31" s="656"/>
    </row>
    <row r="32" spans="1:3" x14ac:dyDescent="0.2">
      <c r="A32" s="87"/>
      <c r="B32" s="87"/>
      <c r="C32" s="87"/>
    </row>
    <row r="33" spans="1:3" x14ac:dyDescent="0.2">
      <c r="A33" s="597" t="s">
        <v>279</v>
      </c>
      <c r="B33" s="598"/>
      <c r="C33" s="599"/>
    </row>
    <row r="34" spans="1:3" x14ac:dyDescent="0.2">
      <c r="A34" s="76" t="s">
        <v>278</v>
      </c>
      <c r="B34" s="76" t="s">
        <v>272</v>
      </c>
      <c r="C34" s="76" t="s">
        <v>273</v>
      </c>
    </row>
    <row r="35" spans="1:3" ht="38.25" x14ac:dyDescent="0.2">
      <c r="A35" s="79" t="s">
        <v>268</v>
      </c>
      <c r="B35" s="77" t="s">
        <v>1020</v>
      </c>
      <c r="C35" s="77" t="s">
        <v>1392</v>
      </c>
    </row>
    <row r="36" spans="1:3" ht="127.5" x14ac:dyDescent="0.2">
      <c r="A36" s="79" t="s">
        <v>184</v>
      </c>
      <c r="B36" s="77" t="s">
        <v>1027</v>
      </c>
      <c r="C36" s="77" t="s">
        <v>1028</v>
      </c>
    </row>
    <row r="37" spans="1:3" x14ac:dyDescent="0.2">
      <c r="A37" s="79" t="s">
        <v>89</v>
      </c>
      <c r="B37" s="77" t="s">
        <v>1290</v>
      </c>
      <c r="C37" s="77" t="s">
        <v>1290</v>
      </c>
    </row>
    <row r="38" spans="1:3" x14ac:dyDescent="0.2">
      <c r="A38" s="79" t="s">
        <v>269</v>
      </c>
      <c r="B38" s="43" t="s">
        <v>1290</v>
      </c>
      <c r="C38" s="43" t="s">
        <v>1290</v>
      </c>
    </row>
    <row r="39" spans="1:3" x14ac:dyDescent="0.2">
      <c r="A39" s="79" t="s">
        <v>270</v>
      </c>
      <c r="B39" s="77" t="s">
        <v>1290</v>
      </c>
      <c r="C39" s="77" t="s">
        <v>1290</v>
      </c>
    </row>
    <row r="40" spans="1:3" x14ac:dyDescent="0.2">
      <c r="A40" s="79" t="s">
        <v>186</v>
      </c>
      <c r="B40" s="43" t="s">
        <v>1290</v>
      </c>
      <c r="C40" s="77" t="s">
        <v>1290</v>
      </c>
    </row>
    <row r="41" spans="1:3" ht="25.5" x14ac:dyDescent="0.2">
      <c r="A41" s="79" t="s">
        <v>271</v>
      </c>
      <c r="B41" s="77" t="s">
        <v>1029</v>
      </c>
      <c r="C41" s="77" t="s">
        <v>1030</v>
      </c>
    </row>
    <row r="42" spans="1:3" x14ac:dyDescent="0.2">
      <c r="A42" s="657" t="s">
        <v>280</v>
      </c>
      <c r="B42" s="657"/>
      <c r="C42" s="657"/>
    </row>
    <row r="43" spans="1:3" x14ac:dyDescent="0.2">
      <c r="A43" s="76" t="s">
        <v>278</v>
      </c>
      <c r="B43" s="76" t="s">
        <v>282</v>
      </c>
      <c r="C43" s="76" t="s">
        <v>283</v>
      </c>
    </row>
    <row r="44" spans="1:3" x14ac:dyDescent="0.2">
      <c r="A44" s="143" t="s">
        <v>188</v>
      </c>
      <c r="B44" s="77" t="s">
        <v>1290</v>
      </c>
      <c r="C44" s="77"/>
    </row>
    <row r="45" spans="1:3" x14ac:dyDescent="0.2">
      <c r="A45" s="144" t="s">
        <v>189</v>
      </c>
      <c r="B45" s="43" t="s">
        <v>1290</v>
      </c>
      <c r="C45" s="3"/>
    </row>
    <row r="46" spans="1:3" x14ac:dyDescent="0.2">
      <c r="A46" s="143" t="s">
        <v>274</v>
      </c>
      <c r="B46" s="77" t="s">
        <v>1290</v>
      </c>
      <c r="C46" s="77" t="s">
        <v>1031</v>
      </c>
    </row>
    <row r="47" spans="1:3" x14ac:dyDescent="0.2">
      <c r="A47" s="142" t="s">
        <v>191</v>
      </c>
      <c r="B47" s="43" t="s">
        <v>1290</v>
      </c>
      <c r="C47" s="77"/>
    </row>
    <row r="48" spans="1:3" ht="76.5" x14ac:dyDescent="0.2">
      <c r="A48" s="143" t="s">
        <v>275</v>
      </c>
      <c r="B48" s="77" t="s">
        <v>1032</v>
      </c>
      <c r="C48" s="77" t="s">
        <v>1033</v>
      </c>
    </row>
    <row r="49" spans="1:3" x14ac:dyDescent="0.2">
      <c r="A49" s="143" t="s">
        <v>276</v>
      </c>
      <c r="B49" s="43" t="s">
        <v>1290</v>
      </c>
      <c r="C49" s="43" t="s">
        <v>1290</v>
      </c>
    </row>
    <row r="50" spans="1:3" x14ac:dyDescent="0.2">
      <c r="A50" s="143" t="s">
        <v>277</v>
      </c>
      <c r="B50" s="77" t="s">
        <v>1290</v>
      </c>
      <c r="C50" s="43" t="s">
        <v>1290</v>
      </c>
    </row>
    <row r="53" spans="1:3" x14ac:dyDescent="0.2">
      <c r="A53" s="597" t="s">
        <v>281</v>
      </c>
      <c r="B53" s="598"/>
      <c r="C53" s="599"/>
    </row>
    <row r="54" spans="1:3" x14ac:dyDescent="0.2">
      <c r="A54" s="87"/>
      <c r="B54" s="87"/>
      <c r="C54" s="87"/>
    </row>
    <row r="55" spans="1:3" x14ac:dyDescent="0.2">
      <c r="A55" s="88" t="s">
        <v>304</v>
      </c>
      <c r="B55" s="655" t="s">
        <v>67</v>
      </c>
      <c r="C55" s="656"/>
    </row>
    <row r="56" spans="1:3" x14ac:dyDescent="0.2">
      <c r="A56" s="87"/>
      <c r="B56" s="87"/>
      <c r="C56" s="87"/>
    </row>
    <row r="57" spans="1:3" x14ac:dyDescent="0.2">
      <c r="A57" s="88" t="s">
        <v>305</v>
      </c>
      <c r="B57" s="655"/>
      <c r="C57" s="656"/>
    </row>
    <row r="58" spans="1:3" x14ac:dyDescent="0.2">
      <c r="A58" s="87"/>
      <c r="B58" s="87"/>
      <c r="C58" s="87"/>
    </row>
    <row r="59" spans="1:3" x14ac:dyDescent="0.2">
      <c r="A59" s="597" t="s">
        <v>279</v>
      </c>
      <c r="B59" s="598"/>
      <c r="C59" s="599"/>
    </row>
    <row r="60" spans="1:3" x14ac:dyDescent="0.2">
      <c r="A60" s="76" t="s">
        <v>278</v>
      </c>
      <c r="B60" s="76" t="s">
        <v>272</v>
      </c>
      <c r="C60" s="76" t="s">
        <v>273</v>
      </c>
    </row>
    <row r="61" spans="1:3" ht="25.5" x14ac:dyDescent="0.2">
      <c r="A61" s="79" t="s">
        <v>268</v>
      </c>
      <c r="B61" s="77" t="s">
        <v>1020</v>
      </c>
      <c r="C61" s="77"/>
    </row>
    <row r="62" spans="1:3" ht="76.5" x14ac:dyDescent="0.2">
      <c r="A62" s="79" t="s">
        <v>184</v>
      </c>
      <c r="B62" s="77" t="s">
        <v>1034</v>
      </c>
      <c r="C62" s="77" t="s">
        <v>1021</v>
      </c>
    </row>
    <row r="63" spans="1:3" x14ac:dyDescent="0.2">
      <c r="A63" s="79" t="s">
        <v>89</v>
      </c>
      <c r="B63" s="77" t="s">
        <v>1290</v>
      </c>
      <c r="C63" s="77" t="s">
        <v>1035</v>
      </c>
    </row>
    <row r="64" spans="1:3" x14ac:dyDescent="0.2">
      <c r="A64" s="79" t="s">
        <v>269</v>
      </c>
      <c r="B64" s="43" t="s">
        <v>1290</v>
      </c>
      <c r="C64" s="77" t="s">
        <v>1290</v>
      </c>
    </row>
    <row r="65" spans="1:3" x14ac:dyDescent="0.2">
      <c r="A65" s="79" t="s">
        <v>270</v>
      </c>
      <c r="B65" s="77" t="s">
        <v>1290</v>
      </c>
      <c r="C65" s="43" t="s">
        <v>1290</v>
      </c>
    </row>
    <row r="66" spans="1:3" x14ac:dyDescent="0.2">
      <c r="A66" s="79" t="s">
        <v>186</v>
      </c>
      <c r="B66" s="43" t="s">
        <v>1290</v>
      </c>
      <c r="C66" s="77" t="s">
        <v>1290</v>
      </c>
    </row>
    <row r="67" spans="1:3" x14ac:dyDescent="0.2">
      <c r="A67" s="79" t="s">
        <v>271</v>
      </c>
      <c r="B67" s="77" t="s">
        <v>1290</v>
      </c>
      <c r="C67" s="43" t="s">
        <v>1290</v>
      </c>
    </row>
    <row r="68" spans="1:3" x14ac:dyDescent="0.2">
      <c r="A68" s="657" t="s">
        <v>280</v>
      </c>
      <c r="B68" s="657"/>
      <c r="C68" s="657"/>
    </row>
    <row r="69" spans="1:3" x14ac:dyDescent="0.2">
      <c r="A69" s="76" t="s">
        <v>278</v>
      </c>
      <c r="B69" s="76" t="s">
        <v>282</v>
      </c>
      <c r="C69" s="76" t="s">
        <v>283</v>
      </c>
    </row>
    <row r="70" spans="1:3" ht="25.5" x14ac:dyDescent="0.2">
      <c r="A70" s="143" t="s">
        <v>188</v>
      </c>
      <c r="B70" s="92" t="s">
        <v>1036</v>
      </c>
      <c r="C70" s="77" t="s">
        <v>1037</v>
      </c>
    </row>
    <row r="71" spans="1:3" x14ac:dyDescent="0.2">
      <c r="A71" s="144" t="s">
        <v>189</v>
      </c>
      <c r="B71" s="43" t="s">
        <v>1290</v>
      </c>
      <c r="C71" s="43" t="s">
        <v>1290</v>
      </c>
    </row>
    <row r="72" spans="1:3" ht="25.5" x14ac:dyDescent="0.2">
      <c r="A72" s="143" t="s">
        <v>274</v>
      </c>
      <c r="B72" s="77" t="s">
        <v>1038</v>
      </c>
      <c r="C72" s="77" t="s">
        <v>1290</v>
      </c>
    </row>
    <row r="73" spans="1:3" x14ac:dyDescent="0.2">
      <c r="A73" s="144" t="s">
        <v>191</v>
      </c>
      <c r="B73" s="77" t="s">
        <v>1290</v>
      </c>
      <c r="C73" s="77" t="s">
        <v>1290</v>
      </c>
    </row>
    <row r="74" spans="1:3" x14ac:dyDescent="0.2">
      <c r="A74" s="143" t="s">
        <v>275</v>
      </c>
      <c r="B74" s="77" t="s">
        <v>1290</v>
      </c>
      <c r="C74" s="77" t="s">
        <v>1290</v>
      </c>
    </row>
    <row r="75" spans="1:3" x14ac:dyDescent="0.2">
      <c r="A75" s="143" t="s">
        <v>276</v>
      </c>
      <c r="B75" s="3" t="s">
        <v>1290</v>
      </c>
      <c r="C75" s="3" t="s">
        <v>1290</v>
      </c>
    </row>
    <row r="76" spans="1:3" x14ac:dyDescent="0.2">
      <c r="A76" s="143" t="s">
        <v>277</v>
      </c>
      <c r="B76" s="77" t="s">
        <v>1290</v>
      </c>
      <c r="C76" s="3" t="s">
        <v>1290</v>
      </c>
    </row>
    <row r="78" spans="1:3" x14ac:dyDescent="0.2">
      <c r="A78" s="597" t="s">
        <v>281</v>
      </c>
      <c r="B78" s="598"/>
      <c r="C78" s="599"/>
    </row>
    <row r="79" spans="1:3" x14ac:dyDescent="0.2">
      <c r="A79" s="87"/>
      <c r="B79" s="87"/>
      <c r="C79" s="87"/>
    </row>
    <row r="80" spans="1:3" x14ac:dyDescent="0.2">
      <c r="A80" s="88" t="s">
        <v>304</v>
      </c>
      <c r="B80" s="655" t="s">
        <v>68</v>
      </c>
      <c r="C80" s="656"/>
    </row>
    <row r="81" spans="1:3" x14ac:dyDescent="0.2">
      <c r="A81" s="87"/>
      <c r="B81" s="87"/>
      <c r="C81" s="87"/>
    </row>
    <row r="82" spans="1:3" x14ac:dyDescent="0.2">
      <c r="A82" s="88" t="s">
        <v>305</v>
      </c>
      <c r="B82" s="655"/>
      <c r="C82" s="656"/>
    </row>
    <row r="83" spans="1:3" x14ac:dyDescent="0.2">
      <c r="A83" s="87"/>
      <c r="B83" s="87"/>
      <c r="C83" s="87"/>
    </row>
    <row r="84" spans="1:3" x14ac:dyDescent="0.2">
      <c r="A84" s="597" t="s">
        <v>279</v>
      </c>
      <c r="B84" s="598"/>
      <c r="C84" s="599"/>
    </row>
    <row r="85" spans="1:3" x14ac:dyDescent="0.2">
      <c r="A85" s="76" t="s">
        <v>278</v>
      </c>
      <c r="B85" s="76" t="s">
        <v>272</v>
      </c>
      <c r="C85" s="76" t="s">
        <v>273</v>
      </c>
    </row>
    <row r="86" spans="1:3" x14ac:dyDescent="0.2">
      <c r="A86" s="79" t="s">
        <v>268</v>
      </c>
      <c r="B86" s="77" t="s">
        <v>1039</v>
      </c>
      <c r="C86" s="77" t="s">
        <v>1040</v>
      </c>
    </row>
    <row r="87" spans="1:3" ht="89.25" x14ac:dyDescent="0.2">
      <c r="A87" s="79" t="s">
        <v>184</v>
      </c>
      <c r="B87" s="77" t="s">
        <v>1393</v>
      </c>
      <c r="C87" s="77" t="s">
        <v>1292</v>
      </c>
    </row>
    <row r="88" spans="1:3" ht="25.5" x14ac:dyDescent="0.2">
      <c r="A88" s="79" t="s">
        <v>89</v>
      </c>
      <c r="B88" s="77" t="s">
        <v>1041</v>
      </c>
      <c r="C88" s="77" t="s">
        <v>1042</v>
      </c>
    </row>
    <row r="89" spans="1:3" x14ac:dyDescent="0.2">
      <c r="A89" s="79" t="s">
        <v>269</v>
      </c>
      <c r="B89" s="43" t="s">
        <v>1290</v>
      </c>
      <c r="C89" s="77" t="s">
        <v>1292</v>
      </c>
    </row>
    <row r="90" spans="1:3" x14ac:dyDescent="0.2">
      <c r="A90" s="79" t="s">
        <v>270</v>
      </c>
      <c r="B90" s="77" t="s">
        <v>1290</v>
      </c>
      <c r="C90" s="43" t="s">
        <v>1292</v>
      </c>
    </row>
    <row r="91" spans="1:3" x14ac:dyDescent="0.2">
      <c r="A91" s="79" t="s">
        <v>186</v>
      </c>
      <c r="B91" s="43" t="s">
        <v>1290</v>
      </c>
      <c r="C91" s="77" t="s">
        <v>1292</v>
      </c>
    </row>
    <row r="92" spans="1:3" ht="38.25" x14ac:dyDescent="0.2">
      <c r="A92" s="79" t="s">
        <v>271</v>
      </c>
      <c r="B92" s="77" t="s">
        <v>1043</v>
      </c>
      <c r="C92" s="43" t="s">
        <v>1290</v>
      </c>
    </row>
    <row r="93" spans="1:3" x14ac:dyDescent="0.2">
      <c r="A93" s="657" t="s">
        <v>280</v>
      </c>
      <c r="B93" s="657"/>
      <c r="C93" s="657"/>
    </row>
    <row r="94" spans="1:3" x14ac:dyDescent="0.2">
      <c r="A94" s="76" t="s">
        <v>278</v>
      </c>
      <c r="B94" s="76" t="s">
        <v>282</v>
      </c>
      <c r="C94" s="76" t="s">
        <v>283</v>
      </c>
    </row>
    <row r="95" spans="1:3" ht="127.5" x14ac:dyDescent="0.2">
      <c r="A95" s="143" t="s">
        <v>188</v>
      </c>
      <c r="B95" s="141" t="s">
        <v>1290</v>
      </c>
      <c r="C95" s="77" t="s">
        <v>1394</v>
      </c>
    </row>
    <row r="96" spans="1:3" ht="38.25" x14ac:dyDescent="0.2">
      <c r="A96" s="142" t="s">
        <v>189</v>
      </c>
      <c r="B96" s="141" t="s">
        <v>1290</v>
      </c>
      <c r="C96" s="77" t="s">
        <v>1044</v>
      </c>
    </row>
    <row r="97" spans="1:3" ht="127.5" x14ac:dyDescent="0.2">
      <c r="A97" s="143" t="s">
        <v>274</v>
      </c>
      <c r="B97" s="77" t="s">
        <v>1395</v>
      </c>
      <c r="C97" s="77" t="s">
        <v>1044</v>
      </c>
    </row>
    <row r="98" spans="1:3" x14ac:dyDescent="0.2">
      <c r="A98" s="142" t="s">
        <v>191</v>
      </c>
      <c r="B98" s="77" t="s">
        <v>1292</v>
      </c>
      <c r="C98" s="77" t="s">
        <v>1292</v>
      </c>
    </row>
    <row r="99" spans="1:3" x14ac:dyDescent="0.2">
      <c r="A99" s="143" t="s">
        <v>275</v>
      </c>
      <c r="B99" s="77" t="s">
        <v>1292</v>
      </c>
      <c r="C99" s="77" t="s">
        <v>1292</v>
      </c>
    </row>
    <row r="100" spans="1:3" x14ac:dyDescent="0.2">
      <c r="A100" s="143" t="s">
        <v>276</v>
      </c>
      <c r="B100" s="43" t="s">
        <v>1292</v>
      </c>
      <c r="C100" s="43" t="s">
        <v>1292</v>
      </c>
    </row>
    <row r="101" spans="1:3" x14ac:dyDescent="0.2">
      <c r="A101" s="143" t="s">
        <v>277</v>
      </c>
      <c r="B101" s="77" t="s">
        <v>1290</v>
      </c>
      <c r="C101" s="43" t="s">
        <v>1290</v>
      </c>
    </row>
    <row r="104" spans="1:3" x14ac:dyDescent="0.2">
      <c r="A104" s="597" t="s">
        <v>281</v>
      </c>
      <c r="B104" s="598"/>
      <c r="C104" s="599"/>
    </row>
    <row r="105" spans="1:3" x14ac:dyDescent="0.2">
      <c r="A105" s="87"/>
      <c r="B105" s="87"/>
      <c r="C105" s="87"/>
    </row>
    <row r="106" spans="1:3" x14ac:dyDescent="0.2">
      <c r="A106" s="88" t="s">
        <v>304</v>
      </c>
      <c r="B106" s="655" t="s">
        <v>70</v>
      </c>
      <c r="C106" s="656"/>
    </row>
    <row r="107" spans="1:3" x14ac:dyDescent="0.2">
      <c r="A107" s="87"/>
      <c r="B107" s="87"/>
      <c r="C107" s="87"/>
    </row>
    <row r="108" spans="1:3" x14ac:dyDescent="0.2">
      <c r="A108" s="88" t="s">
        <v>305</v>
      </c>
      <c r="B108" s="655"/>
      <c r="C108" s="656"/>
    </row>
    <row r="109" spans="1:3" x14ac:dyDescent="0.2">
      <c r="A109" s="87"/>
      <c r="B109" s="87"/>
      <c r="C109" s="87"/>
    </row>
    <row r="110" spans="1:3" x14ac:dyDescent="0.2">
      <c r="A110" s="597" t="s">
        <v>279</v>
      </c>
      <c r="B110" s="598"/>
      <c r="C110" s="599"/>
    </row>
    <row r="111" spans="1:3" x14ac:dyDescent="0.2">
      <c r="A111" s="76" t="s">
        <v>278</v>
      </c>
      <c r="B111" s="76" t="s">
        <v>272</v>
      </c>
      <c r="C111" s="76" t="s">
        <v>273</v>
      </c>
    </row>
    <row r="112" spans="1:3" ht="25.5" x14ac:dyDescent="0.2">
      <c r="A112" s="79" t="s">
        <v>268</v>
      </c>
      <c r="B112" s="77" t="s">
        <v>1396</v>
      </c>
      <c r="C112" s="77" t="s">
        <v>1045</v>
      </c>
    </row>
    <row r="113" spans="1:3" ht="89.25" x14ac:dyDescent="0.2">
      <c r="A113" s="79" t="s">
        <v>184</v>
      </c>
      <c r="B113" s="77" t="s">
        <v>1046</v>
      </c>
      <c r="C113" s="77" t="s">
        <v>1047</v>
      </c>
    </row>
    <row r="114" spans="1:3" ht="51" x14ac:dyDescent="0.2">
      <c r="A114" s="79" t="s">
        <v>89</v>
      </c>
      <c r="B114" s="77" t="s">
        <v>1294</v>
      </c>
      <c r="C114" s="77" t="s">
        <v>1022</v>
      </c>
    </row>
    <row r="115" spans="1:3" ht="25.5" x14ac:dyDescent="0.2">
      <c r="A115" s="79" t="s">
        <v>269</v>
      </c>
      <c r="B115" s="77" t="s">
        <v>1290</v>
      </c>
      <c r="C115" s="77" t="s">
        <v>1048</v>
      </c>
    </row>
    <row r="116" spans="1:3" ht="38.25" x14ac:dyDescent="0.2">
      <c r="A116" s="79" t="s">
        <v>270</v>
      </c>
      <c r="B116" s="77" t="s">
        <v>1049</v>
      </c>
      <c r="C116" s="3"/>
    </row>
    <row r="117" spans="1:3" x14ac:dyDescent="0.2">
      <c r="A117" s="79" t="s">
        <v>186</v>
      </c>
      <c r="B117" s="3"/>
      <c r="C117" s="3"/>
    </row>
    <row r="118" spans="1:3" x14ac:dyDescent="0.2">
      <c r="A118" s="79" t="s">
        <v>271</v>
      </c>
      <c r="B118" s="77" t="s">
        <v>1050</v>
      </c>
      <c r="C118" s="3"/>
    </row>
    <row r="119" spans="1:3" x14ac:dyDescent="0.2">
      <c r="A119" s="657" t="s">
        <v>280</v>
      </c>
      <c r="B119" s="657"/>
      <c r="C119" s="657"/>
    </row>
    <row r="120" spans="1:3" x14ac:dyDescent="0.2">
      <c r="A120" s="76" t="s">
        <v>278</v>
      </c>
      <c r="B120" s="76" t="s">
        <v>282</v>
      </c>
      <c r="C120" s="76" t="s">
        <v>283</v>
      </c>
    </row>
    <row r="121" spans="1:3" x14ac:dyDescent="0.2">
      <c r="A121" s="143" t="s">
        <v>188</v>
      </c>
      <c r="B121" s="43" t="s">
        <v>1290</v>
      </c>
      <c r="C121" s="77" t="s">
        <v>1290</v>
      </c>
    </row>
    <row r="122" spans="1:3" x14ac:dyDescent="0.2">
      <c r="A122" s="792" t="s">
        <v>189</v>
      </c>
      <c r="B122" s="804" t="s">
        <v>1290</v>
      </c>
      <c r="C122" s="670" t="s">
        <v>1051</v>
      </c>
    </row>
    <row r="123" spans="1:3" ht="25.5" customHeight="1" x14ac:dyDescent="0.2">
      <c r="A123" s="803"/>
      <c r="B123" s="805"/>
      <c r="C123" s="802"/>
    </row>
    <row r="124" spans="1:3" ht="25.5" x14ac:dyDescent="0.2">
      <c r="A124" s="143" t="s">
        <v>274</v>
      </c>
      <c r="B124" s="43" t="s">
        <v>1290</v>
      </c>
      <c r="C124" s="77" t="s">
        <v>1052</v>
      </c>
    </row>
    <row r="125" spans="1:3" x14ac:dyDescent="0.2">
      <c r="A125" s="142" t="s">
        <v>191</v>
      </c>
      <c r="B125" s="77" t="s">
        <v>1290</v>
      </c>
      <c r="C125" s="77" t="s">
        <v>1290</v>
      </c>
    </row>
    <row r="126" spans="1:3" x14ac:dyDescent="0.2">
      <c r="A126" s="79" t="s">
        <v>275</v>
      </c>
      <c r="B126" s="43" t="s">
        <v>1290</v>
      </c>
      <c r="C126" s="43" t="s">
        <v>1290</v>
      </c>
    </row>
    <row r="127" spans="1:3" x14ac:dyDescent="0.2">
      <c r="A127" s="79" t="s">
        <v>276</v>
      </c>
      <c r="B127" s="43" t="s">
        <v>1290</v>
      </c>
      <c r="C127" s="43" t="s">
        <v>1290</v>
      </c>
    </row>
    <row r="128" spans="1:3" x14ac:dyDescent="0.2">
      <c r="A128" s="79" t="s">
        <v>277</v>
      </c>
      <c r="B128" s="43" t="s">
        <v>1290</v>
      </c>
      <c r="C128" s="43" t="s">
        <v>1290</v>
      </c>
    </row>
    <row r="131" spans="1:3" x14ac:dyDescent="0.2">
      <c r="A131" s="597" t="s">
        <v>281</v>
      </c>
      <c r="B131" s="598"/>
      <c r="C131" s="599"/>
    </row>
    <row r="132" spans="1:3" x14ac:dyDescent="0.2">
      <c r="A132" s="87"/>
      <c r="B132" s="87"/>
      <c r="C132" s="87"/>
    </row>
    <row r="133" spans="1:3" x14ac:dyDescent="0.2">
      <c r="A133" s="88" t="s">
        <v>304</v>
      </c>
      <c r="B133" s="655" t="s">
        <v>47</v>
      </c>
      <c r="C133" s="656"/>
    </row>
    <row r="134" spans="1:3" x14ac:dyDescent="0.2">
      <c r="A134" s="87"/>
      <c r="B134" s="87"/>
      <c r="C134" s="87"/>
    </row>
    <row r="135" spans="1:3" x14ac:dyDescent="0.2">
      <c r="A135" s="88" t="s">
        <v>305</v>
      </c>
      <c r="B135" s="655"/>
      <c r="C135" s="656"/>
    </row>
    <row r="136" spans="1:3" x14ac:dyDescent="0.2">
      <c r="A136" s="87"/>
      <c r="B136" s="87"/>
      <c r="C136" s="87"/>
    </row>
    <row r="137" spans="1:3" x14ac:dyDescent="0.2">
      <c r="A137" s="597" t="s">
        <v>279</v>
      </c>
      <c r="B137" s="598"/>
      <c r="C137" s="599"/>
    </row>
    <row r="138" spans="1:3" x14ac:dyDescent="0.2">
      <c r="A138" s="76" t="s">
        <v>278</v>
      </c>
      <c r="B138" s="76" t="s">
        <v>272</v>
      </c>
      <c r="C138" s="76" t="s">
        <v>273</v>
      </c>
    </row>
    <row r="139" spans="1:3" ht="51" x14ac:dyDescent="0.2">
      <c r="A139" s="79" t="s">
        <v>268</v>
      </c>
      <c r="B139" s="77" t="s">
        <v>1053</v>
      </c>
      <c r="C139" s="98" t="s">
        <v>1054</v>
      </c>
    </row>
    <row r="140" spans="1:3" ht="127.5" x14ac:dyDescent="0.2">
      <c r="A140" s="79" t="s">
        <v>184</v>
      </c>
      <c r="B140" s="77" t="s">
        <v>1055</v>
      </c>
      <c r="C140" s="93" t="s">
        <v>1056</v>
      </c>
    </row>
    <row r="141" spans="1:3" x14ac:dyDescent="0.2">
      <c r="A141" s="79" t="s">
        <v>89</v>
      </c>
      <c r="B141" s="77" t="s">
        <v>1290</v>
      </c>
      <c r="C141" s="77" t="s">
        <v>1292</v>
      </c>
    </row>
    <row r="142" spans="1:3" x14ac:dyDescent="0.2">
      <c r="A142" s="79" t="s">
        <v>269</v>
      </c>
      <c r="B142" s="43" t="s">
        <v>1290</v>
      </c>
      <c r="C142" s="77" t="s">
        <v>1292</v>
      </c>
    </row>
    <row r="143" spans="1:3" x14ac:dyDescent="0.2">
      <c r="A143" s="79" t="s">
        <v>270</v>
      </c>
      <c r="B143" s="77" t="s">
        <v>1290</v>
      </c>
      <c r="C143" s="43" t="s">
        <v>1292</v>
      </c>
    </row>
    <row r="144" spans="1:3" x14ac:dyDescent="0.2">
      <c r="A144" s="79" t="s">
        <v>186</v>
      </c>
      <c r="B144" s="43" t="s">
        <v>1290</v>
      </c>
      <c r="C144" s="43" t="s">
        <v>1293</v>
      </c>
    </row>
    <row r="145" spans="1:3" ht="25.5" x14ac:dyDescent="0.2">
      <c r="A145" s="79" t="s">
        <v>271</v>
      </c>
      <c r="B145" s="91" t="s">
        <v>1057</v>
      </c>
      <c r="C145" s="93" t="s">
        <v>1058</v>
      </c>
    </row>
    <row r="146" spans="1:3" x14ac:dyDescent="0.2">
      <c r="A146" s="657" t="s">
        <v>280</v>
      </c>
      <c r="B146" s="657"/>
      <c r="C146" s="657"/>
    </row>
    <row r="147" spans="1:3" x14ac:dyDescent="0.2">
      <c r="A147" s="76" t="s">
        <v>278</v>
      </c>
      <c r="B147" s="76" t="s">
        <v>282</v>
      </c>
      <c r="C147" s="76" t="s">
        <v>283</v>
      </c>
    </row>
    <row r="148" spans="1:3" x14ac:dyDescent="0.2">
      <c r="A148" s="143" t="s">
        <v>188</v>
      </c>
      <c r="B148" s="43" t="s">
        <v>1290</v>
      </c>
      <c r="C148" s="77" t="s">
        <v>1290</v>
      </c>
    </row>
    <row r="149" spans="1:3" x14ac:dyDescent="0.2">
      <c r="A149" s="144" t="s">
        <v>189</v>
      </c>
      <c r="B149" s="43" t="s">
        <v>1290</v>
      </c>
      <c r="C149" s="43" t="s">
        <v>1290</v>
      </c>
    </row>
    <row r="150" spans="1:3" x14ac:dyDescent="0.2">
      <c r="A150" s="143" t="s">
        <v>274</v>
      </c>
      <c r="B150" s="43" t="s">
        <v>1290</v>
      </c>
      <c r="C150" s="77" t="s">
        <v>1059</v>
      </c>
    </row>
    <row r="151" spans="1:3" x14ac:dyDescent="0.2">
      <c r="A151" s="144" t="s">
        <v>191</v>
      </c>
      <c r="B151" s="77" t="s">
        <v>1290</v>
      </c>
      <c r="C151" s="77" t="s">
        <v>1290</v>
      </c>
    </row>
    <row r="152" spans="1:3" x14ac:dyDescent="0.2">
      <c r="A152" s="79" t="s">
        <v>275</v>
      </c>
      <c r="B152" s="43" t="s">
        <v>1290</v>
      </c>
      <c r="C152" s="43" t="s">
        <v>1290</v>
      </c>
    </row>
    <row r="153" spans="1:3" x14ac:dyDescent="0.2">
      <c r="A153" s="79" t="s">
        <v>276</v>
      </c>
      <c r="B153" s="43" t="s">
        <v>1290</v>
      </c>
      <c r="C153" s="43" t="s">
        <v>1290</v>
      </c>
    </row>
    <row r="154" spans="1:3" x14ac:dyDescent="0.2">
      <c r="A154" s="79" t="s">
        <v>277</v>
      </c>
      <c r="B154" s="43" t="s">
        <v>1290</v>
      </c>
      <c r="C154" s="43" t="s">
        <v>1290</v>
      </c>
    </row>
    <row r="157" spans="1:3" x14ac:dyDescent="0.2">
      <c r="A157" s="597" t="s">
        <v>281</v>
      </c>
      <c r="B157" s="598"/>
      <c r="C157" s="599"/>
    </row>
    <row r="158" spans="1:3" x14ac:dyDescent="0.2">
      <c r="A158" s="87"/>
      <c r="B158" s="87"/>
      <c r="C158" s="87"/>
    </row>
    <row r="159" spans="1:3" x14ac:dyDescent="0.2">
      <c r="A159" s="88" t="s">
        <v>304</v>
      </c>
      <c r="B159" s="655" t="s">
        <v>64</v>
      </c>
      <c r="C159" s="656"/>
    </row>
    <row r="160" spans="1:3" x14ac:dyDescent="0.2">
      <c r="A160" s="87"/>
      <c r="B160" s="87"/>
      <c r="C160" s="87"/>
    </row>
    <row r="161" spans="1:3" x14ac:dyDescent="0.2">
      <c r="A161" s="88" t="s">
        <v>305</v>
      </c>
      <c r="B161" s="655"/>
      <c r="C161" s="656"/>
    </row>
    <row r="162" spans="1:3" x14ac:dyDescent="0.2">
      <c r="A162" s="87"/>
      <c r="B162" s="87"/>
      <c r="C162" s="87"/>
    </row>
    <row r="163" spans="1:3" x14ac:dyDescent="0.2">
      <c r="A163" s="597" t="s">
        <v>279</v>
      </c>
      <c r="B163" s="598"/>
      <c r="C163" s="599"/>
    </row>
    <row r="164" spans="1:3" x14ac:dyDescent="0.2">
      <c r="A164" s="76" t="s">
        <v>278</v>
      </c>
      <c r="B164" s="76" t="s">
        <v>272</v>
      </c>
      <c r="C164" s="76" t="s">
        <v>273</v>
      </c>
    </row>
    <row r="165" spans="1:3" ht="76.5" x14ac:dyDescent="0.2">
      <c r="A165" s="79" t="s">
        <v>268</v>
      </c>
      <c r="B165" s="98" t="s">
        <v>1060</v>
      </c>
      <c r="C165" s="125" t="s">
        <v>1397</v>
      </c>
    </row>
    <row r="166" spans="1:3" ht="25.5" x14ac:dyDescent="0.2">
      <c r="A166" s="79" t="s">
        <v>184</v>
      </c>
      <c r="B166" s="125" t="s">
        <v>1061</v>
      </c>
      <c r="C166" s="126" t="s">
        <v>1062</v>
      </c>
    </row>
    <row r="167" spans="1:3" ht="51" x14ac:dyDescent="0.2">
      <c r="A167" s="79" t="s">
        <v>89</v>
      </c>
      <c r="B167" s="125" t="s">
        <v>1063</v>
      </c>
      <c r="C167" s="125" t="s">
        <v>1064</v>
      </c>
    </row>
    <row r="168" spans="1:3" ht="25.5" x14ac:dyDescent="0.2">
      <c r="A168" s="79" t="s">
        <v>269</v>
      </c>
      <c r="B168" s="98" t="s">
        <v>1065</v>
      </c>
      <c r="C168" s="125" t="s">
        <v>1066</v>
      </c>
    </row>
    <row r="169" spans="1:3" ht="38.25" x14ac:dyDescent="0.2">
      <c r="A169" s="79" t="s">
        <v>270</v>
      </c>
      <c r="B169" s="125" t="s">
        <v>1067</v>
      </c>
      <c r="C169" s="98" t="s">
        <v>1068</v>
      </c>
    </row>
    <row r="170" spans="1:3" ht="38.25" x14ac:dyDescent="0.2">
      <c r="A170" s="79" t="s">
        <v>186</v>
      </c>
      <c r="B170" s="98" t="s">
        <v>1069</v>
      </c>
      <c r="C170" s="125" t="s">
        <v>1070</v>
      </c>
    </row>
    <row r="171" spans="1:3" ht="38.25" x14ac:dyDescent="0.2">
      <c r="A171" s="79" t="s">
        <v>271</v>
      </c>
      <c r="B171" s="125" t="s">
        <v>1071</v>
      </c>
      <c r="C171" s="125" t="s">
        <v>1072</v>
      </c>
    </row>
    <row r="172" spans="1:3" x14ac:dyDescent="0.2">
      <c r="A172" s="657" t="s">
        <v>280</v>
      </c>
      <c r="B172" s="657"/>
      <c r="C172" s="657"/>
    </row>
    <row r="173" spans="1:3" x14ac:dyDescent="0.2">
      <c r="A173" s="76" t="s">
        <v>278</v>
      </c>
      <c r="B173" s="76" t="s">
        <v>282</v>
      </c>
      <c r="C173" s="76" t="s">
        <v>283</v>
      </c>
    </row>
    <row r="174" spans="1:3" ht="38.25" x14ac:dyDescent="0.2">
      <c r="A174" s="78" t="s">
        <v>188</v>
      </c>
      <c r="B174" s="125" t="s">
        <v>1073</v>
      </c>
      <c r="C174" s="125" t="s">
        <v>1074</v>
      </c>
    </row>
    <row r="175" spans="1:3" ht="25.5" x14ac:dyDescent="0.2">
      <c r="A175" s="650" t="s">
        <v>189</v>
      </c>
      <c r="B175" s="128" t="s">
        <v>601</v>
      </c>
      <c r="C175" s="125" t="s">
        <v>1075</v>
      </c>
    </row>
    <row r="176" spans="1:3" ht="38.25" x14ac:dyDescent="0.2">
      <c r="A176" s="652"/>
      <c r="B176" s="125" t="s">
        <v>602</v>
      </c>
      <c r="C176" s="125" t="s">
        <v>1076</v>
      </c>
    </row>
    <row r="177" spans="1:3" ht="33.75" customHeight="1" x14ac:dyDescent="0.2">
      <c r="A177" s="651"/>
      <c r="B177" s="125" t="s">
        <v>1077</v>
      </c>
      <c r="C177" s="125" t="s">
        <v>1078</v>
      </c>
    </row>
    <row r="178" spans="1:3" ht="51" x14ac:dyDescent="0.2">
      <c r="A178" s="78" t="s">
        <v>274</v>
      </c>
      <c r="B178" s="98" t="s">
        <v>1079</v>
      </c>
      <c r="C178" s="125" t="s">
        <v>1080</v>
      </c>
    </row>
    <row r="179" spans="1:3" ht="38.25" x14ac:dyDescent="0.2">
      <c r="A179" s="123" t="s">
        <v>191</v>
      </c>
      <c r="B179" s="146" t="s">
        <v>1081</v>
      </c>
      <c r="C179" s="125" t="s">
        <v>756</v>
      </c>
    </row>
    <row r="180" spans="1:3" ht="25.5" x14ac:dyDescent="0.2">
      <c r="A180" s="79" t="s">
        <v>275</v>
      </c>
      <c r="B180" s="125" t="s">
        <v>1082</v>
      </c>
      <c r="C180" s="98" t="s">
        <v>1083</v>
      </c>
    </row>
    <row r="181" spans="1:3" ht="38.25" x14ac:dyDescent="0.2">
      <c r="A181" s="79" t="s">
        <v>276</v>
      </c>
      <c r="B181" s="98" t="s">
        <v>1084</v>
      </c>
      <c r="C181" s="129" t="s">
        <v>1085</v>
      </c>
    </row>
    <row r="182" spans="1:3" ht="38.25" x14ac:dyDescent="0.2">
      <c r="A182" s="79" t="s">
        <v>277</v>
      </c>
      <c r="B182" s="146" t="s">
        <v>1071</v>
      </c>
      <c r="C182" s="139" t="s">
        <v>1072</v>
      </c>
    </row>
    <row r="185" spans="1:3" x14ac:dyDescent="0.2">
      <c r="A185" s="597" t="s">
        <v>281</v>
      </c>
      <c r="B185" s="598"/>
      <c r="C185" s="599"/>
    </row>
    <row r="186" spans="1:3" x14ac:dyDescent="0.2">
      <c r="A186" s="87"/>
      <c r="B186" s="87"/>
      <c r="C186" s="87"/>
    </row>
    <row r="187" spans="1:3" x14ac:dyDescent="0.2">
      <c r="A187" s="88" t="s">
        <v>304</v>
      </c>
      <c r="B187" s="655" t="s">
        <v>62</v>
      </c>
      <c r="C187" s="656"/>
    </row>
    <row r="188" spans="1:3" x14ac:dyDescent="0.2">
      <c r="A188" s="87"/>
      <c r="B188" s="87"/>
      <c r="C188" s="87"/>
    </row>
    <row r="189" spans="1:3" x14ac:dyDescent="0.2">
      <c r="A189" s="88" t="s">
        <v>305</v>
      </c>
      <c r="B189" s="655"/>
      <c r="C189" s="656"/>
    </row>
    <row r="190" spans="1:3" x14ac:dyDescent="0.2">
      <c r="A190" s="87"/>
      <c r="B190" s="87"/>
      <c r="C190" s="87"/>
    </row>
    <row r="191" spans="1:3" x14ac:dyDescent="0.2">
      <c r="A191" s="597" t="s">
        <v>279</v>
      </c>
      <c r="B191" s="598"/>
      <c r="C191" s="599"/>
    </row>
    <row r="192" spans="1:3" x14ac:dyDescent="0.2">
      <c r="A192" s="76" t="s">
        <v>278</v>
      </c>
      <c r="B192" s="76" t="s">
        <v>272</v>
      </c>
      <c r="C192" s="76" t="s">
        <v>273</v>
      </c>
    </row>
    <row r="193" spans="1:3" ht="38.25" x14ac:dyDescent="0.2">
      <c r="A193" s="79" t="s">
        <v>268</v>
      </c>
      <c r="B193" s="125" t="s">
        <v>1267</v>
      </c>
      <c r="C193" s="125" t="s">
        <v>1268</v>
      </c>
    </row>
    <row r="194" spans="1:3" ht="38.25" x14ac:dyDescent="0.2">
      <c r="A194" s="79" t="s">
        <v>184</v>
      </c>
      <c r="B194" s="125" t="s">
        <v>1269</v>
      </c>
      <c r="C194" s="126" t="s">
        <v>1270</v>
      </c>
    </row>
    <row r="195" spans="1:3" ht="25.5" x14ac:dyDescent="0.2">
      <c r="A195" s="79" t="s">
        <v>89</v>
      </c>
      <c r="B195" s="125" t="s">
        <v>1271</v>
      </c>
      <c r="C195" s="125" t="s">
        <v>1272</v>
      </c>
    </row>
    <row r="196" spans="1:3" ht="25.5" x14ac:dyDescent="0.2">
      <c r="A196" s="79" t="s">
        <v>269</v>
      </c>
      <c r="B196" s="125" t="s">
        <v>1273</v>
      </c>
      <c r="C196" s="125" t="s">
        <v>1274</v>
      </c>
    </row>
    <row r="197" spans="1:3" ht="38.25" x14ac:dyDescent="0.2">
      <c r="A197" s="79" t="s">
        <v>270</v>
      </c>
      <c r="B197" s="125" t="s">
        <v>1275</v>
      </c>
      <c r="C197" s="125" t="s">
        <v>1276</v>
      </c>
    </row>
    <row r="198" spans="1:3" ht="25.5" x14ac:dyDescent="0.2">
      <c r="A198" s="79" t="s">
        <v>186</v>
      </c>
      <c r="B198" s="125" t="s">
        <v>1277</v>
      </c>
      <c r="C198" s="125" t="s">
        <v>1292</v>
      </c>
    </row>
    <row r="199" spans="1:3" ht="38.25" x14ac:dyDescent="0.2">
      <c r="A199" s="79" t="s">
        <v>271</v>
      </c>
      <c r="B199" s="125" t="s">
        <v>1278</v>
      </c>
      <c r="C199" s="125" t="s">
        <v>1279</v>
      </c>
    </row>
    <row r="200" spans="1:3" x14ac:dyDescent="0.2">
      <c r="A200" s="657" t="s">
        <v>280</v>
      </c>
      <c r="B200" s="657"/>
      <c r="C200" s="657"/>
    </row>
    <row r="201" spans="1:3" x14ac:dyDescent="0.2">
      <c r="A201" s="76" t="s">
        <v>278</v>
      </c>
      <c r="B201" s="76" t="s">
        <v>282</v>
      </c>
      <c r="C201" s="76" t="s">
        <v>283</v>
      </c>
    </row>
    <row r="202" spans="1:3" ht="25.5" x14ac:dyDescent="0.2">
      <c r="A202" s="78" t="s">
        <v>188</v>
      </c>
      <c r="B202" s="127" t="s">
        <v>1280</v>
      </c>
      <c r="C202" s="127" t="s">
        <v>1281</v>
      </c>
    </row>
    <row r="203" spans="1:3" ht="51" x14ac:dyDescent="0.2">
      <c r="A203" s="132" t="s">
        <v>189</v>
      </c>
      <c r="B203" s="127" t="s">
        <v>1282</v>
      </c>
      <c r="C203" s="125" t="s">
        <v>1283</v>
      </c>
    </row>
    <row r="204" spans="1:3" ht="25.5" x14ac:dyDescent="0.2">
      <c r="A204" s="78" t="s">
        <v>274</v>
      </c>
      <c r="B204" s="139" t="s">
        <v>1284</v>
      </c>
      <c r="C204" s="127" t="s">
        <v>1290</v>
      </c>
    </row>
    <row r="205" spans="1:3" ht="38.25" x14ac:dyDescent="0.2">
      <c r="A205" s="132" t="s">
        <v>191</v>
      </c>
      <c r="B205" s="139" t="s">
        <v>1285</v>
      </c>
      <c r="C205" s="127" t="s">
        <v>1290</v>
      </c>
    </row>
    <row r="206" spans="1:3" ht="25.5" x14ac:dyDescent="0.2">
      <c r="A206" s="78" t="s">
        <v>275</v>
      </c>
      <c r="B206" s="139" t="s">
        <v>1286</v>
      </c>
      <c r="C206" s="127" t="s">
        <v>1290</v>
      </c>
    </row>
    <row r="207" spans="1:3" ht="25.5" x14ac:dyDescent="0.2">
      <c r="A207" s="78" t="s">
        <v>276</v>
      </c>
      <c r="B207" s="139" t="s">
        <v>1287</v>
      </c>
      <c r="C207" s="127" t="s">
        <v>1290</v>
      </c>
    </row>
    <row r="208" spans="1:3" ht="25.5" x14ac:dyDescent="0.2">
      <c r="A208" s="78" t="s">
        <v>277</v>
      </c>
      <c r="B208" s="139" t="s">
        <v>1288</v>
      </c>
      <c r="C208" s="127" t="s">
        <v>1289</v>
      </c>
    </row>
    <row r="211" spans="1:3" x14ac:dyDescent="0.2">
      <c r="A211" s="597" t="s">
        <v>281</v>
      </c>
      <c r="B211" s="598"/>
      <c r="C211" s="599"/>
    </row>
    <row r="212" spans="1:3" x14ac:dyDescent="0.2">
      <c r="A212" s="87"/>
      <c r="B212" s="87"/>
      <c r="C212" s="87"/>
    </row>
    <row r="213" spans="1:3" x14ac:dyDescent="0.2">
      <c r="A213" s="88" t="s">
        <v>304</v>
      </c>
      <c r="B213" s="655" t="s">
        <v>63</v>
      </c>
      <c r="C213" s="656"/>
    </row>
    <row r="214" spans="1:3" x14ac:dyDescent="0.2">
      <c r="A214" s="87"/>
      <c r="B214" s="87"/>
      <c r="C214" s="87"/>
    </row>
    <row r="215" spans="1:3" x14ac:dyDescent="0.2">
      <c r="A215" s="88" t="s">
        <v>305</v>
      </c>
      <c r="B215" s="655"/>
      <c r="C215" s="656"/>
    </row>
    <row r="216" spans="1:3" x14ac:dyDescent="0.2">
      <c r="A216" s="87"/>
      <c r="B216" s="87"/>
      <c r="C216" s="87"/>
    </row>
    <row r="217" spans="1:3" x14ac:dyDescent="0.2">
      <c r="A217" s="597" t="s">
        <v>279</v>
      </c>
      <c r="B217" s="598"/>
      <c r="C217" s="599"/>
    </row>
    <row r="218" spans="1:3" x14ac:dyDescent="0.2">
      <c r="A218" s="76" t="s">
        <v>278</v>
      </c>
      <c r="B218" s="76" t="s">
        <v>272</v>
      </c>
      <c r="C218" s="76" t="s">
        <v>273</v>
      </c>
    </row>
    <row r="219" spans="1:3" ht="127.5" x14ac:dyDescent="0.2">
      <c r="A219" s="79" t="s">
        <v>268</v>
      </c>
      <c r="B219" s="77" t="s">
        <v>1295</v>
      </c>
      <c r="C219" s="77" t="s">
        <v>1398</v>
      </c>
    </row>
    <row r="220" spans="1:3" ht="165.75" x14ac:dyDescent="0.2">
      <c r="A220" s="79" t="s">
        <v>184</v>
      </c>
      <c r="B220" s="90" t="s">
        <v>1399</v>
      </c>
      <c r="C220" s="77" t="s">
        <v>1400</v>
      </c>
    </row>
    <row r="221" spans="1:3" ht="165.75" x14ac:dyDescent="0.2">
      <c r="A221" s="79" t="s">
        <v>89</v>
      </c>
      <c r="B221" s="77" t="s">
        <v>1401</v>
      </c>
      <c r="C221" s="77" t="s">
        <v>1402</v>
      </c>
    </row>
    <row r="222" spans="1:3" ht="102" x14ac:dyDescent="0.2">
      <c r="A222" s="79" t="s">
        <v>269</v>
      </c>
      <c r="B222" s="77" t="s">
        <v>1296</v>
      </c>
      <c r="C222" s="77" t="s">
        <v>1403</v>
      </c>
    </row>
    <row r="223" spans="1:3" ht="127.5" x14ac:dyDescent="0.2">
      <c r="A223" s="79" t="s">
        <v>270</v>
      </c>
      <c r="B223" s="77" t="s">
        <v>1404</v>
      </c>
      <c r="C223" s="77" t="s">
        <v>1405</v>
      </c>
    </row>
    <row r="224" spans="1:3" ht="38.25" x14ac:dyDescent="0.2">
      <c r="A224" s="79" t="s">
        <v>186</v>
      </c>
      <c r="B224" s="90" t="s">
        <v>1297</v>
      </c>
      <c r="C224" s="92" t="s">
        <v>1298</v>
      </c>
    </row>
    <row r="225" spans="1:3" ht="51" x14ac:dyDescent="0.2">
      <c r="A225" s="79" t="s">
        <v>271</v>
      </c>
      <c r="B225" s="92" t="s">
        <v>1299</v>
      </c>
      <c r="C225" s="92" t="s">
        <v>1300</v>
      </c>
    </row>
    <row r="226" spans="1:3" x14ac:dyDescent="0.2">
      <c r="A226" s="657" t="s">
        <v>280</v>
      </c>
      <c r="B226" s="657"/>
      <c r="C226" s="657"/>
    </row>
    <row r="227" spans="1:3" x14ac:dyDescent="0.2">
      <c r="A227" s="76" t="s">
        <v>278</v>
      </c>
      <c r="B227" s="76" t="s">
        <v>282</v>
      </c>
      <c r="C227" s="76" t="s">
        <v>283</v>
      </c>
    </row>
    <row r="228" spans="1:3" ht="89.25" x14ac:dyDescent="0.2">
      <c r="A228" s="78" t="s">
        <v>188</v>
      </c>
      <c r="B228" s="91" t="s">
        <v>1406</v>
      </c>
      <c r="C228" s="77" t="s">
        <v>1301</v>
      </c>
    </row>
    <row r="229" spans="1:3" x14ac:dyDescent="0.2">
      <c r="A229" s="650" t="s">
        <v>189</v>
      </c>
      <c r="B229" s="794"/>
      <c r="C229" s="797" t="s">
        <v>1302</v>
      </c>
    </row>
    <row r="230" spans="1:3" x14ac:dyDescent="0.2">
      <c r="A230" s="652"/>
      <c r="B230" s="795"/>
      <c r="C230" s="798"/>
    </row>
    <row r="231" spans="1:3" x14ac:dyDescent="0.2">
      <c r="A231" s="651"/>
      <c r="B231" s="796"/>
      <c r="C231" s="799"/>
    </row>
    <row r="232" spans="1:3" ht="38.25" x14ac:dyDescent="0.2">
      <c r="A232" s="78" t="s">
        <v>274</v>
      </c>
      <c r="B232" s="77" t="s">
        <v>1303</v>
      </c>
      <c r="C232" s="77" t="s">
        <v>1304</v>
      </c>
    </row>
    <row r="233" spans="1:3" x14ac:dyDescent="0.2">
      <c r="A233" s="650" t="s">
        <v>191</v>
      </c>
      <c r="B233" s="800" t="s">
        <v>1305</v>
      </c>
      <c r="C233" s="670" t="s">
        <v>1306</v>
      </c>
    </row>
    <row r="234" spans="1:3" x14ac:dyDescent="0.2">
      <c r="A234" s="652"/>
      <c r="B234" s="795"/>
      <c r="C234" s="801"/>
    </row>
    <row r="235" spans="1:3" x14ac:dyDescent="0.2">
      <c r="A235" s="651"/>
      <c r="B235" s="796"/>
      <c r="C235" s="802"/>
    </row>
    <row r="236" spans="1:3" ht="51" x14ac:dyDescent="0.2">
      <c r="A236" s="79" t="s">
        <v>275</v>
      </c>
      <c r="B236" s="90" t="s">
        <v>1307</v>
      </c>
      <c r="C236" s="90" t="s">
        <v>1308</v>
      </c>
    </row>
    <row r="237" spans="1:3" ht="25.5" x14ac:dyDescent="0.2">
      <c r="A237" s="79" t="s">
        <v>276</v>
      </c>
      <c r="B237" s="133" t="s">
        <v>1309</v>
      </c>
      <c r="C237" s="43"/>
    </row>
    <row r="238" spans="1:3" ht="38.25" x14ac:dyDescent="0.2">
      <c r="A238" s="79" t="s">
        <v>277</v>
      </c>
      <c r="B238" s="147" t="s">
        <v>1310</v>
      </c>
      <c r="C238" s="133" t="s">
        <v>1311</v>
      </c>
    </row>
    <row r="241" spans="1:3" x14ac:dyDescent="0.2">
      <c r="A241" s="597" t="s">
        <v>281</v>
      </c>
      <c r="B241" s="598"/>
      <c r="C241" s="599"/>
    </row>
    <row r="242" spans="1:3" x14ac:dyDescent="0.2">
      <c r="A242" s="87"/>
      <c r="B242" s="87"/>
      <c r="C242" s="87"/>
    </row>
    <row r="243" spans="1:3" x14ac:dyDescent="0.2">
      <c r="A243" s="88" t="s">
        <v>304</v>
      </c>
      <c r="B243" s="655" t="s">
        <v>61</v>
      </c>
      <c r="C243" s="656"/>
    </row>
    <row r="244" spans="1:3" x14ac:dyDescent="0.2">
      <c r="A244" s="87"/>
      <c r="B244" s="87"/>
      <c r="C244" s="87"/>
    </row>
    <row r="245" spans="1:3" x14ac:dyDescent="0.2">
      <c r="A245" s="88" t="s">
        <v>305</v>
      </c>
      <c r="B245" s="655"/>
      <c r="C245" s="656"/>
    </row>
    <row r="246" spans="1:3" x14ac:dyDescent="0.2">
      <c r="A246" s="87"/>
      <c r="B246" s="87"/>
      <c r="C246" s="87"/>
    </row>
    <row r="247" spans="1:3" x14ac:dyDescent="0.2">
      <c r="A247" s="597" t="s">
        <v>279</v>
      </c>
      <c r="B247" s="598"/>
      <c r="C247" s="599"/>
    </row>
    <row r="248" spans="1:3" x14ac:dyDescent="0.2">
      <c r="A248" s="76" t="s">
        <v>278</v>
      </c>
      <c r="B248" s="76" t="s">
        <v>272</v>
      </c>
      <c r="C248" s="76" t="s">
        <v>273</v>
      </c>
    </row>
    <row r="249" spans="1:3" ht="38.25" x14ac:dyDescent="0.2">
      <c r="A249" s="79" t="s">
        <v>268</v>
      </c>
      <c r="B249" s="77" t="s">
        <v>736</v>
      </c>
      <c r="C249" s="77" t="s">
        <v>1045</v>
      </c>
    </row>
    <row r="250" spans="1:3" ht="76.5" x14ac:dyDescent="0.2">
      <c r="A250" s="79" t="s">
        <v>184</v>
      </c>
      <c r="B250" s="77" t="s">
        <v>1312</v>
      </c>
      <c r="C250" s="77" t="s">
        <v>1313</v>
      </c>
    </row>
    <row r="251" spans="1:3" ht="51" x14ac:dyDescent="0.2">
      <c r="A251" s="79" t="s">
        <v>89</v>
      </c>
      <c r="B251" s="77" t="s">
        <v>1314</v>
      </c>
      <c r="C251" s="77" t="s">
        <v>1064</v>
      </c>
    </row>
    <row r="252" spans="1:3" ht="38.25" x14ac:dyDescent="0.2">
      <c r="A252" s="79" t="s">
        <v>269</v>
      </c>
      <c r="B252" s="77" t="s">
        <v>1315</v>
      </c>
      <c r="C252" s="77" t="s">
        <v>1048</v>
      </c>
    </row>
    <row r="253" spans="1:3" ht="38.25" x14ac:dyDescent="0.2">
      <c r="A253" s="79" t="s">
        <v>270</v>
      </c>
      <c r="B253" s="77" t="s">
        <v>715</v>
      </c>
      <c r="C253" s="77" t="s">
        <v>1316</v>
      </c>
    </row>
    <row r="254" spans="1:3" x14ac:dyDescent="0.2">
      <c r="A254" s="79" t="s">
        <v>186</v>
      </c>
      <c r="B254" s="43" t="s">
        <v>1292</v>
      </c>
      <c r="C254" s="43" t="s">
        <v>1292</v>
      </c>
    </row>
    <row r="255" spans="1:3" x14ac:dyDescent="0.2">
      <c r="A255" s="79" t="s">
        <v>271</v>
      </c>
      <c r="B255" s="43" t="s">
        <v>1292</v>
      </c>
      <c r="C255" s="43" t="s">
        <v>1292</v>
      </c>
    </row>
    <row r="256" spans="1:3" x14ac:dyDescent="0.2">
      <c r="A256" s="657" t="s">
        <v>280</v>
      </c>
      <c r="B256" s="657"/>
      <c r="C256" s="657"/>
    </row>
    <row r="257" spans="1:3" x14ac:dyDescent="0.2">
      <c r="A257" s="76" t="s">
        <v>278</v>
      </c>
      <c r="B257" s="76" t="s">
        <v>282</v>
      </c>
      <c r="C257" s="76" t="s">
        <v>283</v>
      </c>
    </row>
    <row r="258" spans="1:3" ht="63.75" x14ac:dyDescent="0.2">
      <c r="A258" s="143" t="s">
        <v>188</v>
      </c>
      <c r="B258" s="77" t="s">
        <v>1317</v>
      </c>
      <c r="C258" s="77" t="s">
        <v>1318</v>
      </c>
    </row>
    <row r="259" spans="1:3" x14ac:dyDescent="0.2">
      <c r="A259" s="792" t="s">
        <v>189</v>
      </c>
      <c r="B259" s="77" t="s">
        <v>1290</v>
      </c>
      <c r="C259" s="43" t="s">
        <v>1292</v>
      </c>
    </row>
    <row r="260" spans="1:3" x14ac:dyDescent="0.2">
      <c r="A260" s="793"/>
      <c r="B260" s="77" t="s">
        <v>1290</v>
      </c>
      <c r="C260" s="43" t="s">
        <v>1292</v>
      </c>
    </row>
    <row r="261" spans="1:3" x14ac:dyDescent="0.2">
      <c r="A261" s="143" t="s">
        <v>274</v>
      </c>
      <c r="B261" s="43" t="s">
        <v>1290</v>
      </c>
      <c r="C261" s="77" t="s">
        <v>1292</v>
      </c>
    </row>
    <row r="262" spans="1:3" x14ac:dyDescent="0.2">
      <c r="A262" s="142" t="s">
        <v>191</v>
      </c>
      <c r="B262" s="77" t="s">
        <v>1290</v>
      </c>
      <c r="C262" s="77" t="s">
        <v>1292</v>
      </c>
    </row>
    <row r="263" spans="1:3" x14ac:dyDescent="0.2">
      <c r="A263" s="79" t="s">
        <v>275</v>
      </c>
      <c r="B263" s="43" t="s">
        <v>1290</v>
      </c>
      <c r="C263" s="43" t="s">
        <v>1290</v>
      </c>
    </row>
    <row r="264" spans="1:3" x14ac:dyDescent="0.2">
      <c r="A264" s="79" t="s">
        <v>276</v>
      </c>
      <c r="B264" s="43" t="s">
        <v>1290</v>
      </c>
      <c r="C264" s="43" t="s">
        <v>1290</v>
      </c>
    </row>
    <row r="265" spans="1:3" x14ac:dyDescent="0.2">
      <c r="A265" s="79" t="s">
        <v>277</v>
      </c>
      <c r="B265" s="43" t="s">
        <v>1290</v>
      </c>
      <c r="C265" s="43" t="s">
        <v>1290</v>
      </c>
    </row>
    <row r="268" spans="1:3" x14ac:dyDescent="0.2">
      <c r="A268" s="597" t="s">
        <v>281</v>
      </c>
      <c r="B268" s="598"/>
      <c r="C268" s="599"/>
    </row>
    <row r="269" spans="1:3" x14ac:dyDescent="0.2">
      <c r="A269" s="87"/>
      <c r="B269" s="87"/>
      <c r="C269" s="87"/>
    </row>
    <row r="270" spans="1:3" x14ac:dyDescent="0.2">
      <c r="A270" s="88" t="s">
        <v>304</v>
      </c>
      <c r="B270" s="655" t="s">
        <v>65</v>
      </c>
      <c r="C270" s="656"/>
    </row>
    <row r="271" spans="1:3" x14ac:dyDescent="0.2">
      <c r="A271" s="87"/>
      <c r="B271" s="87"/>
      <c r="C271" s="87"/>
    </row>
    <row r="272" spans="1:3" x14ac:dyDescent="0.2">
      <c r="A272" s="88" t="s">
        <v>305</v>
      </c>
      <c r="B272" s="655" t="s">
        <v>39</v>
      </c>
      <c r="C272" s="656"/>
    </row>
    <row r="273" spans="1:3" x14ac:dyDescent="0.2">
      <c r="A273" s="87"/>
      <c r="B273" s="87"/>
      <c r="C273" s="87"/>
    </row>
    <row r="274" spans="1:3" x14ac:dyDescent="0.2">
      <c r="A274" s="597" t="s">
        <v>279</v>
      </c>
      <c r="B274" s="598"/>
      <c r="C274" s="599"/>
    </row>
    <row r="275" spans="1:3" x14ac:dyDescent="0.2">
      <c r="A275" s="76" t="s">
        <v>278</v>
      </c>
      <c r="B275" s="76" t="s">
        <v>272</v>
      </c>
      <c r="C275" s="76" t="s">
        <v>273</v>
      </c>
    </row>
    <row r="276" spans="1:3" ht="51" x14ac:dyDescent="0.2">
      <c r="A276" s="79" t="s">
        <v>268</v>
      </c>
      <c r="B276" s="77" t="s">
        <v>736</v>
      </c>
      <c r="C276" s="77" t="s">
        <v>1320</v>
      </c>
    </row>
    <row r="277" spans="1:3" x14ac:dyDescent="0.2">
      <c r="A277" s="79" t="s">
        <v>184</v>
      </c>
      <c r="B277" s="43" t="s">
        <v>1290</v>
      </c>
      <c r="C277" s="43" t="s">
        <v>1290</v>
      </c>
    </row>
    <row r="278" spans="1:3" x14ac:dyDescent="0.2">
      <c r="A278" s="79" t="s">
        <v>89</v>
      </c>
      <c r="B278" s="77" t="s">
        <v>1290</v>
      </c>
      <c r="C278" s="77" t="s">
        <v>1290</v>
      </c>
    </row>
    <row r="279" spans="1:3" ht="51" x14ac:dyDescent="0.2">
      <c r="A279" s="79" t="s">
        <v>269</v>
      </c>
      <c r="B279" s="77" t="s">
        <v>1321</v>
      </c>
      <c r="C279" s="77" t="s">
        <v>1322</v>
      </c>
    </row>
    <row r="280" spans="1:3" ht="38.25" x14ac:dyDescent="0.2">
      <c r="A280" s="79" t="s">
        <v>270</v>
      </c>
      <c r="B280" s="77" t="s">
        <v>715</v>
      </c>
      <c r="C280" s="141" t="s">
        <v>1290</v>
      </c>
    </row>
    <row r="281" spans="1:3" x14ac:dyDescent="0.2">
      <c r="A281" s="79" t="s">
        <v>186</v>
      </c>
      <c r="B281" s="43" t="s">
        <v>1290</v>
      </c>
      <c r="C281" s="43" t="s">
        <v>1290</v>
      </c>
    </row>
    <row r="282" spans="1:3" ht="63.75" x14ac:dyDescent="0.2">
      <c r="A282" s="79" t="s">
        <v>271</v>
      </c>
      <c r="B282" s="77" t="s">
        <v>1323</v>
      </c>
      <c r="C282" s="77" t="s">
        <v>1324</v>
      </c>
    </row>
    <row r="283" spans="1:3" x14ac:dyDescent="0.2">
      <c r="A283" s="657" t="s">
        <v>280</v>
      </c>
      <c r="B283" s="657"/>
      <c r="C283" s="657"/>
    </row>
    <row r="284" spans="1:3" x14ac:dyDescent="0.2">
      <c r="A284" s="76" t="s">
        <v>278</v>
      </c>
      <c r="B284" s="76" t="s">
        <v>282</v>
      </c>
      <c r="C284" s="76" t="s">
        <v>283</v>
      </c>
    </row>
    <row r="285" spans="1:3" ht="63.75" x14ac:dyDescent="0.2">
      <c r="A285" s="143" t="s">
        <v>188</v>
      </c>
      <c r="B285" s="77" t="s">
        <v>1325</v>
      </c>
      <c r="C285" s="77" t="s">
        <v>1326</v>
      </c>
    </row>
    <row r="286" spans="1:3" x14ac:dyDescent="0.2">
      <c r="A286" s="144" t="s">
        <v>189</v>
      </c>
      <c r="B286" s="43" t="s">
        <v>1290</v>
      </c>
      <c r="C286" s="43" t="s">
        <v>1290</v>
      </c>
    </row>
    <row r="287" spans="1:3" x14ac:dyDescent="0.2">
      <c r="A287" s="143" t="s">
        <v>274</v>
      </c>
      <c r="B287" s="43" t="s">
        <v>1290</v>
      </c>
      <c r="C287" s="77" t="s">
        <v>1290</v>
      </c>
    </row>
    <row r="288" spans="1:3" x14ac:dyDescent="0.2">
      <c r="A288" s="144" t="s">
        <v>191</v>
      </c>
      <c r="B288" s="77" t="s">
        <v>1290</v>
      </c>
      <c r="C288" s="77" t="s">
        <v>1290</v>
      </c>
    </row>
    <row r="289" spans="1:3" x14ac:dyDescent="0.2">
      <c r="A289" s="143" t="s">
        <v>275</v>
      </c>
      <c r="B289" s="43" t="s">
        <v>1290</v>
      </c>
      <c r="C289" s="43" t="s">
        <v>1290</v>
      </c>
    </row>
    <row r="290" spans="1:3" x14ac:dyDescent="0.2">
      <c r="A290" s="143" t="s">
        <v>276</v>
      </c>
      <c r="B290" s="43" t="s">
        <v>1290</v>
      </c>
      <c r="C290" s="43" t="s">
        <v>1290</v>
      </c>
    </row>
    <row r="291" spans="1:3" x14ac:dyDescent="0.2">
      <c r="A291" s="143" t="s">
        <v>277</v>
      </c>
      <c r="B291" s="43" t="s">
        <v>1290</v>
      </c>
      <c r="C291" s="43" t="s">
        <v>1290</v>
      </c>
    </row>
    <row r="294" spans="1:3" x14ac:dyDescent="0.2">
      <c r="A294" s="597" t="s">
        <v>281</v>
      </c>
      <c r="B294" s="598"/>
      <c r="C294" s="599"/>
    </row>
    <row r="295" spans="1:3" x14ac:dyDescent="0.2">
      <c r="A295" s="148"/>
      <c r="B295" s="148"/>
      <c r="C295" s="148"/>
    </row>
    <row r="296" spans="1:3" x14ac:dyDescent="0.2">
      <c r="A296" s="149" t="s">
        <v>304</v>
      </c>
      <c r="B296" s="790" t="s">
        <v>1408</v>
      </c>
      <c r="C296" s="791"/>
    </row>
    <row r="297" spans="1:3" x14ac:dyDescent="0.2">
      <c r="A297" s="148"/>
      <c r="B297" s="148"/>
      <c r="C297" s="148"/>
    </row>
    <row r="298" spans="1:3" x14ac:dyDescent="0.2">
      <c r="A298" s="149" t="s">
        <v>305</v>
      </c>
      <c r="B298" s="790"/>
      <c r="C298" s="791"/>
    </row>
    <row r="299" spans="1:3" x14ac:dyDescent="0.2">
      <c r="A299" s="148"/>
      <c r="B299" s="148"/>
      <c r="C299" s="148"/>
    </row>
    <row r="300" spans="1:3" x14ac:dyDescent="0.2">
      <c r="A300" s="597" t="s">
        <v>279</v>
      </c>
      <c r="B300" s="598"/>
      <c r="C300" s="599"/>
    </row>
    <row r="301" spans="1:3" x14ac:dyDescent="0.2">
      <c r="A301" s="76" t="s">
        <v>278</v>
      </c>
      <c r="B301" s="76" t="s">
        <v>272</v>
      </c>
      <c r="C301" s="76" t="s">
        <v>273</v>
      </c>
    </row>
    <row r="302" spans="1:3" ht="76.5" x14ac:dyDescent="0.2">
      <c r="A302" s="150" t="s">
        <v>268</v>
      </c>
      <c r="B302" s="89" t="s">
        <v>1409</v>
      </c>
      <c r="C302" s="89" t="s">
        <v>1410</v>
      </c>
    </row>
    <row r="303" spans="1:3" ht="51" x14ac:dyDescent="0.2">
      <c r="A303" s="150" t="s">
        <v>184</v>
      </c>
      <c r="B303" s="89" t="s">
        <v>1411</v>
      </c>
      <c r="C303" s="89" t="s">
        <v>1021</v>
      </c>
    </row>
    <row r="304" spans="1:3" ht="38.25" x14ac:dyDescent="0.2">
      <c r="A304" s="150" t="s">
        <v>89</v>
      </c>
      <c r="B304" s="89" t="s">
        <v>1412</v>
      </c>
      <c r="C304" s="89" t="s">
        <v>1413</v>
      </c>
    </row>
    <row r="305" spans="1:3" x14ac:dyDescent="0.2">
      <c r="A305" s="150" t="s">
        <v>269</v>
      </c>
      <c r="B305" s="151"/>
      <c r="C305" s="89"/>
    </row>
    <row r="306" spans="1:3" x14ac:dyDescent="0.2">
      <c r="A306" s="150" t="s">
        <v>270</v>
      </c>
      <c r="B306" s="89"/>
      <c r="C306" s="151"/>
    </row>
    <row r="307" spans="1:3" ht="25.5" x14ac:dyDescent="0.2">
      <c r="A307" s="150" t="s">
        <v>186</v>
      </c>
      <c r="B307" s="89" t="s">
        <v>1414</v>
      </c>
      <c r="C307" s="89" t="s">
        <v>1415</v>
      </c>
    </row>
    <row r="308" spans="1:3" ht="25.5" x14ac:dyDescent="0.2">
      <c r="A308" s="150" t="s">
        <v>271</v>
      </c>
      <c r="B308" s="89" t="s">
        <v>1023</v>
      </c>
      <c r="C308" s="151"/>
    </row>
    <row r="309" spans="1:3" x14ac:dyDescent="0.2">
      <c r="A309" s="657" t="s">
        <v>280</v>
      </c>
      <c r="B309" s="657"/>
      <c r="C309" s="657"/>
    </row>
    <row r="310" spans="1:3" x14ac:dyDescent="0.2">
      <c r="A310" s="76" t="s">
        <v>278</v>
      </c>
      <c r="B310" s="76" t="s">
        <v>282</v>
      </c>
      <c r="C310" s="76" t="s">
        <v>283</v>
      </c>
    </row>
    <row r="311" spans="1:3" ht="25.5" x14ac:dyDescent="0.2">
      <c r="A311" s="154" t="s">
        <v>188</v>
      </c>
      <c r="B311" s="152" t="s">
        <v>1290</v>
      </c>
      <c r="C311" s="89" t="s">
        <v>1416</v>
      </c>
    </row>
    <row r="312" spans="1:3" x14ac:dyDescent="0.2">
      <c r="A312" s="155" t="s">
        <v>189</v>
      </c>
      <c r="B312" s="152" t="s">
        <v>1290</v>
      </c>
      <c r="C312" s="152" t="s">
        <v>1290</v>
      </c>
    </row>
    <row r="313" spans="1:3" x14ac:dyDescent="0.2">
      <c r="A313" s="154" t="s">
        <v>274</v>
      </c>
      <c r="B313" s="89" t="s">
        <v>1290</v>
      </c>
      <c r="C313" s="89" t="s">
        <v>1290</v>
      </c>
    </row>
    <row r="314" spans="1:3" x14ac:dyDescent="0.2">
      <c r="A314" s="153" t="s">
        <v>191</v>
      </c>
      <c r="B314" s="89" t="s">
        <v>1290</v>
      </c>
      <c r="C314" s="89" t="s">
        <v>1290</v>
      </c>
    </row>
    <row r="315" spans="1:3" ht="38.25" x14ac:dyDescent="0.2">
      <c r="A315" s="154" t="s">
        <v>275</v>
      </c>
      <c r="B315" s="89" t="s">
        <v>1417</v>
      </c>
      <c r="C315" s="89" t="s">
        <v>1026</v>
      </c>
    </row>
    <row r="316" spans="1:3" x14ac:dyDescent="0.2">
      <c r="A316" s="154" t="s">
        <v>276</v>
      </c>
      <c r="B316" s="152" t="s">
        <v>1290</v>
      </c>
      <c r="C316" s="152" t="s">
        <v>1290</v>
      </c>
    </row>
    <row r="317" spans="1:3" x14ac:dyDescent="0.2">
      <c r="A317" s="154" t="s">
        <v>277</v>
      </c>
      <c r="B317" s="89" t="s">
        <v>1290</v>
      </c>
      <c r="C317" s="152" t="s">
        <v>1290</v>
      </c>
    </row>
    <row r="320" spans="1:3" x14ac:dyDescent="0.2">
      <c r="A320" s="597" t="s">
        <v>281</v>
      </c>
      <c r="B320" s="598"/>
      <c r="C320" s="599"/>
    </row>
    <row r="321" spans="1:3" x14ac:dyDescent="0.2">
      <c r="A321" s="87"/>
      <c r="B321" s="87"/>
      <c r="C321" s="87"/>
    </row>
    <row r="322" spans="1:3" x14ac:dyDescent="0.2">
      <c r="A322" s="88" t="s">
        <v>304</v>
      </c>
      <c r="B322" s="655" t="s">
        <v>66</v>
      </c>
      <c r="C322" s="656"/>
    </row>
    <row r="323" spans="1:3" x14ac:dyDescent="0.2">
      <c r="A323" s="87"/>
      <c r="B323" s="87"/>
      <c r="C323" s="87"/>
    </row>
    <row r="324" spans="1:3" x14ac:dyDescent="0.2">
      <c r="A324" s="88" t="s">
        <v>305</v>
      </c>
      <c r="B324" s="655"/>
      <c r="C324" s="656"/>
    </row>
    <row r="325" spans="1:3" x14ac:dyDescent="0.2">
      <c r="A325" s="87"/>
      <c r="B325" s="87"/>
      <c r="C325" s="87"/>
    </row>
    <row r="326" spans="1:3" x14ac:dyDescent="0.2">
      <c r="A326" s="597" t="s">
        <v>279</v>
      </c>
      <c r="B326" s="598"/>
      <c r="C326" s="599"/>
    </row>
    <row r="327" spans="1:3" x14ac:dyDescent="0.2">
      <c r="A327" s="76" t="s">
        <v>278</v>
      </c>
      <c r="B327" s="76" t="s">
        <v>272</v>
      </c>
      <c r="C327" s="76" t="s">
        <v>273</v>
      </c>
    </row>
    <row r="328" spans="1:3" x14ac:dyDescent="0.2">
      <c r="A328" s="79" t="s">
        <v>268</v>
      </c>
      <c r="B328" s="77" t="s">
        <v>1039</v>
      </c>
      <c r="C328" s="77" t="s">
        <v>1040</v>
      </c>
    </row>
    <row r="329" spans="1:3" ht="76.5" x14ac:dyDescent="0.2">
      <c r="A329" s="79" t="s">
        <v>184</v>
      </c>
      <c r="B329" s="77" t="s">
        <v>1527</v>
      </c>
      <c r="C329" s="77" t="s">
        <v>1290</v>
      </c>
    </row>
    <row r="330" spans="1:3" x14ac:dyDescent="0.2">
      <c r="A330" s="79" t="s">
        <v>89</v>
      </c>
      <c r="B330" s="77" t="s">
        <v>1292</v>
      </c>
      <c r="C330" s="77" t="s">
        <v>1292</v>
      </c>
    </row>
    <row r="331" spans="1:3" x14ac:dyDescent="0.2">
      <c r="A331" s="79" t="s">
        <v>269</v>
      </c>
      <c r="B331" s="3" t="s">
        <v>1292</v>
      </c>
      <c r="C331" s="3" t="s">
        <v>1292</v>
      </c>
    </row>
    <row r="332" spans="1:3" x14ac:dyDescent="0.2">
      <c r="A332" s="79" t="s">
        <v>270</v>
      </c>
      <c r="B332" s="77" t="s">
        <v>1292</v>
      </c>
      <c r="C332" s="77" t="s">
        <v>1292</v>
      </c>
    </row>
    <row r="333" spans="1:3" x14ac:dyDescent="0.2">
      <c r="A333" s="79" t="s">
        <v>186</v>
      </c>
      <c r="B333" s="43" t="s">
        <v>1292</v>
      </c>
      <c r="C333" s="43" t="s">
        <v>1292</v>
      </c>
    </row>
    <row r="334" spans="1:3" ht="25.5" x14ac:dyDescent="0.2">
      <c r="A334" s="79" t="s">
        <v>271</v>
      </c>
      <c r="B334" s="77" t="s">
        <v>1528</v>
      </c>
      <c r="C334" s="43" t="s">
        <v>1292</v>
      </c>
    </row>
    <row r="336" spans="1:3" x14ac:dyDescent="0.2">
      <c r="A336" s="657" t="s">
        <v>280</v>
      </c>
      <c r="B336" s="657"/>
      <c r="C336" s="657"/>
    </row>
    <row r="337" spans="1:3" x14ac:dyDescent="0.2">
      <c r="A337" s="76" t="s">
        <v>278</v>
      </c>
      <c r="B337" s="76" t="s">
        <v>282</v>
      </c>
      <c r="C337" s="76" t="s">
        <v>283</v>
      </c>
    </row>
    <row r="338" spans="1:3" x14ac:dyDescent="0.2">
      <c r="A338" s="143" t="s">
        <v>188</v>
      </c>
      <c r="B338" s="43" t="s">
        <v>1292</v>
      </c>
      <c r="C338" s="77" t="s">
        <v>1529</v>
      </c>
    </row>
    <row r="339" spans="1:3" x14ac:dyDescent="0.2">
      <c r="A339" s="157" t="s">
        <v>189</v>
      </c>
      <c r="B339" s="43" t="s">
        <v>1292</v>
      </c>
      <c r="C339" s="77" t="s">
        <v>1292</v>
      </c>
    </row>
    <row r="340" spans="1:3" ht="38.25" x14ac:dyDescent="0.2">
      <c r="A340" s="143" t="s">
        <v>274</v>
      </c>
      <c r="B340" s="77" t="s">
        <v>1530</v>
      </c>
      <c r="C340" s="77" t="s">
        <v>1292</v>
      </c>
    </row>
    <row r="341" spans="1:3" x14ac:dyDescent="0.2">
      <c r="A341" s="142" t="s">
        <v>191</v>
      </c>
      <c r="B341" s="77" t="s">
        <v>1292</v>
      </c>
      <c r="C341" s="77" t="s">
        <v>1292</v>
      </c>
    </row>
    <row r="342" spans="1:3" ht="25.5" x14ac:dyDescent="0.2">
      <c r="A342" s="143" t="s">
        <v>275</v>
      </c>
      <c r="B342" s="77" t="s">
        <v>1531</v>
      </c>
      <c r="C342" s="77"/>
    </row>
    <row r="343" spans="1:3" x14ac:dyDescent="0.2">
      <c r="A343" s="143" t="s">
        <v>276</v>
      </c>
      <c r="B343" s="43" t="s">
        <v>1292</v>
      </c>
      <c r="C343" s="43" t="s">
        <v>1292</v>
      </c>
    </row>
    <row r="344" spans="1:3" x14ac:dyDescent="0.2">
      <c r="A344" s="143" t="s">
        <v>277</v>
      </c>
      <c r="B344" s="77" t="s">
        <v>1292</v>
      </c>
      <c r="C344" s="43" t="s">
        <v>1292</v>
      </c>
    </row>
  </sheetData>
  <mergeCells count="76">
    <mergeCell ref="B82:C82"/>
    <mergeCell ref="A27:C27"/>
    <mergeCell ref="B29:C29"/>
    <mergeCell ref="B31:C31"/>
    <mergeCell ref="A33:C33"/>
    <mergeCell ref="B80:C80"/>
    <mergeCell ref="A42:C42"/>
    <mergeCell ref="A53:C53"/>
    <mergeCell ref="B55:C55"/>
    <mergeCell ref="A78:C78"/>
    <mergeCell ref="B57:C57"/>
    <mergeCell ref="A59:C59"/>
    <mergeCell ref="A68:C68"/>
    <mergeCell ref="A1:C1"/>
    <mergeCell ref="B3:C3"/>
    <mergeCell ref="B5:C5"/>
    <mergeCell ref="A7:C7"/>
    <mergeCell ref="A16:C16"/>
    <mergeCell ref="A137:C137"/>
    <mergeCell ref="A146:C146"/>
    <mergeCell ref="A175:A177"/>
    <mergeCell ref="A157:C157"/>
    <mergeCell ref="B159:C159"/>
    <mergeCell ref="B161:C161"/>
    <mergeCell ref="A163:C163"/>
    <mergeCell ref="A172:C172"/>
    <mergeCell ref="A84:C84"/>
    <mergeCell ref="A93:C93"/>
    <mergeCell ref="A119:C119"/>
    <mergeCell ref="A122:A123"/>
    <mergeCell ref="B189:C189"/>
    <mergeCell ref="A185:C185"/>
    <mergeCell ref="B187:C187"/>
    <mergeCell ref="A104:C104"/>
    <mergeCell ref="B106:C106"/>
    <mergeCell ref="B108:C108"/>
    <mergeCell ref="A110:C110"/>
    <mergeCell ref="A131:C131"/>
    <mergeCell ref="B133:C133"/>
    <mergeCell ref="B122:B123"/>
    <mergeCell ref="C122:C123"/>
    <mergeCell ref="B135:C135"/>
    <mergeCell ref="A191:C191"/>
    <mergeCell ref="A200:C200"/>
    <mergeCell ref="A211:C211"/>
    <mergeCell ref="B213:C213"/>
    <mergeCell ref="A233:A235"/>
    <mergeCell ref="B233:B235"/>
    <mergeCell ref="C233:C235"/>
    <mergeCell ref="A259:A260"/>
    <mergeCell ref="B215:C215"/>
    <mergeCell ref="A217:C217"/>
    <mergeCell ref="A226:C226"/>
    <mergeCell ref="A229:A231"/>
    <mergeCell ref="B229:B231"/>
    <mergeCell ref="C229:C231"/>
    <mergeCell ref="A241:C241"/>
    <mergeCell ref="B243:C243"/>
    <mergeCell ref="B245:C245"/>
    <mergeCell ref="A247:C247"/>
    <mergeCell ref="A256:C256"/>
    <mergeCell ref="B270:C270"/>
    <mergeCell ref="B272:C272"/>
    <mergeCell ref="A274:C274"/>
    <mergeCell ref="A283:C283"/>
    <mergeCell ref="A268:C268"/>
    <mergeCell ref="A294:C294"/>
    <mergeCell ref="B296:C296"/>
    <mergeCell ref="B298:C298"/>
    <mergeCell ref="A300:C300"/>
    <mergeCell ref="A309:C309"/>
    <mergeCell ref="A320:C320"/>
    <mergeCell ref="B322:C322"/>
    <mergeCell ref="B324:C324"/>
    <mergeCell ref="A326:C326"/>
    <mergeCell ref="A336:C336"/>
  </mergeCells>
  <dataValidations count="5">
    <dataValidation type="list" allowBlank="1" showInputMessage="1" showErrorMessage="1" sqref="B3:C3 B133:C133 B106:C106 B80:C80 B55:C55 B29:C29">
      <formula1>$A$350:$A$362</formula1>
    </dataValidation>
    <dataValidation type="list" allowBlank="1" showInputMessage="1" showErrorMessage="1" sqref="B159:C159">
      <formula1>$A$348:$A$360</formula1>
    </dataValidation>
    <dataValidation type="list" allowBlank="1" showInputMessage="1" showErrorMessage="1" sqref="B213:C213 B270:C270">
      <formula1>$A$374:$A$386</formula1>
    </dataValidation>
    <dataValidation type="list" allowBlank="1" showInputMessage="1" showErrorMessage="1" sqref="B243:C243">
      <formula1>$A$373:$A$385</formula1>
    </dataValidation>
    <dataValidation type="list" allowBlank="1" showInputMessage="1" showErrorMessage="1" sqref="B322:C322">
      <formula1>$A$396:$A$408</formula1>
    </dataValidation>
  </dataValidation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6" tint="-0.249977111117893"/>
  </sheetPr>
  <dimension ref="A1:AB160232"/>
  <sheetViews>
    <sheetView workbookViewId="0">
      <selection activeCell="A6" sqref="A6"/>
    </sheetView>
  </sheetViews>
  <sheetFormatPr baseColWidth="10" defaultRowHeight="12.75" x14ac:dyDescent="0.2"/>
  <cols>
    <col min="1" max="1" width="4.140625" style="23" customWidth="1"/>
    <col min="2" max="2" width="39.140625" style="23" customWidth="1"/>
    <col min="3" max="3" width="36.85546875" style="23" customWidth="1"/>
    <col min="4" max="4" width="29.5703125" style="23" customWidth="1"/>
    <col min="5" max="5" width="45" style="23" customWidth="1"/>
    <col min="6" max="6" width="16.7109375" style="23" customWidth="1"/>
    <col min="7" max="7" width="35.140625" style="23" customWidth="1"/>
    <col min="8" max="8" width="14" style="23" customWidth="1"/>
    <col min="9" max="9" width="15.5703125" style="23" customWidth="1"/>
    <col min="10" max="10" width="17.140625" style="23" customWidth="1"/>
    <col min="11" max="11" width="11.42578125" style="23"/>
    <col min="12" max="12" width="62.7109375" style="23" customWidth="1"/>
    <col min="13" max="13" width="11.42578125" style="23"/>
    <col min="14" max="14" width="14.42578125" style="23" hidden="1" customWidth="1"/>
    <col min="15" max="15" width="37" style="23" hidden="1" customWidth="1"/>
    <col min="16" max="16" width="11.42578125" style="23" hidden="1" customWidth="1"/>
    <col min="17" max="17" width="11.42578125" style="23" customWidth="1"/>
    <col min="18" max="18" width="56.85546875" style="23" customWidth="1"/>
    <col min="19" max="19" width="11.42578125" style="23" customWidth="1"/>
    <col min="20" max="28" width="11.42578125" style="23" hidden="1" customWidth="1"/>
    <col min="29" max="16384" width="11.42578125" style="23"/>
  </cols>
  <sheetData>
    <row r="1" spans="1:28" ht="26.25" customHeight="1" x14ac:dyDescent="0.2">
      <c r="B1" s="810"/>
      <c r="C1" s="810"/>
      <c r="D1" s="811" t="s">
        <v>303</v>
      </c>
      <c r="E1" s="812"/>
      <c r="F1" s="812"/>
      <c r="G1" s="812"/>
      <c r="H1" s="812"/>
      <c r="I1" s="812"/>
      <c r="J1" s="812"/>
      <c r="K1" s="812"/>
      <c r="L1" s="812"/>
      <c r="M1" s="812"/>
      <c r="N1" s="812"/>
      <c r="O1" s="812"/>
      <c r="P1" s="812"/>
      <c r="Q1" s="812"/>
      <c r="R1" s="812"/>
      <c r="S1" s="812"/>
      <c r="T1" s="812"/>
      <c r="U1" s="812"/>
      <c r="V1" s="812"/>
      <c r="W1" s="812"/>
      <c r="X1" s="812"/>
      <c r="Y1" s="813"/>
      <c r="Z1" s="818" t="s">
        <v>311</v>
      </c>
      <c r="AA1" s="818"/>
      <c r="AB1" s="818"/>
    </row>
    <row r="2" spans="1:28" ht="24.75" customHeight="1" x14ac:dyDescent="0.2">
      <c r="B2" s="810"/>
      <c r="C2" s="810"/>
      <c r="D2" s="811"/>
      <c r="E2" s="812"/>
      <c r="F2" s="812"/>
      <c r="G2" s="812"/>
      <c r="H2" s="812"/>
      <c r="I2" s="812"/>
      <c r="J2" s="812"/>
      <c r="K2" s="812"/>
      <c r="L2" s="812"/>
      <c r="M2" s="812"/>
      <c r="N2" s="812"/>
      <c r="O2" s="812"/>
      <c r="P2" s="812"/>
      <c r="Q2" s="812"/>
      <c r="R2" s="812"/>
      <c r="S2" s="812"/>
      <c r="T2" s="812"/>
      <c r="U2" s="812"/>
      <c r="V2" s="812"/>
      <c r="W2" s="812"/>
      <c r="X2" s="812"/>
      <c r="Y2" s="813"/>
      <c r="Z2" s="818" t="s">
        <v>312</v>
      </c>
      <c r="AA2" s="818"/>
      <c r="AB2" s="818"/>
    </row>
    <row r="3" spans="1:28" ht="21" customHeight="1" x14ac:dyDescent="0.2">
      <c r="B3" s="810"/>
      <c r="C3" s="810"/>
      <c r="D3" s="814"/>
      <c r="E3" s="815"/>
      <c r="F3" s="815"/>
      <c r="G3" s="815"/>
      <c r="H3" s="815"/>
      <c r="I3" s="815"/>
      <c r="J3" s="815"/>
      <c r="K3" s="815"/>
      <c r="L3" s="815"/>
      <c r="M3" s="815"/>
      <c r="N3" s="815"/>
      <c r="O3" s="815"/>
      <c r="P3" s="815"/>
      <c r="Q3" s="815"/>
      <c r="R3" s="815"/>
      <c r="S3" s="815"/>
      <c r="T3" s="815"/>
      <c r="U3" s="815"/>
      <c r="V3" s="815"/>
      <c r="W3" s="815"/>
      <c r="X3" s="815"/>
      <c r="Y3" s="816"/>
      <c r="Z3" s="818" t="s">
        <v>310</v>
      </c>
      <c r="AA3" s="818"/>
      <c r="AB3" s="818"/>
    </row>
    <row r="4" spans="1:28" ht="33.75" customHeight="1" x14ac:dyDescent="0.2">
      <c r="A4" s="806" t="s">
        <v>1767</v>
      </c>
      <c r="B4" s="806" t="s">
        <v>42</v>
      </c>
      <c r="C4" s="806" t="s">
        <v>245</v>
      </c>
      <c r="D4" s="808" t="s">
        <v>290</v>
      </c>
      <c r="E4" s="808" t="s">
        <v>288</v>
      </c>
      <c r="F4" s="806" t="s">
        <v>289</v>
      </c>
      <c r="G4" s="806" t="s">
        <v>293</v>
      </c>
      <c r="H4" s="806" t="s">
        <v>264</v>
      </c>
      <c r="I4" s="808" t="s">
        <v>291</v>
      </c>
      <c r="J4" s="808" t="s">
        <v>292</v>
      </c>
      <c r="K4" s="819" t="s">
        <v>297</v>
      </c>
      <c r="L4" s="820"/>
      <c r="M4" s="820"/>
      <c r="N4" s="819" t="s">
        <v>298</v>
      </c>
      <c r="O4" s="820"/>
      <c r="P4" s="820"/>
      <c r="Q4" s="819" t="s">
        <v>299</v>
      </c>
      <c r="R4" s="820"/>
      <c r="S4" s="820"/>
      <c r="T4" s="819" t="s">
        <v>300</v>
      </c>
      <c r="U4" s="820"/>
      <c r="V4" s="820"/>
      <c r="W4" s="819" t="s">
        <v>301</v>
      </c>
      <c r="X4" s="820"/>
      <c r="Y4" s="820"/>
      <c r="Z4" s="819" t="s">
        <v>302</v>
      </c>
      <c r="AA4" s="820"/>
      <c r="AB4" s="820"/>
    </row>
    <row r="5" spans="1:28" ht="24.75" customHeight="1" x14ac:dyDescent="0.2">
      <c r="A5" s="807"/>
      <c r="B5" s="807"/>
      <c r="C5" s="807"/>
      <c r="D5" s="817"/>
      <c r="E5" s="817"/>
      <c r="F5" s="807"/>
      <c r="G5" s="807"/>
      <c r="H5" s="807"/>
      <c r="I5" s="809"/>
      <c r="J5" s="809"/>
      <c r="K5" s="86" t="s">
        <v>294</v>
      </c>
      <c r="L5" s="392" t="s">
        <v>296</v>
      </c>
      <c r="M5" s="86" t="s">
        <v>295</v>
      </c>
      <c r="N5" s="86" t="s">
        <v>294</v>
      </c>
      <c r="O5" s="392" t="s">
        <v>296</v>
      </c>
      <c r="P5" s="86" t="s">
        <v>295</v>
      </c>
      <c r="Q5" s="86" t="s">
        <v>294</v>
      </c>
      <c r="R5" s="392" t="s">
        <v>296</v>
      </c>
      <c r="S5" s="86" t="s">
        <v>295</v>
      </c>
      <c r="T5" s="86" t="s">
        <v>294</v>
      </c>
      <c r="U5" s="392" t="s">
        <v>296</v>
      </c>
      <c r="V5" s="86" t="s">
        <v>295</v>
      </c>
      <c r="W5" s="86" t="s">
        <v>294</v>
      </c>
      <c r="X5" s="392" t="s">
        <v>296</v>
      </c>
      <c r="Y5" s="86" t="s">
        <v>295</v>
      </c>
      <c r="Z5" s="86" t="s">
        <v>294</v>
      </c>
      <c r="AA5" s="392" t="s">
        <v>296</v>
      </c>
      <c r="AB5" s="86" t="s">
        <v>295</v>
      </c>
    </row>
    <row r="6" spans="1:28" ht="31.5" hidden="1" customHeight="1" x14ac:dyDescent="0.2">
      <c r="A6" s="390">
        <v>1</v>
      </c>
      <c r="B6" s="141" t="s">
        <v>64</v>
      </c>
      <c r="C6" s="159" t="s">
        <v>1225</v>
      </c>
      <c r="D6" s="159" t="s">
        <v>588</v>
      </c>
      <c r="E6" s="77" t="s">
        <v>1263</v>
      </c>
      <c r="F6" s="145">
        <v>0.4</v>
      </c>
      <c r="G6" s="77" t="s">
        <v>544</v>
      </c>
      <c r="H6" s="133" t="s">
        <v>545</v>
      </c>
      <c r="I6" s="138">
        <v>43101</v>
      </c>
      <c r="J6" s="138">
        <v>43312</v>
      </c>
      <c r="K6" s="138">
        <v>43211</v>
      </c>
      <c r="L6" s="77" t="s">
        <v>2374</v>
      </c>
      <c r="M6" s="459">
        <v>0</v>
      </c>
      <c r="N6" s="460"/>
      <c r="O6" s="43"/>
      <c r="P6" s="461"/>
      <c r="Q6" s="462">
        <v>43334</v>
      </c>
      <c r="R6" s="77" t="s">
        <v>2777</v>
      </c>
      <c r="S6" s="145">
        <v>0.4</v>
      </c>
      <c r="T6" s="463"/>
      <c r="U6" s="43"/>
      <c r="V6" s="43"/>
      <c r="W6" s="43"/>
      <c r="X6" s="43"/>
      <c r="Y6" s="43"/>
      <c r="Z6" s="43"/>
      <c r="AA6" s="43"/>
      <c r="AB6" s="43"/>
    </row>
    <row r="7" spans="1:28" ht="25.5" hidden="1" customHeight="1" x14ac:dyDescent="0.2">
      <c r="A7" s="390">
        <v>1</v>
      </c>
      <c r="B7" s="141" t="s">
        <v>64</v>
      </c>
      <c r="C7" s="159" t="s">
        <v>1225</v>
      </c>
      <c r="D7" s="159" t="s">
        <v>588</v>
      </c>
      <c r="E7" s="77" t="s">
        <v>1233</v>
      </c>
      <c r="F7" s="145">
        <v>0.6</v>
      </c>
      <c r="G7" s="77" t="s">
        <v>546</v>
      </c>
      <c r="H7" s="133" t="s">
        <v>545</v>
      </c>
      <c r="I7" s="138">
        <v>43101</v>
      </c>
      <c r="J7" s="138">
        <v>43312</v>
      </c>
      <c r="K7" s="167">
        <v>43211</v>
      </c>
      <c r="L7" s="77" t="s">
        <v>2375</v>
      </c>
      <c r="M7" s="464">
        <v>0.2</v>
      </c>
      <c r="N7" s="43"/>
      <c r="O7" s="43"/>
      <c r="P7" s="461"/>
      <c r="Q7" s="462">
        <v>43334</v>
      </c>
      <c r="R7" s="77" t="s">
        <v>2778</v>
      </c>
      <c r="S7" s="145">
        <v>0.4</v>
      </c>
      <c r="T7" s="463"/>
      <c r="U7" s="43"/>
      <c r="V7" s="43"/>
      <c r="W7" s="43"/>
      <c r="X7" s="43"/>
      <c r="Y7" s="43"/>
      <c r="Z7" s="43"/>
      <c r="AA7" s="43"/>
      <c r="AB7" s="43"/>
    </row>
    <row r="8" spans="1:28" ht="39.75" hidden="1" customHeight="1" x14ac:dyDescent="0.2">
      <c r="A8" s="390">
        <v>2</v>
      </c>
      <c r="B8" s="141" t="s">
        <v>64</v>
      </c>
      <c r="C8" s="77" t="s">
        <v>1266</v>
      </c>
      <c r="D8" s="133" t="s">
        <v>547</v>
      </c>
      <c r="E8" s="77" t="s">
        <v>1234</v>
      </c>
      <c r="F8" s="145">
        <v>1</v>
      </c>
      <c r="G8" s="133" t="s">
        <v>548</v>
      </c>
      <c r="H8" s="133" t="s">
        <v>549</v>
      </c>
      <c r="I8" s="138">
        <v>43132</v>
      </c>
      <c r="J8" s="138">
        <v>43465</v>
      </c>
      <c r="K8" s="465">
        <v>43211</v>
      </c>
      <c r="L8" s="89" t="s">
        <v>2376</v>
      </c>
      <c r="M8" s="466">
        <v>0.33</v>
      </c>
      <c r="N8" s="43"/>
      <c r="O8" s="43"/>
      <c r="P8" s="461"/>
      <c r="Q8" s="462">
        <v>43326</v>
      </c>
      <c r="R8" s="77" t="s">
        <v>2779</v>
      </c>
      <c r="S8" s="467">
        <v>66.66</v>
      </c>
      <c r="T8" s="463"/>
      <c r="U8" s="43"/>
      <c r="V8" s="43"/>
      <c r="W8" s="43"/>
      <c r="X8" s="43"/>
      <c r="Y8" s="43"/>
      <c r="Z8" s="43"/>
      <c r="AA8" s="43"/>
      <c r="AB8" s="43"/>
    </row>
    <row r="9" spans="1:28" ht="35.25" hidden="1" customHeight="1" x14ac:dyDescent="0.2">
      <c r="A9" s="390">
        <v>3</v>
      </c>
      <c r="B9" s="141" t="s">
        <v>64</v>
      </c>
      <c r="C9" s="77" t="s">
        <v>1228</v>
      </c>
      <c r="D9" s="133" t="s">
        <v>550</v>
      </c>
      <c r="E9" s="77" t="s">
        <v>551</v>
      </c>
      <c r="F9" s="145">
        <v>1</v>
      </c>
      <c r="G9" s="133" t="s">
        <v>552</v>
      </c>
      <c r="H9" s="133" t="s">
        <v>553</v>
      </c>
      <c r="I9" s="138">
        <v>43132</v>
      </c>
      <c r="J9" s="138">
        <v>43465</v>
      </c>
      <c r="K9" s="167">
        <v>43211</v>
      </c>
      <c r="L9" s="77" t="s">
        <v>2377</v>
      </c>
      <c r="M9" s="464">
        <v>33.33</v>
      </c>
      <c r="N9" s="43"/>
      <c r="O9" s="43"/>
      <c r="P9" s="461"/>
      <c r="Q9" s="462">
        <v>43336</v>
      </c>
      <c r="R9" s="77" t="s">
        <v>2780</v>
      </c>
      <c r="S9" s="468">
        <v>0.66659999999999997</v>
      </c>
      <c r="T9" s="463"/>
      <c r="U9" s="43"/>
      <c r="V9" s="43"/>
      <c r="W9" s="43"/>
      <c r="X9" s="43"/>
      <c r="Y9" s="43"/>
      <c r="Z9" s="43"/>
      <c r="AA9" s="43"/>
      <c r="AB9" s="43"/>
    </row>
    <row r="10" spans="1:28" ht="57.75" hidden="1" customHeight="1" x14ac:dyDescent="0.2">
      <c r="A10" s="390">
        <v>4</v>
      </c>
      <c r="B10" s="141" t="s">
        <v>64</v>
      </c>
      <c r="C10" s="391" t="s">
        <v>1230</v>
      </c>
      <c r="D10" s="133" t="s">
        <v>554</v>
      </c>
      <c r="E10" s="77" t="s">
        <v>555</v>
      </c>
      <c r="F10" s="145">
        <v>1</v>
      </c>
      <c r="G10" s="77" t="s">
        <v>556</v>
      </c>
      <c r="H10" s="133" t="s">
        <v>557</v>
      </c>
      <c r="I10" s="138">
        <v>43132</v>
      </c>
      <c r="J10" s="138">
        <v>43465</v>
      </c>
      <c r="K10" s="167">
        <v>43211</v>
      </c>
      <c r="L10" s="77" t="s">
        <v>2378</v>
      </c>
      <c r="M10" s="464">
        <v>0.31330000000000002</v>
      </c>
      <c r="N10" s="43"/>
      <c r="O10" s="43"/>
      <c r="P10" s="461"/>
      <c r="Q10" s="462">
        <v>43336</v>
      </c>
      <c r="R10" s="77" t="s">
        <v>2781</v>
      </c>
      <c r="S10" s="468">
        <v>0.66659999999999997</v>
      </c>
      <c r="T10" s="463"/>
      <c r="U10" s="43"/>
      <c r="V10" s="43"/>
      <c r="W10" s="43"/>
      <c r="X10" s="43"/>
      <c r="Y10" s="43"/>
      <c r="Z10" s="43"/>
      <c r="AA10" s="43"/>
      <c r="AB10" s="43"/>
    </row>
    <row r="11" spans="1:28" ht="52.5" hidden="1" customHeight="1" x14ac:dyDescent="0.2">
      <c r="A11" s="390">
        <v>5</v>
      </c>
      <c r="B11" s="141" t="s">
        <v>64</v>
      </c>
      <c r="C11" s="384" t="s">
        <v>1231</v>
      </c>
      <c r="D11" s="133" t="s">
        <v>558</v>
      </c>
      <c r="E11" s="133" t="s">
        <v>1235</v>
      </c>
      <c r="F11" s="145">
        <v>0.5</v>
      </c>
      <c r="G11" s="133" t="s">
        <v>559</v>
      </c>
      <c r="H11" s="133" t="s">
        <v>560</v>
      </c>
      <c r="I11" s="138">
        <v>43132</v>
      </c>
      <c r="J11" s="138">
        <v>43465</v>
      </c>
      <c r="K11" s="167">
        <v>43211</v>
      </c>
      <c r="L11" s="77" t="s">
        <v>2379</v>
      </c>
      <c r="M11" s="464">
        <v>0.15</v>
      </c>
      <c r="N11" s="43"/>
      <c r="O11" s="43"/>
      <c r="P11" s="461"/>
      <c r="Q11" s="462">
        <v>43334</v>
      </c>
      <c r="R11" s="77" t="s">
        <v>2782</v>
      </c>
      <c r="S11" s="467">
        <v>33.33</v>
      </c>
      <c r="T11" s="463"/>
      <c r="U11" s="43"/>
      <c r="V11" s="43"/>
      <c r="W11" s="43"/>
      <c r="X11" s="43"/>
      <c r="Y11" s="43"/>
      <c r="Z11" s="43"/>
      <c r="AA11" s="43"/>
      <c r="AB11" s="43"/>
    </row>
    <row r="12" spans="1:28" ht="37.5" hidden="1" customHeight="1" x14ac:dyDescent="0.2">
      <c r="A12" s="390">
        <v>5</v>
      </c>
      <c r="B12" s="141" t="s">
        <v>64</v>
      </c>
      <c r="C12" s="384" t="s">
        <v>1231</v>
      </c>
      <c r="D12" s="133" t="s">
        <v>558</v>
      </c>
      <c r="E12" s="77" t="s">
        <v>1232</v>
      </c>
      <c r="F12" s="145">
        <v>0.5</v>
      </c>
      <c r="G12" s="77" t="s">
        <v>561</v>
      </c>
      <c r="H12" s="133" t="s">
        <v>560</v>
      </c>
      <c r="I12" s="138">
        <v>43132</v>
      </c>
      <c r="J12" s="138">
        <v>43465</v>
      </c>
      <c r="K12" s="167">
        <v>43211</v>
      </c>
      <c r="L12" s="77" t="s">
        <v>2380</v>
      </c>
      <c r="M12" s="464">
        <v>0</v>
      </c>
      <c r="N12" s="43"/>
      <c r="O12" s="43"/>
      <c r="P12" s="461"/>
      <c r="Q12" s="462">
        <v>43334</v>
      </c>
      <c r="R12" s="77" t="s">
        <v>2783</v>
      </c>
      <c r="S12" s="467">
        <v>33.33</v>
      </c>
      <c r="T12" s="463"/>
      <c r="U12" s="43"/>
      <c r="V12" s="43"/>
      <c r="W12" s="43"/>
      <c r="X12" s="43"/>
      <c r="Y12" s="43"/>
      <c r="Z12" s="43"/>
      <c r="AA12" s="43"/>
      <c r="AB12" s="43"/>
    </row>
    <row r="13" spans="1:28" ht="28.5" hidden="1" customHeight="1" x14ac:dyDescent="0.2">
      <c r="A13" s="390">
        <v>6</v>
      </c>
      <c r="B13" s="141" t="s">
        <v>64</v>
      </c>
      <c r="C13" s="77" t="s">
        <v>1236</v>
      </c>
      <c r="D13" s="133" t="s">
        <v>344</v>
      </c>
      <c r="E13" s="77" t="s">
        <v>562</v>
      </c>
      <c r="F13" s="145">
        <v>1</v>
      </c>
      <c r="G13" s="133" t="s">
        <v>563</v>
      </c>
      <c r="H13" s="77" t="s">
        <v>564</v>
      </c>
      <c r="I13" s="138">
        <v>43132</v>
      </c>
      <c r="J13" s="138">
        <v>43465</v>
      </c>
      <c r="K13" s="167">
        <v>43211</v>
      </c>
      <c r="L13" s="77" t="s">
        <v>2381</v>
      </c>
      <c r="M13" s="464">
        <v>0.33329999999999999</v>
      </c>
      <c r="N13" s="43"/>
      <c r="O13" s="43"/>
      <c r="P13" s="461"/>
      <c r="Q13" s="462">
        <v>39681</v>
      </c>
      <c r="R13" s="454" t="s">
        <v>2784</v>
      </c>
      <c r="S13" s="468">
        <v>0.66659999999999997</v>
      </c>
      <c r="T13" s="463"/>
      <c r="U13" s="43"/>
      <c r="V13" s="43"/>
      <c r="W13" s="43"/>
      <c r="X13" s="43"/>
      <c r="Y13" s="43"/>
      <c r="Z13" s="43"/>
      <c r="AA13" s="43"/>
      <c r="AB13" s="43"/>
    </row>
    <row r="14" spans="1:28" ht="48" hidden="1" customHeight="1" x14ac:dyDescent="0.2">
      <c r="A14" s="390">
        <v>7</v>
      </c>
      <c r="B14" s="141" t="s">
        <v>64</v>
      </c>
      <c r="C14" s="77" t="s">
        <v>1237</v>
      </c>
      <c r="D14" s="133" t="s">
        <v>565</v>
      </c>
      <c r="E14" s="133" t="s">
        <v>566</v>
      </c>
      <c r="F14" s="145">
        <v>1</v>
      </c>
      <c r="G14" s="77" t="s">
        <v>589</v>
      </c>
      <c r="H14" s="133" t="s">
        <v>567</v>
      </c>
      <c r="I14" s="138">
        <v>43132</v>
      </c>
      <c r="J14" s="138">
        <v>43465</v>
      </c>
      <c r="K14" s="465">
        <v>43211</v>
      </c>
      <c r="L14" s="89" t="s">
        <v>2382</v>
      </c>
      <c r="M14" s="466">
        <v>0.33329999999999999</v>
      </c>
      <c r="N14" s="43"/>
      <c r="O14" s="43"/>
      <c r="P14" s="461"/>
      <c r="Q14" s="462">
        <v>43334</v>
      </c>
      <c r="R14" s="455" t="s">
        <v>2785</v>
      </c>
      <c r="S14" s="145">
        <v>0.6</v>
      </c>
      <c r="T14" s="463"/>
      <c r="U14" s="43"/>
      <c r="V14" s="43"/>
      <c r="W14" s="43"/>
      <c r="X14" s="43"/>
      <c r="Y14" s="43"/>
      <c r="Z14" s="43"/>
      <c r="AA14" s="43"/>
      <c r="AB14" s="43"/>
    </row>
    <row r="15" spans="1:28" ht="55.5" hidden="1" customHeight="1" x14ac:dyDescent="0.2">
      <c r="A15" s="390">
        <v>8</v>
      </c>
      <c r="B15" s="141" t="s">
        <v>64</v>
      </c>
      <c r="C15" s="133" t="s">
        <v>568</v>
      </c>
      <c r="D15" s="133" t="s">
        <v>434</v>
      </c>
      <c r="E15" s="133" t="s">
        <v>570</v>
      </c>
      <c r="F15" s="145">
        <v>1</v>
      </c>
      <c r="G15" s="77" t="s">
        <v>590</v>
      </c>
      <c r="H15" s="133" t="s">
        <v>569</v>
      </c>
      <c r="I15" s="138">
        <v>43132</v>
      </c>
      <c r="J15" s="138">
        <v>43465</v>
      </c>
      <c r="K15" s="152"/>
      <c r="L15" s="89" t="s">
        <v>2383</v>
      </c>
      <c r="M15" s="466"/>
      <c r="N15" s="43"/>
      <c r="O15" s="43"/>
      <c r="P15" s="461"/>
      <c r="Q15" s="462">
        <v>43334</v>
      </c>
      <c r="R15" s="89" t="s">
        <v>2786</v>
      </c>
      <c r="S15" s="467">
        <v>66.66</v>
      </c>
      <c r="T15" s="463"/>
      <c r="U15" s="43"/>
      <c r="V15" s="43"/>
      <c r="W15" s="43"/>
      <c r="X15" s="43"/>
      <c r="Y15" s="43"/>
      <c r="Z15" s="43"/>
      <c r="AA15" s="43"/>
      <c r="AB15" s="43"/>
    </row>
    <row r="16" spans="1:28" ht="42.75" hidden="1" customHeight="1" x14ac:dyDescent="0.2">
      <c r="A16" s="390">
        <v>9</v>
      </c>
      <c r="B16" s="141" t="s">
        <v>64</v>
      </c>
      <c r="C16" s="98" t="s">
        <v>571</v>
      </c>
      <c r="D16" s="133" t="s">
        <v>572</v>
      </c>
      <c r="E16" s="77" t="s">
        <v>573</v>
      </c>
      <c r="F16" s="145">
        <v>1</v>
      </c>
      <c r="G16" s="133" t="s">
        <v>574</v>
      </c>
      <c r="H16" s="133" t="s">
        <v>575</v>
      </c>
      <c r="I16" s="138">
        <v>43132</v>
      </c>
      <c r="J16" s="138">
        <v>43465</v>
      </c>
      <c r="K16" s="465">
        <v>43211</v>
      </c>
      <c r="L16" s="89" t="s">
        <v>2384</v>
      </c>
      <c r="M16" s="466">
        <v>0.33329999999999999</v>
      </c>
      <c r="N16" s="43"/>
      <c r="O16" s="43"/>
      <c r="P16" s="461"/>
      <c r="Q16" s="462">
        <v>43327</v>
      </c>
      <c r="R16" s="89" t="s">
        <v>2787</v>
      </c>
      <c r="S16" s="468">
        <v>0.66659999999999997</v>
      </c>
      <c r="T16" s="463"/>
      <c r="U16" s="43"/>
      <c r="V16" s="43"/>
      <c r="W16" s="43"/>
      <c r="X16" s="43"/>
      <c r="Y16" s="43"/>
      <c r="Z16" s="43"/>
      <c r="AA16" s="43"/>
      <c r="AB16" s="43"/>
    </row>
    <row r="17" spans="1:28" ht="38.25" hidden="1" customHeight="1" x14ac:dyDescent="0.2">
      <c r="A17" s="390">
        <v>10</v>
      </c>
      <c r="B17" s="141" t="s">
        <v>64</v>
      </c>
      <c r="C17" s="98" t="s">
        <v>571</v>
      </c>
      <c r="D17" s="133" t="s">
        <v>576</v>
      </c>
      <c r="E17" s="133" t="s">
        <v>577</v>
      </c>
      <c r="F17" s="145">
        <v>0.5</v>
      </c>
      <c r="G17" s="77" t="s">
        <v>578</v>
      </c>
      <c r="H17" s="133" t="s">
        <v>579</v>
      </c>
      <c r="I17" s="138">
        <v>43132</v>
      </c>
      <c r="J17" s="138">
        <v>43465</v>
      </c>
      <c r="K17" s="167">
        <v>43211</v>
      </c>
      <c r="L17" s="77" t="s">
        <v>2385</v>
      </c>
      <c r="M17" s="464">
        <v>0.1666</v>
      </c>
      <c r="N17" s="43"/>
      <c r="O17" s="43"/>
      <c r="P17" s="461"/>
      <c r="Q17" s="462">
        <v>43326</v>
      </c>
      <c r="R17" s="77" t="s">
        <v>2788</v>
      </c>
      <c r="S17" s="145">
        <v>0.3</v>
      </c>
      <c r="T17" s="463"/>
      <c r="U17" s="43"/>
      <c r="V17" s="43"/>
      <c r="W17" s="43"/>
      <c r="X17" s="43"/>
      <c r="Y17" s="43"/>
      <c r="Z17" s="43"/>
      <c r="AA17" s="43"/>
      <c r="AB17" s="43"/>
    </row>
    <row r="18" spans="1:28" ht="48" hidden="1" customHeight="1" x14ac:dyDescent="0.2">
      <c r="A18" s="390">
        <v>10</v>
      </c>
      <c r="B18" s="141" t="s">
        <v>64</v>
      </c>
      <c r="C18" s="77" t="s">
        <v>580</v>
      </c>
      <c r="D18" s="133" t="s">
        <v>576</v>
      </c>
      <c r="E18" s="77" t="s">
        <v>581</v>
      </c>
      <c r="F18" s="145">
        <v>0.5</v>
      </c>
      <c r="G18" s="133" t="s">
        <v>582</v>
      </c>
      <c r="H18" s="133" t="s">
        <v>579</v>
      </c>
      <c r="I18" s="138">
        <v>43132</v>
      </c>
      <c r="J18" s="138">
        <v>43465</v>
      </c>
      <c r="K18" s="167">
        <v>43211</v>
      </c>
      <c r="L18" s="77" t="s">
        <v>2386</v>
      </c>
      <c r="M18" s="464">
        <v>0.1666</v>
      </c>
      <c r="N18" s="43"/>
      <c r="O18" s="43"/>
      <c r="P18" s="461"/>
      <c r="Q18" s="462">
        <v>43326</v>
      </c>
      <c r="R18" s="77" t="s">
        <v>2789</v>
      </c>
      <c r="S18" s="145">
        <v>0.3</v>
      </c>
      <c r="T18" s="463"/>
      <c r="U18" s="43"/>
      <c r="V18" s="43"/>
      <c r="W18" s="43"/>
      <c r="X18" s="43"/>
      <c r="Y18" s="43"/>
      <c r="Z18" s="43"/>
      <c r="AA18" s="43"/>
      <c r="AB18" s="43"/>
    </row>
    <row r="19" spans="1:28" ht="54.75" hidden="1" customHeight="1" x14ac:dyDescent="0.2">
      <c r="A19" s="390">
        <v>11</v>
      </c>
      <c r="B19" s="141" t="s">
        <v>64</v>
      </c>
      <c r="C19" s="77" t="s">
        <v>1238</v>
      </c>
      <c r="D19" s="77" t="s">
        <v>438</v>
      </c>
      <c r="E19" s="77" t="s">
        <v>1239</v>
      </c>
      <c r="F19" s="145">
        <v>1</v>
      </c>
      <c r="G19" s="77" t="s">
        <v>583</v>
      </c>
      <c r="H19" s="77" t="s">
        <v>438</v>
      </c>
      <c r="I19" s="138">
        <v>43132</v>
      </c>
      <c r="J19" s="138">
        <v>43465</v>
      </c>
      <c r="K19" s="465">
        <v>43211</v>
      </c>
      <c r="L19" s="89" t="s">
        <v>2387</v>
      </c>
      <c r="M19" s="466">
        <v>0.33329999999999999</v>
      </c>
      <c r="N19" s="43"/>
      <c r="O19" s="43"/>
      <c r="P19" s="461"/>
      <c r="Q19" s="462">
        <v>43336</v>
      </c>
      <c r="R19" s="77" t="s">
        <v>2790</v>
      </c>
      <c r="S19" s="467">
        <v>66.66</v>
      </c>
      <c r="T19" s="463"/>
      <c r="U19" s="43"/>
      <c r="V19" s="43"/>
      <c r="W19" s="43"/>
      <c r="X19" s="43"/>
      <c r="Y19" s="43"/>
      <c r="Z19" s="43"/>
      <c r="AA19" s="43"/>
      <c r="AB19" s="43"/>
    </row>
    <row r="20" spans="1:28" ht="46.5" hidden="1" customHeight="1" x14ac:dyDescent="0.2">
      <c r="A20" s="390">
        <v>12</v>
      </c>
      <c r="B20" s="141" t="s">
        <v>64</v>
      </c>
      <c r="C20" s="77" t="s">
        <v>1240</v>
      </c>
      <c r="D20" s="133" t="s">
        <v>584</v>
      </c>
      <c r="E20" s="133" t="s">
        <v>585</v>
      </c>
      <c r="F20" s="145">
        <v>1</v>
      </c>
      <c r="G20" s="77" t="s">
        <v>586</v>
      </c>
      <c r="H20" s="133" t="s">
        <v>587</v>
      </c>
      <c r="I20" s="138">
        <v>43132</v>
      </c>
      <c r="J20" s="138">
        <v>43465</v>
      </c>
      <c r="K20" s="167">
        <v>43211</v>
      </c>
      <c r="L20" s="77" t="s">
        <v>2388</v>
      </c>
      <c r="M20" s="464">
        <v>0.33329999999999999</v>
      </c>
      <c r="N20" s="43"/>
      <c r="O20" s="43"/>
      <c r="P20" s="461"/>
      <c r="Q20" s="462">
        <v>43337</v>
      </c>
      <c r="R20" s="77" t="s">
        <v>2791</v>
      </c>
      <c r="S20" s="468">
        <v>0.66659999999999997</v>
      </c>
      <c r="T20" s="463"/>
      <c r="U20" s="43"/>
      <c r="V20" s="43"/>
      <c r="W20" s="43"/>
      <c r="X20" s="43"/>
      <c r="Y20" s="43"/>
      <c r="Z20" s="43"/>
      <c r="AA20" s="43"/>
      <c r="AB20" s="43"/>
    </row>
    <row r="21" spans="1:28" ht="42.75" customHeight="1" x14ac:dyDescent="0.2">
      <c r="A21" s="390">
        <v>13</v>
      </c>
      <c r="B21" s="141" t="s">
        <v>64</v>
      </c>
      <c r="C21" s="77" t="s">
        <v>1241</v>
      </c>
      <c r="D21" s="133" t="s">
        <v>482</v>
      </c>
      <c r="E21" s="384" t="s">
        <v>1245</v>
      </c>
      <c r="F21" s="94">
        <v>1</v>
      </c>
      <c r="G21" s="77" t="s">
        <v>591</v>
      </c>
      <c r="H21" s="77" t="s">
        <v>347</v>
      </c>
      <c r="I21" s="138">
        <v>43101</v>
      </c>
      <c r="J21" s="138">
        <v>43464</v>
      </c>
      <c r="K21" s="469">
        <v>43206</v>
      </c>
      <c r="L21" s="77" t="s">
        <v>2404</v>
      </c>
      <c r="M21" s="464">
        <v>0.35</v>
      </c>
      <c r="N21" s="43"/>
      <c r="O21" s="43"/>
      <c r="P21" s="461"/>
      <c r="Q21" s="467"/>
      <c r="R21" s="133"/>
      <c r="S21" s="467"/>
      <c r="T21" s="463"/>
      <c r="U21" s="43"/>
      <c r="V21" s="43"/>
      <c r="W21" s="43"/>
      <c r="X21" s="43"/>
      <c r="Y21" s="43"/>
      <c r="Z21" s="43"/>
      <c r="AA21" s="43"/>
      <c r="AB21" s="43"/>
    </row>
    <row r="22" spans="1:28" ht="61.5" hidden="1" customHeight="1" x14ac:dyDescent="0.2">
      <c r="A22" s="390">
        <v>14</v>
      </c>
      <c r="B22" s="141" t="s">
        <v>64</v>
      </c>
      <c r="C22" s="77" t="s">
        <v>1264</v>
      </c>
      <c r="D22" s="77" t="s">
        <v>490</v>
      </c>
      <c r="E22" s="77" t="s">
        <v>1244</v>
      </c>
      <c r="F22" s="94">
        <v>0.2</v>
      </c>
      <c r="G22" s="77" t="s">
        <v>1246</v>
      </c>
      <c r="H22" s="77" t="s">
        <v>592</v>
      </c>
      <c r="I22" s="138">
        <v>43101</v>
      </c>
      <c r="J22" s="138">
        <v>43464</v>
      </c>
      <c r="K22" s="469">
        <v>43207</v>
      </c>
      <c r="L22" s="77" t="s">
        <v>2405</v>
      </c>
      <c r="M22" s="464">
        <v>0.05</v>
      </c>
      <c r="N22" s="43"/>
      <c r="O22" s="43"/>
      <c r="P22" s="461"/>
      <c r="Q22" s="462">
        <v>43315</v>
      </c>
      <c r="R22" s="77" t="s">
        <v>2665</v>
      </c>
      <c r="S22" s="145">
        <v>0.15</v>
      </c>
      <c r="T22" s="463"/>
      <c r="U22" s="43"/>
      <c r="V22" s="43"/>
      <c r="W22" s="43"/>
      <c r="X22" s="43"/>
      <c r="Y22" s="43"/>
      <c r="Z22" s="43"/>
      <c r="AA22" s="43"/>
      <c r="AB22" s="43"/>
    </row>
    <row r="23" spans="1:28" ht="34.5" hidden="1" customHeight="1" x14ac:dyDescent="0.2">
      <c r="A23" s="390">
        <v>14</v>
      </c>
      <c r="B23" s="141" t="s">
        <v>64</v>
      </c>
      <c r="C23" s="77" t="s">
        <v>1265</v>
      </c>
      <c r="D23" s="77" t="s">
        <v>490</v>
      </c>
      <c r="E23" s="77" t="s">
        <v>593</v>
      </c>
      <c r="F23" s="94">
        <v>0.8</v>
      </c>
      <c r="G23" s="77" t="s">
        <v>1247</v>
      </c>
      <c r="H23" s="77" t="s">
        <v>594</v>
      </c>
      <c r="I23" s="138">
        <v>43101</v>
      </c>
      <c r="J23" s="138">
        <v>43464</v>
      </c>
      <c r="K23" s="469">
        <v>43207</v>
      </c>
      <c r="L23" s="77" t="s">
        <v>2406</v>
      </c>
      <c r="M23" s="464">
        <v>0.2</v>
      </c>
      <c r="N23" s="43"/>
      <c r="O23" s="43"/>
      <c r="P23" s="461"/>
      <c r="Q23" s="462">
        <v>43315</v>
      </c>
      <c r="R23" s="77" t="s">
        <v>2666</v>
      </c>
      <c r="S23" s="145">
        <v>0.6</v>
      </c>
      <c r="T23" s="463"/>
      <c r="U23" s="43"/>
      <c r="V23" s="43"/>
      <c r="W23" s="43"/>
      <c r="X23" s="43"/>
      <c r="Y23" s="43"/>
      <c r="Z23" s="43"/>
      <c r="AA23" s="43"/>
      <c r="AB23" s="43"/>
    </row>
    <row r="24" spans="1:28" ht="54.75" hidden="1" customHeight="1" x14ac:dyDescent="0.2">
      <c r="A24" s="390">
        <v>15</v>
      </c>
      <c r="B24" s="141" t="s">
        <v>64</v>
      </c>
      <c r="C24" s="77" t="s">
        <v>1242</v>
      </c>
      <c r="D24" s="77" t="s">
        <v>595</v>
      </c>
      <c r="E24" s="89" t="s">
        <v>1248</v>
      </c>
      <c r="F24" s="94">
        <v>1</v>
      </c>
      <c r="G24" s="77" t="s">
        <v>596</v>
      </c>
      <c r="H24" s="77" t="s">
        <v>597</v>
      </c>
      <c r="I24" s="138">
        <v>43101</v>
      </c>
      <c r="J24" s="138">
        <v>43464</v>
      </c>
      <c r="K24" s="469">
        <v>43214</v>
      </c>
      <c r="L24" s="77" t="s">
        <v>2407</v>
      </c>
      <c r="M24" s="464">
        <v>0.3</v>
      </c>
      <c r="N24" s="43"/>
      <c r="O24" s="43"/>
      <c r="P24" s="461"/>
      <c r="Q24" s="462">
        <v>43339</v>
      </c>
      <c r="R24" s="77" t="s">
        <v>2667</v>
      </c>
      <c r="S24" s="145">
        <v>0.7</v>
      </c>
      <c r="T24" s="463"/>
      <c r="U24" s="43"/>
      <c r="V24" s="43"/>
      <c r="W24" s="43"/>
      <c r="X24" s="43"/>
      <c r="Y24" s="43"/>
      <c r="Z24" s="43"/>
      <c r="AA24" s="43"/>
      <c r="AB24" s="43"/>
    </row>
    <row r="25" spans="1:28" ht="96" hidden="1" customHeight="1" x14ac:dyDescent="0.2">
      <c r="A25" s="390">
        <v>16</v>
      </c>
      <c r="B25" s="141" t="s">
        <v>64</v>
      </c>
      <c r="C25" s="77" t="s">
        <v>600</v>
      </c>
      <c r="D25" s="77" t="s">
        <v>1226</v>
      </c>
      <c r="E25" s="89" t="s">
        <v>1243</v>
      </c>
      <c r="F25" s="470">
        <v>1</v>
      </c>
      <c r="G25" s="77" t="s">
        <v>596</v>
      </c>
      <c r="H25" s="77" t="s">
        <v>597</v>
      </c>
      <c r="I25" s="138">
        <v>43101</v>
      </c>
      <c r="J25" s="138">
        <v>43464</v>
      </c>
      <c r="K25" s="469">
        <v>43203</v>
      </c>
      <c r="L25" s="77" t="s">
        <v>2408</v>
      </c>
      <c r="M25" s="464">
        <v>0.35</v>
      </c>
      <c r="N25" s="43"/>
      <c r="O25" s="43"/>
      <c r="P25" s="461"/>
      <c r="Q25" s="462">
        <v>43322</v>
      </c>
      <c r="R25" s="77" t="s">
        <v>2668</v>
      </c>
      <c r="S25" s="145">
        <v>0.25</v>
      </c>
      <c r="T25" s="463"/>
      <c r="U25" s="43"/>
      <c r="V25" s="43"/>
      <c r="W25" s="43"/>
      <c r="X25" s="43"/>
      <c r="Y25" s="43"/>
      <c r="Z25" s="43"/>
      <c r="AA25" s="43"/>
      <c r="AB25" s="43"/>
    </row>
    <row r="26" spans="1:28" ht="85.5" hidden="1" customHeight="1" x14ac:dyDescent="0.2">
      <c r="A26" s="390">
        <v>17</v>
      </c>
      <c r="B26" s="141" t="s">
        <v>64</v>
      </c>
      <c r="C26" s="89" t="s">
        <v>1249</v>
      </c>
      <c r="D26" s="77" t="s">
        <v>1227</v>
      </c>
      <c r="E26" s="77" t="s">
        <v>599</v>
      </c>
      <c r="F26" s="471">
        <v>1</v>
      </c>
      <c r="G26" s="77" t="s">
        <v>598</v>
      </c>
      <c r="H26" s="77" t="s">
        <v>597</v>
      </c>
      <c r="I26" s="138">
        <v>43101</v>
      </c>
      <c r="J26" s="138">
        <v>43464</v>
      </c>
      <c r="K26" s="469">
        <v>43207</v>
      </c>
      <c r="L26" s="77" t="s">
        <v>2409</v>
      </c>
      <c r="M26" s="464">
        <v>0.3</v>
      </c>
      <c r="N26" s="43"/>
      <c r="O26" s="43"/>
      <c r="P26" s="461"/>
      <c r="Q26" s="462">
        <v>43322</v>
      </c>
      <c r="R26" s="77" t="s">
        <v>2669</v>
      </c>
      <c r="S26" s="145">
        <v>0.4</v>
      </c>
    </row>
    <row r="27" spans="1:28" ht="77.25" hidden="1" customHeight="1" x14ac:dyDescent="0.2">
      <c r="A27" s="390">
        <v>18</v>
      </c>
      <c r="B27" s="93" t="s">
        <v>64</v>
      </c>
      <c r="C27" s="77" t="s">
        <v>670</v>
      </c>
      <c r="D27" s="133" t="s">
        <v>671</v>
      </c>
      <c r="E27" s="77" t="s">
        <v>672</v>
      </c>
      <c r="F27" s="94">
        <v>1</v>
      </c>
      <c r="G27" s="77" t="s">
        <v>673</v>
      </c>
      <c r="H27" s="77" t="s">
        <v>611</v>
      </c>
      <c r="I27" s="138">
        <v>43132</v>
      </c>
      <c r="J27" s="138">
        <v>43464</v>
      </c>
      <c r="K27" s="472">
        <v>43210</v>
      </c>
      <c r="L27" s="77" t="s">
        <v>2424</v>
      </c>
      <c r="M27" s="473" t="s">
        <v>2425</v>
      </c>
      <c r="N27" s="43"/>
      <c r="O27" s="43"/>
      <c r="P27" s="461"/>
      <c r="Q27" s="495">
        <v>43336</v>
      </c>
      <c r="R27" s="496" t="s">
        <v>2687</v>
      </c>
      <c r="S27" s="497">
        <v>0.66600000000000004</v>
      </c>
    </row>
    <row r="28" spans="1:28" ht="48.75" hidden="1" customHeight="1" x14ac:dyDescent="0.2">
      <c r="A28" s="390">
        <v>19</v>
      </c>
      <c r="B28" s="93" t="s">
        <v>64</v>
      </c>
      <c r="C28" s="77" t="s">
        <v>674</v>
      </c>
      <c r="D28" s="133" t="s">
        <v>675</v>
      </c>
      <c r="E28" s="77" t="s">
        <v>676</v>
      </c>
      <c r="F28" s="145">
        <v>1</v>
      </c>
      <c r="G28" s="77" t="s">
        <v>677</v>
      </c>
      <c r="H28" s="77" t="s">
        <v>611</v>
      </c>
      <c r="I28" s="138">
        <v>43132</v>
      </c>
      <c r="J28" s="138">
        <v>43464</v>
      </c>
      <c r="K28" s="472">
        <v>43208</v>
      </c>
      <c r="L28" s="77" t="s">
        <v>2426</v>
      </c>
      <c r="M28" s="473">
        <v>0.5</v>
      </c>
      <c r="N28" s="43"/>
      <c r="O28" s="43"/>
      <c r="P28" s="461"/>
      <c r="Q28" s="495">
        <v>43328</v>
      </c>
      <c r="R28" s="496" t="s">
        <v>2688</v>
      </c>
      <c r="S28" s="497">
        <v>0.6</v>
      </c>
    </row>
    <row r="29" spans="1:28" ht="66" hidden="1" customHeight="1" x14ac:dyDescent="0.2">
      <c r="A29" s="390">
        <v>20</v>
      </c>
      <c r="B29" s="93" t="s">
        <v>64</v>
      </c>
      <c r="C29" s="77" t="s">
        <v>678</v>
      </c>
      <c r="D29" s="133" t="s">
        <v>679</v>
      </c>
      <c r="E29" s="77" t="s">
        <v>680</v>
      </c>
      <c r="F29" s="474">
        <v>1</v>
      </c>
      <c r="G29" s="77" t="s">
        <v>681</v>
      </c>
      <c r="H29" s="77" t="s">
        <v>611</v>
      </c>
      <c r="I29" s="138">
        <v>43132</v>
      </c>
      <c r="J29" s="138">
        <v>43464</v>
      </c>
      <c r="K29" s="472">
        <v>43209</v>
      </c>
      <c r="L29" s="77" t="s">
        <v>2427</v>
      </c>
      <c r="M29" s="170">
        <v>0</v>
      </c>
      <c r="N29" s="43"/>
      <c r="O29" s="43"/>
      <c r="P29" s="461"/>
      <c r="Q29" s="495">
        <v>43334</v>
      </c>
      <c r="R29" s="496" t="s">
        <v>2689</v>
      </c>
      <c r="S29" s="497">
        <v>0.5</v>
      </c>
    </row>
    <row r="30" spans="1:28" ht="42" hidden="1" customHeight="1" x14ac:dyDescent="0.2">
      <c r="A30" s="390">
        <v>21</v>
      </c>
      <c r="B30" s="93" t="s">
        <v>64</v>
      </c>
      <c r="C30" s="77" t="s">
        <v>1250</v>
      </c>
      <c r="D30" s="133" t="s">
        <v>638</v>
      </c>
      <c r="E30" s="77" t="s">
        <v>1251</v>
      </c>
      <c r="F30" s="145">
        <v>1</v>
      </c>
      <c r="G30" s="77" t="s">
        <v>681</v>
      </c>
      <c r="H30" s="77" t="s">
        <v>611</v>
      </c>
      <c r="I30" s="138">
        <v>43132</v>
      </c>
      <c r="J30" s="138">
        <v>43464</v>
      </c>
      <c r="K30" s="472">
        <v>43210</v>
      </c>
      <c r="L30" s="77" t="s">
        <v>2428</v>
      </c>
      <c r="M30" s="473">
        <v>0</v>
      </c>
      <c r="N30" s="43"/>
      <c r="O30" s="43"/>
      <c r="P30" s="461"/>
      <c r="Q30" s="495">
        <v>43325</v>
      </c>
      <c r="R30" s="496" t="s">
        <v>2690</v>
      </c>
      <c r="S30" s="497">
        <v>0.4</v>
      </c>
    </row>
    <row r="31" spans="1:28" ht="42.75" hidden="1" customHeight="1" x14ac:dyDescent="0.2">
      <c r="A31" s="390">
        <v>22</v>
      </c>
      <c r="B31" s="93" t="s">
        <v>64</v>
      </c>
      <c r="C31" s="77" t="s">
        <v>678</v>
      </c>
      <c r="D31" s="133" t="s">
        <v>645</v>
      </c>
      <c r="E31" s="77" t="s">
        <v>682</v>
      </c>
      <c r="F31" s="145">
        <v>1</v>
      </c>
      <c r="G31" s="77" t="s">
        <v>683</v>
      </c>
      <c r="H31" s="77" t="s">
        <v>611</v>
      </c>
      <c r="I31" s="138">
        <v>43132</v>
      </c>
      <c r="J31" s="138">
        <v>43464</v>
      </c>
      <c r="K31" s="472">
        <v>43209</v>
      </c>
      <c r="L31" s="77" t="s">
        <v>2429</v>
      </c>
      <c r="M31" s="170">
        <v>0</v>
      </c>
      <c r="N31" s="43"/>
      <c r="O31" s="43"/>
      <c r="P31" s="461"/>
      <c r="Q31" s="495">
        <v>43336</v>
      </c>
      <c r="R31" s="496" t="s">
        <v>2691</v>
      </c>
      <c r="S31" s="497">
        <v>0.4</v>
      </c>
    </row>
    <row r="32" spans="1:28" ht="70.5" customHeight="1" x14ac:dyDescent="0.2">
      <c r="A32" s="390">
        <v>23</v>
      </c>
      <c r="B32" s="93" t="str">
        <f>+B31</f>
        <v xml:space="preserve">Administración y manejo del SPNN </v>
      </c>
      <c r="C32" s="77" t="s">
        <v>684</v>
      </c>
      <c r="D32" s="133" t="s">
        <v>661</v>
      </c>
      <c r="E32" s="77" t="s">
        <v>685</v>
      </c>
      <c r="F32" s="145">
        <v>1</v>
      </c>
      <c r="G32" s="77" t="s">
        <v>686</v>
      </c>
      <c r="H32" s="133" t="s">
        <v>611</v>
      </c>
      <c r="I32" s="138">
        <v>43132</v>
      </c>
      <c r="J32" s="138">
        <v>43464</v>
      </c>
      <c r="K32" s="472">
        <v>43210</v>
      </c>
      <c r="L32" s="77" t="s">
        <v>2430</v>
      </c>
      <c r="M32" s="473">
        <v>0</v>
      </c>
      <c r="N32" s="43"/>
      <c r="O32" s="43"/>
      <c r="P32" s="461"/>
      <c r="Q32" s="498">
        <v>43320</v>
      </c>
      <c r="R32" s="499" t="s">
        <v>2430</v>
      </c>
      <c r="S32" s="500">
        <v>0</v>
      </c>
    </row>
    <row r="33" spans="1:19" ht="48" hidden="1" customHeight="1" x14ac:dyDescent="0.2">
      <c r="A33" s="390">
        <v>24</v>
      </c>
      <c r="B33" s="93" t="str">
        <f>+B32</f>
        <v xml:space="preserve">Administración y manejo del SPNN </v>
      </c>
      <c r="C33" s="77" t="s">
        <v>1252</v>
      </c>
      <c r="D33" s="133" t="s">
        <v>651</v>
      </c>
      <c r="E33" s="77" t="s">
        <v>687</v>
      </c>
      <c r="F33" s="145">
        <v>1</v>
      </c>
      <c r="G33" s="77" t="s">
        <v>688</v>
      </c>
      <c r="H33" s="77" t="s">
        <v>611</v>
      </c>
      <c r="I33" s="138">
        <v>43132</v>
      </c>
      <c r="J33" s="138">
        <v>43464</v>
      </c>
      <c r="K33" s="472">
        <v>43201</v>
      </c>
      <c r="L33" s="77" t="s">
        <v>2431</v>
      </c>
      <c r="M33" s="473">
        <v>0.25</v>
      </c>
      <c r="N33" s="43"/>
      <c r="O33" s="43"/>
      <c r="P33" s="461"/>
      <c r="Q33" s="495">
        <v>43325</v>
      </c>
      <c r="R33" s="496" t="s">
        <v>2692</v>
      </c>
      <c r="S33" s="497">
        <v>0.65</v>
      </c>
    </row>
    <row r="34" spans="1:19" ht="73.5" hidden="1" customHeight="1" x14ac:dyDescent="0.2">
      <c r="A34" s="390">
        <v>25</v>
      </c>
      <c r="B34" s="93" t="s">
        <v>64</v>
      </c>
      <c r="C34" s="77" t="s">
        <v>1335</v>
      </c>
      <c r="D34" s="133" t="s">
        <v>1088</v>
      </c>
      <c r="E34" s="77" t="s">
        <v>1336</v>
      </c>
      <c r="F34" s="145">
        <v>1</v>
      </c>
      <c r="G34" s="77" t="s">
        <v>1337</v>
      </c>
      <c r="H34" s="77" t="s">
        <v>611</v>
      </c>
      <c r="I34" s="138">
        <v>43132</v>
      </c>
      <c r="J34" s="138">
        <v>43465</v>
      </c>
      <c r="K34" s="472">
        <v>43209</v>
      </c>
      <c r="L34" s="77" t="s">
        <v>2432</v>
      </c>
      <c r="M34" s="473">
        <v>0.35</v>
      </c>
      <c r="N34" s="43"/>
      <c r="O34" s="43"/>
      <c r="P34" s="461"/>
      <c r="Q34" s="495">
        <v>43325</v>
      </c>
      <c r="R34" s="496" t="s">
        <v>2693</v>
      </c>
      <c r="S34" s="497">
        <v>0.55000000000000004</v>
      </c>
    </row>
    <row r="35" spans="1:19" ht="114.75" hidden="1" customHeight="1" x14ac:dyDescent="0.2">
      <c r="A35" s="390">
        <v>26</v>
      </c>
      <c r="B35" s="93" t="s">
        <v>64</v>
      </c>
      <c r="C35" s="98" t="s">
        <v>1254</v>
      </c>
      <c r="D35" s="77" t="s">
        <v>1261</v>
      </c>
      <c r="E35" s="77" t="s">
        <v>689</v>
      </c>
      <c r="F35" s="94">
        <v>1</v>
      </c>
      <c r="G35" s="77" t="s">
        <v>690</v>
      </c>
      <c r="H35" s="77" t="s">
        <v>611</v>
      </c>
      <c r="I35" s="475">
        <v>43132</v>
      </c>
      <c r="J35" s="138">
        <v>43464</v>
      </c>
      <c r="K35" s="165">
        <v>43207</v>
      </c>
      <c r="L35" s="77" t="s">
        <v>2843</v>
      </c>
      <c r="M35" s="171" t="s">
        <v>2292</v>
      </c>
      <c r="N35" s="43"/>
      <c r="O35" s="43"/>
      <c r="P35" s="461"/>
      <c r="Q35" s="456" t="s">
        <v>2749</v>
      </c>
      <c r="R35" s="77" t="s">
        <v>2844</v>
      </c>
      <c r="S35" s="456" t="s">
        <v>2750</v>
      </c>
    </row>
    <row r="36" spans="1:19" ht="69.75" hidden="1" customHeight="1" x14ac:dyDescent="0.2">
      <c r="A36" s="390">
        <v>27</v>
      </c>
      <c r="B36" s="97" t="s">
        <v>64</v>
      </c>
      <c r="C36" s="77" t="s">
        <v>1255</v>
      </c>
      <c r="D36" s="77" t="s">
        <v>692</v>
      </c>
      <c r="E36" s="77" t="s">
        <v>693</v>
      </c>
      <c r="F36" s="94">
        <v>1</v>
      </c>
      <c r="G36" s="77" t="s">
        <v>694</v>
      </c>
      <c r="H36" s="77" t="s">
        <v>695</v>
      </c>
      <c r="I36" s="475">
        <v>43132</v>
      </c>
      <c r="J36" s="138">
        <v>43464</v>
      </c>
      <c r="K36" s="167">
        <v>43214</v>
      </c>
      <c r="L36" s="77" t="s">
        <v>2293</v>
      </c>
      <c r="M36" s="464"/>
      <c r="N36" s="43"/>
      <c r="O36" s="43"/>
      <c r="P36" s="461"/>
      <c r="Q36" s="476">
        <v>43334</v>
      </c>
      <c r="R36" s="77" t="s">
        <v>2751</v>
      </c>
      <c r="S36" s="94">
        <v>0.5</v>
      </c>
    </row>
    <row r="37" spans="1:19" ht="87" customHeight="1" x14ac:dyDescent="0.2">
      <c r="A37" s="390">
        <v>28</v>
      </c>
      <c r="B37" s="97" t="s">
        <v>64</v>
      </c>
      <c r="C37" s="77" t="s">
        <v>696</v>
      </c>
      <c r="D37" s="77" t="s">
        <v>692</v>
      </c>
      <c r="E37" s="77" t="s">
        <v>697</v>
      </c>
      <c r="F37" s="94">
        <v>1</v>
      </c>
      <c r="G37" s="77" t="s">
        <v>698</v>
      </c>
      <c r="H37" s="77" t="s">
        <v>699</v>
      </c>
      <c r="I37" s="475">
        <v>43132</v>
      </c>
      <c r="J37" s="138">
        <v>43464</v>
      </c>
      <c r="K37" s="167">
        <v>43214</v>
      </c>
      <c r="L37" s="77" t="s">
        <v>2293</v>
      </c>
      <c r="M37" s="464"/>
      <c r="N37" s="43"/>
      <c r="O37" s="43"/>
      <c r="P37" s="461"/>
      <c r="Q37" s="462">
        <v>43334</v>
      </c>
      <c r="R37" s="133" t="s">
        <v>2752</v>
      </c>
      <c r="S37" s="145">
        <v>0</v>
      </c>
    </row>
    <row r="38" spans="1:19" ht="72.75" hidden="1" customHeight="1" x14ac:dyDescent="0.2">
      <c r="A38" s="390">
        <v>29</v>
      </c>
      <c r="B38" s="97" t="s">
        <v>64</v>
      </c>
      <c r="C38" s="77" t="s">
        <v>700</v>
      </c>
      <c r="D38" s="77" t="s">
        <v>692</v>
      </c>
      <c r="E38" s="77" t="s">
        <v>701</v>
      </c>
      <c r="F38" s="94">
        <v>1</v>
      </c>
      <c r="G38" s="77" t="s">
        <v>702</v>
      </c>
      <c r="H38" s="77" t="s">
        <v>703</v>
      </c>
      <c r="I38" s="475">
        <v>43132</v>
      </c>
      <c r="J38" s="138">
        <v>43464</v>
      </c>
      <c r="K38" s="167">
        <v>43214</v>
      </c>
      <c r="L38" s="77" t="s">
        <v>2294</v>
      </c>
      <c r="M38" s="464">
        <v>0.17</v>
      </c>
      <c r="N38" s="43"/>
      <c r="O38" s="43"/>
      <c r="P38" s="461"/>
      <c r="Q38" s="476">
        <v>43334</v>
      </c>
      <c r="R38" s="77" t="s">
        <v>2753</v>
      </c>
      <c r="S38" s="94">
        <v>0.66</v>
      </c>
    </row>
    <row r="39" spans="1:19" ht="52.5" hidden="1" customHeight="1" x14ac:dyDescent="0.2">
      <c r="A39" s="390">
        <v>30</v>
      </c>
      <c r="B39" s="97" t="s">
        <v>61</v>
      </c>
      <c r="C39" s="77" t="s">
        <v>1257</v>
      </c>
      <c r="D39" s="77" t="s">
        <v>529</v>
      </c>
      <c r="E39" s="77" t="s">
        <v>691</v>
      </c>
      <c r="F39" s="94">
        <v>1</v>
      </c>
      <c r="G39" s="77" t="s">
        <v>704</v>
      </c>
      <c r="H39" s="77" t="s">
        <v>611</v>
      </c>
      <c r="I39" s="475">
        <v>43132</v>
      </c>
      <c r="J39" s="138">
        <v>43464</v>
      </c>
      <c r="K39" s="165">
        <v>43209</v>
      </c>
      <c r="L39" s="97" t="s">
        <v>2453</v>
      </c>
      <c r="M39" s="477">
        <v>0.1</v>
      </c>
      <c r="N39" s="43"/>
      <c r="O39" s="43"/>
      <c r="P39" s="461"/>
      <c r="Q39" s="462">
        <v>43339</v>
      </c>
      <c r="R39" s="455" t="s">
        <v>2754</v>
      </c>
      <c r="S39" s="145">
        <v>0.7</v>
      </c>
    </row>
    <row r="40" spans="1:19" ht="50.25" hidden="1" customHeight="1" x14ac:dyDescent="0.2">
      <c r="A40" s="390">
        <v>31</v>
      </c>
      <c r="B40" s="97" t="s">
        <v>64</v>
      </c>
      <c r="C40" s="77" t="s">
        <v>1260</v>
      </c>
      <c r="D40" s="77" t="s">
        <v>1253</v>
      </c>
      <c r="E40" s="77" t="s">
        <v>705</v>
      </c>
      <c r="F40" s="94">
        <v>1</v>
      </c>
      <c r="G40" s="77" t="s">
        <v>706</v>
      </c>
      <c r="H40" s="77" t="s">
        <v>611</v>
      </c>
      <c r="I40" s="475">
        <v>43132</v>
      </c>
      <c r="J40" s="138">
        <v>43464</v>
      </c>
      <c r="K40" s="165">
        <v>43209</v>
      </c>
      <c r="L40" s="97" t="s">
        <v>2452</v>
      </c>
      <c r="M40" s="477">
        <v>33.299999999999997</v>
      </c>
      <c r="N40" s="43"/>
      <c r="O40" s="43"/>
      <c r="P40" s="461"/>
      <c r="Q40" s="476">
        <v>43334</v>
      </c>
      <c r="R40" s="77" t="s">
        <v>2755</v>
      </c>
      <c r="S40" s="468">
        <v>0.66600000000000004</v>
      </c>
    </row>
    <row r="41" spans="1:19" ht="65.25" hidden="1" customHeight="1" x14ac:dyDescent="0.2">
      <c r="A41" s="390">
        <v>32</v>
      </c>
      <c r="B41" s="77" t="s">
        <v>64</v>
      </c>
      <c r="C41" s="77" t="s">
        <v>1096</v>
      </c>
      <c r="D41" s="77" t="s">
        <v>1256</v>
      </c>
      <c r="E41" s="77" t="s">
        <v>1097</v>
      </c>
      <c r="F41" s="145">
        <v>1</v>
      </c>
      <c r="G41" s="133" t="s">
        <v>1098</v>
      </c>
      <c r="H41" s="133" t="s">
        <v>827</v>
      </c>
      <c r="I41" s="138">
        <v>43132</v>
      </c>
      <c r="J41" s="138">
        <v>43464</v>
      </c>
      <c r="K41" s="472">
        <v>43210</v>
      </c>
      <c r="L41" s="89" t="s">
        <v>2310</v>
      </c>
      <c r="M41" s="473">
        <v>0.33</v>
      </c>
      <c r="N41" s="43"/>
      <c r="O41" s="43"/>
      <c r="P41" s="461"/>
      <c r="Q41" s="457">
        <v>43333</v>
      </c>
      <c r="R41" s="89" t="s">
        <v>2845</v>
      </c>
      <c r="S41" s="458">
        <v>0.66</v>
      </c>
    </row>
    <row r="42" spans="1:19" ht="67.5" hidden="1" customHeight="1" x14ac:dyDescent="0.2">
      <c r="A42" s="390">
        <v>33</v>
      </c>
      <c r="B42" s="161" t="s">
        <v>45</v>
      </c>
      <c r="C42" s="163" t="s">
        <v>1101</v>
      </c>
      <c r="D42" s="134" t="s">
        <v>805</v>
      </c>
      <c r="E42" s="134" t="s">
        <v>1258</v>
      </c>
      <c r="F42" s="478">
        <v>1</v>
      </c>
      <c r="G42" s="136" t="s">
        <v>1102</v>
      </c>
      <c r="H42" s="135" t="s">
        <v>898</v>
      </c>
      <c r="I42" s="479">
        <v>43132</v>
      </c>
      <c r="J42" s="479">
        <v>43464</v>
      </c>
      <c r="K42" s="472">
        <v>43208</v>
      </c>
      <c r="L42" s="89" t="s">
        <v>2846</v>
      </c>
      <c r="M42" s="473">
        <v>0.33</v>
      </c>
      <c r="N42" s="43"/>
      <c r="O42" s="43"/>
      <c r="P42" s="461"/>
      <c r="Q42" s="462">
        <v>43336</v>
      </c>
      <c r="R42" s="89" t="s">
        <v>2847</v>
      </c>
      <c r="S42" s="458">
        <v>0.66</v>
      </c>
    </row>
    <row r="43" spans="1:19" ht="96" hidden="1" customHeight="1" x14ac:dyDescent="0.2">
      <c r="A43" s="390">
        <v>34</v>
      </c>
      <c r="B43" s="161" t="s">
        <v>45</v>
      </c>
      <c r="C43" s="163" t="s">
        <v>1101</v>
      </c>
      <c r="D43" s="134" t="s">
        <v>805</v>
      </c>
      <c r="E43" s="134" t="s">
        <v>1103</v>
      </c>
      <c r="F43" s="478">
        <v>1</v>
      </c>
      <c r="G43" s="136" t="s">
        <v>1104</v>
      </c>
      <c r="H43" s="135" t="s">
        <v>898</v>
      </c>
      <c r="I43" s="479">
        <v>43132</v>
      </c>
      <c r="J43" s="479">
        <v>43464</v>
      </c>
      <c r="K43" s="480">
        <v>43208</v>
      </c>
      <c r="L43" s="89" t="s">
        <v>2848</v>
      </c>
      <c r="M43" s="473">
        <v>0.33</v>
      </c>
      <c r="N43" s="43"/>
      <c r="O43" s="43"/>
      <c r="P43" s="461"/>
      <c r="Q43" s="462">
        <v>43336</v>
      </c>
      <c r="R43" s="89" t="s">
        <v>2848</v>
      </c>
      <c r="S43" s="458">
        <v>0.66</v>
      </c>
    </row>
    <row r="44" spans="1:19" ht="63.75" hidden="1" customHeight="1" x14ac:dyDescent="0.2">
      <c r="A44" s="390">
        <v>35</v>
      </c>
      <c r="B44" s="136" t="s">
        <v>65</v>
      </c>
      <c r="C44" s="136" t="s">
        <v>1105</v>
      </c>
      <c r="D44" s="136" t="s">
        <v>805</v>
      </c>
      <c r="E44" s="136" t="s">
        <v>1106</v>
      </c>
      <c r="F44" s="481">
        <v>1</v>
      </c>
      <c r="G44" s="136" t="s">
        <v>1107</v>
      </c>
      <c r="H44" s="137" t="s">
        <v>898</v>
      </c>
      <c r="I44" s="482">
        <v>43132</v>
      </c>
      <c r="J44" s="482">
        <v>43464</v>
      </c>
      <c r="K44" s="472">
        <v>43213</v>
      </c>
      <c r="L44" s="89" t="s">
        <v>2849</v>
      </c>
      <c r="M44" s="483">
        <v>0.33</v>
      </c>
      <c r="N44" s="43"/>
      <c r="O44" s="43"/>
      <c r="P44" s="461"/>
      <c r="Q44" s="462">
        <v>43335</v>
      </c>
      <c r="R44" s="89" t="s">
        <v>2850</v>
      </c>
      <c r="S44" s="94">
        <v>0.66</v>
      </c>
    </row>
    <row r="45" spans="1:19" ht="45" hidden="1" customHeight="1" x14ac:dyDescent="0.2">
      <c r="A45" s="390">
        <v>36</v>
      </c>
      <c r="B45" s="133" t="s">
        <v>69</v>
      </c>
      <c r="C45" s="133" t="s">
        <v>1108</v>
      </c>
      <c r="D45" s="136" t="s">
        <v>805</v>
      </c>
      <c r="E45" s="133" t="s">
        <v>1109</v>
      </c>
      <c r="F45" s="481">
        <v>1</v>
      </c>
      <c r="G45" s="136" t="s">
        <v>1110</v>
      </c>
      <c r="H45" s="137" t="s">
        <v>898</v>
      </c>
      <c r="I45" s="482">
        <v>43132</v>
      </c>
      <c r="J45" s="482">
        <v>43464</v>
      </c>
      <c r="K45" s="472">
        <v>43210</v>
      </c>
      <c r="L45" s="77" t="s">
        <v>2311</v>
      </c>
      <c r="M45" s="459">
        <v>0</v>
      </c>
      <c r="N45" s="43"/>
      <c r="O45" s="43"/>
      <c r="P45" s="461"/>
      <c r="Q45" s="462">
        <v>43336</v>
      </c>
      <c r="R45" s="89" t="s">
        <v>2851</v>
      </c>
      <c r="S45" s="145">
        <v>0.67</v>
      </c>
    </row>
    <row r="46" spans="1:19" ht="56.25" hidden="1" customHeight="1" x14ac:dyDescent="0.2">
      <c r="A46" s="390">
        <v>37</v>
      </c>
      <c r="B46" s="77" t="s">
        <v>64</v>
      </c>
      <c r="C46" s="77" t="s">
        <v>1096</v>
      </c>
      <c r="D46" s="77" t="s">
        <v>1111</v>
      </c>
      <c r="E46" s="77" t="s">
        <v>1097</v>
      </c>
      <c r="F46" s="145">
        <v>1</v>
      </c>
      <c r="G46" s="133" t="s">
        <v>1098</v>
      </c>
      <c r="H46" s="133" t="s">
        <v>827</v>
      </c>
      <c r="I46" s="138">
        <v>43101</v>
      </c>
      <c r="J46" s="138">
        <v>43464</v>
      </c>
      <c r="K46" s="472">
        <v>43209</v>
      </c>
      <c r="L46" s="77" t="s">
        <v>2312</v>
      </c>
      <c r="M46" s="459">
        <v>0.33</v>
      </c>
      <c r="N46" s="43"/>
      <c r="O46" s="43"/>
      <c r="P46" s="461"/>
      <c r="Q46" s="462">
        <v>43333</v>
      </c>
      <c r="R46" s="89" t="s">
        <v>2852</v>
      </c>
      <c r="S46" s="145">
        <v>0.66</v>
      </c>
    </row>
    <row r="47" spans="1:19" ht="51" hidden="1" customHeight="1" x14ac:dyDescent="0.2">
      <c r="A47" s="390">
        <v>38</v>
      </c>
      <c r="B47" s="77" t="s">
        <v>64</v>
      </c>
      <c r="C47" s="77" t="s">
        <v>1096</v>
      </c>
      <c r="D47" s="77" t="s">
        <v>805</v>
      </c>
      <c r="E47" s="77" t="s">
        <v>1099</v>
      </c>
      <c r="F47" s="145">
        <v>1</v>
      </c>
      <c r="G47" s="133" t="s">
        <v>1100</v>
      </c>
      <c r="H47" s="133" t="s">
        <v>898</v>
      </c>
      <c r="I47" s="138">
        <v>43101</v>
      </c>
      <c r="J47" s="138">
        <v>43464</v>
      </c>
      <c r="K47" s="472">
        <v>43213</v>
      </c>
      <c r="L47" s="89" t="s">
        <v>2853</v>
      </c>
      <c r="M47" s="484">
        <v>0.33</v>
      </c>
      <c r="N47" s="43"/>
      <c r="O47" s="43"/>
      <c r="P47" s="461"/>
      <c r="Q47" s="485">
        <v>43335</v>
      </c>
      <c r="R47" s="89" t="s">
        <v>2854</v>
      </c>
      <c r="S47" s="94">
        <v>0.66</v>
      </c>
    </row>
    <row r="48" spans="1:19" ht="176.25" hidden="1" customHeight="1" x14ac:dyDescent="0.2">
      <c r="A48" s="390">
        <v>39</v>
      </c>
      <c r="B48" s="77" t="s">
        <v>64</v>
      </c>
      <c r="C48" s="77" t="s">
        <v>1096</v>
      </c>
      <c r="D48" s="77" t="s">
        <v>2131</v>
      </c>
      <c r="E48" s="77" t="s">
        <v>1097</v>
      </c>
      <c r="F48" s="145">
        <v>1</v>
      </c>
      <c r="G48" s="133" t="s">
        <v>1098</v>
      </c>
      <c r="H48" s="133" t="s">
        <v>827</v>
      </c>
      <c r="I48" s="138">
        <v>43101</v>
      </c>
      <c r="J48" s="138">
        <v>43464</v>
      </c>
      <c r="K48" s="472">
        <v>43208</v>
      </c>
      <c r="L48" s="77" t="s">
        <v>2855</v>
      </c>
      <c r="M48" s="171" t="s">
        <v>2313</v>
      </c>
      <c r="N48" s="43"/>
      <c r="O48" s="43"/>
      <c r="P48" s="461"/>
      <c r="Q48" s="462">
        <v>43334</v>
      </c>
      <c r="R48" s="89" t="s">
        <v>2856</v>
      </c>
      <c r="S48" s="456" t="s">
        <v>2664</v>
      </c>
    </row>
    <row r="49" spans="1:19" ht="81.75" hidden="1" customHeight="1" x14ac:dyDescent="0.2">
      <c r="A49" s="390">
        <v>41</v>
      </c>
      <c r="B49" s="133" t="s">
        <v>46</v>
      </c>
      <c r="C49" s="133" t="s">
        <v>1025</v>
      </c>
      <c r="D49" s="133" t="s">
        <v>940</v>
      </c>
      <c r="E49" s="133" t="s">
        <v>1112</v>
      </c>
      <c r="F49" s="145">
        <v>1</v>
      </c>
      <c r="G49" s="77" t="s">
        <v>1113</v>
      </c>
      <c r="H49" s="133" t="s">
        <v>1114</v>
      </c>
      <c r="I49" s="138">
        <v>43132</v>
      </c>
      <c r="J49" s="138">
        <v>43464</v>
      </c>
      <c r="K49" s="486">
        <v>43209</v>
      </c>
      <c r="L49" s="77" t="s">
        <v>2212</v>
      </c>
      <c r="M49" s="459">
        <v>0.75</v>
      </c>
      <c r="N49" s="43"/>
      <c r="O49" s="43"/>
      <c r="P49" s="461"/>
      <c r="Q49" s="502">
        <v>43336</v>
      </c>
      <c r="R49" s="77" t="s">
        <v>2857</v>
      </c>
      <c r="S49" s="393">
        <v>0.9</v>
      </c>
    </row>
    <row r="50" spans="1:19" ht="75" hidden="1" customHeight="1" x14ac:dyDescent="0.2">
      <c r="A50" s="390">
        <v>42</v>
      </c>
      <c r="B50" s="133" t="s">
        <v>69</v>
      </c>
      <c r="C50" s="133" t="s">
        <v>1108</v>
      </c>
      <c r="D50" s="133" t="s">
        <v>1115</v>
      </c>
      <c r="E50" s="133" t="s">
        <v>1109</v>
      </c>
      <c r="F50" s="145">
        <v>1</v>
      </c>
      <c r="G50" s="77" t="s">
        <v>1110</v>
      </c>
      <c r="H50" s="133" t="s">
        <v>1116</v>
      </c>
      <c r="I50" s="138">
        <v>43132</v>
      </c>
      <c r="J50" s="138">
        <v>43464</v>
      </c>
      <c r="K50" s="486">
        <v>43209</v>
      </c>
      <c r="L50" s="77" t="s">
        <v>2213</v>
      </c>
      <c r="M50" s="459">
        <v>0.33</v>
      </c>
      <c r="N50" s="43"/>
      <c r="O50" s="43"/>
      <c r="P50" s="461"/>
      <c r="Q50" s="502">
        <v>43336</v>
      </c>
      <c r="R50" s="77" t="s">
        <v>2858</v>
      </c>
      <c r="S50" s="393">
        <v>0.66</v>
      </c>
    </row>
    <row r="51" spans="1:19" ht="84" hidden="1" customHeight="1" x14ac:dyDescent="0.2">
      <c r="A51" s="390">
        <v>43</v>
      </c>
      <c r="B51" s="133" t="s">
        <v>67</v>
      </c>
      <c r="C51" s="133" t="s">
        <v>1262</v>
      </c>
      <c r="D51" s="133" t="s">
        <v>940</v>
      </c>
      <c r="E51" s="133" t="s">
        <v>1117</v>
      </c>
      <c r="F51" s="145">
        <v>1</v>
      </c>
      <c r="G51" s="77" t="s">
        <v>1118</v>
      </c>
      <c r="H51" s="133" t="s">
        <v>1114</v>
      </c>
      <c r="I51" s="138">
        <v>43132</v>
      </c>
      <c r="J51" s="138">
        <v>43464</v>
      </c>
      <c r="K51" s="486">
        <v>43209</v>
      </c>
      <c r="L51" s="77" t="s">
        <v>2214</v>
      </c>
      <c r="M51" s="459">
        <v>0.25</v>
      </c>
      <c r="N51" s="43"/>
      <c r="O51" s="43"/>
      <c r="P51" s="461"/>
      <c r="Q51" s="502">
        <v>43336</v>
      </c>
      <c r="R51" s="77" t="s">
        <v>2859</v>
      </c>
      <c r="S51" s="393">
        <v>0.65</v>
      </c>
    </row>
    <row r="52" spans="1:19" ht="62.25" customHeight="1" x14ac:dyDescent="0.2">
      <c r="A52" s="390">
        <v>44</v>
      </c>
      <c r="B52" s="133" t="s">
        <v>68</v>
      </c>
      <c r="C52" s="133" t="s">
        <v>1119</v>
      </c>
      <c r="D52" s="133" t="s">
        <v>1120</v>
      </c>
      <c r="E52" s="133" t="s">
        <v>1121</v>
      </c>
      <c r="F52" s="145">
        <v>1</v>
      </c>
      <c r="G52" s="77" t="s">
        <v>1122</v>
      </c>
      <c r="H52" s="133" t="s">
        <v>1123</v>
      </c>
      <c r="I52" s="138">
        <v>43132</v>
      </c>
      <c r="J52" s="138">
        <v>43464</v>
      </c>
      <c r="K52" s="486">
        <v>43209</v>
      </c>
      <c r="L52" s="77" t="s">
        <v>2215</v>
      </c>
      <c r="M52" s="459">
        <v>0</v>
      </c>
      <c r="N52" s="43"/>
      <c r="O52" s="43"/>
      <c r="P52" s="461"/>
      <c r="Q52" s="166">
        <v>43336</v>
      </c>
      <c r="R52" s="77" t="s">
        <v>2860</v>
      </c>
      <c r="S52" s="169">
        <v>0</v>
      </c>
    </row>
    <row r="53" spans="1:19" ht="81" hidden="1" customHeight="1" x14ac:dyDescent="0.2">
      <c r="A53" s="390">
        <v>45</v>
      </c>
      <c r="B53" s="141" t="s">
        <v>63</v>
      </c>
      <c r="C53" s="77" t="s">
        <v>1259</v>
      </c>
      <c r="D53" s="133" t="s">
        <v>1133</v>
      </c>
      <c r="E53" s="77" t="s">
        <v>1140</v>
      </c>
      <c r="F53" s="145">
        <v>1</v>
      </c>
      <c r="G53" s="77" t="s">
        <v>1141</v>
      </c>
      <c r="H53" s="133" t="s">
        <v>1133</v>
      </c>
      <c r="I53" s="138">
        <v>43132</v>
      </c>
      <c r="J53" s="138">
        <v>43464</v>
      </c>
      <c r="K53" s="487">
        <v>43217</v>
      </c>
      <c r="L53" s="77" t="s">
        <v>2225</v>
      </c>
      <c r="M53" s="459">
        <v>0.33</v>
      </c>
      <c r="N53" s="43"/>
      <c r="O53" s="43"/>
      <c r="P53" s="461"/>
      <c r="Q53" s="487">
        <v>43343</v>
      </c>
      <c r="R53" s="77" t="s">
        <v>2871</v>
      </c>
      <c r="S53" s="124">
        <v>0.66</v>
      </c>
    </row>
    <row r="54" spans="1:19" ht="158.25" hidden="1" customHeight="1" x14ac:dyDescent="0.2">
      <c r="A54" s="390">
        <v>46</v>
      </c>
      <c r="B54" s="141" t="s">
        <v>62</v>
      </c>
      <c r="C54" s="156" t="s">
        <v>1486</v>
      </c>
      <c r="D54" s="133" t="s">
        <v>1136</v>
      </c>
      <c r="E54" s="77" t="s">
        <v>1488</v>
      </c>
      <c r="F54" s="145">
        <v>1</v>
      </c>
      <c r="G54" s="133" t="s">
        <v>1489</v>
      </c>
      <c r="H54" s="133" t="s">
        <v>1136</v>
      </c>
      <c r="I54" s="138">
        <v>43132</v>
      </c>
      <c r="J54" s="138">
        <v>43464</v>
      </c>
      <c r="K54" s="138">
        <v>43213</v>
      </c>
      <c r="L54" s="77" t="s">
        <v>2174</v>
      </c>
      <c r="M54" s="459">
        <v>0.5</v>
      </c>
      <c r="N54" s="43"/>
      <c r="O54" s="43"/>
      <c r="P54" s="461"/>
      <c r="Q54" s="462">
        <v>43343</v>
      </c>
      <c r="R54" s="133" t="s">
        <v>2872</v>
      </c>
      <c r="S54" s="145">
        <v>1</v>
      </c>
    </row>
    <row r="55" spans="1:19" ht="66.75" hidden="1" customHeight="1" x14ac:dyDescent="0.2">
      <c r="A55" s="390">
        <v>47</v>
      </c>
      <c r="B55" s="141" t="s">
        <v>62</v>
      </c>
      <c r="C55" s="77" t="s">
        <v>1284</v>
      </c>
      <c r="D55" s="133" t="s">
        <v>1136</v>
      </c>
      <c r="E55" s="164" t="s">
        <v>1487</v>
      </c>
      <c r="F55" s="145">
        <v>0.2</v>
      </c>
      <c r="G55" s="77" t="s">
        <v>1491</v>
      </c>
      <c r="H55" s="133" t="s">
        <v>1136</v>
      </c>
      <c r="I55" s="138">
        <v>43132</v>
      </c>
      <c r="J55" s="138">
        <v>43464</v>
      </c>
      <c r="K55" s="138">
        <v>43213</v>
      </c>
      <c r="L55" s="77" t="s">
        <v>2175</v>
      </c>
      <c r="M55" s="459">
        <v>0.2</v>
      </c>
      <c r="N55" s="43"/>
      <c r="O55" s="43"/>
      <c r="P55" s="461"/>
      <c r="Q55" s="462">
        <v>43343</v>
      </c>
      <c r="R55" s="133" t="s">
        <v>2873</v>
      </c>
      <c r="S55" s="145">
        <v>0.2</v>
      </c>
    </row>
    <row r="56" spans="1:19" ht="96" hidden="1" customHeight="1" x14ac:dyDescent="0.2">
      <c r="A56" s="390">
        <v>47</v>
      </c>
      <c r="B56" s="141" t="s">
        <v>62</v>
      </c>
      <c r="C56" s="77" t="s">
        <v>1284</v>
      </c>
      <c r="D56" s="133" t="s">
        <v>1136</v>
      </c>
      <c r="E56" s="77" t="s">
        <v>1487</v>
      </c>
      <c r="F56" s="145">
        <v>0.8</v>
      </c>
      <c r="G56" s="77" t="s">
        <v>1490</v>
      </c>
      <c r="H56" s="133" t="s">
        <v>1136</v>
      </c>
      <c r="I56" s="138">
        <v>43132</v>
      </c>
      <c r="J56" s="138">
        <v>43464</v>
      </c>
      <c r="K56" s="138">
        <v>43213</v>
      </c>
      <c r="L56" s="77" t="s">
        <v>2177</v>
      </c>
      <c r="M56" s="459">
        <v>6.25E-2</v>
      </c>
      <c r="N56" s="43"/>
      <c r="O56" s="43"/>
      <c r="P56" s="461"/>
      <c r="Q56" s="462">
        <v>43343</v>
      </c>
      <c r="R56" s="77" t="s">
        <v>2874</v>
      </c>
      <c r="S56" s="145">
        <v>0.31</v>
      </c>
    </row>
    <row r="57" spans="1:19" ht="68.25" hidden="1" customHeight="1" x14ac:dyDescent="0.2">
      <c r="A57" s="390">
        <v>48</v>
      </c>
      <c r="B57" s="141" t="s">
        <v>66</v>
      </c>
      <c r="C57" s="133" t="s">
        <v>1530</v>
      </c>
      <c r="D57" s="133" t="s">
        <v>1537</v>
      </c>
      <c r="E57" s="133" t="s">
        <v>1558</v>
      </c>
      <c r="F57" s="145">
        <v>1</v>
      </c>
      <c r="G57" s="77" t="s">
        <v>1559</v>
      </c>
      <c r="H57" s="133" t="s">
        <v>1560</v>
      </c>
      <c r="I57" s="138">
        <v>43132</v>
      </c>
      <c r="J57" s="138">
        <v>43524</v>
      </c>
      <c r="K57" s="486">
        <v>43209</v>
      </c>
      <c r="L57" s="77" t="s">
        <v>2216</v>
      </c>
      <c r="M57" s="459">
        <v>0</v>
      </c>
      <c r="N57" s="43"/>
      <c r="O57" s="43"/>
      <c r="P57" s="461"/>
      <c r="Q57" s="502">
        <v>43339</v>
      </c>
      <c r="R57" s="110" t="s">
        <v>2861</v>
      </c>
      <c r="S57" s="393">
        <v>0.55000000000000004</v>
      </c>
    </row>
    <row r="58" spans="1:19" ht="69" hidden="1" customHeight="1" x14ac:dyDescent="0.2">
      <c r="A58" s="390">
        <v>49</v>
      </c>
      <c r="B58" s="133" t="s">
        <v>64</v>
      </c>
      <c r="C58" s="89" t="s">
        <v>2095</v>
      </c>
      <c r="D58" s="162" t="s">
        <v>2096</v>
      </c>
      <c r="E58" s="133" t="s">
        <v>2097</v>
      </c>
      <c r="F58" s="145">
        <v>1</v>
      </c>
      <c r="G58" s="133" t="s">
        <v>2098</v>
      </c>
      <c r="H58" s="133" t="s">
        <v>2099</v>
      </c>
      <c r="I58" s="138">
        <v>43132</v>
      </c>
      <c r="J58" s="138">
        <v>43464</v>
      </c>
      <c r="K58" s="472">
        <v>43213</v>
      </c>
      <c r="L58" s="77" t="s">
        <v>2346</v>
      </c>
      <c r="M58" s="488">
        <v>0.25</v>
      </c>
      <c r="N58" s="43"/>
      <c r="O58" s="43"/>
      <c r="P58" s="461"/>
      <c r="Q58" s="462">
        <v>43339</v>
      </c>
      <c r="R58" s="77" t="s">
        <v>2823</v>
      </c>
      <c r="S58" s="145">
        <v>0.25</v>
      </c>
    </row>
    <row r="59" spans="1:19" ht="108.75" hidden="1" customHeight="1" x14ac:dyDescent="0.2">
      <c r="A59" s="390">
        <v>50</v>
      </c>
      <c r="B59" s="133" t="s">
        <v>64</v>
      </c>
      <c r="C59" s="89" t="s">
        <v>2100</v>
      </c>
      <c r="D59" s="133" t="s">
        <v>2101</v>
      </c>
      <c r="E59" s="133" t="s">
        <v>2102</v>
      </c>
      <c r="F59" s="145">
        <v>1</v>
      </c>
      <c r="G59" s="77" t="s">
        <v>2103</v>
      </c>
      <c r="H59" s="77" t="s">
        <v>2104</v>
      </c>
      <c r="I59" s="138">
        <v>43132</v>
      </c>
      <c r="J59" s="138">
        <v>43464</v>
      </c>
      <c r="K59" s="472">
        <v>43206</v>
      </c>
      <c r="L59" s="77" t="s">
        <v>2347</v>
      </c>
      <c r="M59" s="488">
        <v>0.28499999999999998</v>
      </c>
      <c r="N59" s="43"/>
      <c r="O59" s="43"/>
      <c r="P59" s="461"/>
      <c r="Q59" s="462">
        <v>43335</v>
      </c>
      <c r="R59" s="77" t="s">
        <v>2824</v>
      </c>
      <c r="S59" s="503">
        <v>0.33333333333333337</v>
      </c>
    </row>
    <row r="60" spans="1:19" ht="89.25" hidden="1" customHeight="1" x14ac:dyDescent="0.2">
      <c r="A60" s="390">
        <v>51</v>
      </c>
      <c r="B60" s="133" t="s">
        <v>64</v>
      </c>
      <c r="C60" s="89" t="s">
        <v>2105</v>
      </c>
      <c r="D60" s="133" t="s">
        <v>1900</v>
      </c>
      <c r="E60" s="133" t="s">
        <v>2106</v>
      </c>
      <c r="F60" s="145">
        <v>1</v>
      </c>
      <c r="G60" s="77" t="s">
        <v>2107</v>
      </c>
      <c r="H60" s="133" t="s">
        <v>2099</v>
      </c>
      <c r="I60" s="138">
        <v>43132</v>
      </c>
      <c r="J60" s="138">
        <v>43464</v>
      </c>
      <c r="K60" s="472">
        <v>43209</v>
      </c>
      <c r="L60" s="77" t="s">
        <v>2348</v>
      </c>
      <c r="M60" s="488">
        <v>0.3</v>
      </c>
      <c r="N60" s="43"/>
      <c r="O60" s="43"/>
      <c r="P60" s="461"/>
      <c r="Q60" s="489">
        <v>43333</v>
      </c>
      <c r="R60" s="77" t="s">
        <v>2825</v>
      </c>
      <c r="S60" s="145">
        <v>0.6</v>
      </c>
    </row>
    <row r="61" spans="1:19" ht="103.5" hidden="1" customHeight="1" x14ac:dyDescent="0.2">
      <c r="A61" s="390">
        <v>52</v>
      </c>
      <c r="B61" s="133" t="s">
        <v>64</v>
      </c>
      <c r="C61" s="89" t="s">
        <v>2108</v>
      </c>
      <c r="D61" s="133" t="s">
        <v>2109</v>
      </c>
      <c r="E61" s="133" t="s">
        <v>2110</v>
      </c>
      <c r="F61" s="145">
        <v>1</v>
      </c>
      <c r="G61" s="77" t="s">
        <v>2111</v>
      </c>
      <c r="H61" s="133" t="s">
        <v>2099</v>
      </c>
      <c r="I61" s="138">
        <v>43132</v>
      </c>
      <c r="J61" s="138">
        <v>43464</v>
      </c>
      <c r="K61" s="472">
        <v>43208</v>
      </c>
      <c r="L61" s="77" t="s">
        <v>2349</v>
      </c>
      <c r="M61" s="488" t="s">
        <v>2350</v>
      </c>
      <c r="N61" s="43"/>
      <c r="O61" s="43"/>
      <c r="P61" s="461"/>
      <c r="Q61" s="507">
        <v>43329</v>
      </c>
      <c r="R61" s="77" t="s">
        <v>2826</v>
      </c>
      <c r="S61" s="467" t="s">
        <v>2827</v>
      </c>
    </row>
    <row r="62" spans="1:19" ht="78.75" hidden="1" customHeight="1" x14ac:dyDescent="0.2">
      <c r="A62" s="390">
        <v>53</v>
      </c>
      <c r="B62" s="133" t="s">
        <v>64</v>
      </c>
      <c r="C62" s="77" t="s">
        <v>2112</v>
      </c>
      <c r="D62" s="77" t="s">
        <v>1886</v>
      </c>
      <c r="E62" s="133" t="s">
        <v>2113</v>
      </c>
      <c r="F62" s="145">
        <v>1</v>
      </c>
      <c r="G62" s="77" t="s">
        <v>2114</v>
      </c>
      <c r="H62" s="77" t="s">
        <v>1886</v>
      </c>
      <c r="I62" s="138">
        <v>43132</v>
      </c>
      <c r="J62" s="138">
        <v>43464</v>
      </c>
      <c r="K62" s="472">
        <v>43207</v>
      </c>
      <c r="L62" s="77" t="s">
        <v>2351</v>
      </c>
      <c r="M62" s="488">
        <v>0.3</v>
      </c>
      <c r="N62" s="43"/>
      <c r="O62" s="43"/>
      <c r="P62" s="461"/>
      <c r="Q62" s="508">
        <v>42969</v>
      </c>
      <c r="R62" s="77" t="s">
        <v>2828</v>
      </c>
      <c r="S62" s="488">
        <v>0.4</v>
      </c>
    </row>
    <row r="63" spans="1:19" ht="62.25" hidden="1" customHeight="1" x14ac:dyDescent="0.2">
      <c r="A63" s="390">
        <v>54</v>
      </c>
      <c r="B63" s="93" t="s">
        <v>64</v>
      </c>
      <c r="C63" s="77" t="s">
        <v>2115</v>
      </c>
      <c r="D63" s="77" t="s">
        <v>1923</v>
      </c>
      <c r="E63" s="77" t="s">
        <v>2116</v>
      </c>
      <c r="F63" s="94">
        <v>1</v>
      </c>
      <c r="G63" s="77" t="s">
        <v>2098</v>
      </c>
      <c r="H63" s="77" t="s">
        <v>2099</v>
      </c>
      <c r="I63" s="475">
        <v>43132</v>
      </c>
      <c r="J63" s="475">
        <v>43464</v>
      </c>
      <c r="K63" s="472">
        <v>43214</v>
      </c>
      <c r="L63" s="77" t="s">
        <v>2352</v>
      </c>
      <c r="M63" s="488">
        <v>0.25</v>
      </c>
      <c r="N63" s="43"/>
      <c r="O63" s="43"/>
      <c r="P63" s="461"/>
      <c r="Q63" s="489">
        <v>43334</v>
      </c>
      <c r="R63" s="77" t="s">
        <v>2829</v>
      </c>
      <c r="S63" s="145">
        <v>0.25</v>
      </c>
    </row>
    <row r="64" spans="1:19" ht="126" hidden="1" customHeight="1" x14ac:dyDescent="0.2">
      <c r="A64" s="390">
        <v>55</v>
      </c>
      <c r="B64" s="93" t="s">
        <v>64</v>
      </c>
      <c r="C64" s="77" t="s">
        <v>2117</v>
      </c>
      <c r="D64" s="133" t="s">
        <v>1837</v>
      </c>
      <c r="E64" s="77" t="s">
        <v>2118</v>
      </c>
      <c r="F64" s="94">
        <v>1</v>
      </c>
      <c r="G64" s="77" t="s">
        <v>2119</v>
      </c>
      <c r="H64" s="77" t="s">
        <v>2099</v>
      </c>
      <c r="I64" s="138">
        <v>43191</v>
      </c>
      <c r="J64" s="138">
        <v>43464</v>
      </c>
      <c r="K64" s="472">
        <v>43208</v>
      </c>
      <c r="L64" s="77" t="s">
        <v>2353</v>
      </c>
      <c r="M64" s="488">
        <v>1</v>
      </c>
      <c r="N64" s="43"/>
      <c r="O64" s="43"/>
      <c r="P64" s="461"/>
      <c r="Q64" s="462">
        <v>43334</v>
      </c>
      <c r="R64" s="77" t="s">
        <v>2830</v>
      </c>
      <c r="S64" s="488">
        <v>1</v>
      </c>
    </row>
    <row r="65" spans="1:19" ht="92.25" hidden="1" customHeight="1" x14ac:dyDescent="0.2">
      <c r="A65" s="390">
        <v>56</v>
      </c>
      <c r="B65" s="93" t="s">
        <v>64</v>
      </c>
      <c r="C65" s="77" t="s">
        <v>2120</v>
      </c>
      <c r="D65" s="133" t="s">
        <v>1913</v>
      </c>
      <c r="E65" s="77" t="s">
        <v>2121</v>
      </c>
      <c r="F65" s="94">
        <v>1</v>
      </c>
      <c r="G65" s="77" t="s">
        <v>2122</v>
      </c>
      <c r="H65" s="77" t="s">
        <v>2099</v>
      </c>
      <c r="I65" s="138">
        <v>43191</v>
      </c>
      <c r="J65" s="138">
        <v>43464</v>
      </c>
      <c r="K65" s="472">
        <v>43203</v>
      </c>
      <c r="L65" s="77" t="s">
        <v>2355</v>
      </c>
      <c r="M65" s="488">
        <v>0.33</v>
      </c>
      <c r="N65" s="43"/>
      <c r="O65" s="43"/>
      <c r="P65" s="461"/>
      <c r="Q65" s="462">
        <v>43329</v>
      </c>
      <c r="R65" s="77" t="s">
        <v>2831</v>
      </c>
      <c r="S65" s="488">
        <v>0.33</v>
      </c>
    </row>
    <row r="66" spans="1:19" ht="103.5" hidden="1" customHeight="1" x14ac:dyDescent="0.2">
      <c r="A66" s="390">
        <v>57</v>
      </c>
      <c r="B66" s="93" t="s">
        <v>64</v>
      </c>
      <c r="C66" s="77" t="s">
        <v>2123</v>
      </c>
      <c r="D66" s="77" t="s">
        <v>1848</v>
      </c>
      <c r="E66" s="77" t="s">
        <v>2124</v>
      </c>
      <c r="F66" s="94">
        <v>1</v>
      </c>
      <c r="G66" s="77" t="s">
        <v>2125</v>
      </c>
      <c r="H66" s="77" t="s">
        <v>2099</v>
      </c>
      <c r="I66" s="138">
        <v>43191</v>
      </c>
      <c r="J66" s="138">
        <v>43464</v>
      </c>
      <c r="K66" s="472">
        <v>43207</v>
      </c>
      <c r="L66" s="77" t="s">
        <v>2354</v>
      </c>
      <c r="M66" s="488">
        <v>0.33</v>
      </c>
      <c r="N66" s="43"/>
      <c r="O66" s="43"/>
      <c r="P66" s="461"/>
      <c r="Q66" s="462">
        <v>43334</v>
      </c>
      <c r="R66" s="77" t="s">
        <v>2832</v>
      </c>
      <c r="S66" s="145">
        <v>0.66</v>
      </c>
    </row>
    <row r="67" spans="1:19" ht="87.75" hidden="1" customHeight="1" thickBot="1" x14ac:dyDescent="0.25">
      <c r="A67" s="490">
        <v>58</v>
      </c>
      <c r="B67" s="133" t="s">
        <v>70</v>
      </c>
      <c r="C67" s="77" t="s">
        <v>2126</v>
      </c>
      <c r="D67" s="77" t="s">
        <v>2130</v>
      </c>
      <c r="E67" s="77" t="s">
        <v>2127</v>
      </c>
      <c r="F67" s="145">
        <v>1</v>
      </c>
      <c r="G67" s="77" t="s">
        <v>2129</v>
      </c>
      <c r="H67" s="133" t="s">
        <v>2128</v>
      </c>
      <c r="I67" s="138">
        <v>43133</v>
      </c>
      <c r="J67" s="138">
        <v>43133</v>
      </c>
      <c r="K67" s="491">
        <v>43214</v>
      </c>
      <c r="L67" s="98" t="s">
        <v>2218</v>
      </c>
      <c r="M67" s="492">
        <v>0.33</v>
      </c>
      <c r="N67" s="43"/>
      <c r="O67" s="43"/>
      <c r="P67" s="461"/>
      <c r="Q67" s="462">
        <v>43342</v>
      </c>
      <c r="R67" s="5" t="s">
        <v>2618</v>
      </c>
      <c r="S67" s="145">
        <v>0.66</v>
      </c>
    </row>
    <row r="68" spans="1:19" ht="64.5" hidden="1" customHeight="1" thickBot="1" x14ac:dyDescent="0.25">
      <c r="A68" s="490">
        <v>59</v>
      </c>
      <c r="B68" s="93" t="s">
        <v>47</v>
      </c>
      <c r="C68" s="93" t="s">
        <v>2132</v>
      </c>
      <c r="D68" s="93" t="s">
        <v>985</v>
      </c>
      <c r="E68" s="93" t="s">
        <v>2133</v>
      </c>
      <c r="F68" s="493">
        <v>1</v>
      </c>
      <c r="G68" s="93" t="s">
        <v>2134</v>
      </c>
      <c r="H68" s="93" t="s">
        <v>2135</v>
      </c>
      <c r="I68" s="165">
        <v>43205</v>
      </c>
      <c r="J68" s="494">
        <v>43464</v>
      </c>
      <c r="K68" s="472">
        <v>43208</v>
      </c>
      <c r="L68" s="77" t="s">
        <v>2226</v>
      </c>
      <c r="M68" s="459">
        <v>0</v>
      </c>
      <c r="N68" s="43"/>
      <c r="O68" s="43"/>
      <c r="Q68" s="504">
        <v>43325</v>
      </c>
      <c r="R68" s="505" t="s">
        <v>2862</v>
      </c>
      <c r="S68" s="506">
        <v>0.3</v>
      </c>
    </row>
    <row r="69" spans="1:19" ht="12.75" customHeight="1" x14ac:dyDescent="0.2"/>
    <row r="70" spans="1:19" ht="12.75" customHeight="1" x14ac:dyDescent="0.2"/>
    <row r="71" spans="1:19" ht="12.75" customHeight="1" x14ac:dyDescent="0.2"/>
    <row r="72" spans="1:19" ht="12.75" customHeight="1" x14ac:dyDescent="0.2"/>
    <row r="73" spans="1:19" ht="12.75" customHeight="1" x14ac:dyDescent="0.2"/>
    <row r="74" spans="1:19" ht="12.75" customHeight="1" x14ac:dyDescent="0.2"/>
    <row r="75" spans="1:19" ht="12.75" customHeight="1" x14ac:dyDescent="0.2"/>
    <row r="76" spans="1:19" ht="12.75" customHeight="1" x14ac:dyDescent="0.2"/>
    <row r="77" spans="1:19" ht="12.75" customHeight="1" x14ac:dyDescent="0.2"/>
    <row r="78" spans="1:19" ht="12.75" customHeight="1" x14ac:dyDescent="0.2"/>
    <row r="79" spans="1:19" ht="12.75" customHeight="1" x14ac:dyDescent="0.2"/>
    <row r="80" spans="1:19"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spans="3:3" ht="12.75" customHeight="1" x14ac:dyDescent="0.2"/>
    <row r="418" spans="3:3" ht="12.75" customHeight="1" x14ac:dyDescent="0.2"/>
    <row r="419" spans="3:3" ht="12.75" customHeight="1" x14ac:dyDescent="0.2"/>
    <row r="420" spans="3:3" ht="12.75" customHeight="1" x14ac:dyDescent="0.2"/>
    <row r="421" spans="3:3" ht="12.75" customHeight="1" x14ac:dyDescent="0.2"/>
    <row r="422" spans="3:3" ht="12.75" customHeight="1" x14ac:dyDescent="0.2"/>
    <row r="423" spans="3:3" ht="12.75" customHeight="1" x14ac:dyDescent="0.2"/>
    <row r="424" spans="3:3" ht="12.75" customHeight="1" x14ac:dyDescent="0.2"/>
    <row r="425" spans="3:3" ht="12.75" customHeight="1" x14ac:dyDescent="0.2"/>
    <row r="426" spans="3:3" ht="12.75" customHeight="1" x14ac:dyDescent="0.2"/>
    <row r="427" spans="3:3" ht="12.75" hidden="1" customHeight="1" x14ac:dyDescent="0.2">
      <c r="C427" s="141" t="s">
        <v>61</v>
      </c>
    </row>
    <row r="428" spans="3:3" ht="12.75" hidden="1" customHeight="1" x14ac:dyDescent="0.2">
      <c r="C428" s="141" t="s">
        <v>62</v>
      </c>
    </row>
    <row r="429" spans="3:3" ht="12.75" hidden="1" customHeight="1" x14ac:dyDescent="0.2">
      <c r="C429" s="501" t="s">
        <v>63</v>
      </c>
    </row>
    <row r="430" spans="3:3" ht="12.75" hidden="1" customHeight="1" x14ac:dyDescent="0.2">
      <c r="C430" s="501" t="s">
        <v>47</v>
      </c>
    </row>
    <row r="431" spans="3:3" ht="12.75" hidden="1" customHeight="1" x14ac:dyDescent="0.2">
      <c r="C431" s="501" t="s">
        <v>64</v>
      </c>
    </row>
    <row r="432" spans="3:3" ht="12.75" hidden="1" customHeight="1" x14ac:dyDescent="0.2">
      <c r="C432" s="501" t="s">
        <v>65</v>
      </c>
    </row>
    <row r="433" spans="3:3" ht="12.75" hidden="1" customHeight="1" x14ac:dyDescent="0.2">
      <c r="C433" s="501" t="s">
        <v>66</v>
      </c>
    </row>
    <row r="434" spans="3:3" ht="12.75" hidden="1" customHeight="1" x14ac:dyDescent="0.2">
      <c r="C434" s="501" t="s">
        <v>67</v>
      </c>
    </row>
    <row r="435" spans="3:3" ht="12.75" hidden="1" customHeight="1" x14ac:dyDescent="0.2">
      <c r="C435" s="501" t="s">
        <v>68</v>
      </c>
    </row>
    <row r="436" spans="3:3" ht="12.75" hidden="1" customHeight="1" x14ac:dyDescent="0.2">
      <c r="C436" s="501" t="s">
        <v>69</v>
      </c>
    </row>
    <row r="437" spans="3:3" ht="12.75" hidden="1" customHeight="1" x14ac:dyDescent="0.2">
      <c r="C437" s="501" t="s">
        <v>45</v>
      </c>
    </row>
    <row r="438" spans="3:3" ht="12.75" hidden="1" customHeight="1" x14ac:dyDescent="0.2">
      <c r="C438" s="501" t="s">
        <v>70</v>
      </c>
    </row>
    <row r="439" spans="3:3" ht="12.75" hidden="1" customHeight="1" x14ac:dyDescent="0.2">
      <c r="C439" s="501" t="s">
        <v>46</v>
      </c>
    </row>
    <row r="440" spans="3:3" ht="12.75" customHeight="1" x14ac:dyDescent="0.2"/>
    <row r="441" spans="3:3" ht="12.75" customHeight="1" x14ac:dyDescent="0.2"/>
    <row r="442" spans="3:3" ht="12.75" customHeight="1" x14ac:dyDescent="0.2"/>
    <row r="443" spans="3:3" ht="12.75" customHeight="1" x14ac:dyDescent="0.2"/>
    <row r="444" spans="3:3" ht="12.75" customHeight="1" x14ac:dyDescent="0.2"/>
    <row r="445" spans="3:3" ht="12.75" customHeight="1" x14ac:dyDescent="0.2"/>
    <row r="446" spans="3:3" ht="12.75" customHeight="1" x14ac:dyDescent="0.2"/>
    <row r="447" spans="3:3" ht="12.75" customHeight="1" x14ac:dyDescent="0.2"/>
    <row r="448" spans="3:3"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row r="1001" ht="12.75" customHeight="1" x14ac:dyDescent="0.2"/>
    <row r="1002" ht="12.75" customHeight="1" x14ac:dyDescent="0.2"/>
    <row r="1003" ht="12.75" customHeight="1" x14ac:dyDescent="0.2"/>
    <row r="1004" ht="12.75" customHeight="1" x14ac:dyDescent="0.2"/>
    <row r="1005" ht="12.75" customHeight="1" x14ac:dyDescent="0.2"/>
    <row r="1006" ht="12.75" customHeight="1" x14ac:dyDescent="0.2"/>
    <row r="1007" ht="12.75" customHeight="1" x14ac:dyDescent="0.2"/>
    <row r="1008" ht="12.75" customHeight="1" x14ac:dyDescent="0.2"/>
    <row r="1009" ht="12.75" customHeight="1" x14ac:dyDescent="0.2"/>
    <row r="1010" ht="12.75" customHeight="1" x14ac:dyDescent="0.2"/>
    <row r="1011" ht="12.75" customHeight="1" x14ac:dyDescent="0.2"/>
    <row r="1012" ht="12.75" customHeight="1" x14ac:dyDescent="0.2"/>
    <row r="1013" ht="12.75" customHeight="1" x14ac:dyDescent="0.2"/>
    <row r="1014" ht="12.75" customHeight="1" x14ac:dyDescent="0.2"/>
    <row r="1015" ht="12.75" customHeight="1" x14ac:dyDescent="0.2"/>
    <row r="1016" ht="12.75" customHeight="1" x14ac:dyDescent="0.2"/>
    <row r="1017" ht="12.75" customHeight="1" x14ac:dyDescent="0.2"/>
    <row r="1018" ht="12.75" customHeight="1" x14ac:dyDescent="0.2"/>
    <row r="1019" ht="12.75" customHeight="1" x14ac:dyDescent="0.2"/>
    <row r="1020" ht="12.75" customHeight="1" x14ac:dyDescent="0.2"/>
    <row r="1021" ht="12.75" customHeight="1" x14ac:dyDescent="0.2"/>
    <row r="1022" ht="12.75" customHeight="1" x14ac:dyDescent="0.2"/>
    <row r="1023" ht="12.75" customHeight="1" x14ac:dyDescent="0.2"/>
    <row r="1024" ht="12.75" customHeight="1" x14ac:dyDescent="0.2"/>
    <row r="1025" ht="12.75" customHeight="1" x14ac:dyDescent="0.2"/>
    <row r="1026" ht="12.75" customHeight="1" x14ac:dyDescent="0.2"/>
    <row r="1027" ht="12.75" customHeight="1" x14ac:dyDescent="0.2"/>
    <row r="1028" ht="12.75" customHeight="1" x14ac:dyDescent="0.2"/>
    <row r="1029" ht="12.75" customHeight="1" x14ac:dyDescent="0.2"/>
    <row r="1030" ht="12.75" customHeight="1" x14ac:dyDescent="0.2"/>
    <row r="1031" ht="12.75" customHeight="1" x14ac:dyDescent="0.2"/>
    <row r="1032" ht="12.75" customHeight="1" x14ac:dyDescent="0.2"/>
    <row r="1033" ht="12.75" customHeight="1" x14ac:dyDescent="0.2"/>
    <row r="1034" ht="12.75" customHeight="1" x14ac:dyDescent="0.2"/>
    <row r="1035" ht="12.75" customHeight="1" x14ac:dyDescent="0.2"/>
    <row r="1036" ht="12.75" customHeight="1" x14ac:dyDescent="0.2"/>
    <row r="1037" ht="12.75" customHeight="1" x14ac:dyDescent="0.2"/>
    <row r="1038" ht="12.75" customHeight="1" x14ac:dyDescent="0.2"/>
    <row r="1039" ht="12.75" customHeight="1" x14ac:dyDescent="0.2"/>
    <row r="1040" ht="12.75" customHeight="1" x14ac:dyDescent="0.2"/>
    <row r="1041" ht="12.75" customHeight="1" x14ac:dyDescent="0.2"/>
    <row r="1042" ht="12.75" customHeight="1" x14ac:dyDescent="0.2"/>
    <row r="1043" ht="12.75" customHeight="1" x14ac:dyDescent="0.2"/>
    <row r="1044" ht="12.75" customHeight="1" x14ac:dyDescent="0.2"/>
    <row r="1045" ht="12.75" customHeight="1" x14ac:dyDescent="0.2"/>
    <row r="1046" ht="12.75" customHeight="1" x14ac:dyDescent="0.2"/>
    <row r="1047" ht="12.75" customHeight="1" x14ac:dyDescent="0.2"/>
    <row r="1048" ht="12.75" customHeight="1" x14ac:dyDescent="0.2"/>
    <row r="1049" ht="12.75" customHeight="1" x14ac:dyDescent="0.2"/>
    <row r="1050" ht="12.75" customHeight="1" x14ac:dyDescent="0.2"/>
    <row r="1051" ht="12.75" customHeight="1" x14ac:dyDescent="0.2"/>
    <row r="1052" ht="12.75" customHeight="1" x14ac:dyDescent="0.2"/>
    <row r="1053" ht="12.75" customHeight="1" x14ac:dyDescent="0.2"/>
    <row r="1054" ht="12.75" customHeight="1" x14ac:dyDescent="0.2"/>
    <row r="1055" ht="12.75" customHeight="1" x14ac:dyDescent="0.2"/>
    <row r="1056" ht="12.75" customHeight="1" x14ac:dyDescent="0.2"/>
    <row r="1057" ht="12.75" customHeight="1" x14ac:dyDescent="0.2"/>
    <row r="1058" ht="12.75" customHeight="1" x14ac:dyDescent="0.2"/>
    <row r="1059" ht="12.75" customHeight="1" x14ac:dyDescent="0.2"/>
    <row r="1060" ht="12.75" customHeight="1" x14ac:dyDescent="0.2"/>
    <row r="1061" ht="12.75" customHeight="1" x14ac:dyDescent="0.2"/>
    <row r="1062" ht="12.75" customHeight="1" x14ac:dyDescent="0.2"/>
    <row r="1063" ht="12.75" customHeight="1" x14ac:dyDescent="0.2"/>
    <row r="1064" ht="12.75" customHeight="1" x14ac:dyDescent="0.2"/>
    <row r="1065" ht="12.75" customHeight="1" x14ac:dyDescent="0.2"/>
    <row r="1066" ht="12.75" customHeight="1" x14ac:dyDescent="0.2"/>
    <row r="1067" ht="12.75" customHeight="1" x14ac:dyDescent="0.2"/>
    <row r="1068" ht="12.75" customHeight="1" x14ac:dyDescent="0.2"/>
    <row r="1069" ht="12.75" customHeight="1" x14ac:dyDescent="0.2"/>
    <row r="1070" ht="12.75" customHeight="1" x14ac:dyDescent="0.2"/>
    <row r="1071" ht="12.75" customHeight="1" x14ac:dyDescent="0.2"/>
    <row r="1072" ht="12.75" customHeight="1" x14ac:dyDescent="0.2"/>
    <row r="1073" ht="12.75" customHeight="1" x14ac:dyDescent="0.2"/>
    <row r="1074" ht="12.75" customHeight="1" x14ac:dyDescent="0.2"/>
    <row r="1075" ht="12.75" customHeight="1" x14ac:dyDescent="0.2"/>
    <row r="1076" ht="12.75" customHeight="1" x14ac:dyDescent="0.2"/>
    <row r="1077" ht="12.75" customHeight="1" x14ac:dyDescent="0.2"/>
    <row r="1078" ht="12.75" customHeight="1" x14ac:dyDescent="0.2"/>
    <row r="1079" ht="12.75" customHeight="1" x14ac:dyDescent="0.2"/>
    <row r="1080" ht="12.75" customHeight="1" x14ac:dyDescent="0.2"/>
    <row r="1081" ht="12.75" customHeight="1" x14ac:dyDescent="0.2"/>
    <row r="1082" ht="12.75" customHeight="1" x14ac:dyDescent="0.2"/>
    <row r="1083" ht="12.75" customHeight="1" x14ac:dyDescent="0.2"/>
    <row r="1084" ht="12.75" customHeight="1" x14ac:dyDescent="0.2"/>
    <row r="1085" ht="12.75" customHeight="1" x14ac:dyDescent="0.2"/>
    <row r="1086" ht="12.75" customHeight="1" x14ac:dyDescent="0.2"/>
    <row r="1087" ht="12.75" customHeight="1" x14ac:dyDescent="0.2"/>
    <row r="1088" ht="12.75" customHeight="1" x14ac:dyDescent="0.2"/>
    <row r="1089" ht="12.75" customHeight="1" x14ac:dyDescent="0.2"/>
    <row r="1090" ht="12.75" customHeight="1" x14ac:dyDescent="0.2"/>
    <row r="1091" ht="12.75" customHeight="1" x14ac:dyDescent="0.2"/>
    <row r="1092" ht="12.75" customHeight="1" x14ac:dyDescent="0.2"/>
    <row r="1093" ht="12.75" customHeight="1" x14ac:dyDescent="0.2"/>
    <row r="1094" ht="12.75" customHeight="1" x14ac:dyDescent="0.2"/>
    <row r="1095" ht="12.75" customHeight="1" x14ac:dyDescent="0.2"/>
    <row r="1096" ht="12.75" customHeight="1" x14ac:dyDescent="0.2"/>
    <row r="1097" ht="12.75" customHeight="1" x14ac:dyDescent="0.2"/>
    <row r="1098" ht="12.75" customHeight="1" x14ac:dyDescent="0.2"/>
    <row r="1099" ht="12.75" customHeight="1" x14ac:dyDescent="0.2"/>
    <row r="1100" ht="12.75" customHeight="1" x14ac:dyDescent="0.2"/>
    <row r="1101" ht="12.75" customHeight="1" x14ac:dyDescent="0.2"/>
    <row r="1102" ht="12.75" customHeight="1" x14ac:dyDescent="0.2"/>
    <row r="1103" ht="12.75" customHeight="1" x14ac:dyDescent="0.2"/>
    <row r="1104" ht="12.75" customHeight="1" x14ac:dyDescent="0.2"/>
    <row r="1105" ht="12.75" customHeight="1" x14ac:dyDescent="0.2"/>
    <row r="1106" ht="12.75" customHeight="1" x14ac:dyDescent="0.2"/>
    <row r="1107" ht="12.75" customHeight="1" x14ac:dyDescent="0.2"/>
    <row r="1108" ht="12.75" customHeight="1" x14ac:dyDescent="0.2"/>
    <row r="1109" ht="12.75" customHeight="1" x14ac:dyDescent="0.2"/>
    <row r="1110" ht="12.75" customHeight="1" x14ac:dyDescent="0.2"/>
    <row r="1111" ht="12.75" customHeight="1" x14ac:dyDescent="0.2"/>
    <row r="1112" ht="12.75" customHeight="1" x14ac:dyDescent="0.2"/>
    <row r="1113" ht="12.75" customHeight="1" x14ac:dyDescent="0.2"/>
    <row r="1114" ht="12.75" customHeight="1" x14ac:dyDescent="0.2"/>
    <row r="1115" ht="12.75" customHeight="1" x14ac:dyDescent="0.2"/>
    <row r="1116" ht="12.75" customHeight="1" x14ac:dyDescent="0.2"/>
    <row r="1117" ht="12.75" customHeight="1" x14ac:dyDescent="0.2"/>
    <row r="1118" ht="12.75" customHeight="1" x14ac:dyDescent="0.2"/>
    <row r="1119" ht="12.75" customHeight="1" x14ac:dyDescent="0.2"/>
    <row r="1120" ht="12.75" customHeight="1" x14ac:dyDescent="0.2"/>
    <row r="1121" ht="12.75" customHeight="1" x14ac:dyDescent="0.2"/>
    <row r="1122" ht="12.75" customHeight="1" x14ac:dyDescent="0.2"/>
    <row r="1123" ht="12.75" customHeight="1" x14ac:dyDescent="0.2"/>
    <row r="1124" ht="12.75" customHeight="1" x14ac:dyDescent="0.2"/>
    <row r="1125" ht="12.75" customHeight="1" x14ac:dyDescent="0.2"/>
    <row r="1126" ht="12.75" customHeight="1" x14ac:dyDescent="0.2"/>
    <row r="1127" ht="12.75" customHeight="1" x14ac:dyDescent="0.2"/>
    <row r="1128" ht="12.75" customHeight="1" x14ac:dyDescent="0.2"/>
    <row r="1129" ht="12.75" customHeight="1" x14ac:dyDescent="0.2"/>
    <row r="1130" ht="12.75" customHeight="1" x14ac:dyDescent="0.2"/>
    <row r="1131" ht="12.75" customHeight="1" x14ac:dyDescent="0.2"/>
    <row r="1132" ht="12.75" customHeight="1" x14ac:dyDescent="0.2"/>
    <row r="1133" ht="12.75" customHeight="1" x14ac:dyDescent="0.2"/>
    <row r="1134" ht="12.75" customHeight="1" x14ac:dyDescent="0.2"/>
    <row r="1135" ht="12.75" customHeight="1" x14ac:dyDescent="0.2"/>
    <row r="1136" ht="12.75" customHeight="1" x14ac:dyDescent="0.2"/>
    <row r="1137" ht="12.75" customHeight="1" x14ac:dyDescent="0.2"/>
    <row r="1138" ht="12.75" customHeight="1" x14ac:dyDescent="0.2"/>
    <row r="1139" ht="12.75" customHeight="1" x14ac:dyDescent="0.2"/>
    <row r="1140" ht="12.75" customHeight="1" x14ac:dyDescent="0.2"/>
    <row r="1141" ht="12.75" customHeight="1" x14ac:dyDescent="0.2"/>
    <row r="1142" ht="12.75" customHeight="1" x14ac:dyDescent="0.2"/>
    <row r="1143" ht="12.75" customHeight="1" x14ac:dyDescent="0.2"/>
    <row r="1144" ht="12.75" customHeight="1" x14ac:dyDescent="0.2"/>
    <row r="1145" ht="12.75" customHeight="1" x14ac:dyDescent="0.2"/>
    <row r="1146" ht="12.75" customHeight="1" x14ac:dyDescent="0.2"/>
    <row r="1147" ht="12.75" customHeight="1" x14ac:dyDescent="0.2"/>
    <row r="1148" ht="12.75" customHeight="1" x14ac:dyDescent="0.2"/>
    <row r="1149" ht="12.75" customHeight="1" x14ac:dyDescent="0.2"/>
    <row r="1150" ht="12.75" customHeight="1" x14ac:dyDescent="0.2"/>
    <row r="1151" ht="12.75" customHeight="1" x14ac:dyDescent="0.2"/>
    <row r="1152" ht="12.75" customHeight="1" x14ac:dyDescent="0.2"/>
    <row r="1153" ht="12.75" customHeight="1" x14ac:dyDescent="0.2"/>
    <row r="1154" ht="12.75" customHeight="1" x14ac:dyDescent="0.2"/>
    <row r="1155" ht="12.75" customHeight="1" x14ac:dyDescent="0.2"/>
    <row r="1156" ht="12.75" customHeight="1" x14ac:dyDescent="0.2"/>
    <row r="1157" ht="12.75" customHeight="1" x14ac:dyDescent="0.2"/>
    <row r="1158" ht="12.75" customHeight="1" x14ac:dyDescent="0.2"/>
    <row r="1159" ht="12.75" customHeight="1" x14ac:dyDescent="0.2"/>
    <row r="1160" ht="12.75" customHeight="1" x14ac:dyDescent="0.2"/>
    <row r="1161" ht="12.75" customHeight="1" x14ac:dyDescent="0.2"/>
    <row r="1162" ht="12.75" customHeight="1" x14ac:dyDescent="0.2"/>
    <row r="1163" ht="12.75" customHeight="1" x14ac:dyDescent="0.2"/>
    <row r="1164" ht="12.75" customHeight="1" x14ac:dyDescent="0.2"/>
    <row r="1165" ht="12.75" customHeight="1" x14ac:dyDescent="0.2"/>
    <row r="1166" ht="12.75" customHeight="1" x14ac:dyDescent="0.2"/>
    <row r="1167" ht="12.75" customHeight="1" x14ac:dyDescent="0.2"/>
    <row r="1168" ht="12.75" customHeight="1" x14ac:dyDescent="0.2"/>
    <row r="1169" ht="12.75" customHeight="1" x14ac:dyDescent="0.2"/>
    <row r="1170" ht="12.75" customHeight="1" x14ac:dyDescent="0.2"/>
    <row r="1171" ht="12.75" customHeight="1" x14ac:dyDescent="0.2"/>
    <row r="1172" ht="12.75" customHeight="1" x14ac:dyDescent="0.2"/>
    <row r="1173" ht="12.75" customHeight="1" x14ac:dyDescent="0.2"/>
    <row r="1174" ht="12.75" customHeight="1" x14ac:dyDescent="0.2"/>
    <row r="1175" ht="12.75" customHeight="1" x14ac:dyDescent="0.2"/>
    <row r="1176" ht="12.75" customHeight="1" x14ac:dyDescent="0.2"/>
    <row r="1177" ht="12.75" customHeight="1" x14ac:dyDescent="0.2"/>
    <row r="1178" ht="12.75" customHeight="1" x14ac:dyDescent="0.2"/>
    <row r="1179" ht="12.75" customHeight="1" x14ac:dyDescent="0.2"/>
    <row r="1180" ht="12.75" customHeight="1" x14ac:dyDescent="0.2"/>
    <row r="1181" ht="12.75" customHeight="1" x14ac:dyDescent="0.2"/>
    <row r="1182" ht="12.75" customHeight="1" x14ac:dyDescent="0.2"/>
    <row r="1183" ht="12.75" customHeight="1" x14ac:dyDescent="0.2"/>
    <row r="1184" ht="12.75" customHeight="1" x14ac:dyDescent="0.2"/>
    <row r="1185" ht="12.75" customHeight="1" x14ac:dyDescent="0.2"/>
    <row r="1186" ht="12.75" customHeight="1" x14ac:dyDescent="0.2"/>
    <row r="1187" ht="12.75" customHeight="1" x14ac:dyDescent="0.2"/>
    <row r="1188" ht="12.75" customHeight="1" x14ac:dyDescent="0.2"/>
    <row r="1189" ht="12.75" customHeight="1" x14ac:dyDescent="0.2"/>
    <row r="1190" ht="12.75" customHeight="1" x14ac:dyDescent="0.2"/>
    <row r="1191" ht="12.75" customHeight="1" x14ac:dyDescent="0.2"/>
    <row r="1192" ht="12.75" customHeight="1" x14ac:dyDescent="0.2"/>
    <row r="1193" ht="12.75" customHeight="1" x14ac:dyDescent="0.2"/>
    <row r="1194" ht="12.75" customHeight="1" x14ac:dyDescent="0.2"/>
    <row r="1195" ht="12.75" customHeight="1" x14ac:dyDescent="0.2"/>
    <row r="1196" ht="12.75" customHeight="1" x14ac:dyDescent="0.2"/>
    <row r="1197" ht="12.75" customHeight="1" x14ac:dyDescent="0.2"/>
    <row r="1198" ht="12.75" customHeight="1" x14ac:dyDescent="0.2"/>
    <row r="1199" ht="12.75" customHeight="1" x14ac:dyDescent="0.2"/>
    <row r="1200" ht="12.75" customHeight="1" x14ac:dyDescent="0.2"/>
    <row r="1201" ht="12.75" customHeight="1" x14ac:dyDescent="0.2"/>
    <row r="1202" ht="12.75" customHeight="1" x14ac:dyDescent="0.2"/>
    <row r="1203" ht="12.75" customHeight="1" x14ac:dyDescent="0.2"/>
    <row r="1204" ht="12.75" customHeight="1" x14ac:dyDescent="0.2"/>
    <row r="1205" ht="12.75" customHeight="1" x14ac:dyDescent="0.2"/>
    <row r="1206" ht="12.75" customHeight="1" x14ac:dyDescent="0.2"/>
    <row r="1207" ht="12.75" customHeight="1" x14ac:dyDescent="0.2"/>
    <row r="1208" ht="12.75" customHeight="1" x14ac:dyDescent="0.2"/>
    <row r="1209" ht="12.75" customHeight="1" x14ac:dyDescent="0.2"/>
    <row r="1210" ht="12.75" customHeight="1" x14ac:dyDescent="0.2"/>
    <row r="1211" ht="12.75" customHeight="1" x14ac:dyDescent="0.2"/>
    <row r="1212" ht="12.75" customHeight="1" x14ac:dyDescent="0.2"/>
    <row r="1213" ht="12.75" customHeight="1" x14ac:dyDescent="0.2"/>
    <row r="1214" ht="12.75" customHeight="1" x14ac:dyDescent="0.2"/>
    <row r="1215" ht="12.75" customHeight="1" x14ac:dyDescent="0.2"/>
    <row r="1216" ht="12.75" customHeight="1" x14ac:dyDescent="0.2"/>
    <row r="1217" ht="12.75" customHeight="1" x14ac:dyDescent="0.2"/>
    <row r="1218" ht="12.75" customHeight="1" x14ac:dyDescent="0.2"/>
    <row r="1219" ht="12.75" customHeight="1" x14ac:dyDescent="0.2"/>
    <row r="1220" ht="12.75" customHeight="1" x14ac:dyDescent="0.2"/>
    <row r="1221" ht="12.75" customHeight="1" x14ac:dyDescent="0.2"/>
    <row r="1222" ht="12.75" customHeight="1" x14ac:dyDescent="0.2"/>
    <row r="1223" ht="12.75" customHeight="1" x14ac:dyDescent="0.2"/>
    <row r="1224" ht="12.75" customHeight="1" x14ac:dyDescent="0.2"/>
    <row r="1225" ht="12.75" customHeight="1" x14ac:dyDescent="0.2"/>
    <row r="1226" ht="12.75" customHeight="1" x14ac:dyDescent="0.2"/>
    <row r="1227" ht="12.75" customHeight="1" x14ac:dyDescent="0.2"/>
    <row r="1228" ht="12.75" customHeight="1" x14ac:dyDescent="0.2"/>
    <row r="1229" ht="12.75" customHeight="1" x14ac:dyDescent="0.2"/>
    <row r="1230" ht="12.75" customHeight="1" x14ac:dyDescent="0.2"/>
    <row r="1231" ht="12.75" customHeight="1" x14ac:dyDescent="0.2"/>
    <row r="1232" ht="12.75" customHeight="1" x14ac:dyDescent="0.2"/>
    <row r="1233" ht="12.75" customHeight="1" x14ac:dyDescent="0.2"/>
    <row r="1234" ht="12.75" customHeight="1" x14ac:dyDescent="0.2"/>
    <row r="1235" ht="12.75" customHeight="1" x14ac:dyDescent="0.2"/>
    <row r="1236" ht="12.75" customHeight="1" x14ac:dyDescent="0.2"/>
    <row r="1237" ht="12.75" customHeight="1" x14ac:dyDescent="0.2"/>
    <row r="1238" ht="12.75" customHeight="1" x14ac:dyDescent="0.2"/>
    <row r="1239" ht="12.75" customHeight="1" x14ac:dyDescent="0.2"/>
    <row r="1240" ht="12.75" customHeight="1" x14ac:dyDescent="0.2"/>
    <row r="1241" ht="12.75" customHeight="1" x14ac:dyDescent="0.2"/>
    <row r="1242" ht="12.75" customHeight="1" x14ac:dyDescent="0.2"/>
    <row r="1243" ht="12.75" customHeight="1" x14ac:dyDescent="0.2"/>
    <row r="1244" ht="12.75" customHeight="1" x14ac:dyDescent="0.2"/>
    <row r="1245" ht="12.75" customHeight="1" x14ac:dyDescent="0.2"/>
    <row r="1246" ht="12.75" customHeight="1" x14ac:dyDescent="0.2"/>
    <row r="1247" ht="12.75" customHeight="1" x14ac:dyDescent="0.2"/>
    <row r="1248" ht="12.75" customHeight="1" x14ac:dyDescent="0.2"/>
    <row r="1249" ht="12.75" customHeight="1" x14ac:dyDescent="0.2"/>
    <row r="1250" ht="12.75" customHeight="1" x14ac:dyDescent="0.2"/>
    <row r="1251" ht="12.75" customHeight="1" x14ac:dyDescent="0.2"/>
    <row r="1252" ht="12.75" customHeight="1" x14ac:dyDescent="0.2"/>
    <row r="1253" ht="12.75" customHeight="1" x14ac:dyDescent="0.2"/>
    <row r="1254" ht="12.75" customHeight="1" x14ac:dyDescent="0.2"/>
    <row r="1255" ht="12.75" customHeight="1" x14ac:dyDescent="0.2"/>
    <row r="1256" ht="12.75" customHeight="1" x14ac:dyDescent="0.2"/>
    <row r="1257" ht="12.75" customHeight="1" x14ac:dyDescent="0.2"/>
    <row r="1258" ht="12.75" customHeight="1" x14ac:dyDescent="0.2"/>
    <row r="1259" ht="12.75" customHeight="1" x14ac:dyDescent="0.2"/>
    <row r="1260" ht="12.75" customHeight="1" x14ac:dyDescent="0.2"/>
    <row r="1261" ht="12.75" customHeight="1" x14ac:dyDescent="0.2"/>
    <row r="1262" ht="12.75" customHeight="1" x14ac:dyDescent="0.2"/>
    <row r="1263" ht="12.75" customHeight="1" x14ac:dyDescent="0.2"/>
    <row r="1264" ht="12.75" customHeight="1" x14ac:dyDescent="0.2"/>
    <row r="1265" ht="12.75" customHeight="1" x14ac:dyDescent="0.2"/>
    <row r="1266" ht="12.75" customHeight="1" x14ac:dyDescent="0.2"/>
    <row r="1267" ht="12.75" customHeight="1" x14ac:dyDescent="0.2"/>
    <row r="1268" ht="12.75" customHeight="1" x14ac:dyDescent="0.2"/>
    <row r="1269" ht="12.75" customHeight="1" x14ac:dyDescent="0.2"/>
    <row r="1270" ht="12.75" customHeight="1" x14ac:dyDescent="0.2"/>
    <row r="1271" ht="12.75" customHeight="1" x14ac:dyDescent="0.2"/>
    <row r="1272" ht="12.75" customHeight="1" x14ac:dyDescent="0.2"/>
    <row r="1273" ht="12.75" customHeight="1" x14ac:dyDescent="0.2"/>
    <row r="1274" ht="12.75" customHeight="1" x14ac:dyDescent="0.2"/>
    <row r="1275" ht="12.75" customHeight="1" x14ac:dyDescent="0.2"/>
    <row r="1276" ht="12.75" customHeight="1" x14ac:dyDescent="0.2"/>
    <row r="1277" ht="12.75" customHeight="1" x14ac:dyDescent="0.2"/>
    <row r="1278" ht="12.75" customHeight="1" x14ac:dyDescent="0.2"/>
    <row r="1279" ht="12.75" customHeight="1" x14ac:dyDescent="0.2"/>
    <row r="1280" ht="12.75" customHeight="1" x14ac:dyDescent="0.2"/>
    <row r="1281" ht="12.75" customHeight="1" x14ac:dyDescent="0.2"/>
    <row r="1282" ht="12.75" customHeight="1" x14ac:dyDescent="0.2"/>
    <row r="1283" ht="12.75" customHeight="1" x14ac:dyDescent="0.2"/>
    <row r="1284" ht="12.75" customHeight="1" x14ac:dyDescent="0.2"/>
    <row r="1285" ht="12.75" customHeight="1" x14ac:dyDescent="0.2"/>
    <row r="1286" ht="12.75" customHeight="1" x14ac:dyDescent="0.2"/>
    <row r="1287" ht="12.75" customHeight="1" x14ac:dyDescent="0.2"/>
    <row r="1288" ht="12.75" customHeight="1" x14ac:dyDescent="0.2"/>
    <row r="1289" ht="12.75" customHeight="1" x14ac:dyDescent="0.2"/>
    <row r="1290" ht="12.75" customHeight="1" x14ac:dyDescent="0.2"/>
    <row r="1291" ht="12.75" customHeight="1" x14ac:dyDescent="0.2"/>
    <row r="1292" ht="12.75" customHeight="1" x14ac:dyDescent="0.2"/>
    <row r="1293" ht="12.75" customHeight="1" x14ac:dyDescent="0.2"/>
    <row r="1294" ht="12.75" customHeight="1" x14ac:dyDescent="0.2"/>
    <row r="1295" ht="12.75" customHeight="1" x14ac:dyDescent="0.2"/>
    <row r="1296" ht="12.75" customHeight="1" x14ac:dyDescent="0.2"/>
    <row r="1297" ht="12.75" customHeight="1" x14ac:dyDescent="0.2"/>
    <row r="1298" ht="12.75" customHeight="1" x14ac:dyDescent="0.2"/>
    <row r="1299" ht="12.75" customHeight="1" x14ac:dyDescent="0.2"/>
    <row r="1300" ht="12.75" customHeight="1" x14ac:dyDescent="0.2"/>
    <row r="1301" ht="12.75" customHeight="1" x14ac:dyDescent="0.2"/>
    <row r="1302" ht="12.75" customHeight="1" x14ac:dyDescent="0.2"/>
    <row r="1303" ht="12.75" customHeight="1" x14ac:dyDescent="0.2"/>
    <row r="1304" ht="12.75" customHeight="1" x14ac:dyDescent="0.2"/>
    <row r="1305" ht="12.75" customHeight="1" x14ac:dyDescent="0.2"/>
    <row r="1306" ht="12.75" customHeight="1" x14ac:dyDescent="0.2"/>
    <row r="1307" ht="12.75" customHeight="1" x14ac:dyDescent="0.2"/>
    <row r="1308" ht="12.75" customHeight="1" x14ac:dyDescent="0.2"/>
    <row r="1309" ht="12.75" customHeight="1" x14ac:dyDescent="0.2"/>
    <row r="1310" ht="12.75" customHeight="1" x14ac:dyDescent="0.2"/>
    <row r="1311" ht="12.75" customHeight="1" x14ac:dyDescent="0.2"/>
    <row r="1312" ht="12.75" customHeight="1" x14ac:dyDescent="0.2"/>
    <row r="1313" ht="12.75" customHeight="1" x14ac:dyDescent="0.2"/>
    <row r="1314" ht="12.75" customHeight="1" x14ac:dyDescent="0.2"/>
    <row r="1315" ht="12.75" customHeight="1" x14ac:dyDescent="0.2"/>
    <row r="1316" ht="12.75" customHeight="1" x14ac:dyDescent="0.2"/>
    <row r="1317" ht="12.75" customHeight="1" x14ac:dyDescent="0.2"/>
    <row r="1318" ht="12.75" customHeight="1" x14ac:dyDescent="0.2"/>
    <row r="1319" ht="12.75" customHeight="1" x14ac:dyDescent="0.2"/>
    <row r="1320" ht="12.75" customHeight="1" x14ac:dyDescent="0.2"/>
    <row r="1321" ht="12.75" customHeight="1" x14ac:dyDescent="0.2"/>
    <row r="1322" ht="12.75" customHeight="1" x14ac:dyDescent="0.2"/>
    <row r="1323" ht="12.75" customHeight="1" x14ac:dyDescent="0.2"/>
    <row r="1324" ht="12.75" customHeight="1" x14ac:dyDescent="0.2"/>
    <row r="1325" ht="12.75" customHeight="1" x14ac:dyDescent="0.2"/>
    <row r="1326" ht="12.75" customHeight="1" x14ac:dyDescent="0.2"/>
    <row r="1327" ht="12.75" customHeight="1" x14ac:dyDescent="0.2"/>
    <row r="1328" ht="12.75" customHeight="1" x14ac:dyDescent="0.2"/>
    <row r="1329" ht="12.75" customHeight="1" x14ac:dyDescent="0.2"/>
    <row r="1330" ht="12.75" customHeight="1" x14ac:dyDescent="0.2"/>
    <row r="1331" ht="12.75" customHeight="1" x14ac:dyDescent="0.2"/>
    <row r="1332" ht="12.75" customHeight="1" x14ac:dyDescent="0.2"/>
    <row r="1333" ht="12.75" customHeight="1" x14ac:dyDescent="0.2"/>
    <row r="1334" ht="12.75" customHeight="1" x14ac:dyDescent="0.2"/>
    <row r="1335" ht="12.75" customHeight="1" x14ac:dyDescent="0.2"/>
    <row r="1336" ht="12.75" customHeight="1" x14ac:dyDescent="0.2"/>
    <row r="1337" ht="12.75" customHeight="1" x14ac:dyDescent="0.2"/>
    <row r="1338" ht="12.75" customHeight="1" x14ac:dyDescent="0.2"/>
    <row r="1339" ht="12.75" customHeight="1" x14ac:dyDescent="0.2"/>
    <row r="1340" ht="12.75" customHeight="1" x14ac:dyDescent="0.2"/>
    <row r="1341" ht="12.75" customHeight="1" x14ac:dyDescent="0.2"/>
    <row r="1342" ht="12.75" customHeight="1" x14ac:dyDescent="0.2"/>
    <row r="1343" ht="12.75" customHeight="1" x14ac:dyDescent="0.2"/>
    <row r="1344" ht="12.75" customHeight="1" x14ac:dyDescent="0.2"/>
    <row r="1345" ht="12.75" customHeight="1" x14ac:dyDescent="0.2"/>
    <row r="1346" ht="12.75" customHeight="1" x14ac:dyDescent="0.2"/>
    <row r="1347" ht="12.75" customHeight="1" x14ac:dyDescent="0.2"/>
    <row r="1348" ht="12.75" customHeight="1" x14ac:dyDescent="0.2"/>
    <row r="1349" ht="12.75" customHeight="1" x14ac:dyDescent="0.2"/>
    <row r="1350" ht="12.75" customHeight="1" x14ac:dyDescent="0.2"/>
    <row r="1351" ht="12.75" customHeight="1" x14ac:dyDescent="0.2"/>
    <row r="1352" ht="12.75" customHeight="1" x14ac:dyDescent="0.2"/>
    <row r="1353" ht="12.75" customHeight="1" x14ac:dyDescent="0.2"/>
    <row r="1354" ht="12.75" customHeight="1" x14ac:dyDescent="0.2"/>
    <row r="1355" ht="12.75" customHeight="1" x14ac:dyDescent="0.2"/>
    <row r="1356" ht="12.75" customHeight="1" x14ac:dyDescent="0.2"/>
    <row r="1357" ht="12.75" customHeight="1" x14ac:dyDescent="0.2"/>
    <row r="1358" ht="12.75" customHeight="1" x14ac:dyDescent="0.2"/>
    <row r="1359" ht="12.75" customHeight="1" x14ac:dyDescent="0.2"/>
    <row r="1360" ht="12.75" customHeight="1" x14ac:dyDescent="0.2"/>
    <row r="1361" ht="12.75" customHeight="1" x14ac:dyDescent="0.2"/>
    <row r="1362" ht="12.75" customHeight="1" x14ac:dyDescent="0.2"/>
    <row r="1363" ht="12.75" customHeight="1" x14ac:dyDescent="0.2"/>
    <row r="1364" ht="12.75" customHeight="1" x14ac:dyDescent="0.2"/>
    <row r="1365" ht="12.75" customHeight="1" x14ac:dyDescent="0.2"/>
    <row r="1366" ht="12.75" customHeight="1" x14ac:dyDescent="0.2"/>
    <row r="1367" ht="12.75" customHeight="1" x14ac:dyDescent="0.2"/>
    <row r="1368" ht="12.75" customHeight="1" x14ac:dyDescent="0.2"/>
    <row r="1369" ht="12.75" customHeight="1" x14ac:dyDescent="0.2"/>
    <row r="1370" ht="12.75" customHeight="1" x14ac:dyDescent="0.2"/>
    <row r="1371" ht="12.75" customHeight="1" x14ac:dyDescent="0.2"/>
    <row r="1372" ht="12.75" customHeight="1" x14ac:dyDescent="0.2"/>
    <row r="1373" ht="12.75" customHeight="1" x14ac:dyDescent="0.2"/>
    <row r="1374" ht="12.75" customHeight="1" x14ac:dyDescent="0.2"/>
    <row r="1375" ht="12.75" customHeight="1" x14ac:dyDescent="0.2"/>
    <row r="1376" ht="12.75" customHeight="1" x14ac:dyDescent="0.2"/>
    <row r="1377" ht="12.75" customHeight="1" x14ac:dyDescent="0.2"/>
    <row r="1378" ht="12.75" customHeight="1" x14ac:dyDescent="0.2"/>
    <row r="1379" ht="12.75" customHeight="1" x14ac:dyDescent="0.2"/>
    <row r="1380" ht="12.75" customHeight="1" x14ac:dyDescent="0.2"/>
    <row r="1381" ht="12.75" customHeight="1" x14ac:dyDescent="0.2"/>
    <row r="1382" ht="12.75" customHeight="1" x14ac:dyDescent="0.2"/>
    <row r="1383" ht="12.75" customHeight="1" x14ac:dyDescent="0.2"/>
    <row r="1384" ht="12.75" customHeight="1" x14ac:dyDescent="0.2"/>
    <row r="1385" ht="12.75" customHeight="1" x14ac:dyDescent="0.2"/>
    <row r="1386" ht="12.75" customHeight="1" x14ac:dyDescent="0.2"/>
    <row r="1387" ht="12.75" customHeight="1" x14ac:dyDescent="0.2"/>
    <row r="1388" ht="12.75" customHeight="1" x14ac:dyDescent="0.2"/>
    <row r="1389" ht="12.75" customHeight="1" x14ac:dyDescent="0.2"/>
    <row r="1390" ht="12.75" customHeight="1" x14ac:dyDescent="0.2"/>
    <row r="1391" ht="12.75" customHeight="1" x14ac:dyDescent="0.2"/>
    <row r="1392" ht="12.75" customHeight="1" x14ac:dyDescent="0.2"/>
    <row r="1393" ht="12.75" customHeight="1" x14ac:dyDescent="0.2"/>
    <row r="1394" ht="12.75" customHeight="1" x14ac:dyDescent="0.2"/>
    <row r="1395" ht="12.75" customHeight="1" x14ac:dyDescent="0.2"/>
    <row r="1396" ht="12.75" customHeight="1" x14ac:dyDescent="0.2"/>
    <row r="1397" ht="12.75" customHeight="1" x14ac:dyDescent="0.2"/>
    <row r="1398" ht="12.75" customHeight="1" x14ac:dyDescent="0.2"/>
    <row r="1399" ht="12.75" customHeight="1" x14ac:dyDescent="0.2"/>
    <row r="1400" ht="12.75" customHeight="1" x14ac:dyDescent="0.2"/>
    <row r="1401" ht="12.75" customHeight="1" x14ac:dyDescent="0.2"/>
    <row r="1402" ht="12.75" customHeight="1" x14ac:dyDescent="0.2"/>
    <row r="1403" ht="12.75" customHeight="1" x14ac:dyDescent="0.2"/>
    <row r="1404" ht="12.75" customHeight="1" x14ac:dyDescent="0.2"/>
    <row r="1405" ht="12.75" customHeight="1" x14ac:dyDescent="0.2"/>
    <row r="1406" ht="12.75" customHeight="1" x14ac:dyDescent="0.2"/>
    <row r="1407" ht="12.75" customHeight="1" x14ac:dyDescent="0.2"/>
    <row r="1408" ht="12.75" customHeight="1" x14ac:dyDescent="0.2"/>
    <row r="1409" ht="12.75" customHeight="1" x14ac:dyDescent="0.2"/>
    <row r="1410" ht="12.75" customHeight="1" x14ac:dyDescent="0.2"/>
    <row r="1411" ht="12.75" customHeight="1" x14ac:dyDescent="0.2"/>
    <row r="1412" ht="12.75" customHeight="1" x14ac:dyDescent="0.2"/>
    <row r="1413" ht="12.75" customHeight="1" x14ac:dyDescent="0.2"/>
    <row r="1414" ht="12.75" customHeight="1" x14ac:dyDescent="0.2"/>
    <row r="1415" ht="12.75" customHeight="1" x14ac:dyDescent="0.2"/>
    <row r="1416" ht="12.75" customHeight="1" x14ac:dyDescent="0.2"/>
    <row r="1417" ht="12.75" customHeight="1" x14ac:dyDescent="0.2"/>
    <row r="1418" ht="12.75" customHeight="1" x14ac:dyDescent="0.2"/>
    <row r="1419" ht="12.75" customHeight="1" x14ac:dyDescent="0.2"/>
    <row r="1420" ht="12.75" customHeight="1" x14ac:dyDescent="0.2"/>
    <row r="1421" ht="12.75" customHeight="1" x14ac:dyDescent="0.2"/>
    <row r="1422" ht="12.75" customHeight="1" x14ac:dyDescent="0.2"/>
    <row r="1423" ht="12.75" customHeight="1" x14ac:dyDescent="0.2"/>
    <row r="1424" ht="12.75" customHeight="1" x14ac:dyDescent="0.2"/>
    <row r="1425" ht="12.75" customHeight="1" x14ac:dyDescent="0.2"/>
    <row r="1426" ht="12.75" customHeight="1" x14ac:dyDescent="0.2"/>
    <row r="1427" ht="12.75" customHeight="1" x14ac:dyDescent="0.2"/>
    <row r="1428" ht="12.75" customHeight="1" x14ac:dyDescent="0.2"/>
    <row r="1429" ht="12.75" customHeight="1" x14ac:dyDescent="0.2"/>
    <row r="1430" ht="12.75" customHeight="1" x14ac:dyDescent="0.2"/>
    <row r="1431" ht="12.75" customHeight="1" x14ac:dyDescent="0.2"/>
    <row r="1432" ht="12.75" customHeight="1" x14ac:dyDescent="0.2"/>
    <row r="1433" ht="12.75" customHeight="1" x14ac:dyDescent="0.2"/>
    <row r="1434" ht="12.75" customHeight="1" x14ac:dyDescent="0.2"/>
    <row r="1435" ht="12.75" customHeight="1" x14ac:dyDescent="0.2"/>
    <row r="1436" ht="12.75" customHeight="1" x14ac:dyDescent="0.2"/>
    <row r="1437" ht="12.75" customHeight="1" x14ac:dyDescent="0.2"/>
    <row r="1438" ht="12.75" customHeight="1" x14ac:dyDescent="0.2"/>
    <row r="1439" ht="12.75" customHeight="1" x14ac:dyDescent="0.2"/>
    <row r="1440" ht="12.75" customHeight="1" x14ac:dyDescent="0.2"/>
    <row r="1441" ht="12.75" customHeight="1" x14ac:dyDescent="0.2"/>
    <row r="1442" ht="12.75" customHeight="1" x14ac:dyDescent="0.2"/>
    <row r="1443" ht="12.75" customHeight="1" x14ac:dyDescent="0.2"/>
    <row r="1444" ht="12.75" customHeight="1" x14ac:dyDescent="0.2"/>
    <row r="1445" ht="12.75" customHeight="1" x14ac:dyDescent="0.2"/>
    <row r="1446" ht="12.75" customHeight="1" x14ac:dyDescent="0.2"/>
    <row r="1447" ht="12.75" customHeight="1" x14ac:dyDescent="0.2"/>
    <row r="1448" ht="12.75" customHeight="1" x14ac:dyDescent="0.2"/>
    <row r="1449" ht="12.75" customHeight="1" x14ac:dyDescent="0.2"/>
    <row r="1450" ht="12.75" customHeight="1" x14ac:dyDescent="0.2"/>
    <row r="1451" ht="12.75" customHeight="1" x14ac:dyDescent="0.2"/>
    <row r="1452" ht="12.75" customHeight="1" x14ac:dyDescent="0.2"/>
    <row r="1453" ht="12.75" customHeight="1" x14ac:dyDescent="0.2"/>
    <row r="1454" ht="12.75" customHeight="1" x14ac:dyDescent="0.2"/>
    <row r="1455" ht="12.75" customHeight="1" x14ac:dyDescent="0.2"/>
    <row r="1456" ht="12.75" customHeight="1" x14ac:dyDescent="0.2"/>
    <row r="1457" ht="12.75" customHeight="1" x14ac:dyDescent="0.2"/>
    <row r="1458" ht="12.75" customHeight="1" x14ac:dyDescent="0.2"/>
    <row r="1459" ht="12.75" customHeight="1" x14ac:dyDescent="0.2"/>
    <row r="1460" ht="12.75" customHeight="1" x14ac:dyDescent="0.2"/>
    <row r="1461" ht="12.75" customHeight="1" x14ac:dyDescent="0.2"/>
    <row r="1462" ht="12.75" customHeight="1" x14ac:dyDescent="0.2"/>
    <row r="1463" ht="12.75" customHeight="1" x14ac:dyDescent="0.2"/>
    <row r="1464" ht="12.75" customHeight="1" x14ac:dyDescent="0.2"/>
    <row r="1465" ht="12.75" customHeight="1" x14ac:dyDescent="0.2"/>
    <row r="1466" ht="12.75" customHeight="1" x14ac:dyDescent="0.2"/>
    <row r="1467" ht="12.75" customHeight="1" x14ac:dyDescent="0.2"/>
    <row r="1468" ht="12.75" customHeight="1" x14ac:dyDescent="0.2"/>
    <row r="1469" ht="12.75" customHeight="1" x14ac:dyDescent="0.2"/>
    <row r="1470" ht="12.75" customHeight="1" x14ac:dyDescent="0.2"/>
    <row r="1471" ht="12.75" customHeight="1" x14ac:dyDescent="0.2"/>
    <row r="1472" ht="12.75" customHeight="1" x14ac:dyDescent="0.2"/>
    <row r="1473" ht="12.75" customHeight="1" x14ac:dyDescent="0.2"/>
    <row r="1474" ht="12.75" customHeight="1" x14ac:dyDescent="0.2"/>
    <row r="1475" ht="12.75" customHeight="1" x14ac:dyDescent="0.2"/>
    <row r="1476" ht="12.75" customHeight="1" x14ac:dyDescent="0.2"/>
    <row r="1477" ht="12.75" customHeight="1" x14ac:dyDescent="0.2"/>
    <row r="1478" ht="12.75" customHeight="1" x14ac:dyDescent="0.2"/>
    <row r="1479" ht="12.75" customHeight="1" x14ac:dyDescent="0.2"/>
    <row r="1480" ht="12.75" customHeight="1" x14ac:dyDescent="0.2"/>
    <row r="1481" ht="12.75" customHeight="1" x14ac:dyDescent="0.2"/>
    <row r="1482" ht="12.75" customHeight="1" x14ac:dyDescent="0.2"/>
    <row r="1483" ht="12.75" customHeight="1" x14ac:dyDescent="0.2"/>
    <row r="1484" ht="12.75" customHeight="1" x14ac:dyDescent="0.2"/>
    <row r="1485" ht="12.75" customHeight="1" x14ac:dyDescent="0.2"/>
    <row r="1486" ht="12.75" customHeight="1" x14ac:dyDescent="0.2"/>
    <row r="1487" ht="12.75" customHeight="1" x14ac:dyDescent="0.2"/>
    <row r="1488" ht="12.75" customHeight="1" x14ac:dyDescent="0.2"/>
    <row r="1489" ht="12.75" customHeight="1" x14ac:dyDescent="0.2"/>
    <row r="1490" ht="12.75" customHeight="1" x14ac:dyDescent="0.2"/>
    <row r="1491" ht="12.75" customHeight="1" x14ac:dyDescent="0.2"/>
    <row r="1492" ht="12.75" customHeight="1" x14ac:dyDescent="0.2"/>
    <row r="1493" ht="12.75" customHeight="1" x14ac:dyDescent="0.2"/>
    <row r="1494" ht="12.75" customHeight="1" x14ac:dyDescent="0.2"/>
    <row r="1495" ht="12.75" customHeight="1" x14ac:dyDescent="0.2"/>
    <row r="1496" ht="12.75" customHeight="1" x14ac:dyDescent="0.2"/>
    <row r="1497" ht="12.75" customHeight="1" x14ac:dyDescent="0.2"/>
    <row r="1498" ht="12.75" customHeight="1" x14ac:dyDescent="0.2"/>
    <row r="1499" ht="12.75" customHeight="1" x14ac:dyDescent="0.2"/>
    <row r="1500" ht="12.75" customHeight="1" x14ac:dyDescent="0.2"/>
    <row r="1501" ht="12.75" customHeight="1" x14ac:dyDescent="0.2"/>
    <row r="1502" ht="12.75" customHeight="1" x14ac:dyDescent="0.2"/>
    <row r="1503" ht="12.75" customHeight="1" x14ac:dyDescent="0.2"/>
    <row r="1504" ht="12.75" customHeight="1" x14ac:dyDescent="0.2"/>
    <row r="1505" ht="12.75" customHeight="1" x14ac:dyDescent="0.2"/>
    <row r="1506" ht="12.75" customHeight="1" x14ac:dyDescent="0.2"/>
    <row r="1507" ht="12.75" customHeight="1" x14ac:dyDescent="0.2"/>
    <row r="1508" ht="12.75" customHeight="1" x14ac:dyDescent="0.2"/>
    <row r="1509" ht="12.75" customHeight="1" x14ac:dyDescent="0.2"/>
    <row r="1510" ht="12.75" customHeight="1" x14ac:dyDescent="0.2"/>
    <row r="1511" ht="12.75" customHeight="1" x14ac:dyDescent="0.2"/>
    <row r="1512" ht="12.75" customHeight="1" x14ac:dyDescent="0.2"/>
    <row r="1513" ht="12.75" customHeight="1" x14ac:dyDescent="0.2"/>
    <row r="1514" ht="12.75" customHeight="1" x14ac:dyDescent="0.2"/>
    <row r="1515" ht="12.75" customHeight="1" x14ac:dyDescent="0.2"/>
    <row r="1516" ht="12.75" customHeight="1" x14ac:dyDescent="0.2"/>
    <row r="1517" ht="12.75" customHeight="1" x14ac:dyDescent="0.2"/>
    <row r="1518" ht="12.75" customHeight="1" x14ac:dyDescent="0.2"/>
    <row r="1519" ht="12.75" customHeight="1" x14ac:dyDescent="0.2"/>
    <row r="1520" ht="12.75" customHeight="1" x14ac:dyDescent="0.2"/>
    <row r="1521" ht="12.75" customHeight="1" x14ac:dyDescent="0.2"/>
    <row r="1522" ht="12.75" customHeight="1" x14ac:dyDescent="0.2"/>
    <row r="1523" ht="12.75" customHeight="1" x14ac:dyDescent="0.2"/>
    <row r="1524" ht="12.75" customHeight="1" x14ac:dyDescent="0.2"/>
    <row r="1525" ht="12.75" customHeight="1" x14ac:dyDescent="0.2"/>
    <row r="1526" ht="12.75" customHeight="1" x14ac:dyDescent="0.2"/>
    <row r="1527" ht="12.75" customHeight="1" x14ac:dyDescent="0.2"/>
    <row r="1528" ht="12.75" customHeight="1" x14ac:dyDescent="0.2"/>
    <row r="1529" ht="12.75" customHeight="1" x14ac:dyDescent="0.2"/>
    <row r="1530" ht="12.75" customHeight="1" x14ac:dyDescent="0.2"/>
    <row r="1531" ht="12.75" customHeight="1" x14ac:dyDescent="0.2"/>
    <row r="1532" ht="12.75" customHeight="1" x14ac:dyDescent="0.2"/>
    <row r="1533" ht="12.75" customHeight="1" x14ac:dyDescent="0.2"/>
    <row r="1534" ht="12.75" customHeight="1" x14ac:dyDescent="0.2"/>
    <row r="1535" ht="12.75" customHeight="1" x14ac:dyDescent="0.2"/>
    <row r="1536" ht="12.75" customHeight="1" x14ac:dyDescent="0.2"/>
    <row r="1537" ht="12.75" customHeight="1" x14ac:dyDescent="0.2"/>
    <row r="1538" ht="12.75" customHeight="1" x14ac:dyDescent="0.2"/>
    <row r="1539" ht="12.75" customHeight="1" x14ac:dyDescent="0.2"/>
    <row r="1540" ht="12.75" customHeight="1" x14ac:dyDescent="0.2"/>
    <row r="1541" ht="12.75" customHeight="1" x14ac:dyDescent="0.2"/>
    <row r="1542" ht="12.75" customHeight="1" x14ac:dyDescent="0.2"/>
    <row r="1543" ht="12.75" customHeight="1" x14ac:dyDescent="0.2"/>
    <row r="1544" ht="12.75" customHeight="1" x14ac:dyDescent="0.2"/>
    <row r="1545" ht="12.75" customHeight="1" x14ac:dyDescent="0.2"/>
    <row r="1546" ht="12.75" customHeight="1" x14ac:dyDescent="0.2"/>
    <row r="1547" ht="12.75" customHeight="1" x14ac:dyDescent="0.2"/>
    <row r="1548" ht="12.75" customHeight="1" x14ac:dyDescent="0.2"/>
    <row r="1549" ht="12.75" customHeight="1" x14ac:dyDescent="0.2"/>
    <row r="1550" ht="12.75" customHeight="1" x14ac:dyDescent="0.2"/>
    <row r="1551" ht="12.75" customHeight="1" x14ac:dyDescent="0.2"/>
    <row r="1552" ht="12.75" customHeight="1" x14ac:dyDescent="0.2"/>
    <row r="1553" ht="12.75" customHeight="1" x14ac:dyDescent="0.2"/>
    <row r="1554" ht="12.75" customHeight="1" x14ac:dyDescent="0.2"/>
    <row r="1555" ht="12.75" customHeight="1" x14ac:dyDescent="0.2"/>
    <row r="1556" ht="12.75" customHeight="1" x14ac:dyDescent="0.2"/>
    <row r="1557" ht="12.75" customHeight="1" x14ac:dyDescent="0.2"/>
    <row r="1558" ht="12.75" customHeight="1" x14ac:dyDescent="0.2"/>
    <row r="1559" ht="12.75" customHeight="1" x14ac:dyDescent="0.2"/>
    <row r="1560" ht="12.75" customHeight="1" x14ac:dyDescent="0.2"/>
    <row r="1561" ht="12.75" customHeight="1" x14ac:dyDescent="0.2"/>
    <row r="1562" ht="12.75" customHeight="1" x14ac:dyDescent="0.2"/>
    <row r="1563" ht="12.75" customHeight="1" x14ac:dyDescent="0.2"/>
    <row r="1564" ht="12.75" customHeight="1" x14ac:dyDescent="0.2"/>
    <row r="1565" ht="12.75" customHeight="1" x14ac:dyDescent="0.2"/>
    <row r="1566" ht="12.75" customHeight="1" x14ac:dyDescent="0.2"/>
    <row r="1567" ht="12.75" customHeight="1" x14ac:dyDescent="0.2"/>
    <row r="1568" ht="12.75" customHeight="1" x14ac:dyDescent="0.2"/>
    <row r="1569" ht="12.75" customHeight="1" x14ac:dyDescent="0.2"/>
    <row r="1570" ht="12.75" customHeight="1" x14ac:dyDescent="0.2"/>
    <row r="1571" ht="12.75" customHeight="1" x14ac:dyDescent="0.2"/>
    <row r="1572" ht="12.75" customHeight="1" x14ac:dyDescent="0.2"/>
    <row r="1573" ht="12.75" customHeight="1" x14ac:dyDescent="0.2"/>
    <row r="1574" ht="12.75" customHeight="1" x14ac:dyDescent="0.2"/>
    <row r="1575" ht="12.75" customHeight="1" x14ac:dyDescent="0.2"/>
    <row r="1576" ht="12.75" customHeight="1" x14ac:dyDescent="0.2"/>
    <row r="1577" ht="12.75" customHeight="1" x14ac:dyDescent="0.2"/>
    <row r="1578" ht="12.75" customHeight="1" x14ac:dyDescent="0.2"/>
    <row r="1579" ht="12.75" customHeight="1" x14ac:dyDescent="0.2"/>
    <row r="1580" ht="12.75" customHeight="1" x14ac:dyDescent="0.2"/>
    <row r="1581" ht="12.75" customHeight="1" x14ac:dyDescent="0.2"/>
    <row r="1582" ht="12.75" customHeight="1" x14ac:dyDescent="0.2"/>
    <row r="1583" ht="12.75" customHeight="1" x14ac:dyDescent="0.2"/>
    <row r="1584" ht="12.75" customHeight="1" x14ac:dyDescent="0.2"/>
    <row r="1585" ht="12.75" customHeight="1" x14ac:dyDescent="0.2"/>
    <row r="1586" ht="12.75" customHeight="1" x14ac:dyDescent="0.2"/>
    <row r="1587" ht="12.75" customHeight="1" x14ac:dyDescent="0.2"/>
    <row r="1588" ht="12.75" customHeight="1" x14ac:dyDescent="0.2"/>
    <row r="1589" ht="12.75" customHeight="1" x14ac:dyDescent="0.2"/>
    <row r="1590" ht="12.75" customHeight="1" x14ac:dyDescent="0.2"/>
    <row r="1591" ht="12.75" customHeight="1" x14ac:dyDescent="0.2"/>
    <row r="1592" ht="12.75" customHeight="1" x14ac:dyDescent="0.2"/>
    <row r="1593" ht="12.75" customHeight="1" x14ac:dyDescent="0.2"/>
    <row r="1594" ht="12.75" customHeight="1" x14ac:dyDescent="0.2"/>
    <row r="1595" ht="12.75" customHeight="1" x14ac:dyDescent="0.2"/>
    <row r="1596" ht="12.75" customHeight="1" x14ac:dyDescent="0.2"/>
    <row r="1597" ht="12.75" customHeight="1" x14ac:dyDescent="0.2"/>
    <row r="1598" ht="12.75" customHeight="1" x14ac:dyDescent="0.2"/>
    <row r="1599" ht="12.75" customHeight="1" x14ac:dyDescent="0.2"/>
    <row r="1600" ht="12.75" customHeight="1" x14ac:dyDescent="0.2"/>
    <row r="1601" ht="12.75" customHeight="1" x14ac:dyDescent="0.2"/>
    <row r="1602" ht="12.75" customHeight="1" x14ac:dyDescent="0.2"/>
    <row r="1603" ht="12.75" customHeight="1" x14ac:dyDescent="0.2"/>
    <row r="1604" ht="12.75" customHeight="1" x14ac:dyDescent="0.2"/>
    <row r="1605" ht="12.75" customHeight="1" x14ac:dyDescent="0.2"/>
    <row r="1606" ht="12.75" customHeight="1" x14ac:dyDescent="0.2"/>
    <row r="1607" ht="12.75" customHeight="1" x14ac:dyDescent="0.2"/>
    <row r="1608" ht="12.75" customHeight="1" x14ac:dyDescent="0.2"/>
    <row r="1609" ht="12.75" customHeight="1" x14ac:dyDescent="0.2"/>
    <row r="1610" ht="12.75" customHeight="1" x14ac:dyDescent="0.2"/>
    <row r="1611" ht="12.75" customHeight="1" x14ac:dyDescent="0.2"/>
    <row r="1612" ht="12.75" customHeight="1" x14ac:dyDescent="0.2"/>
    <row r="1613" ht="12.75" customHeight="1" x14ac:dyDescent="0.2"/>
    <row r="1614" ht="12.75" customHeight="1" x14ac:dyDescent="0.2"/>
    <row r="1615" ht="12.75" customHeight="1" x14ac:dyDescent="0.2"/>
    <row r="1616" ht="12.75" customHeight="1" x14ac:dyDescent="0.2"/>
    <row r="1617" ht="12.75" customHeight="1" x14ac:dyDescent="0.2"/>
    <row r="1618" ht="12.75" customHeight="1" x14ac:dyDescent="0.2"/>
    <row r="1619" ht="12.75" customHeight="1" x14ac:dyDescent="0.2"/>
    <row r="1620" ht="12.75" customHeight="1" x14ac:dyDescent="0.2"/>
    <row r="1621" ht="12.75" customHeight="1" x14ac:dyDescent="0.2"/>
    <row r="1622" ht="12.75" customHeight="1" x14ac:dyDescent="0.2"/>
    <row r="1623" ht="12.75" customHeight="1" x14ac:dyDescent="0.2"/>
    <row r="1624" ht="12.75" customHeight="1" x14ac:dyDescent="0.2"/>
    <row r="1625" ht="12.75" customHeight="1" x14ac:dyDescent="0.2"/>
    <row r="1626" ht="12.75" customHeight="1" x14ac:dyDescent="0.2"/>
    <row r="1627" ht="12.75" customHeight="1" x14ac:dyDescent="0.2"/>
    <row r="1628" ht="12.75" customHeight="1" x14ac:dyDescent="0.2"/>
    <row r="1629" ht="12.75" customHeight="1" x14ac:dyDescent="0.2"/>
    <row r="1630" ht="12.75" customHeight="1" x14ac:dyDescent="0.2"/>
    <row r="1631" ht="12.75" customHeight="1" x14ac:dyDescent="0.2"/>
    <row r="1632" ht="12.75" customHeight="1" x14ac:dyDescent="0.2"/>
    <row r="1633" ht="12.75" customHeight="1" x14ac:dyDescent="0.2"/>
    <row r="1634" ht="12.75" customHeight="1" x14ac:dyDescent="0.2"/>
    <row r="1635" ht="12.75" customHeight="1" x14ac:dyDescent="0.2"/>
    <row r="1636" ht="12.75" customHeight="1" x14ac:dyDescent="0.2"/>
    <row r="1637" ht="12.75" customHeight="1" x14ac:dyDescent="0.2"/>
    <row r="1638" ht="12.75" customHeight="1" x14ac:dyDescent="0.2"/>
    <row r="1639" ht="12.75" customHeight="1" x14ac:dyDescent="0.2"/>
    <row r="1640" ht="12.75" customHeight="1" x14ac:dyDescent="0.2"/>
    <row r="1641" ht="12.75" customHeight="1" x14ac:dyDescent="0.2"/>
    <row r="1642" ht="12.75" customHeight="1" x14ac:dyDescent="0.2"/>
    <row r="1643" ht="12.75" customHeight="1" x14ac:dyDescent="0.2"/>
    <row r="1644" ht="12.75" customHeight="1" x14ac:dyDescent="0.2"/>
    <row r="1645" ht="12.75" customHeight="1" x14ac:dyDescent="0.2"/>
    <row r="1646" ht="12.75" customHeight="1" x14ac:dyDescent="0.2"/>
    <row r="1647" ht="12.75" customHeight="1" x14ac:dyDescent="0.2"/>
    <row r="1648" ht="12.75" customHeight="1" x14ac:dyDescent="0.2"/>
    <row r="1649" ht="12.75" customHeight="1" x14ac:dyDescent="0.2"/>
    <row r="1650" ht="12.75" customHeight="1" x14ac:dyDescent="0.2"/>
    <row r="1651" ht="12.75" customHeight="1" x14ac:dyDescent="0.2"/>
    <row r="1652" ht="12.75" customHeight="1" x14ac:dyDescent="0.2"/>
    <row r="1653" ht="12.75" customHeight="1" x14ac:dyDescent="0.2"/>
    <row r="1654" ht="12.75" customHeight="1" x14ac:dyDescent="0.2"/>
    <row r="1655" ht="12.75" customHeight="1" x14ac:dyDescent="0.2"/>
    <row r="1656" ht="12.75" customHeight="1" x14ac:dyDescent="0.2"/>
    <row r="1657" ht="12.75" customHeight="1" x14ac:dyDescent="0.2"/>
    <row r="1658" ht="12.75" customHeight="1" x14ac:dyDescent="0.2"/>
    <row r="1659" ht="12.75" customHeight="1" x14ac:dyDescent="0.2"/>
    <row r="1660" ht="12.75" customHeight="1" x14ac:dyDescent="0.2"/>
    <row r="1661" ht="12.75" customHeight="1" x14ac:dyDescent="0.2"/>
    <row r="1662" ht="12.75" customHeight="1" x14ac:dyDescent="0.2"/>
    <row r="1663" ht="12.75" customHeight="1" x14ac:dyDescent="0.2"/>
    <row r="1664" ht="12.75" customHeight="1" x14ac:dyDescent="0.2"/>
    <row r="1665" ht="12.75" customHeight="1" x14ac:dyDescent="0.2"/>
    <row r="1666" ht="12.75" customHeight="1" x14ac:dyDescent="0.2"/>
    <row r="1667" ht="12.75" customHeight="1" x14ac:dyDescent="0.2"/>
    <row r="1668" ht="12.75" customHeight="1" x14ac:dyDescent="0.2"/>
    <row r="1669" ht="12.75" customHeight="1" x14ac:dyDescent="0.2"/>
    <row r="1670" ht="12.75" customHeight="1" x14ac:dyDescent="0.2"/>
    <row r="1671" ht="12.75" customHeight="1" x14ac:dyDescent="0.2"/>
    <row r="1672" ht="12.75" customHeight="1" x14ac:dyDescent="0.2"/>
    <row r="1673" ht="12.75" customHeight="1" x14ac:dyDescent="0.2"/>
    <row r="1674" ht="12.75" customHeight="1" x14ac:dyDescent="0.2"/>
    <row r="1675" ht="12.75" customHeight="1" x14ac:dyDescent="0.2"/>
    <row r="1676" ht="12.75" customHeight="1" x14ac:dyDescent="0.2"/>
    <row r="1677" ht="12.75" customHeight="1" x14ac:dyDescent="0.2"/>
    <row r="1678" ht="12.75" customHeight="1" x14ac:dyDescent="0.2"/>
    <row r="1679" ht="12.75" customHeight="1" x14ac:dyDescent="0.2"/>
    <row r="1680" ht="12.75" customHeight="1" x14ac:dyDescent="0.2"/>
    <row r="1681" ht="12.75" customHeight="1" x14ac:dyDescent="0.2"/>
    <row r="1682" ht="12.75" customHeight="1" x14ac:dyDescent="0.2"/>
    <row r="1683" ht="12.75" customHeight="1" x14ac:dyDescent="0.2"/>
    <row r="1684" ht="12.75" customHeight="1" x14ac:dyDescent="0.2"/>
    <row r="1685" ht="12.75" customHeight="1" x14ac:dyDescent="0.2"/>
    <row r="1686" ht="12.75" customHeight="1" x14ac:dyDescent="0.2"/>
    <row r="1687" ht="12.75" customHeight="1" x14ac:dyDescent="0.2"/>
    <row r="1688" ht="12.75" customHeight="1" x14ac:dyDescent="0.2"/>
    <row r="1689" ht="12.75" customHeight="1" x14ac:dyDescent="0.2"/>
    <row r="1690" ht="12.75" customHeight="1" x14ac:dyDescent="0.2"/>
    <row r="1691" ht="12.75" customHeight="1" x14ac:dyDescent="0.2"/>
    <row r="1692" ht="12.75" customHeight="1" x14ac:dyDescent="0.2"/>
    <row r="1693" ht="12.75" customHeight="1" x14ac:dyDescent="0.2"/>
    <row r="1694" ht="12.75" customHeight="1" x14ac:dyDescent="0.2"/>
    <row r="1695" ht="12.75" customHeight="1" x14ac:dyDescent="0.2"/>
    <row r="1696" ht="12.75" customHeight="1" x14ac:dyDescent="0.2"/>
    <row r="1697" ht="12.75" customHeight="1" x14ac:dyDescent="0.2"/>
    <row r="1698" ht="12.75" customHeight="1" x14ac:dyDescent="0.2"/>
    <row r="1699" ht="12.75" customHeight="1" x14ac:dyDescent="0.2"/>
    <row r="1700" ht="12.75" customHeight="1" x14ac:dyDescent="0.2"/>
    <row r="1701" ht="12.75" customHeight="1" x14ac:dyDescent="0.2"/>
    <row r="1702" ht="12.75" customHeight="1" x14ac:dyDescent="0.2"/>
    <row r="1703" ht="12.75" customHeight="1" x14ac:dyDescent="0.2"/>
    <row r="1704" ht="12.75" customHeight="1" x14ac:dyDescent="0.2"/>
    <row r="1705" ht="12.75" customHeight="1" x14ac:dyDescent="0.2"/>
    <row r="1706" ht="12.75" customHeight="1" x14ac:dyDescent="0.2"/>
    <row r="1707" ht="12.75" customHeight="1" x14ac:dyDescent="0.2"/>
    <row r="1708" ht="12.75" customHeight="1" x14ac:dyDescent="0.2"/>
    <row r="1709" ht="12.75" customHeight="1" x14ac:dyDescent="0.2"/>
    <row r="1710" ht="12.75" customHeight="1" x14ac:dyDescent="0.2"/>
    <row r="1711" ht="12.75" customHeight="1" x14ac:dyDescent="0.2"/>
    <row r="1712" ht="12.75" customHeight="1" x14ac:dyDescent="0.2"/>
    <row r="1713" ht="12.75" customHeight="1" x14ac:dyDescent="0.2"/>
    <row r="1714" ht="12.75" customHeight="1" x14ac:dyDescent="0.2"/>
    <row r="1715" ht="12.75" customHeight="1" x14ac:dyDescent="0.2"/>
    <row r="1716" ht="12.75" customHeight="1" x14ac:dyDescent="0.2"/>
    <row r="1717" ht="12.75" customHeight="1" x14ac:dyDescent="0.2"/>
    <row r="1718" ht="12.75" customHeight="1" x14ac:dyDescent="0.2"/>
    <row r="1719" ht="12.75" customHeight="1" x14ac:dyDescent="0.2"/>
    <row r="1720" ht="12.75" customHeight="1" x14ac:dyDescent="0.2"/>
    <row r="1721" ht="12.75" customHeight="1" x14ac:dyDescent="0.2"/>
    <row r="1722" ht="12.75" customHeight="1" x14ac:dyDescent="0.2"/>
    <row r="1723" ht="12.75" customHeight="1" x14ac:dyDescent="0.2"/>
    <row r="1724" ht="12.75" customHeight="1" x14ac:dyDescent="0.2"/>
    <row r="1725" ht="12.75" customHeight="1" x14ac:dyDescent="0.2"/>
    <row r="1726" ht="12.75" customHeight="1" x14ac:dyDescent="0.2"/>
    <row r="1727" ht="12.75" customHeight="1" x14ac:dyDescent="0.2"/>
    <row r="1728" ht="12.75" customHeight="1" x14ac:dyDescent="0.2"/>
    <row r="1729" ht="12.75" customHeight="1" x14ac:dyDescent="0.2"/>
    <row r="1730" ht="12.75" customHeight="1" x14ac:dyDescent="0.2"/>
    <row r="1731" ht="12.75" customHeight="1" x14ac:dyDescent="0.2"/>
    <row r="1732" ht="12.75" customHeight="1" x14ac:dyDescent="0.2"/>
    <row r="1733" ht="12.75" customHeight="1" x14ac:dyDescent="0.2"/>
    <row r="1734" ht="12.75" customHeight="1" x14ac:dyDescent="0.2"/>
    <row r="1735" ht="12.75" customHeight="1" x14ac:dyDescent="0.2"/>
    <row r="1736" ht="12.75" customHeight="1" x14ac:dyDescent="0.2"/>
    <row r="1737" ht="12.75" customHeight="1" x14ac:dyDescent="0.2"/>
    <row r="1738" ht="12.75" customHeight="1" x14ac:dyDescent="0.2"/>
    <row r="1739" ht="12.75" customHeight="1" x14ac:dyDescent="0.2"/>
    <row r="1740" ht="12.75" customHeight="1" x14ac:dyDescent="0.2"/>
    <row r="1741" ht="12.75" customHeight="1" x14ac:dyDescent="0.2"/>
    <row r="1742" ht="12.75" customHeight="1" x14ac:dyDescent="0.2"/>
    <row r="1743" ht="12.75" customHeight="1" x14ac:dyDescent="0.2"/>
    <row r="1744" ht="12.75" customHeight="1" x14ac:dyDescent="0.2"/>
    <row r="1745" ht="12.75" customHeight="1" x14ac:dyDescent="0.2"/>
    <row r="1746" ht="12.75" customHeight="1" x14ac:dyDescent="0.2"/>
    <row r="1747" ht="12.75" customHeight="1" x14ac:dyDescent="0.2"/>
    <row r="1748" ht="12.75" customHeight="1" x14ac:dyDescent="0.2"/>
    <row r="1749" ht="12.75" customHeight="1" x14ac:dyDescent="0.2"/>
    <row r="1750" ht="12.75" customHeight="1" x14ac:dyDescent="0.2"/>
    <row r="1751" ht="12.75" customHeight="1" x14ac:dyDescent="0.2"/>
    <row r="1752" ht="12.75" customHeight="1" x14ac:dyDescent="0.2"/>
    <row r="1753" ht="12.75" customHeight="1" x14ac:dyDescent="0.2"/>
    <row r="1754" ht="12.75" customHeight="1" x14ac:dyDescent="0.2"/>
    <row r="1755" ht="12.75" customHeight="1" x14ac:dyDescent="0.2"/>
    <row r="1756" ht="12.75" customHeight="1" x14ac:dyDescent="0.2"/>
    <row r="1757" ht="12.75" customHeight="1" x14ac:dyDescent="0.2"/>
    <row r="1758" ht="12.75" customHeight="1" x14ac:dyDescent="0.2"/>
    <row r="1759" ht="12.75" customHeight="1" x14ac:dyDescent="0.2"/>
    <row r="1760" ht="12.75" customHeight="1" x14ac:dyDescent="0.2"/>
    <row r="1761" ht="12.75" customHeight="1" x14ac:dyDescent="0.2"/>
    <row r="1762" ht="12.75" customHeight="1" x14ac:dyDescent="0.2"/>
    <row r="1763" ht="12.75" customHeight="1" x14ac:dyDescent="0.2"/>
    <row r="1764" ht="12.75" customHeight="1" x14ac:dyDescent="0.2"/>
    <row r="1765" ht="12.75" customHeight="1" x14ac:dyDescent="0.2"/>
    <row r="1766" ht="12.75" customHeight="1" x14ac:dyDescent="0.2"/>
    <row r="1767" ht="12.75" customHeight="1" x14ac:dyDescent="0.2"/>
    <row r="1768" ht="12.75" customHeight="1" x14ac:dyDescent="0.2"/>
    <row r="1769" ht="12.75" customHeight="1" x14ac:dyDescent="0.2"/>
    <row r="1770" ht="12.75" customHeight="1" x14ac:dyDescent="0.2"/>
    <row r="1771" ht="12.75" customHeight="1" x14ac:dyDescent="0.2"/>
    <row r="1772" ht="12.75" customHeight="1" x14ac:dyDescent="0.2"/>
    <row r="1773" ht="12.75" customHeight="1" x14ac:dyDescent="0.2"/>
    <row r="1774" ht="12.75" customHeight="1" x14ac:dyDescent="0.2"/>
    <row r="1775" ht="12.75" customHeight="1" x14ac:dyDescent="0.2"/>
    <row r="1776" ht="12.75" customHeight="1" x14ac:dyDescent="0.2"/>
    <row r="1777" ht="12.75" customHeight="1" x14ac:dyDescent="0.2"/>
    <row r="1778" ht="12.75" customHeight="1" x14ac:dyDescent="0.2"/>
    <row r="1779" ht="12.75" customHeight="1" x14ac:dyDescent="0.2"/>
    <row r="1780" ht="12.75" customHeight="1" x14ac:dyDescent="0.2"/>
    <row r="1781" ht="12.75" customHeight="1" x14ac:dyDescent="0.2"/>
    <row r="1782" ht="12.75" customHeight="1" x14ac:dyDescent="0.2"/>
    <row r="1783" ht="12.75" customHeight="1" x14ac:dyDescent="0.2"/>
    <row r="1784" ht="12.75" customHeight="1" x14ac:dyDescent="0.2"/>
    <row r="1785" ht="12.75" customHeight="1" x14ac:dyDescent="0.2"/>
    <row r="1786" ht="12.75" customHeight="1" x14ac:dyDescent="0.2"/>
    <row r="1787" ht="12.75" customHeight="1" x14ac:dyDescent="0.2"/>
    <row r="1788" ht="12.75" customHeight="1" x14ac:dyDescent="0.2"/>
    <row r="1789" ht="12.75" customHeight="1" x14ac:dyDescent="0.2"/>
    <row r="1790" ht="12.75" customHeight="1" x14ac:dyDescent="0.2"/>
    <row r="1791" ht="12.75" customHeight="1" x14ac:dyDescent="0.2"/>
    <row r="1792" ht="12.75" customHeight="1" x14ac:dyDescent="0.2"/>
    <row r="1793" ht="12.75" customHeight="1" x14ac:dyDescent="0.2"/>
    <row r="1794" ht="12.75" customHeight="1" x14ac:dyDescent="0.2"/>
    <row r="1795" ht="12.75" customHeight="1" x14ac:dyDescent="0.2"/>
    <row r="1796" ht="12.75" customHeight="1" x14ac:dyDescent="0.2"/>
    <row r="1797" ht="12.75" customHeight="1" x14ac:dyDescent="0.2"/>
    <row r="1798" ht="12.75" customHeight="1" x14ac:dyDescent="0.2"/>
    <row r="1799" ht="12.75" customHeight="1" x14ac:dyDescent="0.2"/>
    <row r="1800" ht="12.75" customHeight="1" x14ac:dyDescent="0.2"/>
    <row r="1801" ht="12.75" customHeight="1" x14ac:dyDescent="0.2"/>
    <row r="1802" ht="12.75" customHeight="1" x14ac:dyDescent="0.2"/>
    <row r="1803" ht="12.75" customHeight="1" x14ac:dyDescent="0.2"/>
    <row r="1804" ht="12.75" customHeight="1" x14ac:dyDescent="0.2"/>
    <row r="1805" ht="12.75" customHeight="1" x14ac:dyDescent="0.2"/>
    <row r="1806" ht="12.75" customHeight="1" x14ac:dyDescent="0.2"/>
    <row r="1807" ht="12.75" customHeight="1" x14ac:dyDescent="0.2"/>
    <row r="1808" ht="12.75" customHeight="1" x14ac:dyDescent="0.2"/>
    <row r="1809" ht="12.75" customHeight="1" x14ac:dyDescent="0.2"/>
    <row r="1810" ht="12.75" customHeight="1" x14ac:dyDescent="0.2"/>
    <row r="1811" ht="12.75" customHeight="1" x14ac:dyDescent="0.2"/>
    <row r="1812" ht="12.75" customHeight="1" x14ac:dyDescent="0.2"/>
    <row r="1813" ht="12.75" customHeight="1" x14ac:dyDescent="0.2"/>
    <row r="1814" ht="12.75" customHeight="1" x14ac:dyDescent="0.2"/>
    <row r="1815" ht="12.75" customHeight="1" x14ac:dyDescent="0.2"/>
    <row r="1816" ht="12.75" customHeight="1" x14ac:dyDescent="0.2"/>
    <row r="1817" ht="12.75" customHeight="1" x14ac:dyDescent="0.2"/>
    <row r="1818" ht="12.75" customHeight="1" x14ac:dyDescent="0.2"/>
    <row r="1819" ht="12.75" customHeight="1" x14ac:dyDescent="0.2"/>
    <row r="1820" ht="12.75" customHeight="1" x14ac:dyDescent="0.2"/>
    <row r="1821" ht="12.75" customHeight="1" x14ac:dyDescent="0.2"/>
    <row r="1822" ht="12.75" customHeight="1" x14ac:dyDescent="0.2"/>
    <row r="1823" ht="12.75" customHeight="1" x14ac:dyDescent="0.2"/>
    <row r="1824" ht="12.75" customHeight="1" x14ac:dyDescent="0.2"/>
    <row r="1825" ht="12.75" customHeight="1" x14ac:dyDescent="0.2"/>
    <row r="1826" ht="12.75" customHeight="1" x14ac:dyDescent="0.2"/>
    <row r="1827" ht="12.75" customHeight="1" x14ac:dyDescent="0.2"/>
    <row r="1828" ht="12.75" customHeight="1" x14ac:dyDescent="0.2"/>
    <row r="1829" ht="12.75" customHeight="1" x14ac:dyDescent="0.2"/>
    <row r="1830" ht="12.75" customHeight="1" x14ac:dyDescent="0.2"/>
    <row r="1831" ht="12.75" customHeight="1" x14ac:dyDescent="0.2"/>
    <row r="1832" ht="12.75" customHeight="1" x14ac:dyDescent="0.2"/>
    <row r="1833" ht="12.75" customHeight="1" x14ac:dyDescent="0.2"/>
    <row r="1834" ht="12.75" customHeight="1" x14ac:dyDescent="0.2"/>
    <row r="1835" ht="12.75" customHeight="1" x14ac:dyDescent="0.2"/>
    <row r="1836" ht="12.75" customHeight="1" x14ac:dyDescent="0.2"/>
    <row r="1837" ht="12.75" customHeight="1" x14ac:dyDescent="0.2"/>
    <row r="1838" ht="12.75" customHeight="1" x14ac:dyDescent="0.2"/>
    <row r="1839" ht="12.75" customHeight="1" x14ac:dyDescent="0.2"/>
    <row r="1840" ht="12.75" customHeight="1" x14ac:dyDescent="0.2"/>
    <row r="1841" ht="12.75" customHeight="1" x14ac:dyDescent="0.2"/>
    <row r="1842" ht="12.75" customHeight="1" x14ac:dyDescent="0.2"/>
    <row r="1843" ht="12.75" customHeight="1" x14ac:dyDescent="0.2"/>
    <row r="1844" ht="12.75" customHeight="1" x14ac:dyDescent="0.2"/>
    <row r="1845" ht="12.75" customHeight="1" x14ac:dyDescent="0.2"/>
    <row r="1846" ht="12.75" customHeight="1" x14ac:dyDescent="0.2"/>
    <row r="1847" ht="12.75" customHeight="1" x14ac:dyDescent="0.2"/>
    <row r="1848" ht="12.75" customHeight="1" x14ac:dyDescent="0.2"/>
    <row r="1849" ht="12.75" customHeight="1" x14ac:dyDescent="0.2"/>
    <row r="1850" ht="12.75" customHeight="1" x14ac:dyDescent="0.2"/>
    <row r="1851" ht="12.75" customHeight="1" x14ac:dyDescent="0.2"/>
    <row r="1852" ht="12.75" customHeight="1" x14ac:dyDescent="0.2"/>
    <row r="1853" ht="12.75" customHeight="1" x14ac:dyDescent="0.2"/>
    <row r="1854" ht="12.75" customHeight="1" x14ac:dyDescent="0.2"/>
    <row r="1855" ht="12.75" customHeight="1" x14ac:dyDescent="0.2"/>
    <row r="1856" ht="12.75" customHeight="1" x14ac:dyDescent="0.2"/>
    <row r="1857" ht="12.75" customHeight="1" x14ac:dyDescent="0.2"/>
    <row r="1858" ht="12.75" customHeight="1" x14ac:dyDescent="0.2"/>
    <row r="1859" ht="12.75" customHeight="1" x14ac:dyDescent="0.2"/>
    <row r="1860" ht="12.75" customHeight="1" x14ac:dyDescent="0.2"/>
    <row r="1861" ht="12.75" customHeight="1" x14ac:dyDescent="0.2"/>
    <row r="1862" ht="12.75" customHeight="1" x14ac:dyDescent="0.2"/>
    <row r="1863" ht="12.75" customHeight="1" x14ac:dyDescent="0.2"/>
    <row r="1864" ht="12.75" customHeight="1" x14ac:dyDescent="0.2"/>
    <row r="1865" ht="12.75" customHeight="1" x14ac:dyDescent="0.2"/>
    <row r="1866" ht="12.75" customHeight="1" x14ac:dyDescent="0.2"/>
    <row r="1867" ht="12.75" customHeight="1" x14ac:dyDescent="0.2"/>
    <row r="1868" ht="12.75" customHeight="1" x14ac:dyDescent="0.2"/>
    <row r="1869" ht="12.75" customHeight="1" x14ac:dyDescent="0.2"/>
    <row r="1870" ht="12.75" customHeight="1" x14ac:dyDescent="0.2"/>
    <row r="1871" ht="12.75" customHeight="1" x14ac:dyDescent="0.2"/>
    <row r="1872" ht="12.75" customHeight="1" x14ac:dyDescent="0.2"/>
    <row r="1873" ht="12.75" customHeight="1" x14ac:dyDescent="0.2"/>
    <row r="1874" ht="12.75" customHeight="1" x14ac:dyDescent="0.2"/>
    <row r="1875" ht="12.75" customHeight="1" x14ac:dyDescent="0.2"/>
    <row r="1876" ht="12.75" customHeight="1" x14ac:dyDescent="0.2"/>
    <row r="1877" ht="12.75" customHeight="1" x14ac:dyDescent="0.2"/>
    <row r="1878" ht="12.75" customHeight="1" x14ac:dyDescent="0.2"/>
    <row r="1879" ht="12.75" customHeight="1" x14ac:dyDescent="0.2"/>
    <row r="1880" ht="12.75" customHeight="1" x14ac:dyDescent="0.2"/>
    <row r="1881" ht="12.75" customHeight="1" x14ac:dyDescent="0.2"/>
    <row r="1882" ht="12.75" customHeight="1" x14ac:dyDescent="0.2"/>
    <row r="1883" ht="12.75" customHeight="1" x14ac:dyDescent="0.2"/>
    <row r="1884" ht="12.75" customHeight="1" x14ac:dyDescent="0.2"/>
    <row r="1885" ht="12.75" customHeight="1" x14ac:dyDescent="0.2"/>
    <row r="1886" ht="12.75" customHeight="1" x14ac:dyDescent="0.2"/>
    <row r="1887" ht="12.75" customHeight="1" x14ac:dyDescent="0.2"/>
    <row r="1888" ht="12.75" customHeight="1" x14ac:dyDescent="0.2"/>
    <row r="1889" ht="12.75" customHeight="1" x14ac:dyDescent="0.2"/>
    <row r="1890" ht="12.75" customHeight="1" x14ac:dyDescent="0.2"/>
    <row r="1891" ht="12.75" customHeight="1" x14ac:dyDescent="0.2"/>
    <row r="1892" ht="12.75" customHeight="1" x14ac:dyDescent="0.2"/>
    <row r="1893" ht="12.75" customHeight="1" x14ac:dyDescent="0.2"/>
    <row r="1894" ht="12.75" customHeight="1" x14ac:dyDescent="0.2"/>
    <row r="1895" ht="12.75" customHeight="1" x14ac:dyDescent="0.2"/>
    <row r="1896" ht="12.75" customHeight="1" x14ac:dyDescent="0.2"/>
    <row r="1897" ht="12.75" customHeight="1" x14ac:dyDescent="0.2"/>
    <row r="1898" ht="12.75" customHeight="1" x14ac:dyDescent="0.2"/>
    <row r="1899" ht="12.75" customHeight="1" x14ac:dyDescent="0.2"/>
    <row r="1900" ht="12.75" customHeight="1" x14ac:dyDescent="0.2"/>
    <row r="1901" ht="12.75" customHeight="1" x14ac:dyDescent="0.2"/>
    <row r="1902" ht="12.75" customHeight="1" x14ac:dyDescent="0.2"/>
    <row r="1903" ht="12.75" customHeight="1" x14ac:dyDescent="0.2"/>
    <row r="1904" ht="12.75" customHeight="1" x14ac:dyDescent="0.2"/>
    <row r="1905" ht="12.75" customHeight="1" x14ac:dyDescent="0.2"/>
    <row r="1906" ht="12.75" customHeight="1" x14ac:dyDescent="0.2"/>
    <row r="1907" ht="12.75" customHeight="1" x14ac:dyDescent="0.2"/>
    <row r="1908" ht="12.75" customHeight="1" x14ac:dyDescent="0.2"/>
    <row r="1909" ht="12.75" customHeight="1" x14ac:dyDescent="0.2"/>
    <row r="1910" ht="12.75" customHeight="1" x14ac:dyDescent="0.2"/>
    <row r="1911" ht="12.75" customHeight="1" x14ac:dyDescent="0.2"/>
    <row r="1912" ht="12.75" customHeight="1" x14ac:dyDescent="0.2"/>
    <row r="1913" ht="12.75" customHeight="1" x14ac:dyDescent="0.2"/>
    <row r="1914" ht="12.75" customHeight="1" x14ac:dyDescent="0.2"/>
    <row r="1915" ht="12.75" customHeight="1" x14ac:dyDescent="0.2"/>
    <row r="1916" ht="12.75" customHeight="1" x14ac:dyDescent="0.2"/>
    <row r="1917" ht="12.75" customHeight="1" x14ac:dyDescent="0.2"/>
    <row r="1918" ht="12.75" customHeight="1" x14ac:dyDescent="0.2"/>
    <row r="1919" ht="12.75" customHeight="1" x14ac:dyDescent="0.2"/>
    <row r="1920" ht="12.75" customHeight="1" x14ac:dyDescent="0.2"/>
    <row r="1921" ht="12.75" customHeight="1" x14ac:dyDescent="0.2"/>
    <row r="1922" ht="12.75" customHeight="1" x14ac:dyDescent="0.2"/>
    <row r="1923" ht="12.75" customHeight="1" x14ac:dyDescent="0.2"/>
    <row r="1924" ht="12.75" customHeight="1" x14ac:dyDescent="0.2"/>
    <row r="1925" ht="12.75" customHeight="1" x14ac:dyDescent="0.2"/>
    <row r="1926" ht="12.75" customHeight="1" x14ac:dyDescent="0.2"/>
    <row r="1927" ht="12.75" customHeight="1" x14ac:dyDescent="0.2"/>
    <row r="1928" ht="12.75" customHeight="1" x14ac:dyDescent="0.2"/>
    <row r="1929" ht="12.75" customHeight="1" x14ac:dyDescent="0.2"/>
    <row r="1930" ht="12.75" customHeight="1" x14ac:dyDescent="0.2"/>
    <row r="1931" ht="12.75" customHeight="1" x14ac:dyDescent="0.2"/>
    <row r="1932" ht="12.75" customHeight="1" x14ac:dyDescent="0.2"/>
    <row r="1933" ht="12.75" customHeight="1" x14ac:dyDescent="0.2"/>
    <row r="1934" ht="12.75" customHeight="1" x14ac:dyDescent="0.2"/>
    <row r="1935" ht="12.75" customHeight="1" x14ac:dyDescent="0.2"/>
    <row r="1936" ht="12.75" customHeight="1" x14ac:dyDescent="0.2"/>
    <row r="1937" ht="12.75" customHeight="1" x14ac:dyDescent="0.2"/>
    <row r="1938" ht="12.75" customHeight="1" x14ac:dyDescent="0.2"/>
    <row r="1939" ht="12.75" customHeight="1" x14ac:dyDescent="0.2"/>
    <row r="1940" ht="12.75" customHeight="1" x14ac:dyDescent="0.2"/>
    <row r="1941" ht="12.75" customHeight="1" x14ac:dyDescent="0.2"/>
    <row r="1942" ht="12.75" customHeight="1" x14ac:dyDescent="0.2"/>
    <row r="1943" ht="12.75" customHeight="1" x14ac:dyDescent="0.2"/>
    <row r="1944" ht="12.75" customHeight="1" x14ac:dyDescent="0.2"/>
    <row r="1945" ht="12.75" customHeight="1" x14ac:dyDescent="0.2"/>
    <row r="1946" ht="12.75" customHeight="1" x14ac:dyDescent="0.2"/>
    <row r="1947" ht="12.75" customHeight="1" x14ac:dyDescent="0.2"/>
    <row r="1948" ht="12.75" customHeight="1" x14ac:dyDescent="0.2"/>
    <row r="1949" ht="12.75" customHeight="1" x14ac:dyDescent="0.2"/>
    <row r="1950" ht="12.75" customHeight="1" x14ac:dyDescent="0.2"/>
    <row r="1951" ht="12.75" customHeight="1" x14ac:dyDescent="0.2"/>
    <row r="1952" ht="12.75" customHeight="1" x14ac:dyDescent="0.2"/>
    <row r="1953" ht="12.75" customHeight="1" x14ac:dyDescent="0.2"/>
    <row r="1954" ht="12.75" customHeight="1" x14ac:dyDescent="0.2"/>
    <row r="1955" ht="12.75" customHeight="1" x14ac:dyDescent="0.2"/>
    <row r="1956" ht="12.75" customHeight="1" x14ac:dyDescent="0.2"/>
    <row r="1957" ht="12.75" customHeight="1" x14ac:dyDescent="0.2"/>
    <row r="1958" ht="12.75" customHeight="1" x14ac:dyDescent="0.2"/>
    <row r="1959" ht="12.75" customHeight="1" x14ac:dyDescent="0.2"/>
    <row r="1960" ht="12.75" customHeight="1" x14ac:dyDescent="0.2"/>
    <row r="1961" ht="12.75" customHeight="1" x14ac:dyDescent="0.2"/>
    <row r="1962" ht="12.75" customHeight="1" x14ac:dyDescent="0.2"/>
    <row r="1963" ht="12.75" customHeight="1" x14ac:dyDescent="0.2"/>
    <row r="1964" ht="12.75" customHeight="1" x14ac:dyDescent="0.2"/>
    <row r="1965" ht="12.75" customHeight="1" x14ac:dyDescent="0.2"/>
    <row r="1966" ht="12.75" customHeight="1" x14ac:dyDescent="0.2"/>
    <row r="1967" ht="12.75" customHeight="1" x14ac:dyDescent="0.2"/>
    <row r="1968" ht="12.75" customHeight="1" x14ac:dyDescent="0.2"/>
    <row r="1969" ht="12.75" customHeight="1" x14ac:dyDescent="0.2"/>
    <row r="1970" ht="12.75" customHeight="1" x14ac:dyDescent="0.2"/>
    <row r="1971" ht="12.75" customHeight="1" x14ac:dyDescent="0.2"/>
    <row r="1972" ht="12.75" customHeight="1" x14ac:dyDescent="0.2"/>
    <row r="1973" ht="12.75" customHeight="1" x14ac:dyDescent="0.2"/>
    <row r="1974" ht="12.75" customHeight="1" x14ac:dyDescent="0.2"/>
    <row r="1975" ht="12.75" customHeight="1" x14ac:dyDescent="0.2"/>
    <row r="1976" ht="12.75" customHeight="1" x14ac:dyDescent="0.2"/>
    <row r="1977" ht="12.75" customHeight="1" x14ac:dyDescent="0.2"/>
    <row r="1978" ht="12.75" customHeight="1" x14ac:dyDescent="0.2"/>
    <row r="1979" ht="12.75" customHeight="1" x14ac:dyDescent="0.2"/>
    <row r="1980" ht="12.75" customHeight="1" x14ac:dyDescent="0.2"/>
    <row r="1981" ht="12.75" customHeight="1" x14ac:dyDescent="0.2"/>
    <row r="1982" ht="12.75" customHeight="1" x14ac:dyDescent="0.2"/>
    <row r="1983" ht="12.75" customHeight="1" x14ac:dyDescent="0.2"/>
    <row r="1984" ht="12.75" customHeight="1" x14ac:dyDescent="0.2"/>
    <row r="1985" ht="12.75" customHeight="1" x14ac:dyDescent="0.2"/>
    <row r="1986" ht="12.75" customHeight="1" x14ac:dyDescent="0.2"/>
    <row r="1987" ht="12.75" customHeight="1" x14ac:dyDescent="0.2"/>
    <row r="1988" ht="12.75" customHeight="1" x14ac:dyDescent="0.2"/>
    <row r="1989" ht="12.75" customHeight="1" x14ac:dyDescent="0.2"/>
    <row r="1990" ht="12.75" customHeight="1" x14ac:dyDescent="0.2"/>
    <row r="1991" ht="12.75" customHeight="1" x14ac:dyDescent="0.2"/>
    <row r="1992" ht="12.75" customHeight="1" x14ac:dyDescent="0.2"/>
    <row r="1993" ht="12.75" customHeight="1" x14ac:dyDescent="0.2"/>
    <row r="1994" ht="12.75" customHeight="1" x14ac:dyDescent="0.2"/>
    <row r="1995" ht="12.75" customHeight="1" x14ac:dyDescent="0.2"/>
    <row r="1996" ht="12.75" customHeight="1" x14ac:dyDescent="0.2"/>
    <row r="1997" ht="12.75" customHeight="1" x14ac:dyDescent="0.2"/>
    <row r="1998" ht="12.75" customHeight="1" x14ac:dyDescent="0.2"/>
    <row r="1999" ht="12.75" customHeight="1" x14ac:dyDescent="0.2"/>
    <row r="2000" ht="12.75" customHeight="1" x14ac:dyDescent="0.2"/>
    <row r="2001" ht="12.75" customHeight="1" x14ac:dyDescent="0.2"/>
    <row r="2002" ht="12.75" customHeight="1" x14ac:dyDescent="0.2"/>
    <row r="2003" ht="12.75" customHeight="1" x14ac:dyDescent="0.2"/>
    <row r="2004" ht="12.75" customHeight="1" x14ac:dyDescent="0.2"/>
    <row r="2005" ht="12.75" customHeight="1" x14ac:dyDescent="0.2"/>
    <row r="2006" ht="12.75" customHeight="1" x14ac:dyDescent="0.2"/>
    <row r="2007" ht="12.75" customHeight="1" x14ac:dyDescent="0.2"/>
    <row r="2008" ht="12.75" customHeight="1" x14ac:dyDescent="0.2"/>
    <row r="2009" ht="12.75" customHeight="1" x14ac:dyDescent="0.2"/>
    <row r="2010" ht="12.75" customHeight="1" x14ac:dyDescent="0.2"/>
    <row r="2011" ht="12.75" customHeight="1" x14ac:dyDescent="0.2"/>
    <row r="2012" ht="12.75" customHeight="1" x14ac:dyDescent="0.2"/>
    <row r="2013" ht="12.75" customHeight="1" x14ac:dyDescent="0.2"/>
    <row r="2014" ht="12.75" customHeight="1" x14ac:dyDescent="0.2"/>
    <row r="2015" ht="12.75" customHeight="1" x14ac:dyDescent="0.2"/>
    <row r="2016" ht="12.75" customHeight="1" x14ac:dyDescent="0.2"/>
    <row r="2017" ht="12.75" customHeight="1" x14ac:dyDescent="0.2"/>
    <row r="2018" ht="12.75" customHeight="1" x14ac:dyDescent="0.2"/>
    <row r="2019" ht="12.75" customHeight="1" x14ac:dyDescent="0.2"/>
    <row r="2020" ht="12.75" customHeight="1" x14ac:dyDescent="0.2"/>
    <row r="2021" ht="12.75" customHeight="1" x14ac:dyDescent="0.2"/>
    <row r="2022" ht="12.75" customHeight="1" x14ac:dyDescent="0.2"/>
    <row r="2023" ht="12.75" customHeight="1" x14ac:dyDescent="0.2"/>
    <row r="2024" ht="12.75" customHeight="1" x14ac:dyDescent="0.2"/>
    <row r="2025" ht="12.75" customHeight="1" x14ac:dyDescent="0.2"/>
    <row r="2026" ht="12.75" customHeight="1" x14ac:dyDescent="0.2"/>
    <row r="2027" ht="12.75" customHeight="1" x14ac:dyDescent="0.2"/>
    <row r="2028" ht="12.75" customHeight="1" x14ac:dyDescent="0.2"/>
    <row r="2029" ht="12.75" customHeight="1" x14ac:dyDescent="0.2"/>
    <row r="2030" ht="12.75" customHeight="1" x14ac:dyDescent="0.2"/>
    <row r="2031" ht="12.75" customHeight="1" x14ac:dyDescent="0.2"/>
    <row r="2032" ht="12.75" customHeight="1" x14ac:dyDescent="0.2"/>
    <row r="2033" ht="12.75" customHeight="1" x14ac:dyDescent="0.2"/>
    <row r="2034" ht="12.75" customHeight="1" x14ac:dyDescent="0.2"/>
    <row r="2035" ht="12.75" customHeight="1" x14ac:dyDescent="0.2"/>
    <row r="2036" ht="12.75" customHeight="1" x14ac:dyDescent="0.2"/>
    <row r="2037" ht="12.75" customHeight="1" x14ac:dyDescent="0.2"/>
    <row r="2038" ht="12.75" customHeight="1" x14ac:dyDescent="0.2"/>
    <row r="2039" ht="12.75" customHeight="1" x14ac:dyDescent="0.2"/>
    <row r="2040" ht="12.75" customHeight="1" x14ac:dyDescent="0.2"/>
    <row r="2041" ht="12.75" customHeight="1" x14ac:dyDescent="0.2"/>
    <row r="2042" ht="12.75" customHeight="1" x14ac:dyDescent="0.2"/>
    <row r="2043" ht="12.75" customHeight="1" x14ac:dyDescent="0.2"/>
    <row r="2044" ht="12.75" customHeight="1" x14ac:dyDescent="0.2"/>
    <row r="2045" ht="12.75" customHeight="1" x14ac:dyDescent="0.2"/>
    <row r="2046" ht="12.75" customHeight="1" x14ac:dyDescent="0.2"/>
    <row r="2047" ht="12.75" customHeight="1" x14ac:dyDescent="0.2"/>
    <row r="2048" ht="12.75" customHeight="1" x14ac:dyDescent="0.2"/>
    <row r="2049" ht="12.75" customHeight="1" x14ac:dyDescent="0.2"/>
    <row r="2050" ht="12.75" customHeight="1" x14ac:dyDescent="0.2"/>
    <row r="2051" ht="12.75" customHeight="1" x14ac:dyDescent="0.2"/>
    <row r="2052" ht="12.75" customHeight="1" x14ac:dyDescent="0.2"/>
    <row r="2053" ht="12.75" customHeight="1" x14ac:dyDescent="0.2"/>
    <row r="2054" ht="12.75" customHeight="1" x14ac:dyDescent="0.2"/>
    <row r="2055" ht="12.75" customHeight="1" x14ac:dyDescent="0.2"/>
    <row r="2056" ht="12.75" customHeight="1" x14ac:dyDescent="0.2"/>
    <row r="2057" ht="12.75" customHeight="1" x14ac:dyDescent="0.2"/>
    <row r="2058" ht="12.75" customHeight="1" x14ac:dyDescent="0.2"/>
    <row r="2059" ht="12.75" customHeight="1" x14ac:dyDescent="0.2"/>
    <row r="2060" ht="12.75" customHeight="1" x14ac:dyDescent="0.2"/>
    <row r="2061" ht="12.75" customHeight="1" x14ac:dyDescent="0.2"/>
    <row r="2062" ht="12.75" customHeight="1" x14ac:dyDescent="0.2"/>
    <row r="2063" ht="12.75" customHeight="1" x14ac:dyDescent="0.2"/>
    <row r="2064" ht="12.75" customHeight="1" x14ac:dyDescent="0.2"/>
    <row r="2065" ht="12.75" customHeight="1" x14ac:dyDescent="0.2"/>
    <row r="2066" ht="12.75" customHeight="1" x14ac:dyDescent="0.2"/>
    <row r="2067" ht="12.75" customHeight="1" x14ac:dyDescent="0.2"/>
    <row r="2068" ht="12.75" customHeight="1" x14ac:dyDescent="0.2"/>
    <row r="2069" ht="12.75" customHeight="1" x14ac:dyDescent="0.2"/>
    <row r="2070" ht="12.75" customHeight="1" x14ac:dyDescent="0.2"/>
    <row r="2071" ht="12.75" customHeight="1" x14ac:dyDescent="0.2"/>
    <row r="2072" ht="12.75" customHeight="1" x14ac:dyDescent="0.2"/>
    <row r="2073" ht="12.75" customHeight="1" x14ac:dyDescent="0.2"/>
    <row r="2074" ht="12.75" customHeight="1" x14ac:dyDescent="0.2"/>
    <row r="2075" ht="12.75" customHeight="1" x14ac:dyDescent="0.2"/>
    <row r="2076" ht="12.75" customHeight="1" x14ac:dyDescent="0.2"/>
    <row r="2077" ht="12.75" customHeight="1" x14ac:dyDescent="0.2"/>
    <row r="2078" ht="12.75" customHeight="1" x14ac:dyDescent="0.2"/>
    <row r="2079" ht="12.75" customHeight="1" x14ac:dyDescent="0.2"/>
    <row r="2080" ht="12.75" customHeight="1" x14ac:dyDescent="0.2"/>
    <row r="2081" ht="12.75" customHeight="1" x14ac:dyDescent="0.2"/>
    <row r="2082" ht="12.75" customHeight="1" x14ac:dyDescent="0.2"/>
    <row r="2083" ht="12.75" customHeight="1" x14ac:dyDescent="0.2"/>
    <row r="2084" ht="12.75" customHeight="1" x14ac:dyDescent="0.2"/>
    <row r="2085" ht="12.75" customHeight="1" x14ac:dyDescent="0.2"/>
    <row r="2086" ht="12.75" customHeight="1" x14ac:dyDescent="0.2"/>
    <row r="2087" ht="12.75" customHeight="1" x14ac:dyDescent="0.2"/>
    <row r="2088" ht="12.75" customHeight="1" x14ac:dyDescent="0.2"/>
    <row r="2089" ht="12.75" customHeight="1" x14ac:dyDescent="0.2"/>
    <row r="2090" ht="12.75" customHeight="1" x14ac:dyDescent="0.2"/>
    <row r="2091" ht="12.75" customHeight="1" x14ac:dyDescent="0.2"/>
    <row r="2092" ht="12.75" customHeight="1" x14ac:dyDescent="0.2"/>
    <row r="2093" ht="12.75" customHeight="1" x14ac:dyDescent="0.2"/>
    <row r="2094" ht="12.75" customHeight="1" x14ac:dyDescent="0.2"/>
    <row r="2095" ht="12.75" customHeight="1" x14ac:dyDescent="0.2"/>
    <row r="2096" ht="12.75" customHeight="1" x14ac:dyDescent="0.2"/>
    <row r="2097" ht="12.75" customHeight="1" x14ac:dyDescent="0.2"/>
    <row r="2098" ht="12.75" customHeight="1" x14ac:dyDescent="0.2"/>
    <row r="2099" ht="12.75" customHeight="1" x14ac:dyDescent="0.2"/>
    <row r="2100" ht="12.75" customHeight="1" x14ac:dyDescent="0.2"/>
    <row r="2101" ht="12.75" customHeight="1" x14ac:dyDescent="0.2"/>
    <row r="2102" ht="12.75" customHeight="1" x14ac:dyDescent="0.2"/>
    <row r="2103" ht="12.75" customHeight="1" x14ac:dyDescent="0.2"/>
    <row r="2104" ht="12.75" customHeight="1" x14ac:dyDescent="0.2"/>
    <row r="2105" ht="12.75" customHeight="1" x14ac:dyDescent="0.2"/>
    <row r="2106" ht="12.75" customHeight="1" x14ac:dyDescent="0.2"/>
    <row r="2107" ht="12.75" customHeight="1" x14ac:dyDescent="0.2"/>
    <row r="2108" ht="12.75" customHeight="1" x14ac:dyDescent="0.2"/>
    <row r="2109" ht="12.75" customHeight="1" x14ac:dyDescent="0.2"/>
    <row r="2110" ht="12.75" customHeight="1" x14ac:dyDescent="0.2"/>
    <row r="2111" ht="12.75" customHeight="1" x14ac:dyDescent="0.2"/>
    <row r="2112" ht="12.75" customHeight="1" x14ac:dyDescent="0.2"/>
    <row r="2113" ht="12.75" customHeight="1" x14ac:dyDescent="0.2"/>
    <row r="2114" ht="12.75" customHeight="1" x14ac:dyDescent="0.2"/>
    <row r="2115" ht="12.75" customHeight="1" x14ac:dyDescent="0.2"/>
    <row r="2116" ht="12.75" customHeight="1" x14ac:dyDescent="0.2"/>
    <row r="2117" ht="12.75" customHeight="1" x14ac:dyDescent="0.2"/>
    <row r="2118" ht="12.75" customHeight="1" x14ac:dyDescent="0.2"/>
    <row r="2119" ht="12.75" customHeight="1" x14ac:dyDescent="0.2"/>
    <row r="2120" ht="12.75" customHeight="1" x14ac:dyDescent="0.2"/>
    <row r="2121" ht="12.75" customHeight="1" x14ac:dyDescent="0.2"/>
    <row r="2122" ht="12.75" customHeight="1" x14ac:dyDescent="0.2"/>
    <row r="2123" ht="12.75" customHeight="1" x14ac:dyDescent="0.2"/>
    <row r="2124" ht="12.75" customHeight="1" x14ac:dyDescent="0.2"/>
    <row r="2125" ht="12.75" customHeight="1" x14ac:dyDescent="0.2"/>
    <row r="2126" ht="12.75" customHeight="1" x14ac:dyDescent="0.2"/>
    <row r="2127" ht="12.75" customHeight="1" x14ac:dyDescent="0.2"/>
    <row r="2128" ht="12.75" customHeight="1" x14ac:dyDescent="0.2"/>
    <row r="2129" ht="12.75" customHeight="1" x14ac:dyDescent="0.2"/>
    <row r="2130" ht="12.75" customHeight="1" x14ac:dyDescent="0.2"/>
    <row r="2131" ht="12.75" customHeight="1" x14ac:dyDescent="0.2"/>
    <row r="2132" ht="12.75" customHeight="1" x14ac:dyDescent="0.2"/>
    <row r="2133" ht="12.75" customHeight="1" x14ac:dyDescent="0.2"/>
    <row r="2134" ht="12.75" customHeight="1" x14ac:dyDescent="0.2"/>
    <row r="2135" ht="12.75" customHeight="1" x14ac:dyDescent="0.2"/>
    <row r="2136" ht="12.75" customHeight="1" x14ac:dyDescent="0.2"/>
    <row r="2137" ht="12.75" customHeight="1" x14ac:dyDescent="0.2"/>
    <row r="2138" ht="12.75" customHeight="1" x14ac:dyDescent="0.2"/>
    <row r="2139" ht="12.75" customHeight="1" x14ac:dyDescent="0.2"/>
    <row r="2140" ht="12.75" customHeight="1" x14ac:dyDescent="0.2"/>
    <row r="2141" ht="12.75" customHeight="1" x14ac:dyDescent="0.2"/>
    <row r="2142" ht="12.75" customHeight="1" x14ac:dyDescent="0.2"/>
    <row r="2143" ht="12.75" customHeight="1" x14ac:dyDescent="0.2"/>
    <row r="2144" ht="12.75" customHeight="1" x14ac:dyDescent="0.2"/>
    <row r="2145" ht="12.75" customHeight="1" x14ac:dyDescent="0.2"/>
    <row r="2146" ht="12.75" customHeight="1" x14ac:dyDescent="0.2"/>
    <row r="2147" ht="12.75" customHeight="1" x14ac:dyDescent="0.2"/>
    <row r="2148" ht="12.75" customHeight="1" x14ac:dyDescent="0.2"/>
    <row r="2149" ht="12.75" customHeight="1" x14ac:dyDescent="0.2"/>
    <row r="2150" ht="12.75" customHeight="1" x14ac:dyDescent="0.2"/>
    <row r="2151" ht="12.75" customHeight="1" x14ac:dyDescent="0.2"/>
    <row r="2152" ht="12.75" customHeight="1" x14ac:dyDescent="0.2"/>
    <row r="2153" ht="12.75" customHeight="1" x14ac:dyDescent="0.2"/>
    <row r="2154" ht="12.75" customHeight="1" x14ac:dyDescent="0.2"/>
    <row r="2155" ht="12.75" customHeight="1" x14ac:dyDescent="0.2"/>
    <row r="2156" ht="12.75" customHeight="1" x14ac:dyDescent="0.2"/>
    <row r="2157" ht="12.75" customHeight="1" x14ac:dyDescent="0.2"/>
    <row r="2158" ht="12.75" customHeight="1" x14ac:dyDescent="0.2"/>
    <row r="2159" ht="12.75" customHeight="1" x14ac:dyDescent="0.2"/>
    <row r="2160" ht="12.75" customHeight="1" x14ac:dyDescent="0.2"/>
    <row r="2161" ht="12.75" customHeight="1" x14ac:dyDescent="0.2"/>
    <row r="2162" ht="12.75" customHeight="1" x14ac:dyDescent="0.2"/>
    <row r="2163" ht="12.75" customHeight="1" x14ac:dyDescent="0.2"/>
    <row r="2164" ht="12.75" customHeight="1" x14ac:dyDescent="0.2"/>
    <row r="2165" ht="12.75" customHeight="1" x14ac:dyDescent="0.2"/>
    <row r="2166" ht="12.75" customHeight="1" x14ac:dyDescent="0.2"/>
    <row r="2167" ht="12.75" customHeight="1" x14ac:dyDescent="0.2"/>
    <row r="2168" ht="12.75" customHeight="1" x14ac:dyDescent="0.2"/>
    <row r="2169" ht="12.75" customHeight="1" x14ac:dyDescent="0.2"/>
    <row r="2170" ht="12.75" customHeight="1" x14ac:dyDescent="0.2"/>
    <row r="2171" ht="12.75" customHeight="1" x14ac:dyDescent="0.2"/>
    <row r="2172" ht="12.75" customHeight="1" x14ac:dyDescent="0.2"/>
    <row r="2173" ht="12.75" customHeight="1" x14ac:dyDescent="0.2"/>
    <row r="2174" ht="12.75" customHeight="1" x14ac:dyDescent="0.2"/>
    <row r="2175" ht="12.75" customHeight="1" x14ac:dyDescent="0.2"/>
    <row r="2176" ht="12.75" customHeight="1" x14ac:dyDescent="0.2"/>
    <row r="2177" ht="12.75" customHeight="1" x14ac:dyDescent="0.2"/>
    <row r="2178" ht="12.75" customHeight="1" x14ac:dyDescent="0.2"/>
    <row r="2179" ht="12.75" customHeight="1" x14ac:dyDescent="0.2"/>
    <row r="2180" ht="12.75" customHeight="1" x14ac:dyDescent="0.2"/>
    <row r="2181" ht="12.75" customHeight="1" x14ac:dyDescent="0.2"/>
    <row r="2182" ht="12.75" customHeight="1" x14ac:dyDescent="0.2"/>
    <row r="2183" ht="12.75" customHeight="1" x14ac:dyDescent="0.2"/>
    <row r="2184" ht="12.75" customHeight="1" x14ac:dyDescent="0.2"/>
    <row r="2185" ht="12.75" customHeight="1" x14ac:dyDescent="0.2"/>
    <row r="2186" ht="12.75" customHeight="1" x14ac:dyDescent="0.2"/>
    <row r="2187" ht="12.75" customHeight="1" x14ac:dyDescent="0.2"/>
    <row r="2188" ht="12.75" customHeight="1" x14ac:dyDescent="0.2"/>
    <row r="2189" ht="12.75" customHeight="1" x14ac:dyDescent="0.2"/>
    <row r="2190" ht="12.75" customHeight="1" x14ac:dyDescent="0.2"/>
    <row r="2191" ht="12.75" customHeight="1" x14ac:dyDescent="0.2"/>
    <row r="2192" ht="12.75" customHeight="1" x14ac:dyDescent="0.2"/>
    <row r="2193" ht="12.75" customHeight="1" x14ac:dyDescent="0.2"/>
    <row r="2194" ht="12.75" customHeight="1" x14ac:dyDescent="0.2"/>
    <row r="2195" ht="12.75" customHeight="1" x14ac:dyDescent="0.2"/>
    <row r="2196" ht="12.75" customHeight="1" x14ac:dyDescent="0.2"/>
    <row r="2197" ht="12.75" customHeight="1" x14ac:dyDescent="0.2"/>
    <row r="2198" ht="12.75" customHeight="1" x14ac:dyDescent="0.2"/>
    <row r="2199" ht="12.75" customHeight="1" x14ac:dyDescent="0.2"/>
    <row r="2200" ht="12.75" customHeight="1" x14ac:dyDescent="0.2"/>
    <row r="2201" ht="12.75" customHeight="1" x14ac:dyDescent="0.2"/>
    <row r="2202" ht="12.75" customHeight="1" x14ac:dyDescent="0.2"/>
    <row r="2203" ht="12.75" customHeight="1" x14ac:dyDescent="0.2"/>
    <row r="2204" ht="12.75" customHeight="1" x14ac:dyDescent="0.2"/>
    <row r="2205" ht="12.75" customHeight="1" x14ac:dyDescent="0.2"/>
    <row r="2206" ht="12.75" customHeight="1" x14ac:dyDescent="0.2"/>
    <row r="2207" ht="12.75" customHeight="1" x14ac:dyDescent="0.2"/>
    <row r="2208" ht="12.75" customHeight="1" x14ac:dyDescent="0.2"/>
    <row r="2209" ht="12.75" customHeight="1" x14ac:dyDescent="0.2"/>
    <row r="2210" ht="12.75" customHeight="1" x14ac:dyDescent="0.2"/>
    <row r="2211" ht="12.75" customHeight="1" x14ac:dyDescent="0.2"/>
    <row r="2212" ht="12.75" customHeight="1" x14ac:dyDescent="0.2"/>
    <row r="2213" ht="12.75" customHeight="1" x14ac:dyDescent="0.2"/>
    <row r="2214" ht="12.75" customHeight="1" x14ac:dyDescent="0.2"/>
    <row r="2215" ht="12.75" customHeight="1" x14ac:dyDescent="0.2"/>
    <row r="2216" ht="12.75" customHeight="1" x14ac:dyDescent="0.2"/>
    <row r="2217" ht="12.75" customHeight="1" x14ac:dyDescent="0.2"/>
    <row r="2218" ht="12.75" customHeight="1" x14ac:dyDescent="0.2"/>
    <row r="2219" ht="12.75" customHeight="1" x14ac:dyDescent="0.2"/>
    <row r="2220" ht="12.75" customHeight="1" x14ac:dyDescent="0.2"/>
    <row r="2221" ht="12.75" customHeight="1" x14ac:dyDescent="0.2"/>
    <row r="2222" ht="12.75" customHeight="1" x14ac:dyDescent="0.2"/>
    <row r="2223" ht="12.75" customHeight="1" x14ac:dyDescent="0.2"/>
    <row r="2224" ht="12.75" customHeight="1" x14ac:dyDescent="0.2"/>
    <row r="2225" ht="12.75" customHeight="1" x14ac:dyDescent="0.2"/>
    <row r="2226" ht="12.75" customHeight="1" x14ac:dyDescent="0.2"/>
    <row r="2227" ht="12.75" customHeight="1" x14ac:dyDescent="0.2"/>
    <row r="2228" ht="12.75" customHeight="1" x14ac:dyDescent="0.2"/>
    <row r="2229" ht="12.75" customHeight="1" x14ac:dyDescent="0.2"/>
    <row r="2230" ht="12.75" customHeight="1" x14ac:dyDescent="0.2"/>
    <row r="2231" ht="12.75" customHeight="1" x14ac:dyDescent="0.2"/>
    <row r="2232" ht="12.75" customHeight="1" x14ac:dyDescent="0.2"/>
    <row r="2233" ht="12.75" customHeight="1" x14ac:dyDescent="0.2"/>
    <row r="2234" ht="12.75" customHeight="1" x14ac:dyDescent="0.2"/>
    <row r="2235" ht="12.75" customHeight="1" x14ac:dyDescent="0.2"/>
    <row r="2236" ht="12.75" customHeight="1" x14ac:dyDescent="0.2"/>
    <row r="2237" ht="12.75" customHeight="1" x14ac:dyDescent="0.2"/>
    <row r="2238" ht="12.75" customHeight="1" x14ac:dyDescent="0.2"/>
    <row r="2239" ht="12.75" customHeight="1" x14ac:dyDescent="0.2"/>
    <row r="2240" ht="12.75" customHeight="1" x14ac:dyDescent="0.2"/>
    <row r="2241" ht="12.75" customHeight="1" x14ac:dyDescent="0.2"/>
    <row r="2242" ht="12.75" customHeight="1" x14ac:dyDescent="0.2"/>
    <row r="2243" ht="12.75" customHeight="1" x14ac:dyDescent="0.2"/>
    <row r="2244" ht="12.75" customHeight="1" x14ac:dyDescent="0.2"/>
    <row r="2245" ht="12.75" customHeight="1" x14ac:dyDescent="0.2"/>
    <row r="2246" ht="12.75" customHeight="1" x14ac:dyDescent="0.2"/>
    <row r="2247" ht="12.75" customHeight="1" x14ac:dyDescent="0.2"/>
    <row r="2248" ht="12.75" customHeight="1" x14ac:dyDescent="0.2"/>
    <row r="2249" ht="12.75" customHeight="1" x14ac:dyDescent="0.2"/>
    <row r="2250" ht="12.75" customHeight="1" x14ac:dyDescent="0.2"/>
    <row r="2251" ht="12.75" customHeight="1" x14ac:dyDescent="0.2"/>
    <row r="2252" ht="12.75" customHeight="1" x14ac:dyDescent="0.2"/>
    <row r="2253" ht="12.75" customHeight="1" x14ac:dyDescent="0.2"/>
    <row r="2254" ht="12.75" customHeight="1" x14ac:dyDescent="0.2"/>
    <row r="2255" ht="12.75" customHeight="1" x14ac:dyDescent="0.2"/>
    <row r="2256" ht="12.75" customHeight="1" x14ac:dyDescent="0.2"/>
    <row r="2257" ht="12.75" customHeight="1" x14ac:dyDescent="0.2"/>
    <row r="2258" ht="12.75" customHeight="1" x14ac:dyDescent="0.2"/>
    <row r="2259" ht="12.75" customHeight="1" x14ac:dyDescent="0.2"/>
    <row r="2260" ht="12.75" customHeight="1" x14ac:dyDescent="0.2"/>
    <row r="2261" ht="12.75" customHeight="1" x14ac:dyDescent="0.2"/>
    <row r="2262" ht="12.75" customHeight="1" x14ac:dyDescent="0.2"/>
    <row r="2263" ht="12.75" customHeight="1" x14ac:dyDescent="0.2"/>
    <row r="2264" ht="12.75" customHeight="1" x14ac:dyDescent="0.2"/>
    <row r="2265" ht="12.75" customHeight="1" x14ac:dyDescent="0.2"/>
    <row r="2266" ht="12.75" customHeight="1" x14ac:dyDescent="0.2"/>
    <row r="2267" ht="12.75" customHeight="1" x14ac:dyDescent="0.2"/>
    <row r="2268" ht="12.75" customHeight="1" x14ac:dyDescent="0.2"/>
    <row r="2269" ht="12.75" customHeight="1" x14ac:dyDescent="0.2"/>
    <row r="2270" ht="12.75" customHeight="1" x14ac:dyDescent="0.2"/>
    <row r="2271" ht="12.75" customHeight="1" x14ac:dyDescent="0.2"/>
    <row r="2272" ht="12.75" customHeight="1" x14ac:dyDescent="0.2"/>
    <row r="2273" ht="12.75" customHeight="1" x14ac:dyDescent="0.2"/>
    <row r="2274" ht="12.75" customHeight="1" x14ac:dyDescent="0.2"/>
    <row r="2275" ht="12.75" customHeight="1" x14ac:dyDescent="0.2"/>
    <row r="2276" ht="12.75" customHeight="1" x14ac:dyDescent="0.2"/>
    <row r="2277" ht="12.75" customHeight="1" x14ac:dyDescent="0.2"/>
    <row r="2278" ht="12.75" customHeight="1" x14ac:dyDescent="0.2"/>
    <row r="2279" ht="12.75" customHeight="1" x14ac:dyDescent="0.2"/>
    <row r="2280" ht="12.75" customHeight="1" x14ac:dyDescent="0.2"/>
    <row r="2281" ht="12.75" customHeight="1" x14ac:dyDescent="0.2"/>
    <row r="2282" ht="12.75" customHeight="1" x14ac:dyDescent="0.2"/>
    <row r="2283" ht="12.75" customHeight="1" x14ac:dyDescent="0.2"/>
    <row r="2284" ht="12.75" customHeight="1" x14ac:dyDescent="0.2"/>
    <row r="2285" ht="12.75" customHeight="1" x14ac:dyDescent="0.2"/>
    <row r="2286" ht="12.75" customHeight="1" x14ac:dyDescent="0.2"/>
    <row r="2287" ht="12.75" customHeight="1" x14ac:dyDescent="0.2"/>
    <row r="2288" ht="12.75" customHeight="1" x14ac:dyDescent="0.2"/>
    <row r="2289" ht="12.75" customHeight="1" x14ac:dyDescent="0.2"/>
    <row r="2290" ht="12.75" customHeight="1" x14ac:dyDescent="0.2"/>
    <row r="2291" ht="12.75" customHeight="1" x14ac:dyDescent="0.2"/>
    <row r="2292" ht="12.75" customHeight="1" x14ac:dyDescent="0.2"/>
    <row r="2293" ht="12.75" customHeight="1" x14ac:dyDescent="0.2"/>
    <row r="2294" ht="12.75" customHeight="1" x14ac:dyDescent="0.2"/>
    <row r="2295" ht="12.75" customHeight="1" x14ac:dyDescent="0.2"/>
    <row r="2296" ht="12.75" customHeight="1" x14ac:dyDescent="0.2"/>
    <row r="2297" ht="12.75" customHeight="1" x14ac:dyDescent="0.2"/>
    <row r="2298" ht="12.75" customHeight="1" x14ac:dyDescent="0.2"/>
    <row r="2299" ht="12.75" customHeight="1" x14ac:dyDescent="0.2"/>
    <row r="2300" ht="12.75" customHeight="1" x14ac:dyDescent="0.2"/>
    <row r="2301" ht="12.75" customHeight="1" x14ac:dyDescent="0.2"/>
    <row r="2302" ht="12.75" customHeight="1" x14ac:dyDescent="0.2"/>
    <row r="2303" ht="12.75" customHeight="1" x14ac:dyDescent="0.2"/>
    <row r="2304" ht="12.75" customHeight="1" x14ac:dyDescent="0.2"/>
    <row r="2305" ht="12.75" customHeight="1" x14ac:dyDescent="0.2"/>
    <row r="2306" ht="12.75" customHeight="1" x14ac:dyDescent="0.2"/>
    <row r="2307" ht="12.75" customHeight="1" x14ac:dyDescent="0.2"/>
    <row r="2308" ht="12.75" customHeight="1" x14ac:dyDescent="0.2"/>
    <row r="2309" ht="12.75" customHeight="1" x14ac:dyDescent="0.2"/>
    <row r="2310" ht="12.75" customHeight="1" x14ac:dyDescent="0.2"/>
    <row r="2311" ht="12.75" customHeight="1" x14ac:dyDescent="0.2"/>
    <row r="2312" ht="12.75" customHeight="1" x14ac:dyDescent="0.2"/>
    <row r="2313" ht="12.75" customHeight="1" x14ac:dyDescent="0.2"/>
    <row r="2314" ht="12.75" customHeight="1" x14ac:dyDescent="0.2"/>
    <row r="2315" ht="12.75" customHeight="1" x14ac:dyDescent="0.2"/>
    <row r="2316" ht="12.75" customHeight="1" x14ac:dyDescent="0.2"/>
    <row r="2317" ht="12.75" customHeight="1" x14ac:dyDescent="0.2"/>
    <row r="2318" ht="12.75" customHeight="1" x14ac:dyDescent="0.2"/>
    <row r="2319" ht="12.75" customHeight="1" x14ac:dyDescent="0.2"/>
    <row r="2320" ht="12.75" customHeight="1" x14ac:dyDescent="0.2"/>
    <row r="2321" ht="12.75" customHeight="1" x14ac:dyDescent="0.2"/>
    <row r="2322" ht="12.75" customHeight="1" x14ac:dyDescent="0.2"/>
    <row r="2323" ht="12.75" customHeight="1" x14ac:dyDescent="0.2"/>
    <row r="2324" ht="12.75" customHeight="1" x14ac:dyDescent="0.2"/>
    <row r="2325" ht="12.75" customHeight="1" x14ac:dyDescent="0.2"/>
    <row r="2326" ht="12.75" customHeight="1" x14ac:dyDescent="0.2"/>
    <row r="2327" ht="12.75" customHeight="1" x14ac:dyDescent="0.2"/>
    <row r="2328" ht="12.75" customHeight="1" x14ac:dyDescent="0.2"/>
    <row r="2329" ht="12.75" customHeight="1" x14ac:dyDescent="0.2"/>
    <row r="2330" ht="12.75" customHeight="1" x14ac:dyDescent="0.2"/>
    <row r="2331" ht="12.75" customHeight="1" x14ac:dyDescent="0.2"/>
    <row r="2332" ht="12.75" customHeight="1" x14ac:dyDescent="0.2"/>
    <row r="2333" ht="12.75" customHeight="1" x14ac:dyDescent="0.2"/>
    <row r="2334" ht="12.75" customHeight="1" x14ac:dyDescent="0.2"/>
    <row r="2335" ht="12.75" customHeight="1" x14ac:dyDescent="0.2"/>
    <row r="2336" ht="12.75" customHeight="1" x14ac:dyDescent="0.2"/>
    <row r="2337" ht="12.75" customHeight="1" x14ac:dyDescent="0.2"/>
    <row r="2338" ht="12.75" customHeight="1" x14ac:dyDescent="0.2"/>
    <row r="2339" ht="12.75" customHeight="1" x14ac:dyDescent="0.2"/>
    <row r="2340" ht="12.75" customHeight="1" x14ac:dyDescent="0.2"/>
    <row r="2341" ht="12.75" customHeight="1" x14ac:dyDescent="0.2"/>
    <row r="2342" ht="12.75" customHeight="1" x14ac:dyDescent="0.2"/>
    <row r="2343" ht="12.75" customHeight="1" x14ac:dyDescent="0.2"/>
    <row r="2344" ht="12.75" customHeight="1" x14ac:dyDescent="0.2"/>
    <row r="2345" ht="12.75" customHeight="1" x14ac:dyDescent="0.2"/>
    <row r="2346" ht="12.75" customHeight="1" x14ac:dyDescent="0.2"/>
    <row r="2347" ht="12.75" customHeight="1" x14ac:dyDescent="0.2"/>
    <row r="2348" ht="12.75" customHeight="1" x14ac:dyDescent="0.2"/>
    <row r="2349" ht="12.75" customHeight="1" x14ac:dyDescent="0.2"/>
    <row r="2350" ht="12.75" customHeight="1" x14ac:dyDescent="0.2"/>
    <row r="2351" ht="12.75" customHeight="1" x14ac:dyDescent="0.2"/>
    <row r="2352" ht="12.75" customHeight="1" x14ac:dyDescent="0.2"/>
    <row r="2353" ht="12.75" customHeight="1" x14ac:dyDescent="0.2"/>
    <row r="2354" ht="12.75" customHeight="1" x14ac:dyDescent="0.2"/>
    <row r="2355" ht="12.75" customHeight="1" x14ac:dyDescent="0.2"/>
    <row r="2356" ht="12.75" customHeight="1" x14ac:dyDescent="0.2"/>
    <row r="2357" ht="12.75" customHeight="1" x14ac:dyDescent="0.2"/>
    <row r="2358" ht="12.75" customHeight="1" x14ac:dyDescent="0.2"/>
    <row r="2359" ht="12.75" customHeight="1" x14ac:dyDescent="0.2"/>
    <row r="2360" ht="12.75" customHeight="1" x14ac:dyDescent="0.2"/>
    <row r="2361" ht="12.75" customHeight="1" x14ac:dyDescent="0.2"/>
    <row r="2362" ht="12.75" customHeight="1" x14ac:dyDescent="0.2"/>
    <row r="2363" ht="12.75" customHeight="1" x14ac:dyDescent="0.2"/>
    <row r="2364" ht="12.75" customHeight="1" x14ac:dyDescent="0.2"/>
    <row r="2365" ht="12.75" customHeight="1" x14ac:dyDescent="0.2"/>
    <row r="2366" ht="12.75" customHeight="1" x14ac:dyDescent="0.2"/>
    <row r="2367" ht="12.75" customHeight="1" x14ac:dyDescent="0.2"/>
    <row r="2368" ht="12.75" customHeight="1" x14ac:dyDescent="0.2"/>
    <row r="2369" ht="12.75" customHeight="1" x14ac:dyDescent="0.2"/>
    <row r="2370" ht="12.75" customHeight="1" x14ac:dyDescent="0.2"/>
    <row r="2371" ht="12.75" customHeight="1" x14ac:dyDescent="0.2"/>
    <row r="2372" ht="12.75" customHeight="1" x14ac:dyDescent="0.2"/>
    <row r="2373" ht="12.75" customHeight="1" x14ac:dyDescent="0.2"/>
    <row r="2374" ht="12.75" customHeight="1" x14ac:dyDescent="0.2"/>
    <row r="2375" ht="12.75" customHeight="1" x14ac:dyDescent="0.2"/>
    <row r="2376" ht="12.75" customHeight="1" x14ac:dyDescent="0.2"/>
    <row r="2377" ht="12.75" customHeight="1" x14ac:dyDescent="0.2"/>
    <row r="2378" ht="12.75" customHeight="1" x14ac:dyDescent="0.2"/>
    <row r="2379" ht="12.75" customHeight="1" x14ac:dyDescent="0.2"/>
    <row r="2380" ht="12.75" customHeight="1" x14ac:dyDescent="0.2"/>
    <row r="2381" ht="12.75" customHeight="1" x14ac:dyDescent="0.2"/>
    <row r="2382" ht="12.75" customHeight="1" x14ac:dyDescent="0.2"/>
    <row r="2383" ht="12.75" customHeight="1" x14ac:dyDescent="0.2"/>
    <row r="2384" ht="12.75" customHeight="1" x14ac:dyDescent="0.2"/>
    <row r="2385" ht="12.75" customHeight="1" x14ac:dyDescent="0.2"/>
    <row r="2386" ht="12.75" customHeight="1" x14ac:dyDescent="0.2"/>
    <row r="2387" ht="12.75" customHeight="1" x14ac:dyDescent="0.2"/>
    <row r="2388" ht="12.75" customHeight="1" x14ac:dyDescent="0.2"/>
    <row r="2389" ht="12.75" customHeight="1" x14ac:dyDescent="0.2"/>
    <row r="2390" ht="12.75" customHeight="1" x14ac:dyDescent="0.2"/>
    <row r="2391" ht="12.75" customHeight="1" x14ac:dyDescent="0.2"/>
    <row r="2392" ht="12.75" customHeight="1" x14ac:dyDescent="0.2"/>
    <row r="2393" ht="12.75" customHeight="1" x14ac:dyDescent="0.2"/>
    <row r="2394" ht="12.75" customHeight="1" x14ac:dyDescent="0.2"/>
    <row r="2395" ht="12.75" customHeight="1" x14ac:dyDescent="0.2"/>
    <row r="2396" ht="12.75" customHeight="1" x14ac:dyDescent="0.2"/>
    <row r="2397" ht="12.75" customHeight="1" x14ac:dyDescent="0.2"/>
    <row r="2398" ht="12.75" customHeight="1" x14ac:dyDescent="0.2"/>
    <row r="2399" ht="12.75" customHeight="1" x14ac:dyDescent="0.2"/>
    <row r="2400" ht="12.75" customHeight="1" x14ac:dyDescent="0.2"/>
    <row r="2401" ht="12.75" customHeight="1" x14ac:dyDescent="0.2"/>
    <row r="2402" ht="12.75" customHeight="1" x14ac:dyDescent="0.2"/>
    <row r="2403" ht="12.75" customHeight="1" x14ac:dyDescent="0.2"/>
    <row r="2404" ht="12.75" customHeight="1" x14ac:dyDescent="0.2"/>
    <row r="2405" ht="12.75" customHeight="1" x14ac:dyDescent="0.2"/>
    <row r="2406" ht="12.75" customHeight="1" x14ac:dyDescent="0.2"/>
    <row r="2407" ht="12.75" customHeight="1" x14ac:dyDescent="0.2"/>
    <row r="2408" ht="12.75" customHeight="1" x14ac:dyDescent="0.2"/>
    <row r="2409" ht="12.75" customHeight="1" x14ac:dyDescent="0.2"/>
    <row r="2410" ht="12.75" customHeight="1" x14ac:dyDescent="0.2"/>
    <row r="2411" ht="12.75" customHeight="1" x14ac:dyDescent="0.2"/>
    <row r="2412" ht="12.75" customHeight="1" x14ac:dyDescent="0.2"/>
    <row r="2413" ht="12.75" customHeight="1" x14ac:dyDescent="0.2"/>
    <row r="2414" ht="12.75" customHeight="1" x14ac:dyDescent="0.2"/>
    <row r="2415" ht="12.75" customHeight="1" x14ac:dyDescent="0.2"/>
    <row r="2416" ht="12.75" customHeight="1" x14ac:dyDescent="0.2"/>
    <row r="2417" ht="12.75" customHeight="1" x14ac:dyDescent="0.2"/>
    <row r="2418" ht="12.75" customHeight="1" x14ac:dyDescent="0.2"/>
    <row r="2419" ht="12.75" customHeight="1" x14ac:dyDescent="0.2"/>
    <row r="2420" ht="12.75" customHeight="1" x14ac:dyDescent="0.2"/>
    <row r="2421" ht="12.75" customHeight="1" x14ac:dyDescent="0.2"/>
    <row r="2422" ht="12.75" customHeight="1" x14ac:dyDescent="0.2"/>
    <row r="2423" ht="12.75" customHeight="1" x14ac:dyDescent="0.2"/>
    <row r="2424" ht="12.75" customHeight="1" x14ac:dyDescent="0.2"/>
    <row r="2425" ht="12.75" customHeight="1" x14ac:dyDescent="0.2"/>
    <row r="2426" ht="12.75" customHeight="1" x14ac:dyDescent="0.2"/>
    <row r="2427" ht="12.75" customHeight="1" x14ac:dyDescent="0.2"/>
    <row r="2428" ht="12.75" customHeight="1" x14ac:dyDescent="0.2"/>
    <row r="2429" ht="12.75" customHeight="1" x14ac:dyDescent="0.2"/>
    <row r="2430" ht="12.75" customHeight="1" x14ac:dyDescent="0.2"/>
    <row r="2431" ht="12.75" customHeight="1" x14ac:dyDescent="0.2"/>
    <row r="2432" ht="12.75" customHeight="1" x14ac:dyDescent="0.2"/>
    <row r="2433" ht="12.75" customHeight="1" x14ac:dyDescent="0.2"/>
    <row r="2434" ht="12.75" customHeight="1" x14ac:dyDescent="0.2"/>
    <row r="2435" ht="12.75" customHeight="1" x14ac:dyDescent="0.2"/>
    <row r="2436" ht="12.75" customHeight="1" x14ac:dyDescent="0.2"/>
    <row r="2437" ht="12.75" customHeight="1" x14ac:dyDescent="0.2"/>
    <row r="2438" ht="12.75" customHeight="1" x14ac:dyDescent="0.2"/>
    <row r="2439" ht="12.75" customHeight="1" x14ac:dyDescent="0.2"/>
    <row r="2440" ht="12.75" customHeight="1" x14ac:dyDescent="0.2"/>
    <row r="2441" ht="12.75" customHeight="1" x14ac:dyDescent="0.2"/>
    <row r="2442" ht="12.75" customHeight="1" x14ac:dyDescent="0.2"/>
    <row r="2443" ht="12.75" customHeight="1" x14ac:dyDescent="0.2"/>
    <row r="2444" ht="12.75" customHeight="1" x14ac:dyDescent="0.2"/>
    <row r="2445" ht="12.75" customHeight="1" x14ac:dyDescent="0.2"/>
    <row r="2446" ht="12.75" customHeight="1" x14ac:dyDescent="0.2"/>
    <row r="2447" ht="12.75" customHeight="1" x14ac:dyDescent="0.2"/>
    <row r="2448" ht="12.75" customHeight="1" x14ac:dyDescent="0.2"/>
    <row r="2449" ht="12.75" customHeight="1" x14ac:dyDescent="0.2"/>
    <row r="2450" ht="12.75" customHeight="1" x14ac:dyDescent="0.2"/>
    <row r="2451" ht="12.75" customHeight="1" x14ac:dyDescent="0.2"/>
    <row r="2452" ht="12.75" customHeight="1" x14ac:dyDescent="0.2"/>
    <row r="2453" ht="12.75" customHeight="1" x14ac:dyDescent="0.2"/>
    <row r="2454" ht="12.75" customHeight="1" x14ac:dyDescent="0.2"/>
    <row r="2455" ht="12.75" customHeight="1" x14ac:dyDescent="0.2"/>
    <row r="2456" ht="12.75" customHeight="1" x14ac:dyDescent="0.2"/>
    <row r="2457" ht="12.75" customHeight="1" x14ac:dyDescent="0.2"/>
    <row r="2458" ht="12.75" customHeight="1" x14ac:dyDescent="0.2"/>
    <row r="2459" ht="12.75" customHeight="1" x14ac:dyDescent="0.2"/>
    <row r="2460" ht="12.75" customHeight="1" x14ac:dyDescent="0.2"/>
    <row r="2461" ht="12.75" customHeight="1" x14ac:dyDescent="0.2"/>
    <row r="2462" ht="12.75" customHeight="1" x14ac:dyDescent="0.2"/>
    <row r="2463" ht="12.75" customHeight="1" x14ac:dyDescent="0.2"/>
    <row r="2464" ht="12.75" customHeight="1" x14ac:dyDescent="0.2"/>
    <row r="2465" ht="12.75" customHeight="1" x14ac:dyDescent="0.2"/>
    <row r="2466" ht="12.75" customHeight="1" x14ac:dyDescent="0.2"/>
    <row r="2467" ht="12.75" customHeight="1" x14ac:dyDescent="0.2"/>
    <row r="2468" ht="12.75" customHeight="1" x14ac:dyDescent="0.2"/>
    <row r="2469" ht="12.75" customHeight="1" x14ac:dyDescent="0.2"/>
    <row r="2470" ht="12.75" customHeight="1" x14ac:dyDescent="0.2"/>
    <row r="2471" ht="12.75" customHeight="1" x14ac:dyDescent="0.2"/>
    <row r="2472" ht="12.75" customHeight="1" x14ac:dyDescent="0.2"/>
    <row r="2473" ht="12.75" customHeight="1" x14ac:dyDescent="0.2"/>
    <row r="2474" ht="12.75" customHeight="1" x14ac:dyDescent="0.2"/>
    <row r="2475" ht="12.75" customHeight="1" x14ac:dyDescent="0.2"/>
    <row r="2476" ht="12.75" customHeight="1" x14ac:dyDescent="0.2"/>
    <row r="2477" ht="12.75" customHeight="1" x14ac:dyDescent="0.2"/>
    <row r="2478" ht="12.75" customHeight="1" x14ac:dyDescent="0.2"/>
    <row r="2479" ht="12.75" customHeight="1" x14ac:dyDescent="0.2"/>
    <row r="2480" ht="12.75" customHeight="1" x14ac:dyDescent="0.2"/>
    <row r="2481" ht="12.75" customHeight="1" x14ac:dyDescent="0.2"/>
    <row r="2482" ht="12.75" customHeight="1" x14ac:dyDescent="0.2"/>
    <row r="2483" ht="12.75" customHeight="1" x14ac:dyDescent="0.2"/>
    <row r="2484" ht="12.75" customHeight="1" x14ac:dyDescent="0.2"/>
    <row r="2485" ht="12.75" customHeight="1" x14ac:dyDescent="0.2"/>
    <row r="2486" ht="12.75" customHeight="1" x14ac:dyDescent="0.2"/>
    <row r="2487" ht="12.75" customHeight="1" x14ac:dyDescent="0.2"/>
    <row r="2488" ht="12.75" customHeight="1" x14ac:dyDescent="0.2"/>
    <row r="2489" ht="12.75" customHeight="1" x14ac:dyDescent="0.2"/>
    <row r="2490" ht="12.75" customHeight="1" x14ac:dyDescent="0.2"/>
    <row r="2491" ht="12.75" customHeight="1" x14ac:dyDescent="0.2"/>
    <row r="2492" ht="12.75" customHeight="1" x14ac:dyDescent="0.2"/>
    <row r="2493" ht="12.75" customHeight="1" x14ac:dyDescent="0.2"/>
    <row r="2494" ht="12.75" customHeight="1" x14ac:dyDescent="0.2"/>
    <row r="2495" ht="12.75" customHeight="1" x14ac:dyDescent="0.2"/>
    <row r="2496" ht="12.75" customHeight="1" x14ac:dyDescent="0.2"/>
    <row r="2497" ht="12.75" customHeight="1" x14ac:dyDescent="0.2"/>
    <row r="2498" ht="12.75" customHeight="1" x14ac:dyDescent="0.2"/>
    <row r="2499" ht="12.75" customHeight="1" x14ac:dyDescent="0.2"/>
    <row r="2500" ht="12.75" customHeight="1" x14ac:dyDescent="0.2"/>
    <row r="2501" ht="12.75" customHeight="1" x14ac:dyDescent="0.2"/>
    <row r="2502" ht="12.75" customHeight="1" x14ac:dyDescent="0.2"/>
    <row r="2503" ht="12.75" customHeight="1" x14ac:dyDescent="0.2"/>
    <row r="2504" ht="12.75" customHeight="1" x14ac:dyDescent="0.2"/>
    <row r="2505" ht="12.75" customHeight="1" x14ac:dyDescent="0.2"/>
    <row r="2506" ht="12.75" customHeight="1" x14ac:dyDescent="0.2"/>
    <row r="2507" ht="12.75" customHeight="1" x14ac:dyDescent="0.2"/>
    <row r="2508" ht="12.75" customHeight="1" x14ac:dyDescent="0.2"/>
    <row r="2509" ht="12.75" customHeight="1" x14ac:dyDescent="0.2"/>
    <row r="2510" ht="12.75" customHeight="1" x14ac:dyDescent="0.2"/>
    <row r="2511" ht="12.75" customHeight="1" x14ac:dyDescent="0.2"/>
    <row r="2512" ht="12.75" customHeight="1" x14ac:dyDescent="0.2"/>
    <row r="2513" ht="12.75" customHeight="1" x14ac:dyDescent="0.2"/>
    <row r="2514" ht="12.75" customHeight="1" x14ac:dyDescent="0.2"/>
    <row r="2515" ht="12.75" customHeight="1" x14ac:dyDescent="0.2"/>
    <row r="2516" ht="12.75" customHeight="1" x14ac:dyDescent="0.2"/>
    <row r="2517" ht="12.75" customHeight="1" x14ac:dyDescent="0.2"/>
    <row r="2518" ht="12.75" customHeight="1" x14ac:dyDescent="0.2"/>
    <row r="2519" ht="12.75" customHeight="1" x14ac:dyDescent="0.2"/>
    <row r="2520" ht="12.75" customHeight="1" x14ac:dyDescent="0.2"/>
    <row r="2521" ht="12.75" customHeight="1" x14ac:dyDescent="0.2"/>
    <row r="2522" ht="12.75" customHeight="1" x14ac:dyDescent="0.2"/>
    <row r="2523" ht="12.75" customHeight="1" x14ac:dyDescent="0.2"/>
    <row r="2524" ht="12.75" customHeight="1" x14ac:dyDescent="0.2"/>
    <row r="2525" ht="12.75" customHeight="1" x14ac:dyDescent="0.2"/>
    <row r="2526" ht="12.75" customHeight="1" x14ac:dyDescent="0.2"/>
    <row r="2527" ht="12.75" customHeight="1" x14ac:dyDescent="0.2"/>
    <row r="2528" ht="12.75" customHeight="1" x14ac:dyDescent="0.2"/>
    <row r="2529" ht="12.75" customHeight="1" x14ac:dyDescent="0.2"/>
    <row r="2530" ht="12.75" customHeight="1" x14ac:dyDescent="0.2"/>
    <row r="2531" ht="12.75" customHeight="1" x14ac:dyDescent="0.2"/>
    <row r="2532" ht="12.75" customHeight="1" x14ac:dyDescent="0.2"/>
    <row r="2533" ht="12.75" customHeight="1" x14ac:dyDescent="0.2"/>
    <row r="2534" ht="12.75" customHeight="1" x14ac:dyDescent="0.2"/>
    <row r="2535" ht="12.75" customHeight="1" x14ac:dyDescent="0.2"/>
    <row r="2536" ht="12.75" customHeight="1" x14ac:dyDescent="0.2"/>
    <row r="2537" ht="12.75" customHeight="1" x14ac:dyDescent="0.2"/>
    <row r="2538" ht="12.75" customHeight="1" x14ac:dyDescent="0.2"/>
    <row r="2539" ht="12.75" customHeight="1" x14ac:dyDescent="0.2"/>
    <row r="2540" ht="12.75" customHeight="1" x14ac:dyDescent="0.2"/>
    <row r="2541" ht="12.75" customHeight="1" x14ac:dyDescent="0.2"/>
    <row r="2542" ht="12.75" customHeight="1" x14ac:dyDescent="0.2"/>
    <row r="2543" ht="12.75" customHeight="1" x14ac:dyDescent="0.2"/>
    <row r="2544" ht="12.75" customHeight="1" x14ac:dyDescent="0.2"/>
    <row r="2545" ht="12.75" customHeight="1" x14ac:dyDescent="0.2"/>
    <row r="2546" ht="12.75" customHeight="1" x14ac:dyDescent="0.2"/>
    <row r="2547" ht="12.75" customHeight="1" x14ac:dyDescent="0.2"/>
    <row r="2548" ht="12.75" customHeight="1" x14ac:dyDescent="0.2"/>
    <row r="2549" ht="12.75" customHeight="1" x14ac:dyDescent="0.2"/>
    <row r="2550" ht="12.75" customHeight="1" x14ac:dyDescent="0.2"/>
    <row r="2551" ht="12.75" customHeight="1" x14ac:dyDescent="0.2"/>
    <row r="2552" ht="12.75" customHeight="1" x14ac:dyDescent="0.2"/>
    <row r="2553" ht="12.75" customHeight="1" x14ac:dyDescent="0.2"/>
    <row r="2554" ht="12.75" customHeight="1" x14ac:dyDescent="0.2"/>
    <row r="2555" ht="12.75" customHeight="1" x14ac:dyDescent="0.2"/>
    <row r="2556" ht="12.75" customHeight="1" x14ac:dyDescent="0.2"/>
    <row r="2557" ht="12.75" customHeight="1" x14ac:dyDescent="0.2"/>
    <row r="2558" ht="12.75" customHeight="1" x14ac:dyDescent="0.2"/>
    <row r="2559" ht="12.75" customHeight="1" x14ac:dyDescent="0.2"/>
    <row r="2560" ht="12.75" customHeight="1" x14ac:dyDescent="0.2"/>
    <row r="2561" ht="12.75" customHeight="1" x14ac:dyDescent="0.2"/>
    <row r="2562" ht="12.75" customHeight="1" x14ac:dyDescent="0.2"/>
    <row r="2563" ht="12.75" customHeight="1" x14ac:dyDescent="0.2"/>
    <row r="2564" ht="12.75" customHeight="1" x14ac:dyDescent="0.2"/>
    <row r="2565" ht="12.75" customHeight="1" x14ac:dyDescent="0.2"/>
    <row r="2566" ht="12.75" customHeight="1" x14ac:dyDescent="0.2"/>
    <row r="2567" ht="12.75" customHeight="1" x14ac:dyDescent="0.2"/>
    <row r="2568" ht="12.75" customHeight="1" x14ac:dyDescent="0.2"/>
    <row r="2569" ht="12.75" customHeight="1" x14ac:dyDescent="0.2"/>
    <row r="2570" ht="12.75" customHeight="1" x14ac:dyDescent="0.2"/>
    <row r="2571" ht="12.75" customHeight="1" x14ac:dyDescent="0.2"/>
    <row r="2572" ht="12.75" customHeight="1" x14ac:dyDescent="0.2"/>
    <row r="2573" ht="12.75" customHeight="1" x14ac:dyDescent="0.2"/>
    <row r="2574" ht="12.75" customHeight="1" x14ac:dyDescent="0.2"/>
    <row r="2575" ht="12.75" customHeight="1" x14ac:dyDescent="0.2"/>
    <row r="2576" ht="12.75" customHeight="1" x14ac:dyDescent="0.2"/>
    <row r="2577" ht="12.75" customHeight="1" x14ac:dyDescent="0.2"/>
    <row r="2578" ht="12.75" customHeight="1" x14ac:dyDescent="0.2"/>
    <row r="2579" ht="12.75" customHeight="1" x14ac:dyDescent="0.2"/>
    <row r="2580" ht="12.75" customHeight="1" x14ac:dyDescent="0.2"/>
    <row r="2581" ht="12.75" customHeight="1" x14ac:dyDescent="0.2"/>
    <row r="2582" ht="12.75" customHeight="1" x14ac:dyDescent="0.2"/>
    <row r="2583" ht="12.75" customHeight="1" x14ac:dyDescent="0.2"/>
    <row r="2584" ht="12.75" customHeight="1" x14ac:dyDescent="0.2"/>
    <row r="2585" ht="12.75" customHeight="1" x14ac:dyDescent="0.2"/>
    <row r="2586" ht="12.75" customHeight="1" x14ac:dyDescent="0.2"/>
    <row r="2587" ht="12.75" customHeight="1" x14ac:dyDescent="0.2"/>
    <row r="2588" ht="12.75" customHeight="1" x14ac:dyDescent="0.2"/>
    <row r="2589" ht="12.75" customHeight="1" x14ac:dyDescent="0.2"/>
    <row r="2590" ht="12.75" customHeight="1" x14ac:dyDescent="0.2"/>
    <row r="2591" ht="12.75" customHeight="1" x14ac:dyDescent="0.2"/>
    <row r="2592" ht="12.75" customHeight="1" x14ac:dyDescent="0.2"/>
    <row r="2593" ht="12.75" customHeight="1" x14ac:dyDescent="0.2"/>
    <row r="2594" ht="12.75" customHeight="1" x14ac:dyDescent="0.2"/>
    <row r="2595" ht="12.75" customHeight="1" x14ac:dyDescent="0.2"/>
    <row r="2596" ht="12.75" customHeight="1" x14ac:dyDescent="0.2"/>
    <row r="2597" ht="12.75" customHeight="1" x14ac:dyDescent="0.2"/>
    <row r="2598" ht="12.75" customHeight="1" x14ac:dyDescent="0.2"/>
    <row r="2599" ht="12.75" customHeight="1" x14ac:dyDescent="0.2"/>
    <row r="2600" ht="12.75" customHeight="1" x14ac:dyDescent="0.2"/>
    <row r="2601" ht="12.75" customHeight="1" x14ac:dyDescent="0.2"/>
    <row r="2602" ht="12.75" customHeight="1" x14ac:dyDescent="0.2"/>
    <row r="2603" ht="12.75" customHeight="1" x14ac:dyDescent="0.2"/>
    <row r="2604" ht="12.75" customHeight="1" x14ac:dyDescent="0.2"/>
    <row r="2605" ht="12.75" customHeight="1" x14ac:dyDescent="0.2"/>
    <row r="2606" ht="12.75" customHeight="1" x14ac:dyDescent="0.2"/>
    <row r="2607" ht="12.75" customHeight="1" x14ac:dyDescent="0.2"/>
    <row r="2608" ht="12.75" customHeight="1" x14ac:dyDescent="0.2"/>
    <row r="2609" ht="12.75" customHeight="1" x14ac:dyDescent="0.2"/>
    <row r="2610" ht="12.75" customHeight="1" x14ac:dyDescent="0.2"/>
    <row r="2611" ht="12.75" customHeight="1" x14ac:dyDescent="0.2"/>
    <row r="2612" ht="12.75" customHeight="1" x14ac:dyDescent="0.2"/>
    <row r="2613" ht="12.75" customHeight="1" x14ac:dyDescent="0.2"/>
    <row r="2614" ht="12.75" customHeight="1" x14ac:dyDescent="0.2"/>
    <row r="2615" ht="12.75" customHeight="1" x14ac:dyDescent="0.2"/>
    <row r="2616" ht="12.75" customHeight="1" x14ac:dyDescent="0.2"/>
    <row r="2617" ht="12.75" customHeight="1" x14ac:dyDescent="0.2"/>
    <row r="2618" ht="12.75" customHeight="1" x14ac:dyDescent="0.2"/>
    <row r="2619" ht="12.75" customHeight="1" x14ac:dyDescent="0.2"/>
    <row r="2620" ht="12.75" customHeight="1" x14ac:dyDescent="0.2"/>
    <row r="2621" ht="12.75" customHeight="1" x14ac:dyDescent="0.2"/>
    <row r="2622" ht="12.75" customHeight="1" x14ac:dyDescent="0.2"/>
    <row r="2623" ht="12.75" customHeight="1" x14ac:dyDescent="0.2"/>
    <row r="2624" ht="12.75" customHeight="1" x14ac:dyDescent="0.2"/>
    <row r="2625" ht="12.75" customHeight="1" x14ac:dyDescent="0.2"/>
    <row r="2626" ht="12.75" customHeight="1" x14ac:dyDescent="0.2"/>
    <row r="2627" ht="12.75" customHeight="1" x14ac:dyDescent="0.2"/>
    <row r="2628" ht="12.75" customHeight="1" x14ac:dyDescent="0.2"/>
    <row r="2629" ht="12.75" customHeight="1" x14ac:dyDescent="0.2"/>
    <row r="2630" ht="12.75" customHeight="1" x14ac:dyDescent="0.2"/>
    <row r="2631" ht="12.75" customHeight="1" x14ac:dyDescent="0.2"/>
    <row r="2632" ht="12.75" customHeight="1" x14ac:dyDescent="0.2"/>
    <row r="2633" ht="12.75" customHeight="1" x14ac:dyDescent="0.2"/>
    <row r="2634" ht="12.75" customHeight="1" x14ac:dyDescent="0.2"/>
    <row r="2635" ht="12.75" customHeight="1" x14ac:dyDescent="0.2"/>
    <row r="2636" ht="12.75" customHeight="1" x14ac:dyDescent="0.2"/>
    <row r="2637" ht="12.75" customHeight="1" x14ac:dyDescent="0.2"/>
    <row r="2638" ht="12.75" customHeight="1" x14ac:dyDescent="0.2"/>
    <row r="2639" ht="12.75" customHeight="1" x14ac:dyDescent="0.2"/>
    <row r="2640" ht="12.75" customHeight="1" x14ac:dyDescent="0.2"/>
    <row r="2641" ht="12.75" customHeight="1" x14ac:dyDescent="0.2"/>
    <row r="2642" ht="12.75" customHeight="1" x14ac:dyDescent="0.2"/>
    <row r="2643" ht="12.75" customHeight="1" x14ac:dyDescent="0.2"/>
    <row r="2644" ht="12.75" customHeight="1" x14ac:dyDescent="0.2"/>
    <row r="2645" ht="12.75" customHeight="1" x14ac:dyDescent="0.2"/>
    <row r="2646" ht="12.75" customHeight="1" x14ac:dyDescent="0.2"/>
    <row r="2647" ht="12.75" customHeight="1" x14ac:dyDescent="0.2"/>
    <row r="2648" ht="12.75" customHeight="1" x14ac:dyDescent="0.2"/>
    <row r="2649" ht="12.75" customHeight="1" x14ac:dyDescent="0.2"/>
    <row r="2650" ht="12.75" customHeight="1" x14ac:dyDescent="0.2"/>
    <row r="2651" ht="12.75" customHeight="1" x14ac:dyDescent="0.2"/>
    <row r="2652" ht="12.75" customHeight="1" x14ac:dyDescent="0.2"/>
    <row r="2653" ht="12.75" customHeight="1" x14ac:dyDescent="0.2"/>
    <row r="2654" ht="12.75" customHeight="1" x14ac:dyDescent="0.2"/>
    <row r="2655" ht="12.75" customHeight="1" x14ac:dyDescent="0.2"/>
    <row r="2656" ht="12.75" customHeight="1" x14ac:dyDescent="0.2"/>
    <row r="2657" ht="12.75" customHeight="1" x14ac:dyDescent="0.2"/>
    <row r="2658" ht="12.75" customHeight="1" x14ac:dyDescent="0.2"/>
    <row r="2659" ht="12.75" customHeight="1" x14ac:dyDescent="0.2"/>
    <row r="2660" ht="12.75" customHeight="1" x14ac:dyDescent="0.2"/>
    <row r="2661" ht="12.75" customHeight="1" x14ac:dyDescent="0.2"/>
    <row r="2662" ht="12.75" customHeight="1" x14ac:dyDescent="0.2"/>
    <row r="2663" ht="12.75" customHeight="1" x14ac:dyDescent="0.2"/>
    <row r="2664" ht="12.75" customHeight="1" x14ac:dyDescent="0.2"/>
    <row r="2665" ht="12.75" customHeight="1" x14ac:dyDescent="0.2"/>
    <row r="2666" ht="12.75" customHeight="1" x14ac:dyDescent="0.2"/>
    <row r="2667" ht="12.75" customHeight="1" x14ac:dyDescent="0.2"/>
    <row r="2668" ht="12.75" customHeight="1" x14ac:dyDescent="0.2"/>
    <row r="2669" ht="12.75" customHeight="1" x14ac:dyDescent="0.2"/>
    <row r="2670" ht="12.75" customHeight="1" x14ac:dyDescent="0.2"/>
    <row r="2671" ht="12.75" customHeight="1" x14ac:dyDescent="0.2"/>
    <row r="2672" ht="12.75" customHeight="1" x14ac:dyDescent="0.2"/>
    <row r="2673" ht="12.75" customHeight="1" x14ac:dyDescent="0.2"/>
    <row r="2674" ht="12.75" customHeight="1" x14ac:dyDescent="0.2"/>
    <row r="2675" ht="12.75" customHeight="1" x14ac:dyDescent="0.2"/>
    <row r="2676" ht="12.75" customHeight="1" x14ac:dyDescent="0.2"/>
    <row r="2677" ht="12.75" customHeight="1" x14ac:dyDescent="0.2"/>
    <row r="2678" ht="12.75" customHeight="1" x14ac:dyDescent="0.2"/>
    <row r="2679" ht="12.75" customHeight="1" x14ac:dyDescent="0.2"/>
    <row r="2680" ht="12.75" customHeight="1" x14ac:dyDescent="0.2"/>
    <row r="2681" ht="12.75" customHeight="1" x14ac:dyDescent="0.2"/>
    <row r="2682" ht="12.75" customHeight="1" x14ac:dyDescent="0.2"/>
    <row r="2683" ht="12.75" customHeight="1" x14ac:dyDescent="0.2"/>
    <row r="2684" ht="12.75" customHeight="1" x14ac:dyDescent="0.2"/>
    <row r="2685" ht="12.75" customHeight="1" x14ac:dyDescent="0.2"/>
    <row r="2686" ht="12.75" customHeight="1" x14ac:dyDescent="0.2"/>
    <row r="2687" ht="12.75" customHeight="1" x14ac:dyDescent="0.2"/>
    <row r="2688" ht="12.75" customHeight="1" x14ac:dyDescent="0.2"/>
    <row r="2689" ht="12.75" customHeight="1" x14ac:dyDescent="0.2"/>
    <row r="2690" ht="12.75" customHeight="1" x14ac:dyDescent="0.2"/>
    <row r="2691" ht="12.75" customHeight="1" x14ac:dyDescent="0.2"/>
    <row r="2692" ht="12.75" customHeight="1" x14ac:dyDescent="0.2"/>
    <row r="2693" ht="12.75" customHeight="1" x14ac:dyDescent="0.2"/>
    <row r="2694" ht="12.75" customHeight="1" x14ac:dyDescent="0.2"/>
    <row r="2695" ht="12.75" customHeight="1" x14ac:dyDescent="0.2"/>
    <row r="2696" ht="12.75" customHeight="1" x14ac:dyDescent="0.2"/>
    <row r="2697" ht="12.75" customHeight="1" x14ac:dyDescent="0.2"/>
    <row r="2698" ht="12.75" customHeight="1" x14ac:dyDescent="0.2"/>
    <row r="2699" ht="12.75" customHeight="1" x14ac:dyDescent="0.2"/>
    <row r="2700" ht="12.75" customHeight="1" x14ac:dyDescent="0.2"/>
    <row r="2701" ht="12.75" customHeight="1" x14ac:dyDescent="0.2"/>
    <row r="2702" ht="12.75" customHeight="1" x14ac:dyDescent="0.2"/>
    <row r="2703" ht="12.75" customHeight="1" x14ac:dyDescent="0.2"/>
    <row r="2704" ht="12.75" customHeight="1" x14ac:dyDescent="0.2"/>
    <row r="2705" ht="12.75" customHeight="1" x14ac:dyDescent="0.2"/>
    <row r="2706" ht="12.75" customHeight="1" x14ac:dyDescent="0.2"/>
    <row r="2707" ht="12.75" customHeight="1" x14ac:dyDescent="0.2"/>
    <row r="2708" ht="12.75" customHeight="1" x14ac:dyDescent="0.2"/>
    <row r="2709" ht="12.75" customHeight="1" x14ac:dyDescent="0.2"/>
    <row r="2710" ht="12.75" customHeight="1" x14ac:dyDescent="0.2"/>
    <row r="2711" ht="12.75" customHeight="1" x14ac:dyDescent="0.2"/>
    <row r="2712" ht="12.75" customHeight="1" x14ac:dyDescent="0.2"/>
    <row r="2713" ht="12.75" customHeight="1" x14ac:dyDescent="0.2"/>
    <row r="2714" ht="12.75" customHeight="1" x14ac:dyDescent="0.2"/>
    <row r="2715" ht="12.75" customHeight="1" x14ac:dyDescent="0.2"/>
    <row r="2716" ht="12.75" customHeight="1" x14ac:dyDescent="0.2"/>
    <row r="2717" ht="12.75" customHeight="1" x14ac:dyDescent="0.2"/>
    <row r="2718" ht="12.75" customHeight="1" x14ac:dyDescent="0.2"/>
    <row r="2719" ht="12.75" customHeight="1" x14ac:dyDescent="0.2"/>
    <row r="2720" ht="12.75" customHeight="1" x14ac:dyDescent="0.2"/>
    <row r="2721" ht="12.75" customHeight="1" x14ac:dyDescent="0.2"/>
    <row r="2722" ht="12.75" customHeight="1" x14ac:dyDescent="0.2"/>
    <row r="2723" ht="12.75" customHeight="1" x14ac:dyDescent="0.2"/>
    <row r="2724" ht="12.75" customHeight="1" x14ac:dyDescent="0.2"/>
    <row r="2725" ht="12.75" customHeight="1" x14ac:dyDescent="0.2"/>
    <row r="2726" ht="12.75" customHeight="1" x14ac:dyDescent="0.2"/>
    <row r="2727" ht="12.75" customHeight="1" x14ac:dyDescent="0.2"/>
    <row r="2728" ht="12.75" customHeight="1" x14ac:dyDescent="0.2"/>
    <row r="2729" ht="12.75" customHeight="1" x14ac:dyDescent="0.2"/>
    <row r="2730" ht="12.75" customHeight="1" x14ac:dyDescent="0.2"/>
    <row r="2731" ht="12.75" customHeight="1" x14ac:dyDescent="0.2"/>
    <row r="2732" ht="12.75" customHeight="1" x14ac:dyDescent="0.2"/>
    <row r="2733" ht="12.75" customHeight="1" x14ac:dyDescent="0.2"/>
    <row r="2734" ht="12.75" customHeight="1" x14ac:dyDescent="0.2"/>
    <row r="2735" ht="12.75" customHeight="1" x14ac:dyDescent="0.2"/>
    <row r="2736" ht="12.75" customHeight="1" x14ac:dyDescent="0.2"/>
    <row r="2737" ht="12.75" customHeight="1" x14ac:dyDescent="0.2"/>
    <row r="2738" ht="12.75" customHeight="1" x14ac:dyDescent="0.2"/>
    <row r="2739" ht="12.75" customHeight="1" x14ac:dyDescent="0.2"/>
    <row r="2740" ht="12.75" customHeight="1" x14ac:dyDescent="0.2"/>
    <row r="2741" ht="12.75" customHeight="1" x14ac:dyDescent="0.2"/>
    <row r="2742" ht="12.75" customHeight="1" x14ac:dyDescent="0.2"/>
    <row r="2743" ht="12.75" customHeight="1" x14ac:dyDescent="0.2"/>
    <row r="2744" ht="12.75" customHeight="1" x14ac:dyDescent="0.2"/>
    <row r="2745" ht="12.75" customHeight="1" x14ac:dyDescent="0.2"/>
    <row r="2746" ht="12.75" customHeight="1" x14ac:dyDescent="0.2"/>
    <row r="2747" ht="12.75" customHeight="1" x14ac:dyDescent="0.2"/>
    <row r="2748" ht="12.75" customHeight="1" x14ac:dyDescent="0.2"/>
    <row r="2749" ht="12.75" customHeight="1" x14ac:dyDescent="0.2"/>
    <row r="2750" ht="12.75" customHeight="1" x14ac:dyDescent="0.2"/>
    <row r="2751" ht="12.75" customHeight="1" x14ac:dyDescent="0.2"/>
    <row r="2752" ht="12.75" customHeight="1" x14ac:dyDescent="0.2"/>
    <row r="2753" ht="12.75" customHeight="1" x14ac:dyDescent="0.2"/>
    <row r="2754" ht="12.75" customHeight="1" x14ac:dyDescent="0.2"/>
    <row r="2755" ht="12.75" customHeight="1" x14ac:dyDescent="0.2"/>
    <row r="2756" ht="12.75" customHeight="1" x14ac:dyDescent="0.2"/>
    <row r="2757" ht="12.75" customHeight="1" x14ac:dyDescent="0.2"/>
    <row r="2758" ht="12.75" customHeight="1" x14ac:dyDescent="0.2"/>
    <row r="2759" ht="12.75" customHeight="1" x14ac:dyDescent="0.2"/>
    <row r="2760" ht="12.75" customHeight="1" x14ac:dyDescent="0.2"/>
    <row r="2761" ht="12.75" customHeight="1" x14ac:dyDescent="0.2"/>
    <row r="2762" ht="12.75" customHeight="1" x14ac:dyDescent="0.2"/>
    <row r="2763" ht="12.75" customHeight="1" x14ac:dyDescent="0.2"/>
    <row r="2764" ht="12.75" customHeight="1" x14ac:dyDescent="0.2"/>
    <row r="2765" ht="12.75" customHeight="1" x14ac:dyDescent="0.2"/>
    <row r="2766" ht="12.75" customHeight="1" x14ac:dyDescent="0.2"/>
    <row r="2767" ht="12.75" customHeight="1" x14ac:dyDescent="0.2"/>
    <row r="2768" ht="12.75" customHeight="1" x14ac:dyDescent="0.2"/>
    <row r="2769" ht="12.75" customHeight="1" x14ac:dyDescent="0.2"/>
    <row r="2770" ht="12.75" customHeight="1" x14ac:dyDescent="0.2"/>
    <row r="2771" ht="12.75" customHeight="1" x14ac:dyDescent="0.2"/>
    <row r="2772" ht="12.75" customHeight="1" x14ac:dyDescent="0.2"/>
    <row r="2773" ht="12.75" customHeight="1" x14ac:dyDescent="0.2"/>
    <row r="2774" ht="12.75" customHeight="1" x14ac:dyDescent="0.2"/>
    <row r="2775" ht="12.75" customHeight="1" x14ac:dyDescent="0.2"/>
    <row r="2776" ht="12.75" customHeight="1" x14ac:dyDescent="0.2"/>
    <row r="2777" ht="12.75" customHeight="1" x14ac:dyDescent="0.2"/>
    <row r="2778" ht="12.75" customHeight="1" x14ac:dyDescent="0.2"/>
    <row r="2779" ht="12.75" customHeight="1" x14ac:dyDescent="0.2"/>
    <row r="2780" ht="12.75" customHeight="1" x14ac:dyDescent="0.2"/>
    <row r="2781" ht="12.75" customHeight="1" x14ac:dyDescent="0.2"/>
    <row r="2782" ht="12.75" customHeight="1" x14ac:dyDescent="0.2"/>
    <row r="2783" ht="12.75" customHeight="1" x14ac:dyDescent="0.2"/>
    <row r="2784" ht="12.75" customHeight="1" x14ac:dyDescent="0.2"/>
    <row r="2785" ht="12.75" customHeight="1" x14ac:dyDescent="0.2"/>
    <row r="2786" ht="12.75" customHeight="1" x14ac:dyDescent="0.2"/>
    <row r="2787" ht="12.75" customHeight="1" x14ac:dyDescent="0.2"/>
    <row r="2788" ht="12.75" customHeight="1" x14ac:dyDescent="0.2"/>
    <row r="2789" ht="12.75" customHeight="1" x14ac:dyDescent="0.2"/>
    <row r="2790" ht="12.75" customHeight="1" x14ac:dyDescent="0.2"/>
    <row r="2791" ht="12.75" customHeight="1" x14ac:dyDescent="0.2"/>
    <row r="2792" ht="12.75" customHeight="1" x14ac:dyDescent="0.2"/>
    <row r="2793" ht="12.75" customHeight="1" x14ac:dyDescent="0.2"/>
    <row r="2794" ht="12.75" customHeight="1" x14ac:dyDescent="0.2"/>
    <row r="2795" ht="12.75" customHeight="1" x14ac:dyDescent="0.2"/>
    <row r="2796" ht="12.75" customHeight="1" x14ac:dyDescent="0.2"/>
    <row r="2797" ht="12.75" customHeight="1" x14ac:dyDescent="0.2"/>
    <row r="2798" ht="12.75" customHeight="1" x14ac:dyDescent="0.2"/>
    <row r="2799" ht="12.75" customHeight="1" x14ac:dyDescent="0.2"/>
    <row r="2800" ht="12.75" customHeight="1" x14ac:dyDescent="0.2"/>
    <row r="2801" ht="12.75" customHeight="1" x14ac:dyDescent="0.2"/>
    <row r="2802" ht="12.75" customHeight="1" x14ac:dyDescent="0.2"/>
    <row r="2803" ht="12.75" customHeight="1" x14ac:dyDescent="0.2"/>
    <row r="2804" ht="12.75" customHeight="1" x14ac:dyDescent="0.2"/>
    <row r="2805" ht="12.75" customHeight="1" x14ac:dyDescent="0.2"/>
    <row r="2806" ht="12.75" customHeight="1" x14ac:dyDescent="0.2"/>
    <row r="2807" ht="12.75" customHeight="1" x14ac:dyDescent="0.2"/>
    <row r="2808" ht="12.75" customHeight="1" x14ac:dyDescent="0.2"/>
    <row r="2809" ht="12.75" customHeight="1" x14ac:dyDescent="0.2"/>
    <row r="2810" ht="12.75" customHeight="1" x14ac:dyDescent="0.2"/>
    <row r="2811" ht="12.75" customHeight="1" x14ac:dyDescent="0.2"/>
    <row r="2812" ht="12.75" customHeight="1" x14ac:dyDescent="0.2"/>
    <row r="2813" ht="12.75" customHeight="1" x14ac:dyDescent="0.2"/>
    <row r="2814" ht="12.75" customHeight="1" x14ac:dyDescent="0.2"/>
    <row r="2815" ht="12.75" customHeight="1" x14ac:dyDescent="0.2"/>
    <row r="2816" ht="12.75" customHeight="1" x14ac:dyDescent="0.2"/>
    <row r="2817" ht="12.75" customHeight="1" x14ac:dyDescent="0.2"/>
    <row r="2818" ht="12.75" customHeight="1" x14ac:dyDescent="0.2"/>
    <row r="2819" ht="12.75" customHeight="1" x14ac:dyDescent="0.2"/>
    <row r="2820" ht="12.75" customHeight="1" x14ac:dyDescent="0.2"/>
    <row r="2821" ht="12.75" customHeight="1" x14ac:dyDescent="0.2"/>
    <row r="2822" ht="12.75" customHeight="1" x14ac:dyDescent="0.2"/>
    <row r="2823" ht="12.75" customHeight="1" x14ac:dyDescent="0.2"/>
    <row r="2824" ht="12.75" customHeight="1" x14ac:dyDescent="0.2"/>
    <row r="2825" ht="12.75" customHeight="1" x14ac:dyDescent="0.2"/>
    <row r="2826" ht="12.75" customHeight="1" x14ac:dyDescent="0.2"/>
    <row r="2827" ht="12.75" customHeight="1" x14ac:dyDescent="0.2"/>
    <row r="2828" ht="12.75" customHeight="1" x14ac:dyDescent="0.2"/>
    <row r="2829" ht="12.75" customHeight="1" x14ac:dyDescent="0.2"/>
    <row r="2830" ht="12.75" customHeight="1" x14ac:dyDescent="0.2"/>
    <row r="2831" ht="12.75" customHeight="1" x14ac:dyDescent="0.2"/>
    <row r="2832" ht="12.75" customHeight="1" x14ac:dyDescent="0.2"/>
    <row r="2833" ht="12.75" customHeight="1" x14ac:dyDescent="0.2"/>
    <row r="2834" ht="12.75" customHeight="1" x14ac:dyDescent="0.2"/>
    <row r="2835" ht="12.75" customHeight="1" x14ac:dyDescent="0.2"/>
    <row r="2836" ht="12.75" customHeight="1" x14ac:dyDescent="0.2"/>
    <row r="2837" ht="12.75" customHeight="1" x14ac:dyDescent="0.2"/>
    <row r="2838" ht="12.75" customHeight="1" x14ac:dyDescent="0.2"/>
    <row r="2839" ht="12.75" customHeight="1" x14ac:dyDescent="0.2"/>
    <row r="2840" ht="12.75" customHeight="1" x14ac:dyDescent="0.2"/>
    <row r="2841" ht="12.75" customHeight="1" x14ac:dyDescent="0.2"/>
    <row r="2842" ht="12.75" customHeight="1" x14ac:dyDescent="0.2"/>
    <row r="2843" ht="12.75" customHeight="1" x14ac:dyDescent="0.2"/>
    <row r="2844" ht="12.75" customHeight="1" x14ac:dyDescent="0.2"/>
    <row r="2845" ht="12.75" customHeight="1" x14ac:dyDescent="0.2"/>
    <row r="2846" ht="12.75" customHeight="1" x14ac:dyDescent="0.2"/>
    <row r="2847" ht="12.75" customHeight="1" x14ac:dyDescent="0.2"/>
    <row r="2848" ht="12.75" customHeight="1" x14ac:dyDescent="0.2"/>
    <row r="2849" ht="12.75" customHeight="1" x14ac:dyDescent="0.2"/>
    <row r="2850" ht="12.75" customHeight="1" x14ac:dyDescent="0.2"/>
    <row r="2851" ht="12.75" customHeight="1" x14ac:dyDescent="0.2"/>
    <row r="2852" ht="12.75" customHeight="1" x14ac:dyDescent="0.2"/>
    <row r="2853" ht="12.75" customHeight="1" x14ac:dyDescent="0.2"/>
    <row r="2854" ht="12.75" customHeight="1" x14ac:dyDescent="0.2"/>
    <row r="2855" ht="12.75" customHeight="1" x14ac:dyDescent="0.2"/>
    <row r="2856" ht="12.75" customHeight="1" x14ac:dyDescent="0.2"/>
    <row r="2857" ht="12.75" customHeight="1" x14ac:dyDescent="0.2"/>
    <row r="2858" ht="12.75" customHeight="1" x14ac:dyDescent="0.2"/>
    <row r="2859" ht="12.75" customHeight="1" x14ac:dyDescent="0.2"/>
    <row r="2860" ht="12.75" customHeight="1" x14ac:dyDescent="0.2"/>
    <row r="2861" ht="12.75" customHeight="1" x14ac:dyDescent="0.2"/>
    <row r="2862" ht="12.75" customHeight="1" x14ac:dyDescent="0.2"/>
    <row r="2863" ht="12.75" customHeight="1" x14ac:dyDescent="0.2"/>
    <row r="2864" ht="12.75" customHeight="1" x14ac:dyDescent="0.2"/>
    <row r="2865" ht="12.75" customHeight="1" x14ac:dyDescent="0.2"/>
    <row r="2866" ht="12.75" customHeight="1" x14ac:dyDescent="0.2"/>
    <row r="2867" ht="12.75" customHeight="1" x14ac:dyDescent="0.2"/>
    <row r="2868" ht="12.75" customHeight="1" x14ac:dyDescent="0.2"/>
    <row r="2869" ht="12.75" customHeight="1" x14ac:dyDescent="0.2"/>
    <row r="2870" ht="12.75" customHeight="1" x14ac:dyDescent="0.2"/>
    <row r="2871" ht="12.75" customHeight="1" x14ac:dyDescent="0.2"/>
    <row r="2872" ht="12.75" customHeight="1" x14ac:dyDescent="0.2"/>
    <row r="2873" ht="12.75" customHeight="1" x14ac:dyDescent="0.2"/>
    <row r="2874" ht="12.75" customHeight="1" x14ac:dyDescent="0.2"/>
    <row r="2875" ht="12.75" customHeight="1" x14ac:dyDescent="0.2"/>
    <row r="2876" ht="12.75" customHeight="1" x14ac:dyDescent="0.2"/>
    <row r="2877" ht="12.75" customHeight="1" x14ac:dyDescent="0.2"/>
    <row r="2878" ht="12.75" customHeight="1" x14ac:dyDescent="0.2"/>
    <row r="2879" ht="12.75" customHeight="1" x14ac:dyDescent="0.2"/>
    <row r="2880" ht="12.75" customHeight="1" x14ac:dyDescent="0.2"/>
    <row r="2881" ht="12.75" customHeight="1" x14ac:dyDescent="0.2"/>
    <row r="2882" ht="12.75" customHeight="1" x14ac:dyDescent="0.2"/>
    <row r="2883" ht="12.75" customHeight="1" x14ac:dyDescent="0.2"/>
    <row r="2884" ht="12.75" customHeight="1" x14ac:dyDescent="0.2"/>
    <row r="2885" ht="12.75" customHeight="1" x14ac:dyDescent="0.2"/>
    <row r="2886" ht="12.75" customHeight="1" x14ac:dyDescent="0.2"/>
    <row r="2887" ht="12.75" customHeight="1" x14ac:dyDescent="0.2"/>
    <row r="2888" ht="12.75" customHeight="1" x14ac:dyDescent="0.2"/>
    <row r="2889" ht="12.75" customHeight="1" x14ac:dyDescent="0.2"/>
    <row r="2890" ht="12.75" customHeight="1" x14ac:dyDescent="0.2"/>
    <row r="2891" ht="12.75" customHeight="1" x14ac:dyDescent="0.2"/>
    <row r="2892" ht="12.75" customHeight="1" x14ac:dyDescent="0.2"/>
    <row r="2893" ht="12.75" customHeight="1" x14ac:dyDescent="0.2"/>
    <row r="2894" ht="12.75" customHeight="1" x14ac:dyDescent="0.2"/>
    <row r="2895" ht="12.75" customHeight="1" x14ac:dyDescent="0.2"/>
    <row r="2896" ht="12.75" customHeight="1" x14ac:dyDescent="0.2"/>
    <row r="2897" ht="12.75" customHeight="1" x14ac:dyDescent="0.2"/>
    <row r="2898" ht="12.75" customHeight="1" x14ac:dyDescent="0.2"/>
    <row r="2899" ht="12.75" customHeight="1" x14ac:dyDescent="0.2"/>
    <row r="2900" ht="12.75" customHeight="1" x14ac:dyDescent="0.2"/>
    <row r="2901" ht="12.75" customHeight="1" x14ac:dyDescent="0.2"/>
    <row r="2902" ht="12.75" customHeight="1" x14ac:dyDescent="0.2"/>
    <row r="2903" ht="12.75" customHeight="1" x14ac:dyDescent="0.2"/>
    <row r="2904" ht="12.75" customHeight="1" x14ac:dyDescent="0.2"/>
    <row r="2905" ht="12.75" customHeight="1" x14ac:dyDescent="0.2"/>
    <row r="2906" ht="12.75" customHeight="1" x14ac:dyDescent="0.2"/>
    <row r="2907" ht="12.75" customHeight="1" x14ac:dyDescent="0.2"/>
    <row r="2908" ht="12.75" customHeight="1" x14ac:dyDescent="0.2"/>
    <row r="2909" ht="12.75" customHeight="1" x14ac:dyDescent="0.2"/>
    <row r="2910" ht="12.75" customHeight="1" x14ac:dyDescent="0.2"/>
    <row r="2911" ht="12.75" customHeight="1" x14ac:dyDescent="0.2"/>
    <row r="2912" ht="12.75" customHeight="1" x14ac:dyDescent="0.2"/>
    <row r="2913" ht="12.75" customHeight="1" x14ac:dyDescent="0.2"/>
    <row r="2914" ht="12.75" customHeight="1" x14ac:dyDescent="0.2"/>
    <row r="2915" ht="12.75" customHeight="1" x14ac:dyDescent="0.2"/>
    <row r="2916" ht="12.75" customHeight="1" x14ac:dyDescent="0.2"/>
    <row r="2917" ht="12.75" customHeight="1" x14ac:dyDescent="0.2"/>
    <row r="2918" ht="12.75" customHeight="1" x14ac:dyDescent="0.2"/>
    <row r="2919" ht="12.75" customHeight="1" x14ac:dyDescent="0.2"/>
    <row r="2920" ht="12.75" customHeight="1" x14ac:dyDescent="0.2"/>
    <row r="2921" ht="12.75" customHeight="1" x14ac:dyDescent="0.2"/>
    <row r="2922" ht="12.75" customHeight="1" x14ac:dyDescent="0.2"/>
    <row r="2923" ht="12.75" customHeight="1" x14ac:dyDescent="0.2"/>
    <row r="2924" ht="12.75" customHeight="1" x14ac:dyDescent="0.2"/>
    <row r="2925" ht="12.75" customHeight="1" x14ac:dyDescent="0.2"/>
    <row r="2926" ht="12.75" customHeight="1" x14ac:dyDescent="0.2"/>
    <row r="2927" ht="12.75" customHeight="1" x14ac:dyDescent="0.2"/>
    <row r="2928" ht="12.75" customHeight="1" x14ac:dyDescent="0.2"/>
    <row r="2929" ht="12.75" customHeight="1" x14ac:dyDescent="0.2"/>
    <row r="2930" ht="12.75" customHeight="1" x14ac:dyDescent="0.2"/>
    <row r="2931" ht="12.75" customHeight="1" x14ac:dyDescent="0.2"/>
    <row r="2932" ht="12.75" customHeight="1" x14ac:dyDescent="0.2"/>
    <row r="2933" ht="12.75" customHeight="1" x14ac:dyDescent="0.2"/>
    <row r="2934" ht="12.75" customHeight="1" x14ac:dyDescent="0.2"/>
    <row r="2935" ht="12.75" customHeight="1" x14ac:dyDescent="0.2"/>
    <row r="2936" ht="12.75" customHeight="1" x14ac:dyDescent="0.2"/>
    <row r="2937" ht="12.75" customHeight="1" x14ac:dyDescent="0.2"/>
    <row r="2938" ht="12.75" customHeight="1" x14ac:dyDescent="0.2"/>
    <row r="2939" ht="12.75" customHeight="1" x14ac:dyDescent="0.2"/>
    <row r="2940" ht="12.75" customHeight="1" x14ac:dyDescent="0.2"/>
    <row r="2941" ht="12.75" customHeight="1" x14ac:dyDescent="0.2"/>
    <row r="2942" ht="12.75" customHeight="1" x14ac:dyDescent="0.2"/>
    <row r="2943" ht="12.75" customHeight="1" x14ac:dyDescent="0.2"/>
    <row r="2944" ht="12.75" customHeight="1" x14ac:dyDescent="0.2"/>
    <row r="2945" ht="12.75" customHeight="1" x14ac:dyDescent="0.2"/>
    <row r="2946" ht="12.75" customHeight="1" x14ac:dyDescent="0.2"/>
    <row r="2947" ht="12.75" customHeight="1" x14ac:dyDescent="0.2"/>
    <row r="2948" ht="12.75" customHeight="1" x14ac:dyDescent="0.2"/>
    <row r="2949" ht="12.75" customHeight="1" x14ac:dyDescent="0.2"/>
    <row r="2950" ht="12.75" customHeight="1" x14ac:dyDescent="0.2"/>
    <row r="2951" ht="12.75" customHeight="1" x14ac:dyDescent="0.2"/>
    <row r="2952" ht="12.75" customHeight="1" x14ac:dyDescent="0.2"/>
    <row r="2953" ht="12.75" customHeight="1" x14ac:dyDescent="0.2"/>
    <row r="2954" ht="12.75" customHeight="1" x14ac:dyDescent="0.2"/>
    <row r="2955" ht="12.75" customHeight="1" x14ac:dyDescent="0.2"/>
    <row r="2956" ht="12.75" customHeight="1" x14ac:dyDescent="0.2"/>
    <row r="2957" ht="12.75" customHeight="1" x14ac:dyDescent="0.2"/>
    <row r="2958" ht="12.75" customHeight="1" x14ac:dyDescent="0.2"/>
    <row r="2959" ht="12.75" customHeight="1" x14ac:dyDescent="0.2"/>
    <row r="2960" ht="12.75" customHeight="1" x14ac:dyDescent="0.2"/>
    <row r="2961" ht="12.75" customHeight="1" x14ac:dyDescent="0.2"/>
    <row r="2962" ht="12.75" customHeight="1" x14ac:dyDescent="0.2"/>
    <row r="2963" ht="12.75" customHeight="1" x14ac:dyDescent="0.2"/>
    <row r="2964" ht="12.75" customHeight="1" x14ac:dyDescent="0.2"/>
    <row r="2965" ht="12.75" customHeight="1" x14ac:dyDescent="0.2"/>
    <row r="2966" ht="12.75" customHeight="1" x14ac:dyDescent="0.2"/>
    <row r="2967" ht="12.75" customHeight="1" x14ac:dyDescent="0.2"/>
    <row r="2968" ht="12.75" customHeight="1" x14ac:dyDescent="0.2"/>
    <row r="2969" ht="12.75" customHeight="1" x14ac:dyDescent="0.2"/>
    <row r="2970" ht="12.75" customHeight="1" x14ac:dyDescent="0.2"/>
    <row r="2971" ht="12.75" customHeight="1" x14ac:dyDescent="0.2"/>
    <row r="2972" ht="12.75" customHeight="1" x14ac:dyDescent="0.2"/>
    <row r="2973" ht="12.75" customHeight="1" x14ac:dyDescent="0.2"/>
    <row r="2974" ht="12.75" customHeight="1" x14ac:dyDescent="0.2"/>
    <row r="2975" ht="12.75" customHeight="1" x14ac:dyDescent="0.2"/>
    <row r="2976" ht="12.75" customHeight="1" x14ac:dyDescent="0.2"/>
    <row r="2977" ht="12.75" customHeight="1" x14ac:dyDescent="0.2"/>
    <row r="2978" ht="12.75" customHeight="1" x14ac:dyDescent="0.2"/>
    <row r="2979" ht="12.75" customHeight="1" x14ac:dyDescent="0.2"/>
    <row r="2980" ht="12.75" customHeight="1" x14ac:dyDescent="0.2"/>
    <row r="2981" ht="12.75" customHeight="1" x14ac:dyDescent="0.2"/>
    <row r="2982" ht="12.75" customHeight="1" x14ac:dyDescent="0.2"/>
    <row r="2983" ht="12.75" customHeight="1" x14ac:dyDescent="0.2"/>
    <row r="2984" ht="12.75" customHeight="1" x14ac:dyDescent="0.2"/>
    <row r="2985" ht="12.75" customHeight="1" x14ac:dyDescent="0.2"/>
    <row r="2986" ht="12.75" customHeight="1" x14ac:dyDescent="0.2"/>
    <row r="2987" ht="12.75" customHeight="1" x14ac:dyDescent="0.2"/>
    <row r="2988" ht="12.75" customHeight="1" x14ac:dyDescent="0.2"/>
    <row r="2989" ht="12.75" customHeight="1" x14ac:dyDescent="0.2"/>
    <row r="2990" ht="12.75" customHeight="1" x14ac:dyDescent="0.2"/>
    <row r="2991" ht="12.75" customHeight="1" x14ac:dyDescent="0.2"/>
    <row r="2992" ht="12.75" customHeight="1" x14ac:dyDescent="0.2"/>
    <row r="2993" ht="12.75" customHeight="1" x14ac:dyDescent="0.2"/>
    <row r="2994" ht="12.75" customHeight="1" x14ac:dyDescent="0.2"/>
    <row r="2995" ht="12.75" customHeight="1" x14ac:dyDescent="0.2"/>
    <row r="2996" ht="12.75" customHeight="1" x14ac:dyDescent="0.2"/>
    <row r="2997" ht="12.75" customHeight="1" x14ac:dyDescent="0.2"/>
    <row r="2998" ht="12.75" customHeight="1" x14ac:dyDescent="0.2"/>
    <row r="2999" ht="12.75" customHeight="1" x14ac:dyDescent="0.2"/>
    <row r="3000" ht="12.75" customHeight="1" x14ac:dyDescent="0.2"/>
    <row r="3001" ht="12.75" customHeight="1" x14ac:dyDescent="0.2"/>
    <row r="3002" ht="12.75" customHeight="1" x14ac:dyDescent="0.2"/>
    <row r="3003" ht="12.75" customHeight="1" x14ac:dyDescent="0.2"/>
    <row r="3004" ht="12.75" customHeight="1" x14ac:dyDescent="0.2"/>
    <row r="3005" ht="12.75" customHeight="1" x14ac:dyDescent="0.2"/>
    <row r="3006" ht="12.75" customHeight="1" x14ac:dyDescent="0.2"/>
    <row r="3007" ht="12.75" customHeight="1" x14ac:dyDescent="0.2"/>
    <row r="3008" ht="12.75" customHeight="1" x14ac:dyDescent="0.2"/>
    <row r="3009" ht="12.75" customHeight="1" x14ac:dyDescent="0.2"/>
    <row r="3010" ht="12.75" customHeight="1" x14ac:dyDescent="0.2"/>
    <row r="3011" ht="12.75" customHeight="1" x14ac:dyDescent="0.2"/>
    <row r="3012" ht="12.75" customHeight="1" x14ac:dyDescent="0.2"/>
    <row r="3013" ht="12.75" customHeight="1" x14ac:dyDescent="0.2"/>
    <row r="3014" ht="12.75" customHeight="1" x14ac:dyDescent="0.2"/>
    <row r="3015" ht="12.75" customHeight="1" x14ac:dyDescent="0.2"/>
    <row r="3016" ht="12.75" customHeight="1" x14ac:dyDescent="0.2"/>
    <row r="3017" ht="12.75" customHeight="1" x14ac:dyDescent="0.2"/>
    <row r="3018" ht="12.75" customHeight="1" x14ac:dyDescent="0.2"/>
    <row r="3019" ht="12.75" customHeight="1" x14ac:dyDescent="0.2"/>
    <row r="3020" ht="12.75" customHeight="1" x14ac:dyDescent="0.2"/>
    <row r="3021" ht="12.75" customHeight="1" x14ac:dyDescent="0.2"/>
    <row r="3022" ht="12.75" customHeight="1" x14ac:dyDescent="0.2"/>
    <row r="3023" ht="12.75" customHeight="1" x14ac:dyDescent="0.2"/>
    <row r="3024" ht="12.75" customHeight="1" x14ac:dyDescent="0.2"/>
    <row r="3025" ht="12.75" customHeight="1" x14ac:dyDescent="0.2"/>
    <row r="3026" ht="12.75" customHeight="1" x14ac:dyDescent="0.2"/>
    <row r="3027" ht="12.75" customHeight="1" x14ac:dyDescent="0.2"/>
    <row r="3028" ht="12.75" customHeight="1" x14ac:dyDescent="0.2"/>
    <row r="3029" ht="12.75" customHeight="1" x14ac:dyDescent="0.2"/>
    <row r="3030" ht="12.75" customHeight="1" x14ac:dyDescent="0.2"/>
    <row r="3031" ht="12.75" customHeight="1" x14ac:dyDescent="0.2"/>
    <row r="3032" ht="12.75" customHeight="1" x14ac:dyDescent="0.2"/>
    <row r="3033" ht="12.75" customHeight="1" x14ac:dyDescent="0.2"/>
    <row r="3034" ht="12.75" customHeight="1" x14ac:dyDescent="0.2"/>
    <row r="3035" ht="12.75" customHeight="1" x14ac:dyDescent="0.2"/>
    <row r="3036" ht="12.75" customHeight="1" x14ac:dyDescent="0.2"/>
    <row r="3037" ht="12.75" customHeight="1" x14ac:dyDescent="0.2"/>
    <row r="3038" ht="12.75" customHeight="1" x14ac:dyDescent="0.2"/>
    <row r="3039" ht="12.75" customHeight="1" x14ac:dyDescent="0.2"/>
    <row r="3040" ht="12.75" customHeight="1" x14ac:dyDescent="0.2"/>
    <row r="3041" ht="12.75" customHeight="1" x14ac:dyDescent="0.2"/>
    <row r="3042" ht="12.75" customHeight="1" x14ac:dyDescent="0.2"/>
    <row r="3043" ht="12.75" customHeight="1" x14ac:dyDescent="0.2"/>
    <row r="3044" ht="12.75" customHeight="1" x14ac:dyDescent="0.2"/>
    <row r="3045" ht="12.75" customHeight="1" x14ac:dyDescent="0.2"/>
    <row r="3046" ht="12.75" customHeight="1" x14ac:dyDescent="0.2"/>
    <row r="3047" ht="12.75" customHeight="1" x14ac:dyDescent="0.2"/>
    <row r="3048" ht="12.75" customHeight="1" x14ac:dyDescent="0.2"/>
    <row r="3049" ht="12.75" customHeight="1" x14ac:dyDescent="0.2"/>
    <row r="3050" ht="12.75" customHeight="1" x14ac:dyDescent="0.2"/>
    <row r="3051" ht="12.75" customHeight="1" x14ac:dyDescent="0.2"/>
    <row r="3052" ht="12.75" customHeight="1" x14ac:dyDescent="0.2"/>
    <row r="3053" ht="12.75" customHeight="1" x14ac:dyDescent="0.2"/>
    <row r="3054" ht="12.75" customHeight="1" x14ac:dyDescent="0.2"/>
    <row r="3055" ht="12.75" customHeight="1" x14ac:dyDescent="0.2"/>
    <row r="3056" ht="12.75" customHeight="1" x14ac:dyDescent="0.2"/>
    <row r="3057" ht="12.75" customHeight="1" x14ac:dyDescent="0.2"/>
    <row r="3058" ht="12.75" customHeight="1" x14ac:dyDescent="0.2"/>
    <row r="3059" ht="12.75" customHeight="1" x14ac:dyDescent="0.2"/>
    <row r="3060" ht="12.75" customHeight="1" x14ac:dyDescent="0.2"/>
    <row r="3061" ht="12.75" customHeight="1" x14ac:dyDescent="0.2"/>
    <row r="3062" ht="12.75" customHeight="1" x14ac:dyDescent="0.2"/>
    <row r="3063" ht="12.75" customHeight="1" x14ac:dyDescent="0.2"/>
    <row r="3064" ht="12.75" customHeight="1" x14ac:dyDescent="0.2"/>
    <row r="3065" ht="12.75" customHeight="1" x14ac:dyDescent="0.2"/>
    <row r="3066" ht="12.75" customHeight="1" x14ac:dyDescent="0.2"/>
    <row r="3067" ht="12.75" customHeight="1" x14ac:dyDescent="0.2"/>
    <row r="3068" ht="12.75" customHeight="1" x14ac:dyDescent="0.2"/>
    <row r="3069" ht="12.75" customHeight="1" x14ac:dyDescent="0.2"/>
    <row r="3070" ht="12.75" customHeight="1" x14ac:dyDescent="0.2"/>
    <row r="3071" ht="12.75" customHeight="1" x14ac:dyDescent="0.2"/>
    <row r="3072" ht="12.75" customHeight="1" x14ac:dyDescent="0.2"/>
    <row r="3073" ht="12.75" customHeight="1" x14ac:dyDescent="0.2"/>
    <row r="3074" ht="12.75" customHeight="1" x14ac:dyDescent="0.2"/>
    <row r="3075" ht="12.75" customHeight="1" x14ac:dyDescent="0.2"/>
    <row r="3076" ht="12.75" customHeight="1" x14ac:dyDescent="0.2"/>
    <row r="3077" ht="12.75" customHeight="1" x14ac:dyDescent="0.2"/>
    <row r="3078" ht="12.75" customHeight="1" x14ac:dyDescent="0.2"/>
    <row r="3079" ht="12.75" customHeight="1" x14ac:dyDescent="0.2"/>
    <row r="3080" ht="12.75" customHeight="1" x14ac:dyDescent="0.2"/>
    <row r="3081" ht="12.75" customHeight="1" x14ac:dyDescent="0.2"/>
    <row r="3082" ht="12.75" customHeight="1" x14ac:dyDescent="0.2"/>
    <row r="3083" ht="12.75" customHeight="1" x14ac:dyDescent="0.2"/>
    <row r="3084" ht="12.75" customHeight="1" x14ac:dyDescent="0.2"/>
    <row r="3085" ht="12.75" customHeight="1" x14ac:dyDescent="0.2"/>
    <row r="3086" ht="12.75" customHeight="1" x14ac:dyDescent="0.2"/>
    <row r="3087" ht="12.75" customHeight="1" x14ac:dyDescent="0.2"/>
    <row r="3088" ht="12.75" customHeight="1" x14ac:dyDescent="0.2"/>
    <row r="3089" ht="12.75" customHeight="1" x14ac:dyDescent="0.2"/>
    <row r="3090" ht="12.75" customHeight="1" x14ac:dyDescent="0.2"/>
    <row r="3091" ht="12.75" customHeight="1" x14ac:dyDescent="0.2"/>
    <row r="3092" ht="12.75" customHeight="1" x14ac:dyDescent="0.2"/>
    <row r="3093" ht="12.75" customHeight="1" x14ac:dyDescent="0.2"/>
    <row r="3094" ht="12.75" customHeight="1" x14ac:dyDescent="0.2"/>
    <row r="3095" ht="12.75" customHeight="1" x14ac:dyDescent="0.2"/>
    <row r="3096" ht="12.75" customHeight="1" x14ac:dyDescent="0.2"/>
    <row r="3097" ht="12.75" customHeight="1" x14ac:dyDescent="0.2"/>
    <row r="3098" ht="12.75" customHeight="1" x14ac:dyDescent="0.2"/>
    <row r="3099" ht="12.75" customHeight="1" x14ac:dyDescent="0.2"/>
    <row r="3100" ht="12.75" customHeight="1" x14ac:dyDescent="0.2"/>
    <row r="3101" ht="12.75" customHeight="1" x14ac:dyDescent="0.2"/>
    <row r="3102" ht="12.75" customHeight="1" x14ac:dyDescent="0.2"/>
    <row r="3103" ht="12.75" customHeight="1" x14ac:dyDescent="0.2"/>
    <row r="3104" ht="12.75" customHeight="1" x14ac:dyDescent="0.2"/>
    <row r="3105" ht="12.75" customHeight="1" x14ac:dyDescent="0.2"/>
    <row r="3106" ht="12.75" customHeight="1" x14ac:dyDescent="0.2"/>
    <row r="3107" ht="12.75" customHeight="1" x14ac:dyDescent="0.2"/>
    <row r="3108" ht="12.75" customHeight="1" x14ac:dyDescent="0.2"/>
    <row r="3109" ht="12.75" customHeight="1" x14ac:dyDescent="0.2"/>
    <row r="3110" ht="12.75" customHeight="1" x14ac:dyDescent="0.2"/>
    <row r="3111" ht="12.75" customHeight="1" x14ac:dyDescent="0.2"/>
    <row r="3112" ht="12.75" customHeight="1" x14ac:dyDescent="0.2"/>
    <row r="3113" ht="12.75" customHeight="1" x14ac:dyDescent="0.2"/>
    <row r="3114" ht="12.75" customHeight="1" x14ac:dyDescent="0.2"/>
    <row r="3115" ht="12.75" customHeight="1" x14ac:dyDescent="0.2"/>
    <row r="3116" ht="12.75" customHeight="1" x14ac:dyDescent="0.2"/>
    <row r="3117" ht="12.75" customHeight="1" x14ac:dyDescent="0.2"/>
    <row r="3118" ht="12.75" customHeight="1" x14ac:dyDescent="0.2"/>
    <row r="3119" ht="12.75" customHeight="1" x14ac:dyDescent="0.2"/>
    <row r="3120" ht="12.75" customHeight="1" x14ac:dyDescent="0.2"/>
    <row r="3121" ht="12.75" customHeight="1" x14ac:dyDescent="0.2"/>
    <row r="3122" ht="12.75" customHeight="1" x14ac:dyDescent="0.2"/>
    <row r="3123" ht="12.75" customHeight="1" x14ac:dyDescent="0.2"/>
    <row r="3124" ht="12.75" customHeight="1" x14ac:dyDescent="0.2"/>
    <row r="3125" ht="12.75" customHeight="1" x14ac:dyDescent="0.2"/>
    <row r="3126" ht="12.75" customHeight="1" x14ac:dyDescent="0.2"/>
    <row r="3127" ht="12.75" customHeight="1" x14ac:dyDescent="0.2"/>
    <row r="3128" ht="12.75" customHeight="1" x14ac:dyDescent="0.2"/>
    <row r="3129" ht="12.75" customHeight="1" x14ac:dyDescent="0.2"/>
    <row r="3130" ht="12.75" customHeight="1" x14ac:dyDescent="0.2"/>
    <row r="3131" ht="12.75" customHeight="1" x14ac:dyDescent="0.2"/>
    <row r="3132" ht="12.75" customHeight="1" x14ac:dyDescent="0.2"/>
    <row r="3133" ht="12.75" customHeight="1" x14ac:dyDescent="0.2"/>
    <row r="3134" ht="12.75" customHeight="1" x14ac:dyDescent="0.2"/>
    <row r="3135" ht="12.75" customHeight="1" x14ac:dyDescent="0.2"/>
    <row r="3136" ht="12.75" customHeight="1" x14ac:dyDescent="0.2"/>
    <row r="3137" ht="12.75" customHeight="1" x14ac:dyDescent="0.2"/>
    <row r="3138" ht="12.75" customHeight="1" x14ac:dyDescent="0.2"/>
    <row r="3139" ht="12.75" customHeight="1" x14ac:dyDescent="0.2"/>
    <row r="3140" ht="12.75" customHeight="1" x14ac:dyDescent="0.2"/>
    <row r="3141" ht="12.75" customHeight="1" x14ac:dyDescent="0.2"/>
    <row r="3142" ht="12.75" customHeight="1" x14ac:dyDescent="0.2"/>
    <row r="3143" ht="12.75" customHeight="1" x14ac:dyDescent="0.2"/>
    <row r="3144" ht="12.75" customHeight="1" x14ac:dyDescent="0.2"/>
    <row r="3145" ht="12.75" customHeight="1" x14ac:dyDescent="0.2"/>
    <row r="3146" ht="12.75" customHeight="1" x14ac:dyDescent="0.2"/>
    <row r="3147" ht="12.75" customHeight="1" x14ac:dyDescent="0.2"/>
    <row r="3148" ht="12.75" customHeight="1" x14ac:dyDescent="0.2"/>
    <row r="3149" ht="12.75" customHeight="1" x14ac:dyDescent="0.2"/>
    <row r="3150" ht="12.75" customHeight="1" x14ac:dyDescent="0.2"/>
    <row r="3151" ht="12.75" customHeight="1" x14ac:dyDescent="0.2"/>
    <row r="3152" ht="12.75" customHeight="1" x14ac:dyDescent="0.2"/>
    <row r="3153" ht="12.75" customHeight="1" x14ac:dyDescent="0.2"/>
    <row r="3154" ht="12.75" customHeight="1" x14ac:dyDescent="0.2"/>
    <row r="3155" ht="12.75" customHeight="1" x14ac:dyDescent="0.2"/>
    <row r="3156" ht="12.75" customHeight="1" x14ac:dyDescent="0.2"/>
    <row r="3157" ht="12.75" customHeight="1" x14ac:dyDescent="0.2"/>
    <row r="3158" ht="12.75" customHeight="1" x14ac:dyDescent="0.2"/>
    <row r="3159" ht="12.75" customHeight="1" x14ac:dyDescent="0.2"/>
    <row r="3160" ht="12.75" customHeight="1" x14ac:dyDescent="0.2"/>
    <row r="3161" ht="12.75" customHeight="1" x14ac:dyDescent="0.2"/>
    <row r="3162" ht="12.75" customHeight="1" x14ac:dyDescent="0.2"/>
    <row r="3163" ht="12.75" customHeight="1" x14ac:dyDescent="0.2"/>
    <row r="3164" ht="12.75" customHeight="1" x14ac:dyDescent="0.2"/>
    <row r="3165" ht="12.75" customHeight="1" x14ac:dyDescent="0.2"/>
    <row r="3166" ht="12.75" customHeight="1" x14ac:dyDescent="0.2"/>
    <row r="3167" ht="12.75" customHeight="1" x14ac:dyDescent="0.2"/>
    <row r="3168" ht="12.75" customHeight="1" x14ac:dyDescent="0.2"/>
    <row r="3169" ht="12.75" customHeight="1" x14ac:dyDescent="0.2"/>
    <row r="3170" ht="12.75" customHeight="1" x14ac:dyDescent="0.2"/>
    <row r="3171" ht="12.75" customHeight="1" x14ac:dyDescent="0.2"/>
    <row r="3172" ht="12.75" customHeight="1" x14ac:dyDescent="0.2"/>
    <row r="3173" ht="12.75" customHeight="1" x14ac:dyDescent="0.2"/>
    <row r="3174" ht="12.75" customHeight="1" x14ac:dyDescent="0.2"/>
    <row r="3175" ht="12.75" customHeight="1" x14ac:dyDescent="0.2"/>
    <row r="3176" ht="12.75" customHeight="1" x14ac:dyDescent="0.2"/>
    <row r="3177" ht="12.75" customHeight="1" x14ac:dyDescent="0.2"/>
    <row r="3178" ht="12.75" customHeight="1" x14ac:dyDescent="0.2"/>
    <row r="3179" ht="12.75" customHeight="1" x14ac:dyDescent="0.2"/>
    <row r="3180" ht="12.75" customHeight="1" x14ac:dyDescent="0.2"/>
    <row r="3181" ht="12.75" customHeight="1" x14ac:dyDescent="0.2"/>
    <row r="3182" ht="12.75" customHeight="1" x14ac:dyDescent="0.2"/>
    <row r="3183" ht="12.75" customHeight="1" x14ac:dyDescent="0.2"/>
    <row r="3184" ht="12.75" customHeight="1" x14ac:dyDescent="0.2"/>
    <row r="3185" ht="12.75" customHeight="1" x14ac:dyDescent="0.2"/>
    <row r="3186" ht="12.75" customHeight="1" x14ac:dyDescent="0.2"/>
    <row r="3187" ht="12.75" customHeight="1" x14ac:dyDescent="0.2"/>
    <row r="3188" ht="12.75" customHeight="1" x14ac:dyDescent="0.2"/>
    <row r="3189" ht="12.75" customHeight="1" x14ac:dyDescent="0.2"/>
    <row r="3190" ht="12.75" customHeight="1" x14ac:dyDescent="0.2"/>
    <row r="3191" ht="12.75" customHeight="1" x14ac:dyDescent="0.2"/>
    <row r="3192" ht="12.75" customHeight="1" x14ac:dyDescent="0.2"/>
    <row r="3193" ht="12.75" customHeight="1" x14ac:dyDescent="0.2"/>
    <row r="3194" ht="12.75" customHeight="1" x14ac:dyDescent="0.2"/>
    <row r="3195" ht="12.75" customHeight="1" x14ac:dyDescent="0.2"/>
    <row r="3196" ht="12.75" customHeight="1" x14ac:dyDescent="0.2"/>
    <row r="3197" ht="12.75" customHeight="1" x14ac:dyDescent="0.2"/>
    <row r="3198" ht="12.75" customHeight="1" x14ac:dyDescent="0.2"/>
    <row r="3199" ht="12.75" customHeight="1" x14ac:dyDescent="0.2"/>
    <row r="3200" ht="12.75" customHeight="1" x14ac:dyDescent="0.2"/>
    <row r="3201" ht="12.75" customHeight="1" x14ac:dyDescent="0.2"/>
    <row r="3202" ht="12.75" customHeight="1" x14ac:dyDescent="0.2"/>
    <row r="3203" ht="12.75" customHeight="1" x14ac:dyDescent="0.2"/>
    <row r="3204" ht="12.75" customHeight="1" x14ac:dyDescent="0.2"/>
    <row r="3205" ht="12.75" customHeight="1" x14ac:dyDescent="0.2"/>
    <row r="3206" ht="12.75" customHeight="1" x14ac:dyDescent="0.2"/>
    <row r="3207" ht="12.75" customHeight="1" x14ac:dyDescent="0.2"/>
    <row r="3208" ht="12.75" customHeight="1" x14ac:dyDescent="0.2"/>
    <row r="3209" ht="12.75" customHeight="1" x14ac:dyDescent="0.2"/>
    <row r="3210" ht="12.75" customHeight="1" x14ac:dyDescent="0.2"/>
    <row r="3211" ht="12.75" customHeight="1" x14ac:dyDescent="0.2"/>
    <row r="3212" ht="12.75" customHeight="1" x14ac:dyDescent="0.2"/>
    <row r="3213" ht="12.75" customHeight="1" x14ac:dyDescent="0.2"/>
    <row r="3214" ht="12.75" customHeight="1" x14ac:dyDescent="0.2"/>
    <row r="3215" ht="12.75" customHeight="1" x14ac:dyDescent="0.2"/>
    <row r="3216" ht="12.75" customHeight="1" x14ac:dyDescent="0.2"/>
    <row r="3217" ht="12.75" customHeight="1" x14ac:dyDescent="0.2"/>
    <row r="3218" ht="12.75" customHeight="1" x14ac:dyDescent="0.2"/>
    <row r="3219" ht="12.75" customHeight="1" x14ac:dyDescent="0.2"/>
    <row r="3220" ht="12.75" customHeight="1" x14ac:dyDescent="0.2"/>
    <row r="3221" ht="12.75" customHeight="1" x14ac:dyDescent="0.2"/>
    <row r="3222" ht="12.75" customHeight="1" x14ac:dyDescent="0.2"/>
    <row r="3223" ht="12.75" customHeight="1" x14ac:dyDescent="0.2"/>
    <row r="3224" ht="12.75" customHeight="1" x14ac:dyDescent="0.2"/>
    <row r="3225" ht="12.75" customHeight="1" x14ac:dyDescent="0.2"/>
    <row r="3226" ht="12.75" customHeight="1" x14ac:dyDescent="0.2"/>
    <row r="3227" ht="12.75" customHeight="1" x14ac:dyDescent="0.2"/>
    <row r="3228" ht="12.75" customHeight="1" x14ac:dyDescent="0.2"/>
    <row r="3229" ht="12.75" customHeight="1" x14ac:dyDescent="0.2"/>
    <row r="3230" ht="12.75" customHeight="1" x14ac:dyDescent="0.2"/>
    <row r="3231" ht="12.75" customHeight="1" x14ac:dyDescent="0.2"/>
    <row r="3232" ht="12.75" customHeight="1" x14ac:dyDescent="0.2"/>
    <row r="3233" ht="12.75" customHeight="1" x14ac:dyDescent="0.2"/>
    <row r="3234" ht="12.75" customHeight="1" x14ac:dyDescent="0.2"/>
    <row r="3235" ht="12.75" customHeight="1" x14ac:dyDescent="0.2"/>
    <row r="3236" ht="12.75" customHeight="1" x14ac:dyDescent="0.2"/>
    <row r="3237" ht="12.75" customHeight="1" x14ac:dyDescent="0.2"/>
    <row r="3238" ht="12.75" customHeight="1" x14ac:dyDescent="0.2"/>
    <row r="3239" ht="12.75" customHeight="1" x14ac:dyDescent="0.2"/>
    <row r="3240" ht="12.75" customHeight="1" x14ac:dyDescent="0.2"/>
    <row r="3241" ht="12.75" customHeight="1" x14ac:dyDescent="0.2"/>
    <row r="3242" ht="12.75" customHeight="1" x14ac:dyDescent="0.2"/>
    <row r="3243" ht="12.75" customHeight="1" x14ac:dyDescent="0.2"/>
    <row r="3244" ht="12.75" customHeight="1" x14ac:dyDescent="0.2"/>
    <row r="3245" ht="12.75" customHeight="1" x14ac:dyDescent="0.2"/>
    <row r="3246" ht="12.75" customHeight="1" x14ac:dyDescent="0.2"/>
    <row r="3247" ht="12.75" customHeight="1" x14ac:dyDescent="0.2"/>
    <row r="3248" ht="12.75" customHeight="1" x14ac:dyDescent="0.2"/>
    <row r="3249" ht="12.75" customHeight="1" x14ac:dyDescent="0.2"/>
    <row r="3250" ht="12.75" customHeight="1" x14ac:dyDescent="0.2"/>
    <row r="3251" ht="12.75" customHeight="1" x14ac:dyDescent="0.2"/>
    <row r="3252" ht="12.75" customHeight="1" x14ac:dyDescent="0.2"/>
    <row r="3253" ht="12.75" customHeight="1" x14ac:dyDescent="0.2"/>
    <row r="3254" ht="12.75" customHeight="1" x14ac:dyDescent="0.2"/>
    <row r="3255" ht="12.75" customHeight="1" x14ac:dyDescent="0.2"/>
    <row r="3256" ht="12.75" customHeight="1" x14ac:dyDescent="0.2"/>
    <row r="3257" ht="12.75" customHeight="1" x14ac:dyDescent="0.2"/>
    <row r="3258" ht="12.75" customHeight="1" x14ac:dyDescent="0.2"/>
    <row r="3259" ht="12.75" customHeight="1" x14ac:dyDescent="0.2"/>
    <row r="3260" ht="12.75" customHeight="1" x14ac:dyDescent="0.2"/>
    <row r="3261" ht="12.75" customHeight="1" x14ac:dyDescent="0.2"/>
    <row r="3262" ht="12.75" customHeight="1" x14ac:dyDescent="0.2"/>
    <row r="3263" ht="12.75" customHeight="1" x14ac:dyDescent="0.2"/>
    <row r="3264" ht="12.75" customHeight="1" x14ac:dyDescent="0.2"/>
    <row r="3265" ht="12.75" customHeight="1" x14ac:dyDescent="0.2"/>
    <row r="3266" ht="12.75" customHeight="1" x14ac:dyDescent="0.2"/>
    <row r="3267" ht="12.75" customHeight="1" x14ac:dyDescent="0.2"/>
    <row r="3268" ht="12.75" customHeight="1" x14ac:dyDescent="0.2"/>
    <row r="3269" ht="12.75" customHeight="1" x14ac:dyDescent="0.2"/>
    <row r="3270" ht="12.75" customHeight="1" x14ac:dyDescent="0.2"/>
    <row r="3271" ht="12.75" customHeight="1" x14ac:dyDescent="0.2"/>
    <row r="3272" ht="12.75" customHeight="1" x14ac:dyDescent="0.2"/>
    <row r="3273" ht="12.75" customHeight="1" x14ac:dyDescent="0.2"/>
    <row r="3274" ht="12.75" customHeight="1" x14ac:dyDescent="0.2"/>
    <row r="3275" ht="12.75" customHeight="1" x14ac:dyDescent="0.2"/>
    <row r="3276" ht="12.75" customHeight="1" x14ac:dyDescent="0.2"/>
    <row r="3277" ht="12.75" customHeight="1" x14ac:dyDescent="0.2"/>
    <row r="3278" ht="12.75" customHeight="1" x14ac:dyDescent="0.2"/>
    <row r="3279" ht="12.75" customHeight="1" x14ac:dyDescent="0.2"/>
    <row r="3280" ht="12.75" customHeight="1" x14ac:dyDescent="0.2"/>
    <row r="3281" ht="12.75" customHeight="1" x14ac:dyDescent="0.2"/>
    <row r="3282" ht="12.75" customHeight="1" x14ac:dyDescent="0.2"/>
    <row r="3283" ht="12.75" customHeight="1" x14ac:dyDescent="0.2"/>
    <row r="3284" ht="12.75" customHeight="1" x14ac:dyDescent="0.2"/>
    <row r="3285" ht="12.75" customHeight="1" x14ac:dyDescent="0.2"/>
    <row r="3286" ht="12.75" customHeight="1" x14ac:dyDescent="0.2"/>
    <row r="3287" ht="12.75" customHeight="1" x14ac:dyDescent="0.2"/>
    <row r="3288" ht="12.75" customHeight="1" x14ac:dyDescent="0.2"/>
    <row r="3289" ht="12.75" customHeight="1" x14ac:dyDescent="0.2"/>
    <row r="3290" ht="12.75" customHeight="1" x14ac:dyDescent="0.2"/>
    <row r="3291" ht="12.75" customHeight="1" x14ac:dyDescent="0.2"/>
    <row r="3292" ht="12.75" customHeight="1" x14ac:dyDescent="0.2"/>
    <row r="3293" ht="12.75" customHeight="1" x14ac:dyDescent="0.2"/>
    <row r="3294" ht="12.75" customHeight="1" x14ac:dyDescent="0.2"/>
    <row r="3295" ht="12.75" customHeight="1" x14ac:dyDescent="0.2"/>
    <row r="3296" ht="12.75" customHeight="1" x14ac:dyDescent="0.2"/>
    <row r="3297" ht="12.75" customHeight="1" x14ac:dyDescent="0.2"/>
    <row r="3298" ht="12.75" customHeight="1" x14ac:dyDescent="0.2"/>
    <row r="3299" ht="12.75" customHeight="1" x14ac:dyDescent="0.2"/>
    <row r="3300" ht="12.75" customHeight="1" x14ac:dyDescent="0.2"/>
    <row r="3301" ht="12.75" customHeight="1" x14ac:dyDescent="0.2"/>
    <row r="3302" ht="12.75" customHeight="1" x14ac:dyDescent="0.2"/>
    <row r="3303" ht="12.75" customHeight="1" x14ac:dyDescent="0.2"/>
    <row r="3304" ht="12.75" customHeight="1" x14ac:dyDescent="0.2"/>
    <row r="3305" ht="12.75" customHeight="1" x14ac:dyDescent="0.2"/>
    <row r="3306" ht="12.75" customHeight="1" x14ac:dyDescent="0.2"/>
    <row r="3307" ht="12.75" customHeight="1" x14ac:dyDescent="0.2"/>
    <row r="3308" ht="12.75" customHeight="1" x14ac:dyDescent="0.2"/>
    <row r="3309" ht="12.75" customHeight="1" x14ac:dyDescent="0.2"/>
    <row r="3310" ht="12.75" customHeight="1" x14ac:dyDescent="0.2"/>
    <row r="3311" ht="12.75" customHeight="1" x14ac:dyDescent="0.2"/>
    <row r="3312" ht="12.75" customHeight="1" x14ac:dyDescent="0.2"/>
    <row r="3313" ht="12.75" customHeight="1" x14ac:dyDescent="0.2"/>
    <row r="3314" ht="12.75" customHeight="1" x14ac:dyDescent="0.2"/>
    <row r="3315" ht="12.75" customHeight="1" x14ac:dyDescent="0.2"/>
    <row r="3316" ht="12.75" customHeight="1" x14ac:dyDescent="0.2"/>
    <row r="3317" ht="12.75" customHeight="1" x14ac:dyDescent="0.2"/>
    <row r="3318" ht="12.75" customHeight="1" x14ac:dyDescent="0.2"/>
    <row r="3319" ht="12.75" customHeight="1" x14ac:dyDescent="0.2"/>
    <row r="3320" ht="12.75" customHeight="1" x14ac:dyDescent="0.2"/>
    <row r="3321" ht="12.75" customHeight="1" x14ac:dyDescent="0.2"/>
    <row r="3322" ht="12.75" customHeight="1" x14ac:dyDescent="0.2"/>
    <row r="3323" ht="12.75" customHeight="1" x14ac:dyDescent="0.2"/>
    <row r="3324" ht="12.75" customHeight="1" x14ac:dyDescent="0.2"/>
    <row r="3325" ht="12.75" customHeight="1" x14ac:dyDescent="0.2"/>
    <row r="3326" ht="12.75" customHeight="1" x14ac:dyDescent="0.2"/>
    <row r="3327" ht="12.75" customHeight="1" x14ac:dyDescent="0.2"/>
    <row r="3328" ht="12.75" customHeight="1" x14ac:dyDescent="0.2"/>
    <row r="3329" ht="12.75" customHeight="1" x14ac:dyDescent="0.2"/>
    <row r="3330" ht="12.75" customHeight="1" x14ac:dyDescent="0.2"/>
    <row r="3331" ht="12.75" customHeight="1" x14ac:dyDescent="0.2"/>
    <row r="3332" ht="12.75" customHeight="1" x14ac:dyDescent="0.2"/>
    <row r="3333" ht="12.75" customHeight="1" x14ac:dyDescent="0.2"/>
    <row r="3334" ht="12.75" customHeight="1" x14ac:dyDescent="0.2"/>
    <row r="3335" ht="12.75" customHeight="1" x14ac:dyDescent="0.2"/>
    <row r="3336" ht="12.75" customHeight="1" x14ac:dyDescent="0.2"/>
    <row r="3337" ht="12.75" customHeight="1" x14ac:dyDescent="0.2"/>
    <row r="3338" ht="12.75" customHeight="1" x14ac:dyDescent="0.2"/>
    <row r="3339" ht="12.75" customHeight="1" x14ac:dyDescent="0.2"/>
    <row r="3340" ht="12.75" customHeight="1" x14ac:dyDescent="0.2"/>
    <row r="3341" ht="12.75" customHeight="1" x14ac:dyDescent="0.2"/>
    <row r="3342" ht="12.75" customHeight="1" x14ac:dyDescent="0.2"/>
    <row r="3343" ht="12.75" customHeight="1" x14ac:dyDescent="0.2"/>
    <row r="3344" ht="12.75" customHeight="1" x14ac:dyDescent="0.2"/>
    <row r="3345" ht="12.75" customHeight="1" x14ac:dyDescent="0.2"/>
    <row r="3346" ht="12.75" customHeight="1" x14ac:dyDescent="0.2"/>
    <row r="3347" ht="12.75" customHeight="1" x14ac:dyDescent="0.2"/>
    <row r="3348" ht="12.75" customHeight="1" x14ac:dyDescent="0.2"/>
    <row r="3349" ht="12.75" customHeight="1" x14ac:dyDescent="0.2"/>
    <row r="3350" ht="12.75" customHeight="1" x14ac:dyDescent="0.2"/>
    <row r="3351" ht="12.75" customHeight="1" x14ac:dyDescent="0.2"/>
    <row r="3352" ht="12.75" customHeight="1" x14ac:dyDescent="0.2"/>
    <row r="3353" ht="12.75" customHeight="1" x14ac:dyDescent="0.2"/>
    <row r="3354" ht="12.75" customHeight="1" x14ac:dyDescent="0.2"/>
    <row r="3355" ht="12.75" customHeight="1" x14ac:dyDescent="0.2"/>
    <row r="3356" ht="12.75" customHeight="1" x14ac:dyDescent="0.2"/>
    <row r="3357" ht="12.75" customHeight="1" x14ac:dyDescent="0.2"/>
    <row r="3358" ht="12.75" customHeight="1" x14ac:dyDescent="0.2"/>
    <row r="3359" ht="12.75" customHeight="1" x14ac:dyDescent="0.2"/>
    <row r="3360" ht="12.75" customHeight="1" x14ac:dyDescent="0.2"/>
    <row r="3361" ht="12.75" customHeight="1" x14ac:dyDescent="0.2"/>
    <row r="3362" ht="12.75" customHeight="1" x14ac:dyDescent="0.2"/>
    <row r="3363" ht="12.75" customHeight="1" x14ac:dyDescent="0.2"/>
    <row r="3364" ht="12.75" customHeight="1" x14ac:dyDescent="0.2"/>
    <row r="3365" ht="12.75" customHeight="1" x14ac:dyDescent="0.2"/>
    <row r="3366" ht="12.75" customHeight="1" x14ac:dyDescent="0.2"/>
    <row r="3367" ht="12.75" customHeight="1" x14ac:dyDescent="0.2"/>
    <row r="3368" ht="12.75" customHeight="1" x14ac:dyDescent="0.2"/>
    <row r="3369" ht="12.75" customHeight="1" x14ac:dyDescent="0.2"/>
    <row r="3370" ht="12.75" customHeight="1" x14ac:dyDescent="0.2"/>
    <row r="3371" ht="12.75" customHeight="1" x14ac:dyDescent="0.2"/>
    <row r="3372" ht="12.75" customHeight="1" x14ac:dyDescent="0.2"/>
    <row r="3373" ht="12.75" customHeight="1" x14ac:dyDescent="0.2"/>
    <row r="3374" ht="12.75" customHeight="1" x14ac:dyDescent="0.2"/>
    <row r="3375" ht="12.75" customHeight="1" x14ac:dyDescent="0.2"/>
    <row r="3376" ht="12.75" customHeight="1" x14ac:dyDescent="0.2"/>
    <row r="3377" ht="12.75" customHeight="1" x14ac:dyDescent="0.2"/>
    <row r="3378" ht="12.75" customHeight="1" x14ac:dyDescent="0.2"/>
    <row r="3379" ht="12.75" customHeight="1" x14ac:dyDescent="0.2"/>
    <row r="3380" ht="12.75" customHeight="1" x14ac:dyDescent="0.2"/>
    <row r="3381" ht="12.75" customHeight="1" x14ac:dyDescent="0.2"/>
    <row r="3382" ht="12.75" customHeight="1" x14ac:dyDescent="0.2"/>
    <row r="3383" ht="12.75" customHeight="1" x14ac:dyDescent="0.2"/>
    <row r="3384" ht="12.75" customHeight="1" x14ac:dyDescent="0.2"/>
    <row r="3385" ht="12.75" customHeight="1" x14ac:dyDescent="0.2"/>
    <row r="3386" ht="12.75" customHeight="1" x14ac:dyDescent="0.2"/>
    <row r="3387" ht="12.75" customHeight="1" x14ac:dyDescent="0.2"/>
    <row r="3388" ht="12.75" customHeight="1" x14ac:dyDescent="0.2"/>
    <row r="3389" ht="12.75" customHeight="1" x14ac:dyDescent="0.2"/>
    <row r="3390" ht="12.75" customHeight="1" x14ac:dyDescent="0.2"/>
    <row r="3391" ht="12.75" customHeight="1" x14ac:dyDescent="0.2"/>
    <row r="3392" ht="12.75" customHeight="1" x14ac:dyDescent="0.2"/>
    <row r="3393" ht="12.75" customHeight="1" x14ac:dyDescent="0.2"/>
    <row r="3394" ht="12.75" customHeight="1" x14ac:dyDescent="0.2"/>
    <row r="3395" ht="12.75" customHeight="1" x14ac:dyDescent="0.2"/>
    <row r="3396" ht="12.75" customHeight="1" x14ac:dyDescent="0.2"/>
    <row r="3397" ht="12.75" customHeight="1" x14ac:dyDescent="0.2"/>
    <row r="3398" ht="12.75" customHeight="1" x14ac:dyDescent="0.2"/>
    <row r="3399" ht="12.75" customHeight="1" x14ac:dyDescent="0.2"/>
    <row r="3400" ht="12.75" customHeight="1" x14ac:dyDescent="0.2"/>
    <row r="3401" ht="12.75" customHeight="1" x14ac:dyDescent="0.2"/>
    <row r="3402" ht="12.75" customHeight="1" x14ac:dyDescent="0.2"/>
    <row r="3403" ht="12.75" customHeight="1" x14ac:dyDescent="0.2"/>
    <row r="3404" ht="12.75" customHeight="1" x14ac:dyDescent="0.2"/>
    <row r="3405" ht="12.75" customHeight="1" x14ac:dyDescent="0.2"/>
    <row r="3406" ht="12.75" customHeight="1" x14ac:dyDescent="0.2"/>
    <row r="3407" ht="12.75" customHeight="1" x14ac:dyDescent="0.2"/>
    <row r="3408" ht="12.75" customHeight="1" x14ac:dyDescent="0.2"/>
    <row r="3409" ht="12.75" customHeight="1" x14ac:dyDescent="0.2"/>
    <row r="3410" ht="12.75" customHeight="1" x14ac:dyDescent="0.2"/>
    <row r="3411" ht="12.75" customHeight="1" x14ac:dyDescent="0.2"/>
    <row r="3412" ht="12.75" customHeight="1" x14ac:dyDescent="0.2"/>
    <row r="3413" ht="12.75" customHeight="1" x14ac:dyDescent="0.2"/>
    <row r="3414" ht="12.75" customHeight="1" x14ac:dyDescent="0.2"/>
    <row r="3415" ht="12.75" customHeight="1" x14ac:dyDescent="0.2"/>
    <row r="3416" ht="12.75" customHeight="1" x14ac:dyDescent="0.2"/>
    <row r="3417" ht="12.75" customHeight="1" x14ac:dyDescent="0.2"/>
    <row r="3418" ht="12.75" customHeight="1" x14ac:dyDescent="0.2"/>
    <row r="3419" ht="12.75" customHeight="1" x14ac:dyDescent="0.2"/>
    <row r="3420" ht="12.75" customHeight="1" x14ac:dyDescent="0.2"/>
    <row r="3421" ht="12.75" customHeight="1" x14ac:dyDescent="0.2"/>
    <row r="3422" ht="12.75" customHeight="1" x14ac:dyDescent="0.2"/>
    <row r="3423" ht="12.75" customHeight="1" x14ac:dyDescent="0.2"/>
    <row r="3424" ht="12.75" customHeight="1" x14ac:dyDescent="0.2"/>
    <row r="3425" ht="12.75" customHeight="1" x14ac:dyDescent="0.2"/>
    <row r="3426" ht="12.75" customHeight="1" x14ac:dyDescent="0.2"/>
    <row r="3427" ht="12.75" customHeight="1" x14ac:dyDescent="0.2"/>
    <row r="3428" ht="12.75" customHeight="1" x14ac:dyDescent="0.2"/>
    <row r="3429" ht="12.75" customHeight="1" x14ac:dyDescent="0.2"/>
    <row r="3430" ht="12.75" customHeight="1" x14ac:dyDescent="0.2"/>
    <row r="3431" ht="12.75" customHeight="1" x14ac:dyDescent="0.2"/>
    <row r="3432" ht="12.75" customHeight="1" x14ac:dyDescent="0.2"/>
    <row r="3433" ht="12.75" customHeight="1" x14ac:dyDescent="0.2"/>
    <row r="3434" ht="12.75" customHeight="1" x14ac:dyDescent="0.2"/>
    <row r="3435" ht="12.75" customHeight="1" x14ac:dyDescent="0.2"/>
    <row r="3436" ht="12.75" customHeight="1" x14ac:dyDescent="0.2"/>
    <row r="3437" ht="12.75" customHeight="1" x14ac:dyDescent="0.2"/>
    <row r="3438" ht="12.75" customHeight="1" x14ac:dyDescent="0.2"/>
    <row r="3439" ht="12.75" customHeight="1" x14ac:dyDescent="0.2"/>
    <row r="3440" ht="12.75" customHeight="1" x14ac:dyDescent="0.2"/>
    <row r="3441" ht="12.75" customHeight="1" x14ac:dyDescent="0.2"/>
    <row r="3442" ht="12.75" customHeight="1" x14ac:dyDescent="0.2"/>
    <row r="3443" ht="12.75" customHeight="1" x14ac:dyDescent="0.2"/>
    <row r="3444" ht="12.75" customHeight="1" x14ac:dyDescent="0.2"/>
    <row r="3445" ht="12.75" customHeight="1" x14ac:dyDescent="0.2"/>
    <row r="3446" ht="12.75" customHeight="1" x14ac:dyDescent="0.2"/>
    <row r="3447" ht="12.75" customHeight="1" x14ac:dyDescent="0.2"/>
    <row r="3448" ht="12.75" customHeight="1" x14ac:dyDescent="0.2"/>
    <row r="3449" ht="12.75" customHeight="1" x14ac:dyDescent="0.2"/>
    <row r="3450" ht="12.75" customHeight="1" x14ac:dyDescent="0.2"/>
    <row r="3451" ht="12.75" customHeight="1" x14ac:dyDescent="0.2"/>
    <row r="3452" ht="12.75" customHeight="1" x14ac:dyDescent="0.2"/>
    <row r="3453" ht="12.75" customHeight="1" x14ac:dyDescent="0.2"/>
    <row r="3454" ht="12.75" customHeight="1" x14ac:dyDescent="0.2"/>
    <row r="3455" ht="12.75" customHeight="1" x14ac:dyDescent="0.2"/>
    <row r="3456" ht="12.75" customHeight="1" x14ac:dyDescent="0.2"/>
    <row r="3457" ht="12.75" customHeight="1" x14ac:dyDescent="0.2"/>
    <row r="3458" ht="12.75" customHeight="1" x14ac:dyDescent="0.2"/>
    <row r="3459" ht="12.75" customHeight="1" x14ac:dyDescent="0.2"/>
    <row r="3460" ht="12.75" customHeight="1" x14ac:dyDescent="0.2"/>
    <row r="3461" ht="12.75" customHeight="1" x14ac:dyDescent="0.2"/>
    <row r="3462" ht="12.75" customHeight="1" x14ac:dyDescent="0.2"/>
    <row r="3463" ht="12.75" customHeight="1" x14ac:dyDescent="0.2"/>
    <row r="3464" ht="12.75" customHeight="1" x14ac:dyDescent="0.2"/>
    <row r="3465" ht="12.75" customHeight="1" x14ac:dyDescent="0.2"/>
    <row r="3466" ht="12.75" customHeight="1" x14ac:dyDescent="0.2"/>
    <row r="3467" ht="12.75" customHeight="1" x14ac:dyDescent="0.2"/>
    <row r="3468" ht="12.75" customHeight="1" x14ac:dyDescent="0.2"/>
    <row r="3469" ht="12.75" customHeight="1" x14ac:dyDescent="0.2"/>
    <row r="3470" ht="12.75" customHeight="1" x14ac:dyDescent="0.2"/>
    <row r="3471" ht="12.75" customHeight="1" x14ac:dyDescent="0.2"/>
    <row r="3472" ht="12.75" customHeight="1" x14ac:dyDescent="0.2"/>
    <row r="3473" ht="12.75" customHeight="1" x14ac:dyDescent="0.2"/>
    <row r="3474" ht="12.75" customHeight="1" x14ac:dyDescent="0.2"/>
    <row r="3475" ht="12.75" customHeight="1" x14ac:dyDescent="0.2"/>
    <row r="3476" ht="12.75" customHeight="1" x14ac:dyDescent="0.2"/>
    <row r="3477" ht="12.75" customHeight="1" x14ac:dyDescent="0.2"/>
    <row r="3478" ht="12.75" customHeight="1" x14ac:dyDescent="0.2"/>
    <row r="3479" ht="12.75" customHeight="1" x14ac:dyDescent="0.2"/>
    <row r="3480" ht="12.75" customHeight="1" x14ac:dyDescent="0.2"/>
    <row r="3481" ht="12.75" customHeight="1" x14ac:dyDescent="0.2"/>
    <row r="3482" ht="12.75" customHeight="1" x14ac:dyDescent="0.2"/>
    <row r="3483" ht="12.75" customHeight="1" x14ac:dyDescent="0.2"/>
    <row r="3484" ht="12.75" customHeight="1" x14ac:dyDescent="0.2"/>
    <row r="3485" ht="12.75" customHeight="1" x14ac:dyDescent="0.2"/>
    <row r="3486" ht="12.75" customHeight="1" x14ac:dyDescent="0.2"/>
    <row r="3487" ht="12.75" customHeight="1" x14ac:dyDescent="0.2"/>
    <row r="3488" ht="12.75" customHeight="1" x14ac:dyDescent="0.2"/>
    <row r="3489" ht="12.75" customHeight="1" x14ac:dyDescent="0.2"/>
    <row r="3490" ht="12.75" customHeight="1" x14ac:dyDescent="0.2"/>
    <row r="3491" ht="12.75" customHeight="1" x14ac:dyDescent="0.2"/>
    <row r="3492" ht="12.75" customHeight="1" x14ac:dyDescent="0.2"/>
    <row r="3493" ht="12.75" customHeight="1" x14ac:dyDescent="0.2"/>
    <row r="3494" ht="12.75" customHeight="1" x14ac:dyDescent="0.2"/>
    <row r="3495" ht="12.75" customHeight="1" x14ac:dyDescent="0.2"/>
    <row r="3496" ht="12.75" customHeight="1" x14ac:dyDescent="0.2"/>
    <row r="3497" ht="12.75" customHeight="1" x14ac:dyDescent="0.2"/>
    <row r="3498" ht="12.75" customHeight="1" x14ac:dyDescent="0.2"/>
    <row r="3499" ht="12.75" customHeight="1" x14ac:dyDescent="0.2"/>
    <row r="3500" ht="12.75" customHeight="1" x14ac:dyDescent="0.2"/>
    <row r="3501" ht="12.75" customHeight="1" x14ac:dyDescent="0.2"/>
    <row r="3502" ht="12.75" customHeight="1" x14ac:dyDescent="0.2"/>
    <row r="3503" ht="12.75" customHeight="1" x14ac:dyDescent="0.2"/>
    <row r="3504" ht="12.75" customHeight="1" x14ac:dyDescent="0.2"/>
    <row r="3505" ht="12.75" customHeight="1" x14ac:dyDescent="0.2"/>
    <row r="3506" ht="12.75" customHeight="1" x14ac:dyDescent="0.2"/>
    <row r="3507" ht="12.75" customHeight="1" x14ac:dyDescent="0.2"/>
    <row r="3508" ht="12.75" customHeight="1" x14ac:dyDescent="0.2"/>
    <row r="3509" ht="12.75" customHeight="1" x14ac:dyDescent="0.2"/>
    <row r="3510" ht="12.75" customHeight="1" x14ac:dyDescent="0.2"/>
    <row r="3511" ht="12.75" customHeight="1" x14ac:dyDescent="0.2"/>
    <row r="3512" ht="12.75" customHeight="1" x14ac:dyDescent="0.2"/>
    <row r="3513" ht="12.75" customHeight="1" x14ac:dyDescent="0.2"/>
    <row r="3514" ht="12.75" customHeight="1" x14ac:dyDescent="0.2"/>
    <row r="3515" ht="12.75" customHeight="1" x14ac:dyDescent="0.2"/>
    <row r="3516" ht="12.75" customHeight="1" x14ac:dyDescent="0.2"/>
    <row r="3517" ht="12.75" customHeight="1" x14ac:dyDescent="0.2"/>
    <row r="3518" ht="12.75" customHeight="1" x14ac:dyDescent="0.2"/>
    <row r="3519" ht="12.75" customHeight="1" x14ac:dyDescent="0.2"/>
    <row r="3520" ht="12.75" customHeight="1" x14ac:dyDescent="0.2"/>
    <row r="3521" ht="12.75" customHeight="1" x14ac:dyDescent="0.2"/>
    <row r="3522" ht="12.75" customHeight="1" x14ac:dyDescent="0.2"/>
    <row r="3523" ht="12.75" customHeight="1" x14ac:dyDescent="0.2"/>
    <row r="3524" ht="12.75" customHeight="1" x14ac:dyDescent="0.2"/>
    <row r="3525" ht="12.75" customHeight="1" x14ac:dyDescent="0.2"/>
    <row r="3526" ht="12.75" customHeight="1" x14ac:dyDescent="0.2"/>
    <row r="3527" ht="12.75" customHeight="1" x14ac:dyDescent="0.2"/>
    <row r="3528" ht="12.75" customHeight="1" x14ac:dyDescent="0.2"/>
    <row r="3529" ht="12.75" customHeight="1" x14ac:dyDescent="0.2"/>
    <row r="3530" ht="12.75" customHeight="1" x14ac:dyDescent="0.2"/>
    <row r="3531" ht="12.75" customHeight="1" x14ac:dyDescent="0.2"/>
    <row r="3532" ht="12.75" customHeight="1" x14ac:dyDescent="0.2"/>
    <row r="3533" ht="12.75" customHeight="1" x14ac:dyDescent="0.2"/>
    <row r="3534" ht="12.75" customHeight="1" x14ac:dyDescent="0.2"/>
    <row r="3535" ht="12.75" customHeight="1" x14ac:dyDescent="0.2"/>
    <row r="3536" ht="12.75" customHeight="1" x14ac:dyDescent="0.2"/>
    <row r="3537" ht="12.75" customHeight="1" x14ac:dyDescent="0.2"/>
    <row r="3538" ht="12.75" customHeight="1" x14ac:dyDescent="0.2"/>
    <row r="3539" ht="12.75" customHeight="1" x14ac:dyDescent="0.2"/>
    <row r="3540" ht="12.75" customHeight="1" x14ac:dyDescent="0.2"/>
    <row r="3541" ht="12.75" customHeight="1" x14ac:dyDescent="0.2"/>
    <row r="3542" ht="12.75" customHeight="1" x14ac:dyDescent="0.2"/>
    <row r="3543" ht="12.75" customHeight="1" x14ac:dyDescent="0.2"/>
    <row r="3544" ht="12.75" customHeight="1" x14ac:dyDescent="0.2"/>
    <row r="3545" ht="12.75" customHeight="1" x14ac:dyDescent="0.2"/>
    <row r="3546" ht="12.75" customHeight="1" x14ac:dyDescent="0.2"/>
    <row r="3547" ht="12.75" customHeight="1" x14ac:dyDescent="0.2"/>
    <row r="3548" ht="12.75" customHeight="1" x14ac:dyDescent="0.2"/>
    <row r="3549" ht="12.75" customHeight="1" x14ac:dyDescent="0.2"/>
    <row r="3550" ht="12.75" customHeight="1" x14ac:dyDescent="0.2"/>
    <row r="3551" ht="12.75" customHeight="1" x14ac:dyDescent="0.2"/>
    <row r="3552" ht="12.75" customHeight="1" x14ac:dyDescent="0.2"/>
    <row r="3553" ht="12.75" customHeight="1" x14ac:dyDescent="0.2"/>
    <row r="3554" ht="12.75" customHeight="1" x14ac:dyDescent="0.2"/>
    <row r="3555" ht="12.75" customHeight="1" x14ac:dyDescent="0.2"/>
    <row r="3556" ht="12.75" customHeight="1" x14ac:dyDescent="0.2"/>
    <row r="3557" ht="12.75" customHeight="1" x14ac:dyDescent="0.2"/>
    <row r="3558" ht="12.75" customHeight="1" x14ac:dyDescent="0.2"/>
    <row r="3559" ht="12.75" customHeight="1" x14ac:dyDescent="0.2"/>
    <row r="3560" ht="12.75" customHeight="1" x14ac:dyDescent="0.2"/>
    <row r="3561" ht="12.75" customHeight="1" x14ac:dyDescent="0.2"/>
    <row r="3562" ht="12.75" customHeight="1" x14ac:dyDescent="0.2"/>
    <row r="3563" ht="12.75" customHeight="1" x14ac:dyDescent="0.2"/>
    <row r="3564" ht="12.75" customHeight="1" x14ac:dyDescent="0.2"/>
    <row r="3565" ht="12.75" customHeight="1" x14ac:dyDescent="0.2"/>
    <row r="3566" ht="12.75" customHeight="1" x14ac:dyDescent="0.2"/>
    <row r="3567" ht="12.75" customHeight="1" x14ac:dyDescent="0.2"/>
    <row r="3568" ht="12.75" customHeight="1" x14ac:dyDescent="0.2"/>
    <row r="3569" ht="12.75" customHeight="1" x14ac:dyDescent="0.2"/>
    <row r="3570" ht="12.75" customHeight="1" x14ac:dyDescent="0.2"/>
    <row r="3571" ht="12.75" customHeight="1" x14ac:dyDescent="0.2"/>
    <row r="3572" ht="12.75" customHeight="1" x14ac:dyDescent="0.2"/>
    <row r="3573" ht="12.75" customHeight="1" x14ac:dyDescent="0.2"/>
    <row r="3574" ht="12.75" customHeight="1" x14ac:dyDescent="0.2"/>
    <row r="3575" ht="12.75" customHeight="1" x14ac:dyDescent="0.2"/>
    <row r="3576" ht="12.75" customHeight="1" x14ac:dyDescent="0.2"/>
    <row r="3577" ht="12.75" customHeight="1" x14ac:dyDescent="0.2"/>
    <row r="3578" ht="12.75" customHeight="1" x14ac:dyDescent="0.2"/>
    <row r="3579" ht="12.75" customHeight="1" x14ac:dyDescent="0.2"/>
    <row r="3580" ht="12.75" customHeight="1" x14ac:dyDescent="0.2"/>
    <row r="3581" ht="12.75" customHeight="1" x14ac:dyDescent="0.2"/>
    <row r="3582" ht="12.75" customHeight="1" x14ac:dyDescent="0.2"/>
    <row r="3583" ht="12.75" customHeight="1" x14ac:dyDescent="0.2"/>
    <row r="3584" ht="12.75" customHeight="1" x14ac:dyDescent="0.2"/>
    <row r="3585" ht="12.75" customHeight="1" x14ac:dyDescent="0.2"/>
    <row r="3586" ht="12.75" customHeight="1" x14ac:dyDescent="0.2"/>
    <row r="3587" ht="12.75" customHeight="1" x14ac:dyDescent="0.2"/>
    <row r="3588" ht="12.75" customHeight="1" x14ac:dyDescent="0.2"/>
    <row r="3589" ht="12.75" customHeight="1" x14ac:dyDescent="0.2"/>
    <row r="3590" ht="12.75" customHeight="1" x14ac:dyDescent="0.2"/>
    <row r="3591" ht="12.75" customHeight="1" x14ac:dyDescent="0.2"/>
    <row r="3592" ht="12.75" customHeight="1" x14ac:dyDescent="0.2"/>
    <row r="3593" ht="12.75" customHeight="1" x14ac:dyDescent="0.2"/>
    <row r="3594" ht="12.75" customHeight="1" x14ac:dyDescent="0.2"/>
    <row r="3595" ht="12.75" customHeight="1" x14ac:dyDescent="0.2"/>
    <row r="3596" ht="12.75" customHeight="1" x14ac:dyDescent="0.2"/>
    <row r="3597" ht="12.75" customHeight="1" x14ac:dyDescent="0.2"/>
    <row r="3598" ht="12.75" customHeight="1" x14ac:dyDescent="0.2"/>
    <row r="3599" ht="12.75" customHeight="1" x14ac:dyDescent="0.2"/>
    <row r="3600" ht="12.75" customHeight="1" x14ac:dyDescent="0.2"/>
    <row r="3601" ht="12.75" customHeight="1" x14ac:dyDescent="0.2"/>
    <row r="3602" ht="12.75" customHeight="1" x14ac:dyDescent="0.2"/>
    <row r="3603" ht="12.75" customHeight="1" x14ac:dyDescent="0.2"/>
    <row r="3604" ht="12.75" customHeight="1" x14ac:dyDescent="0.2"/>
    <row r="3605" ht="12.75" customHeight="1" x14ac:dyDescent="0.2"/>
    <row r="3606" ht="12.75" customHeight="1" x14ac:dyDescent="0.2"/>
    <row r="3607" ht="12.75" customHeight="1" x14ac:dyDescent="0.2"/>
    <row r="3608" ht="12.75" customHeight="1" x14ac:dyDescent="0.2"/>
    <row r="3609" ht="12.75" customHeight="1" x14ac:dyDescent="0.2"/>
    <row r="3610" ht="12.75" customHeight="1" x14ac:dyDescent="0.2"/>
    <row r="3611" ht="12.75" customHeight="1" x14ac:dyDescent="0.2"/>
    <row r="3612" ht="12.75" customHeight="1" x14ac:dyDescent="0.2"/>
    <row r="3613" ht="12.75" customHeight="1" x14ac:dyDescent="0.2"/>
    <row r="3614" ht="12.75" customHeight="1" x14ac:dyDescent="0.2"/>
    <row r="3615" ht="12.75" customHeight="1" x14ac:dyDescent="0.2"/>
    <row r="3616" ht="12.75" customHeight="1" x14ac:dyDescent="0.2"/>
    <row r="3617" ht="12.75" customHeight="1" x14ac:dyDescent="0.2"/>
    <row r="3618" ht="12.75" customHeight="1" x14ac:dyDescent="0.2"/>
    <row r="3619" ht="12.75" customHeight="1" x14ac:dyDescent="0.2"/>
    <row r="3620" ht="12.75" customHeight="1" x14ac:dyDescent="0.2"/>
    <row r="3621" ht="12.75" customHeight="1" x14ac:dyDescent="0.2"/>
    <row r="3622" ht="12.75" customHeight="1" x14ac:dyDescent="0.2"/>
    <row r="3623" ht="12.75" customHeight="1" x14ac:dyDescent="0.2"/>
    <row r="3624" ht="12.75" customHeight="1" x14ac:dyDescent="0.2"/>
    <row r="3625" ht="12.75" customHeight="1" x14ac:dyDescent="0.2"/>
    <row r="3626" ht="12.75" customHeight="1" x14ac:dyDescent="0.2"/>
    <row r="3627" ht="12.75" customHeight="1" x14ac:dyDescent="0.2"/>
    <row r="3628" ht="12.75" customHeight="1" x14ac:dyDescent="0.2"/>
    <row r="3629" ht="12.75" customHeight="1" x14ac:dyDescent="0.2"/>
    <row r="3630" ht="12.75" customHeight="1" x14ac:dyDescent="0.2"/>
    <row r="3631" ht="12.75" customHeight="1" x14ac:dyDescent="0.2"/>
    <row r="3632" ht="12.75" customHeight="1" x14ac:dyDescent="0.2"/>
    <row r="3633" ht="12.75" customHeight="1" x14ac:dyDescent="0.2"/>
    <row r="3634" ht="12.75" customHeight="1" x14ac:dyDescent="0.2"/>
    <row r="3635" ht="12.75" customHeight="1" x14ac:dyDescent="0.2"/>
    <row r="3636" ht="12.75" customHeight="1" x14ac:dyDescent="0.2"/>
    <row r="3637" ht="12.75" customHeight="1" x14ac:dyDescent="0.2"/>
    <row r="3638" ht="12.75" customHeight="1" x14ac:dyDescent="0.2"/>
    <row r="3639" ht="12.75" customHeight="1" x14ac:dyDescent="0.2"/>
    <row r="3640" ht="12.75" customHeight="1" x14ac:dyDescent="0.2"/>
    <row r="3641" ht="12.75" customHeight="1" x14ac:dyDescent="0.2"/>
    <row r="3642" ht="12.75" customHeight="1" x14ac:dyDescent="0.2"/>
    <row r="3643" ht="12.75" customHeight="1" x14ac:dyDescent="0.2"/>
    <row r="3644" ht="12.75" customHeight="1" x14ac:dyDescent="0.2"/>
    <row r="3645" ht="12.75" customHeight="1" x14ac:dyDescent="0.2"/>
    <row r="3646" ht="12.75" customHeight="1" x14ac:dyDescent="0.2"/>
    <row r="3647" ht="12.75" customHeight="1" x14ac:dyDescent="0.2"/>
    <row r="3648" ht="12.75" customHeight="1" x14ac:dyDescent="0.2"/>
    <row r="3649" ht="12.75" customHeight="1" x14ac:dyDescent="0.2"/>
    <row r="3650" ht="12.75" customHeight="1" x14ac:dyDescent="0.2"/>
    <row r="3651" ht="12.75" customHeight="1" x14ac:dyDescent="0.2"/>
    <row r="3652" ht="12.75" customHeight="1" x14ac:dyDescent="0.2"/>
    <row r="3653" ht="12.75" customHeight="1" x14ac:dyDescent="0.2"/>
    <row r="3654" ht="12.75" customHeight="1" x14ac:dyDescent="0.2"/>
    <row r="3655" ht="12.75" customHeight="1" x14ac:dyDescent="0.2"/>
    <row r="3656" ht="12.75" customHeight="1" x14ac:dyDescent="0.2"/>
    <row r="3657" ht="12.75" customHeight="1" x14ac:dyDescent="0.2"/>
    <row r="3658" ht="12.75" customHeight="1" x14ac:dyDescent="0.2"/>
    <row r="3659" ht="12.75" customHeight="1" x14ac:dyDescent="0.2"/>
    <row r="3660" ht="12.75" customHeight="1" x14ac:dyDescent="0.2"/>
    <row r="3661" ht="12.75" customHeight="1" x14ac:dyDescent="0.2"/>
    <row r="3662" ht="12.75" customHeight="1" x14ac:dyDescent="0.2"/>
    <row r="3663" ht="12.75" customHeight="1" x14ac:dyDescent="0.2"/>
    <row r="3664" ht="12.75" customHeight="1" x14ac:dyDescent="0.2"/>
    <row r="3665" ht="12.75" customHeight="1" x14ac:dyDescent="0.2"/>
    <row r="3666" ht="12.75" customHeight="1" x14ac:dyDescent="0.2"/>
    <row r="3667" ht="12.75" customHeight="1" x14ac:dyDescent="0.2"/>
    <row r="3668" ht="12.75" customHeight="1" x14ac:dyDescent="0.2"/>
    <row r="3669" ht="12.75" customHeight="1" x14ac:dyDescent="0.2"/>
    <row r="3670" ht="12.75" customHeight="1" x14ac:dyDescent="0.2"/>
    <row r="3671" ht="12.75" customHeight="1" x14ac:dyDescent="0.2"/>
    <row r="3672" ht="12.75" customHeight="1" x14ac:dyDescent="0.2"/>
    <row r="3673" ht="12.75" customHeight="1" x14ac:dyDescent="0.2"/>
    <row r="3674" ht="12.75" customHeight="1" x14ac:dyDescent="0.2"/>
    <row r="3675" ht="12.75" customHeight="1" x14ac:dyDescent="0.2"/>
    <row r="3676" ht="12.75" customHeight="1" x14ac:dyDescent="0.2"/>
    <row r="3677" ht="12.75" customHeight="1" x14ac:dyDescent="0.2"/>
    <row r="3678" ht="12.75" customHeight="1" x14ac:dyDescent="0.2"/>
    <row r="3679" ht="12.75" customHeight="1" x14ac:dyDescent="0.2"/>
    <row r="3680" ht="12.75" customHeight="1" x14ac:dyDescent="0.2"/>
    <row r="3681" ht="12.75" customHeight="1" x14ac:dyDescent="0.2"/>
    <row r="3682" ht="12.75" customHeight="1" x14ac:dyDescent="0.2"/>
    <row r="3683" ht="12.75" customHeight="1" x14ac:dyDescent="0.2"/>
    <row r="3684" ht="12.75" customHeight="1" x14ac:dyDescent="0.2"/>
    <row r="3685" ht="12.75" customHeight="1" x14ac:dyDescent="0.2"/>
    <row r="3686" ht="12.75" customHeight="1" x14ac:dyDescent="0.2"/>
    <row r="3687" ht="12.75" customHeight="1" x14ac:dyDescent="0.2"/>
    <row r="3688" ht="12.75" customHeight="1" x14ac:dyDescent="0.2"/>
    <row r="3689" ht="12.75" customHeight="1" x14ac:dyDescent="0.2"/>
    <row r="3690" ht="12.75" customHeight="1" x14ac:dyDescent="0.2"/>
    <row r="3691" ht="12.75" customHeight="1" x14ac:dyDescent="0.2"/>
    <row r="3692" ht="12.75" customHeight="1" x14ac:dyDescent="0.2"/>
    <row r="3693" ht="12.75" customHeight="1" x14ac:dyDescent="0.2"/>
    <row r="3694" ht="12.75" customHeight="1" x14ac:dyDescent="0.2"/>
    <row r="3695" ht="12.75" customHeight="1" x14ac:dyDescent="0.2"/>
    <row r="3696" ht="12.75" customHeight="1" x14ac:dyDescent="0.2"/>
    <row r="3697" ht="12.75" customHeight="1" x14ac:dyDescent="0.2"/>
    <row r="3698" ht="12.75" customHeight="1" x14ac:dyDescent="0.2"/>
    <row r="3699" ht="12.75" customHeight="1" x14ac:dyDescent="0.2"/>
    <row r="3700" ht="12.75" customHeight="1" x14ac:dyDescent="0.2"/>
    <row r="3701" ht="12.75" customHeight="1" x14ac:dyDescent="0.2"/>
    <row r="3702" ht="12.75" customHeight="1" x14ac:dyDescent="0.2"/>
    <row r="3703" ht="12.75" customHeight="1" x14ac:dyDescent="0.2"/>
    <row r="3704" ht="12.75" customHeight="1" x14ac:dyDescent="0.2"/>
    <row r="3705" ht="12.75" customHeight="1" x14ac:dyDescent="0.2"/>
    <row r="3706" ht="12.75" customHeight="1" x14ac:dyDescent="0.2"/>
    <row r="3707" ht="12.75" customHeight="1" x14ac:dyDescent="0.2"/>
    <row r="3708" ht="12.75" customHeight="1" x14ac:dyDescent="0.2"/>
    <row r="3709" ht="12.75" customHeight="1" x14ac:dyDescent="0.2"/>
    <row r="3710" ht="12.75" customHeight="1" x14ac:dyDescent="0.2"/>
    <row r="3711" ht="12.75" customHeight="1" x14ac:dyDescent="0.2"/>
    <row r="3712" ht="12.75" customHeight="1" x14ac:dyDescent="0.2"/>
    <row r="3713" ht="12.75" customHeight="1" x14ac:dyDescent="0.2"/>
    <row r="3714" ht="12.75" customHeight="1" x14ac:dyDescent="0.2"/>
    <row r="3715" ht="12.75" customHeight="1" x14ac:dyDescent="0.2"/>
    <row r="3716" ht="12.75" customHeight="1" x14ac:dyDescent="0.2"/>
    <row r="3717" ht="12.75" customHeight="1" x14ac:dyDescent="0.2"/>
    <row r="3718" ht="12.75" customHeight="1" x14ac:dyDescent="0.2"/>
    <row r="3719" ht="12.75" customHeight="1" x14ac:dyDescent="0.2"/>
    <row r="3720" ht="12.75" customHeight="1" x14ac:dyDescent="0.2"/>
    <row r="3721" ht="12.75" customHeight="1" x14ac:dyDescent="0.2"/>
    <row r="3722" ht="12.75" customHeight="1" x14ac:dyDescent="0.2"/>
    <row r="3723" ht="12.75" customHeight="1" x14ac:dyDescent="0.2"/>
    <row r="3724" ht="12.75" customHeight="1" x14ac:dyDescent="0.2"/>
    <row r="3725" ht="12.75" customHeight="1" x14ac:dyDescent="0.2"/>
    <row r="3726" ht="12.75" customHeight="1" x14ac:dyDescent="0.2"/>
    <row r="3727" ht="12.75" customHeight="1" x14ac:dyDescent="0.2"/>
    <row r="3728" ht="12.75" customHeight="1" x14ac:dyDescent="0.2"/>
    <row r="3729" ht="12.75" customHeight="1" x14ac:dyDescent="0.2"/>
    <row r="3730" ht="12.75" customHeight="1" x14ac:dyDescent="0.2"/>
    <row r="3731" ht="12.75" customHeight="1" x14ac:dyDescent="0.2"/>
    <row r="3732" ht="12.75" customHeight="1" x14ac:dyDescent="0.2"/>
    <row r="3733" ht="12.75" customHeight="1" x14ac:dyDescent="0.2"/>
    <row r="3734" ht="12.75" customHeight="1" x14ac:dyDescent="0.2"/>
    <row r="3735" ht="12.75" customHeight="1" x14ac:dyDescent="0.2"/>
    <row r="3736" ht="12.75" customHeight="1" x14ac:dyDescent="0.2"/>
    <row r="3737" ht="12.75" customHeight="1" x14ac:dyDescent="0.2"/>
    <row r="3738" ht="12.75" customHeight="1" x14ac:dyDescent="0.2"/>
    <row r="3739" ht="12.75" customHeight="1" x14ac:dyDescent="0.2"/>
    <row r="3740" ht="12.75" customHeight="1" x14ac:dyDescent="0.2"/>
    <row r="3741" ht="12.75" customHeight="1" x14ac:dyDescent="0.2"/>
    <row r="3742" ht="12.75" customHeight="1" x14ac:dyDescent="0.2"/>
    <row r="3743" ht="12.75" customHeight="1" x14ac:dyDescent="0.2"/>
    <row r="3744" ht="12.75" customHeight="1" x14ac:dyDescent="0.2"/>
    <row r="3745" ht="12.75" customHeight="1" x14ac:dyDescent="0.2"/>
    <row r="3746" ht="12.75" customHeight="1" x14ac:dyDescent="0.2"/>
    <row r="3747" ht="12.75" customHeight="1" x14ac:dyDescent="0.2"/>
    <row r="3748" ht="12.75" customHeight="1" x14ac:dyDescent="0.2"/>
    <row r="3749" ht="12.75" customHeight="1" x14ac:dyDescent="0.2"/>
    <row r="3750" ht="12.75" customHeight="1" x14ac:dyDescent="0.2"/>
    <row r="3751" ht="12.75" customHeight="1" x14ac:dyDescent="0.2"/>
    <row r="3752" ht="12.75" customHeight="1" x14ac:dyDescent="0.2"/>
    <row r="3753" ht="12.75" customHeight="1" x14ac:dyDescent="0.2"/>
    <row r="3754" ht="12.75" customHeight="1" x14ac:dyDescent="0.2"/>
    <row r="3755" ht="12.75" customHeight="1" x14ac:dyDescent="0.2"/>
    <row r="3756" ht="12.75" customHeight="1" x14ac:dyDescent="0.2"/>
    <row r="3757" ht="12.75" customHeight="1" x14ac:dyDescent="0.2"/>
    <row r="3758" ht="12.75" customHeight="1" x14ac:dyDescent="0.2"/>
    <row r="3759" ht="12.75" customHeight="1" x14ac:dyDescent="0.2"/>
    <row r="3760" ht="12.75" customHeight="1" x14ac:dyDescent="0.2"/>
    <row r="3761" ht="12.75" customHeight="1" x14ac:dyDescent="0.2"/>
    <row r="3762" ht="12.75" customHeight="1" x14ac:dyDescent="0.2"/>
    <row r="3763" ht="12.75" customHeight="1" x14ac:dyDescent="0.2"/>
    <row r="3764" ht="12.75" customHeight="1" x14ac:dyDescent="0.2"/>
    <row r="3765" ht="12.75" customHeight="1" x14ac:dyDescent="0.2"/>
    <row r="3766" ht="12.75" customHeight="1" x14ac:dyDescent="0.2"/>
    <row r="3767" ht="12.75" customHeight="1" x14ac:dyDescent="0.2"/>
    <row r="3768" ht="12.75" customHeight="1" x14ac:dyDescent="0.2"/>
    <row r="3769" ht="12.75" customHeight="1" x14ac:dyDescent="0.2"/>
    <row r="3770" ht="12.75" customHeight="1" x14ac:dyDescent="0.2"/>
    <row r="3771" ht="12.75" customHeight="1" x14ac:dyDescent="0.2"/>
    <row r="3772" ht="12.75" customHeight="1" x14ac:dyDescent="0.2"/>
    <row r="3773" ht="12.75" customHeight="1" x14ac:dyDescent="0.2"/>
    <row r="3774" ht="12.75" customHeight="1" x14ac:dyDescent="0.2"/>
    <row r="3775" ht="12.75" customHeight="1" x14ac:dyDescent="0.2"/>
    <row r="3776" ht="12.75" customHeight="1" x14ac:dyDescent="0.2"/>
    <row r="3777" ht="12.75" customHeight="1" x14ac:dyDescent="0.2"/>
    <row r="3778" ht="12.75" customHeight="1" x14ac:dyDescent="0.2"/>
    <row r="3779" ht="12.75" customHeight="1" x14ac:dyDescent="0.2"/>
    <row r="3780" ht="12.75" customHeight="1" x14ac:dyDescent="0.2"/>
    <row r="3781" ht="12.75" customHeight="1" x14ac:dyDescent="0.2"/>
    <row r="3782" ht="12.75" customHeight="1" x14ac:dyDescent="0.2"/>
    <row r="3783" ht="12.75" customHeight="1" x14ac:dyDescent="0.2"/>
    <row r="3784" ht="12.75" customHeight="1" x14ac:dyDescent="0.2"/>
    <row r="3785" ht="12.75" customHeight="1" x14ac:dyDescent="0.2"/>
    <row r="3786" ht="12.75" customHeight="1" x14ac:dyDescent="0.2"/>
    <row r="3787" ht="12.75" customHeight="1" x14ac:dyDescent="0.2"/>
    <row r="3788" ht="12.75" customHeight="1" x14ac:dyDescent="0.2"/>
    <row r="3789" ht="12.75" customHeight="1" x14ac:dyDescent="0.2"/>
    <row r="3790" ht="12.75" customHeight="1" x14ac:dyDescent="0.2"/>
    <row r="3791" ht="12.75" customHeight="1" x14ac:dyDescent="0.2"/>
    <row r="3792" ht="12.75" customHeight="1" x14ac:dyDescent="0.2"/>
    <row r="3793" ht="12.75" customHeight="1" x14ac:dyDescent="0.2"/>
    <row r="3794" ht="12.75" customHeight="1" x14ac:dyDescent="0.2"/>
    <row r="3795" ht="12.75" customHeight="1" x14ac:dyDescent="0.2"/>
    <row r="3796" ht="12.75" customHeight="1" x14ac:dyDescent="0.2"/>
    <row r="3797" ht="12.75" customHeight="1" x14ac:dyDescent="0.2"/>
    <row r="3798" ht="12.75" customHeight="1" x14ac:dyDescent="0.2"/>
    <row r="3799" ht="12.75" customHeight="1" x14ac:dyDescent="0.2"/>
    <row r="3800" ht="12.75" customHeight="1" x14ac:dyDescent="0.2"/>
    <row r="3801" ht="12.75" customHeight="1" x14ac:dyDescent="0.2"/>
    <row r="3802" ht="12.75" customHeight="1" x14ac:dyDescent="0.2"/>
    <row r="3803" ht="12.75" customHeight="1" x14ac:dyDescent="0.2"/>
    <row r="3804" ht="12.75" customHeight="1" x14ac:dyDescent="0.2"/>
    <row r="3805" ht="12.75" customHeight="1" x14ac:dyDescent="0.2"/>
    <row r="3806" ht="12.75" customHeight="1" x14ac:dyDescent="0.2"/>
    <row r="3807" ht="12.75" customHeight="1" x14ac:dyDescent="0.2"/>
    <row r="3808" ht="12.75" customHeight="1" x14ac:dyDescent="0.2"/>
    <row r="3809" ht="12.75" customHeight="1" x14ac:dyDescent="0.2"/>
    <row r="3810" ht="12.75" customHeight="1" x14ac:dyDescent="0.2"/>
    <row r="3811" ht="12.75" customHeight="1" x14ac:dyDescent="0.2"/>
    <row r="3812" ht="12.75" customHeight="1" x14ac:dyDescent="0.2"/>
    <row r="3813" ht="12.75" customHeight="1" x14ac:dyDescent="0.2"/>
    <row r="3814" ht="12.75" customHeight="1" x14ac:dyDescent="0.2"/>
    <row r="3815" ht="12.75" customHeight="1" x14ac:dyDescent="0.2"/>
    <row r="3816" ht="12.75" customHeight="1" x14ac:dyDescent="0.2"/>
    <row r="3817" ht="12.75" customHeight="1" x14ac:dyDescent="0.2"/>
    <row r="3818" ht="12.75" customHeight="1" x14ac:dyDescent="0.2"/>
    <row r="3819" ht="12.75" customHeight="1" x14ac:dyDescent="0.2"/>
    <row r="3820" ht="12.75" customHeight="1" x14ac:dyDescent="0.2"/>
    <row r="3821" ht="12.75" customHeight="1" x14ac:dyDescent="0.2"/>
    <row r="3822" ht="12.75" customHeight="1" x14ac:dyDescent="0.2"/>
    <row r="3823" ht="12.75" customHeight="1" x14ac:dyDescent="0.2"/>
    <row r="3824" ht="12.75" customHeight="1" x14ac:dyDescent="0.2"/>
    <row r="3825" ht="12.75" customHeight="1" x14ac:dyDescent="0.2"/>
    <row r="3826" ht="12.75" customHeight="1" x14ac:dyDescent="0.2"/>
    <row r="3827" ht="12.75" customHeight="1" x14ac:dyDescent="0.2"/>
    <row r="3828" ht="12.75" customHeight="1" x14ac:dyDescent="0.2"/>
    <row r="3829" ht="12.75" customHeight="1" x14ac:dyDescent="0.2"/>
    <row r="3830" ht="12.75" customHeight="1" x14ac:dyDescent="0.2"/>
    <row r="3831" ht="12.75" customHeight="1" x14ac:dyDescent="0.2"/>
    <row r="3832" ht="12.75" customHeight="1" x14ac:dyDescent="0.2"/>
    <row r="3833" ht="12.75" customHeight="1" x14ac:dyDescent="0.2"/>
    <row r="3834" ht="12.75" customHeight="1" x14ac:dyDescent="0.2"/>
    <row r="3835" ht="12.75" customHeight="1" x14ac:dyDescent="0.2"/>
    <row r="3836" ht="12.75" customHeight="1" x14ac:dyDescent="0.2"/>
    <row r="3837" ht="12.75" customHeight="1" x14ac:dyDescent="0.2"/>
    <row r="3838" ht="12.75" customHeight="1" x14ac:dyDescent="0.2"/>
    <row r="3839" ht="12.75" customHeight="1" x14ac:dyDescent="0.2"/>
    <row r="3840" ht="12.75" customHeight="1" x14ac:dyDescent="0.2"/>
    <row r="3841" ht="12.75" customHeight="1" x14ac:dyDescent="0.2"/>
    <row r="3842" ht="12.75" customHeight="1" x14ac:dyDescent="0.2"/>
    <row r="3843" ht="12.75" customHeight="1" x14ac:dyDescent="0.2"/>
    <row r="3844" ht="12.75" customHeight="1" x14ac:dyDescent="0.2"/>
    <row r="3845" ht="12.75" customHeight="1" x14ac:dyDescent="0.2"/>
    <row r="3846" ht="12.75" customHeight="1" x14ac:dyDescent="0.2"/>
    <row r="3847" ht="12.75" customHeight="1" x14ac:dyDescent="0.2"/>
    <row r="3848" ht="12.75" customHeight="1" x14ac:dyDescent="0.2"/>
    <row r="3849" ht="12.75" customHeight="1" x14ac:dyDescent="0.2"/>
    <row r="3850" ht="12.75" customHeight="1" x14ac:dyDescent="0.2"/>
    <row r="3851" ht="12.75" customHeight="1" x14ac:dyDescent="0.2"/>
    <row r="3852" ht="12.75" customHeight="1" x14ac:dyDescent="0.2"/>
    <row r="3853" ht="12.75" customHeight="1" x14ac:dyDescent="0.2"/>
    <row r="3854" ht="12.75" customHeight="1" x14ac:dyDescent="0.2"/>
    <row r="3855" ht="12.75" customHeight="1" x14ac:dyDescent="0.2"/>
    <row r="3856" ht="12.75" customHeight="1" x14ac:dyDescent="0.2"/>
    <row r="3857" ht="12.75" customHeight="1" x14ac:dyDescent="0.2"/>
    <row r="3858" ht="12.75" customHeight="1" x14ac:dyDescent="0.2"/>
    <row r="3859" ht="12.75" customHeight="1" x14ac:dyDescent="0.2"/>
    <row r="3860" ht="12.75" customHeight="1" x14ac:dyDescent="0.2"/>
    <row r="3861" ht="12.75" customHeight="1" x14ac:dyDescent="0.2"/>
    <row r="3862" ht="12.75" customHeight="1" x14ac:dyDescent="0.2"/>
    <row r="3863" ht="12.75" customHeight="1" x14ac:dyDescent="0.2"/>
    <row r="3864" ht="12.75" customHeight="1" x14ac:dyDescent="0.2"/>
    <row r="3865" ht="12.75" customHeight="1" x14ac:dyDescent="0.2"/>
    <row r="3866" ht="12.75" customHeight="1" x14ac:dyDescent="0.2"/>
    <row r="3867" ht="12.75" customHeight="1" x14ac:dyDescent="0.2"/>
    <row r="3868" ht="12.75" customHeight="1" x14ac:dyDescent="0.2"/>
    <row r="3869" ht="12.75" customHeight="1" x14ac:dyDescent="0.2"/>
    <row r="3870" ht="12.75" customHeight="1" x14ac:dyDescent="0.2"/>
    <row r="3871" ht="12.75" customHeight="1" x14ac:dyDescent="0.2"/>
    <row r="3872" ht="12.75" customHeight="1" x14ac:dyDescent="0.2"/>
    <row r="3873" ht="12.75" customHeight="1" x14ac:dyDescent="0.2"/>
    <row r="3874" ht="12.75" customHeight="1" x14ac:dyDescent="0.2"/>
    <row r="3875" ht="12.75" customHeight="1" x14ac:dyDescent="0.2"/>
    <row r="3876" ht="12.75" customHeight="1" x14ac:dyDescent="0.2"/>
    <row r="3877" ht="12.75" customHeight="1" x14ac:dyDescent="0.2"/>
    <row r="3878" ht="12.75" customHeight="1" x14ac:dyDescent="0.2"/>
    <row r="3879" ht="12.75" customHeight="1" x14ac:dyDescent="0.2"/>
    <row r="3880" ht="12.75" customHeight="1" x14ac:dyDescent="0.2"/>
    <row r="3881" ht="12.75" customHeight="1" x14ac:dyDescent="0.2"/>
    <row r="3882" ht="12.75" customHeight="1" x14ac:dyDescent="0.2"/>
    <row r="3883" ht="12.75" customHeight="1" x14ac:dyDescent="0.2"/>
    <row r="3884" ht="12.75" customHeight="1" x14ac:dyDescent="0.2"/>
    <row r="3885" ht="12.75" customHeight="1" x14ac:dyDescent="0.2"/>
    <row r="3886" ht="12.75" customHeight="1" x14ac:dyDescent="0.2"/>
    <row r="3887" ht="12.75" customHeight="1" x14ac:dyDescent="0.2"/>
    <row r="3888" ht="12.75" customHeight="1" x14ac:dyDescent="0.2"/>
    <row r="3889" ht="12.75" customHeight="1" x14ac:dyDescent="0.2"/>
    <row r="3890" ht="12.75" customHeight="1" x14ac:dyDescent="0.2"/>
    <row r="3891" ht="12.75" customHeight="1" x14ac:dyDescent="0.2"/>
    <row r="3892" ht="12.75" customHeight="1" x14ac:dyDescent="0.2"/>
    <row r="3893" ht="12.75" customHeight="1" x14ac:dyDescent="0.2"/>
    <row r="3894" ht="12.75" customHeight="1" x14ac:dyDescent="0.2"/>
    <row r="3895" ht="12.75" customHeight="1" x14ac:dyDescent="0.2"/>
    <row r="3896" ht="12.75" customHeight="1" x14ac:dyDescent="0.2"/>
    <row r="3897" ht="12.75" customHeight="1" x14ac:dyDescent="0.2"/>
    <row r="3898" ht="12.75" customHeight="1" x14ac:dyDescent="0.2"/>
    <row r="3899" ht="12.75" customHeight="1" x14ac:dyDescent="0.2"/>
    <row r="3900" ht="12.75" customHeight="1" x14ac:dyDescent="0.2"/>
    <row r="3901" ht="12.75" customHeight="1" x14ac:dyDescent="0.2"/>
    <row r="3902" ht="12.75" customHeight="1" x14ac:dyDescent="0.2"/>
    <row r="3903" ht="12.75" customHeight="1" x14ac:dyDescent="0.2"/>
    <row r="3904" ht="12.75" customHeight="1" x14ac:dyDescent="0.2"/>
    <row r="3905" ht="12.75" customHeight="1" x14ac:dyDescent="0.2"/>
    <row r="3906" ht="12.75" customHeight="1" x14ac:dyDescent="0.2"/>
    <row r="3907" ht="12.75" customHeight="1" x14ac:dyDescent="0.2"/>
    <row r="3908" ht="12.75" customHeight="1" x14ac:dyDescent="0.2"/>
    <row r="3909" ht="12.75" customHeight="1" x14ac:dyDescent="0.2"/>
    <row r="3910" ht="12.75" customHeight="1" x14ac:dyDescent="0.2"/>
    <row r="3911" ht="12.75" customHeight="1" x14ac:dyDescent="0.2"/>
    <row r="3912" ht="12.75" customHeight="1" x14ac:dyDescent="0.2"/>
    <row r="3913" ht="12.75" customHeight="1" x14ac:dyDescent="0.2"/>
    <row r="3914" ht="12.75" customHeight="1" x14ac:dyDescent="0.2"/>
    <row r="3915" ht="12.75" customHeight="1" x14ac:dyDescent="0.2"/>
    <row r="3916" ht="12.75" customHeight="1" x14ac:dyDescent="0.2"/>
    <row r="3917" ht="12.75" customHeight="1" x14ac:dyDescent="0.2"/>
    <row r="3918" ht="12.75" customHeight="1" x14ac:dyDescent="0.2"/>
    <row r="3919" ht="12.75" customHeight="1" x14ac:dyDescent="0.2"/>
    <row r="3920" ht="12.75" customHeight="1" x14ac:dyDescent="0.2"/>
    <row r="3921" ht="12.75" customHeight="1" x14ac:dyDescent="0.2"/>
    <row r="3922" ht="12.75" customHeight="1" x14ac:dyDescent="0.2"/>
    <row r="3923" ht="12.75" customHeight="1" x14ac:dyDescent="0.2"/>
    <row r="3924" ht="12.75" customHeight="1" x14ac:dyDescent="0.2"/>
    <row r="3925" ht="12.75" customHeight="1" x14ac:dyDescent="0.2"/>
    <row r="3926" ht="12.75" customHeight="1" x14ac:dyDescent="0.2"/>
    <row r="3927" ht="12.75" customHeight="1" x14ac:dyDescent="0.2"/>
    <row r="3928" ht="12.75" customHeight="1" x14ac:dyDescent="0.2"/>
    <row r="3929" ht="12.75" customHeight="1" x14ac:dyDescent="0.2"/>
    <row r="3930" ht="12.75" customHeight="1" x14ac:dyDescent="0.2"/>
    <row r="3931" ht="12.75" customHeight="1" x14ac:dyDescent="0.2"/>
    <row r="3932" ht="12.75" customHeight="1" x14ac:dyDescent="0.2"/>
    <row r="3933" ht="12.75" customHeight="1" x14ac:dyDescent="0.2"/>
    <row r="3934" ht="12.75" customHeight="1" x14ac:dyDescent="0.2"/>
    <row r="3935" ht="12.75" customHeight="1" x14ac:dyDescent="0.2"/>
    <row r="3936" ht="12.75" customHeight="1" x14ac:dyDescent="0.2"/>
    <row r="3937" ht="12.75" customHeight="1" x14ac:dyDescent="0.2"/>
    <row r="3938" ht="12.75" customHeight="1" x14ac:dyDescent="0.2"/>
    <row r="3939" ht="12.75" customHeight="1" x14ac:dyDescent="0.2"/>
    <row r="3940" ht="12.75" customHeight="1" x14ac:dyDescent="0.2"/>
    <row r="3941" ht="12.75" customHeight="1" x14ac:dyDescent="0.2"/>
    <row r="3942" ht="12.75" customHeight="1" x14ac:dyDescent="0.2"/>
    <row r="3943" ht="12.75" customHeight="1" x14ac:dyDescent="0.2"/>
    <row r="3944" ht="12.75" customHeight="1" x14ac:dyDescent="0.2"/>
    <row r="3945" ht="12.75" customHeight="1" x14ac:dyDescent="0.2"/>
    <row r="3946" ht="12.75" customHeight="1" x14ac:dyDescent="0.2"/>
    <row r="3947" ht="12.75" customHeight="1" x14ac:dyDescent="0.2"/>
    <row r="3948" ht="12.75" customHeight="1" x14ac:dyDescent="0.2"/>
    <row r="3949" ht="12.75" customHeight="1" x14ac:dyDescent="0.2"/>
    <row r="3950" ht="12.75" customHeight="1" x14ac:dyDescent="0.2"/>
    <row r="3951" ht="12.75" customHeight="1" x14ac:dyDescent="0.2"/>
    <row r="3952" ht="12.75" customHeight="1" x14ac:dyDescent="0.2"/>
    <row r="3953" ht="12.75" customHeight="1" x14ac:dyDescent="0.2"/>
    <row r="3954" ht="12.75" customHeight="1" x14ac:dyDescent="0.2"/>
    <row r="3955" ht="12.75" customHeight="1" x14ac:dyDescent="0.2"/>
    <row r="3956" ht="12.75" customHeight="1" x14ac:dyDescent="0.2"/>
    <row r="3957" ht="12.75" customHeight="1" x14ac:dyDescent="0.2"/>
    <row r="3958" ht="12.75" customHeight="1" x14ac:dyDescent="0.2"/>
    <row r="3959" ht="12.75" customHeight="1" x14ac:dyDescent="0.2"/>
    <row r="3960" ht="12.75" customHeight="1" x14ac:dyDescent="0.2"/>
    <row r="3961" ht="12.75" customHeight="1" x14ac:dyDescent="0.2"/>
    <row r="3962" ht="12.75" customHeight="1" x14ac:dyDescent="0.2"/>
    <row r="3963" ht="12.75" customHeight="1" x14ac:dyDescent="0.2"/>
    <row r="3964" ht="12.75" customHeight="1" x14ac:dyDescent="0.2"/>
    <row r="3965" ht="12.75" customHeight="1" x14ac:dyDescent="0.2"/>
    <row r="3966" ht="12.75" customHeight="1" x14ac:dyDescent="0.2"/>
    <row r="3967" ht="12.75" customHeight="1" x14ac:dyDescent="0.2"/>
    <row r="3968" ht="12.75" customHeight="1" x14ac:dyDescent="0.2"/>
    <row r="3969" ht="12.75" customHeight="1" x14ac:dyDescent="0.2"/>
    <row r="3970" ht="12.75" customHeight="1" x14ac:dyDescent="0.2"/>
    <row r="3971" ht="12.75" customHeight="1" x14ac:dyDescent="0.2"/>
    <row r="3972" ht="12.75" customHeight="1" x14ac:dyDescent="0.2"/>
    <row r="3973" ht="12.75" customHeight="1" x14ac:dyDescent="0.2"/>
    <row r="3974" ht="12.75" customHeight="1" x14ac:dyDescent="0.2"/>
    <row r="3975" ht="12.75" customHeight="1" x14ac:dyDescent="0.2"/>
    <row r="3976" ht="12.75" customHeight="1" x14ac:dyDescent="0.2"/>
    <row r="3977" ht="12.75" customHeight="1" x14ac:dyDescent="0.2"/>
    <row r="3978" ht="12.75" customHeight="1" x14ac:dyDescent="0.2"/>
    <row r="3979" ht="12.75" customHeight="1" x14ac:dyDescent="0.2"/>
    <row r="3980" ht="12.75" customHeight="1" x14ac:dyDescent="0.2"/>
    <row r="3981" ht="12.75" customHeight="1" x14ac:dyDescent="0.2"/>
    <row r="3982" ht="12.75" customHeight="1" x14ac:dyDescent="0.2"/>
    <row r="3983" ht="12.75" customHeight="1" x14ac:dyDescent="0.2"/>
    <row r="3984" ht="12.75" customHeight="1" x14ac:dyDescent="0.2"/>
    <row r="3985" ht="12.75" customHeight="1" x14ac:dyDescent="0.2"/>
    <row r="3986" ht="12.75" customHeight="1" x14ac:dyDescent="0.2"/>
    <row r="3987" ht="12.75" customHeight="1" x14ac:dyDescent="0.2"/>
    <row r="3988" ht="12.75" customHeight="1" x14ac:dyDescent="0.2"/>
    <row r="3989" ht="12.75" customHeight="1" x14ac:dyDescent="0.2"/>
    <row r="3990" ht="12.75" customHeight="1" x14ac:dyDescent="0.2"/>
    <row r="3991" ht="12.75" customHeight="1" x14ac:dyDescent="0.2"/>
    <row r="3992" ht="12.75" customHeight="1" x14ac:dyDescent="0.2"/>
    <row r="3993" ht="12.75" customHeight="1" x14ac:dyDescent="0.2"/>
    <row r="3994" ht="12.75" customHeight="1" x14ac:dyDescent="0.2"/>
    <row r="3995" ht="12.75" customHeight="1" x14ac:dyDescent="0.2"/>
    <row r="3996" ht="12.75" customHeight="1" x14ac:dyDescent="0.2"/>
    <row r="3997" ht="12.75" customHeight="1" x14ac:dyDescent="0.2"/>
    <row r="3998" ht="12.75" customHeight="1" x14ac:dyDescent="0.2"/>
    <row r="3999" ht="12.75" customHeight="1" x14ac:dyDescent="0.2"/>
    <row r="4000" ht="12.75" customHeight="1" x14ac:dyDescent="0.2"/>
    <row r="4001" ht="12.75" customHeight="1" x14ac:dyDescent="0.2"/>
    <row r="4002" ht="12.75" customHeight="1" x14ac:dyDescent="0.2"/>
    <row r="4003" ht="12.75" customHeight="1" x14ac:dyDescent="0.2"/>
    <row r="4004" ht="12.75" customHeight="1" x14ac:dyDescent="0.2"/>
    <row r="4005" ht="12.75" customHeight="1" x14ac:dyDescent="0.2"/>
    <row r="4006" ht="12.75" customHeight="1" x14ac:dyDescent="0.2"/>
    <row r="4007" ht="12.75" customHeight="1" x14ac:dyDescent="0.2"/>
    <row r="4008" ht="12.75" customHeight="1" x14ac:dyDescent="0.2"/>
    <row r="4009" ht="12.75" customHeight="1" x14ac:dyDescent="0.2"/>
    <row r="4010" ht="12.75" customHeight="1" x14ac:dyDescent="0.2"/>
    <row r="4011" ht="12.75" customHeight="1" x14ac:dyDescent="0.2"/>
    <row r="4012" ht="12.75" customHeight="1" x14ac:dyDescent="0.2"/>
    <row r="4013" ht="12.75" customHeight="1" x14ac:dyDescent="0.2"/>
    <row r="4014" ht="12.75" customHeight="1" x14ac:dyDescent="0.2"/>
    <row r="4015" ht="12.75" customHeight="1" x14ac:dyDescent="0.2"/>
    <row r="4016" ht="12.75" customHeight="1" x14ac:dyDescent="0.2"/>
    <row r="4017" ht="12.75" customHeight="1" x14ac:dyDescent="0.2"/>
    <row r="4018" ht="12.75" customHeight="1" x14ac:dyDescent="0.2"/>
    <row r="4019" ht="12.75" customHeight="1" x14ac:dyDescent="0.2"/>
    <row r="4020" ht="12.75" customHeight="1" x14ac:dyDescent="0.2"/>
    <row r="4021" ht="12.75" customHeight="1" x14ac:dyDescent="0.2"/>
    <row r="4022" ht="12.75" customHeight="1" x14ac:dyDescent="0.2"/>
    <row r="4023" ht="12.75" customHeight="1" x14ac:dyDescent="0.2"/>
    <row r="4024" ht="12.75" customHeight="1" x14ac:dyDescent="0.2"/>
    <row r="4025" ht="12.75" customHeight="1" x14ac:dyDescent="0.2"/>
    <row r="4026" ht="12.75" customHeight="1" x14ac:dyDescent="0.2"/>
    <row r="4027" ht="12.75" customHeight="1" x14ac:dyDescent="0.2"/>
    <row r="4028" ht="12.75" customHeight="1" x14ac:dyDescent="0.2"/>
    <row r="4029" ht="12.75" customHeight="1" x14ac:dyDescent="0.2"/>
    <row r="4030" ht="12.75" customHeight="1" x14ac:dyDescent="0.2"/>
    <row r="4031" ht="12.75" customHeight="1" x14ac:dyDescent="0.2"/>
    <row r="4032" ht="12.75" customHeight="1" x14ac:dyDescent="0.2"/>
    <row r="4033" ht="12.75" customHeight="1" x14ac:dyDescent="0.2"/>
    <row r="4034" ht="12.75" customHeight="1" x14ac:dyDescent="0.2"/>
    <row r="4035" ht="12.75" customHeight="1" x14ac:dyDescent="0.2"/>
    <row r="4036" ht="12.75" customHeight="1" x14ac:dyDescent="0.2"/>
    <row r="4037" ht="12.75" customHeight="1" x14ac:dyDescent="0.2"/>
    <row r="4038" ht="12.75" customHeight="1" x14ac:dyDescent="0.2"/>
    <row r="4039" ht="12.75" customHeight="1" x14ac:dyDescent="0.2"/>
    <row r="4040" ht="12.75" customHeight="1" x14ac:dyDescent="0.2"/>
    <row r="4041" ht="12.75" customHeight="1" x14ac:dyDescent="0.2"/>
    <row r="4042" ht="12.75" customHeight="1" x14ac:dyDescent="0.2"/>
    <row r="4043" ht="12.75" customHeight="1" x14ac:dyDescent="0.2"/>
    <row r="4044" ht="12.75" customHeight="1" x14ac:dyDescent="0.2"/>
    <row r="4045" ht="12.75" customHeight="1" x14ac:dyDescent="0.2"/>
    <row r="4046" ht="12.75" customHeight="1" x14ac:dyDescent="0.2"/>
    <row r="4047" ht="12.75" customHeight="1" x14ac:dyDescent="0.2"/>
    <row r="4048" ht="12.75" customHeight="1" x14ac:dyDescent="0.2"/>
    <row r="4049" ht="12.75" customHeight="1" x14ac:dyDescent="0.2"/>
    <row r="4050" ht="12.75" customHeight="1" x14ac:dyDescent="0.2"/>
    <row r="4051" ht="12.75" customHeight="1" x14ac:dyDescent="0.2"/>
    <row r="4052" ht="12.75" customHeight="1" x14ac:dyDescent="0.2"/>
    <row r="4053" ht="12.75" customHeight="1" x14ac:dyDescent="0.2"/>
    <row r="4054" ht="12.75" customHeight="1" x14ac:dyDescent="0.2"/>
    <row r="4055" ht="12.75" customHeight="1" x14ac:dyDescent="0.2"/>
    <row r="4056" ht="12.75" customHeight="1" x14ac:dyDescent="0.2"/>
    <row r="4057" ht="12.75" customHeight="1" x14ac:dyDescent="0.2"/>
    <row r="4058" ht="12.75" customHeight="1" x14ac:dyDescent="0.2"/>
    <row r="4059" ht="12.75" customHeight="1" x14ac:dyDescent="0.2"/>
    <row r="4060" ht="12.75" customHeight="1" x14ac:dyDescent="0.2"/>
    <row r="4061" ht="12.75" customHeight="1" x14ac:dyDescent="0.2"/>
    <row r="4062" ht="12.75" customHeight="1" x14ac:dyDescent="0.2"/>
    <row r="4063" ht="12.75" customHeight="1" x14ac:dyDescent="0.2"/>
    <row r="4064" ht="12.75" customHeight="1" x14ac:dyDescent="0.2"/>
    <row r="4065" ht="12.75" customHeight="1" x14ac:dyDescent="0.2"/>
    <row r="4066" ht="12.75" customHeight="1" x14ac:dyDescent="0.2"/>
    <row r="4067" ht="12.75" customHeight="1" x14ac:dyDescent="0.2"/>
    <row r="4068" ht="12.75" customHeight="1" x14ac:dyDescent="0.2"/>
    <row r="4069" ht="12.75" customHeight="1" x14ac:dyDescent="0.2"/>
    <row r="4070" ht="12.75" customHeight="1" x14ac:dyDescent="0.2"/>
    <row r="4071" ht="12.75" customHeight="1" x14ac:dyDescent="0.2"/>
    <row r="4072" ht="12.75" customHeight="1" x14ac:dyDescent="0.2"/>
    <row r="4073" ht="12.75" customHeight="1" x14ac:dyDescent="0.2"/>
    <row r="4074" ht="12.75" customHeight="1" x14ac:dyDescent="0.2"/>
    <row r="4075" ht="12.75" customHeight="1" x14ac:dyDescent="0.2"/>
    <row r="4076" ht="12.75" customHeight="1" x14ac:dyDescent="0.2"/>
    <row r="4077" ht="12.75" customHeight="1" x14ac:dyDescent="0.2"/>
    <row r="4078" ht="12.75" customHeight="1" x14ac:dyDescent="0.2"/>
    <row r="4079" ht="12.75" customHeight="1" x14ac:dyDescent="0.2"/>
    <row r="4080" ht="12.75" customHeight="1" x14ac:dyDescent="0.2"/>
    <row r="4081" ht="12.75" customHeight="1" x14ac:dyDescent="0.2"/>
    <row r="4082" ht="12.75" customHeight="1" x14ac:dyDescent="0.2"/>
    <row r="4083" ht="12.75" customHeight="1" x14ac:dyDescent="0.2"/>
    <row r="4084" ht="12.75" customHeight="1" x14ac:dyDescent="0.2"/>
    <row r="4085" ht="12.75" customHeight="1" x14ac:dyDescent="0.2"/>
    <row r="4086" ht="12.75" customHeight="1" x14ac:dyDescent="0.2"/>
    <row r="4087" ht="12.75" customHeight="1" x14ac:dyDescent="0.2"/>
    <row r="4088" ht="12.75" customHeight="1" x14ac:dyDescent="0.2"/>
    <row r="4089" ht="12.75" customHeight="1" x14ac:dyDescent="0.2"/>
    <row r="4090" ht="12.75" customHeight="1" x14ac:dyDescent="0.2"/>
    <row r="4091" ht="12.75" customHeight="1" x14ac:dyDescent="0.2"/>
    <row r="4092" ht="12.75" customHeight="1" x14ac:dyDescent="0.2"/>
    <row r="4093" ht="12.75" customHeight="1" x14ac:dyDescent="0.2"/>
    <row r="4094" ht="12.75" customHeight="1" x14ac:dyDescent="0.2"/>
    <row r="4095" ht="12.75" customHeight="1" x14ac:dyDescent="0.2"/>
    <row r="4096" ht="12.75" customHeight="1" x14ac:dyDescent="0.2"/>
    <row r="4097" ht="12.75" customHeight="1" x14ac:dyDescent="0.2"/>
    <row r="4098" ht="12.75" customHeight="1" x14ac:dyDescent="0.2"/>
    <row r="4099" ht="12.75" customHeight="1" x14ac:dyDescent="0.2"/>
    <row r="4100" ht="12.75" customHeight="1" x14ac:dyDescent="0.2"/>
    <row r="4101" ht="12.75" customHeight="1" x14ac:dyDescent="0.2"/>
    <row r="4102" ht="12.75" customHeight="1" x14ac:dyDescent="0.2"/>
    <row r="4103" ht="12.75" customHeight="1" x14ac:dyDescent="0.2"/>
    <row r="4104" ht="12.75" customHeight="1" x14ac:dyDescent="0.2"/>
    <row r="4105" ht="12.75" customHeight="1" x14ac:dyDescent="0.2"/>
    <row r="4106" ht="12.75" customHeight="1" x14ac:dyDescent="0.2"/>
    <row r="4107" ht="12.75" customHeight="1" x14ac:dyDescent="0.2"/>
    <row r="4108" ht="12.75" customHeight="1" x14ac:dyDescent="0.2"/>
    <row r="4109" ht="12.75" customHeight="1" x14ac:dyDescent="0.2"/>
    <row r="4110" ht="12.75" customHeight="1" x14ac:dyDescent="0.2"/>
    <row r="4111" ht="12.75" customHeight="1" x14ac:dyDescent="0.2"/>
    <row r="4112" ht="12.75" customHeight="1" x14ac:dyDescent="0.2"/>
    <row r="4113" ht="12.75" customHeight="1" x14ac:dyDescent="0.2"/>
    <row r="4114" ht="12.75" customHeight="1" x14ac:dyDescent="0.2"/>
    <row r="4115" ht="12.75" customHeight="1" x14ac:dyDescent="0.2"/>
    <row r="4116" ht="12.75" customHeight="1" x14ac:dyDescent="0.2"/>
    <row r="4117" ht="12.75" customHeight="1" x14ac:dyDescent="0.2"/>
    <row r="4118" ht="12.75" customHeight="1" x14ac:dyDescent="0.2"/>
    <row r="4119" ht="12.75" customHeight="1" x14ac:dyDescent="0.2"/>
    <row r="4120" ht="12.75" customHeight="1" x14ac:dyDescent="0.2"/>
    <row r="4121" ht="12.75" customHeight="1" x14ac:dyDescent="0.2"/>
    <row r="4122" ht="12.75" customHeight="1" x14ac:dyDescent="0.2"/>
    <row r="4123" ht="12.75" customHeight="1" x14ac:dyDescent="0.2"/>
    <row r="4124" ht="12.75" customHeight="1" x14ac:dyDescent="0.2"/>
    <row r="4125" ht="12.75" customHeight="1" x14ac:dyDescent="0.2"/>
    <row r="4126" ht="12.75" customHeight="1" x14ac:dyDescent="0.2"/>
    <row r="4127" ht="12.75" customHeight="1" x14ac:dyDescent="0.2"/>
    <row r="4128" ht="12.75" customHeight="1" x14ac:dyDescent="0.2"/>
    <row r="4129" ht="12.75" customHeight="1" x14ac:dyDescent="0.2"/>
    <row r="4130" ht="12.75" customHeight="1" x14ac:dyDescent="0.2"/>
    <row r="4131" ht="12.75" customHeight="1" x14ac:dyDescent="0.2"/>
    <row r="4132" ht="12.75" customHeight="1" x14ac:dyDescent="0.2"/>
    <row r="4133" ht="12.75" customHeight="1" x14ac:dyDescent="0.2"/>
    <row r="4134" ht="12.75" customHeight="1" x14ac:dyDescent="0.2"/>
    <row r="4135" ht="12.75" customHeight="1" x14ac:dyDescent="0.2"/>
    <row r="4136" ht="12.75" customHeight="1" x14ac:dyDescent="0.2"/>
    <row r="4137" ht="12.75" customHeight="1" x14ac:dyDescent="0.2"/>
    <row r="4138" ht="12.75" customHeight="1" x14ac:dyDescent="0.2"/>
    <row r="4139" ht="12.75" customHeight="1" x14ac:dyDescent="0.2"/>
    <row r="4140" ht="12.75" customHeight="1" x14ac:dyDescent="0.2"/>
    <row r="4141" ht="12.75" customHeight="1" x14ac:dyDescent="0.2"/>
    <row r="4142" ht="12.75" customHeight="1" x14ac:dyDescent="0.2"/>
    <row r="4143" ht="12.75" customHeight="1" x14ac:dyDescent="0.2"/>
    <row r="4144" ht="12.75" customHeight="1" x14ac:dyDescent="0.2"/>
    <row r="4145" ht="12.75" customHeight="1" x14ac:dyDescent="0.2"/>
    <row r="4146" ht="12.75" customHeight="1" x14ac:dyDescent="0.2"/>
    <row r="4147" ht="12.75" customHeight="1" x14ac:dyDescent="0.2"/>
    <row r="4148" ht="12.75" customHeight="1" x14ac:dyDescent="0.2"/>
    <row r="4149" ht="12.75" customHeight="1" x14ac:dyDescent="0.2"/>
    <row r="4150" ht="12.75" customHeight="1" x14ac:dyDescent="0.2"/>
    <row r="4151" ht="12.75" customHeight="1" x14ac:dyDescent="0.2"/>
    <row r="4152" ht="12.75" customHeight="1" x14ac:dyDescent="0.2"/>
    <row r="4153" ht="12.75" customHeight="1" x14ac:dyDescent="0.2"/>
    <row r="4154" ht="12.75" customHeight="1" x14ac:dyDescent="0.2"/>
    <row r="4155" ht="12.75" customHeight="1" x14ac:dyDescent="0.2"/>
    <row r="4156" ht="12.75" customHeight="1" x14ac:dyDescent="0.2"/>
    <row r="4157" ht="12.75" customHeight="1" x14ac:dyDescent="0.2"/>
    <row r="4158" ht="12.75" customHeight="1" x14ac:dyDescent="0.2"/>
    <row r="4159" ht="12.75" customHeight="1" x14ac:dyDescent="0.2"/>
    <row r="4160" ht="12.75" customHeight="1" x14ac:dyDescent="0.2"/>
    <row r="4161" ht="12.75" customHeight="1" x14ac:dyDescent="0.2"/>
    <row r="4162" ht="12.75" customHeight="1" x14ac:dyDescent="0.2"/>
    <row r="4163" ht="12.75" customHeight="1" x14ac:dyDescent="0.2"/>
    <row r="4164" ht="12.75" customHeight="1" x14ac:dyDescent="0.2"/>
    <row r="4165" ht="12.75" customHeight="1" x14ac:dyDescent="0.2"/>
    <row r="4166" ht="12.75" customHeight="1" x14ac:dyDescent="0.2"/>
    <row r="4167" ht="12.75" customHeight="1" x14ac:dyDescent="0.2"/>
    <row r="4168" ht="12.75" customHeight="1" x14ac:dyDescent="0.2"/>
    <row r="4169" ht="12.75" customHeight="1" x14ac:dyDescent="0.2"/>
    <row r="4170" ht="12.75" customHeight="1" x14ac:dyDescent="0.2"/>
    <row r="4171" ht="12.75" customHeight="1" x14ac:dyDescent="0.2"/>
    <row r="4172" ht="12.75" customHeight="1" x14ac:dyDescent="0.2"/>
    <row r="4173" ht="12.75" customHeight="1" x14ac:dyDescent="0.2"/>
    <row r="4174" ht="12.75" customHeight="1" x14ac:dyDescent="0.2"/>
    <row r="4175" ht="12.75" customHeight="1" x14ac:dyDescent="0.2"/>
    <row r="4176" ht="12.75" customHeight="1" x14ac:dyDescent="0.2"/>
    <row r="4177" ht="12.75" customHeight="1" x14ac:dyDescent="0.2"/>
    <row r="4178" ht="12.75" customHeight="1" x14ac:dyDescent="0.2"/>
    <row r="4179" ht="12.75" customHeight="1" x14ac:dyDescent="0.2"/>
    <row r="4180" ht="12.75" customHeight="1" x14ac:dyDescent="0.2"/>
    <row r="4181" ht="12.75" customHeight="1" x14ac:dyDescent="0.2"/>
    <row r="4182" ht="12.75" customHeight="1" x14ac:dyDescent="0.2"/>
    <row r="4183" ht="12.75" customHeight="1" x14ac:dyDescent="0.2"/>
    <row r="4184" ht="12.75" customHeight="1" x14ac:dyDescent="0.2"/>
    <row r="4185" ht="12.75" customHeight="1" x14ac:dyDescent="0.2"/>
    <row r="4186" ht="12.75" customHeight="1" x14ac:dyDescent="0.2"/>
    <row r="4187" ht="12.75" customHeight="1" x14ac:dyDescent="0.2"/>
    <row r="4188" ht="12.75" customHeight="1" x14ac:dyDescent="0.2"/>
    <row r="4189" ht="12.75" customHeight="1" x14ac:dyDescent="0.2"/>
    <row r="4190" ht="12.75" customHeight="1" x14ac:dyDescent="0.2"/>
    <row r="4191" ht="12.75" customHeight="1" x14ac:dyDescent="0.2"/>
    <row r="4192" ht="12.75" customHeight="1" x14ac:dyDescent="0.2"/>
    <row r="4193" ht="12.75" customHeight="1" x14ac:dyDescent="0.2"/>
    <row r="4194" ht="12.75" customHeight="1" x14ac:dyDescent="0.2"/>
    <row r="4195" ht="12.75" customHeight="1" x14ac:dyDescent="0.2"/>
    <row r="4196" ht="12.75" customHeight="1" x14ac:dyDescent="0.2"/>
    <row r="4197" ht="12.75" customHeight="1" x14ac:dyDescent="0.2"/>
    <row r="4198" ht="12.75" customHeight="1" x14ac:dyDescent="0.2"/>
    <row r="4199" ht="12.75" customHeight="1" x14ac:dyDescent="0.2"/>
    <row r="4200" ht="12.75" customHeight="1" x14ac:dyDescent="0.2"/>
    <row r="4201" ht="12.75" customHeight="1" x14ac:dyDescent="0.2"/>
    <row r="4202" ht="12.75" customHeight="1" x14ac:dyDescent="0.2"/>
    <row r="4203" ht="12.75" customHeight="1" x14ac:dyDescent="0.2"/>
    <row r="4204" ht="12.75" customHeight="1" x14ac:dyDescent="0.2"/>
    <row r="4205" ht="12.75" customHeight="1" x14ac:dyDescent="0.2"/>
    <row r="4206" ht="12.75" customHeight="1" x14ac:dyDescent="0.2"/>
    <row r="4207" ht="12.75" customHeight="1" x14ac:dyDescent="0.2"/>
    <row r="4208" ht="12.75" customHeight="1" x14ac:dyDescent="0.2"/>
    <row r="4209" ht="12.75" customHeight="1" x14ac:dyDescent="0.2"/>
    <row r="4210" ht="12.75" customHeight="1" x14ac:dyDescent="0.2"/>
    <row r="4211" ht="12.75" customHeight="1" x14ac:dyDescent="0.2"/>
    <row r="4212" ht="12.75" customHeight="1" x14ac:dyDescent="0.2"/>
    <row r="4213" ht="12.75" customHeight="1" x14ac:dyDescent="0.2"/>
    <row r="4214" ht="12.75" customHeight="1" x14ac:dyDescent="0.2"/>
    <row r="4215" ht="12.75" customHeight="1" x14ac:dyDescent="0.2"/>
    <row r="4216" ht="12.75" customHeight="1" x14ac:dyDescent="0.2"/>
    <row r="4217" ht="12.75" customHeight="1" x14ac:dyDescent="0.2"/>
    <row r="4218" ht="12.75" customHeight="1" x14ac:dyDescent="0.2"/>
    <row r="4219" ht="12.75" customHeight="1" x14ac:dyDescent="0.2"/>
    <row r="4220" ht="12.75" customHeight="1" x14ac:dyDescent="0.2"/>
    <row r="4221" ht="12.75" customHeight="1" x14ac:dyDescent="0.2"/>
    <row r="4222" ht="12.75" customHeight="1" x14ac:dyDescent="0.2"/>
    <row r="4223" ht="12.75" customHeight="1" x14ac:dyDescent="0.2"/>
    <row r="4224" ht="12.75" customHeight="1" x14ac:dyDescent="0.2"/>
    <row r="4225" ht="12.75" customHeight="1" x14ac:dyDescent="0.2"/>
    <row r="4226" ht="12.75" customHeight="1" x14ac:dyDescent="0.2"/>
    <row r="4227" ht="12.75" customHeight="1" x14ac:dyDescent="0.2"/>
    <row r="4228" ht="12.75" customHeight="1" x14ac:dyDescent="0.2"/>
    <row r="4229" ht="12.75" customHeight="1" x14ac:dyDescent="0.2"/>
    <row r="4230" ht="12.75" customHeight="1" x14ac:dyDescent="0.2"/>
    <row r="4231" ht="12.75" customHeight="1" x14ac:dyDescent="0.2"/>
    <row r="4232" ht="12.75" customHeight="1" x14ac:dyDescent="0.2"/>
    <row r="4233" ht="12.75" customHeight="1" x14ac:dyDescent="0.2"/>
    <row r="4234" ht="12.75" customHeight="1" x14ac:dyDescent="0.2"/>
    <row r="4235" ht="12.75" customHeight="1" x14ac:dyDescent="0.2"/>
    <row r="4236" ht="12.75" customHeight="1" x14ac:dyDescent="0.2"/>
    <row r="4237" ht="12.75" customHeight="1" x14ac:dyDescent="0.2"/>
    <row r="4238" ht="12.75" customHeight="1" x14ac:dyDescent="0.2"/>
    <row r="4239" ht="12.75" customHeight="1" x14ac:dyDescent="0.2"/>
    <row r="4240" ht="12.75" customHeight="1" x14ac:dyDescent="0.2"/>
    <row r="4241" ht="12.75" customHeight="1" x14ac:dyDescent="0.2"/>
    <row r="4242" ht="12.75" customHeight="1" x14ac:dyDescent="0.2"/>
    <row r="4243" ht="12.75" customHeight="1" x14ac:dyDescent="0.2"/>
    <row r="4244" ht="12.75" customHeight="1" x14ac:dyDescent="0.2"/>
    <row r="4245" ht="12.75" customHeight="1" x14ac:dyDescent="0.2"/>
    <row r="4246" ht="12.75" customHeight="1" x14ac:dyDescent="0.2"/>
    <row r="4247" ht="12.75" customHeight="1" x14ac:dyDescent="0.2"/>
    <row r="4248" ht="12.75" customHeight="1" x14ac:dyDescent="0.2"/>
    <row r="4249" ht="12.75" customHeight="1" x14ac:dyDescent="0.2"/>
    <row r="4250" ht="12.75" customHeight="1" x14ac:dyDescent="0.2"/>
    <row r="4251" ht="12.75" customHeight="1" x14ac:dyDescent="0.2"/>
    <row r="4252" ht="12.75" customHeight="1" x14ac:dyDescent="0.2"/>
    <row r="4253" ht="12.75" customHeight="1" x14ac:dyDescent="0.2"/>
    <row r="4254" ht="12.75" customHeight="1" x14ac:dyDescent="0.2"/>
    <row r="4255" ht="12.75" customHeight="1" x14ac:dyDescent="0.2"/>
    <row r="4256" ht="12.75" customHeight="1" x14ac:dyDescent="0.2"/>
    <row r="4257" ht="12.75" customHeight="1" x14ac:dyDescent="0.2"/>
    <row r="4258" ht="12.75" customHeight="1" x14ac:dyDescent="0.2"/>
    <row r="4259" ht="12.75" customHeight="1" x14ac:dyDescent="0.2"/>
    <row r="4260" ht="12.75" customHeight="1" x14ac:dyDescent="0.2"/>
    <row r="4261" ht="12.75" customHeight="1" x14ac:dyDescent="0.2"/>
    <row r="4262" ht="12.75" customHeight="1" x14ac:dyDescent="0.2"/>
    <row r="4263" ht="12.75" customHeight="1" x14ac:dyDescent="0.2"/>
    <row r="4264" ht="12.75" customHeight="1" x14ac:dyDescent="0.2"/>
    <row r="4265" ht="12.75" customHeight="1" x14ac:dyDescent="0.2"/>
    <row r="4266" ht="12.75" customHeight="1" x14ac:dyDescent="0.2"/>
    <row r="4267" ht="12.75" customHeight="1" x14ac:dyDescent="0.2"/>
    <row r="4268" ht="12.75" customHeight="1" x14ac:dyDescent="0.2"/>
    <row r="4269" ht="12.75" customHeight="1" x14ac:dyDescent="0.2"/>
    <row r="4270" ht="12.75" customHeight="1" x14ac:dyDescent="0.2"/>
    <row r="4271" ht="12.75" customHeight="1" x14ac:dyDescent="0.2"/>
    <row r="4272" ht="12.75" customHeight="1" x14ac:dyDescent="0.2"/>
    <row r="4273" ht="12.75" customHeight="1" x14ac:dyDescent="0.2"/>
    <row r="4274" ht="12.75" customHeight="1" x14ac:dyDescent="0.2"/>
    <row r="4275" ht="12.75" customHeight="1" x14ac:dyDescent="0.2"/>
    <row r="4276" ht="12.75" customHeight="1" x14ac:dyDescent="0.2"/>
    <row r="4277" ht="12.75" customHeight="1" x14ac:dyDescent="0.2"/>
    <row r="4278" ht="12.75" customHeight="1" x14ac:dyDescent="0.2"/>
    <row r="4279" ht="12.75" customHeight="1" x14ac:dyDescent="0.2"/>
    <row r="4280" ht="12.75" customHeight="1" x14ac:dyDescent="0.2"/>
    <row r="4281" ht="12.75" customHeight="1" x14ac:dyDescent="0.2"/>
    <row r="4282" ht="12.75" customHeight="1" x14ac:dyDescent="0.2"/>
    <row r="4283" ht="12.75" customHeight="1" x14ac:dyDescent="0.2"/>
    <row r="4284" ht="12.75" customHeight="1" x14ac:dyDescent="0.2"/>
    <row r="4285" ht="12.75" customHeight="1" x14ac:dyDescent="0.2"/>
    <row r="4286" ht="12.75" customHeight="1" x14ac:dyDescent="0.2"/>
    <row r="4287" ht="12.75" customHeight="1" x14ac:dyDescent="0.2"/>
    <row r="4288" ht="12.75" customHeight="1" x14ac:dyDescent="0.2"/>
    <row r="4289" ht="12.75" customHeight="1" x14ac:dyDescent="0.2"/>
    <row r="4290" ht="12.75" customHeight="1" x14ac:dyDescent="0.2"/>
    <row r="4291" ht="12.75" customHeight="1" x14ac:dyDescent="0.2"/>
    <row r="4292" ht="12.75" customHeight="1" x14ac:dyDescent="0.2"/>
    <row r="4293" ht="12.75" customHeight="1" x14ac:dyDescent="0.2"/>
    <row r="4294" ht="12.75" customHeight="1" x14ac:dyDescent="0.2"/>
    <row r="4295" ht="12.75" customHeight="1" x14ac:dyDescent="0.2"/>
    <row r="4296" ht="12.75" customHeight="1" x14ac:dyDescent="0.2"/>
    <row r="4297" ht="12.75" customHeight="1" x14ac:dyDescent="0.2"/>
    <row r="4298" ht="12.75" customHeight="1" x14ac:dyDescent="0.2"/>
    <row r="4299" ht="12.75" customHeight="1" x14ac:dyDescent="0.2"/>
    <row r="4300" ht="12.75" customHeight="1" x14ac:dyDescent="0.2"/>
    <row r="4301" ht="12.75" customHeight="1" x14ac:dyDescent="0.2"/>
    <row r="4302" ht="12.75" customHeight="1" x14ac:dyDescent="0.2"/>
    <row r="4303" ht="12.75" customHeight="1" x14ac:dyDescent="0.2"/>
    <row r="4304" ht="12.75" customHeight="1" x14ac:dyDescent="0.2"/>
    <row r="4305" ht="12.75" customHeight="1" x14ac:dyDescent="0.2"/>
    <row r="4306" ht="12.75" customHeight="1" x14ac:dyDescent="0.2"/>
    <row r="4307" ht="12.75" customHeight="1" x14ac:dyDescent="0.2"/>
    <row r="4308" ht="12.75" customHeight="1" x14ac:dyDescent="0.2"/>
    <row r="4309" ht="12.75" customHeight="1" x14ac:dyDescent="0.2"/>
    <row r="4310" ht="12.75" customHeight="1" x14ac:dyDescent="0.2"/>
    <row r="4311" ht="12.75" customHeight="1" x14ac:dyDescent="0.2"/>
    <row r="4312" ht="12.75" customHeight="1" x14ac:dyDescent="0.2"/>
    <row r="4313" ht="12.75" customHeight="1" x14ac:dyDescent="0.2"/>
    <row r="4314" ht="12.75" customHeight="1" x14ac:dyDescent="0.2"/>
    <row r="4315" ht="12.75" customHeight="1" x14ac:dyDescent="0.2"/>
    <row r="4316" ht="12.75" customHeight="1" x14ac:dyDescent="0.2"/>
    <row r="4317" ht="12.75" customHeight="1" x14ac:dyDescent="0.2"/>
    <row r="4318" ht="12.75" customHeight="1" x14ac:dyDescent="0.2"/>
    <row r="4319" ht="12.75" customHeight="1" x14ac:dyDescent="0.2"/>
    <row r="4320" ht="12.75" customHeight="1" x14ac:dyDescent="0.2"/>
    <row r="4321" ht="12.75" customHeight="1" x14ac:dyDescent="0.2"/>
    <row r="4322" ht="12.75" customHeight="1" x14ac:dyDescent="0.2"/>
    <row r="4323" ht="12.75" customHeight="1" x14ac:dyDescent="0.2"/>
    <row r="4324" ht="12.75" customHeight="1" x14ac:dyDescent="0.2"/>
    <row r="4325" ht="12.75" customHeight="1" x14ac:dyDescent="0.2"/>
    <row r="4326" ht="12.75" customHeight="1" x14ac:dyDescent="0.2"/>
    <row r="4327" ht="12.75" customHeight="1" x14ac:dyDescent="0.2"/>
    <row r="4328" ht="12.75" customHeight="1" x14ac:dyDescent="0.2"/>
    <row r="4329" ht="12.75" customHeight="1" x14ac:dyDescent="0.2"/>
    <row r="4330" ht="12.75" customHeight="1" x14ac:dyDescent="0.2"/>
    <row r="4331" ht="12.75" customHeight="1" x14ac:dyDescent="0.2"/>
    <row r="4332" ht="12.75" customHeight="1" x14ac:dyDescent="0.2"/>
    <row r="4333" ht="12.75" customHeight="1" x14ac:dyDescent="0.2"/>
    <row r="4334" ht="12.75" customHeight="1" x14ac:dyDescent="0.2"/>
    <row r="4335" ht="12.75" customHeight="1" x14ac:dyDescent="0.2"/>
    <row r="4336" ht="12.75" customHeight="1" x14ac:dyDescent="0.2"/>
    <row r="4337" ht="12.75" customHeight="1" x14ac:dyDescent="0.2"/>
    <row r="4338" ht="12.75" customHeight="1" x14ac:dyDescent="0.2"/>
    <row r="4339" ht="12.75" customHeight="1" x14ac:dyDescent="0.2"/>
    <row r="4340" ht="12.75" customHeight="1" x14ac:dyDescent="0.2"/>
    <row r="4341" ht="12.75" customHeight="1" x14ac:dyDescent="0.2"/>
    <row r="4342" ht="12.75" customHeight="1" x14ac:dyDescent="0.2"/>
    <row r="4343" ht="12.75" customHeight="1" x14ac:dyDescent="0.2"/>
    <row r="4344" ht="12.75" customHeight="1" x14ac:dyDescent="0.2"/>
    <row r="4345" ht="12.75" customHeight="1" x14ac:dyDescent="0.2"/>
    <row r="4346" ht="12.75" customHeight="1" x14ac:dyDescent="0.2"/>
    <row r="4347" ht="12.75" customHeight="1" x14ac:dyDescent="0.2"/>
    <row r="4348" ht="12.75" customHeight="1" x14ac:dyDescent="0.2"/>
    <row r="4349" ht="12.75" customHeight="1" x14ac:dyDescent="0.2"/>
    <row r="4350" ht="12.75" customHeight="1" x14ac:dyDescent="0.2"/>
    <row r="4351" ht="12.75" customHeight="1" x14ac:dyDescent="0.2"/>
    <row r="4352" ht="12.75" customHeight="1" x14ac:dyDescent="0.2"/>
    <row r="4353" ht="12.75" customHeight="1" x14ac:dyDescent="0.2"/>
    <row r="4354" ht="12.75" customHeight="1" x14ac:dyDescent="0.2"/>
    <row r="4355" ht="12.75" customHeight="1" x14ac:dyDescent="0.2"/>
    <row r="4356" ht="12.75" customHeight="1" x14ac:dyDescent="0.2"/>
    <row r="4357" ht="12.75" customHeight="1" x14ac:dyDescent="0.2"/>
    <row r="4358" ht="12.75" customHeight="1" x14ac:dyDescent="0.2"/>
    <row r="4359" ht="12.75" customHeight="1" x14ac:dyDescent="0.2"/>
    <row r="4360" ht="12.75" customHeight="1" x14ac:dyDescent="0.2"/>
    <row r="4361" ht="12.75" customHeight="1" x14ac:dyDescent="0.2"/>
    <row r="4362" ht="12.75" customHeight="1" x14ac:dyDescent="0.2"/>
    <row r="4363" ht="12.75" customHeight="1" x14ac:dyDescent="0.2"/>
    <row r="4364" ht="12.75" customHeight="1" x14ac:dyDescent="0.2"/>
    <row r="4365" ht="12.75" customHeight="1" x14ac:dyDescent="0.2"/>
    <row r="4366" ht="12.75" customHeight="1" x14ac:dyDescent="0.2"/>
    <row r="4367" ht="12.75" customHeight="1" x14ac:dyDescent="0.2"/>
    <row r="4368" ht="12.75" customHeight="1" x14ac:dyDescent="0.2"/>
    <row r="4369" ht="12.75" customHeight="1" x14ac:dyDescent="0.2"/>
    <row r="4370" ht="12.75" customHeight="1" x14ac:dyDescent="0.2"/>
    <row r="4371" ht="12.75" customHeight="1" x14ac:dyDescent="0.2"/>
    <row r="4372" ht="12.75" customHeight="1" x14ac:dyDescent="0.2"/>
    <row r="4373" ht="12.75" customHeight="1" x14ac:dyDescent="0.2"/>
    <row r="4374" ht="12.75" customHeight="1" x14ac:dyDescent="0.2"/>
    <row r="4375" ht="12.75" customHeight="1" x14ac:dyDescent="0.2"/>
    <row r="4376" ht="12.75" customHeight="1" x14ac:dyDescent="0.2"/>
    <row r="4377" ht="12.75" customHeight="1" x14ac:dyDescent="0.2"/>
    <row r="4378" ht="12.75" customHeight="1" x14ac:dyDescent="0.2"/>
    <row r="4379" ht="12.75" customHeight="1" x14ac:dyDescent="0.2"/>
    <row r="4380" ht="12.75" customHeight="1" x14ac:dyDescent="0.2"/>
    <row r="4381" ht="12.75" customHeight="1" x14ac:dyDescent="0.2"/>
    <row r="4382" ht="12.75" customHeight="1" x14ac:dyDescent="0.2"/>
    <row r="4383" ht="12.75" customHeight="1" x14ac:dyDescent="0.2"/>
    <row r="4384" ht="12.75" customHeight="1" x14ac:dyDescent="0.2"/>
    <row r="4385" ht="12.75" customHeight="1" x14ac:dyDescent="0.2"/>
    <row r="4386" ht="12.75" customHeight="1" x14ac:dyDescent="0.2"/>
    <row r="4387" ht="12.75" customHeight="1" x14ac:dyDescent="0.2"/>
    <row r="4388" ht="12.75" customHeight="1" x14ac:dyDescent="0.2"/>
    <row r="4389" ht="12.75" customHeight="1" x14ac:dyDescent="0.2"/>
    <row r="4390" ht="12.75" customHeight="1" x14ac:dyDescent="0.2"/>
    <row r="4391" ht="12.75" customHeight="1" x14ac:dyDescent="0.2"/>
    <row r="4392" ht="12.75" customHeight="1" x14ac:dyDescent="0.2"/>
    <row r="4393" ht="12.75" customHeight="1" x14ac:dyDescent="0.2"/>
    <row r="4394" ht="12.75" customHeight="1" x14ac:dyDescent="0.2"/>
    <row r="4395" ht="12.75" customHeight="1" x14ac:dyDescent="0.2"/>
    <row r="4396" ht="12.75" customHeight="1" x14ac:dyDescent="0.2"/>
    <row r="4397" ht="12.75" customHeight="1" x14ac:dyDescent="0.2"/>
    <row r="4398" ht="12.75" customHeight="1" x14ac:dyDescent="0.2"/>
    <row r="4399" ht="12.75" customHeight="1" x14ac:dyDescent="0.2"/>
    <row r="4400" ht="12.75" customHeight="1" x14ac:dyDescent="0.2"/>
    <row r="4401" ht="12.75" customHeight="1" x14ac:dyDescent="0.2"/>
    <row r="4402" ht="12.75" customHeight="1" x14ac:dyDescent="0.2"/>
    <row r="4403" ht="12.75" customHeight="1" x14ac:dyDescent="0.2"/>
    <row r="4404" ht="12.75" customHeight="1" x14ac:dyDescent="0.2"/>
    <row r="4405" ht="12.75" customHeight="1" x14ac:dyDescent="0.2"/>
    <row r="4406" ht="12.75" customHeight="1" x14ac:dyDescent="0.2"/>
    <row r="4407" ht="12.75" customHeight="1" x14ac:dyDescent="0.2"/>
    <row r="4408" ht="12.75" customHeight="1" x14ac:dyDescent="0.2"/>
    <row r="4409" ht="12.75" customHeight="1" x14ac:dyDescent="0.2"/>
    <row r="4410" ht="12.75" customHeight="1" x14ac:dyDescent="0.2"/>
    <row r="4411" ht="12.75" customHeight="1" x14ac:dyDescent="0.2"/>
    <row r="4412" ht="12.75" customHeight="1" x14ac:dyDescent="0.2"/>
    <row r="4413" ht="12.75" customHeight="1" x14ac:dyDescent="0.2"/>
    <row r="4414" ht="12.75" customHeight="1" x14ac:dyDescent="0.2"/>
    <row r="4415" ht="12.75" customHeight="1" x14ac:dyDescent="0.2"/>
    <row r="4416" ht="12.75" customHeight="1" x14ac:dyDescent="0.2"/>
    <row r="4417" ht="12.75" customHeight="1" x14ac:dyDescent="0.2"/>
    <row r="4418" ht="12.75" customHeight="1" x14ac:dyDescent="0.2"/>
    <row r="4419" ht="12.75" customHeight="1" x14ac:dyDescent="0.2"/>
    <row r="4420" ht="12.75" customHeight="1" x14ac:dyDescent="0.2"/>
    <row r="4421" ht="12.75" customHeight="1" x14ac:dyDescent="0.2"/>
    <row r="4422" ht="12.75" customHeight="1" x14ac:dyDescent="0.2"/>
    <row r="4423" ht="12.75" customHeight="1" x14ac:dyDescent="0.2"/>
    <row r="4424" ht="12.75" customHeight="1" x14ac:dyDescent="0.2"/>
    <row r="4425" ht="12.75" customHeight="1" x14ac:dyDescent="0.2"/>
    <row r="4426" ht="12.75" customHeight="1" x14ac:dyDescent="0.2"/>
    <row r="4427" ht="12.75" customHeight="1" x14ac:dyDescent="0.2"/>
    <row r="4428" ht="12.75" customHeight="1" x14ac:dyDescent="0.2"/>
    <row r="4429" ht="12.75" customHeight="1" x14ac:dyDescent="0.2"/>
    <row r="4430" ht="12.75" customHeight="1" x14ac:dyDescent="0.2"/>
    <row r="4431" ht="12.75" customHeight="1" x14ac:dyDescent="0.2"/>
    <row r="4432" ht="12.75" customHeight="1" x14ac:dyDescent="0.2"/>
    <row r="4433" ht="12.75" customHeight="1" x14ac:dyDescent="0.2"/>
    <row r="4434" ht="12.75" customHeight="1" x14ac:dyDescent="0.2"/>
    <row r="4435" ht="12.75" customHeight="1" x14ac:dyDescent="0.2"/>
    <row r="4436" ht="12.75" customHeight="1" x14ac:dyDescent="0.2"/>
    <row r="4437" ht="12.75" customHeight="1" x14ac:dyDescent="0.2"/>
    <row r="4438" ht="12.75" customHeight="1" x14ac:dyDescent="0.2"/>
    <row r="4439" ht="12.75" customHeight="1" x14ac:dyDescent="0.2"/>
    <row r="4440" ht="12.75" customHeight="1" x14ac:dyDescent="0.2"/>
    <row r="4441" ht="12.75" customHeight="1" x14ac:dyDescent="0.2"/>
    <row r="4442" ht="12.75" customHeight="1" x14ac:dyDescent="0.2"/>
    <row r="4443" ht="12.75" customHeight="1" x14ac:dyDescent="0.2"/>
    <row r="4444" ht="12.75" customHeight="1" x14ac:dyDescent="0.2"/>
    <row r="4445" ht="12.75" customHeight="1" x14ac:dyDescent="0.2"/>
    <row r="4446" ht="12.75" customHeight="1" x14ac:dyDescent="0.2"/>
    <row r="4447" ht="12.75" customHeight="1" x14ac:dyDescent="0.2"/>
    <row r="4448" ht="12.75" customHeight="1" x14ac:dyDescent="0.2"/>
    <row r="4449" ht="12.75" customHeight="1" x14ac:dyDescent="0.2"/>
    <row r="4450" ht="12.75" customHeight="1" x14ac:dyDescent="0.2"/>
    <row r="4451" ht="12.75" customHeight="1" x14ac:dyDescent="0.2"/>
    <row r="4452" ht="12.75" customHeight="1" x14ac:dyDescent="0.2"/>
    <row r="4453" ht="12.75" customHeight="1" x14ac:dyDescent="0.2"/>
    <row r="4454" ht="12.75" customHeight="1" x14ac:dyDescent="0.2"/>
    <row r="4455" ht="12.75" customHeight="1" x14ac:dyDescent="0.2"/>
    <row r="4456" ht="12.75" customHeight="1" x14ac:dyDescent="0.2"/>
    <row r="4457" ht="12.75" customHeight="1" x14ac:dyDescent="0.2"/>
    <row r="4458" ht="12.75" customHeight="1" x14ac:dyDescent="0.2"/>
    <row r="4459" ht="12.75" customHeight="1" x14ac:dyDescent="0.2"/>
    <row r="4460" ht="12.75" customHeight="1" x14ac:dyDescent="0.2"/>
    <row r="4461" ht="12.75" customHeight="1" x14ac:dyDescent="0.2"/>
    <row r="4462" ht="12.75" customHeight="1" x14ac:dyDescent="0.2"/>
    <row r="4463" ht="12.75" customHeight="1" x14ac:dyDescent="0.2"/>
    <row r="4464" ht="12.75" customHeight="1" x14ac:dyDescent="0.2"/>
    <row r="4465" ht="12.75" customHeight="1" x14ac:dyDescent="0.2"/>
    <row r="4466" ht="12.75" customHeight="1" x14ac:dyDescent="0.2"/>
    <row r="4467" ht="12.75" customHeight="1" x14ac:dyDescent="0.2"/>
    <row r="4468" ht="12.75" customHeight="1" x14ac:dyDescent="0.2"/>
    <row r="4469" ht="12.75" customHeight="1" x14ac:dyDescent="0.2"/>
    <row r="4470" ht="12.75" customHeight="1" x14ac:dyDescent="0.2"/>
    <row r="4471" ht="12.75" customHeight="1" x14ac:dyDescent="0.2"/>
    <row r="4472" ht="12.75" customHeight="1" x14ac:dyDescent="0.2"/>
    <row r="4473" ht="12.75" customHeight="1" x14ac:dyDescent="0.2"/>
    <row r="4474" ht="12.75" customHeight="1" x14ac:dyDescent="0.2"/>
    <row r="4475" ht="12.75" customHeight="1" x14ac:dyDescent="0.2"/>
    <row r="4476" ht="12.75" customHeight="1" x14ac:dyDescent="0.2"/>
    <row r="4477" ht="12.75" customHeight="1" x14ac:dyDescent="0.2"/>
    <row r="4478" ht="12.75" customHeight="1" x14ac:dyDescent="0.2"/>
    <row r="4479" ht="12.75" customHeight="1" x14ac:dyDescent="0.2"/>
    <row r="4480" ht="12.75" customHeight="1" x14ac:dyDescent="0.2"/>
    <row r="4481" ht="12.75" customHeight="1" x14ac:dyDescent="0.2"/>
    <row r="4482" ht="12.75" customHeight="1" x14ac:dyDescent="0.2"/>
    <row r="4483" ht="12.75" customHeight="1" x14ac:dyDescent="0.2"/>
    <row r="4484" ht="12.75" customHeight="1" x14ac:dyDescent="0.2"/>
    <row r="4485" ht="12.75" customHeight="1" x14ac:dyDescent="0.2"/>
    <row r="4486" ht="12.75" customHeight="1" x14ac:dyDescent="0.2"/>
    <row r="4487" ht="12.75" customHeight="1" x14ac:dyDescent="0.2"/>
    <row r="4488" ht="12.75" customHeight="1" x14ac:dyDescent="0.2"/>
    <row r="4489" ht="12.75" customHeight="1" x14ac:dyDescent="0.2"/>
    <row r="4490" ht="12.75" customHeight="1" x14ac:dyDescent="0.2"/>
    <row r="4491" ht="12.75" customHeight="1" x14ac:dyDescent="0.2"/>
    <row r="4492" ht="12.75" customHeight="1" x14ac:dyDescent="0.2"/>
    <row r="4493" ht="12.75" customHeight="1" x14ac:dyDescent="0.2"/>
    <row r="4494" ht="12.75" customHeight="1" x14ac:dyDescent="0.2"/>
    <row r="4495" ht="12.75" customHeight="1" x14ac:dyDescent="0.2"/>
    <row r="4496" ht="12.75" customHeight="1" x14ac:dyDescent="0.2"/>
    <row r="4497" ht="12.75" customHeight="1" x14ac:dyDescent="0.2"/>
    <row r="4498" ht="12.75" customHeight="1" x14ac:dyDescent="0.2"/>
    <row r="4499" ht="12.75" customHeight="1" x14ac:dyDescent="0.2"/>
    <row r="4500" ht="12.75" customHeight="1" x14ac:dyDescent="0.2"/>
    <row r="4501" ht="12.75" customHeight="1" x14ac:dyDescent="0.2"/>
    <row r="4502" ht="12.75" customHeight="1" x14ac:dyDescent="0.2"/>
    <row r="4503" ht="12.75" customHeight="1" x14ac:dyDescent="0.2"/>
    <row r="4504" ht="12.75" customHeight="1" x14ac:dyDescent="0.2"/>
    <row r="4505" ht="12.75" customHeight="1" x14ac:dyDescent="0.2"/>
    <row r="4506" ht="12.75" customHeight="1" x14ac:dyDescent="0.2"/>
    <row r="4507" ht="12.75" customHeight="1" x14ac:dyDescent="0.2"/>
    <row r="4508" ht="12.75" customHeight="1" x14ac:dyDescent="0.2"/>
    <row r="4509" ht="12.75" customHeight="1" x14ac:dyDescent="0.2"/>
    <row r="4510" ht="12.75" customHeight="1" x14ac:dyDescent="0.2"/>
    <row r="4511" ht="12.75" customHeight="1" x14ac:dyDescent="0.2"/>
    <row r="4512" ht="12.75" customHeight="1" x14ac:dyDescent="0.2"/>
    <row r="4513" ht="12.75" customHeight="1" x14ac:dyDescent="0.2"/>
    <row r="4514" ht="12.75" customHeight="1" x14ac:dyDescent="0.2"/>
    <row r="4515" ht="12.75" customHeight="1" x14ac:dyDescent="0.2"/>
    <row r="4516" ht="12.75" customHeight="1" x14ac:dyDescent="0.2"/>
    <row r="4517" ht="12.75" customHeight="1" x14ac:dyDescent="0.2"/>
    <row r="4518" ht="12.75" customHeight="1" x14ac:dyDescent="0.2"/>
    <row r="4519" ht="12.75" customHeight="1" x14ac:dyDescent="0.2"/>
    <row r="4520" ht="12.75" customHeight="1" x14ac:dyDescent="0.2"/>
    <row r="4521" ht="12.75" customHeight="1" x14ac:dyDescent="0.2"/>
    <row r="4522" ht="12.75" customHeight="1" x14ac:dyDescent="0.2"/>
    <row r="4523" ht="12.75" customHeight="1" x14ac:dyDescent="0.2"/>
    <row r="4524" ht="12.75" customHeight="1" x14ac:dyDescent="0.2"/>
    <row r="4525" ht="12.75" customHeight="1" x14ac:dyDescent="0.2"/>
    <row r="4526" ht="12.75" customHeight="1" x14ac:dyDescent="0.2"/>
    <row r="4527" ht="12.75" customHeight="1" x14ac:dyDescent="0.2"/>
    <row r="4528" ht="12.75" customHeight="1" x14ac:dyDescent="0.2"/>
    <row r="4529" ht="12.75" customHeight="1" x14ac:dyDescent="0.2"/>
    <row r="4530" ht="12.75" customHeight="1" x14ac:dyDescent="0.2"/>
    <row r="4531" ht="12.75" customHeight="1" x14ac:dyDescent="0.2"/>
    <row r="4532" ht="12.75" customHeight="1" x14ac:dyDescent="0.2"/>
    <row r="4533" ht="12.75" customHeight="1" x14ac:dyDescent="0.2"/>
    <row r="4534" ht="12.75" customHeight="1" x14ac:dyDescent="0.2"/>
    <row r="4535" ht="12.75" customHeight="1" x14ac:dyDescent="0.2"/>
    <row r="4536" ht="12.75" customHeight="1" x14ac:dyDescent="0.2"/>
    <row r="4537" ht="12.75" customHeight="1" x14ac:dyDescent="0.2"/>
    <row r="4538" ht="12.75" customHeight="1" x14ac:dyDescent="0.2"/>
    <row r="4539" ht="12.75" customHeight="1" x14ac:dyDescent="0.2"/>
    <row r="4540" ht="12.75" customHeight="1" x14ac:dyDescent="0.2"/>
    <row r="4541" ht="12.75" customHeight="1" x14ac:dyDescent="0.2"/>
    <row r="4542" ht="12.75" customHeight="1" x14ac:dyDescent="0.2"/>
    <row r="4543" ht="12.75" customHeight="1" x14ac:dyDescent="0.2"/>
    <row r="4544" ht="12.75" customHeight="1" x14ac:dyDescent="0.2"/>
    <row r="4545" ht="12.75" customHeight="1" x14ac:dyDescent="0.2"/>
    <row r="4546" ht="12.75" customHeight="1" x14ac:dyDescent="0.2"/>
    <row r="4547" ht="12.75" customHeight="1" x14ac:dyDescent="0.2"/>
    <row r="4548" ht="12.75" customHeight="1" x14ac:dyDescent="0.2"/>
    <row r="4549" ht="12.75" customHeight="1" x14ac:dyDescent="0.2"/>
    <row r="4550" ht="12.75" customHeight="1" x14ac:dyDescent="0.2"/>
    <row r="4551" ht="12.75" customHeight="1" x14ac:dyDescent="0.2"/>
    <row r="4552" ht="12.75" customHeight="1" x14ac:dyDescent="0.2"/>
    <row r="4553" ht="12.75" customHeight="1" x14ac:dyDescent="0.2"/>
    <row r="4554" ht="12.75" customHeight="1" x14ac:dyDescent="0.2"/>
    <row r="4555" ht="12.75" customHeight="1" x14ac:dyDescent="0.2"/>
    <row r="4556" ht="12.75" customHeight="1" x14ac:dyDescent="0.2"/>
    <row r="4557" ht="12.75" customHeight="1" x14ac:dyDescent="0.2"/>
    <row r="4558" ht="12.75" customHeight="1" x14ac:dyDescent="0.2"/>
    <row r="4559" ht="12.75" customHeight="1" x14ac:dyDescent="0.2"/>
    <row r="4560" ht="12.75" customHeight="1" x14ac:dyDescent="0.2"/>
    <row r="4561" ht="12.75" customHeight="1" x14ac:dyDescent="0.2"/>
    <row r="4562" ht="12.75" customHeight="1" x14ac:dyDescent="0.2"/>
    <row r="4563" ht="12.75" customHeight="1" x14ac:dyDescent="0.2"/>
    <row r="4564" ht="12.75" customHeight="1" x14ac:dyDescent="0.2"/>
    <row r="4565" ht="12.75" customHeight="1" x14ac:dyDescent="0.2"/>
    <row r="4566" ht="12.75" customHeight="1" x14ac:dyDescent="0.2"/>
    <row r="4567" ht="12.75" customHeight="1" x14ac:dyDescent="0.2"/>
    <row r="4568" ht="12.75" customHeight="1" x14ac:dyDescent="0.2"/>
    <row r="4569" ht="12.75" customHeight="1" x14ac:dyDescent="0.2"/>
    <row r="4570" ht="12.75" customHeight="1" x14ac:dyDescent="0.2"/>
    <row r="4571" ht="12.75" customHeight="1" x14ac:dyDescent="0.2"/>
    <row r="4572" ht="12.75" customHeight="1" x14ac:dyDescent="0.2"/>
    <row r="4573" ht="12.75" customHeight="1" x14ac:dyDescent="0.2"/>
    <row r="4574" ht="12.75" customHeight="1" x14ac:dyDescent="0.2"/>
    <row r="4575" ht="12.75" customHeight="1" x14ac:dyDescent="0.2"/>
    <row r="4576" ht="12.75" customHeight="1" x14ac:dyDescent="0.2"/>
    <row r="4577" ht="12.75" customHeight="1" x14ac:dyDescent="0.2"/>
    <row r="4578" ht="12.75" customHeight="1" x14ac:dyDescent="0.2"/>
    <row r="4579" ht="12.75" customHeight="1" x14ac:dyDescent="0.2"/>
    <row r="4580" ht="12.75" customHeight="1" x14ac:dyDescent="0.2"/>
    <row r="4581" ht="12.75" customHeight="1" x14ac:dyDescent="0.2"/>
    <row r="4582" ht="12.75" customHeight="1" x14ac:dyDescent="0.2"/>
    <row r="4583" ht="12.75" customHeight="1" x14ac:dyDescent="0.2"/>
    <row r="4584" ht="12.75" customHeight="1" x14ac:dyDescent="0.2"/>
    <row r="4585" ht="12.75" customHeight="1" x14ac:dyDescent="0.2"/>
    <row r="4586" ht="12.75" customHeight="1" x14ac:dyDescent="0.2"/>
    <row r="4587" ht="12.75" customHeight="1" x14ac:dyDescent="0.2"/>
    <row r="4588" ht="12.75" customHeight="1" x14ac:dyDescent="0.2"/>
    <row r="4589" ht="12.75" customHeight="1" x14ac:dyDescent="0.2"/>
    <row r="4590" ht="12.75" customHeight="1" x14ac:dyDescent="0.2"/>
    <row r="4591" ht="12.75" customHeight="1" x14ac:dyDescent="0.2"/>
    <row r="4592" ht="12.75" customHeight="1" x14ac:dyDescent="0.2"/>
    <row r="4593" ht="12.75" customHeight="1" x14ac:dyDescent="0.2"/>
    <row r="4594" ht="12.75" customHeight="1" x14ac:dyDescent="0.2"/>
    <row r="4595" ht="12.75" customHeight="1" x14ac:dyDescent="0.2"/>
    <row r="4596" ht="12.75" customHeight="1" x14ac:dyDescent="0.2"/>
    <row r="4597" ht="12.75" customHeight="1" x14ac:dyDescent="0.2"/>
    <row r="4598" ht="12.75" customHeight="1" x14ac:dyDescent="0.2"/>
    <row r="4599" ht="12.75" customHeight="1" x14ac:dyDescent="0.2"/>
    <row r="4600" ht="12.75" customHeight="1" x14ac:dyDescent="0.2"/>
    <row r="4601" ht="12.75" customHeight="1" x14ac:dyDescent="0.2"/>
    <row r="4602" ht="12.75" customHeight="1" x14ac:dyDescent="0.2"/>
    <row r="4603" ht="12.75" customHeight="1" x14ac:dyDescent="0.2"/>
    <row r="4604" ht="12.75" customHeight="1" x14ac:dyDescent="0.2"/>
    <row r="4605" ht="12.75" customHeight="1" x14ac:dyDescent="0.2"/>
    <row r="4606" ht="12.75" customHeight="1" x14ac:dyDescent="0.2"/>
    <row r="4607" ht="12.75" customHeight="1" x14ac:dyDescent="0.2"/>
    <row r="4608" ht="12.75" customHeight="1" x14ac:dyDescent="0.2"/>
    <row r="4609" ht="12.75" customHeight="1" x14ac:dyDescent="0.2"/>
    <row r="4610" ht="12.75" customHeight="1" x14ac:dyDescent="0.2"/>
    <row r="4611" ht="12.75" customHeight="1" x14ac:dyDescent="0.2"/>
    <row r="4612" ht="12.75" customHeight="1" x14ac:dyDescent="0.2"/>
    <row r="4613" ht="12.75" customHeight="1" x14ac:dyDescent="0.2"/>
    <row r="4614" ht="12.75" customHeight="1" x14ac:dyDescent="0.2"/>
    <row r="4615" ht="12.75" customHeight="1" x14ac:dyDescent="0.2"/>
    <row r="4616" ht="12.75" customHeight="1" x14ac:dyDescent="0.2"/>
    <row r="4617" ht="12.75" customHeight="1" x14ac:dyDescent="0.2"/>
    <row r="4618" ht="12.75" customHeight="1" x14ac:dyDescent="0.2"/>
    <row r="4619" ht="12.75" customHeight="1" x14ac:dyDescent="0.2"/>
    <row r="4620" ht="12.75" customHeight="1" x14ac:dyDescent="0.2"/>
    <row r="4621" ht="12.75" customHeight="1" x14ac:dyDescent="0.2"/>
    <row r="4622" ht="12.75" customHeight="1" x14ac:dyDescent="0.2"/>
    <row r="4623" ht="12.75" customHeight="1" x14ac:dyDescent="0.2"/>
    <row r="4624" ht="12.75" customHeight="1" x14ac:dyDescent="0.2"/>
    <row r="4625" ht="12.75" customHeight="1" x14ac:dyDescent="0.2"/>
    <row r="4626" ht="12.75" customHeight="1" x14ac:dyDescent="0.2"/>
    <row r="4627" ht="12.75" customHeight="1" x14ac:dyDescent="0.2"/>
    <row r="4628" ht="12.75" customHeight="1" x14ac:dyDescent="0.2"/>
    <row r="4629" ht="12.75" customHeight="1" x14ac:dyDescent="0.2"/>
    <row r="4630" ht="12.75" customHeight="1" x14ac:dyDescent="0.2"/>
    <row r="4631" ht="12.75" customHeight="1" x14ac:dyDescent="0.2"/>
    <row r="4632" ht="12.75" customHeight="1" x14ac:dyDescent="0.2"/>
    <row r="4633" ht="12.75" customHeight="1" x14ac:dyDescent="0.2"/>
    <row r="4634" ht="12.75" customHeight="1" x14ac:dyDescent="0.2"/>
    <row r="4635" ht="12.75" customHeight="1" x14ac:dyDescent="0.2"/>
    <row r="4636" ht="12.75" customHeight="1" x14ac:dyDescent="0.2"/>
    <row r="4637" ht="12.75" customHeight="1" x14ac:dyDescent="0.2"/>
    <row r="4638" ht="12.75" customHeight="1" x14ac:dyDescent="0.2"/>
    <row r="4639" ht="12.75" customHeight="1" x14ac:dyDescent="0.2"/>
    <row r="4640" ht="12.75" customHeight="1" x14ac:dyDescent="0.2"/>
    <row r="4641" ht="12.75" customHeight="1" x14ac:dyDescent="0.2"/>
    <row r="4642" ht="12.75" customHeight="1" x14ac:dyDescent="0.2"/>
    <row r="4643" ht="12.75" customHeight="1" x14ac:dyDescent="0.2"/>
    <row r="4644" ht="12.75" customHeight="1" x14ac:dyDescent="0.2"/>
    <row r="4645" ht="12.75" customHeight="1" x14ac:dyDescent="0.2"/>
    <row r="4646" ht="12.75" customHeight="1" x14ac:dyDescent="0.2"/>
    <row r="4647" ht="12.75" customHeight="1" x14ac:dyDescent="0.2"/>
    <row r="4648" ht="12.75" customHeight="1" x14ac:dyDescent="0.2"/>
    <row r="4649" ht="12.75" customHeight="1" x14ac:dyDescent="0.2"/>
    <row r="4650" ht="12.75" customHeight="1" x14ac:dyDescent="0.2"/>
    <row r="4651" ht="12.75" customHeight="1" x14ac:dyDescent="0.2"/>
    <row r="4652" ht="12.75" customHeight="1" x14ac:dyDescent="0.2"/>
    <row r="4653" ht="12.75" customHeight="1" x14ac:dyDescent="0.2"/>
    <row r="4654" ht="12.75" customHeight="1" x14ac:dyDescent="0.2"/>
    <row r="4655" ht="12.75" customHeight="1" x14ac:dyDescent="0.2"/>
    <row r="4656" ht="12.75" customHeight="1" x14ac:dyDescent="0.2"/>
    <row r="4657" ht="12.75" customHeight="1" x14ac:dyDescent="0.2"/>
    <row r="4658" ht="12.75" customHeight="1" x14ac:dyDescent="0.2"/>
    <row r="4659" ht="12.75" customHeight="1" x14ac:dyDescent="0.2"/>
    <row r="4660" ht="12.75" customHeight="1" x14ac:dyDescent="0.2"/>
    <row r="4661" ht="12.75" customHeight="1" x14ac:dyDescent="0.2"/>
    <row r="4662" ht="12.75" customHeight="1" x14ac:dyDescent="0.2"/>
    <row r="4663" ht="12.75" customHeight="1" x14ac:dyDescent="0.2"/>
    <row r="4664" ht="12.75" customHeight="1" x14ac:dyDescent="0.2"/>
    <row r="4665" ht="12.75" customHeight="1" x14ac:dyDescent="0.2"/>
    <row r="4666" ht="12.75" customHeight="1" x14ac:dyDescent="0.2"/>
    <row r="4667" ht="12.75" customHeight="1" x14ac:dyDescent="0.2"/>
    <row r="4668" ht="12.75" customHeight="1" x14ac:dyDescent="0.2"/>
    <row r="4669" ht="12.75" customHeight="1" x14ac:dyDescent="0.2"/>
    <row r="4670" ht="12.75" customHeight="1" x14ac:dyDescent="0.2"/>
    <row r="4671" ht="12.75" customHeight="1" x14ac:dyDescent="0.2"/>
    <row r="4672" ht="12.75" customHeight="1" x14ac:dyDescent="0.2"/>
    <row r="4673" ht="12.75" customHeight="1" x14ac:dyDescent="0.2"/>
    <row r="4674" ht="12.75" customHeight="1" x14ac:dyDescent="0.2"/>
    <row r="4675" ht="12.75" customHeight="1" x14ac:dyDescent="0.2"/>
    <row r="4676" ht="12.75" customHeight="1" x14ac:dyDescent="0.2"/>
    <row r="4677" ht="12.75" customHeight="1" x14ac:dyDescent="0.2"/>
    <row r="4678" ht="12.75" customHeight="1" x14ac:dyDescent="0.2"/>
    <row r="4679" ht="12.75" customHeight="1" x14ac:dyDescent="0.2"/>
    <row r="4680" ht="12.75" customHeight="1" x14ac:dyDescent="0.2"/>
    <row r="4681" ht="12.75" customHeight="1" x14ac:dyDescent="0.2"/>
    <row r="4682" ht="12.75" customHeight="1" x14ac:dyDescent="0.2"/>
    <row r="4683" ht="12.75" customHeight="1" x14ac:dyDescent="0.2"/>
    <row r="4684" ht="12.75" customHeight="1" x14ac:dyDescent="0.2"/>
    <row r="4685" ht="12.75" customHeight="1" x14ac:dyDescent="0.2"/>
    <row r="4686" ht="12.75" customHeight="1" x14ac:dyDescent="0.2"/>
    <row r="4687" ht="12.75" customHeight="1" x14ac:dyDescent="0.2"/>
    <row r="4688" ht="12.75" customHeight="1" x14ac:dyDescent="0.2"/>
    <row r="4689" ht="12.75" customHeight="1" x14ac:dyDescent="0.2"/>
    <row r="4690" ht="12.75" customHeight="1" x14ac:dyDescent="0.2"/>
    <row r="4691" ht="12.75" customHeight="1" x14ac:dyDescent="0.2"/>
    <row r="4692" ht="12.75" customHeight="1" x14ac:dyDescent="0.2"/>
    <row r="4693" ht="12.75" customHeight="1" x14ac:dyDescent="0.2"/>
    <row r="4694" ht="12.75" customHeight="1" x14ac:dyDescent="0.2"/>
    <row r="4695" ht="12.75" customHeight="1" x14ac:dyDescent="0.2"/>
    <row r="4696" ht="12.75" customHeight="1" x14ac:dyDescent="0.2"/>
    <row r="4697" ht="12.75" customHeight="1" x14ac:dyDescent="0.2"/>
    <row r="4698" ht="12.75" customHeight="1" x14ac:dyDescent="0.2"/>
    <row r="4699" ht="12.75" customHeight="1" x14ac:dyDescent="0.2"/>
    <row r="4700" ht="12.75" customHeight="1" x14ac:dyDescent="0.2"/>
    <row r="4701" ht="12.75" customHeight="1" x14ac:dyDescent="0.2"/>
    <row r="4702" ht="12.75" customHeight="1" x14ac:dyDescent="0.2"/>
    <row r="4703" ht="12.75" customHeight="1" x14ac:dyDescent="0.2"/>
    <row r="4704" ht="12.75" customHeight="1" x14ac:dyDescent="0.2"/>
    <row r="4705" ht="12.75" customHeight="1" x14ac:dyDescent="0.2"/>
    <row r="4706" ht="12.75" customHeight="1" x14ac:dyDescent="0.2"/>
    <row r="4707" ht="12.75" customHeight="1" x14ac:dyDescent="0.2"/>
    <row r="4708" ht="12.75" customHeight="1" x14ac:dyDescent="0.2"/>
    <row r="4709" ht="12.75" customHeight="1" x14ac:dyDescent="0.2"/>
    <row r="4710" ht="12.75" customHeight="1" x14ac:dyDescent="0.2"/>
    <row r="4711" ht="12.75" customHeight="1" x14ac:dyDescent="0.2"/>
    <row r="4712" ht="12.75" customHeight="1" x14ac:dyDescent="0.2"/>
    <row r="4713" ht="12.75" customHeight="1" x14ac:dyDescent="0.2"/>
    <row r="4714" ht="12.75" customHeight="1" x14ac:dyDescent="0.2"/>
    <row r="4715" ht="12.75" customHeight="1" x14ac:dyDescent="0.2"/>
    <row r="4716" ht="12.75" customHeight="1" x14ac:dyDescent="0.2"/>
    <row r="4717" ht="12.75" customHeight="1" x14ac:dyDescent="0.2"/>
    <row r="4718" ht="12.75" customHeight="1" x14ac:dyDescent="0.2"/>
    <row r="4719" ht="12.75" customHeight="1" x14ac:dyDescent="0.2"/>
    <row r="4720" ht="12.75" customHeight="1" x14ac:dyDescent="0.2"/>
    <row r="4721" ht="12.75" customHeight="1" x14ac:dyDescent="0.2"/>
    <row r="4722" ht="12.75" customHeight="1" x14ac:dyDescent="0.2"/>
    <row r="4723" ht="12.75" customHeight="1" x14ac:dyDescent="0.2"/>
    <row r="4724" ht="12.75" customHeight="1" x14ac:dyDescent="0.2"/>
    <row r="4725" ht="12.75" customHeight="1" x14ac:dyDescent="0.2"/>
    <row r="4726" ht="12.75" customHeight="1" x14ac:dyDescent="0.2"/>
    <row r="4727" ht="12.75" customHeight="1" x14ac:dyDescent="0.2"/>
    <row r="4728" ht="12.75" customHeight="1" x14ac:dyDescent="0.2"/>
    <row r="4729" ht="12.75" customHeight="1" x14ac:dyDescent="0.2"/>
    <row r="4730" ht="12.75" customHeight="1" x14ac:dyDescent="0.2"/>
    <row r="4731" ht="12.75" customHeight="1" x14ac:dyDescent="0.2"/>
    <row r="4732" ht="12.75" customHeight="1" x14ac:dyDescent="0.2"/>
    <row r="4733" ht="12.75" customHeight="1" x14ac:dyDescent="0.2"/>
    <row r="4734" ht="12.75" customHeight="1" x14ac:dyDescent="0.2"/>
    <row r="4735" ht="12.75" customHeight="1" x14ac:dyDescent="0.2"/>
    <row r="4736" ht="12.75" customHeight="1" x14ac:dyDescent="0.2"/>
    <row r="4737" ht="12.75" customHeight="1" x14ac:dyDescent="0.2"/>
    <row r="4738" ht="12.75" customHeight="1" x14ac:dyDescent="0.2"/>
    <row r="4739" ht="12.75" customHeight="1" x14ac:dyDescent="0.2"/>
    <row r="4740" ht="12.75" customHeight="1" x14ac:dyDescent="0.2"/>
    <row r="4741" ht="12.75" customHeight="1" x14ac:dyDescent="0.2"/>
    <row r="4742" ht="12.75" customHeight="1" x14ac:dyDescent="0.2"/>
    <row r="4743" ht="12.75" customHeight="1" x14ac:dyDescent="0.2"/>
    <row r="4744" ht="12.75" customHeight="1" x14ac:dyDescent="0.2"/>
    <row r="4745" ht="12.75" customHeight="1" x14ac:dyDescent="0.2"/>
    <row r="4746" ht="12.75" customHeight="1" x14ac:dyDescent="0.2"/>
    <row r="4747" ht="12.75" customHeight="1" x14ac:dyDescent="0.2"/>
    <row r="4748" ht="12.75" customHeight="1" x14ac:dyDescent="0.2"/>
    <row r="4749" ht="12.75" customHeight="1" x14ac:dyDescent="0.2"/>
    <row r="4750" ht="12.75" customHeight="1" x14ac:dyDescent="0.2"/>
    <row r="4751" ht="12.75" customHeight="1" x14ac:dyDescent="0.2"/>
    <row r="4752" ht="12.75" customHeight="1" x14ac:dyDescent="0.2"/>
    <row r="4753" ht="12.75" customHeight="1" x14ac:dyDescent="0.2"/>
    <row r="4754" ht="12.75" customHeight="1" x14ac:dyDescent="0.2"/>
    <row r="4755" ht="12.75" customHeight="1" x14ac:dyDescent="0.2"/>
    <row r="4756" ht="12.75" customHeight="1" x14ac:dyDescent="0.2"/>
    <row r="4757" ht="12.75" customHeight="1" x14ac:dyDescent="0.2"/>
    <row r="4758" ht="12.75" customHeight="1" x14ac:dyDescent="0.2"/>
    <row r="4759" ht="12.75" customHeight="1" x14ac:dyDescent="0.2"/>
    <row r="4760" ht="12.75" customHeight="1" x14ac:dyDescent="0.2"/>
    <row r="4761" ht="12.75" customHeight="1" x14ac:dyDescent="0.2"/>
    <row r="4762" ht="12.75" customHeight="1" x14ac:dyDescent="0.2"/>
    <row r="4763" ht="12.75" customHeight="1" x14ac:dyDescent="0.2"/>
    <row r="4764" ht="12.75" customHeight="1" x14ac:dyDescent="0.2"/>
    <row r="4765" ht="12.75" customHeight="1" x14ac:dyDescent="0.2"/>
    <row r="4766" ht="12.75" customHeight="1" x14ac:dyDescent="0.2"/>
    <row r="4767" ht="12.75" customHeight="1" x14ac:dyDescent="0.2"/>
    <row r="4768" ht="12.75" customHeight="1" x14ac:dyDescent="0.2"/>
    <row r="4769" ht="12.75" customHeight="1" x14ac:dyDescent="0.2"/>
    <row r="4770" ht="12.75" customHeight="1" x14ac:dyDescent="0.2"/>
    <row r="4771" ht="12.75" customHeight="1" x14ac:dyDescent="0.2"/>
    <row r="4772" ht="12.75" customHeight="1" x14ac:dyDescent="0.2"/>
    <row r="4773" ht="12.75" customHeight="1" x14ac:dyDescent="0.2"/>
    <row r="4774" ht="12.75" customHeight="1" x14ac:dyDescent="0.2"/>
    <row r="4775" ht="12.75" customHeight="1" x14ac:dyDescent="0.2"/>
    <row r="4776" ht="12.75" customHeight="1" x14ac:dyDescent="0.2"/>
    <row r="4777" ht="12.75" customHeight="1" x14ac:dyDescent="0.2"/>
    <row r="4778" ht="12.75" customHeight="1" x14ac:dyDescent="0.2"/>
    <row r="4779" ht="12.75" customHeight="1" x14ac:dyDescent="0.2"/>
    <row r="4780" ht="12.75" customHeight="1" x14ac:dyDescent="0.2"/>
    <row r="4781" ht="12.75" customHeight="1" x14ac:dyDescent="0.2"/>
    <row r="4782" ht="12.75" customHeight="1" x14ac:dyDescent="0.2"/>
    <row r="4783" ht="12.75" customHeight="1" x14ac:dyDescent="0.2"/>
    <row r="4784" ht="12.75" customHeight="1" x14ac:dyDescent="0.2"/>
    <row r="4785" ht="12.75" customHeight="1" x14ac:dyDescent="0.2"/>
    <row r="4786" ht="12.75" customHeight="1" x14ac:dyDescent="0.2"/>
    <row r="4787" ht="12.75" customHeight="1" x14ac:dyDescent="0.2"/>
    <row r="4788" ht="12.75" customHeight="1" x14ac:dyDescent="0.2"/>
    <row r="4789" ht="12.75" customHeight="1" x14ac:dyDescent="0.2"/>
    <row r="4790" ht="12.75" customHeight="1" x14ac:dyDescent="0.2"/>
    <row r="4791" ht="12.75" customHeight="1" x14ac:dyDescent="0.2"/>
    <row r="4792" ht="12.75" customHeight="1" x14ac:dyDescent="0.2"/>
    <row r="4793" ht="12.75" customHeight="1" x14ac:dyDescent="0.2"/>
    <row r="4794" ht="12.75" customHeight="1" x14ac:dyDescent="0.2"/>
    <row r="4795" ht="12.75" customHeight="1" x14ac:dyDescent="0.2"/>
    <row r="4796" ht="12.75" customHeight="1" x14ac:dyDescent="0.2"/>
    <row r="4797" ht="12.75" customHeight="1" x14ac:dyDescent="0.2"/>
    <row r="4798" ht="12.75" customHeight="1" x14ac:dyDescent="0.2"/>
    <row r="4799" ht="12.75" customHeight="1" x14ac:dyDescent="0.2"/>
    <row r="4800" ht="12.75" customHeight="1" x14ac:dyDescent="0.2"/>
    <row r="4801" ht="12.75" customHeight="1" x14ac:dyDescent="0.2"/>
    <row r="4802" ht="12.75" customHeight="1" x14ac:dyDescent="0.2"/>
    <row r="4803" ht="12.75" customHeight="1" x14ac:dyDescent="0.2"/>
    <row r="4804" ht="12.75" customHeight="1" x14ac:dyDescent="0.2"/>
    <row r="4805" ht="12.75" customHeight="1" x14ac:dyDescent="0.2"/>
    <row r="4806" ht="12.75" customHeight="1" x14ac:dyDescent="0.2"/>
    <row r="4807" ht="12.75" customHeight="1" x14ac:dyDescent="0.2"/>
    <row r="4808" ht="12.75" customHeight="1" x14ac:dyDescent="0.2"/>
    <row r="4809" ht="12.75" customHeight="1" x14ac:dyDescent="0.2"/>
    <row r="4810" ht="12.75" customHeight="1" x14ac:dyDescent="0.2"/>
    <row r="4811" ht="12.75" customHeight="1" x14ac:dyDescent="0.2"/>
    <row r="4812" ht="12.75" customHeight="1" x14ac:dyDescent="0.2"/>
    <row r="4813" ht="12.75" customHeight="1" x14ac:dyDescent="0.2"/>
    <row r="4814" ht="12.75" customHeight="1" x14ac:dyDescent="0.2"/>
    <row r="4815" ht="12.75" customHeight="1" x14ac:dyDescent="0.2"/>
    <row r="4816" ht="12.75" customHeight="1" x14ac:dyDescent="0.2"/>
    <row r="4817" ht="12.75" customHeight="1" x14ac:dyDescent="0.2"/>
    <row r="4818" ht="12.75" customHeight="1" x14ac:dyDescent="0.2"/>
    <row r="4819" ht="12.75" customHeight="1" x14ac:dyDescent="0.2"/>
    <row r="4820" ht="12.75" customHeight="1" x14ac:dyDescent="0.2"/>
    <row r="4821" ht="12.75" customHeight="1" x14ac:dyDescent="0.2"/>
    <row r="4822" ht="12.75" customHeight="1" x14ac:dyDescent="0.2"/>
    <row r="4823" ht="12.75" customHeight="1" x14ac:dyDescent="0.2"/>
    <row r="4824" ht="12.75" customHeight="1" x14ac:dyDescent="0.2"/>
    <row r="4825" ht="12.75" customHeight="1" x14ac:dyDescent="0.2"/>
    <row r="4826" ht="12.75" customHeight="1" x14ac:dyDescent="0.2"/>
    <row r="4827" ht="12.75" customHeight="1" x14ac:dyDescent="0.2"/>
    <row r="4828" ht="12.75" customHeight="1" x14ac:dyDescent="0.2"/>
    <row r="4829" ht="12.75" customHeight="1" x14ac:dyDescent="0.2"/>
    <row r="4830" ht="12.75" customHeight="1" x14ac:dyDescent="0.2"/>
    <row r="4831" ht="12.75" customHeight="1" x14ac:dyDescent="0.2"/>
    <row r="4832" ht="12.75" customHeight="1" x14ac:dyDescent="0.2"/>
    <row r="4833" ht="12.75" customHeight="1" x14ac:dyDescent="0.2"/>
    <row r="4834" ht="12.75" customHeight="1" x14ac:dyDescent="0.2"/>
    <row r="4835" ht="12.75" customHeight="1" x14ac:dyDescent="0.2"/>
    <row r="4836" ht="12.75" customHeight="1" x14ac:dyDescent="0.2"/>
    <row r="4837" ht="12.75" customHeight="1" x14ac:dyDescent="0.2"/>
    <row r="4838" ht="12.75" customHeight="1" x14ac:dyDescent="0.2"/>
    <row r="4839" ht="12.75" customHeight="1" x14ac:dyDescent="0.2"/>
    <row r="4840" ht="12.75" customHeight="1" x14ac:dyDescent="0.2"/>
    <row r="4841" ht="12.75" customHeight="1" x14ac:dyDescent="0.2"/>
    <row r="4842" ht="12.75" customHeight="1" x14ac:dyDescent="0.2"/>
    <row r="4843" ht="12.75" customHeight="1" x14ac:dyDescent="0.2"/>
    <row r="4844" ht="12.75" customHeight="1" x14ac:dyDescent="0.2"/>
    <row r="4845" ht="12.75" customHeight="1" x14ac:dyDescent="0.2"/>
    <row r="4846" ht="12.75" customHeight="1" x14ac:dyDescent="0.2"/>
    <row r="4847" ht="12.75" customHeight="1" x14ac:dyDescent="0.2"/>
    <row r="4848" ht="12.75" customHeight="1" x14ac:dyDescent="0.2"/>
    <row r="4849" ht="12.75" customHeight="1" x14ac:dyDescent="0.2"/>
    <row r="4850" ht="12.75" customHeight="1" x14ac:dyDescent="0.2"/>
    <row r="4851" ht="12.75" customHeight="1" x14ac:dyDescent="0.2"/>
    <row r="4852" ht="12.75" customHeight="1" x14ac:dyDescent="0.2"/>
    <row r="4853" ht="12.75" customHeight="1" x14ac:dyDescent="0.2"/>
    <row r="4854" ht="12.75" customHeight="1" x14ac:dyDescent="0.2"/>
    <row r="4855" ht="12.75" customHeight="1" x14ac:dyDescent="0.2"/>
    <row r="4856" ht="12.75" customHeight="1" x14ac:dyDescent="0.2"/>
    <row r="4857" ht="12.75" customHeight="1" x14ac:dyDescent="0.2"/>
    <row r="4858" ht="12.75" customHeight="1" x14ac:dyDescent="0.2"/>
    <row r="4859" ht="12.75" customHeight="1" x14ac:dyDescent="0.2"/>
    <row r="4860" ht="12.75" customHeight="1" x14ac:dyDescent="0.2"/>
    <row r="4861" ht="12.75" customHeight="1" x14ac:dyDescent="0.2"/>
    <row r="4862" ht="12.75" customHeight="1" x14ac:dyDescent="0.2"/>
    <row r="4863" ht="12.75" customHeight="1" x14ac:dyDescent="0.2"/>
    <row r="4864" ht="12.75" customHeight="1" x14ac:dyDescent="0.2"/>
    <row r="4865" ht="12.75" customHeight="1" x14ac:dyDescent="0.2"/>
    <row r="4866" ht="12.75" customHeight="1" x14ac:dyDescent="0.2"/>
    <row r="4867" ht="12.75" customHeight="1" x14ac:dyDescent="0.2"/>
    <row r="4868" ht="12.75" customHeight="1" x14ac:dyDescent="0.2"/>
    <row r="4869" ht="12.75" customHeight="1" x14ac:dyDescent="0.2"/>
    <row r="4870" ht="12.75" customHeight="1" x14ac:dyDescent="0.2"/>
    <row r="4871" ht="12.75" customHeight="1" x14ac:dyDescent="0.2"/>
    <row r="4872" ht="12.75" customHeight="1" x14ac:dyDescent="0.2"/>
    <row r="4873" ht="12.75" customHeight="1" x14ac:dyDescent="0.2"/>
    <row r="4874" ht="12.75" customHeight="1" x14ac:dyDescent="0.2"/>
    <row r="4875" ht="12.75" customHeight="1" x14ac:dyDescent="0.2"/>
    <row r="4876" ht="12.75" customHeight="1" x14ac:dyDescent="0.2"/>
    <row r="4877" ht="12.75" customHeight="1" x14ac:dyDescent="0.2"/>
    <row r="4878" ht="12.75" customHeight="1" x14ac:dyDescent="0.2"/>
    <row r="4879" ht="12.75" customHeight="1" x14ac:dyDescent="0.2"/>
    <row r="4880" ht="12.75" customHeight="1" x14ac:dyDescent="0.2"/>
    <row r="4881" ht="12.75" customHeight="1" x14ac:dyDescent="0.2"/>
    <row r="4882" ht="12.75" customHeight="1" x14ac:dyDescent="0.2"/>
    <row r="4883" ht="12.75" customHeight="1" x14ac:dyDescent="0.2"/>
    <row r="4884" ht="12.75" customHeight="1" x14ac:dyDescent="0.2"/>
    <row r="4885" ht="12.75" customHeight="1" x14ac:dyDescent="0.2"/>
    <row r="4886" ht="12.75" customHeight="1" x14ac:dyDescent="0.2"/>
    <row r="4887" ht="12.75" customHeight="1" x14ac:dyDescent="0.2"/>
    <row r="4888" ht="12.75" customHeight="1" x14ac:dyDescent="0.2"/>
    <row r="4889" ht="12.75" customHeight="1" x14ac:dyDescent="0.2"/>
    <row r="4890" ht="12.75" customHeight="1" x14ac:dyDescent="0.2"/>
    <row r="4891" ht="12.75" customHeight="1" x14ac:dyDescent="0.2"/>
    <row r="4892" ht="12.75" customHeight="1" x14ac:dyDescent="0.2"/>
    <row r="4893" ht="12.75" customHeight="1" x14ac:dyDescent="0.2"/>
    <row r="4894" ht="12.75" customHeight="1" x14ac:dyDescent="0.2"/>
    <row r="4895" ht="12.75" customHeight="1" x14ac:dyDescent="0.2"/>
    <row r="4896" ht="12.75" customHeight="1" x14ac:dyDescent="0.2"/>
    <row r="4897" ht="12.75" customHeight="1" x14ac:dyDescent="0.2"/>
    <row r="4898" ht="12.75" customHeight="1" x14ac:dyDescent="0.2"/>
    <row r="4899" ht="12.75" customHeight="1" x14ac:dyDescent="0.2"/>
    <row r="4900" ht="12.75" customHeight="1" x14ac:dyDescent="0.2"/>
    <row r="4901" ht="12.75" customHeight="1" x14ac:dyDescent="0.2"/>
    <row r="4902" ht="12.75" customHeight="1" x14ac:dyDescent="0.2"/>
    <row r="4903" ht="12.75" customHeight="1" x14ac:dyDescent="0.2"/>
    <row r="4904" ht="12.75" customHeight="1" x14ac:dyDescent="0.2"/>
    <row r="4905" ht="12.75" customHeight="1" x14ac:dyDescent="0.2"/>
    <row r="4906" ht="12.75" customHeight="1" x14ac:dyDescent="0.2"/>
    <row r="4907" ht="12.75" customHeight="1" x14ac:dyDescent="0.2"/>
    <row r="4908" ht="12.75" customHeight="1" x14ac:dyDescent="0.2"/>
    <row r="4909" ht="12.75" customHeight="1" x14ac:dyDescent="0.2"/>
    <row r="4910" ht="12.75" customHeight="1" x14ac:dyDescent="0.2"/>
    <row r="4911" ht="12.75" customHeight="1" x14ac:dyDescent="0.2"/>
    <row r="4912" ht="12.75" customHeight="1" x14ac:dyDescent="0.2"/>
    <row r="4913" ht="12.75" customHeight="1" x14ac:dyDescent="0.2"/>
    <row r="4914" ht="12.75" customHeight="1" x14ac:dyDescent="0.2"/>
    <row r="4915" ht="12.75" customHeight="1" x14ac:dyDescent="0.2"/>
    <row r="4916" ht="12.75" customHeight="1" x14ac:dyDescent="0.2"/>
    <row r="4917" ht="12.75" customHeight="1" x14ac:dyDescent="0.2"/>
    <row r="4918" ht="12.75" customHeight="1" x14ac:dyDescent="0.2"/>
    <row r="4919" ht="12.75" customHeight="1" x14ac:dyDescent="0.2"/>
    <row r="4920" ht="12.75" customHeight="1" x14ac:dyDescent="0.2"/>
    <row r="4921" ht="12.75" customHeight="1" x14ac:dyDescent="0.2"/>
    <row r="4922" ht="12.75" customHeight="1" x14ac:dyDescent="0.2"/>
    <row r="4923" ht="12.75" customHeight="1" x14ac:dyDescent="0.2"/>
    <row r="4924" ht="12.75" customHeight="1" x14ac:dyDescent="0.2"/>
    <row r="4925" ht="12.75" customHeight="1" x14ac:dyDescent="0.2"/>
    <row r="4926" ht="12.75" customHeight="1" x14ac:dyDescent="0.2"/>
    <row r="4927" ht="12.75" customHeight="1" x14ac:dyDescent="0.2"/>
    <row r="4928" ht="12.75" customHeight="1" x14ac:dyDescent="0.2"/>
    <row r="4929" ht="12.75" customHeight="1" x14ac:dyDescent="0.2"/>
    <row r="4930" ht="12.75" customHeight="1" x14ac:dyDescent="0.2"/>
    <row r="4931" ht="12.75" customHeight="1" x14ac:dyDescent="0.2"/>
    <row r="4932" ht="12.75" customHeight="1" x14ac:dyDescent="0.2"/>
    <row r="4933" ht="12.75" customHeight="1" x14ac:dyDescent="0.2"/>
    <row r="4934" ht="12.75" customHeight="1" x14ac:dyDescent="0.2"/>
    <row r="4935" ht="12.75" customHeight="1" x14ac:dyDescent="0.2"/>
    <row r="4936" ht="12.75" customHeight="1" x14ac:dyDescent="0.2"/>
    <row r="4937" ht="12.75" customHeight="1" x14ac:dyDescent="0.2"/>
    <row r="4938" ht="12.75" customHeight="1" x14ac:dyDescent="0.2"/>
    <row r="4939" ht="12.75" customHeight="1" x14ac:dyDescent="0.2"/>
    <row r="4940" ht="12.75" customHeight="1" x14ac:dyDescent="0.2"/>
    <row r="4941" ht="12.75" customHeight="1" x14ac:dyDescent="0.2"/>
    <row r="4942" ht="12.75" customHeight="1" x14ac:dyDescent="0.2"/>
    <row r="4943" ht="12.75" customHeight="1" x14ac:dyDescent="0.2"/>
    <row r="4944" ht="12.75" customHeight="1" x14ac:dyDescent="0.2"/>
    <row r="4945" ht="12.75" customHeight="1" x14ac:dyDescent="0.2"/>
    <row r="4946" ht="12.75" customHeight="1" x14ac:dyDescent="0.2"/>
    <row r="4947" ht="12.75" customHeight="1" x14ac:dyDescent="0.2"/>
    <row r="4948" ht="12.75" customHeight="1" x14ac:dyDescent="0.2"/>
    <row r="4949" ht="12.75" customHeight="1" x14ac:dyDescent="0.2"/>
    <row r="4950" ht="12.75" customHeight="1" x14ac:dyDescent="0.2"/>
    <row r="4951" ht="12.75" customHeight="1" x14ac:dyDescent="0.2"/>
    <row r="4952" ht="12.75" customHeight="1" x14ac:dyDescent="0.2"/>
    <row r="4953" ht="12.75" customHeight="1" x14ac:dyDescent="0.2"/>
    <row r="4954" ht="12.75" customHeight="1" x14ac:dyDescent="0.2"/>
    <row r="4955" ht="12.75" customHeight="1" x14ac:dyDescent="0.2"/>
    <row r="4956" ht="12.75" customHeight="1" x14ac:dyDescent="0.2"/>
    <row r="4957" ht="12.75" customHeight="1" x14ac:dyDescent="0.2"/>
    <row r="4958" ht="12.75" customHeight="1" x14ac:dyDescent="0.2"/>
    <row r="4959" ht="12.75" customHeight="1" x14ac:dyDescent="0.2"/>
    <row r="4960" ht="12.75" customHeight="1" x14ac:dyDescent="0.2"/>
    <row r="4961" ht="12.75" customHeight="1" x14ac:dyDescent="0.2"/>
    <row r="4962" ht="12.75" customHeight="1" x14ac:dyDescent="0.2"/>
    <row r="4963" ht="12.75" customHeight="1" x14ac:dyDescent="0.2"/>
    <row r="4964" ht="12.75" customHeight="1" x14ac:dyDescent="0.2"/>
    <row r="4965" ht="12.75" customHeight="1" x14ac:dyDescent="0.2"/>
    <row r="4966" ht="12.75" customHeight="1" x14ac:dyDescent="0.2"/>
    <row r="4967" ht="12.75" customHeight="1" x14ac:dyDescent="0.2"/>
    <row r="4968" ht="12.75" customHeight="1" x14ac:dyDescent="0.2"/>
    <row r="4969" ht="12.75" customHeight="1" x14ac:dyDescent="0.2"/>
    <row r="4970" ht="12.75" customHeight="1" x14ac:dyDescent="0.2"/>
    <row r="4971" ht="12.75" customHeight="1" x14ac:dyDescent="0.2"/>
    <row r="4972" ht="12.75" customHeight="1" x14ac:dyDescent="0.2"/>
    <row r="4973" ht="12.75" customHeight="1" x14ac:dyDescent="0.2"/>
    <row r="4974" ht="12.75" customHeight="1" x14ac:dyDescent="0.2"/>
    <row r="4975" ht="12.75" customHeight="1" x14ac:dyDescent="0.2"/>
    <row r="4976" ht="12.75" customHeight="1" x14ac:dyDescent="0.2"/>
    <row r="4977" ht="12.75" customHeight="1" x14ac:dyDescent="0.2"/>
    <row r="4978" ht="12.75" customHeight="1" x14ac:dyDescent="0.2"/>
    <row r="4979" ht="12.75" customHeight="1" x14ac:dyDescent="0.2"/>
    <row r="4980" ht="12.75" customHeight="1" x14ac:dyDescent="0.2"/>
    <row r="4981" ht="12.75" customHeight="1" x14ac:dyDescent="0.2"/>
    <row r="4982" ht="12.75" customHeight="1" x14ac:dyDescent="0.2"/>
    <row r="4983" ht="12.75" customHeight="1" x14ac:dyDescent="0.2"/>
    <row r="4984" ht="12.75" customHeight="1" x14ac:dyDescent="0.2"/>
    <row r="4985" ht="12.75" customHeight="1" x14ac:dyDescent="0.2"/>
    <row r="4986" ht="12.75" customHeight="1" x14ac:dyDescent="0.2"/>
    <row r="4987" ht="12.75" customHeight="1" x14ac:dyDescent="0.2"/>
    <row r="4988" ht="12.75" customHeight="1" x14ac:dyDescent="0.2"/>
    <row r="4989" ht="12.75" customHeight="1" x14ac:dyDescent="0.2"/>
    <row r="4990" ht="12.75" customHeight="1" x14ac:dyDescent="0.2"/>
    <row r="4991" ht="12.75" customHeight="1" x14ac:dyDescent="0.2"/>
    <row r="4992" ht="12.75" customHeight="1" x14ac:dyDescent="0.2"/>
    <row r="4993" ht="12.75" customHeight="1" x14ac:dyDescent="0.2"/>
    <row r="4994" ht="12.75" customHeight="1" x14ac:dyDescent="0.2"/>
    <row r="4995" ht="12.75" customHeight="1" x14ac:dyDescent="0.2"/>
    <row r="4996" ht="12.75" customHeight="1" x14ac:dyDescent="0.2"/>
    <row r="4997" ht="12.75" customHeight="1" x14ac:dyDescent="0.2"/>
    <row r="4998" ht="12.75" customHeight="1" x14ac:dyDescent="0.2"/>
    <row r="4999" ht="12.75" customHeight="1" x14ac:dyDescent="0.2"/>
    <row r="5000" ht="12.75" customHeight="1" x14ac:dyDescent="0.2"/>
    <row r="5001" ht="12.75" customHeight="1" x14ac:dyDescent="0.2"/>
    <row r="5002" ht="12.75" customHeight="1" x14ac:dyDescent="0.2"/>
    <row r="5003" ht="12.75" customHeight="1" x14ac:dyDescent="0.2"/>
    <row r="5004" ht="12.75" customHeight="1" x14ac:dyDescent="0.2"/>
    <row r="5005" ht="12.75" customHeight="1" x14ac:dyDescent="0.2"/>
    <row r="5006" ht="12.75" customHeight="1" x14ac:dyDescent="0.2"/>
    <row r="5007" ht="12.75" customHeight="1" x14ac:dyDescent="0.2"/>
    <row r="5008" ht="12.75" customHeight="1" x14ac:dyDescent="0.2"/>
    <row r="5009" ht="12.75" customHeight="1" x14ac:dyDescent="0.2"/>
    <row r="5010" ht="12.75" customHeight="1" x14ac:dyDescent="0.2"/>
    <row r="5011" ht="12.75" customHeight="1" x14ac:dyDescent="0.2"/>
    <row r="5012" ht="12.75" customHeight="1" x14ac:dyDescent="0.2"/>
    <row r="5013" ht="12.75" customHeight="1" x14ac:dyDescent="0.2"/>
    <row r="5014" ht="12.75" customHeight="1" x14ac:dyDescent="0.2"/>
    <row r="5015" ht="12.75" customHeight="1" x14ac:dyDescent="0.2"/>
    <row r="5016" ht="12.75" customHeight="1" x14ac:dyDescent="0.2"/>
    <row r="5017" ht="12.75" customHeight="1" x14ac:dyDescent="0.2"/>
    <row r="5018" ht="12.75" customHeight="1" x14ac:dyDescent="0.2"/>
    <row r="5019" ht="12.75" customHeight="1" x14ac:dyDescent="0.2"/>
    <row r="5020" ht="12.75" customHeight="1" x14ac:dyDescent="0.2"/>
    <row r="5021" ht="12.75" customHeight="1" x14ac:dyDescent="0.2"/>
    <row r="5022" ht="12.75" customHeight="1" x14ac:dyDescent="0.2"/>
    <row r="5023" ht="12.75" customHeight="1" x14ac:dyDescent="0.2"/>
    <row r="5024" ht="12.75" customHeight="1" x14ac:dyDescent="0.2"/>
    <row r="5025" ht="12.75" customHeight="1" x14ac:dyDescent="0.2"/>
    <row r="5026" ht="12.75" customHeight="1" x14ac:dyDescent="0.2"/>
    <row r="5027" ht="12.75" customHeight="1" x14ac:dyDescent="0.2"/>
    <row r="5028" ht="12.75" customHeight="1" x14ac:dyDescent="0.2"/>
    <row r="5029" ht="12.75" customHeight="1" x14ac:dyDescent="0.2"/>
    <row r="5030" ht="12.75" customHeight="1" x14ac:dyDescent="0.2"/>
    <row r="5031" ht="12.75" customHeight="1" x14ac:dyDescent="0.2"/>
    <row r="5032" ht="12.75" customHeight="1" x14ac:dyDescent="0.2"/>
    <row r="5033" ht="12.75" customHeight="1" x14ac:dyDescent="0.2"/>
    <row r="5034" ht="12.75" customHeight="1" x14ac:dyDescent="0.2"/>
    <row r="5035" ht="12.75" customHeight="1" x14ac:dyDescent="0.2"/>
    <row r="5036" ht="12.75" customHeight="1" x14ac:dyDescent="0.2"/>
    <row r="5037" ht="12.75" customHeight="1" x14ac:dyDescent="0.2"/>
    <row r="5038" ht="12.75" customHeight="1" x14ac:dyDescent="0.2"/>
    <row r="5039" ht="12.75" customHeight="1" x14ac:dyDescent="0.2"/>
    <row r="5040" ht="12.75" customHeight="1" x14ac:dyDescent="0.2"/>
    <row r="5041" ht="12.75" customHeight="1" x14ac:dyDescent="0.2"/>
    <row r="5042" ht="12.75" customHeight="1" x14ac:dyDescent="0.2"/>
    <row r="5043" ht="12.75" customHeight="1" x14ac:dyDescent="0.2"/>
    <row r="5044" ht="12.75" customHeight="1" x14ac:dyDescent="0.2"/>
    <row r="5045" ht="12.75" customHeight="1" x14ac:dyDescent="0.2"/>
    <row r="5046" ht="12.75" customHeight="1" x14ac:dyDescent="0.2"/>
    <row r="5047" ht="12.75" customHeight="1" x14ac:dyDescent="0.2"/>
    <row r="5048" ht="12.75" customHeight="1" x14ac:dyDescent="0.2"/>
    <row r="5049" ht="12.75" customHeight="1" x14ac:dyDescent="0.2"/>
    <row r="5050" ht="12.75" customHeight="1" x14ac:dyDescent="0.2"/>
    <row r="5051" ht="12.75" customHeight="1" x14ac:dyDescent="0.2"/>
    <row r="5052" ht="12.75" customHeight="1" x14ac:dyDescent="0.2"/>
    <row r="5053" ht="12.75" customHeight="1" x14ac:dyDescent="0.2"/>
    <row r="5054" ht="12.75" customHeight="1" x14ac:dyDescent="0.2"/>
    <row r="5055" ht="12.75" customHeight="1" x14ac:dyDescent="0.2"/>
    <row r="5056" ht="12.75" customHeight="1" x14ac:dyDescent="0.2"/>
    <row r="5057" ht="12.75" customHeight="1" x14ac:dyDescent="0.2"/>
    <row r="5058" ht="12.75" customHeight="1" x14ac:dyDescent="0.2"/>
    <row r="5059" ht="12.75" customHeight="1" x14ac:dyDescent="0.2"/>
    <row r="5060" ht="12.75" customHeight="1" x14ac:dyDescent="0.2"/>
    <row r="5061" ht="12.75" customHeight="1" x14ac:dyDescent="0.2"/>
    <row r="5062" ht="12.75" customHeight="1" x14ac:dyDescent="0.2"/>
    <row r="5063" ht="12.75" customHeight="1" x14ac:dyDescent="0.2"/>
    <row r="5064" ht="12.75" customHeight="1" x14ac:dyDescent="0.2"/>
    <row r="5065" ht="12.75" customHeight="1" x14ac:dyDescent="0.2"/>
    <row r="5066" ht="12.75" customHeight="1" x14ac:dyDescent="0.2"/>
    <row r="5067" ht="12.75" customHeight="1" x14ac:dyDescent="0.2"/>
    <row r="5068" ht="12.75" customHeight="1" x14ac:dyDescent="0.2"/>
    <row r="5069" ht="12.75" customHeight="1" x14ac:dyDescent="0.2"/>
    <row r="5070" ht="12.75" customHeight="1" x14ac:dyDescent="0.2"/>
    <row r="5071" ht="12.75" customHeight="1" x14ac:dyDescent="0.2"/>
    <row r="5072" ht="12.75" customHeight="1" x14ac:dyDescent="0.2"/>
    <row r="5073" ht="12.75" customHeight="1" x14ac:dyDescent="0.2"/>
    <row r="5074" ht="12.75" customHeight="1" x14ac:dyDescent="0.2"/>
    <row r="5075" ht="12.75" customHeight="1" x14ac:dyDescent="0.2"/>
    <row r="5076" ht="12.75" customHeight="1" x14ac:dyDescent="0.2"/>
    <row r="5077" ht="12.75" customHeight="1" x14ac:dyDescent="0.2"/>
    <row r="5078" ht="12.75" customHeight="1" x14ac:dyDescent="0.2"/>
    <row r="5079" ht="12.75" customHeight="1" x14ac:dyDescent="0.2"/>
    <row r="5080" ht="12.75" customHeight="1" x14ac:dyDescent="0.2"/>
    <row r="5081" ht="12.75" customHeight="1" x14ac:dyDescent="0.2"/>
    <row r="5082" ht="12.75" customHeight="1" x14ac:dyDescent="0.2"/>
    <row r="5083" ht="12.75" customHeight="1" x14ac:dyDescent="0.2"/>
    <row r="5084" ht="12.75" customHeight="1" x14ac:dyDescent="0.2"/>
    <row r="5085" ht="12.75" customHeight="1" x14ac:dyDescent="0.2"/>
    <row r="5086" ht="12.75" customHeight="1" x14ac:dyDescent="0.2"/>
    <row r="5087" ht="12.75" customHeight="1" x14ac:dyDescent="0.2"/>
    <row r="5088" ht="12.75" customHeight="1" x14ac:dyDescent="0.2"/>
    <row r="5089" ht="12.75" customHeight="1" x14ac:dyDescent="0.2"/>
    <row r="5090" ht="12.75" customHeight="1" x14ac:dyDescent="0.2"/>
    <row r="5091" ht="12.75" customHeight="1" x14ac:dyDescent="0.2"/>
    <row r="5092" ht="12.75" customHeight="1" x14ac:dyDescent="0.2"/>
    <row r="5093" ht="12.75" customHeight="1" x14ac:dyDescent="0.2"/>
    <row r="5094" ht="12.75" customHeight="1" x14ac:dyDescent="0.2"/>
    <row r="5095" ht="12.75" customHeight="1" x14ac:dyDescent="0.2"/>
    <row r="5096" ht="12.75" customHeight="1" x14ac:dyDescent="0.2"/>
    <row r="5097" ht="12.75" customHeight="1" x14ac:dyDescent="0.2"/>
    <row r="5098" ht="12.75" customHeight="1" x14ac:dyDescent="0.2"/>
    <row r="5099" ht="12.75" customHeight="1" x14ac:dyDescent="0.2"/>
    <row r="5100" ht="12.75" customHeight="1" x14ac:dyDescent="0.2"/>
    <row r="5101" ht="12.75" customHeight="1" x14ac:dyDescent="0.2"/>
    <row r="5102" ht="12.75" customHeight="1" x14ac:dyDescent="0.2"/>
    <row r="5103" ht="12.75" customHeight="1" x14ac:dyDescent="0.2"/>
    <row r="5104" ht="12.75" customHeight="1" x14ac:dyDescent="0.2"/>
    <row r="5105" ht="12.75" customHeight="1" x14ac:dyDescent="0.2"/>
    <row r="5106" ht="12.75" customHeight="1" x14ac:dyDescent="0.2"/>
    <row r="5107" ht="12.75" customHeight="1" x14ac:dyDescent="0.2"/>
    <row r="5108" ht="12.75" customHeight="1" x14ac:dyDescent="0.2"/>
    <row r="5109" ht="12.75" customHeight="1" x14ac:dyDescent="0.2"/>
    <row r="5110" ht="12.75" customHeight="1" x14ac:dyDescent="0.2"/>
    <row r="5111" ht="12.75" customHeight="1" x14ac:dyDescent="0.2"/>
    <row r="5112" ht="12.75" customHeight="1" x14ac:dyDescent="0.2"/>
    <row r="5113" ht="12.75" customHeight="1" x14ac:dyDescent="0.2"/>
    <row r="5114" ht="12.75" customHeight="1" x14ac:dyDescent="0.2"/>
    <row r="5115" ht="12.75" customHeight="1" x14ac:dyDescent="0.2"/>
    <row r="5116" ht="12.75" customHeight="1" x14ac:dyDescent="0.2"/>
    <row r="5117" ht="12.75" customHeight="1" x14ac:dyDescent="0.2"/>
    <row r="5118" ht="12.75" customHeight="1" x14ac:dyDescent="0.2"/>
    <row r="5119" ht="12.75" customHeight="1" x14ac:dyDescent="0.2"/>
    <row r="5120" ht="12.75" customHeight="1" x14ac:dyDescent="0.2"/>
    <row r="5121" ht="12.75" customHeight="1" x14ac:dyDescent="0.2"/>
    <row r="5122" ht="12.75" customHeight="1" x14ac:dyDescent="0.2"/>
    <row r="5123" ht="12.75" customHeight="1" x14ac:dyDescent="0.2"/>
    <row r="5124" ht="12.75" customHeight="1" x14ac:dyDescent="0.2"/>
    <row r="5125" ht="12.75" customHeight="1" x14ac:dyDescent="0.2"/>
    <row r="5126" ht="12.75" customHeight="1" x14ac:dyDescent="0.2"/>
    <row r="5127" ht="12.75" customHeight="1" x14ac:dyDescent="0.2"/>
    <row r="5128" ht="12.75" customHeight="1" x14ac:dyDescent="0.2"/>
    <row r="5129" ht="12.75" customHeight="1" x14ac:dyDescent="0.2"/>
    <row r="5130" ht="12.75" customHeight="1" x14ac:dyDescent="0.2"/>
    <row r="5131" ht="12.75" customHeight="1" x14ac:dyDescent="0.2"/>
    <row r="5132" ht="12.75" customHeight="1" x14ac:dyDescent="0.2"/>
    <row r="5133" ht="12.75" customHeight="1" x14ac:dyDescent="0.2"/>
    <row r="5134" ht="12.75" customHeight="1" x14ac:dyDescent="0.2"/>
    <row r="5135" ht="12.75" customHeight="1" x14ac:dyDescent="0.2"/>
    <row r="5136" ht="12.75" customHeight="1" x14ac:dyDescent="0.2"/>
    <row r="5137" ht="12.75" customHeight="1" x14ac:dyDescent="0.2"/>
    <row r="5138" ht="12.75" customHeight="1" x14ac:dyDescent="0.2"/>
    <row r="5139" ht="12.75" customHeight="1" x14ac:dyDescent="0.2"/>
    <row r="5140" ht="12.75" customHeight="1" x14ac:dyDescent="0.2"/>
    <row r="5141" ht="12.75" customHeight="1" x14ac:dyDescent="0.2"/>
    <row r="5142" ht="12.75" customHeight="1" x14ac:dyDescent="0.2"/>
    <row r="5143" ht="12.75" customHeight="1" x14ac:dyDescent="0.2"/>
    <row r="5144" ht="12.75" customHeight="1" x14ac:dyDescent="0.2"/>
    <row r="5145" ht="12.75" customHeight="1" x14ac:dyDescent="0.2"/>
    <row r="5146" ht="12.75" customHeight="1" x14ac:dyDescent="0.2"/>
    <row r="5147" ht="12.75" customHeight="1" x14ac:dyDescent="0.2"/>
    <row r="5148" ht="12.75" customHeight="1" x14ac:dyDescent="0.2"/>
    <row r="5149" ht="12.75" customHeight="1" x14ac:dyDescent="0.2"/>
    <row r="5150" ht="12.75" customHeight="1" x14ac:dyDescent="0.2"/>
    <row r="5151" ht="12.75" customHeight="1" x14ac:dyDescent="0.2"/>
    <row r="5152" ht="12.75" customHeight="1" x14ac:dyDescent="0.2"/>
    <row r="5153" ht="12.75" customHeight="1" x14ac:dyDescent="0.2"/>
    <row r="5154" ht="12.75" customHeight="1" x14ac:dyDescent="0.2"/>
    <row r="5155" ht="12.75" customHeight="1" x14ac:dyDescent="0.2"/>
    <row r="5156" ht="12.75" customHeight="1" x14ac:dyDescent="0.2"/>
    <row r="5157" ht="12.75" customHeight="1" x14ac:dyDescent="0.2"/>
    <row r="5158" ht="12.75" customHeight="1" x14ac:dyDescent="0.2"/>
    <row r="5159" ht="12.75" customHeight="1" x14ac:dyDescent="0.2"/>
    <row r="5160" ht="12.75" customHeight="1" x14ac:dyDescent="0.2"/>
    <row r="5161" ht="12.75" customHeight="1" x14ac:dyDescent="0.2"/>
    <row r="5162" ht="12.75" customHeight="1" x14ac:dyDescent="0.2"/>
    <row r="5163" ht="12.75" customHeight="1" x14ac:dyDescent="0.2"/>
    <row r="5164" ht="12.75" customHeight="1" x14ac:dyDescent="0.2"/>
    <row r="5165" ht="12.75" customHeight="1" x14ac:dyDescent="0.2"/>
    <row r="5166" ht="12.75" customHeight="1" x14ac:dyDescent="0.2"/>
    <row r="5167" ht="12.75" customHeight="1" x14ac:dyDescent="0.2"/>
    <row r="5168" ht="12.75" customHeight="1" x14ac:dyDescent="0.2"/>
    <row r="5169" ht="12.75" customHeight="1" x14ac:dyDescent="0.2"/>
    <row r="5170" ht="12.75" customHeight="1" x14ac:dyDescent="0.2"/>
    <row r="5171" ht="12.75" customHeight="1" x14ac:dyDescent="0.2"/>
    <row r="5172" ht="12.75" customHeight="1" x14ac:dyDescent="0.2"/>
    <row r="5173" ht="12.75" customHeight="1" x14ac:dyDescent="0.2"/>
    <row r="5174" ht="12.75" customHeight="1" x14ac:dyDescent="0.2"/>
    <row r="5175" ht="12.75" customHeight="1" x14ac:dyDescent="0.2"/>
    <row r="5176" ht="12.75" customHeight="1" x14ac:dyDescent="0.2"/>
    <row r="5177" ht="12.75" customHeight="1" x14ac:dyDescent="0.2"/>
    <row r="5178" ht="12.75" customHeight="1" x14ac:dyDescent="0.2"/>
    <row r="5179" ht="12.75" customHeight="1" x14ac:dyDescent="0.2"/>
    <row r="5180" ht="12.75" customHeight="1" x14ac:dyDescent="0.2"/>
    <row r="5181" ht="12.75" customHeight="1" x14ac:dyDescent="0.2"/>
    <row r="5182" ht="12.75" customHeight="1" x14ac:dyDescent="0.2"/>
    <row r="5183" ht="12.75" customHeight="1" x14ac:dyDescent="0.2"/>
    <row r="5184" ht="12.75" customHeight="1" x14ac:dyDescent="0.2"/>
    <row r="5185" ht="12.75" customHeight="1" x14ac:dyDescent="0.2"/>
    <row r="5186" ht="12.75" customHeight="1" x14ac:dyDescent="0.2"/>
    <row r="5187" ht="12.75" customHeight="1" x14ac:dyDescent="0.2"/>
    <row r="5188" ht="12.75" customHeight="1" x14ac:dyDescent="0.2"/>
    <row r="5189" ht="12.75" customHeight="1" x14ac:dyDescent="0.2"/>
    <row r="5190" ht="12.75" customHeight="1" x14ac:dyDescent="0.2"/>
    <row r="5191" ht="12.75" customHeight="1" x14ac:dyDescent="0.2"/>
    <row r="5192" ht="12.75" customHeight="1" x14ac:dyDescent="0.2"/>
    <row r="5193" ht="12.75" customHeight="1" x14ac:dyDescent="0.2"/>
    <row r="5194" ht="12.75" customHeight="1" x14ac:dyDescent="0.2"/>
    <row r="5195" ht="12.75" customHeight="1" x14ac:dyDescent="0.2"/>
    <row r="5196" ht="12.75" customHeight="1" x14ac:dyDescent="0.2"/>
    <row r="5197" ht="12.75" customHeight="1" x14ac:dyDescent="0.2"/>
    <row r="5198" ht="12.75" customHeight="1" x14ac:dyDescent="0.2"/>
    <row r="5199" ht="12.75" customHeight="1" x14ac:dyDescent="0.2"/>
    <row r="5200" ht="12.75" customHeight="1" x14ac:dyDescent="0.2"/>
    <row r="5201" ht="12.75" customHeight="1" x14ac:dyDescent="0.2"/>
    <row r="5202" ht="12.75" customHeight="1" x14ac:dyDescent="0.2"/>
    <row r="5203" ht="12.75" customHeight="1" x14ac:dyDescent="0.2"/>
    <row r="5204" ht="12.75" customHeight="1" x14ac:dyDescent="0.2"/>
    <row r="5205" ht="12.75" customHeight="1" x14ac:dyDescent="0.2"/>
    <row r="5206" ht="12.75" customHeight="1" x14ac:dyDescent="0.2"/>
    <row r="5207" ht="12.75" customHeight="1" x14ac:dyDescent="0.2"/>
    <row r="5208" ht="12.75" customHeight="1" x14ac:dyDescent="0.2"/>
    <row r="5209" ht="12.75" customHeight="1" x14ac:dyDescent="0.2"/>
    <row r="5210" ht="12.75" customHeight="1" x14ac:dyDescent="0.2"/>
    <row r="5211" ht="12.75" customHeight="1" x14ac:dyDescent="0.2"/>
    <row r="5212" ht="12.75" customHeight="1" x14ac:dyDescent="0.2"/>
    <row r="5213" ht="12.75" customHeight="1" x14ac:dyDescent="0.2"/>
    <row r="5214" ht="12.75" customHeight="1" x14ac:dyDescent="0.2"/>
    <row r="5215" ht="12.75" customHeight="1" x14ac:dyDescent="0.2"/>
    <row r="5216" ht="12.75" customHeight="1" x14ac:dyDescent="0.2"/>
    <row r="5217" ht="12.75" customHeight="1" x14ac:dyDescent="0.2"/>
    <row r="5218" ht="12.75" customHeight="1" x14ac:dyDescent="0.2"/>
    <row r="5219" ht="12.75" customHeight="1" x14ac:dyDescent="0.2"/>
    <row r="5220" ht="12.75" customHeight="1" x14ac:dyDescent="0.2"/>
    <row r="5221" ht="12.75" customHeight="1" x14ac:dyDescent="0.2"/>
    <row r="5222" ht="12.75" customHeight="1" x14ac:dyDescent="0.2"/>
    <row r="5223" ht="12.75" customHeight="1" x14ac:dyDescent="0.2"/>
    <row r="5224" ht="12.75" customHeight="1" x14ac:dyDescent="0.2"/>
    <row r="5225" ht="12.75" customHeight="1" x14ac:dyDescent="0.2"/>
    <row r="5226" ht="12.75" customHeight="1" x14ac:dyDescent="0.2"/>
    <row r="5227" ht="12.75" customHeight="1" x14ac:dyDescent="0.2"/>
    <row r="5228" ht="12.75" customHeight="1" x14ac:dyDescent="0.2"/>
    <row r="5229" ht="12.75" customHeight="1" x14ac:dyDescent="0.2"/>
    <row r="5230" ht="12.75" customHeight="1" x14ac:dyDescent="0.2"/>
    <row r="5231" ht="12.75" customHeight="1" x14ac:dyDescent="0.2"/>
    <row r="5232" ht="12.75" customHeight="1" x14ac:dyDescent="0.2"/>
    <row r="5233" ht="12.75" customHeight="1" x14ac:dyDescent="0.2"/>
    <row r="5234" ht="12.75" customHeight="1" x14ac:dyDescent="0.2"/>
    <row r="5235" ht="12.75" customHeight="1" x14ac:dyDescent="0.2"/>
    <row r="5236" ht="12.75" customHeight="1" x14ac:dyDescent="0.2"/>
    <row r="5237" ht="12.75" customHeight="1" x14ac:dyDescent="0.2"/>
    <row r="5238" ht="12.75" customHeight="1" x14ac:dyDescent="0.2"/>
    <row r="5239" ht="12.75" customHeight="1" x14ac:dyDescent="0.2"/>
    <row r="5240" ht="12.75" customHeight="1" x14ac:dyDescent="0.2"/>
    <row r="5241" ht="12.75" customHeight="1" x14ac:dyDescent="0.2"/>
    <row r="5242" ht="12.75" customHeight="1" x14ac:dyDescent="0.2"/>
    <row r="5243" ht="12.75" customHeight="1" x14ac:dyDescent="0.2"/>
    <row r="5244" ht="12.75" customHeight="1" x14ac:dyDescent="0.2"/>
    <row r="5245" ht="12.75" customHeight="1" x14ac:dyDescent="0.2"/>
    <row r="5246" ht="12.75" customHeight="1" x14ac:dyDescent="0.2"/>
    <row r="5247" ht="12.75" customHeight="1" x14ac:dyDescent="0.2"/>
    <row r="5248" ht="12.75" customHeight="1" x14ac:dyDescent="0.2"/>
    <row r="5249" ht="12.75" customHeight="1" x14ac:dyDescent="0.2"/>
    <row r="5250" ht="12.75" customHeight="1" x14ac:dyDescent="0.2"/>
    <row r="5251" ht="12.75" customHeight="1" x14ac:dyDescent="0.2"/>
    <row r="5252" ht="12.75" customHeight="1" x14ac:dyDescent="0.2"/>
    <row r="5253" ht="12.75" customHeight="1" x14ac:dyDescent="0.2"/>
    <row r="5254" ht="12.75" customHeight="1" x14ac:dyDescent="0.2"/>
    <row r="5255" ht="12.75" customHeight="1" x14ac:dyDescent="0.2"/>
    <row r="5256" ht="12.75" customHeight="1" x14ac:dyDescent="0.2"/>
    <row r="5257" ht="12.75" customHeight="1" x14ac:dyDescent="0.2"/>
    <row r="5258" ht="12.75" customHeight="1" x14ac:dyDescent="0.2"/>
    <row r="5259" ht="12.75" customHeight="1" x14ac:dyDescent="0.2"/>
    <row r="5260" ht="12.75" customHeight="1" x14ac:dyDescent="0.2"/>
    <row r="5261" ht="12.75" customHeight="1" x14ac:dyDescent="0.2"/>
    <row r="5262" ht="12.75" customHeight="1" x14ac:dyDescent="0.2"/>
    <row r="5263" ht="12.75" customHeight="1" x14ac:dyDescent="0.2"/>
    <row r="5264" ht="12.75" customHeight="1" x14ac:dyDescent="0.2"/>
    <row r="5265" ht="12.75" customHeight="1" x14ac:dyDescent="0.2"/>
    <row r="5266" ht="12.75" customHeight="1" x14ac:dyDescent="0.2"/>
    <row r="5267" ht="12.75" customHeight="1" x14ac:dyDescent="0.2"/>
    <row r="5268" ht="12.75" customHeight="1" x14ac:dyDescent="0.2"/>
    <row r="5269" ht="12.75" customHeight="1" x14ac:dyDescent="0.2"/>
    <row r="5270" ht="12.75" customHeight="1" x14ac:dyDescent="0.2"/>
    <row r="5271" ht="12.75" customHeight="1" x14ac:dyDescent="0.2"/>
    <row r="5272" ht="12.75" customHeight="1" x14ac:dyDescent="0.2"/>
    <row r="5273" ht="12.75" customHeight="1" x14ac:dyDescent="0.2"/>
    <row r="5274" ht="12.75" customHeight="1" x14ac:dyDescent="0.2"/>
    <row r="5275" ht="12.75" customHeight="1" x14ac:dyDescent="0.2"/>
    <row r="5276" ht="12.75" customHeight="1" x14ac:dyDescent="0.2"/>
    <row r="5277" ht="12.75" customHeight="1" x14ac:dyDescent="0.2"/>
    <row r="5278" ht="12.75" customHeight="1" x14ac:dyDescent="0.2"/>
    <row r="5279" ht="12.75" customHeight="1" x14ac:dyDescent="0.2"/>
    <row r="5280" ht="12.75" customHeight="1" x14ac:dyDescent="0.2"/>
    <row r="5281" ht="12.75" customHeight="1" x14ac:dyDescent="0.2"/>
    <row r="5282" ht="12.75" customHeight="1" x14ac:dyDescent="0.2"/>
    <row r="5283" ht="12.75" customHeight="1" x14ac:dyDescent="0.2"/>
    <row r="5284" ht="12.75" customHeight="1" x14ac:dyDescent="0.2"/>
    <row r="5285" ht="12.75" customHeight="1" x14ac:dyDescent="0.2"/>
    <row r="5286" ht="12.75" customHeight="1" x14ac:dyDescent="0.2"/>
    <row r="5287" ht="12.75" customHeight="1" x14ac:dyDescent="0.2"/>
    <row r="5288" ht="12.75" customHeight="1" x14ac:dyDescent="0.2"/>
    <row r="5289" ht="12.75" customHeight="1" x14ac:dyDescent="0.2"/>
    <row r="5290" ht="12.75" customHeight="1" x14ac:dyDescent="0.2"/>
    <row r="5291" ht="12.75" customHeight="1" x14ac:dyDescent="0.2"/>
    <row r="5292" ht="12.75" customHeight="1" x14ac:dyDescent="0.2"/>
    <row r="5293" ht="12.75" customHeight="1" x14ac:dyDescent="0.2"/>
    <row r="5294" ht="12.75" customHeight="1" x14ac:dyDescent="0.2"/>
    <row r="5295" ht="12.75" customHeight="1" x14ac:dyDescent="0.2"/>
    <row r="5296" ht="12.75" customHeight="1" x14ac:dyDescent="0.2"/>
    <row r="5297" ht="12.75" customHeight="1" x14ac:dyDescent="0.2"/>
    <row r="5298" ht="12.75" customHeight="1" x14ac:dyDescent="0.2"/>
    <row r="5299" ht="12.75" customHeight="1" x14ac:dyDescent="0.2"/>
    <row r="5300" ht="12.75" customHeight="1" x14ac:dyDescent="0.2"/>
    <row r="5301" ht="12.75" customHeight="1" x14ac:dyDescent="0.2"/>
    <row r="5302" ht="12.75" customHeight="1" x14ac:dyDescent="0.2"/>
    <row r="5303" ht="12.75" customHeight="1" x14ac:dyDescent="0.2"/>
    <row r="5304" ht="12.75" customHeight="1" x14ac:dyDescent="0.2"/>
    <row r="5305" ht="12.75" customHeight="1" x14ac:dyDescent="0.2"/>
    <row r="5306" ht="12.75" customHeight="1" x14ac:dyDescent="0.2"/>
    <row r="5307" ht="12.75" customHeight="1" x14ac:dyDescent="0.2"/>
    <row r="5308" ht="12.75" customHeight="1" x14ac:dyDescent="0.2"/>
    <row r="5309" ht="12.75" customHeight="1" x14ac:dyDescent="0.2"/>
    <row r="5310" ht="12.75" customHeight="1" x14ac:dyDescent="0.2"/>
    <row r="5311" ht="12.75" customHeight="1" x14ac:dyDescent="0.2"/>
    <row r="5312" ht="12.75" customHeight="1" x14ac:dyDescent="0.2"/>
    <row r="5313" ht="12.75" customHeight="1" x14ac:dyDescent="0.2"/>
    <row r="5314" ht="12.75" customHeight="1" x14ac:dyDescent="0.2"/>
    <row r="5315" ht="12.75" customHeight="1" x14ac:dyDescent="0.2"/>
    <row r="5316" ht="12.75" customHeight="1" x14ac:dyDescent="0.2"/>
    <row r="5317" ht="12.75" customHeight="1" x14ac:dyDescent="0.2"/>
    <row r="5318" ht="12.75" customHeight="1" x14ac:dyDescent="0.2"/>
    <row r="5319" ht="12.75" customHeight="1" x14ac:dyDescent="0.2"/>
    <row r="5320" ht="12.75" customHeight="1" x14ac:dyDescent="0.2"/>
    <row r="5321" ht="12.75" customHeight="1" x14ac:dyDescent="0.2"/>
    <row r="5322" ht="12.75" customHeight="1" x14ac:dyDescent="0.2"/>
    <row r="5323" ht="12.75" customHeight="1" x14ac:dyDescent="0.2"/>
    <row r="5324" ht="12.75" customHeight="1" x14ac:dyDescent="0.2"/>
    <row r="5325" ht="12.75" customHeight="1" x14ac:dyDescent="0.2"/>
    <row r="5326" ht="12.75" customHeight="1" x14ac:dyDescent="0.2"/>
    <row r="5327" ht="12.75" customHeight="1" x14ac:dyDescent="0.2"/>
    <row r="5328" ht="12.75" customHeight="1" x14ac:dyDescent="0.2"/>
    <row r="5329" ht="12.75" customHeight="1" x14ac:dyDescent="0.2"/>
    <row r="5330" ht="12.75" customHeight="1" x14ac:dyDescent="0.2"/>
    <row r="5331" ht="12.75" customHeight="1" x14ac:dyDescent="0.2"/>
    <row r="5332" ht="12.75" customHeight="1" x14ac:dyDescent="0.2"/>
    <row r="5333" ht="12.75" customHeight="1" x14ac:dyDescent="0.2"/>
    <row r="5334" ht="12.75" customHeight="1" x14ac:dyDescent="0.2"/>
    <row r="5335" ht="12.75" customHeight="1" x14ac:dyDescent="0.2"/>
    <row r="5336" ht="12.75" customHeight="1" x14ac:dyDescent="0.2"/>
    <row r="5337" ht="12.75" customHeight="1" x14ac:dyDescent="0.2"/>
    <row r="5338" ht="12.75" customHeight="1" x14ac:dyDescent="0.2"/>
    <row r="5339" ht="12.75" customHeight="1" x14ac:dyDescent="0.2"/>
    <row r="5340" ht="12.75" customHeight="1" x14ac:dyDescent="0.2"/>
    <row r="5341" ht="12.75" customHeight="1" x14ac:dyDescent="0.2"/>
    <row r="5342" ht="12.75" customHeight="1" x14ac:dyDescent="0.2"/>
    <row r="5343" ht="12.75" customHeight="1" x14ac:dyDescent="0.2"/>
    <row r="5344" ht="12.75" customHeight="1" x14ac:dyDescent="0.2"/>
    <row r="5345" ht="12.75" customHeight="1" x14ac:dyDescent="0.2"/>
    <row r="5346" ht="12.75" customHeight="1" x14ac:dyDescent="0.2"/>
    <row r="5347" ht="12.75" customHeight="1" x14ac:dyDescent="0.2"/>
    <row r="5348" ht="12.75" customHeight="1" x14ac:dyDescent="0.2"/>
    <row r="5349" ht="12.75" customHeight="1" x14ac:dyDescent="0.2"/>
    <row r="5350" ht="12.75" customHeight="1" x14ac:dyDescent="0.2"/>
    <row r="5351" ht="12.75" customHeight="1" x14ac:dyDescent="0.2"/>
    <row r="5352" ht="12.75" customHeight="1" x14ac:dyDescent="0.2"/>
    <row r="5353" ht="12.75" customHeight="1" x14ac:dyDescent="0.2"/>
    <row r="5354" ht="12.75" customHeight="1" x14ac:dyDescent="0.2"/>
    <row r="5355" ht="12.75" customHeight="1" x14ac:dyDescent="0.2"/>
    <row r="5356" ht="12.75" customHeight="1" x14ac:dyDescent="0.2"/>
    <row r="5357" ht="12.75" customHeight="1" x14ac:dyDescent="0.2"/>
    <row r="5358" ht="12.75" customHeight="1" x14ac:dyDescent="0.2"/>
    <row r="5359" ht="12.75" customHeight="1" x14ac:dyDescent="0.2"/>
    <row r="5360" ht="12.75" customHeight="1" x14ac:dyDescent="0.2"/>
    <row r="5361" ht="12.75" customHeight="1" x14ac:dyDescent="0.2"/>
    <row r="5362" ht="12.75" customHeight="1" x14ac:dyDescent="0.2"/>
    <row r="5363" ht="12.75" customHeight="1" x14ac:dyDescent="0.2"/>
    <row r="5364" ht="12.75" customHeight="1" x14ac:dyDescent="0.2"/>
    <row r="5365" ht="12.75" customHeight="1" x14ac:dyDescent="0.2"/>
    <row r="5366" ht="12.75" customHeight="1" x14ac:dyDescent="0.2"/>
    <row r="5367" ht="12.75" customHeight="1" x14ac:dyDescent="0.2"/>
    <row r="5368" ht="12.75" customHeight="1" x14ac:dyDescent="0.2"/>
    <row r="5369" ht="12.75" customHeight="1" x14ac:dyDescent="0.2"/>
    <row r="5370" ht="12.75" customHeight="1" x14ac:dyDescent="0.2"/>
    <row r="5371" ht="12.75" customHeight="1" x14ac:dyDescent="0.2"/>
    <row r="5372" ht="12.75" customHeight="1" x14ac:dyDescent="0.2"/>
    <row r="5373" ht="12.75" customHeight="1" x14ac:dyDescent="0.2"/>
    <row r="5374" ht="12.75" customHeight="1" x14ac:dyDescent="0.2"/>
    <row r="5375" ht="12.75" customHeight="1" x14ac:dyDescent="0.2"/>
    <row r="5376" ht="12.75" customHeight="1" x14ac:dyDescent="0.2"/>
    <row r="5377" ht="12.75" customHeight="1" x14ac:dyDescent="0.2"/>
    <row r="5378" ht="12.75" customHeight="1" x14ac:dyDescent="0.2"/>
    <row r="5379" ht="12.75" customHeight="1" x14ac:dyDescent="0.2"/>
    <row r="5380" ht="12.75" customHeight="1" x14ac:dyDescent="0.2"/>
    <row r="5381" ht="12.75" customHeight="1" x14ac:dyDescent="0.2"/>
    <row r="5382" ht="12.75" customHeight="1" x14ac:dyDescent="0.2"/>
    <row r="5383" ht="12.75" customHeight="1" x14ac:dyDescent="0.2"/>
    <row r="5384" ht="12.75" customHeight="1" x14ac:dyDescent="0.2"/>
    <row r="5385" ht="12.75" customHeight="1" x14ac:dyDescent="0.2"/>
    <row r="5386" ht="12.75" customHeight="1" x14ac:dyDescent="0.2"/>
    <row r="5387" ht="12.75" customHeight="1" x14ac:dyDescent="0.2"/>
    <row r="5388" ht="12.75" customHeight="1" x14ac:dyDescent="0.2"/>
    <row r="5389" ht="12.75" customHeight="1" x14ac:dyDescent="0.2"/>
    <row r="5390" ht="12.75" customHeight="1" x14ac:dyDescent="0.2"/>
    <row r="5391" ht="12.75" customHeight="1" x14ac:dyDescent="0.2"/>
    <row r="5392" ht="12.75" customHeight="1" x14ac:dyDescent="0.2"/>
    <row r="5393" ht="12.75" customHeight="1" x14ac:dyDescent="0.2"/>
    <row r="5394" ht="12.75" customHeight="1" x14ac:dyDescent="0.2"/>
    <row r="5395" ht="12.75" customHeight="1" x14ac:dyDescent="0.2"/>
    <row r="5396" ht="12.75" customHeight="1" x14ac:dyDescent="0.2"/>
    <row r="5397" ht="12.75" customHeight="1" x14ac:dyDescent="0.2"/>
    <row r="5398" ht="12.75" customHeight="1" x14ac:dyDescent="0.2"/>
    <row r="5399" ht="12.75" customHeight="1" x14ac:dyDescent="0.2"/>
    <row r="5400" ht="12.75" customHeight="1" x14ac:dyDescent="0.2"/>
    <row r="5401" ht="12.75" customHeight="1" x14ac:dyDescent="0.2"/>
    <row r="5402" ht="12.75" customHeight="1" x14ac:dyDescent="0.2"/>
    <row r="5403" ht="12.75" customHeight="1" x14ac:dyDescent="0.2"/>
    <row r="5404" ht="12.75" customHeight="1" x14ac:dyDescent="0.2"/>
    <row r="5405" ht="12.75" customHeight="1" x14ac:dyDescent="0.2"/>
    <row r="5406" ht="12.75" customHeight="1" x14ac:dyDescent="0.2"/>
    <row r="5407" ht="12.75" customHeight="1" x14ac:dyDescent="0.2"/>
    <row r="5408" ht="12.75" customHeight="1" x14ac:dyDescent="0.2"/>
    <row r="5409" ht="12.75" customHeight="1" x14ac:dyDescent="0.2"/>
    <row r="5410" ht="12.75" customHeight="1" x14ac:dyDescent="0.2"/>
    <row r="5411" ht="12.75" customHeight="1" x14ac:dyDescent="0.2"/>
    <row r="5412" ht="12.75" customHeight="1" x14ac:dyDescent="0.2"/>
    <row r="5413" ht="12.75" customHeight="1" x14ac:dyDescent="0.2"/>
    <row r="5414" ht="12.75" customHeight="1" x14ac:dyDescent="0.2"/>
    <row r="5415" ht="12.75" customHeight="1" x14ac:dyDescent="0.2"/>
    <row r="5416" ht="12.75" customHeight="1" x14ac:dyDescent="0.2"/>
    <row r="5417" ht="12.75" customHeight="1" x14ac:dyDescent="0.2"/>
    <row r="5418" ht="12.75" customHeight="1" x14ac:dyDescent="0.2"/>
    <row r="5419" ht="12.75" customHeight="1" x14ac:dyDescent="0.2"/>
    <row r="5420" ht="12.75" customHeight="1" x14ac:dyDescent="0.2"/>
    <row r="5421" ht="12.75" customHeight="1" x14ac:dyDescent="0.2"/>
    <row r="5422" ht="12.75" customHeight="1" x14ac:dyDescent="0.2"/>
    <row r="5423" ht="12.75" customHeight="1" x14ac:dyDescent="0.2"/>
    <row r="5424" ht="12.75" customHeight="1" x14ac:dyDescent="0.2"/>
    <row r="5425" ht="12.75" customHeight="1" x14ac:dyDescent="0.2"/>
    <row r="5426" ht="12.75" customHeight="1" x14ac:dyDescent="0.2"/>
    <row r="5427" ht="12.75" customHeight="1" x14ac:dyDescent="0.2"/>
    <row r="5428" ht="12.75" customHeight="1" x14ac:dyDescent="0.2"/>
    <row r="5429" ht="12.75" customHeight="1" x14ac:dyDescent="0.2"/>
    <row r="5430" ht="12.75" customHeight="1" x14ac:dyDescent="0.2"/>
    <row r="5431" ht="12.75" customHeight="1" x14ac:dyDescent="0.2"/>
    <row r="5432" ht="12.75" customHeight="1" x14ac:dyDescent="0.2"/>
    <row r="5433" ht="12.75" customHeight="1" x14ac:dyDescent="0.2"/>
    <row r="5434" ht="12.75" customHeight="1" x14ac:dyDescent="0.2"/>
    <row r="5435" ht="12.75" customHeight="1" x14ac:dyDescent="0.2"/>
    <row r="5436" ht="12.75" customHeight="1" x14ac:dyDescent="0.2"/>
    <row r="5437" ht="12.75" customHeight="1" x14ac:dyDescent="0.2"/>
    <row r="5438" ht="12.75" customHeight="1" x14ac:dyDescent="0.2"/>
    <row r="5439" ht="12.75" customHeight="1" x14ac:dyDescent="0.2"/>
    <row r="5440" ht="12.75" customHeight="1" x14ac:dyDescent="0.2"/>
    <row r="5441" ht="12.75" customHeight="1" x14ac:dyDescent="0.2"/>
    <row r="5442" ht="12.75" customHeight="1" x14ac:dyDescent="0.2"/>
    <row r="5443" ht="12.75" customHeight="1" x14ac:dyDescent="0.2"/>
    <row r="5444" ht="12.75" customHeight="1" x14ac:dyDescent="0.2"/>
    <row r="5445" ht="12.75" customHeight="1" x14ac:dyDescent="0.2"/>
    <row r="5446" ht="12.75" customHeight="1" x14ac:dyDescent="0.2"/>
    <row r="5447" ht="12.75" customHeight="1" x14ac:dyDescent="0.2"/>
    <row r="5448" ht="12.75" customHeight="1" x14ac:dyDescent="0.2"/>
    <row r="5449" ht="12.75" customHeight="1" x14ac:dyDescent="0.2"/>
    <row r="5450" ht="12.75" customHeight="1" x14ac:dyDescent="0.2"/>
    <row r="5451" ht="12.75" customHeight="1" x14ac:dyDescent="0.2"/>
    <row r="5452" ht="12.75" customHeight="1" x14ac:dyDescent="0.2"/>
    <row r="5453" ht="12.75" customHeight="1" x14ac:dyDescent="0.2"/>
    <row r="5454" ht="12.75" customHeight="1" x14ac:dyDescent="0.2"/>
    <row r="5455" ht="12.75" customHeight="1" x14ac:dyDescent="0.2"/>
    <row r="5456" ht="12.75" customHeight="1" x14ac:dyDescent="0.2"/>
    <row r="5457" ht="12.75" customHeight="1" x14ac:dyDescent="0.2"/>
    <row r="5458" ht="12.75" customHeight="1" x14ac:dyDescent="0.2"/>
    <row r="5459" ht="12.75" customHeight="1" x14ac:dyDescent="0.2"/>
    <row r="5460" ht="12.75" customHeight="1" x14ac:dyDescent="0.2"/>
    <row r="5461" ht="12.75" customHeight="1" x14ac:dyDescent="0.2"/>
    <row r="5462" ht="12.75" customHeight="1" x14ac:dyDescent="0.2"/>
    <row r="5463" ht="12.75" customHeight="1" x14ac:dyDescent="0.2"/>
    <row r="5464" ht="12.75" customHeight="1" x14ac:dyDescent="0.2"/>
    <row r="5465" ht="12.75" customHeight="1" x14ac:dyDescent="0.2"/>
    <row r="5466" ht="12.75" customHeight="1" x14ac:dyDescent="0.2"/>
    <row r="5467" ht="12.75" customHeight="1" x14ac:dyDescent="0.2"/>
    <row r="5468" ht="12.75" customHeight="1" x14ac:dyDescent="0.2"/>
    <row r="5469" ht="12.75" customHeight="1" x14ac:dyDescent="0.2"/>
    <row r="5470" ht="12.75" customHeight="1" x14ac:dyDescent="0.2"/>
    <row r="5471" ht="12.75" customHeight="1" x14ac:dyDescent="0.2"/>
    <row r="5472" ht="12.75" customHeight="1" x14ac:dyDescent="0.2"/>
    <row r="5473" ht="12.75" customHeight="1" x14ac:dyDescent="0.2"/>
    <row r="5474" ht="12.75" customHeight="1" x14ac:dyDescent="0.2"/>
    <row r="5475" ht="12.75" customHeight="1" x14ac:dyDescent="0.2"/>
    <row r="5476" ht="12.75" customHeight="1" x14ac:dyDescent="0.2"/>
    <row r="5477" ht="12.75" customHeight="1" x14ac:dyDescent="0.2"/>
    <row r="5478" ht="12.75" customHeight="1" x14ac:dyDescent="0.2"/>
    <row r="5479" ht="12.75" customHeight="1" x14ac:dyDescent="0.2"/>
    <row r="5480" ht="12.75" customHeight="1" x14ac:dyDescent="0.2"/>
    <row r="5481" ht="12.75" customHeight="1" x14ac:dyDescent="0.2"/>
    <row r="5482" ht="12.75" customHeight="1" x14ac:dyDescent="0.2"/>
    <row r="5483" ht="12.75" customHeight="1" x14ac:dyDescent="0.2"/>
    <row r="5484" ht="12.75" customHeight="1" x14ac:dyDescent="0.2"/>
    <row r="5485" ht="12.75" customHeight="1" x14ac:dyDescent="0.2"/>
    <row r="5486" ht="12.75" customHeight="1" x14ac:dyDescent="0.2"/>
    <row r="5487" ht="12.75" customHeight="1" x14ac:dyDescent="0.2"/>
    <row r="5488" ht="12.75" customHeight="1" x14ac:dyDescent="0.2"/>
    <row r="5489" ht="12.75" customHeight="1" x14ac:dyDescent="0.2"/>
    <row r="5490" ht="12.75" customHeight="1" x14ac:dyDescent="0.2"/>
    <row r="5491" ht="12.75" customHeight="1" x14ac:dyDescent="0.2"/>
    <row r="5492" ht="12.75" customHeight="1" x14ac:dyDescent="0.2"/>
    <row r="5493" ht="12.75" customHeight="1" x14ac:dyDescent="0.2"/>
    <row r="5494" ht="12.75" customHeight="1" x14ac:dyDescent="0.2"/>
    <row r="5495" ht="12.75" customHeight="1" x14ac:dyDescent="0.2"/>
    <row r="5496" ht="12.75" customHeight="1" x14ac:dyDescent="0.2"/>
    <row r="5497" ht="12.75" customHeight="1" x14ac:dyDescent="0.2"/>
    <row r="5498" ht="12.75" customHeight="1" x14ac:dyDescent="0.2"/>
    <row r="5499" ht="12.75" customHeight="1" x14ac:dyDescent="0.2"/>
    <row r="5500" ht="12.75" customHeight="1" x14ac:dyDescent="0.2"/>
    <row r="5501" ht="12.75" customHeight="1" x14ac:dyDescent="0.2"/>
    <row r="5502" ht="12.75" customHeight="1" x14ac:dyDescent="0.2"/>
    <row r="5503" ht="12.75" customHeight="1" x14ac:dyDescent="0.2"/>
    <row r="5504" ht="12.75" customHeight="1" x14ac:dyDescent="0.2"/>
    <row r="5505" ht="12.75" customHeight="1" x14ac:dyDescent="0.2"/>
    <row r="5506" ht="12.75" customHeight="1" x14ac:dyDescent="0.2"/>
    <row r="5507" ht="12.75" customHeight="1" x14ac:dyDescent="0.2"/>
    <row r="5508" ht="12.75" customHeight="1" x14ac:dyDescent="0.2"/>
    <row r="5509" ht="12.75" customHeight="1" x14ac:dyDescent="0.2"/>
    <row r="5510" ht="12.75" customHeight="1" x14ac:dyDescent="0.2"/>
    <row r="5511" ht="12.75" customHeight="1" x14ac:dyDescent="0.2"/>
    <row r="5512" ht="12.75" customHeight="1" x14ac:dyDescent="0.2"/>
    <row r="5513" ht="12.75" customHeight="1" x14ac:dyDescent="0.2"/>
    <row r="5514" ht="12.75" customHeight="1" x14ac:dyDescent="0.2"/>
    <row r="5515" ht="12.75" customHeight="1" x14ac:dyDescent="0.2"/>
    <row r="5516" ht="12.75" customHeight="1" x14ac:dyDescent="0.2"/>
    <row r="5517" ht="12.75" customHeight="1" x14ac:dyDescent="0.2"/>
    <row r="5518" ht="12.75" customHeight="1" x14ac:dyDescent="0.2"/>
    <row r="5519" ht="12.75" customHeight="1" x14ac:dyDescent="0.2"/>
    <row r="5520" ht="12.75" customHeight="1" x14ac:dyDescent="0.2"/>
    <row r="5521" ht="12.75" customHeight="1" x14ac:dyDescent="0.2"/>
    <row r="5522" ht="12.75" customHeight="1" x14ac:dyDescent="0.2"/>
    <row r="5523" ht="12.75" customHeight="1" x14ac:dyDescent="0.2"/>
    <row r="5524" ht="12.75" customHeight="1" x14ac:dyDescent="0.2"/>
    <row r="5525" ht="12.75" customHeight="1" x14ac:dyDescent="0.2"/>
    <row r="5526" ht="12.75" customHeight="1" x14ac:dyDescent="0.2"/>
    <row r="5527" ht="12.75" customHeight="1" x14ac:dyDescent="0.2"/>
    <row r="5528" ht="12.75" customHeight="1" x14ac:dyDescent="0.2"/>
    <row r="5529" ht="12.75" customHeight="1" x14ac:dyDescent="0.2"/>
    <row r="5530" ht="12.75" customHeight="1" x14ac:dyDescent="0.2"/>
    <row r="5531" ht="12.75" customHeight="1" x14ac:dyDescent="0.2"/>
    <row r="5532" ht="12.75" customHeight="1" x14ac:dyDescent="0.2"/>
    <row r="5533" ht="12.75" customHeight="1" x14ac:dyDescent="0.2"/>
    <row r="5534" ht="12.75" customHeight="1" x14ac:dyDescent="0.2"/>
    <row r="5535" ht="12.75" customHeight="1" x14ac:dyDescent="0.2"/>
    <row r="5536" ht="12.75" customHeight="1" x14ac:dyDescent="0.2"/>
    <row r="5537" ht="12.75" customHeight="1" x14ac:dyDescent="0.2"/>
    <row r="5538" ht="12.75" customHeight="1" x14ac:dyDescent="0.2"/>
    <row r="5539" ht="12.75" customHeight="1" x14ac:dyDescent="0.2"/>
    <row r="5540" ht="12.75" customHeight="1" x14ac:dyDescent="0.2"/>
    <row r="5541" ht="12.75" customHeight="1" x14ac:dyDescent="0.2"/>
    <row r="5542" ht="12.75" customHeight="1" x14ac:dyDescent="0.2"/>
    <row r="5543" ht="12.75" customHeight="1" x14ac:dyDescent="0.2"/>
    <row r="5544" ht="12.75" customHeight="1" x14ac:dyDescent="0.2"/>
    <row r="5545" ht="12.75" customHeight="1" x14ac:dyDescent="0.2"/>
    <row r="5546" ht="12.75" customHeight="1" x14ac:dyDescent="0.2"/>
    <row r="5547" ht="12.75" customHeight="1" x14ac:dyDescent="0.2"/>
    <row r="5548" ht="12.75" customHeight="1" x14ac:dyDescent="0.2"/>
    <row r="5549" ht="12.75" customHeight="1" x14ac:dyDescent="0.2"/>
    <row r="5550" ht="12.75" customHeight="1" x14ac:dyDescent="0.2"/>
    <row r="5551" ht="12.75" customHeight="1" x14ac:dyDescent="0.2"/>
    <row r="5552" ht="12.75" customHeight="1" x14ac:dyDescent="0.2"/>
    <row r="5553" ht="12.75" customHeight="1" x14ac:dyDescent="0.2"/>
    <row r="5554" ht="12.75" customHeight="1" x14ac:dyDescent="0.2"/>
    <row r="5555" ht="12.75" customHeight="1" x14ac:dyDescent="0.2"/>
    <row r="5556" ht="12.75" customHeight="1" x14ac:dyDescent="0.2"/>
    <row r="5557" ht="12.75" customHeight="1" x14ac:dyDescent="0.2"/>
    <row r="5558" ht="12.75" customHeight="1" x14ac:dyDescent="0.2"/>
    <row r="5559" ht="12.75" customHeight="1" x14ac:dyDescent="0.2"/>
    <row r="5560" ht="12.75" customHeight="1" x14ac:dyDescent="0.2"/>
    <row r="5561" ht="12.75" customHeight="1" x14ac:dyDescent="0.2"/>
    <row r="5562" ht="12.75" customHeight="1" x14ac:dyDescent="0.2"/>
    <row r="5563" ht="12.75" customHeight="1" x14ac:dyDescent="0.2"/>
    <row r="5564" ht="12.75" customHeight="1" x14ac:dyDescent="0.2"/>
    <row r="5565" ht="12.75" customHeight="1" x14ac:dyDescent="0.2"/>
    <row r="5566" ht="12.75" customHeight="1" x14ac:dyDescent="0.2"/>
    <row r="5567" ht="12.75" customHeight="1" x14ac:dyDescent="0.2"/>
    <row r="5568" ht="12.75" customHeight="1" x14ac:dyDescent="0.2"/>
    <row r="5569" ht="12.75" customHeight="1" x14ac:dyDescent="0.2"/>
    <row r="5570" ht="12.75" customHeight="1" x14ac:dyDescent="0.2"/>
    <row r="5571" ht="12.75" customHeight="1" x14ac:dyDescent="0.2"/>
    <row r="5572" ht="12.75" customHeight="1" x14ac:dyDescent="0.2"/>
    <row r="5573" ht="12.75" customHeight="1" x14ac:dyDescent="0.2"/>
    <row r="5574" ht="12.75" customHeight="1" x14ac:dyDescent="0.2"/>
    <row r="5575" ht="12.75" customHeight="1" x14ac:dyDescent="0.2"/>
    <row r="5576" ht="12.75" customHeight="1" x14ac:dyDescent="0.2"/>
    <row r="5577" ht="12.75" customHeight="1" x14ac:dyDescent="0.2"/>
    <row r="5578" ht="12.75" customHeight="1" x14ac:dyDescent="0.2"/>
    <row r="5579" ht="12.75" customHeight="1" x14ac:dyDescent="0.2"/>
    <row r="5580" ht="12.75" customHeight="1" x14ac:dyDescent="0.2"/>
    <row r="5581" ht="12.75" customHeight="1" x14ac:dyDescent="0.2"/>
    <row r="5582" ht="12.75" customHeight="1" x14ac:dyDescent="0.2"/>
    <row r="5583" ht="12.75" customHeight="1" x14ac:dyDescent="0.2"/>
    <row r="5584" ht="12.75" customHeight="1" x14ac:dyDescent="0.2"/>
    <row r="5585" ht="12.75" customHeight="1" x14ac:dyDescent="0.2"/>
    <row r="5586" ht="12.75" customHeight="1" x14ac:dyDescent="0.2"/>
    <row r="5587" ht="12.75" customHeight="1" x14ac:dyDescent="0.2"/>
    <row r="5588" ht="12.75" customHeight="1" x14ac:dyDescent="0.2"/>
    <row r="5589" ht="12.75" customHeight="1" x14ac:dyDescent="0.2"/>
    <row r="5590" ht="12.75" customHeight="1" x14ac:dyDescent="0.2"/>
    <row r="5591" ht="12.75" customHeight="1" x14ac:dyDescent="0.2"/>
    <row r="5592" ht="12.75" customHeight="1" x14ac:dyDescent="0.2"/>
    <row r="5593" ht="12.75" customHeight="1" x14ac:dyDescent="0.2"/>
    <row r="5594" ht="12.75" customHeight="1" x14ac:dyDescent="0.2"/>
    <row r="5595" ht="12.75" customHeight="1" x14ac:dyDescent="0.2"/>
    <row r="5596" ht="12.75" customHeight="1" x14ac:dyDescent="0.2"/>
    <row r="5597" ht="12.75" customHeight="1" x14ac:dyDescent="0.2"/>
    <row r="5598" ht="12.75" customHeight="1" x14ac:dyDescent="0.2"/>
    <row r="5599" ht="12.75" customHeight="1" x14ac:dyDescent="0.2"/>
    <row r="5600" ht="12.75" customHeight="1" x14ac:dyDescent="0.2"/>
    <row r="5601" ht="12.75" customHeight="1" x14ac:dyDescent="0.2"/>
    <row r="5602" ht="12.75" customHeight="1" x14ac:dyDescent="0.2"/>
    <row r="5603" ht="12.75" customHeight="1" x14ac:dyDescent="0.2"/>
    <row r="5604" ht="12.75" customHeight="1" x14ac:dyDescent="0.2"/>
    <row r="5605" ht="12.75" customHeight="1" x14ac:dyDescent="0.2"/>
    <row r="5606" ht="12.75" customHeight="1" x14ac:dyDescent="0.2"/>
    <row r="5607" ht="12.75" customHeight="1" x14ac:dyDescent="0.2"/>
    <row r="5608" ht="12.75" customHeight="1" x14ac:dyDescent="0.2"/>
    <row r="5609" ht="12.75" customHeight="1" x14ac:dyDescent="0.2"/>
    <row r="5610" ht="12.75" customHeight="1" x14ac:dyDescent="0.2"/>
    <row r="5611" ht="12.75" customHeight="1" x14ac:dyDescent="0.2"/>
    <row r="5612" ht="12.75" customHeight="1" x14ac:dyDescent="0.2"/>
    <row r="5613" ht="12.75" customHeight="1" x14ac:dyDescent="0.2"/>
    <row r="5614" ht="12.75" customHeight="1" x14ac:dyDescent="0.2"/>
    <row r="5615" ht="12.75" customHeight="1" x14ac:dyDescent="0.2"/>
    <row r="5616" ht="12.75" customHeight="1" x14ac:dyDescent="0.2"/>
    <row r="5617" ht="12.75" customHeight="1" x14ac:dyDescent="0.2"/>
    <row r="5618" ht="12.75" customHeight="1" x14ac:dyDescent="0.2"/>
    <row r="5619" ht="12.75" customHeight="1" x14ac:dyDescent="0.2"/>
    <row r="5620" ht="12.75" customHeight="1" x14ac:dyDescent="0.2"/>
    <row r="5621" ht="12.75" customHeight="1" x14ac:dyDescent="0.2"/>
    <row r="5622" ht="12.75" customHeight="1" x14ac:dyDescent="0.2"/>
    <row r="5623" ht="12.75" customHeight="1" x14ac:dyDescent="0.2"/>
    <row r="5624" ht="12.75" customHeight="1" x14ac:dyDescent="0.2"/>
    <row r="5625" ht="12.75" customHeight="1" x14ac:dyDescent="0.2"/>
    <row r="5626" ht="12.75" customHeight="1" x14ac:dyDescent="0.2"/>
    <row r="5627" ht="12.75" customHeight="1" x14ac:dyDescent="0.2"/>
    <row r="5628" ht="12.75" customHeight="1" x14ac:dyDescent="0.2"/>
    <row r="5629" ht="12.75" customHeight="1" x14ac:dyDescent="0.2"/>
    <row r="5630" ht="12.75" customHeight="1" x14ac:dyDescent="0.2"/>
    <row r="5631" ht="12.75" customHeight="1" x14ac:dyDescent="0.2"/>
    <row r="5632" ht="12.75" customHeight="1" x14ac:dyDescent="0.2"/>
    <row r="5633" ht="12.75" customHeight="1" x14ac:dyDescent="0.2"/>
    <row r="5634" ht="12.75" customHeight="1" x14ac:dyDescent="0.2"/>
    <row r="5635" ht="12.75" customHeight="1" x14ac:dyDescent="0.2"/>
    <row r="5636" ht="12.75" customHeight="1" x14ac:dyDescent="0.2"/>
    <row r="5637" ht="12.75" customHeight="1" x14ac:dyDescent="0.2"/>
    <row r="5638" ht="12.75" customHeight="1" x14ac:dyDescent="0.2"/>
    <row r="5639" ht="12.75" customHeight="1" x14ac:dyDescent="0.2"/>
    <row r="5640" ht="12.75" customHeight="1" x14ac:dyDescent="0.2"/>
    <row r="5641" ht="12.75" customHeight="1" x14ac:dyDescent="0.2"/>
    <row r="5642" ht="12.75" customHeight="1" x14ac:dyDescent="0.2"/>
    <row r="5643" ht="12.75" customHeight="1" x14ac:dyDescent="0.2"/>
    <row r="5644" ht="12.75" customHeight="1" x14ac:dyDescent="0.2"/>
    <row r="5645" ht="12.75" customHeight="1" x14ac:dyDescent="0.2"/>
    <row r="5646" ht="12.75" customHeight="1" x14ac:dyDescent="0.2"/>
    <row r="5647" ht="12.75" customHeight="1" x14ac:dyDescent="0.2"/>
    <row r="5648" ht="12.75" customHeight="1" x14ac:dyDescent="0.2"/>
    <row r="5649" ht="12.75" customHeight="1" x14ac:dyDescent="0.2"/>
    <row r="5650" ht="12.75" customHeight="1" x14ac:dyDescent="0.2"/>
    <row r="5651" ht="12.75" customHeight="1" x14ac:dyDescent="0.2"/>
    <row r="5652" ht="12.75" customHeight="1" x14ac:dyDescent="0.2"/>
    <row r="5653" ht="12.75" customHeight="1" x14ac:dyDescent="0.2"/>
    <row r="5654" ht="12.75" customHeight="1" x14ac:dyDescent="0.2"/>
    <row r="5655" ht="12.75" customHeight="1" x14ac:dyDescent="0.2"/>
    <row r="5656" ht="12.75" customHeight="1" x14ac:dyDescent="0.2"/>
    <row r="5657" ht="12.75" customHeight="1" x14ac:dyDescent="0.2"/>
    <row r="5658" ht="12.75" customHeight="1" x14ac:dyDescent="0.2"/>
    <row r="5659" ht="12.75" customHeight="1" x14ac:dyDescent="0.2"/>
    <row r="5660" ht="12.75" customHeight="1" x14ac:dyDescent="0.2"/>
    <row r="5661" ht="12.75" customHeight="1" x14ac:dyDescent="0.2"/>
    <row r="5662" ht="12.75" customHeight="1" x14ac:dyDescent="0.2"/>
    <row r="5663" ht="12.75" customHeight="1" x14ac:dyDescent="0.2"/>
    <row r="5664" ht="12.75" customHeight="1" x14ac:dyDescent="0.2"/>
    <row r="5665" ht="12.75" customHeight="1" x14ac:dyDescent="0.2"/>
    <row r="5666" ht="12.75" customHeight="1" x14ac:dyDescent="0.2"/>
    <row r="5667" ht="12.75" customHeight="1" x14ac:dyDescent="0.2"/>
    <row r="5668" ht="12.75" customHeight="1" x14ac:dyDescent="0.2"/>
    <row r="5669" ht="12.75" customHeight="1" x14ac:dyDescent="0.2"/>
    <row r="5670" ht="12.75" customHeight="1" x14ac:dyDescent="0.2"/>
    <row r="5671" ht="12.75" customHeight="1" x14ac:dyDescent="0.2"/>
    <row r="5672" ht="12.75" customHeight="1" x14ac:dyDescent="0.2"/>
    <row r="5673" ht="12.75" customHeight="1" x14ac:dyDescent="0.2"/>
    <row r="5674" ht="12.75" customHeight="1" x14ac:dyDescent="0.2"/>
    <row r="5675" ht="12.75" customHeight="1" x14ac:dyDescent="0.2"/>
    <row r="5676" ht="12.75" customHeight="1" x14ac:dyDescent="0.2"/>
    <row r="5677" ht="12.75" customHeight="1" x14ac:dyDescent="0.2"/>
    <row r="5678" ht="12.75" customHeight="1" x14ac:dyDescent="0.2"/>
    <row r="5679" ht="12.75" customHeight="1" x14ac:dyDescent="0.2"/>
    <row r="5680" ht="12.75" customHeight="1" x14ac:dyDescent="0.2"/>
    <row r="5681" ht="12.75" customHeight="1" x14ac:dyDescent="0.2"/>
    <row r="5682" ht="12.75" customHeight="1" x14ac:dyDescent="0.2"/>
    <row r="5683" ht="12.75" customHeight="1" x14ac:dyDescent="0.2"/>
    <row r="5684" ht="12.75" customHeight="1" x14ac:dyDescent="0.2"/>
    <row r="5685" ht="12.75" customHeight="1" x14ac:dyDescent="0.2"/>
    <row r="5686" ht="12.75" customHeight="1" x14ac:dyDescent="0.2"/>
    <row r="5687" ht="12.75" customHeight="1" x14ac:dyDescent="0.2"/>
    <row r="5688" ht="12.75" customHeight="1" x14ac:dyDescent="0.2"/>
    <row r="5689" ht="12.75" customHeight="1" x14ac:dyDescent="0.2"/>
    <row r="5690" ht="12.75" customHeight="1" x14ac:dyDescent="0.2"/>
    <row r="5691" ht="12.75" customHeight="1" x14ac:dyDescent="0.2"/>
    <row r="5692" ht="12.75" customHeight="1" x14ac:dyDescent="0.2"/>
    <row r="5693" ht="12.75" customHeight="1" x14ac:dyDescent="0.2"/>
    <row r="5694" ht="12.75" customHeight="1" x14ac:dyDescent="0.2"/>
    <row r="5695" ht="12.75" customHeight="1" x14ac:dyDescent="0.2"/>
    <row r="5696" ht="12.75" customHeight="1" x14ac:dyDescent="0.2"/>
    <row r="5697" ht="12.75" customHeight="1" x14ac:dyDescent="0.2"/>
    <row r="5698" ht="12.75" customHeight="1" x14ac:dyDescent="0.2"/>
    <row r="5699" ht="12.75" customHeight="1" x14ac:dyDescent="0.2"/>
    <row r="5700" ht="12.75" customHeight="1" x14ac:dyDescent="0.2"/>
    <row r="5701" ht="12.75" customHeight="1" x14ac:dyDescent="0.2"/>
    <row r="5702" ht="12.75" customHeight="1" x14ac:dyDescent="0.2"/>
    <row r="5703" ht="12.75" customHeight="1" x14ac:dyDescent="0.2"/>
    <row r="5704" ht="12.75" customHeight="1" x14ac:dyDescent="0.2"/>
    <row r="5705" ht="12.75" customHeight="1" x14ac:dyDescent="0.2"/>
    <row r="5706" ht="12.75" customHeight="1" x14ac:dyDescent="0.2"/>
    <row r="5707" ht="12.75" customHeight="1" x14ac:dyDescent="0.2"/>
    <row r="5708" ht="12.75" customHeight="1" x14ac:dyDescent="0.2"/>
    <row r="5709" ht="12.75" customHeight="1" x14ac:dyDescent="0.2"/>
    <row r="5710" ht="12.75" customHeight="1" x14ac:dyDescent="0.2"/>
    <row r="5711" ht="12.75" customHeight="1" x14ac:dyDescent="0.2"/>
    <row r="5712" ht="12.75" customHeight="1" x14ac:dyDescent="0.2"/>
    <row r="5713" ht="12.75" customHeight="1" x14ac:dyDescent="0.2"/>
    <row r="5714" ht="12.75" customHeight="1" x14ac:dyDescent="0.2"/>
    <row r="5715" ht="12.75" customHeight="1" x14ac:dyDescent="0.2"/>
    <row r="5716" ht="12.75" customHeight="1" x14ac:dyDescent="0.2"/>
    <row r="5717" ht="12.75" customHeight="1" x14ac:dyDescent="0.2"/>
    <row r="5718" ht="12.75" customHeight="1" x14ac:dyDescent="0.2"/>
    <row r="5719" ht="12.75" customHeight="1" x14ac:dyDescent="0.2"/>
    <row r="5720" ht="12.75" customHeight="1" x14ac:dyDescent="0.2"/>
    <row r="5721" ht="12.75" customHeight="1" x14ac:dyDescent="0.2"/>
    <row r="5722" ht="12.75" customHeight="1" x14ac:dyDescent="0.2"/>
    <row r="5723" ht="12.75" customHeight="1" x14ac:dyDescent="0.2"/>
    <row r="5724" ht="12.75" customHeight="1" x14ac:dyDescent="0.2"/>
    <row r="5725" ht="12.75" customHeight="1" x14ac:dyDescent="0.2"/>
    <row r="5726" ht="12.75" customHeight="1" x14ac:dyDescent="0.2"/>
    <row r="5727" ht="12.75" customHeight="1" x14ac:dyDescent="0.2"/>
    <row r="5728" ht="12.75" customHeight="1" x14ac:dyDescent="0.2"/>
    <row r="5729" ht="12.75" customHeight="1" x14ac:dyDescent="0.2"/>
    <row r="5730" ht="12.75" customHeight="1" x14ac:dyDescent="0.2"/>
    <row r="5731" ht="12.75" customHeight="1" x14ac:dyDescent="0.2"/>
    <row r="5732" ht="12.75" customHeight="1" x14ac:dyDescent="0.2"/>
    <row r="5733" ht="12.75" customHeight="1" x14ac:dyDescent="0.2"/>
    <row r="5734" ht="12.75" customHeight="1" x14ac:dyDescent="0.2"/>
    <row r="5735" ht="12.75" customHeight="1" x14ac:dyDescent="0.2"/>
    <row r="5736" ht="12.75" customHeight="1" x14ac:dyDescent="0.2"/>
    <row r="5737" ht="12.75" customHeight="1" x14ac:dyDescent="0.2"/>
    <row r="5738" ht="12.75" customHeight="1" x14ac:dyDescent="0.2"/>
    <row r="5739" ht="12.75" customHeight="1" x14ac:dyDescent="0.2"/>
    <row r="5740" ht="12.75" customHeight="1" x14ac:dyDescent="0.2"/>
    <row r="5741" ht="12.75" customHeight="1" x14ac:dyDescent="0.2"/>
    <row r="5742" ht="12.75" customHeight="1" x14ac:dyDescent="0.2"/>
    <row r="5743" ht="12.75" customHeight="1" x14ac:dyDescent="0.2"/>
    <row r="5744" ht="12.75" customHeight="1" x14ac:dyDescent="0.2"/>
    <row r="5745" ht="12.75" customHeight="1" x14ac:dyDescent="0.2"/>
    <row r="5746" ht="12.75" customHeight="1" x14ac:dyDescent="0.2"/>
    <row r="5747" ht="12.75" customHeight="1" x14ac:dyDescent="0.2"/>
    <row r="5748" ht="12.75" customHeight="1" x14ac:dyDescent="0.2"/>
    <row r="5749" ht="12.75" customHeight="1" x14ac:dyDescent="0.2"/>
    <row r="5750" ht="12.75" customHeight="1" x14ac:dyDescent="0.2"/>
    <row r="5751" ht="12.75" customHeight="1" x14ac:dyDescent="0.2"/>
    <row r="5752" ht="12.75" customHeight="1" x14ac:dyDescent="0.2"/>
    <row r="5753" ht="12.75" customHeight="1" x14ac:dyDescent="0.2"/>
    <row r="5754" ht="12.75" customHeight="1" x14ac:dyDescent="0.2"/>
    <row r="5755" ht="12.75" customHeight="1" x14ac:dyDescent="0.2"/>
    <row r="5756" ht="12.75" customHeight="1" x14ac:dyDescent="0.2"/>
    <row r="5757" ht="12.75" customHeight="1" x14ac:dyDescent="0.2"/>
    <row r="5758" ht="12.75" customHeight="1" x14ac:dyDescent="0.2"/>
    <row r="5759" ht="12.75" customHeight="1" x14ac:dyDescent="0.2"/>
    <row r="5760" ht="12.75" customHeight="1" x14ac:dyDescent="0.2"/>
    <row r="5761" ht="12.75" customHeight="1" x14ac:dyDescent="0.2"/>
    <row r="5762" ht="12.75" customHeight="1" x14ac:dyDescent="0.2"/>
    <row r="5763" ht="12.75" customHeight="1" x14ac:dyDescent="0.2"/>
    <row r="5764" ht="12.75" customHeight="1" x14ac:dyDescent="0.2"/>
    <row r="5765" ht="12.75" customHeight="1" x14ac:dyDescent="0.2"/>
    <row r="5766" ht="12.75" customHeight="1" x14ac:dyDescent="0.2"/>
    <row r="5767" ht="12.75" customHeight="1" x14ac:dyDescent="0.2"/>
    <row r="5768" ht="12.75" customHeight="1" x14ac:dyDescent="0.2"/>
    <row r="5769" ht="12.75" customHeight="1" x14ac:dyDescent="0.2"/>
    <row r="5770" ht="12.75" customHeight="1" x14ac:dyDescent="0.2"/>
    <row r="5771" ht="12.75" customHeight="1" x14ac:dyDescent="0.2"/>
    <row r="5772" ht="12.75" customHeight="1" x14ac:dyDescent="0.2"/>
    <row r="5773" ht="12.75" customHeight="1" x14ac:dyDescent="0.2"/>
    <row r="5774" ht="12.75" customHeight="1" x14ac:dyDescent="0.2"/>
    <row r="5775" ht="12.75" customHeight="1" x14ac:dyDescent="0.2"/>
    <row r="5776" ht="12.75" customHeight="1" x14ac:dyDescent="0.2"/>
    <row r="5777" ht="12.75" customHeight="1" x14ac:dyDescent="0.2"/>
    <row r="5778" ht="12.75" customHeight="1" x14ac:dyDescent="0.2"/>
    <row r="5779" ht="12.75" customHeight="1" x14ac:dyDescent="0.2"/>
    <row r="5780" ht="12.75" customHeight="1" x14ac:dyDescent="0.2"/>
    <row r="5781" ht="12.75" customHeight="1" x14ac:dyDescent="0.2"/>
    <row r="5782" ht="12.75" customHeight="1" x14ac:dyDescent="0.2"/>
    <row r="5783" ht="12.75" customHeight="1" x14ac:dyDescent="0.2"/>
    <row r="5784" ht="12.75" customHeight="1" x14ac:dyDescent="0.2"/>
    <row r="5785" ht="12.75" customHeight="1" x14ac:dyDescent="0.2"/>
    <row r="5786" ht="12.75" customHeight="1" x14ac:dyDescent="0.2"/>
    <row r="5787" ht="12.75" customHeight="1" x14ac:dyDescent="0.2"/>
    <row r="5788" ht="12.75" customHeight="1" x14ac:dyDescent="0.2"/>
    <row r="5789" ht="12.75" customHeight="1" x14ac:dyDescent="0.2"/>
    <row r="5790" ht="12.75" customHeight="1" x14ac:dyDescent="0.2"/>
    <row r="5791" ht="12.75" customHeight="1" x14ac:dyDescent="0.2"/>
    <row r="5792" ht="12.75" customHeight="1" x14ac:dyDescent="0.2"/>
    <row r="5793" ht="12.75" customHeight="1" x14ac:dyDescent="0.2"/>
    <row r="5794" ht="12.75" customHeight="1" x14ac:dyDescent="0.2"/>
    <row r="5795" ht="12.75" customHeight="1" x14ac:dyDescent="0.2"/>
    <row r="5796" ht="12.75" customHeight="1" x14ac:dyDescent="0.2"/>
    <row r="5797" ht="12.75" customHeight="1" x14ac:dyDescent="0.2"/>
    <row r="5798" ht="12.75" customHeight="1" x14ac:dyDescent="0.2"/>
    <row r="5799" ht="12.75" customHeight="1" x14ac:dyDescent="0.2"/>
    <row r="5800" ht="12.75" customHeight="1" x14ac:dyDescent="0.2"/>
    <row r="5801" ht="12.75" customHeight="1" x14ac:dyDescent="0.2"/>
    <row r="5802" ht="12.75" customHeight="1" x14ac:dyDescent="0.2"/>
    <row r="5803" ht="12.75" customHeight="1" x14ac:dyDescent="0.2"/>
    <row r="5804" ht="12.75" customHeight="1" x14ac:dyDescent="0.2"/>
    <row r="5805" ht="12.75" customHeight="1" x14ac:dyDescent="0.2"/>
    <row r="5806" ht="12.75" customHeight="1" x14ac:dyDescent="0.2"/>
    <row r="5807" ht="12.75" customHeight="1" x14ac:dyDescent="0.2"/>
    <row r="5808" ht="12.75" customHeight="1" x14ac:dyDescent="0.2"/>
    <row r="5809" ht="12.75" customHeight="1" x14ac:dyDescent="0.2"/>
    <row r="5810" ht="12.75" customHeight="1" x14ac:dyDescent="0.2"/>
    <row r="5811" ht="12.75" customHeight="1" x14ac:dyDescent="0.2"/>
    <row r="5812" ht="12.75" customHeight="1" x14ac:dyDescent="0.2"/>
    <row r="5813" ht="12.75" customHeight="1" x14ac:dyDescent="0.2"/>
    <row r="5814" ht="12.75" customHeight="1" x14ac:dyDescent="0.2"/>
    <row r="5815" ht="12.75" customHeight="1" x14ac:dyDescent="0.2"/>
    <row r="5816" ht="12.75" customHeight="1" x14ac:dyDescent="0.2"/>
    <row r="5817" ht="12.75" customHeight="1" x14ac:dyDescent="0.2"/>
    <row r="5818" ht="12.75" customHeight="1" x14ac:dyDescent="0.2"/>
    <row r="5819" ht="12.75" customHeight="1" x14ac:dyDescent="0.2"/>
    <row r="5820" ht="12.75" customHeight="1" x14ac:dyDescent="0.2"/>
    <row r="5821" ht="12.75" customHeight="1" x14ac:dyDescent="0.2"/>
    <row r="5822" ht="12.75" customHeight="1" x14ac:dyDescent="0.2"/>
    <row r="5823" ht="12.75" customHeight="1" x14ac:dyDescent="0.2"/>
    <row r="5824" ht="12.75" customHeight="1" x14ac:dyDescent="0.2"/>
    <row r="5825" ht="12.75" customHeight="1" x14ac:dyDescent="0.2"/>
    <row r="5826" ht="12.75" customHeight="1" x14ac:dyDescent="0.2"/>
    <row r="5827" ht="12.75" customHeight="1" x14ac:dyDescent="0.2"/>
    <row r="5828" ht="12.75" customHeight="1" x14ac:dyDescent="0.2"/>
    <row r="5829" ht="12.75" customHeight="1" x14ac:dyDescent="0.2"/>
    <row r="5830" ht="12.75" customHeight="1" x14ac:dyDescent="0.2"/>
    <row r="5831" ht="12.75" customHeight="1" x14ac:dyDescent="0.2"/>
    <row r="5832" ht="12.75" customHeight="1" x14ac:dyDescent="0.2"/>
    <row r="5833" ht="12.75" customHeight="1" x14ac:dyDescent="0.2"/>
    <row r="5834" ht="12.75" customHeight="1" x14ac:dyDescent="0.2"/>
    <row r="5835" ht="12.75" customHeight="1" x14ac:dyDescent="0.2"/>
    <row r="5836" ht="12.75" customHeight="1" x14ac:dyDescent="0.2"/>
    <row r="5837" ht="12.75" customHeight="1" x14ac:dyDescent="0.2"/>
    <row r="5838" ht="12.75" customHeight="1" x14ac:dyDescent="0.2"/>
    <row r="5839" ht="12.75" customHeight="1" x14ac:dyDescent="0.2"/>
    <row r="5840" ht="12.75" customHeight="1" x14ac:dyDescent="0.2"/>
    <row r="5841" ht="12.75" customHeight="1" x14ac:dyDescent="0.2"/>
    <row r="5842" ht="12.75" customHeight="1" x14ac:dyDescent="0.2"/>
    <row r="5843" ht="12.75" customHeight="1" x14ac:dyDescent="0.2"/>
    <row r="5844" ht="12.75" customHeight="1" x14ac:dyDescent="0.2"/>
    <row r="5845" ht="12.75" customHeight="1" x14ac:dyDescent="0.2"/>
    <row r="5846" ht="12.75" customHeight="1" x14ac:dyDescent="0.2"/>
    <row r="5847" ht="12.75" customHeight="1" x14ac:dyDescent="0.2"/>
    <row r="5848" ht="12.75" customHeight="1" x14ac:dyDescent="0.2"/>
    <row r="5849" ht="12.75" customHeight="1" x14ac:dyDescent="0.2"/>
    <row r="5850" ht="12.75" customHeight="1" x14ac:dyDescent="0.2"/>
    <row r="5851" ht="12.75" customHeight="1" x14ac:dyDescent="0.2"/>
    <row r="5852" ht="12.75" customHeight="1" x14ac:dyDescent="0.2"/>
    <row r="5853" ht="12.75" customHeight="1" x14ac:dyDescent="0.2"/>
    <row r="5854" ht="12.75" customHeight="1" x14ac:dyDescent="0.2"/>
    <row r="5855" ht="12.75" customHeight="1" x14ac:dyDescent="0.2"/>
    <row r="5856" ht="12.75" customHeight="1" x14ac:dyDescent="0.2"/>
    <row r="5857" ht="12.75" customHeight="1" x14ac:dyDescent="0.2"/>
    <row r="5858" ht="12.75" customHeight="1" x14ac:dyDescent="0.2"/>
    <row r="5859" ht="12.75" customHeight="1" x14ac:dyDescent="0.2"/>
    <row r="5860" ht="12.75" customHeight="1" x14ac:dyDescent="0.2"/>
    <row r="5861" ht="12.75" customHeight="1" x14ac:dyDescent="0.2"/>
    <row r="5862" ht="12.75" customHeight="1" x14ac:dyDescent="0.2"/>
    <row r="5863" ht="12.75" customHeight="1" x14ac:dyDescent="0.2"/>
    <row r="5864" ht="12.75" customHeight="1" x14ac:dyDescent="0.2"/>
    <row r="5865" ht="12.75" customHeight="1" x14ac:dyDescent="0.2"/>
    <row r="5866" ht="12.75" customHeight="1" x14ac:dyDescent="0.2"/>
    <row r="5867" ht="12.75" customHeight="1" x14ac:dyDescent="0.2"/>
    <row r="5868" ht="12.75" customHeight="1" x14ac:dyDescent="0.2"/>
    <row r="5869" ht="12.75" customHeight="1" x14ac:dyDescent="0.2"/>
    <row r="5870" ht="12.75" customHeight="1" x14ac:dyDescent="0.2"/>
    <row r="5871" ht="12.75" customHeight="1" x14ac:dyDescent="0.2"/>
    <row r="5872" ht="12.75" customHeight="1" x14ac:dyDescent="0.2"/>
    <row r="5873" ht="12.75" customHeight="1" x14ac:dyDescent="0.2"/>
    <row r="5874" ht="12.75" customHeight="1" x14ac:dyDescent="0.2"/>
    <row r="5875" ht="12.75" customHeight="1" x14ac:dyDescent="0.2"/>
    <row r="5876" ht="12.75" customHeight="1" x14ac:dyDescent="0.2"/>
    <row r="5877" ht="12.75" customHeight="1" x14ac:dyDescent="0.2"/>
    <row r="5878" ht="12.75" customHeight="1" x14ac:dyDescent="0.2"/>
    <row r="5879" ht="12.75" customHeight="1" x14ac:dyDescent="0.2"/>
    <row r="5880" ht="12.75" customHeight="1" x14ac:dyDescent="0.2"/>
    <row r="5881" ht="12.75" customHeight="1" x14ac:dyDescent="0.2"/>
    <row r="5882" ht="12.75" customHeight="1" x14ac:dyDescent="0.2"/>
    <row r="5883" ht="12.75" customHeight="1" x14ac:dyDescent="0.2"/>
    <row r="5884" ht="12.75" customHeight="1" x14ac:dyDescent="0.2"/>
    <row r="5885" ht="12.75" customHeight="1" x14ac:dyDescent="0.2"/>
    <row r="5886" ht="12.75" customHeight="1" x14ac:dyDescent="0.2"/>
    <row r="5887" ht="12.75" customHeight="1" x14ac:dyDescent="0.2"/>
    <row r="5888" ht="12.75" customHeight="1" x14ac:dyDescent="0.2"/>
    <row r="5889" ht="12.75" customHeight="1" x14ac:dyDescent="0.2"/>
    <row r="5890" ht="12.75" customHeight="1" x14ac:dyDescent="0.2"/>
    <row r="5891" ht="12.75" customHeight="1" x14ac:dyDescent="0.2"/>
    <row r="5892" ht="12.75" customHeight="1" x14ac:dyDescent="0.2"/>
    <row r="5893" ht="12.75" customHeight="1" x14ac:dyDescent="0.2"/>
    <row r="5894" ht="12.75" customHeight="1" x14ac:dyDescent="0.2"/>
    <row r="5895" ht="12.75" customHeight="1" x14ac:dyDescent="0.2"/>
    <row r="5896" ht="12.75" customHeight="1" x14ac:dyDescent="0.2"/>
    <row r="5897" ht="12.75" customHeight="1" x14ac:dyDescent="0.2"/>
    <row r="5898" ht="12.75" customHeight="1" x14ac:dyDescent="0.2"/>
    <row r="5899" ht="12.75" customHeight="1" x14ac:dyDescent="0.2"/>
    <row r="5900" ht="12.75" customHeight="1" x14ac:dyDescent="0.2"/>
    <row r="5901" ht="12.75" customHeight="1" x14ac:dyDescent="0.2"/>
    <row r="5902" ht="12.75" customHeight="1" x14ac:dyDescent="0.2"/>
    <row r="5903" ht="12.75" customHeight="1" x14ac:dyDescent="0.2"/>
    <row r="5904" ht="12.75" customHeight="1" x14ac:dyDescent="0.2"/>
    <row r="5905" ht="12.75" customHeight="1" x14ac:dyDescent="0.2"/>
    <row r="5906" ht="12.75" customHeight="1" x14ac:dyDescent="0.2"/>
    <row r="5907" ht="12.75" customHeight="1" x14ac:dyDescent="0.2"/>
    <row r="5908" ht="12.75" customHeight="1" x14ac:dyDescent="0.2"/>
    <row r="5909" ht="12.75" customHeight="1" x14ac:dyDescent="0.2"/>
    <row r="5910" ht="12.75" customHeight="1" x14ac:dyDescent="0.2"/>
    <row r="5911" ht="12.75" customHeight="1" x14ac:dyDescent="0.2"/>
    <row r="5912" ht="12.75" customHeight="1" x14ac:dyDescent="0.2"/>
    <row r="5913" ht="12.75" customHeight="1" x14ac:dyDescent="0.2"/>
    <row r="5914" ht="12.75" customHeight="1" x14ac:dyDescent="0.2"/>
    <row r="5915" ht="12.75" customHeight="1" x14ac:dyDescent="0.2"/>
    <row r="5916" ht="12.75" customHeight="1" x14ac:dyDescent="0.2"/>
    <row r="5917" ht="12.75" customHeight="1" x14ac:dyDescent="0.2"/>
    <row r="5918" ht="12.75" customHeight="1" x14ac:dyDescent="0.2"/>
    <row r="5919" ht="12.75" customHeight="1" x14ac:dyDescent="0.2"/>
    <row r="5920" ht="12.75" customHeight="1" x14ac:dyDescent="0.2"/>
    <row r="5921" ht="12.75" customHeight="1" x14ac:dyDescent="0.2"/>
    <row r="5922" ht="12.75" customHeight="1" x14ac:dyDescent="0.2"/>
    <row r="5923" ht="12.75" customHeight="1" x14ac:dyDescent="0.2"/>
    <row r="5924" ht="12.75" customHeight="1" x14ac:dyDescent="0.2"/>
    <row r="5925" ht="12.75" customHeight="1" x14ac:dyDescent="0.2"/>
    <row r="5926" ht="12.75" customHeight="1" x14ac:dyDescent="0.2"/>
    <row r="5927" ht="12.75" customHeight="1" x14ac:dyDescent="0.2"/>
    <row r="5928" ht="12.75" customHeight="1" x14ac:dyDescent="0.2"/>
    <row r="5929" ht="12.75" customHeight="1" x14ac:dyDescent="0.2"/>
    <row r="5930" ht="12.75" customHeight="1" x14ac:dyDescent="0.2"/>
    <row r="5931" ht="12.75" customHeight="1" x14ac:dyDescent="0.2"/>
    <row r="5932" ht="12.75" customHeight="1" x14ac:dyDescent="0.2"/>
    <row r="5933" ht="12.75" customHeight="1" x14ac:dyDescent="0.2"/>
    <row r="5934" ht="12.75" customHeight="1" x14ac:dyDescent="0.2"/>
    <row r="5935" ht="12.75" customHeight="1" x14ac:dyDescent="0.2"/>
    <row r="5936" ht="12.75" customHeight="1" x14ac:dyDescent="0.2"/>
    <row r="5937" ht="12.75" customHeight="1" x14ac:dyDescent="0.2"/>
    <row r="5938" ht="12.75" customHeight="1" x14ac:dyDescent="0.2"/>
    <row r="5939" ht="12.75" customHeight="1" x14ac:dyDescent="0.2"/>
    <row r="5940" ht="12.75" customHeight="1" x14ac:dyDescent="0.2"/>
    <row r="5941" ht="12.75" customHeight="1" x14ac:dyDescent="0.2"/>
    <row r="5942" ht="12.75" customHeight="1" x14ac:dyDescent="0.2"/>
    <row r="5943" ht="12.75" customHeight="1" x14ac:dyDescent="0.2"/>
    <row r="5944" ht="12.75" customHeight="1" x14ac:dyDescent="0.2"/>
    <row r="5945" ht="12.75" customHeight="1" x14ac:dyDescent="0.2"/>
    <row r="5946" ht="12.75" customHeight="1" x14ac:dyDescent="0.2"/>
    <row r="5947" ht="12.75" customHeight="1" x14ac:dyDescent="0.2"/>
    <row r="5948" ht="12.75" customHeight="1" x14ac:dyDescent="0.2"/>
    <row r="5949" ht="12.75" customHeight="1" x14ac:dyDescent="0.2"/>
    <row r="5950" ht="12.75" customHeight="1" x14ac:dyDescent="0.2"/>
    <row r="5951" ht="12.75" customHeight="1" x14ac:dyDescent="0.2"/>
    <row r="5952" ht="12.75" customHeight="1" x14ac:dyDescent="0.2"/>
    <row r="5953" ht="12.75" customHeight="1" x14ac:dyDescent="0.2"/>
    <row r="5954" ht="12.75" customHeight="1" x14ac:dyDescent="0.2"/>
    <row r="5955" ht="12.75" customHeight="1" x14ac:dyDescent="0.2"/>
    <row r="5956" ht="12.75" customHeight="1" x14ac:dyDescent="0.2"/>
    <row r="5957" ht="12.75" customHeight="1" x14ac:dyDescent="0.2"/>
    <row r="5958" ht="12.75" customHeight="1" x14ac:dyDescent="0.2"/>
    <row r="5959" ht="12.75" customHeight="1" x14ac:dyDescent="0.2"/>
    <row r="5960" ht="12.75" customHeight="1" x14ac:dyDescent="0.2"/>
    <row r="5961" ht="12.75" customHeight="1" x14ac:dyDescent="0.2"/>
    <row r="5962" ht="12.75" customHeight="1" x14ac:dyDescent="0.2"/>
    <row r="5963" ht="12.75" customHeight="1" x14ac:dyDescent="0.2"/>
    <row r="5964" ht="12.75" customHeight="1" x14ac:dyDescent="0.2"/>
    <row r="5965" ht="12.75" customHeight="1" x14ac:dyDescent="0.2"/>
    <row r="5966" ht="12.75" customHeight="1" x14ac:dyDescent="0.2"/>
    <row r="5967" ht="12.75" customHeight="1" x14ac:dyDescent="0.2"/>
    <row r="5968" ht="12.75" customHeight="1" x14ac:dyDescent="0.2"/>
    <row r="5969" ht="12.75" customHeight="1" x14ac:dyDescent="0.2"/>
    <row r="5970" ht="12.75" customHeight="1" x14ac:dyDescent="0.2"/>
    <row r="5971" ht="12.75" customHeight="1" x14ac:dyDescent="0.2"/>
    <row r="5972" ht="12.75" customHeight="1" x14ac:dyDescent="0.2"/>
    <row r="5973" ht="12.75" customHeight="1" x14ac:dyDescent="0.2"/>
    <row r="5974" ht="12.75" customHeight="1" x14ac:dyDescent="0.2"/>
    <row r="5975" ht="12.75" customHeight="1" x14ac:dyDescent="0.2"/>
    <row r="5976" ht="12.75" customHeight="1" x14ac:dyDescent="0.2"/>
    <row r="5977" ht="12.75" customHeight="1" x14ac:dyDescent="0.2"/>
    <row r="5978" ht="12.75" customHeight="1" x14ac:dyDescent="0.2"/>
    <row r="5979" ht="12.75" customHeight="1" x14ac:dyDescent="0.2"/>
    <row r="5980" ht="12.75" customHeight="1" x14ac:dyDescent="0.2"/>
    <row r="5981" ht="12.75" customHeight="1" x14ac:dyDescent="0.2"/>
    <row r="5982" ht="12.75" customHeight="1" x14ac:dyDescent="0.2"/>
    <row r="5983" ht="12.75" customHeight="1" x14ac:dyDescent="0.2"/>
    <row r="5984" ht="12.75" customHeight="1" x14ac:dyDescent="0.2"/>
    <row r="5985" ht="12.75" customHeight="1" x14ac:dyDescent="0.2"/>
    <row r="5986" ht="12.75" customHeight="1" x14ac:dyDescent="0.2"/>
    <row r="5987" ht="12.75" customHeight="1" x14ac:dyDescent="0.2"/>
    <row r="5988" ht="12.75" customHeight="1" x14ac:dyDescent="0.2"/>
    <row r="5989" ht="12.75" customHeight="1" x14ac:dyDescent="0.2"/>
    <row r="5990" ht="12.75" customHeight="1" x14ac:dyDescent="0.2"/>
    <row r="5991" ht="12.75" customHeight="1" x14ac:dyDescent="0.2"/>
    <row r="5992" ht="12.75" customHeight="1" x14ac:dyDescent="0.2"/>
    <row r="5993" ht="12.75" customHeight="1" x14ac:dyDescent="0.2"/>
    <row r="5994" ht="12.75" customHeight="1" x14ac:dyDescent="0.2"/>
    <row r="5995" ht="12.75" customHeight="1" x14ac:dyDescent="0.2"/>
    <row r="5996" ht="12.75" customHeight="1" x14ac:dyDescent="0.2"/>
    <row r="5997" ht="12.75" customHeight="1" x14ac:dyDescent="0.2"/>
    <row r="5998" ht="12.75" customHeight="1" x14ac:dyDescent="0.2"/>
    <row r="5999" ht="12.75" customHeight="1" x14ac:dyDescent="0.2"/>
    <row r="6000" ht="12.75" customHeight="1" x14ac:dyDescent="0.2"/>
    <row r="6001" ht="12.75" customHeight="1" x14ac:dyDescent="0.2"/>
    <row r="6002" ht="12.75" customHeight="1" x14ac:dyDescent="0.2"/>
    <row r="6003" ht="12.75" customHeight="1" x14ac:dyDescent="0.2"/>
    <row r="6004" ht="12.75" customHeight="1" x14ac:dyDescent="0.2"/>
    <row r="6005" ht="12.75" customHeight="1" x14ac:dyDescent="0.2"/>
    <row r="6006" ht="12.75" customHeight="1" x14ac:dyDescent="0.2"/>
    <row r="6007" ht="12.75" customHeight="1" x14ac:dyDescent="0.2"/>
    <row r="6008" ht="12.75" customHeight="1" x14ac:dyDescent="0.2"/>
    <row r="6009" ht="12.75" customHeight="1" x14ac:dyDescent="0.2"/>
    <row r="6010" ht="12.75" customHeight="1" x14ac:dyDescent="0.2"/>
    <row r="6011" ht="12.75" customHeight="1" x14ac:dyDescent="0.2"/>
    <row r="6012" ht="12.75" customHeight="1" x14ac:dyDescent="0.2"/>
    <row r="6013" ht="12.75" customHeight="1" x14ac:dyDescent="0.2"/>
    <row r="6014" ht="12.75" customHeight="1" x14ac:dyDescent="0.2"/>
    <row r="6015" ht="12.75" customHeight="1" x14ac:dyDescent="0.2"/>
    <row r="6016" ht="12.75" customHeight="1" x14ac:dyDescent="0.2"/>
    <row r="6017" ht="12.75" customHeight="1" x14ac:dyDescent="0.2"/>
    <row r="6018" ht="12.75" customHeight="1" x14ac:dyDescent="0.2"/>
    <row r="6019" ht="12.75" customHeight="1" x14ac:dyDescent="0.2"/>
    <row r="6020" ht="12.75" customHeight="1" x14ac:dyDescent="0.2"/>
    <row r="6021" ht="12.75" customHeight="1" x14ac:dyDescent="0.2"/>
    <row r="6022" ht="12.75" customHeight="1" x14ac:dyDescent="0.2"/>
    <row r="6023" ht="12.75" customHeight="1" x14ac:dyDescent="0.2"/>
    <row r="6024" ht="12.75" customHeight="1" x14ac:dyDescent="0.2"/>
    <row r="6025" ht="12.75" customHeight="1" x14ac:dyDescent="0.2"/>
    <row r="6026" ht="12.75" customHeight="1" x14ac:dyDescent="0.2"/>
    <row r="6027" ht="12.75" customHeight="1" x14ac:dyDescent="0.2"/>
    <row r="6028" ht="12.75" customHeight="1" x14ac:dyDescent="0.2"/>
    <row r="6029" ht="12.75" customHeight="1" x14ac:dyDescent="0.2"/>
    <row r="6030" ht="12.75" customHeight="1" x14ac:dyDescent="0.2"/>
    <row r="6031" ht="12.75" customHeight="1" x14ac:dyDescent="0.2"/>
    <row r="6032" ht="12.75" customHeight="1" x14ac:dyDescent="0.2"/>
    <row r="6033" ht="12.75" customHeight="1" x14ac:dyDescent="0.2"/>
    <row r="6034" ht="12.75" customHeight="1" x14ac:dyDescent="0.2"/>
    <row r="6035" ht="12.75" customHeight="1" x14ac:dyDescent="0.2"/>
    <row r="6036" ht="12.75" customHeight="1" x14ac:dyDescent="0.2"/>
    <row r="6037" ht="12.75" customHeight="1" x14ac:dyDescent="0.2"/>
    <row r="6038" ht="12.75" customHeight="1" x14ac:dyDescent="0.2"/>
    <row r="6039" ht="12.75" customHeight="1" x14ac:dyDescent="0.2"/>
    <row r="6040" ht="12.75" customHeight="1" x14ac:dyDescent="0.2"/>
    <row r="6041" ht="12.75" customHeight="1" x14ac:dyDescent="0.2"/>
    <row r="6042" ht="12.75" customHeight="1" x14ac:dyDescent="0.2"/>
    <row r="6043" ht="12.75" customHeight="1" x14ac:dyDescent="0.2"/>
    <row r="6044" ht="12.75" customHeight="1" x14ac:dyDescent="0.2"/>
    <row r="6045" ht="12.75" customHeight="1" x14ac:dyDescent="0.2"/>
    <row r="6046" ht="12.75" customHeight="1" x14ac:dyDescent="0.2"/>
    <row r="6047" ht="12.75" customHeight="1" x14ac:dyDescent="0.2"/>
    <row r="6048" ht="12.75" customHeight="1" x14ac:dyDescent="0.2"/>
    <row r="6049" ht="12.75" customHeight="1" x14ac:dyDescent="0.2"/>
    <row r="6050" ht="12.75" customHeight="1" x14ac:dyDescent="0.2"/>
    <row r="6051" ht="12.75" customHeight="1" x14ac:dyDescent="0.2"/>
    <row r="6052" ht="12.75" customHeight="1" x14ac:dyDescent="0.2"/>
    <row r="6053" ht="12.75" customHeight="1" x14ac:dyDescent="0.2"/>
    <row r="6054" ht="12.75" customHeight="1" x14ac:dyDescent="0.2"/>
    <row r="6055" ht="12.75" customHeight="1" x14ac:dyDescent="0.2"/>
    <row r="6056" ht="12.75" customHeight="1" x14ac:dyDescent="0.2"/>
    <row r="6057" ht="12.75" customHeight="1" x14ac:dyDescent="0.2"/>
    <row r="6058" ht="12.75" customHeight="1" x14ac:dyDescent="0.2"/>
    <row r="6059" ht="12.75" customHeight="1" x14ac:dyDescent="0.2"/>
    <row r="6060" ht="12.75" customHeight="1" x14ac:dyDescent="0.2"/>
    <row r="6061" ht="12.75" customHeight="1" x14ac:dyDescent="0.2"/>
    <row r="6062" ht="12.75" customHeight="1" x14ac:dyDescent="0.2"/>
    <row r="6063" ht="12.75" customHeight="1" x14ac:dyDescent="0.2"/>
    <row r="6064" ht="12.75" customHeight="1" x14ac:dyDescent="0.2"/>
    <row r="6065" ht="12.75" customHeight="1" x14ac:dyDescent="0.2"/>
    <row r="6066" ht="12.75" customHeight="1" x14ac:dyDescent="0.2"/>
    <row r="6067" ht="12.75" customHeight="1" x14ac:dyDescent="0.2"/>
    <row r="6068" ht="12.75" customHeight="1" x14ac:dyDescent="0.2"/>
    <row r="6069" ht="12.75" customHeight="1" x14ac:dyDescent="0.2"/>
    <row r="6070" ht="12.75" customHeight="1" x14ac:dyDescent="0.2"/>
    <row r="6071" ht="12.75" customHeight="1" x14ac:dyDescent="0.2"/>
    <row r="6072" ht="12.75" customHeight="1" x14ac:dyDescent="0.2"/>
    <row r="6073" ht="12.75" customHeight="1" x14ac:dyDescent="0.2"/>
    <row r="6074" ht="12.75" customHeight="1" x14ac:dyDescent="0.2"/>
    <row r="6075" ht="12.75" customHeight="1" x14ac:dyDescent="0.2"/>
    <row r="6076" ht="12.75" customHeight="1" x14ac:dyDescent="0.2"/>
    <row r="6077" ht="12.75" customHeight="1" x14ac:dyDescent="0.2"/>
    <row r="6078" ht="12.75" customHeight="1" x14ac:dyDescent="0.2"/>
    <row r="6079" ht="12.75" customHeight="1" x14ac:dyDescent="0.2"/>
    <row r="6080" ht="12.75" customHeight="1" x14ac:dyDescent="0.2"/>
    <row r="6081" ht="12.75" customHeight="1" x14ac:dyDescent="0.2"/>
    <row r="6082" ht="12.75" customHeight="1" x14ac:dyDescent="0.2"/>
    <row r="6083" ht="12.75" customHeight="1" x14ac:dyDescent="0.2"/>
    <row r="6084" ht="12.75" customHeight="1" x14ac:dyDescent="0.2"/>
    <row r="6085" ht="12.75" customHeight="1" x14ac:dyDescent="0.2"/>
    <row r="6086" ht="12.75" customHeight="1" x14ac:dyDescent="0.2"/>
    <row r="6087" ht="12.75" customHeight="1" x14ac:dyDescent="0.2"/>
    <row r="6088" ht="12.75" customHeight="1" x14ac:dyDescent="0.2"/>
    <row r="6089" ht="12.75" customHeight="1" x14ac:dyDescent="0.2"/>
    <row r="6090" ht="12.75" customHeight="1" x14ac:dyDescent="0.2"/>
    <row r="6091" ht="12.75" customHeight="1" x14ac:dyDescent="0.2"/>
    <row r="6092" ht="12.75" customHeight="1" x14ac:dyDescent="0.2"/>
    <row r="6093" ht="12.75" customHeight="1" x14ac:dyDescent="0.2"/>
    <row r="6094" ht="12.75" customHeight="1" x14ac:dyDescent="0.2"/>
    <row r="6095" ht="12.75" customHeight="1" x14ac:dyDescent="0.2"/>
    <row r="6096" ht="12.75" customHeight="1" x14ac:dyDescent="0.2"/>
    <row r="6097" ht="12.75" customHeight="1" x14ac:dyDescent="0.2"/>
    <row r="6098" ht="12.75" customHeight="1" x14ac:dyDescent="0.2"/>
    <row r="6099" ht="12.75" customHeight="1" x14ac:dyDescent="0.2"/>
    <row r="6100" ht="12.75" customHeight="1" x14ac:dyDescent="0.2"/>
    <row r="6101" ht="12.75" customHeight="1" x14ac:dyDescent="0.2"/>
    <row r="6102" ht="12.75" customHeight="1" x14ac:dyDescent="0.2"/>
    <row r="6103" ht="12.75" customHeight="1" x14ac:dyDescent="0.2"/>
    <row r="6104" ht="12.75" customHeight="1" x14ac:dyDescent="0.2"/>
    <row r="6105" ht="12.75" customHeight="1" x14ac:dyDescent="0.2"/>
    <row r="6106" ht="12.75" customHeight="1" x14ac:dyDescent="0.2"/>
    <row r="6107" ht="12.75" customHeight="1" x14ac:dyDescent="0.2"/>
    <row r="6108" ht="12.75" customHeight="1" x14ac:dyDescent="0.2"/>
    <row r="6109" ht="12.75" customHeight="1" x14ac:dyDescent="0.2"/>
    <row r="6110" ht="12.75" customHeight="1" x14ac:dyDescent="0.2"/>
    <row r="6111" ht="12.75" customHeight="1" x14ac:dyDescent="0.2"/>
    <row r="6112" ht="12.75" customHeight="1" x14ac:dyDescent="0.2"/>
    <row r="6113" ht="12.75" customHeight="1" x14ac:dyDescent="0.2"/>
    <row r="6114" ht="12.75" customHeight="1" x14ac:dyDescent="0.2"/>
    <row r="6115" ht="12.75" customHeight="1" x14ac:dyDescent="0.2"/>
    <row r="6116" ht="12.75" customHeight="1" x14ac:dyDescent="0.2"/>
    <row r="6117" ht="12.75" customHeight="1" x14ac:dyDescent="0.2"/>
    <row r="6118" ht="12.75" customHeight="1" x14ac:dyDescent="0.2"/>
    <row r="6119" ht="12.75" customHeight="1" x14ac:dyDescent="0.2"/>
    <row r="6120" ht="12.75" customHeight="1" x14ac:dyDescent="0.2"/>
    <row r="6121" ht="12.75" customHeight="1" x14ac:dyDescent="0.2"/>
    <row r="6122" ht="12.75" customHeight="1" x14ac:dyDescent="0.2"/>
    <row r="6123" ht="12.75" customHeight="1" x14ac:dyDescent="0.2"/>
    <row r="6124" ht="12.75" customHeight="1" x14ac:dyDescent="0.2"/>
    <row r="6125" ht="12.75" customHeight="1" x14ac:dyDescent="0.2"/>
    <row r="6126" ht="12.75" customHeight="1" x14ac:dyDescent="0.2"/>
    <row r="6127" ht="12.75" customHeight="1" x14ac:dyDescent="0.2"/>
    <row r="6128" ht="12.75" customHeight="1" x14ac:dyDescent="0.2"/>
    <row r="6129" ht="12.75" customHeight="1" x14ac:dyDescent="0.2"/>
    <row r="6130" ht="12.75" customHeight="1" x14ac:dyDescent="0.2"/>
    <row r="6131" ht="12.75" customHeight="1" x14ac:dyDescent="0.2"/>
    <row r="6132" ht="12.75" customHeight="1" x14ac:dyDescent="0.2"/>
    <row r="6133" ht="12.75" customHeight="1" x14ac:dyDescent="0.2"/>
    <row r="6134" ht="12.75" customHeight="1" x14ac:dyDescent="0.2"/>
    <row r="6135" ht="12.75" customHeight="1" x14ac:dyDescent="0.2"/>
    <row r="6136" ht="12.75" customHeight="1" x14ac:dyDescent="0.2"/>
    <row r="6137" ht="12.75" customHeight="1" x14ac:dyDescent="0.2"/>
    <row r="6138" ht="12.75" customHeight="1" x14ac:dyDescent="0.2"/>
    <row r="6139" ht="12.75" customHeight="1" x14ac:dyDescent="0.2"/>
    <row r="6140" ht="12.75" customHeight="1" x14ac:dyDescent="0.2"/>
    <row r="6141" ht="12.75" customHeight="1" x14ac:dyDescent="0.2"/>
    <row r="6142" ht="12.75" customHeight="1" x14ac:dyDescent="0.2"/>
    <row r="6143" ht="12.75" customHeight="1" x14ac:dyDescent="0.2"/>
    <row r="6144" ht="12.75" customHeight="1" x14ac:dyDescent="0.2"/>
    <row r="6145" ht="12.75" customHeight="1" x14ac:dyDescent="0.2"/>
    <row r="6146" ht="12.75" customHeight="1" x14ac:dyDescent="0.2"/>
    <row r="6147" ht="12.75" customHeight="1" x14ac:dyDescent="0.2"/>
    <row r="6148" ht="12.75" customHeight="1" x14ac:dyDescent="0.2"/>
    <row r="6149" ht="12.75" customHeight="1" x14ac:dyDescent="0.2"/>
    <row r="6150" ht="12.75" customHeight="1" x14ac:dyDescent="0.2"/>
    <row r="6151" ht="12.75" customHeight="1" x14ac:dyDescent="0.2"/>
    <row r="6152" ht="12.75" customHeight="1" x14ac:dyDescent="0.2"/>
    <row r="6153" ht="12.75" customHeight="1" x14ac:dyDescent="0.2"/>
    <row r="6154" ht="12.75" customHeight="1" x14ac:dyDescent="0.2"/>
    <row r="6155" ht="12.75" customHeight="1" x14ac:dyDescent="0.2"/>
    <row r="6156" ht="12.75" customHeight="1" x14ac:dyDescent="0.2"/>
    <row r="6157" ht="12.75" customHeight="1" x14ac:dyDescent="0.2"/>
    <row r="6158" ht="12.75" customHeight="1" x14ac:dyDescent="0.2"/>
    <row r="6159" ht="12.75" customHeight="1" x14ac:dyDescent="0.2"/>
    <row r="6160" ht="12.75" customHeight="1" x14ac:dyDescent="0.2"/>
    <row r="6161" ht="12.75" customHeight="1" x14ac:dyDescent="0.2"/>
    <row r="6162" ht="12.75" customHeight="1" x14ac:dyDescent="0.2"/>
    <row r="6163" ht="12.75" customHeight="1" x14ac:dyDescent="0.2"/>
    <row r="6164" ht="12.75" customHeight="1" x14ac:dyDescent="0.2"/>
    <row r="6165" ht="12.75" customHeight="1" x14ac:dyDescent="0.2"/>
    <row r="6166" ht="12.75" customHeight="1" x14ac:dyDescent="0.2"/>
    <row r="6167" ht="12.75" customHeight="1" x14ac:dyDescent="0.2"/>
    <row r="6168" ht="12.75" customHeight="1" x14ac:dyDescent="0.2"/>
    <row r="6169" ht="12.75" customHeight="1" x14ac:dyDescent="0.2"/>
    <row r="6170" ht="12.75" customHeight="1" x14ac:dyDescent="0.2"/>
    <row r="6171" ht="12.75" customHeight="1" x14ac:dyDescent="0.2"/>
    <row r="6172" ht="12.75" customHeight="1" x14ac:dyDescent="0.2"/>
    <row r="6173" ht="12.75" customHeight="1" x14ac:dyDescent="0.2"/>
    <row r="6174" ht="12.75" customHeight="1" x14ac:dyDescent="0.2"/>
    <row r="6175" ht="12.75" customHeight="1" x14ac:dyDescent="0.2"/>
    <row r="6176" ht="12.75" customHeight="1" x14ac:dyDescent="0.2"/>
    <row r="6177" ht="12.75" customHeight="1" x14ac:dyDescent="0.2"/>
    <row r="6178" ht="12.75" customHeight="1" x14ac:dyDescent="0.2"/>
    <row r="6179" ht="12.75" customHeight="1" x14ac:dyDescent="0.2"/>
    <row r="6180" ht="12.75" customHeight="1" x14ac:dyDescent="0.2"/>
    <row r="6181" ht="12.75" customHeight="1" x14ac:dyDescent="0.2"/>
    <row r="6182" ht="12.75" customHeight="1" x14ac:dyDescent="0.2"/>
    <row r="6183" ht="12.75" customHeight="1" x14ac:dyDescent="0.2"/>
    <row r="6184" ht="12.75" customHeight="1" x14ac:dyDescent="0.2"/>
    <row r="6185" ht="12.75" customHeight="1" x14ac:dyDescent="0.2"/>
    <row r="6186" ht="12.75" customHeight="1" x14ac:dyDescent="0.2"/>
    <row r="6187" ht="12.75" customHeight="1" x14ac:dyDescent="0.2"/>
    <row r="6188" ht="12.75" customHeight="1" x14ac:dyDescent="0.2"/>
    <row r="6189" ht="12.75" customHeight="1" x14ac:dyDescent="0.2"/>
    <row r="6190" ht="12.75" customHeight="1" x14ac:dyDescent="0.2"/>
    <row r="6191" ht="12.75" customHeight="1" x14ac:dyDescent="0.2"/>
    <row r="6192" ht="12.75" customHeight="1" x14ac:dyDescent="0.2"/>
    <row r="6193" ht="12.75" customHeight="1" x14ac:dyDescent="0.2"/>
    <row r="6194" ht="12.75" customHeight="1" x14ac:dyDescent="0.2"/>
    <row r="6195" ht="12.75" customHeight="1" x14ac:dyDescent="0.2"/>
    <row r="6196" ht="12.75" customHeight="1" x14ac:dyDescent="0.2"/>
    <row r="6197" ht="12.75" customHeight="1" x14ac:dyDescent="0.2"/>
    <row r="6198" ht="12.75" customHeight="1" x14ac:dyDescent="0.2"/>
    <row r="6199" ht="12.75" customHeight="1" x14ac:dyDescent="0.2"/>
    <row r="6200" ht="12.75" customHeight="1" x14ac:dyDescent="0.2"/>
    <row r="6201" ht="12.75" customHeight="1" x14ac:dyDescent="0.2"/>
    <row r="6202" ht="12.75" customHeight="1" x14ac:dyDescent="0.2"/>
    <row r="6203" ht="12.75" customHeight="1" x14ac:dyDescent="0.2"/>
    <row r="6204" ht="12.75" customHeight="1" x14ac:dyDescent="0.2"/>
    <row r="6205" ht="12.75" customHeight="1" x14ac:dyDescent="0.2"/>
    <row r="6206" ht="12.75" customHeight="1" x14ac:dyDescent="0.2"/>
    <row r="6207" ht="12.75" customHeight="1" x14ac:dyDescent="0.2"/>
    <row r="6208" ht="12.75" customHeight="1" x14ac:dyDescent="0.2"/>
    <row r="6209" ht="12.75" customHeight="1" x14ac:dyDescent="0.2"/>
    <row r="6210" ht="12.75" customHeight="1" x14ac:dyDescent="0.2"/>
    <row r="6211" ht="12.75" customHeight="1" x14ac:dyDescent="0.2"/>
    <row r="6212" ht="12.75" customHeight="1" x14ac:dyDescent="0.2"/>
    <row r="6213" ht="12.75" customHeight="1" x14ac:dyDescent="0.2"/>
    <row r="6214" ht="12.75" customHeight="1" x14ac:dyDescent="0.2"/>
    <row r="6215" ht="12.75" customHeight="1" x14ac:dyDescent="0.2"/>
    <row r="6216" ht="12.75" customHeight="1" x14ac:dyDescent="0.2"/>
    <row r="6217" ht="12.75" customHeight="1" x14ac:dyDescent="0.2"/>
    <row r="6218" ht="12.75" customHeight="1" x14ac:dyDescent="0.2"/>
    <row r="6219" ht="12.75" customHeight="1" x14ac:dyDescent="0.2"/>
    <row r="6220" ht="12.75" customHeight="1" x14ac:dyDescent="0.2"/>
    <row r="6221" ht="12.75" customHeight="1" x14ac:dyDescent="0.2"/>
    <row r="6222" ht="12.75" customHeight="1" x14ac:dyDescent="0.2"/>
    <row r="6223" ht="12.75" customHeight="1" x14ac:dyDescent="0.2"/>
    <row r="6224" ht="12.75" customHeight="1" x14ac:dyDescent="0.2"/>
    <row r="6225" ht="12.75" customHeight="1" x14ac:dyDescent="0.2"/>
    <row r="6226" ht="12.75" customHeight="1" x14ac:dyDescent="0.2"/>
    <row r="6227" ht="12.75" customHeight="1" x14ac:dyDescent="0.2"/>
    <row r="6228" ht="12.75" customHeight="1" x14ac:dyDescent="0.2"/>
    <row r="6229" ht="12.75" customHeight="1" x14ac:dyDescent="0.2"/>
    <row r="6230" ht="12.75" customHeight="1" x14ac:dyDescent="0.2"/>
    <row r="6231" ht="12.75" customHeight="1" x14ac:dyDescent="0.2"/>
    <row r="6232" ht="12.75" customHeight="1" x14ac:dyDescent="0.2"/>
    <row r="6233" ht="12.75" customHeight="1" x14ac:dyDescent="0.2"/>
    <row r="6234" ht="12.75" customHeight="1" x14ac:dyDescent="0.2"/>
    <row r="6235" ht="12.75" customHeight="1" x14ac:dyDescent="0.2"/>
    <row r="6236" ht="12.75" customHeight="1" x14ac:dyDescent="0.2"/>
    <row r="6237" ht="12.75" customHeight="1" x14ac:dyDescent="0.2"/>
    <row r="6238" ht="12.75" customHeight="1" x14ac:dyDescent="0.2"/>
    <row r="6239" ht="12.75" customHeight="1" x14ac:dyDescent="0.2"/>
    <row r="6240" ht="12.75" customHeight="1" x14ac:dyDescent="0.2"/>
    <row r="6241" ht="12.75" customHeight="1" x14ac:dyDescent="0.2"/>
    <row r="6242" ht="12.75" customHeight="1" x14ac:dyDescent="0.2"/>
    <row r="6243" ht="12.75" customHeight="1" x14ac:dyDescent="0.2"/>
    <row r="6244" ht="12.75" customHeight="1" x14ac:dyDescent="0.2"/>
    <row r="6245" ht="12.75" customHeight="1" x14ac:dyDescent="0.2"/>
    <row r="6246" ht="12.75" customHeight="1" x14ac:dyDescent="0.2"/>
    <row r="6247" ht="12.75" customHeight="1" x14ac:dyDescent="0.2"/>
    <row r="6248" ht="12.75" customHeight="1" x14ac:dyDescent="0.2"/>
    <row r="6249" ht="12.75" customHeight="1" x14ac:dyDescent="0.2"/>
    <row r="6250" ht="12.75" customHeight="1" x14ac:dyDescent="0.2"/>
    <row r="6251" ht="12.75" customHeight="1" x14ac:dyDescent="0.2"/>
    <row r="6252" ht="12.75" customHeight="1" x14ac:dyDescent="0.2"/>
    <row r="6253" ht="12.75" customHeight="1" x14ac:dyDescent="0.2"/>
    <row r="6254" ht="12.75" customHeight="1" x14ac:dyDescent="0.2"/>
    <row r="6255" ht="12.75" customHeight="1" x14ac:dyDescent="0.2"/>
    <row r="6256" ht="12.75" customHeight="1" x14ac:dyDescent="0.2"/>
    <row r="6257" ht="12.75" customHeight="1" x14ac:dyDescent="0.2"/>
    <row r="6258" ht="12.75" customHeight="1" x14ac:dyDescent="0.2"/>
    <row r="6259" ht="12.75" customHeight="1" x14ac:dyDescent="0.2"/>
    <row r="6260" ht="12.75" customHeight="1" x14ac:dyDescent="0.2"/>
    <row r="6261" ht="12.75" customHeight="1" x14ac:dyDescent="0.2"/>
    <row r="6262" ht="12.75" customHeight="1" x14ac:dyDescent="0.2"/>
    <row r="6263" ht="12.75" customHeight="1" x14ac:dyDescent="0.2"/>
    <row r="6264" ht="12.75" customHeight="1" x14ac:dyDescent="0.2"/>
    <row r="6265" ht="12.75" customHeight="1" x14ac:dyDescent="0.2"/>
    <row r="6266" ht="12.75" customHeight="1" x14ac:dyDescent="0.2"/>
    <row r="6267" ht="12.75" customHeight="1" x14ac:dyDescent="0.2"/>
    <row r="6268" ht="12.75" customHeight="1" x14ac:dyDescent="0.2"/>
    <row r="6269" ht="12.75" customHeight="1" x14ac:dyDescent="0.2"/>
    <row r="6270" ht="12.75" customHeight="1" x14ac:dyDescent="0.2"/>
    <row r="6271" ht="12.75" customHeight="1" x14ac:dyDescent="0.2"/>
    <row r="6272" ht="12.75" customHeight="1" x14ac:dyDescent="0.2"/>
    <row r="6273" ht="12.75" customHeight="1" x14ac:dyDescent="0.2"/>
    <row r="6274" ht="12.75" customHeight="1" x14ac:dyDescent="0.2"/>
    <row r="6275" ht="12.75" customHeight="1" x14ac:dyDescent="0.2"/>
    <row r="6276" ht="12.75" customHeight="1" x14ac:dyDescent="0.2"/>
    <row r="6277" ht="12.75" customHeight="1" x14ac:dyDescent="0.2"/>
    <row r="6278" ht="12.75" customHeight="1" x14ac:dyDescent="0.2"/>
    <row r="6279" ht="12.75" customHeight="1" x14ac:dyDescent="0.2"/>
    <row r="6280" ht="12.75" customHeight="1" x14ac:dyDescent="0.2"/>
    <row r="6281" ht="12.75" customHeight="1" x14ac:dyDescent="0.2"/>
    <row r="6282" ht="12.75" customHeight="1" x14ac:dyDescent="0.2"/>
    <row r="6283" ht="12.75" customHeight="1" x14ac:dyDescent="0.2"/>
    <row r="6284" ht="12.75" customHeight="1" x14ac:dyDescent="0.2"/>
    <row r="6285" ht="12.75" customHeight="1" x14ac:dyDescent="0.2"/>
    <row r="6286" ht="12.75" customHeight="1" x14ac:dyDescent="0.2"/>
    <row r="6287" ht="12.75" customHeight="1" x14ac:dyDescent="0.2"/>
    <row r="6288" ht="12.75" customHeight="1" x14ac:dyDescent="0.2"/>
    <row r="6289" ht="12.75" customHeight="1" x14ac:dyDescent="0.2"/>
    <row r="6290" ht="12.75" customHeight="1" x14ac:dyDescent="0.2"/>
    <row r="6291" ht="12.75" customHeight="1" x14ac:dyDescent="0.2"/>
    <row r="6292" ht="12.75" customHeight="1" x14ac:dyDescent="0.2"/>
    <row r="6293" ht="12.75" customHeight="1" x14ac:dyDescent="0.2"/>
    <row r="6294" ht="12.75" customHeight="1" x14ac:dyDescent="0.2"/>
    <row r="6295" ht="12.75" customHeight="1" x14ac:dyDescent="0.2"/>
    <row r="6296" ht="12.75" customHeight="1" x14ac:dyDescent="0.2"/>
    <row r="6297" ht="12.75" customHeight="1" x14ac:dyDescent="0.2"/>
    <row r="6298" ht="12.75" customHeight="1" x14ac:dyDescent="0.2"/>
    <row r="6299" ht="12.75" customHeight="1" x14ac:dyDescent="0.2"/>
    <row r="6300" ht="12.75" customHeight="1" x14ac:dyDescent="0.2"/>
    <row r="6301" ht="12.75" customHeight="1" x14ac:dyDescent="0.2"/>
    <row r="6302" ht="12.75" customHeight="1" x14ac:dyDescent="0.2"/>
    <row r="6303" ht="12.75" customHeight="1" x14ac:dyDescent="0.2"/>
    <row r="6304" ht="12.75" customHeight="1" x14ac:dyDescent="0.2"/>
    <row r="6305" ht="12.75" customHeight="1" x14ac:dyDescent="0.2"/>
    <row r="6306" ht="12.75" customHeight="1" x14ac:dyDescent="0.2"/>
    <row r="6307" ht="12.75" customHeight="1" x14ac:dyDescent="0.2"/>
    <row r="6308" ht="12.75" customHeight="1" x14ac:dyDescent="0.2"/>
    <row r="6309" ht="12.75" customHeight="1" x14ac:dyDescent="0.2"/>
    <row r="6310" ht="12.75" customHeight="1" x14ac:dyDescent="0.2"/>
    <row r="6311" ht="12.75" customHeight="1" x14ac:dyDescent="0.2"/>
    <row r="6312" ht="12.75" customHeight="1" x14ac:dyDescent="0.2"/>
    <row r="6313" ht="12.75" customHeight="1" x14ac:dyDescent="0.2"/>
    <row r="6314" ht="12.75" customHeight="1" x14ac:dyDescent="0.2"/>
    <row r="6315" ht="12.75" customHeight="1" x14ac:dyDescent="0.2"/>
    <row r="6316" ht="12.75" customHeight="1" x14ac:dyDescent="0.2"/>
    <row r="6317" ht="12.75" customHeight="1" x14ac:dyDescent="0.2"/>
    <row r="6318" ht="12.75" customHeight="1" x14ac:dyDescent="0.2"/>
    <row r="6319" ht="12.75" customHeight="1" x14ac:dyDescent="0.2"/>
    <row r="6320" ht="12.75" customHeight="1" x14ac:dyDescent="0.2"/>
    <row r="6321" ht="12.75" customHeight="1" x14ac:dyDescent="0.2"/>
    <row r="6322" ht="12.75" customHeight="1" x14ac:dyDescent="0.2"/>
    <row r="6323" ht="12.75" customHeight="1" x14ac:dyDescent="0.2"/>
    <row r="6324" ht="12.75" customHeight="1" x14ac:dyDescent="0.2"/>
    <row r="6325" ht="12.75" customHeight="1" x14ac:dyDescent="0.2"/>
    <row r="6326" ht="12.75" customHeight="1" x14ac:dyDescent="0.2"/>
    <row r="6327" ht="12.75" customHeight="1" x14ac:dyDescent="0.2"/>
    <row r="6328" ht="12.75" customHeight="1" x14ac:dyDescent="0.2"/>
    <row r="6329" ht="12.75" customHeight="1" x14ac:dyDescent="0.2"/>
    <row r="6330" ht="12.75" customHeight="1" x14ac:dyDescent="0.2"/>
    <row r="6331" ht="12.75" customHeight="1" x14ac:dyDescent="0.2"/>
    <row r="6332" ht="12.75" customHeight="1" x14ac:dyDescent="0.2"/>
    <row r="6333" ht="12.75" customHeight="1" x14ac:dyDescent="0.2"/>
    <row r="6334" ht="12.75" customHeight="1" x14ac:dyDescent="0.2"/>
    <row r="6335" ht="12.75" customHeight="1" x14ac:dyDescent="0.2"/>
    <row r="6336" ht="12.75" customHeight="1" x14ac:dyDescent="0.2"/>
    <row r="6337" ht="12.75" customHeight="1" x14ac:dyDescent="0.2"/>
    <row r="6338" ht="12.75" customHeight="1" x14ac:dyDescent="0.2"/>
    <row r="6339" ht="12.75" customHeight="1" x14ac:dyDescent="0.2"/>
    <row r="6340" ht="12.75" customHeight="1" x14ac:dyDescent="0.2"/>
    <row r="6341" ht="12.75" customHeight="1" x14ac:dyDescent="0.2"/>
    <row r="6342" ht="12.75" customHeight="1" x14ac:dyDescent="0.2"/>
    <row r="6343" ht="12.75" customHeight="1" x14ac:dyDescent="0.2"/>
    <row r="6344" ht="12.75" customHeight="1" x14ac:dyDescent="0.2"/>
    <row r="6345" ht="12.75" customHeight="1" x14ac:dyDescent="0.2"/>
    <row r="6346" ht="12.75" customHeight="1" x14ac:dyDescent="0.2"/>
    <row r="6347" ht="12.75" customHeight="1" x14ac:dyDescent="0.2"/>
    <row r="6348" ht="12.75" customHeight="1" x14ac:dyDescent="0.2"/>
    <row r="6349" ht="12.75" customHeight="1" x14ac:dyDescent="0.2"/>
    <row r="6350" ht="12.75" customHeight="1" x14ac:dyDescent="0.2"/>
    <row r="6351" ht="12.75" customHeight="1" x14ac:dyDescent="0.2"/>
    <row r="6352" ht="12.75" customHeight="1" x14ac:dyDescent="0.2"/>
    <row r="6353" ht="12.75" customHeight="1" x14ac:dyDescent="0.2"/>
    <row r="6354" ht="12.75" customHeight="1" x14ac:dyDescent="0.2"/>
    <row r="6355" ht="12.75" customHeight="1" x14ac:dyDescent="0.2"/>
    <row r="6356" ht="12.75" customHeight="1" x14ac:dyDescent="0.2"/>
    <row r="6357" ht="12.75" customHeight="1" x14ac:dyDescent="0.2"/>
    <row r="6358" ht="12.75" customHeight="1" x14ac:dyDescent="0.2"/>
    <row r="6359" ht="12.75" customHeight="1" x14ac:dyDescent="0.2"/>
    <row r="6360" ht="12.75" customHeight="1" x14ac:dyDescent="0.2"/>
    <row r="6361" ht="12.75" customHeight="1" x14ac:dyDescent="0.2"/>
    <row r="6362" ht="12.75" customHeight="1" x14ac:dyDescent="0.2"/>
    <row r="6363" ht="12.75" customHeight="1" x14ac:dyDescent="0.2"/>
    <row r="6364" ht="12.75" customHeight="1" x14ac:dyDescent="0.2"/>
    <row r="6365" ht="12.75" customHeight="1" x14ac:dyDescent="0.2"/>
    <row r="6366" ht="12.75" customHeight="1" x14ac:dyDescent="0.2"/>
    <row r="6367" ht="12.75" customHeight="1" x14ac:dyDescent="0.2"/>
    <row r="6368" ht="12.75" customHeight="1" x14ac:dyDescent="0.2"/>
    <row r="6369" ht="12.75" customHeight="1" x14ac:dyDescent="0.2"/>
    <row r="6370" ht="12.75" customHeight="1" x14ac:dyDescent="0.2"/>
    <row r="6371" ht="12.75" customHeight="1" x14ac:dyDescent="0.2"/>
    <row r="6372" ht="12.75" customHeight="1" x14ac:dyDescent="0.2"/>
    <row r="6373" ht="12.75" customHeight="1" x14ac:dyDescent="0.2"/>
    <row r="6374" ht="12.75" customHeight="1" x14ac:dyDescent="0.2"/>
    <row r="6375" ht="12.75" customHeight="1" x14ac:dyDescent="0.2"/>
    <row r="6376" ht="12.75" customHeight="1" x14ac:dyDescent="0.2"/>
    <row r="6377" ht="12.75" customHeight="1" x14ac:dyDescent="0.2"/>
    <row r="6378" ht="12.75" customHeight="1" x14ac:dyDescent="0.2"/>
    <row r="6379" ht="12.75" customHeight="1" x14ac:dyDescent="0.2"/>
    <row r="6380" ht="12.75" customHeight="1" x14ac:dyDescent="0.2"/>
    <row r="6381" ht="12.75" customHeight="1" x14ac:dyDescent="0.2"/>
    <row r="6382" ht="12.75" customHeight="1" x14ac:dyDescent="0.2"/>
    <row r="6383" ht="12.75" customHeight="1" x14ac:dyDescent="0.2"/>
    <row r="6384" ht="12.75" customHeight="1" x14ac:dyDescent="0.2"/>
    <row r="6385" ht="12.75" customHeight="1" x14ac:dyDescent="0.2"/>
    <row r="6386" ht="12.75" customHeight="1" x14ac:dyDescent="0.2"/>
    <row r="6387" ht="12.75" customHeight="1" x14ac:dyDescent="0.2"/>
    <row r="6388" ht="12.75" customHeight="1" x14ac:dyDescent="0.2"/>
    <row r="6389" ht="12.75" customHeight="1" x14ac:dyDescent="0.2"/>
    <row r="6390" ht="12.75" customHeight="1" x14ac:dyDescent="0.2"/>
    <row r="6391" ht="12.75" customHeight="1" x14ac:dyDescent="0.2"/>
    <row r="6392" ht="12.75" customHeight="1" x14ac:dyDescent="0.2"/>
    <row r="6393" ht="12.75" customHeight="1" x14ac:dyDescent="0.2"/>
    <row r="6394" ht="12.75" customHeight="1" x14ac:dyDescent="0.2"/>
    <row r="6395" ht="12.75" customHeight="1" x14ac:dyDescent="0.2"/>
    <row r="6396" ht="12.75" customHeight="1" x14ac:dyDescent="0.2"/>
    <row r="6397" ht="12.75" customHeight="1" x14ac:dyDescent="0.2"/>
    <row r="6398" ht="12.75" customHeight="1" x14ac:dyDescent="0.2"/>
    <row r="6399" ht="12.75" customHeight="1" x14ac:dyDescent="0.2"/>
    <row r="6400" ht="12.75" customHeight="1" x14ac:dyDescent="0.2"/>
    <row r="6401" ht="12.75" customHeight="1" x14ac:dyDescent="0.2"/>
    <row r="6402" ht="12.75" customHeight="1" x14ac:dyDescent="0.2"/>
    <row r="6403" ht="12.75" customHeight="1" x14ac:dyDescent="0.2"/>
    <row r="6404" ht="12.75" customHeight="1" x14ac:dyDescent="0.2"/>
    <row r="6405" ht="12.75" customHeight="1" x14ac:dyDescent="0.2"/>
    <row r="6406" ht="12.75" customHeight="1" x14ac:dyDescent="0.2"/>
    <row r="6407" ht="12.75" customHeight="1" x14ac:dyDescent="0.2"/>
    <row r="6408" ht="12.75" customHeight="1" x14ac:dyDescent="0.2"/>
    <row r="6409" ht="12.75" customHeight="1" x14ac:dyDescent="0.2"/>
    <row r="6410" ht="12.75" customHeight="1" x14ac:dyDescent="0.2"/>
    <row r="6411" ht="12.75" customHeight="1" x14ac:dyDescent="0.2"/>
    <row r="6412" ht="12.75" customHeight="1" x14ac:dyDescent="0.2"/>
    <row r="6413" ht="12.75" customHeight="1" x14ac:dyDescent="0.2"/>
    <row r="6414" ht="12.75" customHeight="1" x14ac:dyDescent="0.2"/>
    <row r="6415" ht="12.75" customHeight="1" x14ac:dyDescent="0.2"/>
    <row r="6416" ht="12.75" customHeight="1" x14ac:dyDescent="0.2"/>
    <row r="6417" ht="12.75" customHeight="1" x14ac:dyDescent="0.2"/>
    <row r="6418" ht="12.75" customHeight="1" x14ac:dyDescent="0.2"/>
    <row r="6419" ht="12.75" customHeight="1" x14ac:dyDescent="0.2"/>
    <row r="6420" ht="12.75" customHeight="1" x14ac:dyDescent="0.2"/>
    <row r="6421" ht="12.75" customHeight="1" x14ac:dyDescent="0.2"/>
    <row r="6422" ht="12.75" customHeight="1" x14ac:dyDescent="0.2"/>
    <row r="6423" ht="12.75" customHeight="1" x14ac:dyDescent="0.2"/>
    <row r="6424" ht="12.75" customHeight="1" x14ac:dyDescent="0.2"/>
    <row r="6425" ht="12.75" customHeight="1" x14ac:dyDescent="0.2"/>
    <row r="6426" ht="12.75" customHeight="1" x14ac:dyDescent="0.2"/>
    <row r="6427" ht="12.75" customHeight="1" x14ac:dyDescent="0.2"/>
    <row r="6428" ht="12.75" customHeight="1" x14ac:dyDescent="0.2"/>
    <row r="6429" ht="12.75" customHeight="1" x14ac:dyDescent="0.2"/>
    <row r="6430" ht="12.75" customHeight="1" x14ac:dyDescent="0.2"/>
    <row r="6431" ht="12.75" customHeight="1" x14ac:dyDescent="0.2"/>
    <row r="6432" ht="12.75" customHeight="1" x14ac:dyDescent="0.2"/>
    <row r="6433" ht="12.75" customHeight="1" x14ac:dyDescent="0.2"/>
    <row r="6434" ht="12.75" customHeight="1" x14ac:dyDescent="0.2"/>
    <row r="6435" ht="12.75" customHeight="1" x14ac:dyDescent="0.2"/>
    <row r="6436" ht="12.75" customHeight="1" x14ac:dyDescent="0.2"/>
    <row r="6437" ht="12.75" customHeight="1" x14ac:dyDescent="0.2"/>
    <row r="6438" ht="12.75" customHeight="1" x14ac:dyDescent="0.2"/>
    <row r="6439" ht="12.75" customHeight="1" x14ac:dyDescent="0.2"/>
    <row r="6440" ht="12.75" customHeight="1" x14ac:dyDescent="0.2"/>
    <row r="6441" ht="12.75" customHeight="1" x14ac:dyDescent="0.2"/>
    <row r="6442" ht="12.75" customHeight="1" x14ac:dyDescent="0.2"/>
    <row r="6443" ht="12.75" customHeight="1" x14ac:dyDescent="0.2"/>
    <row r="6444" ht="12.75" customHeight="1" x14ac:dyDescent="0.2"/>
    <row r="6445" ht="12.75" customHeight="1" x14ac:dyDescent="0.2"/>
    <row r="6446" ht="12.75" customHeight="1" x14ac:dyDescent="0.2"/>
    <row r="6447" ht="12.75" customHeight="1" x14ac:dyDescent="0.2"/>
    <row r="6448" ht="12.75" customHeight="1" x14ac:dyDescent="0.2"/>
    <row r="6449" ht="12.75" customHeight="1" x14ac:dyDescent="0.2"/>
    <row r="6450" ht="12.75" customHeight="1" x14ac:dyDescent="0.2"/>
    <row r="6451" ht="12.75" customHeight="1" x14ac:dyDescent="0.2"/>
    <row r="6452" ht="12.75" customHeight="1" x14ac:dyDescent="0.2"/>
    <row r="6453" ht="12.75" customHeight="1" x14ac:dyDescent="0.2"/>
    <row r="6454" ht="12.75" customHeight="1" x14ac:dyDescent="0.2"/>
    <row r="6455" ht="12.75" customHeight="1" x14ac:dyDescent="0.2"/>
    <row r="6456" ht="12.75" customHeight="1" x14ac:dyDescent="0.2"/>
    <row r="6457" ht="12.75" customHeight="1" x14ac:dyDescent="0.2"/>
    <row r="6458" ht="12.75" customHeight="1" x14ac:dyDescent="0.2"/>
    <row r="6459" ht="12.75" customHeight="1" x14ac:dyDescent="0.2"/>
    <row r="6460" ht="12.75" customHeight="1" x14ac:dyDescent="0.2"/>
    <row r="6461" ht="12.75" customHeight="1" x14ac:dyDescent="0.2"/>
    <row r="6462" ht="12.75" customHeight="1" x14ac:dyDescent="0.2"/>
    <row r="6463" ht="12.75" customHeight="1" x14ac:dyDescent="0.2"/>
    <row r="6464" ht="12.75" customHeight="1" x14ac:dyDescent="0.2"/>
    <row r="6465" ht="12.75" customHeight="1" x14ac:dyDescent="0.2"/>
    <row r="6466" ht="12.75" customHeight="1" x14ac:dyDescent="0.2"/>
    <row r="6467" ht="12.75" customHeight="1" x14ac:dyDescent="0.2"/>
    <row r="6468" ht="12.75" customHeight="1" x14ac:dyDescent="0.2"/>
    <row r="6469" ht="12.75" customHeight="1" x14ac:dyDescent="0.2"/>
    <row r="6470" ht="12.75" customHeight="1" x14ac:dyDescent="0.2"/>
    <row r="6471" ht="12.75" customHeight="1" x14ac:dyDescent="0.2"/>
    <row r="6472" ht="12.75" customHeight="1" x14ac:dyDescent="0.2"/>
    <row r="6473" ht="12.75" customHeight="1" x14ac:dyDescent="0.2"/>
    <row r="6474" ht="12.75" customHeight="1" x14ac:dyDescent="0.2"/>
    <row r="6475" ht="12.75" customHeight="1" x14ac:dyDescent="0.2"/>
    <row r="6476" ht="12.75" customHeight="1" x14ac:dyDescent="0.2"/>
    <row r="6477" ht="12.75" customHeight="1" x14ac:dyDescent="0.2"/>
    <row r="6478" ht="12.75" customHeight="1" x14ac:dyDescent="0.2"/>
    <row r="6479" ht="12.75" customHeight="1" x14ac:dyDescent="0.2"/>
    <row r="6480" ht="12.75" customHeight="1" x14ac:dyDescent="0.2"/>
    <row r="6481" ht="12.75" customHeight="1" x14ac:dyDescent="0.2"/>
    <row r="6482" ht="12.75" customHeight="1" x14ac:dyDescent="0.2"/>
    <row r="6483" ht="12.75" customHeight="1" x14ac:dyDescent="0.2"/>
    <row r="6484" ht="12.75" customHeight="1" x14ac:dyDescent="0.2"/>
    <row r="6485" ht="12.75" customHeight="1" x14ac:dyDescent="0.2"/>
    <row r="6486" ht="12.75" customHeight="1" x14ac:dyDescent="0.2"/>
    <row r="6487" ht="12.75" customHeight="1" x14ac:dyDescent="0.2"/>
    <row r="6488" ht="12.75" customHeight="1" x14ac:dyDescent="0.2"/>
    <row r="6489" ht="12.75" customHeight="1" x14ac:dyDescent="0.2"/>
    <row r="6490" ht="12.75" customHeight="1" x14ac:dyDescent="0.2"/>
    <row r="6491" ht="12.75" customHeight="1" x14ac:dyDescent="0.2"/>
    <row r="6492" ht="12.75" customHeight="1" x14ac:dyDescent="0.2"/>
    <row r="6493" ht="12.75" customHeight="1" x14ac:dyDescent="0.2"/>
    <row r="6494" ht="12.75" customHeight="1" x14ac:dyDescent="0.2"/>
    <row r="6495" ht="12.75" customHeight="1" x14ac:dyDescent="0.2"/>
    <row r="6496" ht="12.75" customHeight="1" x14ac:dyDescent="0.2"/>
    <row r="6497" ht="12.75" customHeight="1" x14ac:dyDescent="0.2"/>
    <row r="6498" ht="12.75" customHeight="1" x14ac:dyDescent="0.2"/>
    <row r="6499" ht="12.75" customHeight="1" x14ac:dyDescent="0.2"/>
    <row r="6500" ht="12.75" customHeight="1" x14ac:dyDescent="0.2"/>
    <row r="6501" ht="12.75" customHeight="1" x14ac:dyDescent="0.2"/>
    <row r="6502" ht="12.75" customHeight="1" x14ac:dyDescent="0.2"/>
    <row r="6503" ht="12.75" customHeight="1" x14ac:dyDescent="0.2"/>
    <row r="6504" ht="12.75" customHeight="1" x14ac:dyDescent="0.2"/>
    <row r="6505" ht="12.75" customHeight="1" x14ac:dyDescent="0.2"/>
    <row r="6506" ht="12.75" customHeight="1" x14ac:dyDescent="0.2"/>
    <row r="6507" ht="12.75" customHeight="1" x14ac:dyDescent="0.2"/>
    <row r="6508" ht="12.75" customHeight="1" x14ac:dyDescent="0.2"/>
    <row r="6509" ht="12.75" customHeight="1" x14ac:dyDescent="0.2"/>
    <row r="6510" ht="12.75" customHeight="1" x14ac:dyDescent="0.2"/>
    <row r="6511" ht="12.75" customHeight="1" x14ac:dyDescent="0.2"/>
    <row r="6512" ht="12.75" customHeight="1" x14ac:dyDescent="0.2"/>
    <row r="6513" ht="12.75" customHeight="1" x14ac:dyDescent="0.2"/>
    <row r="6514" ht="12.75" customHeight="1" x14ac:dyDescent="0.2"/>
    <row r="6515" ht="12.75" customHeight="1" x14ac:dyDescent="0.2"/>
    <row r="6516" ht="12.75" customHeight="1" x14ac:dyDescent="0.2"/>
    <row r="6517" ht="12.75" customHeight="1" x14ac:dyDescent="0.2"/>
    <row r="6518" ht="12.75" customHeight="1" x14ac:dyDescent="0.2"/>
    <row r="6519" ht="12.75" customHeight="1" x14ac:dyDescent="0.2"/>
    <row r="6520" ht="12.75" customHeight="1" x14ac:dyDescent="0.2"/>
    <row r="6521" ht="12.75" customHeight="1" x14ac:dyDescent="0.2"/>
    <row r="6522" ht="12.75" customHeight="1" x14ac:dyDescent="0.2"/>
    <row r="6523" ht="12.75" customHeight="1" x14ac:dyDescent="0.2"/>
    <row r="6524" ht="12.75" customHeight="1" x14ac:dyDescent="0.2"/>
    <row r="6525" ht="12.75" customHeight="1" x14ac:dyDescent="0.2"/>
    <row r="6526" ht="12.75" customHeight="1" x14ac:dyDescent="0.2"/>
    <row r="6527" ht="12.75" customHeight="1" x14ac:dyDescent="0.2"/>
    <row r="6528" ht="12.75" customHeight="1" x14ac:dyDescent="0.2"/>
    <row r="6529" ht="12.75" customHeight="1" x14ac:dyDescent="0.2"/>
    <row r="6530" ht="12.75" customHeight="1" x14ac:dyDescent="0.2"/>
    <row r="6531" ht="12.75" customHeight="1" x14ac:dyDescent="0.2"/>
    <row r="6532" ht="12.75" customHeight="1" x14ac:dyDescent="0.2"/>
    <row r="6533" ht="12.75" customHeight="1" x14ac:dyDescent="0.2"/>
    <row r="6534" ht="12.75" customHeight="1" x14ac:dyDescent="0.2"/>
    <row r="6535" ht="12.75" customHeight="1" x14ac:dyDescent="0.2"/>
    <row r="6536" ht="12.75" customHeight="1" x14ac:dyDescent="0.2"/>
    <row r="6537" ht="12.75" customHeight="1" x14ac:dyDescent="0.2"/>
    <row r="6538" ht="12.75" customHeight="1" x14ac:dyDescent="0.2"/>
    <row r="6539" ht="12.75" customHeight="1" x14ac:dyDescent="0.2"/>
    <row r="6540" ht="12.75" customHeight="1" x14ac:dyDescent="0.2"/>
    <row r="6541" ht="12.75" customHeight="1" x14ac:dyDescent="0.2"/>
    <row r="6542" ht="12.75" customHeight="1" x14ac:dyDescent="0.2"/>
    <row r="6543" ht="12.75" customHeight="1" x14ac:dyDescent="0.2"/>
    <row r="6544" ht="12.75" customHeight="1" x14ac:dyDescent="0.2"/>
    <row r="6545" ht="12.75" customHeight="1" x14ac:dyDescent="0.2"/>
    <row r="6546" ht="12.75" customHeight="1" x14ac:dyDescent="0.2"/>
    <row r="6547" ht="12.75" customHeight="1" x14ac:dyDescent="0.2"/>
    <row r="6548" ht="12.75" customHeight="1" x14ac:dyDescent="0.2"/>
    <row r="6549" ht="12.75" customHeight="1" x14ac:dyDescent="0.2"/>
    <row r="6550" ht="12.75" customHeight="1" x14ac:dyDescent="0.2"/>
    <row r="6551" ht="12.75" customHeight="1" x14ac:dyDescent="0.2"/>
    <row r="6552" ht="12.75" customHeight="1" x14ac:dyDescent="0.2"/>
    <row r="6553" ht="12.75" customHeight="1" x14ac:dyDescent="0.2"/>
    <row r="6554" ht="12.75" customHeight="1" x14ac:dyDescent="0.2"/>
    <row r="6555" ht="12.75" customHeight="1" x14ac:dyDescent="0.2"/>
    <row r="6556" ht="12.75" customHeight="1" x14ac:dyDescent="0.2"/>
    <row r="6557" ht="12.75" customHeight="1" x14ac:dyDescent="0.2"/>
    <row r="6558" ht="12.75" customHeight="1" x14ac:dyDescent="0.2"/>
    <row r="6559" ht="12.75" customHeight="1" x14ac:dyDescent="0.2"/>
    <row r="6560" ht="12.75" customHeight="1" x14ac:dyDescent="0.2"/>
    <row r="6561" ht="12.75" customHeight="1" x14ac:dyDescent="0.2"/>
    <row r="6562" ht="12.75" customHeight="1" x14ac:dyDescent="0.2"/>
    <row r="6563" ht="12.75" customHeight="1" x14ac:dyDescent="0.2"/>
    <row r="6564" ht="12.75" customHeight="1" x14ac:dyDescent="0.2"/>
    <row r="6565" ht="12.75" customHeight="1" x14ac:dyDescent="0.2"/>
    <row r="6566" ht="12.75" customHeight="1" x14ac:dyDescent="0.2"/>
    <row r="6567" ht="12.75" customHeight="1" x14ac:dyDescent="0.2"/>
    <row r="6568" ht="12.75" customHeight="1" x14ac:dyDescent="0.2"/>
    <row r="6569" ht="12.75" customHeight="1" x14ac:dyDescent="0.2"/>
    <row r="6570" ht="12.75" customHeight="1" x14ac:dyDescent="0.2"/>
    <row r="6571" ht="12.75" customHeight="1" x14ac:dyDescent="0.2"/>
    <row r="6572" ht="12.75" customHeight="1" x14ac:dyDescent="0.2"/>
    <row r="6573" ht="12.75" customHeight="1" x14ac:dyDescent="0.2"/>
    <row r="6574" ht="12.75" customHeight="1" x14ac:dyDescent="0.2"/>
    <row r="6575" ht="12.75" customHeight="1" x14ac:dyDescent="0.2"/>
    <row r="6576" ht="12.75" customHeight="1" x14ac:dyDescent="0.2"/>
    <row r="6577" ht="12.75" customHeight="1" x14ac:dyDescent="0.2"/>
    <row r="6578" ht="12.75" customHeight="1" x14ac:dyDescent="0.2"/>
    <row r="6579" ht="12.75" customHeight="1" x14ac:dyDescent="0.2"/>
    <row r="6580" ht="12.75" customHeight="1" x14ac:dyDescent="0.2"/>
    <row r="6581" ht="12.75" customHeight="1" x14ac:dyDescent="0.2"/>
    <row r="6582" ht="12.75" customHeight="1" x14ac:dyDescent="0.2"/>
    <row r="6583" ht="12.75" customHeight="1" x14ac:dyDescent="0.2"/>
    <row r="6584" ht="12.75" customHeight="1" x14ac:dyDescent="0.2"/>
    <row r="6585" ht="12.75" customHeight="1" x14ac:dyDescent="0.2"/>
    <row r="6586" ht="12.75" customHeight="1" x14ac:dyDescent="0.2"/>
    <row r="6587" ht="12.75" customHeight="1" x14ac:dyDescent="0.2"/>
    <row r="6588" ht="12.75" customHeight="1" x14ac:dyDescent="0.2"/>
    <row r="6589" ht="12.75" customHeight="1" x14ac:dyDescent="0.2"/>
    <row r="6590" ht="12.75" customHeight="1" x14ac:dyDescent="0.2"/>
    <row r="6591" ht="12.75" customHeight="1" x14ac:dyDescent="0.2"/>
    <row r="6592" ht="12.75" customHeight="1" x14ac:dyDescent="0.2"/>
    <row r="6593" ht="12.75" customHeight="1" x14ac:dyDescent="0.2"/>
    <row r="6594" ht="12.75" customHeight="1" x14ac:dyDescent="0.2"/>
    <row r="6595" ht="12.75" customHeight="1" x14ac:dyDescent="0.2"/>
    <row r="6596" ht="12.75" customHeight="1" x14ac:dyDescent="0.2"/>
    <row r="6597" ht="12.75" customHeight="1" x14ac:dyDescent="0.2"/>
    <row r="6598" ht="12.75" customHeight="1" x14ac:dyDescent="0.2"/>
    <row r="6599" ht="12.75" customHeight="1" x14ac:dyDescent="0.2"/>
    <row r="6600" ht="12.75" customHeight="1" x14ac:dyDescent="0.2"/>
    <row r="6601" ht="12.75" customHeight="1" x14ac:dyDescent="0.2"/>
    <row r="6602" ht="12.75" customHeight="1" x14ac:dyDescent="0.2"/>
    <row r="6603" ht="12.75" customHeight="1" x14ac:dyDescent="0.2"/>
    <row r="6604" ht="12.75" customHeight="1" x14ac:dyDescent="0.2"/>
    <row r="6605" ht="12.75" customHeight="1" x14ac:dyDescent="0.2"/>
    <row r="6606" ht="12.75" customHeight="1" x14ac:dyDescent="0.2"/>
    <row r="6607" ht="12.75" customHeight="1" x14ac:dyDescent="0.2"/>
    <row r="6608" ht="12.75" customHeight="1" x14ac:dyDescent="0.2"/>
    <row r="6609" ht="12.75" customHeight="1" x14ac:dyDescent="0.2"/>
    <row r="6610" ht="12.75" customHeight="1" x14ac:dyDescent="0.2"/>
    <row r="6611" ht="12.75" customHeight="1" x14ac:dyDescent="0.2"/>
    <row r="6612" ht="12.75" customHeight="1" x14ac:dyDescent="0.2"/>
    <row r="6613" ht="12.75" customHeight="1" x14ac:dyDescent="0.2"/>
    <row r="6614" ht="12.75" customHeight="1" x14ac:dyDescent="0.2"/>
    <row r="6615" ht="12.75" customHeight="1" x14ac:dyDescent="0.2"/>
    <row r="6616" ht="12.75" customHeight="1" x14ac:dyDescent="0.2"/>
    <row r="6617" ht="12.75" customHeight="1" x14ac:dyDescent="0.2"/>
    <row r="6618" ht="12.75" customHeight="1" x14ac:dyDescent="0.2"/>
    <row r="6619" ht="12.75" customHeight="1" x14ac:dyDescent="0.2"/>
    <row r="6620" ht="12.75" customHeight="1" x14ac:dyDescent="0.2"/>
    <row r="6621" ht="12.75" customHeight="1" x14ac:dyDescent="0.2"/>
    <row r="6622" ht="12.75" customHeight="1" x14ac:dyDescent="0.2"/>
    <row r="6623" ht="12.75" customHeight="1" x14ac:dyDescent="0.2"/>
    <row r="6624" ht="12.75" customHeight="1" x14ac:dyDescent="0.2"/>
    <row r="6625" ht="12.75" customHeight="1" x14ac:dyDescent="0.2"/>
    <row r="6626" ht="12.75" customHeight="1" x14ac:dyDescent="0.2"/>
    <row r="6627" ht="12.75" customHeight="1" x14ac:dyDescent="0.2"/>
    <row r="6628" ht="12.75" customHeight="1" x14ac:dyDescent="0.2"/>
    <row r="6629" ht="12.75" customHeight="1" x14ac:dyDescent="0.2"/>
    <row r="6630" ht="12.75" customHeight="1" x14ac:dyDescent="0.2"/>
    <row r="6631" ht="12.75" customHeight="1" x14ac:dyDescent="0.2"/>
    <row r="6632" ht="12.75" customHeight="1" x14ac:dyDescent="0.2"/>
    <row r="6633" ht="12.75" customHeight="1" x14ac:dyDescent="0.2"/>
    <row r="6634" ht="12.75" customHeight="1" x14ac:dyDescent="0.2"/>
    <row r="6635" ht="12.75" customHeight="1" x14ac:dyDescent="0.2"/>
    <row r="6636" ht="12.75" customHeight="1" x14ac:dyDescent="0.2"/>
    <row r="6637" ht="12.75" customHeight="1" x14ac:dyDescent="0.2"/>
    <row r="6638" ht="12.75" customHeight="1" x14ac:dyDescent="0.2"/>
    <row r="6639" ht="12.75" customHeight="1" x14ac:dyDescent="0.2"/>
    <row r="6640" ht="12.75" customHeight="1" x14ac:dyDescent="0.2"/>
    <row r="6641" ht="12.75" customHeight="1" x14ac:dyDescent="0.2"/>
    <row r="6642" ht="12.75" customHeight="1" x14ac:dyDescent="0.2"/>
    <row r="6643" ht="12.75" customHeight="1" x14ac:dyDescent="0.2"/>
    <row r="6644" ht="12.75" customHeight="1" x14ac:dyDescent="0.2"/>
    <row r="6645" ht="12.75" customHeight="1" x14ac:dyDescent="0.2"/>
    <row r="6646" ht="12.75" customHeight="1" x14ac:dyDescent="0.2"/>
    <row r="6647" ht="12.75" customHeight="1" x14ac:dyDescent="0.2"/>
    <row r="6648" ht="12.75" customHeight="1" x14ac:dyDescent="0.2"/>
    <row r="6649" ht="12.75" customHeight="1" x14ac:dyDescent="0.2"/>
    <row r="6650" ht="12.75" customHeight="1" x14ac:dyDescent="0.2"/>
    <row r="6651" ht="12.75" customHeight="1" x14ac:dyDescent="0.2"/>
    <row r="6652" ht="12.75" customHeight="1" x14ac:dyDescent="0.2"/>
    <row r="6653" ht="12.75" customHeight="1" x14ac:dyDescent="0.2"/>
    <row r="6654" ht="12.75" customHeight="1" x14ac:dyDescent="0.2"/>
    <row r="6655" ht="12.75" customHeight="1" x14ac:dyDescent="0.2"/>
    <row r="6656" ht="12.75" customHeight="1" x14ac:dyDescent="0.2"/>
    <row r="6657" ht="12.75" customHeight="1" x14ac:dyDescent="0.2"/>
    <row r="6658" ht="12.75" customHeight="1" x14ac:dyDescent="0.2"/>
    <row r="6659" ht="12.75" customHeight="1" x14ac:dyDescent="0.2"/>
    <row r="6660" ht="12.75" customHeight="1" x14ac:dyDescent="0.2"/>
    <row r="6661" ht="12.75" customHeight="1" x14ac:dyDescent="0.2"/>
    <row r="6662" ht="12.75" customHeight="1" x14ac:dyDescent="0.2"/>
    <row r="6663" ht="12.75" customHeight="1" x14ac:dyDescent="0.2"/>
    <row r="6664" ht="12.75" customHeight="1" x14ac:dyDescent="0.2"/>
    <row r="6665" ht="12.75" customHeight="1" x14ac:dyDescent="0.2"/>
    <row r="6666" ht="12.75" customHeight="1" x14ac:dyDescent="0.2"/>
    <row r="6667" ht="12.75" customHeight="1" x14ac:dyDescent="0.2"/>
    <row r="6668" ht="12.75" customHeight="1" x14ac:dyDescent="0.2"/>
    <row r="6669" ht="12.75" customHeight="1" x14ac:dyDescent="0.2"/>
    <row r="6670" ht="12.75" customHeight="1" x14ac:dyDescent="0.2"/>
    <row r="6671" ht="12.75" customHeight="1" x14ac:dyDescent="0.2"/>
    <row r="6672" ht="12.75" customHeight="1" x14ac:dyDescent="0.2"/>
    <row r="6673" ht="12.75" customHeight="1" x14ac:dyDescent="0.2"/>
    <row r="6674" ht="12.75" customHeight="1" x14ac:dyDescent="0.2"/>
    <row r="6675" ht="12.75" customHeight="1" x14ac:dyDescent="0.2"/>
    <row r="6676" ht="12.75" customHeight="1" x14ac:dyDescent="0.2"/>
    <row r="6677" ht="12.75" customHeight="1" x14ac:dyDescent="0.2"/>
    <row r="6678" ht="12.75" customHeight="1" x14ac:dyDescent="0.2"/>
    <row r="6679" ht="12.75" customHeight="1" x14ac:dyDescent="0.2"/>
    <row r="6680" ht="12.75" customHeight="1" x14ac:dyDescent="0.2"/>
    <row r="6681" ht="12.75" customHeight="1" x14ac:dyDescent="0.2"/>
    <row r="6682" ht="12.75" customHeight="1" x14ac:dyDescent="0.2"/>
    <row r="6683" ht="12.75" customHeight="1" x14ac:dyDescent="0.2"/>
    <row r="6684" ht="12.75" customHeight="1" x14ac:dyDescent="0.2"/>
    <row r="6685" ht="12.75" customHeight="1" x14ac:dyDescent="0.2"/>
    <row r="6686" ht="12.75" customHeight="1" x14ac:dyDescent="0.2"/>
    <row r="6687" ht="12.75" customHeight="1" x14ac:dyDescent="0.2"/>
    <row r="6688" ht="12.75" customHeight="1" x14ac:dyDescent="0.2"/>
    <row r="6689" ht="12.75" customHeight="1" x14ac:dyDescent="0.2"/>
    <row r="6690" ht="12.75" customHeight="1" x14ac:dyDescent="0.2"/>
    <row r="6691" ht="12.75" customHeight="1" x14ac:dyDescent="0.2"/>
    <row r="6692" ht="12.75" customHeight="1" x14ac:dyDescent="0.2"/>
    <row r="6693" ht="12.75" customHeight="1" x14ac:dyDescent="0.2"/>
    <row r="6694" ht="12.75" customHeight="1" x14ac:dyDescent="0.2"/>
    <row r="6695" ht="12.75" customHeight="1" x14ac:dyDescent="0.2"/>
    <row r="6696" ht="12.75" customHeight="1" x14ac:dyDescent="0.2"/>
    <row r="6697" ht="12.75" customHeight="1" x14ac:dyDescent="0.2"/>
    <row r="6698" ht="12.75" customHeight="1" x14ac:dyDescent="0.2"/>
    <row r="6699" ht="12.75" customHeight="1" x14ac:dyDescent="0.2"/>
    <row r="6700" ht="12.75" customHeight="1" x14ac:dyDescent="0.2"/>
    <row r="6701" ht="12.75" customHeight="1" x14ac:dyDescent="0.2"/>
    <row r="6702" ht="12.75" customHeight="1" x14ac:dyDescent="0.2"/>
    <row r="6703" ht="12.75" customHeight="1" x14ac:dyDescent="0.2"/>
    <row r="6704" ht="12.75" customHeight="1" x14ac:dyDescent="0.2"/>
    <row r="6705" ht="12.75" customHeight="1" x14ac:dyDescent="0.2"/>
    <row r="6706" ht="12.75" customHeight="1" x14ac:dyDescent="0.2"/>
    <row r="6707" ht="12.75" customHeight="1" x14ac:dyDescent="0.2"/>
    <row r="6708" ht="12.75" customHeight="1" x14ac:dyDescent="0.2"/>
    <row r="6709" ht="12.75" customHeight="1" x14ac:dyDescent="0.2"/>
    <row r="6710" ht="12.75" customHeight="1" x14ac:dyDescent="0.2"/>
    <row r="6711" ht="12.75" customHeight="1" x14ac:dyDescent="0.2"/>
    <row r="6712" ht="12.75" customHeight="1" x14ac:dyDescent="0.2"/>
    <row r="6713" ht="12.75" customHeight="1" x14ac:dyDescent="0.2"/>
    <row r="6714" ht="12.75" customHeight="1" x14ac:dyDescent="0.2"/>
    <row r="6715" ht="12.75" customHeight="1" x14ac:dyDescent="0.2"/>
    <row r="6716" ht="12.75" customHeight="1" x14ac:dyDescent="0.2"/>
    <row r="6717" ht="12.75" customHeight="1" x14ac:dyDescent="0.2"/>
    <row r="6718" ht="12.75" customHeight="1" x14ac:dyDescent="0.2"/>
    <row r="6719" ht="12.75" customHeight="1" x14ac:dyDescent="0.2"/>
    <row r="6720" ht="12.75" customHeight="1" x14ac:dyDescent="0.2"/>
    <row r="6721" ht="12.75" customHeight="1" x14ac:dyDescent="0.2"/>
    <row r="6722" ht="12.75" customHeight="1" x14ac:dyDescent="0.2"/>
    <row r="6723" ht="12.75" customHeight="1" x14ac:dyDescent="0.2"/>
    <row r="6724" ht="12.75" customHeight="1" x14ac:dyDescent="0.2"/>
    <row r="6725" ht="12.75" customHeight="1" x14ac:dyDescent="0.2"/>
    <row r="6726" ht="12.75" customHeight="1" x14ac:dyDescent="0.2"/>
    <row r="6727" ht="12.75" customHeight="1" x14ac:dyDescent="0.2"/>
    <row r="6728" ht="12.75" customHeight="1" x14ac:dyDescent="0.2"/>
    <row r="6729" ht="12.75" customHeight="1" x14ac:dyDescent="0.2"/>
    <row r="6730" ht="12.75" customHeight="1" x14ac:dyDescent="0.2"/>
    <row r="6731" ht="12.75" customHeight="1" x14ac:dyDescent="0.2"/>
    <row r="6732" ht="12.75" customHeight="1" x14ac:dyDescent="0.2"/>
    <row r="6733" ht="12.75" customHeight="1" x14ac:dyDescent="0.2"/>
    <row r="6734" ht="12.75" customHeight="1" x14ac:dyDescent="0.2"/>
    <row r="6735" ht="12.75" customHeight="1" x14ac:dyDescent="0.2"/>
    <row r="6736" ht="12.75" customHeight="1" x14ac:dyDescent="0.2"/>
    <row r="6737" ht="12.75" customHeight="1" x14ac:dyDescent="0.2"/>
    <row r="6738" ht="12.75" customHeight="1" x14ac:dyDescent="0.2"/>
    <row r="6739" ht="12.75" customHeight="1" x14ac:dyDescent="0.2"/>
    <row r="6740" ht="12.75" customHeight="1" x14ac:dyDescent="0.2"/>
    <row r="6741" ht="12.75" customHeight="1" x14ac:dyDescent="0.2"/>
    <row r="6742" ht="12.75" customHeight="1" x14ac:dyDescent="0.2"/>
    <row r="6743" ht="12.75" customHeight="1" x14ac:dyDescent="0.2"/>
    <row r="6744" ht="12.75" customHeight="1" x14ac:dyDescent="0.2"/>
    <row r="6745" ht="12.75" customHeight="1" x14ac:dyDescent="0.2"/>
    <row r="6746" ht="12.75" customHeight="1" x14ac:dyDescent="0.2"/>
    <row r="6747" ht="12.75" customHeight="1" x14ac:dyDescent="0.2"/>
    <row r="6748" ht="12.75" customHeight="1" x14ac:dyDescent="0.2"/>
    <row r="6749" ht="12.75" customHeight="1" x14ac:dyDescent="0.2"/>
    <row r="6750" ht="12.75" customHeight="1" x14ac:dyDescent="0.2"/>
    <row r="6751" ht="12.75" customHeight="1" x14ac:dyDescent="0.2"/>
    <row r="6752" ht="12.75" customHeight="1" x14ac:dyDescent="0.2"/>
    <row r="6753" ht="12.75" customHeight="1" x14ac:dyDescent="0.2"/>
    <row r="6754" ht="12.75" customHeight="1" x14ac:dyDescent="0.2"/>
    <row r="6755" ht="12.75" customHeight="1" x14ac:dyDescent="0.2"/>
    <row r="6756" ht="12.75" customHeight="1" x14ac:dyDescent="0.2"/>
    <row r="6757" ht="12.75" customHeight="1" x14ac:dyDescent="0.2"/>
    <row r="6758" ht="12.75" customHeight="1" x14ac:dyDescent="0.2"/>
    <row r="6759" ht="12.75" customHeight="1" x14ac:dyDescent="0.2"/>
    <row r="6760" ht="12.75" customHeight="1" x14ac:dyDescent="0.2"/>
    <row r="6761" ht="12.75" customHeight="1" x14ac:dyDescent="0.2"/>
    <row r="6762" ht="12.75" customHeight="1" x14ac:dyDescent="0.2"/>
    <row r="6763" ht="12.75" customHeight="1" x14ac:dyDescent="0.2"/>
    <row r="6764" ht="12.75" customHeight="1" x14ac:dyDescent="0.2"/>
    <row r="6765" ht="12.75" customHeight="1" x14ac:dyDescent="0.2"/>
    <row r="6766" ht="12.75" customHeight="1" x14ac:dyDescent="0.2"/>
    <row r="6767" ht="12.75" customHeight="1" x14ac:dyDescent="0.2"/>
    <row r="6768" ht="12.75" customHeight="1" x14ac:dyDescent="0.2"/>
    <row r="6769" ht="12.75" customHeight="1" x14ac:dyDescent="0.2"/>
    <row r="6770" ht="12.75" customHeight="1" x14ac:dyDescent="0.2"/>
    <row r="6771" ht="12.75" customHeight="1" x14ac:dyDescent="0.2"/>
    <row r="6772" ht="12.75" customHeight="1" x14ac:dyDescent="0.2"/>
    <row r="6773" ht="12.75" customHeight="1" x14ac:dyDescent="0.2"/>
    <row r="6774" ht="12.75" customHeight="1" x14ac:dyDescent="0.2"/>
    <row r="6775" ht="12.75" customHeight="1" x14ac:dyDescent="0.2"/>
    <row r="6776" ht="12.75" customHeight="1" x14ac:dyDescent="0.2"/>
    <row r="6777" ht="12.75" customHeight="1" x14ac:dyDescent="0.2"/>
    <row r="6778" ht="12.75" customHeight="1" x14ac:dyDescent="0.2"/>
    <row r="6779" ht="12.75" customHeight="1" x14ac:dyDescent="0.2"/>
    <row r="6780" ht="12.75" customHeight="1" x14ac:dyDescent="0.2"/>
    <row r="6781" ht="12.75" customHeight="1" x14ac:dyDescent="0.2"/>
    <row r="6782" ht="12.75" customHeight="1" x14ac:dyDescent="0.2"/>
    <row r="6783" ht="12.75" customHeight="1" x14ac:dyDescent="0.2"/>
    <row r="6784" ht="12.75" customHeight="1" x14ac:dyDescent="0.2"/>
    <row r="6785" ht="12.75" customHeight="1" x14ac:dyDescent="0.2"/>
    <row r="6786" ht="12.75" customHeight="1" x14ac:dyDescent="0.2"/>
    <row r="6787" ht="12.75" customHeight="1" x14ac:dyDescent="0.2"/>
    <row r="6788" ht="12.75" customHeight="1" x14ac:dyDescent="0.2"/>
    <row r="6789" ht="12.75" customHeight="1" x14ac:dyDescent="0.2"/>
    <row r="6790" ht="12.75" customHeight="1" x14ac:dyDescent="0.2"/>
    <row r="6791" ht="12.75" customHeight="1" x14ac:dyDescent="0.2"/>
    <row r="6792" ht="12.75" customHeight="1" x14ac:dyDescent="0.2"/>
    <row r="6793" ht="12.75" customHeight="1" x14ac:dyDescent="0.2"/>
    <row r="6794" ht="12.75" customHeight="1" x14ac:dyDescent="0.2"/>
    <row r="6795" ht="12.75" customHeight="1" x14ac:dyDescent="0.2"/>
    <row r="6796" ht="12.75" customHeight="1" x14ac:dyDescent="0.2"/>
    <row r="6797" ht="12.75" customHeight="1" x14ac:dyDescent="0.2"/>
    <row r="6798" ht="12.75" customHeight="1" x14ac:dyDescent="0.2"/>
    <row r="6799" ht="12.75" customHeight="1" x14ac:dyDescent="0.2"/>
    <row r="6800" ht="12.75" customHeight="1" x14ac:dyDescent="0.2"/>
    <row r="6801" ht="12.75" customHeight="1" x14ac:dyDescent="0.2"/>
    <row r="6802" ht="12.75" customHeight="1" x14ac:dyDescent="0.2"/>
    <row r="6803" ht="12.75" customHeight="1" x14ac:dyDescent="0.2"/>
    <row r="6804" ht="12.75" customHeight="1" x14ac:dyDescent="0.2"/>
    <row r="6805" ht="12.75" customHeight="1" x14ac:dyDescent="0.2"/>
    <row r="6806" ht="12.75" customHeight="1" x14ac:dyDescent="0.2"/>
    <row r="6807" ht="12.75" customHeight="1" x14ac:dyDescent="0.2"/>
    <row r="6808" ht="12.75" customHeight="1" x14ac:dyDescent="0.2"/>
    <row r="6809" ht="12.75" customHeight="1" x14ac:dyDescent="0.2"/>
    <row r="6810" ht="12.75" customHeight="1" x14ac:dyDescent="0.2"/>
    <row r="6811" ht="12.75" customHeight="1" x14ac:dyDescent="0.2"/>
    <row r="6812" ht="12.75" customHeight="1" x14ac:dyDescent="0.2"/>
    <row r="6813" ht="12.75" customHeight="1" x14ac:dyDescent="0.2"/>
    <row r="6814" ht="12.75" customHeight="1" x14ac:dyDescent="0.2"/>
    <row r="6815" ht="12.75" customHeight="1" x14ac:dyDescent="0.2"/>
    <row r="6816" ht="12.75" customHeight="1" x14ac:dyDescent="0.2"/>
    <row r="6817" ht="12.75" customHeight="1" x14ac:dyDescent="0.2"/>
    <row r="6818" ht="12.75" customHeight="1" x14ac:dyDescent="0.2"/>
    <row r="6819" ht="12.75" customHeight="1" x14ac:dyDescent="0.2"/>
    <row r="6820" ht="12.75" customHeight="1" x14ac:dyDescent="0.2"/>
    <row r="6821" ht="12.75" customHeight="1" x14ac:dyDescent="0.2"/>
    <row r="6822" ht="12.75" customHeight="1" x14ac:dyDescent="0.2"/>
    <row r="6823" ht="12.75" customHeight="1" x14ac:dyDescent="0.2"/>
    <row r="6824" ht="12.75" customHeight="1" x14ac:dyDescent="0.2"/>
    <row r="6825" ht="12.75" customHeight="1" x14ac:dyDescent="0.2"/>
    <row r="6826" ht="12.75" customHeight="1" x14ac:dyDescent="0.2"/>
    <row r="6827" ht="12.75" customHeight="1" x14ac:dyDescent="0.2"/>
    <row r="6828" ht="12.75" customHeight="1" x14ac:dyDescent="0.2"/>
    <row r="6829" ht="12.75" customHeight="1" x14ac:dyDescent="0.2"/>
    <row r="6830" ht="12.75" customHeight="1" x14ac:dyDescent="0.2"/>
    <row r="6831" ht="12.75" customHeight="1" x14ac:dyDescent="0.2"/>
    <row r="6832" ht="12.75" customHeight="1" x14ac:dyDescent="0.2"/>
    <row r="6833" ht="12.75" customHeight="1" x14ac:dyDescent="0.2"/>
    <row r="6834" ht="12.75" customHeight="1" x14ac:dyDescent="0.2"/>
    <row r="6835" ht="12.75" customHeight="1" x14ac:dyDescent="0.2"/>
    <row r="6836" ht="12.75" customHeight="1" x14ac:dyDescent="0.2"/>
    <row r="6837" ht="12.75" customHeight="1" x14ac:dyDescent="0.2"/>
    <row r="6838" ht="12.75" customHeight="1" x14ac:dyDescent="0.2"/>
    <row r="6839" ht="12.75" customHeight="1" x14ac:dyDescent="0.2"/>
    <row r="6840" ht="12.75" customHeight="1" x14ac:dyDescent="0.2"/>
    <row r="6841" ht="12.75" customHeight="1" x14ac:dyDescent="0.2"/>
    <row r="6842" ht="12.75" customHeight="1" x14ac:dyDescent="0.2"/>
    <row r="6843" ht="12.75" customHeight="1" x14ac:dyDescent="0.2"/>
    <row r="6844" ht="12.75" customHeight="1" x14ac:dyDescent="0.2"/>
    <row r="6845" ht="12.75" customHeight="1" x14ac:dyDescent="0.2"/>
    <row r="6846" ht="12.75" customHeight="1" x14ac:dyDescent="0.2"/>
    <row r="6847" ht="12.75" customHeight="1" x14ac:dyDescent="0.2"/>
    <row r="6848" ht="12.75" customHeight="1" x14ac:dyDescent="0.2"/>
    <row r="6849" ht="12.75" customHeight="1" x14ac:dyDescent="0.2"/>
    <row r="6850" ht="12.75" customHeight="1" x14ac:dyDescent="0.2"/>
    <row r="6851" ht="12.75" customHeight="1" x14ac:dyDescent="0.2"/>
    <row r="6852" ht="12.75" customHeight="1" x14ac:dyDescent="0.2"/>
    <row r="6853" ht="12.75" customHeight="1" x14ac:dyDescent="0.2"/>
    <row r="6854" ht="12.75" customHeight="1" x14ac:dyDescent="0.2"/>
    <row r="6855" ht="12.75" customHeight="1" x14ac:dyDescent="0.2"/>
    <row r="6856" ht="12.75" customHeight="1" x14ac:dyDescent="0.2"/>
    <row r="6857" ht="12.75" customHeight="1" x14ac:dyDescent="0.2"/>
    <row r="6858" ht="12.75" customHeight="1" x14ac:dyDescent="0.2"/>
    <row r="6859" ht="12.75" customHeight="1" x14ac:dyDescent="0.2"/>
    <row r="6860" ht="12.75" customHeight="1" x14ac:dyDescent="0.2"/>
    <row r="6861" ht="12.75" customHeight="1" x14ac:dyDescent="0.2"/>
    <row r="6862" ht="12.75" customHeight="1" x14ac:dyDescent="0.2"/>
    <row r="6863" ht="12.75" customHeight="1" x14ac:dyDescent="0.2"/>
    <row r="6864" ht="12.75" customHeight="1" x14ac:dyDescent="0.2"/>
    <row r="6865" ht="12.75" customHeight="1" x14ac:dyDescent="0.2"/>
    <row r="6866" ht="12.75" customHeight="1" x14ac:dyDescent="0.2"/>
    <row r="6867" ht="12.75" customHeight="1" x14ac:dyDescent="0.2"/>
    <row r="6868" ht="12.75" customHeight="1" x14ac:dyDescent="0.2"/>
    <row r="6869" ht="12.75" customHeight="1" x14ac:dyDescent="0.2"/>
    <row r="6870" ht="12.75" customHeight="1" x14ac:dyDescent="0.2"/>
    <row r="6871" ht="12.75" customHeight="1" x14ac:dyDescent="0.2"/>
    <row r="6872" ht="12.75" customHeight="1" x14ac:dyDescent="0.2"/>
    <row r="6873" ht="12.75" customHeight="1" x14ac:dyDescent="0.2"/>
    <row r="6874" ht="12.75" customHeight="1" x14ac:dyDescent="0.2"/>
    <row r="6875" ht="12.75" customHeight="1" x14ac:dyDescent="0.2"/>
    <row r="6876" ht="12.75" customHeight="1" x14ac:dyDescent="0.2"/>
    <row r="6877" ht="12.75" customHeight="1" x14ac:dyDescent="0.2"/>
    <row r="6878" ht="12.75" customHeight="1" x14ac:dyDescent="0.2"/>
    <row r="6879" ht="12.75" customHeight="1" x14ac:dyDescent="0.2"/>
    <row r="6880" ht="12.75" customHeight="1" x14ac:dyDescent="0.2"/>
    <row r="6881" ht="12.75" customHeight="1" x14ac:dyDescent="0.2"/>
    <row r="6882" ht="12.75" customHeight="1" x14ac:dyDescent="0.2"/>
    <row r="6883" ht="12.75" customHeight="1" x14ac:dyDescent="0.2"/>
    <row r="6884" ht="12.75" customHeight="1" x14ac:dyDescent="0.2"/>
    <row r="6885" ht="12.75" customHeight="1" x14ac:dyDescent="0.2"/>
    <row r="6886" ht="12.75" customHeight="1" x14ac:dyDescent="0.2"/>
    <row r="6887" ht="12.75" customHeight="1" x14ac:dyDescent="0.2"/>
    <row r="6888" ht="12.75" customHeight="1" x14ac:dyDescent="0.2"/>
    <row r="6889" ht="12.75" customHeight="1" x14ac:dyDescent="0.2"/>
    <row r="6890" ht="12.75" customHeight="1" x14ac:dyDescent="0.2"/>
    <row r="6891" ht="12.75" customHeight="1" x14ac:dyDescent="0.2"/>
    <row r="6892" ht="12.75" customHeight="1" x14ac:dyDescent="0.2"/>
    <row r="6893" ht="12.75" customHeight="1" x14ac:dyDescent="0.2"/>
    <row r="6894" ht="12.75" customHeight="1" x14ac:dyDescent="0.2"/>
    <row r="6895" ht="12.75" customHeight="1" x14ac:dyDescent="0.2"/>
    <row r="6896" ht="12.75" customHeight="1" x14ac:dyDescent="0.2"/>
    <row r="6897" ht="12.75" customHeight="1" x14ac:dyDescent="0.2"/>
    <row r="6898" ht="12.75" customHeight="1" x14ac:dyDescent="0.2"/>
    <row r="6899" ht="12.75" customHeight="1" x14ac:dyDescent="0.2"/>
    <row r="6900" ht="12.75" customHeight="1" x14ac:dyDescent="0.2"/>
    <row r="6901" ht="12.75" customHeight="1" x14ac:dyDescent="0.2"/>
    <row r="6902" ht="12.75" customHeight="1" x14ac:dyDescent="0.2"/>
    <row r="6903" ht="12.75" customHeight="1" x14ac:dyDescent="0.2"/>
    <row r="6904" ht="12.75" customHeight="1" x14ac:dyDescent="0.2"/>
    <row r="6905" ht="12.75" customHeight="1" x14ac:dyDescent="0.2"/>
    <row r="6906" ht="12.75" customHeight="1" x14ac:dyDescent="0.2"/>
    <row r="6907" ht="12.75" customHeight="1" x14ac:dyDescent="0.2"/>
    <row r="6908" ht="12.75" customHeight="1" x14ac:dyDescent="0.2"/>
    <row r="6909" ht="12.75" customHeight="1" x14ac:dyDescent="0.2"/>
    <row r="6910" ht="12.75" customHeight="1" x14ac:dyDescent="0.2"/>
    <row r="6911" ht="12.75" customHeight="1" x14ac:dyDescent="0.2"/>
    <row r="6912" ht="12.75" customHeight="1" x14ac:dyDescent="0.2"/>
    <row r="6913" ht="12.75" customHeight="1" x14ac:dyDescent="0.2"/>
    <row r="6914" ht="12.75" customHeight="1" x14ac:dyDescent="0.2"/>
    <row r="6915" ht="12.75" customHeight="1" x14ac:dyDescent="0.2"/>
    <row r="6916" ht="12.75" customHeight="1" x14ac:dyDescent="0.2"/>
    <row r="6917" ht="12.75" customHeight="1" x14ac:dyDescent="0.2"/>
    <row r="6918" ht="12.75" customHeight="1" x14ac:dyDescent="0.2"/>
    <row r="6919" ht="12.75" customHeight="1" x14ac:dyDescent="0.2"/>
    <row r="6920" ht="12.75" customHeight="1" x14ac:dyDescent="0.2"/>
    <row r="6921" ht="12.75" customHeight="1" x14ac:dyDescent="0.2"/>
    <row r="6922" ht="12.75" customHeight="1" x14ac:dyDescent="0.2"/>
    <row r="6923" ht="12.75" customHeight="1" x14ac:dyDescent="0.2"/>
    <row r="6924" ht="12.75" customHeight="1" x14ac:dyDescent="0.2"/>
    <row r="6925" ht="12.75" customHeight="1" x14ac:dyDescent="0.2"/>
    <row r="6926" ht="12.75" customHeight="1" x14ac:dyDescent="0.2"/>
    <row r="6927" ht="12.75" customHeight="1" x14ac:dyDescent="0.2"/>
    <row r="6928" ht="12.75" customHeight="1" x14ac:dyDescent="0.2"/>
    <row r="6929" ht="12.75" customHeight="1" x14ac:dyDescent="0.2"/>
    <row r="6930" ht="12.75" customHeight="1" x14ac:dyDescent="0.2"/>
    <row r="6931" ht="12.75" customHeight="1" x14ac:dyDescent="0.2"/>
    <row r="6932" ht="12.75" customHeight="1" x14ac:dyDescent="0.2"/>
    <row r="6933" ht="12.75" customHeight="1" x14ac:dyDescent="0.2"/>
    <row r="6934" ht="12.75" customHeight="1" x14ac:dyDescent="0.2"/>
    <row r="6935" ht="12.75" customHeight="1" x14ac:dyDescent="0.2"/>
    <row r="6936" ht="12.75" customHeight="1" x14ac:dyDescent="0.2"/>
    <row r="6937" ht="12.75" customHeight="1" x14ac:dyDescent="0.2"/>
    <row r="6938" ht="12.75" customHeight="1" x14ac:dyDescent="0.2"/>
    <row r="6939" ht="12.75" customHeight="1" x14ac:dyDescent="0.2"/>
    <row r="6940" ht="12.75" customHeight="1" x14ac:dyDescent="0.2"/>
    <row r="6941" ht="12.75" customHeight="1" x14ac:dyDescent="0.2"/>
    <row r="6942" ht="12.75" customHeight="1" x14ac:dyDescent="0.2"/>
    <row r="6943" ht="12.75" customHeight="1" x14ac:dyDescent="0.2"/>
    <row r="6944" ht="12.75" customHeight="1" x14ac:dyDescent="0.2"/>
    <row r="6945" ht="12.75" customHeight="1" x14ac:dyDescent="0.2"/>
    <row r="6946" ht="12.75" customHeight="1" x14ac:dyDescent="0.2"/>
    <row r="6947" ht="12.75" customHeight="1" x14ac:dyDescent="0.2"/>
    <row r="6948" ht="12.75" customHeight="1" x14ac:dyDescent="0.2"/>
    <row r="6949" ht="12.75" customHeight="1" x14ac:dyDescent="0.2"/>
    <row r="6950" ht="12.75" customHeight="1" x14ac:dyDescent="0.2"/>
    <row r="6951" ht="12.75" customHeight="1" x14ac:dyDescent="0.2"/>
    <row r="6952" ht="12.75" customHeight="1" x14ac:dyDescent="0.2"/>
    <row r="6953" ht="12.75" customHeight="1" x14ac:dyDescent="0.2"/>
    <row r="6954" ht="12.75" customHeight="1" x14ac:dyDescent="0.2"/>
    <row r="6955" ht="12.75" customHeight="1" x14ac:dyDescent="0.2"/>
    <row r="6956" ht="12.75" customHeight="1" x14ac:dyDescent="0.2"/>
    <row r="6957" ht="12.75" customHeight="1" x14ac:dyDescent="0.2"/>
    <row r="6958" ht="12.75" customHeight="1" x14ac:dyDescent="0.2"/>
    <row r="6959" ht="12.75" customHeight="1" x14ac:dyDescent="0.2"/>
    <row r="6960" ht="12.75" customHeight="1" x14ac:dyDescent="0.2"/>
    <row r="6961" ht="12.75" customHeight="1" x14ac:dyDescent="0.2"/>
    <row r="6962" ht="12.75" customHeight="1" x14ac:dyDescent="0.2"/>
    <row r="6963" ht="12.75" customHeight="1" x14ac:dyDescent="0.2"/>
    <row r="6964" ht="12.75" customHeight="1" x14ac:dyDescent="0.2"/>
    <row r="6965" ht="12.75" customHeight="1" x14ac:dyDescent="0.2"/>
    <row r="6966" ht="12.75" customHeight="1" x14ac:dyDescent="0.2"/>
    <row r="6967" ht="12.75" customHeight="1" x14ac:dyDescent="0.2"/>
    <row r="6968" ht="12.75" customHeight="1" x14ac:dyDescent="0.2"/>
    <row r="6969" ht="12.75" customHeight="1" x14ac:dyDescent="0.2"/>
    <row r="6970" ht="12.75" customHeight="1" x14ac:dyDescent="0.2"/>
    <row r="6971" ht="12.75" customHeight="1" x14ac:dyDescent="0.2"/>
    <row r="6972" ht="12.75" customHeight="1" x14ac:dyDescent="0.2"/>
    <row r="6973" ht="12.75" customHeight="1" x14ac:dyDescent="0.2"/>
    <row r="6974" ht="12.75" customHeight="1" x14ac:dyDescent="0.2"/>
    <row r="6975" ht="12.75" customHeight="1" x14ac:dyDescent="0.2"/>
    <row r="6976" ht="12.75" customHeight="1" x14ac:dyDescent="0.2"/>
    <row r="6977" ht="12.75" customHeight="1" x14ac:dyDescent="0.2"/>
    <row r="6978" ht="12.75" customHeight="1" x14ac:dyDescent="0.2"/>
    <row r="6979" ht="12.75" customHeight="1" x14ac:dyDescent="0.2"/>
    <row r="6980" ht="12.75" customHeight="1" x14ac:dyDescent="0.2"/>
    <row r="6981" ht="12.75" customHeight="1" x14ac:dyDescent="0.2"/>
    <row r="6982" ht="12.75" customHeight="1" x14ac:dyDescent="0.2"/>
    <row r="6983" ht="12.75" customHeight="1" x14ac:dyDescent="0.2"/>
    <row r="6984" ht="12.75" customHeight="1" x14ac:dyDescent="0.2"/>
    <row r="6985" ht="12.75" customHeight="1" x14ac:dyDescent="0.2"/>
    <row r="6986" ht="12.75" customHeight="1" x14ac:dyDescent="0.2"/>
    <row r="6987" ht="12.75" customHeight="1" x14ac:dyDescent="0.2"/>
    <row r="6988" ht="12.75" customHeight="1" x14ac:dyDescent="0.2"/>
    <row r="6989" ht="12.75" customHeight="1" x14ac:dyDescent="0.2"/>
    <row r="6990" ht="12.75" customHeight="1" x14ac:dyDescent="0.2"/>
    <row r="6991" ht="12.75" customHeight="1" x14ac:dyDescent="0.2"/>
    <row r="6992" ht="12.75" customHeight="1" x14ac:dyDescent="0.2"/>
    <row r="6993" ht="12.75" customHeight="1" x14ac:dyDescent="0.2"/>
    <row r="6994" ht="12.75" customHeight="1" x14ac:dyDescent="0.2"/>
    <row r="6995" ht="12.75" customHeight="1" x14ac:dyDescent="0.2"/>
    <row r="6996" ht="12.75" customHeight="1" x14ac:dyDescent="0.2"/>
    <row r="6997" ht="12.75" customHeight="1" x14ac:dyDescent="0.2"/>
    <row r="6998" ht="12.75" customHeight="1" x14ac:dyDescent="0.2"/>
    <row r="6999" ht="12.75" customHeight="1" x14ac:dyDescent="0.2"/>
    <row r="7000" ht="12.75" customHeight="1" x14ac:dyDescent="0.2"/>
    <row r="7001" ht="12.75" customHeight="1" x14ac:dyDescent="0.2"/>
    <row r="7002" ht="12.75" customHeight="1" x14ac:dyDescent="0.2"/>
    <row r="7003" ht="12.75" customHeight="1" x14ac:dyDescent="0.2"/>
    <row r="7004" ht="12.75" customHeight="1" x14ac:dyDescent="0.2"/>
    <row r="7005" ht="12.75" customHeight="1" x14ac:dyDescent="0.2"/>
    <row r="7006" ht="12.75" customHeight="1" x14ac:dyDescent="0.2"/>
    <row r="7007" ht="12.75" customHeight="1" x14ac:dyDescent="0.2"/>
    <row r="7008" ht="12.75" customHeight="1" x14ac:dyDescent="0.2"/>
    <row r="7009" ht="12.75" customHeight="1" x14ac:dyDescent="0.2"/>
    <row r="7010" ht="12.75" customHeight="1" x14ac:dyDescent="0.2"/>
    <row r="7011" ht="12.75" customHeight="1" x14ac:dyDescent="0.2"/>
    <row r="7012" ht="12.75" customHeight="1" x14ac:dyDescent="0.2"/>
    <row r="7013" ht="12.75" customHeight="1" x14ac:dyDescent="0.2"/>
    <row r="7014" ht="12.75" customHeight="1" x14ac:dyDescent="0.2"/>
    <row r="7015" ht="12.75" customHeight="1" x14ac:dyDescent="0.2"/>
    <row r="7016" ht="12.75" customHeight="1" x14ac:dyDescent="0.2"/>
    <row r="7017" ht="12.75" customHeight="1" x14ac:dyDescent="0.2"/>
    <row r="7018" ht="12.75" customHeight="1" x14ac:dyDescent="0.2"/>
    <row r="7019" ht="12.75" customHeight="1" x14ac:dyDescent="0.2"/>
    <row r="7020" ht="12.75" customHeight="1" x14ac:dyDescent="0.2"/>
    <row r="7021" ht="12.75" customHeight="1" x14ac:dyDescent="0.2"/>
    <row r="7022" ht="12.75" customHeight="1" x14ac:dyDescent="0.2"/>
    <row r="7023" ht="12.75" customHeight="1" x14ac:dyDescent="0.2"/>
    <row r="7024" ht="12.75" customHeight="1" x14ac:dyDescent="0.2"/>
    <row r="7025" ht="12.75" customHeight="1" x14ac:dyDescent="0.2"/>
    <row r="7026" ht="12.75" customHeight="1" x14ac:dyDescent="0.2"/>
    <row r="7027" ht="12.75" customHeight="1" x14ac:dyDescent="0.2"/>
    <row r="7028" ht="12.75" customHeight="1" x14ac:dyDescent="0.2"/>
    <row r="7029" ht="12.75" customHeight="1" x14ac:dyDescent="0.2"/>
    <row r="7030" ht="12.75" customHeight="1" x14ac:dyDescent="0.2"/>
    <row r="7031" ht="12.75" customHeight="1" x14ac:dyDescent="0.2"/>
    <row r="7032" ht="12.75" customHeight="1" x14ac:dyDescent="0.2"/>
    <row r="7033" ht="12.75" customHeight="1" x14ac:dyDescent="0.2"/>
    <row r="7034" ht="12.75" customHeight="1" x14ac:dyDescent="0.2"/>
    <row r="7035" ht="12.75" customHeight="1" x14ac:dyDescent="0.2"/>
    <row r="7036" ht="12.75" customHeight="1" x14ac:dyDescent="0.2"/>
    <row r="7037" ht="12.75" customHeight="1" x14ac:dyDescent="0.2"/>
    <row r="7038" ht="12.75" customHeight="1" x14ac:dyDescent="0.2"/>
    <row r="7039" ht="12.75" customHeight="1" x14ac:dyDescent="0.2"/>
    <row r="7040" ht="12.75" customHeight="1" x14ac:dyDescent="0.2"/>
    <row r="7041" ht="12.75" customHeight="1" x14ac:dyDescent="0.2"/>
    <row r="7042" ht="12.75" customHeight="1" x14ac:dyDescent="0.2"/>
    <row r="7043" ht="12.75" customHeight="1" x14ac:dyDescent="0.2"/>
    <row r="7044" ht="12.75" customHeight="1" x14ac:dyDescent="0.2"/>
    <row r="7045" ht="12.75" customHeight="1" x14ac:dyDescent="0.2"/>
    <row r="7046" ht="12.75" customHeight="1" x14ac:dyDescent="0.2"/>
    <row r="7047" ht="12.75" customHeight="1" x14ac:dyDescent="0.2"/>
    <row r="7048" ht="12.75" customHeight="1" x14ac:dyDescent="0.2"/>
    <row r="7049" ht="12.75" customHeight="1" x14ac:dyDescent="0.2"/>
    <row r="7050" ht="12.75" customHeight="1" x14ac:dyDescent="0.2"/>
    <row r="7051" ht="12.75" customHeight="1" x14ac:dyDescent="0.2"/>
    <row r="7052" ht="12.75" customHeight="1" x14ac:dyDescent="0.2"/>
    <row r="7053" ht="12.75" customHeight="1" x14ac:dyDescent="0.2"/>
    <row r="7054" ht="12.75" customHeight="1" x14ac:dyDescent="0.2"/>
    <row r="7055" ht="12.75" customHeight="1" x14ac:dyDescent="0.2"/>
    <row r="7056" ht="12.75" customHeight="1" x14ac:dyDescent="0.2"/>
    <row r="7057" ht="12.75" customHeight="1" x14ac:dyDescent="0.2"/>
    <row r="7058" ht="12.75" customHeight="1" x14ac:dyDescent="0.2"/>
    <row r="7059" ht="12.75" customHeight="1" x14ac:dyDescent="0.2"/>
    <row r="7060" ht="12.75" customHeight="1" x14ac:dyDescent="0.2"/>
    <row r="7061" ht="12.75" customHeight="1" x14ac:dyDescent="0.2"/>
    <row r="7062" ht="12.75" customHeight="1" x14ac:dyDescent="0.2"/>
    <row r="7063" ht="12.75" customHeight="1" x14ac:dyDescent="0.2"/>
    <row r="7064" ht="12.75" customHeight="1" x14ac:dyDescent="0.2"/>
    <row r="7065" ht="12.75" customHeight="1" x14ac:dyDescent="0.2"/>
    <row r="7066" ht="12.75" customHeight="1" x14ac:dyDescent="0.2"/>
    <row r="7067" ht="12.75" customHeight="1" x14ac:dyDescent="0.2"/>
    <row r="7068" ht="12.75" customHeight="1" x14ac:dyDescent="0.2"/>
    <row r="7069" ht="12.75" customHeight="1" x14ac:dyDescent="0.2"/>
    <row r="7070" ht="12.75" customHeight="1" x14ac:dyDescent="0.2"/>
    <row r="7071" ht="12.75" customHeight="1" x14ac:dyDescent="0.2"/>
    <row r="7072" ht="12.75" customHeight="1" x14ac:dyDescent="0.2"/>
    <row r="7073" ht="12.75" customHeight="1" x14ac:dyDescent="0.2"/>
    <row r="7074" ht="12.75" customHeight="1" x14ac:dyDescent="0.2"/>
    <row r="7075" ht="12.75" customHeight="1" x14ac:dyDescent="0.2"/>
    <row r="7076" ht="12.75" customHeight="1" x14ac:dyDescent="0.2"/>
    <row r="7077" ht="12.75" customHeight="1" x14ac:dyDescent="0.2"/>
    <row r="7078" ht="12.75" customHeight="1" x14ac:dyDescent="0.2"/>
    <row r="7079" ht="12.75" customHeight="1" x14ac:dyDescent="0.2"/>
    <row r="7080" ht="12.75" customHeight="1" x14ac:dyDescent="0.2"/>
    <row r="7081" ht="12.75" customHeight="1" x14ac:dyDescent="0.2"/>
    <row r="7082" ht="12.75" customHeight="1" x14ac:dyDescent="0.2"/>
    <row r="7083" ht="12.75" customHeight="1" x14ac:dyDescent="0.2"/>
    <row r="7084" ht="12.75" customHeight="1" x14ac:dyDescent="0.2"/>
    <row r="7085" ht="12.75" customHeight="1" x14ac:dyDescent="0.2"/>
    <row r="7086" ht="12.75" customHeight="1" x14ac:dyDescent="0.2"/>
    <row r="7087" ht="12.75" customHeight="1" x14ac:dyDescent="0.2"/>
    <row r="7088" ht="12.75" customHeight="1" x14ac:dyDescent="0.2"/>
    <row r="7089" ht="12.75" customHeight="1" x14ac:dyDescent="0.2"/>
    <row r="7090" ht="12.75" customHeight="1" x14ac:dyDescent="0.2"/>
    <row r="7091" ht="12.75" customHeight="1" x14ac:dyDescent="0.2"/>
    <row r="7092" ht="12.75" customHeight="1" x14ac:dyDescent="0.2"/>
    <row r="7093" ht="12.75" customHeight="1" x14ac:dyDescent="0.2"/>
    <row r="7094" ht="12.75" customHeight="1" x14ac:dyDescent="0.2"/>
    <row r="7095" ht="12.75" customHeight="1" x14ac:dyDescent="0.2"/>
    <row r="7096" ht="12.75" customHeight="1" x14ac:dyDescent="0.2"/>
    <row r="7097" ht="12.75" customHeight="1" x14ac:dyDescent="0.2"/>
    <row r="7098" ht="12.75" customHeight="1" x14ac:dyDescent="0.2"/>
    <row r="7099" ht="12.75" customHeight="1" x14ac:dyDescent="0.2"/>
    <row r="7100" ht="12.75" customHeight="1" x14ac:dyDescent="0.2"/>
    <row r="7101" ht="12.75" customHeight="1" x14ac:dyDescent="0.2"/>
    <row r="7102" ht="12.75" customHeight="1" x14ac:dyDescent="0.2"/>
    <row r="7103" ht="12.75" customHeight="1" x14ac:dyDescent="0.2"/>
    <row r="7104" ht="12.75" customHeight="1" x14ac:dyDescent="0.2"/>
    <row r="7105" ht="12.75" customHeight="1" x14ac:dyDescent="0.2"/>
    <row r="7106" ht="12.75" customHeight="1" x14ac:dyDescent="0.2"/>
    <row r="7107" ht="12.75" customHeight="1" x14ac:dyDescent="0.2"/>
    <row r="7108" ht="12.75" customHeight="1" x14ac:dyDescent="0.2"/>
    <row r="7109" ht="12.75" customHeight="1" x14ac:dyDescent="0.2"/>
    <row r="7110" ht="12.75" customHeight="1" x14ac:dyDescent="0.2"/>
    <row r="7111" ht="12.75" customHeight="1" x14ac:dyDescent="0.2"/>
    <row r="7112" ht="12.75" customHeight="1" x14ac:dyDescent="0.2"/>
    <row r="7113" ht="12.75" customHeight="1" x14ac:dyDescent="0.2"/>
    <row r="7114" ht="12.75" customHeight="1" x14ac:dyDescent="0.2"/>
    <row r="7115" ht="12.75" customHeight="1" x14ac:dyDescent="0.2"/>
    <row r="7116" ht="12.75" customHeight="1" x14ac:dyDescent="0.2"/>
    <row r="7117" ht="12.75" customHeight="1" x14ac:dyDescent="0.2"/>
    <row r="7118" ht="12.75" customHeight="1" x14ac:dyDescent="0.2"/>
    <row r="7119" ht="12.75" customHeight="1" x14ac:dyDescent="0.2"/>
    <row r="7120" ht="12.75" customHeight="1" x14ac:dyDescent="0.2"/>
    <row r="7121" ht="12.75" customHeight="1" x14ac:dyDescent="0.2"/>
    <row r="7122" ht="12.75" customHeight="1" x14ac:dyDescent="0.2"/>
    <row r="7123" ht="12.75" customHeight="1" x14ac:dyDescent="0.2"/>
    <row r="7124" ht="12.75" customHeight="1" x14ac:dyDescent="0.2"/>
    <row r="7125" ht="12.75" customHeight="1" x14ac:dyDescent="0.2"/>
    <row r="7126" ht="12.75" customHeight="1" x14ac:dyDescent="0.2"/>
    <row r="7127" ht="12.75" customHeight="1" x14ac:dyDescent="0.2"/>
    <row r="7128" ht="12.75" customHeight="1" x14ac:dyDescent="0.2"/>
    <row r="7129" ht="12.75" customHeight="1" x14ac:dyDescent="0.2"/>
    <row r="7130" ht="12.75" customHeight="1" x14ac:dyDescent="0.2"/>
    <row r="7131" ht="12.75" customHeight="1" x14ac:dyDescent="0.2"/>
    <row r="7132" ht="12.75" customHeight="1" x14ac:dyDescent="0.2"/>
    <row r="7133" ht="12.75" customHeight="1" x14ac:dyDescent="0.2"/>
    <row r="7134" ht="12.75" customHeight="1" x14ac:dyDescent="0.2"/>
    <row r="7135" ht="12.75" customHeight="1" x14ac:dyDescent="0.2"/>
    <row r="7136" ht="12.75" customHeight="1" x14ac:dyDescent="0.2"/>
    <row r="7137" ht="12.75" customHeight="1" x14ac:dyDescent="0.2"/>
    <row r="7138" ht="12.75" customHeight="1" x14ac:dyDescent="0.2"/>
    <row r="7139" ht="12.75" customHeight="1" x14ac:dyDescent="0.2"/>
    <row r="7140" ht="12.75" customHeight="1" x14ac:dyDescent="0.2"/>
    <row r="7141" ht="12.75" customHeight="1" x14ac:dyDescent="0.2"/>
    <row r="7142" ht="12.75" customHeight="1" x14ac:dyDescent="0.2"/>
    <row r="7143" ht="12.75" customHeight="1" x14ac:dyDescent="0.2"/>
    <row r="7144" ht="12.75" customHeight="1" x14ac:dyDescent="0.2"/>
    <row r="7145" ht="12.75" customHeight="1" x14ac:dyDescent="0.2"/>
    <row r="7146" ht="12.75" customHeight="1" x14ac:dyDescent="0.2"/>
    <row r="7147" ht="12.75" customHeight="1" x14ac:dyDescent="0.2"/>
    <row r="7148" ht="12.75" customHeight="1" x14ac:dyDescent="0.2"/>
    <row r="7149" ht="12.75" customHeight="1" x14ac:dyDescent="0.2"/>
    <row r="7150" ht="12.75" customHeight="1" x14ac:dyDescent="0.2"/>
    <row r="7151" ht="12.75" customHeight="1" x14ac:dyDescent="0.2"/>
    <row r="7152" ht="12.75" customHeight="1" x14ac:dyDescent="0.2"/>
    <row r="7153" ht="12.75" customHeight="1" x14ac:dyDescent="0.2"/>
    <row r="7154" ht="12.75" customHeight="1" x14ac:dyDescent="0.2"/>
    <row r="7155" ht="12.75" customHeight="1" x14ac:dyDescent="0.2"/>
    <row r="7156" ht="12.75" customHeight="1" x14ac:dyDescent="0.2"/>
    <row r="7157" ht="12.75" customHeight="1" x14ac:dyDescent="0.2"/>
    <row r="7158" ht="12.75" customHeight="1" x14ac:dyDescent="0.2"/>
    <row r="7159" ht="12.75" customHeight="1" x14ac:dyDescent="0.2"/>
    <row r="7160" ht="12.75" customHeight="1" x14ac:dyDescent="0.2"/>
    <row r="7161" ht="12.75" customHeight="1" x14ac:dyDescent="0.2"/>
    <row r="7162" ht="12.75" customHeight="1" x14ac:dyDescent="0.2"/>
    <row r="7163" ht="12.75" customHeight="1" x14ac:dyDescent="0.2"/>
    <row r="7164" ht="12.75" customHeight="1" x14ac:dyDescent="0.2"/>
    <row r="7165" ht="12.75" customHeight="1" x14ac:dyDescent="0.2"/>
    <row r="7166" ht="12.75" customHeight="1" x14ac:dyDescent="0.2"/>
    <row r="7167" ht="12.75" customHeight="1" x14ac:dyDescent="0.2"/>
    <row r="7168" ht="12.75" customHeight="1" x14ac:dyDescent="0.2"/>
    <row r="7169" ht="12.75" customHeight="1" x14ac:dyDescent="0.2"/>
    <row r="7170" ht="12.75" customHeight="1" x14ac:dyDescent="0.2"/>
    <row r="7171" ht="12.75" customHeight="1" x14ac:dyDescent="0.2"/>
    <row r="7172" ht="12.75" customHeight="1" x14ac:dyDescent="0.2"/>
    <row r="7173" ht="12.75" customHeight="1" x14ac:dyDescent="0.2"/>
    <row r="7174" ht="12.75" customHeight="1" x14ac:dyDescent="0.2"/>
    <row r="7175" ht="12.75" customHeight="1" x14ac:dyDescent="0.2"/>
    <row r="7176" ht="12.75" customHeight="1" x14ac:dyDescent="0.2"/>
    <row r="7177" ht="12.75" customHeight="1" x14ac:dyDescent="0.2"/>
    <row r="7178" ht="12.75" customHeight="1" x14ac:dyDescent="0.2"/>
    <row r="7179" ht="12.75" customHeight="1" x14ac:dyDescent="0.2"/>
    <row r="7180" ht="12.75" customHeight="1" x14ac:dyDescent="0.2"/>
    <row r="7181" ht="12.75" customHeight="1" x14ac:dyDescent="0.2"/>
    <row r="7182" ht="12.75" customHeight="1" x14ac:dyDescent="0.2"/>
    <row r="7183" ht="12.75" customHeight="1" x14ac:dyDescent="0.2"/>
    <row r="7184" ht="12.75" customHeight="1" x14ac:dyDescent="0.2"/>
    <row r="7185" ht="12.75" customHeight="1" x14ac:dyDescent="0.2"/>
    <row r="7186" ht="12.75" customHeight="1" x14ac:dyDescent="0.2"/>
    <row r="7187" ht="12.75" customHeight="1" x14ac:dyDescent="0.2"/>
    <row r="7188" ht="12.75" customHeight="1" x14ac:dyDescent="0.2"/>
    <row r="7189" ht="12.75" customHeight="1" x14ac:dyDescent="0.2"/>
    <row r="7190" ht="12.75" customHeight="1" x14ac:dyDescent="0.2"/>
    <row r="7191" ht="12.75" customHeight="1" x14ac:dyDescent="0.2"/>
    <row r="7192" ht="12.75" customHeight="1" x14ac:dyDescent="0.2"/>
    <row r="7193" ht="12.75" customHeight="1" x14ac:dyDescent="0.2"/>
    <row r="7194" ht="12.75" customHeight="1" x14ac:dyDescent="0.2"/>
    <row r="7195" ht="12.75" customHeight="1" x14ac:dyDescent="0.2"/>
    <row r="7196" ht="12.75" customHeight="1" x14ac:dyDescent="0.2"/>
    <row r="7197" ht="12.75" customHeight="1" x14ac:dyDescent="0.2"/>
    <row r="7198" ht="12.75" customHeight="1" x14ac:dyDescent="0.2"/>
    <row r="7199" ht="12.75" customHeight="1" x14ac:dyDescent="0.2"/>
    <row r="7200" ht="12.75" customHeight="1" x14ac:dyDescent="0.2"/>
    <row r="7201" ht="12.75" customHeight="1" x14ac:dyDescent="0.2"/>
    <row r="7202" ht="12.75" customHeight="1" x14ac:dyDescent="0.2"/>
    <row r="7203" ht="12.75" customHeight="1" x14ac:dyDescent="0.2"/>
    <row r="7204" ht="12.75" customHeight="1" x14ac:dyDescent="0.2"/>
    <row r="7205" ht="12.75" customHeight="1" x14ac:dyDescent="0.2"/>
    <row r="7206" ht="12.75" customHeight="1" x14ac:dyDescent="0.2"/>
    <row r="7207" ht="12.75" customHeight="1" x14ac:dyDescent="0.2"/>
    <row r="7208" ht="12.75" customHeight="1" x14ac:dyDescent="0.2"/>
    <row r="7209" ht="12.75" customHeight="1" x14ac:dyDescent="0.2"/>
    <row r="7210" ht="12.75" customHeight="1" x14ac:dyDescent="0.2"/>
    <row r="7211" ht="12.75" customHeight="1" x14ac:dyDescent="0.2"/>
    <row r="7212" ht="12.75" customHeight="1" x14ac:dyDescent="0.2"/>
    <row r="7213" ht="12.75" customHeight="1" x14ac:dyDescent="0.2"/>
    <row r="7214" ht="12.75" customHeight="1" x14ac:dyDescent="0.2"/>
    <row r="7215" ht="12.75" customHeight="1" x14ac:dyDescent="0.2"/>
    <row r="7216" ht="12.75" customHeight="1" x14ac:dyDescent="0.2"/>
    <row r="7217" ht="12.75" customHeight="1" x14ac:dyDescent="0.2"/>
    <row r="7218" ht="12.75" customHeight="1" x14ac:dyDescent="0.2"/>
    <row r="7219" ht="12.75" customHeight="1" x14ac:dyDescent="0.2"/>
    <row r="7220" ht="12.75" customHeight="1" x14ac:dyDescent="0.2"/>
    <row r="7221" ht="12.75" customHeight="1" x14ac:dyDescent="0.2"/>
    <row r="7222" ht="12.75" customHeight="1" x14ac:dyDescent="0.2"/>
    <row r="7223" ht="12.75" customHeight="1" x14ac:dyDescent="0.2"/>
    <row r="7224" ht="12.75" customHeight="1" x14ac:dyDescent="0.2"/>
    <row r="7225" ht="12.75" customHeight="1" x14ac:dyDescent="0.2"/>
    <row r="7226" ht="12.75" customHeight="1" x14ac:dyDescent="0.2"/>
    <row r="7227" ht="12.75" customHeight="1" x14ac:dyDescent="0.2"/>
    <row r="7228" ht="12.75" customHeight="1" x14ac:dyDescent="0.2"/>
    <row r="7229" ht="12.75" customHeight="1" x14ac:dyDescent="0.2"/>
    <row r="7230" ht="12.75" customHeight="1" x14ac:dyDescent="0.2"/>
    <row r="7231" ht="12.75" customHeight="1" x14ac:dyDescent="0.2"/>
    <row r="7232" ht="12.75" customHeight="1" x14ac:dyDescent="0.2"/>
    <row r="7233" ht="12.75" customHeight="1" x14ac:dyDescent="0.2"/>
    <row r="7234" ht="12.75" customHeight="1" x14ac:dyDescent="0.2"/>
    <row r="7235" ht="12.75" customHeight="1" x14ac:dyDescent="0.2"/>
    <row r="7236" ht="12.75" customHeight="1" x14ac:dyDescent="0.2"/>
    <row r="7237" ht="12.75" customHeight="1" x14ac:dyDescent="0.2"/>
    <row r="7238" ht="12.75" customHeight="1" x14ac:dyDescent="0.2"/>
    <row r="7239" ht="12.75" customHeight="1" x14ac:dyDescent="0.2"/>
    <row r="7240" ht="12.75" customHeight="1" x14ac:dyDescent="0.2"/>
    <row r="7241" ht="12.75" customHeight="1" x14ac:dyDescent="0.2"/>
    <row r="7242" ht="12.75" customHeight="1" x14ac:dyDescent="0.2"/>
    <row r="7243" ht="12.75" customHeight="1" x14ac:dyDescent="0.2"/>
    <row r="7244" ht="12.75" customHeight="1" x14ac:dyDescent="0.2"/>
    <row r="7245" ht="12.75" customHeight="1" x14ac:dyDescent="0.2"/>
    <row r="7246" ht="12.75" customHeight="1" x14ac:dyDescent="0.2"/>
    <row r="7247" ht="12.75" customHeight="1" x14ac:dyDescent="0.2"/>
    <row r="7248" ht="12.75" customHeight="1" x14ac:dyDescent="0.2"/>
    <row r="7249" ht="12.75" customHeight="1" x14ac:dyDescent="0.2"/>
    <row r="7250" ht="12.75" customHeight="1" x14ac:dyDescent="0.2"/>
    <row r="7251" ht="12.75" customHeight="1" x14ac:dyDescent="0.2"/>
    <row r="7252" ht="12.75" customHeight="1" x14ac:dyDescent="0.2"/>
    <row r="7253" ht="12.75" customHeight="1" x14ac:dyDescent="0.2"/>
    <row r="7254" ht="12.75" customHeight="1" x14ac:dyDescent="0.2"/>
    <row r="7255" ht="12.75" customHeight="1" x14ac:dyDescent="0.2"/>
    <row r="7256" ht="12.75" customHeight="1" x14ac:dyDescent="0.2"/>
    <row r="7257" ht="12.75" customHeight="1" x14ac:dyDescent="0.2"/>
    <row r="7258" ht="12.75" customHeight="1" x14ac:dyDescent="0.2"/>
    <row r="7259" ht="12.75" customHeight="1" x14ac:dyDescent="0.2"/>
    <row r="7260" ht="12.75" customHeight="1" x14ac:dyDescent="0.2"/>
    <row r="7261" ht="12.75" customHeight="1" x14ac:dyDescent="0.2"/>
    <row r="7262" ht="12.75" customHeight="1" x14ac:dyDescent="0.2"/>
    <row r="7263" ht="12.75" customHeight="1" x14ac:dyDescent="0.2"/>
    <row r="7264" ht="12.75" customHeight="1" x14ac:dyDescent="0.2"/>
    <row r="7265" ht="12.75" customHeight="1" x14ac:dyDescent="0.2"/>
    <row r="7266" ht="12.75" customHeight="1" x14ac:dyDescent="0.2"/>
    <row r="7267" ht="12.75" customHeight="1" x14ac:dyDescent="0.2"/>
    <row r="7268" ht="12.75" customHeight="1" x14ac:dyDescent="0.2"/>
    <row r="7269" ht="12.75" customHeight="1" x14ac:dyDescent="0.2"/>
    <row r="7270" ht="12.75" customHeight="1" x14ac:dyDescent="0.2"/>
    <row r="7271" ht="12.75" customHeight="1" x14ac:dyDescent="0.2"/>
    <row r="7272" ht="12.75" customHeight="1" x14ac:dyDescent="0.2"/>
    <row r="7273" ht="12.75" customHeight="1" x14ac:dyDescent="0.2"/>
    <row r="7274" ht="12.75" customHeight="1" x14ac:dyDescent="0.2"/>
    <row r="7275" ht="12.75" customHeight="1" x14ac:dyDescent="0.2"/>
    <row r="7276" ht="12.75" customHeight="1" x14ac:dyDescent="0.2"/>
    <row r="7277" ht="12.75" customHeight="1" x14ac:dyDescent="0.2"/>
    <row r="7278" ht="12.75" customHeight="1" x14ac:dyDescent="0.2"/>
    <row r="7279" ht="12.75" customHeight="1" x14ac:dyDescent="0.2"/>
    <row r="7280" ht="12.75" customHeight="1" x14ac:dyDescent="0.2"/>
    <row r="7281" ht="12.75" customHeight="1" x14ac:dyDescent="0.2"/>
    <row r="7282" ht="12.75" customHeight="1" x14ac:dyDescent="0.2"/>
    <row r="7283" ht="12.75" customHeight="1" x14ac:dyDescent="0.2"/>
    <row r="7284" ht="12.75" customHeight="1" x14ac:dyDescent="0.2"/>
    <row r="7285" ht="12.75" customHeight="1" x14ac:dyDescent="0.2"/>
    <row r="7286" ht="12.75" customHeight="1" x14ac:dyDescent="0.2"/>
    <row r="7287" ht="12.75" customHeight="1" x14ac:dyDescent="0.2"/>
    <row r="7288" ht="12.75" customHeight="1" x14ac:dyDescent="0.2"/>
    <row r="7289" ht="12.75" customHeight="1" x14ac:dyDescent="0.2"/>
    <row r="7290" ht="12.75" customHeight="1" x14ac:dyDescent="0.2"/>
    <row r="7291" ht="12.75" customHeight="1" x14ac:dyDescent="0.2"/>
    <row r="7292" ht="12.75" customHeight="1" x14ac:dyDescent="0.2"/>
    <row r="7293" ht="12.75" customHeight="1" x14ac:dyDescent="0.2"/>
    <row r="7294" ht="12.75" customHeight="1" x14ac:dyDescent="0.2"/>
    <row r="7295" ht="12.75" customHeight="1" x14ac:dyDescent="0.2"/>
    <row r="7296" ht="12.75" customHeight="1" x14ac:dyDescent="0.2"/>
    <row r="7297" ht="12.75" customHeight="1" x14ac:dyDescent="0.2"/>
    <row r="7298" ht="12.75" customHeight="1" x14ac:dyDescent="0.2"/>
    <row r="7299" ht="12.75" customHeight="1" x14ac:dyDescent="0.2"/>
    <row r="7300" ht="12.75" customHeight="1" x14ac:dyDescent="0.2"/>
    <row r="7301" ht="12.75" customHeight="1" x14ac:dyDescent="0.2"/>
    <row r="7302" ht="12.75" customHeight="1" x14ac:dyDescent="0.2"/>
    <row r="7303" ht="12.75" customHeight="1" x14ac:dyDescent="0.2"/>
    <row r="7304" ht="12.75" customHeight="1" x14ac:dyDescent="0.2"/>
    <row r="7305" ht="12.75" customHeight="1" x14ac:dyDescent="0.2"/>
    <row r="7306" ht="12.75" customHeight="1" x14ac:dyDescent="0.2"/>
    <row r="7307" ht="12.75" customHeight="1" x14ac:dyDescent="0.2"/>
    <row r="7308" ht="12.75" customHeight="1" x14ac:dyDescent="0.2"/>
    <row r="7309" ht="12.75" customHeight="1" x14ac:dyDescent="0.2"/>
    <row r="7310" ht="12.75" customHeight="1" x14ac:dyDescent="0.2"/>
    <row r="7311" ht="12.75" customHeight="1" x14ac:dyDescent="0.2"/>
    <row r="7312" ht="12.75" customHeight="1" x14ac:dyDescent="0.2"/>
    <row r="7313" ht="12.75" customHeight="1" x14ac:dyDescent="0.2"/>
    <row r="7314" ht="12.75" customHeight="1" x14ac:dyDescent="0.2"/>
    <row r="7315" ht="12.75" customHeight="1" x14ac:dyDescent="0.2"/>
    <row r="7316" ht="12.75" customHeight="1" x14ac:dyDescent="0.2"/>
    <row r="7317" ht="12.75" customHeight="1" x14ac:dyDescent="0.2"/>
    <row r="7318" ht="12.75" customHeight="1" x14ac:dyDescent="0.2"/>
    <row r="7319" ht="12.75" customHeight="1" x14ac:dyDescent="0.2"/>
    <row r="7320" ht="12.75" customHeight="1" x14ac:dyDescent="0.2"/>
    <row r="7321" ht="12.75" customHeight="1" x14ac:dyDescent="0.2"/>
    <row r="7322" ht="12.75" customHeight="1" x14ac:dyDescent="0.2"/>
    <row r="7323" ht="12.75" customHeight="1" x14ac:dyDescent="0.2"/>
    <row r="7324" ht="12.75" customHeight="1" x14ac:dyDescent="0.2"/>
    <row r="7325" ht="12.75" customHeight="1" x14ac:dyDescent="0.2"/>
    <row r="7326" ht="12.75" customHeight="1" x14ac:dyDescent="0.2"/>
    <row r="7327" ht="12.75" customHeight="1" x14ac:dyDescent="0.2"/>
    <row r="7328" ht="12.75" customHeight="1" x14ac:dyDescent="0.2"/>
    <row r="7329" ht="12.75" customHeight="1" x14ac:dyDescent="0.2"/>
    <row r="7330" ht="12.75" customHeight="1" x14ac:dyDescent="0.2"/>
    <row r="7331" ht="12.75" customHeight="1" x14ac:dyDescent="0.2"/>
    <row r="7332" ht="12.75" customHeight="1" x14ac:dyDescent="0.2"/>
    <row r="7333" ht="12.75" customHeight="1" x14ac:dyDescent="0.2"/>
    <row r="7334" ht="12.75" customHeight="1" x14ac:dyDescent="0.2"/>
    <row r="7335" ht="12.75" customHeight="1" x14ac:dyDescent="0.2"/>
    <row r="7336" ht="12.75" customHeight="1" x14ac:dyDescent="0.2"/>
    <row r="7337" ht="12.75" customHeight="1" x14ac:dyDescent="0.2"/>
    <row r="7338" ht="12.75" customHeight="1" x14ac:dyDescent="0.2"/>
    <row r="7339" ht="12.75" customHeight="1" x14ac:dyDescent="0.2"/>
    <row r="7340" ht="12.75" customHeight="1" x14ac:dyDescent="0.2"/>
    <row r="7341" ht="12.75" customHeight="1" x14ac:dyDescent="0.2"/>
    <row r="7342" ht="12.75" customHeight="1" x14ac:dyDescent="0.2"/>
    <row r="7343" ht="12.75" customHeight="1" x14ac:dyDescent="0.2"/>
    <row r="7344" ht="12.75" customHeight="1" x14ac:dyDescent="0.2"/>
    <row r="7345" ht="12.75" customHeight="1" x14ac:dyDescent="0.2"/>
    <row r="7346" ht="12.75" customHeight="1" x14ac:dyDescent="0.2"/>
    <row r="7347" ht="12.75" customHeight="1" x14ac:dyDescent="0.2"/>
    <row r="7348" ht="12.75" customHeight="1" x14ac:dyDescent="0.2"/>
    <row r="7349" ht="12.75" customHeight="1" x14ac:dyDescent="0.2"/>
    <row r="7350" ht="12.75" customHeight="1" x14ac:dyDescent="0.2"/>
    <row r="7351" ht="12.75" customHeight="1" x14ac:dyDescent="0.2"/>
    <row r="7352" ht="12.75" customHeight="1" x14ac:dyDescent="0.2"/>
    <row r="7353" ht="12.75" customHeight="1" x14ac:dyDescent="0.2"/>
    <row r="7354" ht="12.75" customHeight="1" x14ac:dyDescent="0.2"/>
    <row r="7355" ht="12.75" customHeight="1" x14ac:dyDescent="0.2"/>
    <row r="7356" ht="12.75" customHeight="1" x14ac:dyDescent="0.2"/>
    <row r="7357" ht="12.75" customHeight="1" x14ac:dyDescent="0.2"/>
    <row r="7358" ht="12.75" customHeight="1" x14ac:dyDescent="0.2"/>
    <row r="7359" ht="12.75" customHeight="1" x14ac:dyDescent="0.2"/>
    <row r="7360" ht="12.75" customHeight="1" x14ac:dyDescent="0.2"/>
    <row r="7361" ht="12.75" customHeight="1" x14ac:dyDescent="0.2"/>
    <row r="7362" ht="12.75" customHeight="1" x14ac:dyDescent="0.2"/>
    <row r="7363" ht="12.75" customHeight="1" x14ac:dyDescent="0.2"/>
    <row r="7364" ht="12.75" customHeight="1" x14ac:dyDescent="0.2"/>
    <row r="7365" ht="12.75" customHeight="1" x14ac:dyDescent="0.2"/>
    <row r="7366" ht="12.75" customHeight="1" x14ac:dyDescent="0.2"/>
    <row r="7367" ht="12.75" customHeight="1" x14ac:dyDescent="0.2"/>
    <row r="7368" ht="12.75" customHeight="1" x14ac:dyDescent="0.2"/>
    <row r="7369" ht="12.75" customHeight="1" x14ac:dyDescent="0.2"/>
    <row r="7370" ht="12.75" customHeight="1" x14ac:dyDescent="0.2"/>
    <row r="7371" ht="12.75" customHeight="1" x14ac:dyDescent="0.2"/>
    <row r="7372" ht="12.75" customHeight="1" x14ac:dyDescent="0.2"/>
    <row r="7373" ht="12.75" customHeight="1" x14ac:dyDescent="0.2"/>
    <row r="7374" ht="12.75" customHeight="1" x14ac:dyDescent="0.2"/>
    <row r="7375" ht="12.75" customHeight="1" x14ac:dyDescent="0.2"/>
    <row r="7376" ht="12.75" customHeight="1" x14ac:dyDescent="0.2"/>
    <row r="7377" ht="12.75" customHeight="1" x14ac:dyDescent="0.2"/>
    <row r="7378" ht="12.75" customHeight="1" x14ac:dyDescent="0.2"/>
    <row r="7379" ht="12.75" customHeight="1" x14ac:dyDescent="0.2"/>
    <row r="7380" ht="12.75" customHeight="1" x14ac:dyDescent="0.2"/>
    <row r="7381" ht="12.75" customHeight="1" x14ac:dyDescent="0.2"/>
    <row r="7382" ht="12.75" customHeight="1" x14ac:dyDescent="0.2"/>
    <row r="7383" ht="12.75" customHeight="1" x14ac:dyDescent="0.2"/>
    <row r="7384" ht="12.75" customHeight="1" x14ac:dyDescent="0.2"/>
    <row r="7385" ht="12.75" customHeight="1" x14ac:dyDescent="0.2"/>
    <row r="7386" ht="12.75" customHeight="1" x14ac:dyDescent="0.2"/>
    <row r="7387" ht="12.75" customHeight="1" x14ac:dyDescent="0.2"/>
    <row r="7388" ht="12.75" customHeight="1" x14ac:dyDescent="0.2"/>
    <row r="7389" ht="12.75" customHeight="1" x14ac:dyDescent="0.2"/>
    <row r="7390" ht="12.75" customHeight="1" x14ac:dyDescent="0.2"/>
    <row r="7391" ht="12.75" customHeight="1" x14ac:dyDescent="0.2"/>
    <row r="7392" ht="12.75" customHeight="1" x14ac:dyDescent="0.2"/>
    <row r="7393" ht="12.75" customHeight="1" x14ac:dyDescent="0.2"/>
    <row r="7394" ht="12.75" customHeight="1" x14ac:dyDescent="0.2"/>
    <row r="7395" ht="12.75" customHeight="1" x14ac:dyDescent="0.2"/>
    <row r="7396" ht="12.75" customHeight="1" x14ac:dyDescent="0.2"/>
    <row r="7397" ht="12.75" customHeight="1" x14ac:dyDescent="0.2"/>
    <row r="7398" ht="12.75" customHeight="1" x14ac:dyDescent="0.2"/>
    <row r="7399" ht="12.75" customHeight="1" x14ac:dyDescent="0.2"/>
    <row r="7400" ht="12.75" customHeight="1" x14ac:dyDescent="0.2"/>
    <row r="7401" ht="12.75" customHeight="1" x14ac:dyDescent="0.2"/>
    <row r="7402" ht="12.75" customHeight="1" x14ac:dyDescent="0.2"/>
    <row r="7403" ht="12.75" customHeight="1" x14ac:dyDescent="0.2"/>
    <row r="7404" ht="12.75" customHeight="1" x14ac:dyDescent="0.2"/>
    <row r="7405" ht="12.75" customHeight="1" x14ac:dyDescent="0.2"/>
    <row r="7406" ht="12.75" customHeight="1" x14ac:dyDescent="0.2"/>
    <row r="7407" ht="12.75" customHeight="1" x14ac:dyDescent="0.2"/>
    <row r="7408" ht="12.75" customHeight="1" x14ac:dyDescent="0.2"/>
    <row r="7409" ht="12.75" customHeight="1" x14ac:dyDescent="0.2"/>
    <row r="7410" ht="12.75" customHeight="1" x14ac:dyDescent="0.2"/>
    <row r="7411" ht="12.75" customHeight="1" x14ac:dyDescent="0.2"/>
    <row r="7412" ht="12.75" customHeight="1" x14ac:dyDescent="0.2"/>
    <row r="7413" ht="12.75" customHeight="1" x14ac:dyDescent="0.2"/>
    <row r="7414" ht="12.75" customHeight="1" x14ac:dyDescent="0.2"/>
    <row r="7415" ht="12.75" customHeight="1" x14ac:dyDescent="0.2"/>
    <row r="7416" ht="12.75" customHeight="1" x14ac:dyDescent="0.2"/>
    <row r="7417" ht="12.75" customHeight="1" x14ac:dyDescent="0.2"/>
    <row r="7418" ht="12.75" customHeight="1" x14ac:dyDescent="0.2"/>
    <row r="7419" ht="12.75" customHeight="1" x14ac:dyDescent="0.2"/>
    <row r="7420" ht="12.75" customHeight="1" x14ac:dyDescent="0.2"/>
    <row r="7421" ht="12.75" customHeight="1" x14ac:dyDescent="0.2"/>
    <row r="7422" ht="12.75" customHeight="1" x14ac:dyDescent="0.2"/>
    <row r="7423" ht="12.75" customHeight="1" x14ac:dyDescent="0.2"/>
    <row r="7424" ht="12.75" customHeight="1" x14ac:dyDescent="0.2"/>
    <row r="7425" ht="12.75" customHeight="1" x14ac:dyDescent="0.2"/>
    <row r="7426" ht="12.75" customHeight="1" x14ac:dyDescent="0.2"/>
    <row r="7427" ht="12.75" customHeight="1" x14ac:dyDescent="0.2"/>
    <row r="7428" ht="12.75" customHeight="1" x14ac:dyDescent="0.2"/>
    <row r="7429" ht="12.75" customHeight="1" x14ac:dyDescent="0.2"/>
    <row r="7430" ht="12.75" customHeight="1" x14ac:dyDescent="0.2"/>
    <row r="7431" ht="12.75" customHeight="1" x14ac:dyDescent="0.2"/>
    <row r="7432" ht="12.75" customHeight="1" x14ac:dyDescent="0.2"/>
    <row r="7433" ht="12.75" customHeight="1" x14ac:dyDescent="0.2"/>
    <row r="7434" ht="12.75" customHeight="1" x14ac:dyDescent="0.2"/>
    <row r="7435" ht="12.75" customHeight="1" x14ac:dyDescent="0.2"/>
    <row r="7436" ht="12.75" customHeight="1" x14ac:dyDescent="0.2"/>
    <row r="7437" ht="12.75" customHeight="1" x14ac:dyDescent="0.2"/>
    <row r="7438" ht="12.75" customHeight="1" x14ac:dyDescent="0.2"/>
    <row r="7439" ht="12.75" customHeight="1" x14ac:dyDescent="0.2"/>
    <row r="7440" ht="12.75" customHeight="1" x14ac:dyDescent="0.2"/>
    <row r="7441" ht="12.75" customHeight="1" x14ac:dyDescent="0.2"/>
    <row r="7442" ht="12.75" customHeight="1" x14ac:dyDescent="0.2"/>
    <row r="7443" ht="12.75" customHeight="1" x14ac:dyDescent="0.2"/>
    <row r="7444" ht="12.75" customHeight="1" x14ac:dyDescent="0.2"/>
    <row r="7445" ht="12.75" customHeight="1" x14ac:dyDescent="0.2"/>
    <row r="7446" ht="12.75" customHeight="1" x14ac:dyDescent="0.2"/>
    <row r="7447" ht="12.75" customHeight="1" x14ac:dyDescent="0.2"/>
    <row r="7448" ht="12.75" customHeight="1" x14ac:dyDescent="0.2"/>
    <row r="7449" ht="12.75" customHeight="1" x14ac:dyDescent="0.2"/>
    <row r="7450" ht="12.75" customHeight="1" x14ac:dyDescent="0.2"/>
    <row r="7451" ht="12.75" customHeight="1" x14ac:dyDescent="0.2"/>
    <row r="7452" ht="12.75" customHeight="1" x14ac:dyDescent="0.2"/>
    <row r="7453" ht="12.75" customHeight="1" x14ac:dyDescent="0.2"/>
    <row r="7454" ht="12.75" customHeight="1" x14ac:dyDescent="0.2"/>
    <row r="7455" ht="12.75" customHeight="1" x14ac:dyDescent="0.2"/>
    <row r="7456" ht="12.75" customHeight="1" x14ac:dyDescent="0.2"/>
    <row r="7457" ht="12.75" customHeight="1" x14ac:dyDescent="0.2"/>
    <row r="7458" ht="12.75" customHeight="1" x14ac:dyDescent="0.2"/>
    <row r="7459" ht="12.75" customHeight="1" x14ac:dyDescent="0.2"/>
    <row r="7460" ht="12.75" customHeight="1" x14ac:dyDescent="0.2"/>
    <row r="7461" ht="12.75" customHeight="1" x14ac:dyDescent="0.2"/>
    <row r="7462" ht="12.75" customHeight="1" x14ac:dyDescent="0.2"/>
    <row r="7463" ht="12.75" customHeight="1" x14ac:dyDescent="0.2"/>
    <row r="7464" ht="12.75" customHeight="1" x14ac:dyDescent="0.2"/>
    <row r="7465" ht="12.75" customHeight="1" x14ac:dyDescent="0.2"/>
    <row r="7466" ht="12.75" customHeight="1" x14ac:dyDescent="0.2"/>
    <row r="7467" ht="12.75" customHeight="1" x14ac:dyDescent="0.2"/>
    <row r="7468" ht="12.75" customHeight="1" x14ac:dyDescent="0.2"/>
    <row r="7469" ht="12.75" customHeight="1" x14ac:dyDescent="0.2"/>
    <row r="7470" ht="12.75" customHeight="1" x14ac:dyDescent="0.2"/>
    <row r="7471" ht="12.75" customHeight="1" x14ac:dyDescent="0.2"/>
    <row r="7472" ht="12.75" customHeight="1" x14ac:dyDescent="0.2"/>
    <row r="7473" ht="12.75" customHeight="1" x14ac:dyDescent="0.2"/>
    <row r="7474" ht="12.75" customHeight="1" x14ac:dyDescent="0.2"/>
    <row r="7475" ht="12.75" customHeight="1" x14ac:dyDescent="0.2"/>
    <row r="7476" ht="12.75" customHeight="1" x14ac:dyDescent="0.2"/>
    <row r="7477" ht="12.75" customHeight="1" x14ac:dyDescent="0.2"/>
    <row r="7478" ht="12.75" customHeight="1" x14ac:dyDescent="0.2"/>
    <row r="7479" ht="12.75" customHeight="1" x14ac:dyDescent="0.2"/>
    <row r="7480" ht="12.75" customHeight="1" x14ac:dyDescent="0.2"/>
    <row r="7481" ht="12.75" customHeight="1" x14ac:dyDescent="0.2"/>
    <row r="7482" ht="12.75" customHeight="1" x14ac:dyDescent="0.2"/>
    <row r="7483" ht="12.75" customHeight="1" x14ac:dyDescent="0.2"/>
    <row r="7484" ht="12.75" customHeight="1" x14ac:dyDescent="0.2"/>
    <row r="7485" ht="12.75" customHeight="1" x14ac:dyDescent="0.2"/>
    <row r="7486" ht="12.75" customHeight="1" x14ac:dyDescent="0.2"/>
    <row r="7487" ht="12.75" customHeight="1" x14ac:dyDescent="0.2"/>
    <row r="7488" ht="12.75" customHeight="1" x14ac:dyDescent="0.2"/>
    <row r="7489" ht="12.75" customHeight="1" x14ac:dyDescent="0.2"/>
    <row r="7490" ht="12.75" customHeight="1" x14ac:dyDescent="0.2"/>
    <row r="7491" ht="12.75" customHeight="1" x14ac:dyDescent="0.2"/>
    <row r="7492" ht="12.75" customHeight="1" x14ac:dyDescent="0.2"/>
    <row r="7493" ht="12.75" customHeight="1" x14ac:dyDescent="0.2"/>
    <row r="7494" ht="12.75" customHeight="1" x14ac:dyDescent="0.2"/>
    <row r="7495" ht="12.75" customHeight="1" x14ac:dyDescent="0.2"/>
    <row r="7496" ht="12.75" customHeight="1" x14ac:dyDescent="0.2"/>
    <row r="7497" ht="12.75" customHeight="1" x14ac:dyDescent="0.2"/>
    <row r="7498" ht="12.75" customHeight="1" x14ac:dyDescent="0.2"/>
    <row r="7499" ht="12.75" customHeight="1" x14ac:dyDescent="0.2"/>
    <row r="7500" ht="12.75" customHeight="1" x14ac:dyDescent="0.2"/>
    <row r="7501" ht="12.75" customHeight="1" x14ac:dyDescent="0.2"/>
    <row r="7502" ht="12.75" customHeight="1" x14ac:dyDescent="0.2"/>
    <row r="7503" ht="12.75" customHeight="1" x14ac:dyDescent="0.2"/>
    <row r="7504" ht="12.75" customHeight="1" x14ac:dyDescent="0.2"/>
    <row r="7505" ht="12.75" customHeight="1" x14ac:dyDescent="0.2"/>
    <row r="7506" ht="12.75" customHeight="1" x14ac:dyDescent="0.2"/>
    <row r="7507" ht="12.75" customHeight="1" x14ac:dyDescent="0.2"/>
    <row r="7508" ht="12.75" customHeight="1" x14ac:dyDescent="0.2"/>
    <row r="7509" ht="12.75" customHeight="1" x14ac:dyDescent="0.2"/>
    <row r="7510" ht="12.75" customHeight="1" x14ac:dyDescent="0.2"/>
    <row r="7511" ht="12.75" customHeight="1" x14ac:dyDescent="0.2"/>
    <row r="7512" ht="12.75" customHeight="1" x14ac:dyDescent="0.2"/>
    <row r="7513" ht="12.75" customHeight="1" x14ac:dyDescent="0.2"/>
    <row r="7514" ht="12.75" customHeight="1" x14ac:dyDescent="0.2"/>
    <row r="7515" ht="12.75" customHeight="1" x14ac:dyDescent="0.2"/>
    <row r="7516" ht="12.75" customHeight="1" x14ac:dyDescent="0.2"/>
    <row r="7517" ht="12.75" customHeight="1" x14ac:dyDescent="0.2"/>
    <row r="7518" ht="12.75" customHeight="1" x14ac:dyDescent="0.2"/>
    <row r="7519" ht="12.75" customHeight="1" x14ac:dyDescent="0.2"/>
    <row r="7520" ht="12.75" customHeight="1" x14ac:dyDescent="0.2"/>
    <row r="7521" ht="12.75" customHeight="1" x14ac:dyDescent="0.2"/>
    <row r="7522" ht="12.75" customHeight="1" x14ac:dyDescent="0.2"/>
    <row r="7523" ht="12.75" customHeight="1" x14ac:dyDescent="0.2"/>
    <row r="7524" ht="12.75" customHeight="1" x14ac:dyDescent="0.2"/>
    <row r="7525" ht="12.75" customHeight="1" x14ac:dyDescent="0.2"/>
    <row r="7526" ht="12.75" customHeight="1" x14ac:dyDescent="0.2"/>
    <row r="7527" ht="12.75" customHeight="1" x14ac:dyDescent="0.2"/>
    <row r="7528" ht="12.75" customHeight="1" x14ac:dyDescent="0.2"/>
    <row r="7529" ht="12.75" customHeight="1" x14ac:dyDescent="0.2"/>
    <row r="7530" ht="12.75" customHeight="1" x14ac:dyDescent="0.2"/>
    <row r="7531" ht="12.75" customHeight="1" x14ac:dyDescent="0.2"/>
    <row r="7532" ht="12.75" customHeight="1" x14ac:dyDescent="0.2"/>
    <row r="7533" ht="12.75" customHeight="1" x14ac:dyDescent="0.2"/>
    <row r="7534" ht="12.75" customHeight="1" x14ac:dyDescent="0.2"/>
    <row r="7535" ht="12.75" customHeight="1" x14ac:dyDescent="0.2"/>
    <row r="7536" ht="12.75" customHeight="1" x14ac:dyDescent="0.2"/>
    <row r="7537" ht="12.75" customHeight="1" x14ac:dyDescent="0.2"/>
    <row r="7538" ht="12.75" customHeight="1" x14ac:dyDescent="0.2"/>
    <row r="7539" ht="12.75" customHeight="1" x14ac:dyDescent="0.2"/>
    <row r="7540" ht="12.75" customHeight="1" x14ac:dyDescent="0.2"/>
    <row r="7541" ht="12.75" customHeight="1" x14ac:dyDescent="0.2"/>
    <row r="7542" ht="12.75" customHeight="1" x14ac:dyDescent="0.2"/>
    <row r="7543" ht="12.75" customHeight="1" x14ac:dyDescent="0.2"/>
    <row r="7544" ht="12.75" customHeight="1" x14ac:dyDescent="0.2"/>
    <row r="7545" ht="12.75" customHeight="1" x14ac:dyDescent="0.2"/>
    <row r="7546" ht="12.75" customHeight="1" x14ac:dyDescent="0.2"/>
    <row r="7547" ht="12.75" customHeight="1" x14ac:dyDescent="0.2"/>
    <row r="7548" ht="12.75" customHeight="1" x14ac:dyDescent="0.2"/>
    <row r="7549" ht="12.75" customHeight="1" x14ac:dyDescent="0.2"/>
    <row r="7550" ht="12.75" customHeight="1" x14ac:dyDescent="0.2"/>
    <row r="7551" ht="12.75" customHeight="1" x14ac:dyDescent="0.2"/>
    <row r="7552" ht="12.75" customHeight="1" x14ac:dyDescent="0.2"/>
    <row r="7553" ht="12.75" customHeight="1" x14ac:dyDescent="0.2"/>
    <row r="7554" ht="12.75" customHeight="1" x14ac:dyDescent="0.2"/>
    <row r="7555" ht="12.75" customHeight="1" x14ac:dyDescent="0.2"/>
    <row r="7556" ht="12.75" customHeight="1" x14ac:dyDescent="0.2"/>
    <row r="7557" ht="12.75" customHeight="1" x14ac:dyDescent="0.2"/>
    <row r="7558" ht="12.75" customHeight="1" x14ac:dyDescent="0.2"/>
    <row r="7559" ht="12.75" customHeight="1" x14ac:dyDescent="0.2"/>
    <row r="7560" ht="12.75" customHeight="1" x14ac:dyDescent="0.2"/>
    <row r="7561" ht="12.75" customHeight="1" x14ac:dyDescent="0.2"/>
    <row r="7562" ht="12.75" customHeight="1" x14ac:dyDescent="0.2"/>
    <row r="7563" ht="12.75" customHeight="1" x14ac:dyDescent="0.2"/>
    <row r="7564" ht="12.75" customHeight="1" x14ac:dyDescent="0.2"/>
    <row r="7565" ht="12.75" customHeight="1" x14ac:dyDescent="0.2"/>
    <row r="7566" ht="12.75" customHeight="1" x14ac:dyDescent="0.2"/>
    <row r="7567" ht="12.75" customHeight="1" x14ac:dyDescent="0.2"/>
    <row r="7568" ht="12.75" customHeight="1" x14ac:dyDescent="0.2"/>
    <row r="7569" ht="12.75" customHeight="1" x14ac:dyDescent="0.2"/>
    <row r="7570" ht="12.75" customHeight="1" x14ac:dyDescent="0.2"/>
    <row r="7571" ht="12.75" customHeight="1" x14ac:dyDescent="0.2"/>
    <row r="7572" ht="12.75" customHeight="1" x14ac:dyDescent="0.2"/>
    <row r="7573" ht="12.75" customHeight="1" x14ac:dyDescent="0.2"/>
    <row r="7574" ht="12.75" customHeight="1" x14ac:dyDescent="0.2"/>
    <row r="7575" ht="12.75" customHeight="1" x14ac:dyDescent="0.2"/>
    <row r="7576" ht="12.75" customHeight="1" x14ac:dyDescent="0.2"/>
    <row r="7577" ht="12.75" customHeight="1" x14ac:dyDescent="0.2"/>
    <row r="7578" ht="12.75" customHeight="1" x14ac:dyDescent="0.2"/>
    <row r="7579" ht="12.75" customHeight="1" x14ac:dyDescent="0.2"/>
    <row r="7580" ht="12.75" customHeight="1" x14ac:dyDescent="0.2"/>
    <row r="7581" ht="12.75" customHeight="1" x14ac:dyDescent="0.2"/>
    <row r="7582" ht="12.75" customHeight="1" x14ac:dyDescent="0.2"/>
    <row r="7583" ht="12.75" customHeight="1" x14ac:dyDescent="0.2"/>
    <row r="7584" ht="12.75" customHeight="1" x14ac:dyDescent="0.2"/>
    <row r="7585" ht="12.75" customHeight="1" x14ac:dyDescent="0.2"/>
    <row r="7586" ht="12.75" customHeight="1" x14ac:dyDescent="0.2"/>
    <row r="7587" ht="12.75" customHeight="1" x14ac:dyDescent="0.2"/>
    <row r="7588" ht="12.75" customHeight="1" x14ac:dyDescent="0.2"/>
    <row r="7589" ht="12.75" customHeight="1" x14ac:dyDescent="0.2"/>
    <row r="7590" ht="12.75" customHeight="1" x14ac:dyDescent="0.2"/>
    <row r="7591" ht="12.75" customHeight="1" x14ac:dyDescent="0.2"/>
    <row r="7592" ht="12.75" customHeight="1" x14ac:dyDescent="0.2"/>
    <row r="7593" ht="12.75" customHeight="1" x14ac:dyDescent="0.2"/>
    <row r="7594" ht="12.75" customHeight="1" x14ac:dyDescent="0.2"/>
    <row r="7595" ht="12.75" customHeight="1" x14ac:dyDescent="0.2"/>
    <row r="7596" ht="12.75" customHeight="1" x14ac:dyDescent="0.2"/>
    <row r="7597" ht="12.75" customHeight="1" x14ac:dyDescent="0.2"/>
    <row r="7598" ht="12.75" customHeight="1" x14ac:dyDescent="0.2"/>
    <row r="7599" ht="12.75" customHeight="1" x14ac:dyDescent="0.2"/>
    <row r="7600" ht="12.75" customHeight="1" x14ac:dyDescent="0.2"/>
    <row r="7601" ht="12.75" customHeight="1" x14ac:dyDescent="0.2"/>
    <row r="7602" ht="12.75" customHeight="1" x14ac:dyDescent="0.2"/>
    <row r="7603" ht="12.75" customHeight="1" x14ac:dyDescent="0.2"/>
    <row r="7604" ht="12.75" customHeight="1" x14ac:dyDescent="0.2"/>
    <row r="7605" ht="12.75" customHeight="1" x14ac:dyDescent="0.2"/>
    <row r="7606" ht="12.75" customHeight="1" x14ac:dyDescent="0.2"/>
    <row r="7607" ht="12.75" customHeight="1" x14ac:dyDescent="0.2"/>
    <row r="7608" ht="12.75" customHeight="1" x14ac:dyDescent="0.2"/>
    <row r="7609" ht="12.75" customHeight="1" x14ac:dyDescent="0.2"/>
    <row r="7610" ht="12.75" customHeight="1" x14ac:dyDescent="0.2"/>
    <row r="7611" ht="12.75" customHeight="1" x14ac:dyDescent="0.2"/>
    <row r="7612" ht="12.75" customHeight="1" x14ac:dyDescent="0.2"/>
    <row r="7613" ht="12.75" customHeight="1" x14ac:dyDescent="0.2"/>
    <row r="7614" ht="12.75" customHeight="1" x14ac:dyDescent="0.2"/>
    <row r="7615" ht="12.75" customHeight="1" x14ac:dyDescent="0.2"/>
    <row r="7616" ht="12.75" customHeight="1" x14ac:dyDescent="0.2"/>
    <row r="7617" ht="12.75" customHeight="1" x14ac:dyDescent="0.2"/>
    <row r="7618" ht="12.75" customHeight="1" x14ac:dyDescent="0.2"/>
    <row r="7619" ht="12.75" customHeight="1" x14ac:dyDescent="0.2"/>
    <row r="7620" ht="12.75" customHeight="1" x14ac:dyDescent="0.2"/>
    <row r="7621" ht="12.75" customHeight="1" x14ac:dyDescent="0.2"/>
    <row r="7622" ht="12.75" customHeight="1" x14ac:dyDescent="0.2"/>
    <row r="7623" ht="12.75" customHeight="1" x14ac:dyDescent="0.2"/>
    <row r="7624" ht="12.75" customHeight="1" x14ac:dyDescent="0.2"/>
    <row r="7625" ht="12.75" customHeight="1" x14ac:dyDescent="0.2"/>
    <row r="7626" ht="12.75" customHeight="1" x14ac:dyDescent="0.2"/>
    <row r="7627" ht="12.75" customHeight="1" x14ac:dyDescent="0.2"/>
    <row r="7628" ht="12.75" customHeight="1" x14ac:dyDescent="0.2"/>
    <row r="7629" ht="12.75" customHeight="1" x14ac:dyDescent="0.2"/>
    <row r="7630" ht="12.75" customHeight="1" x14ac:dyDescent="0.2"/>
    <row r="7631" ht="12.75" customHeight="1" x14ac:dyDescent="0.2"/>
    <row r="7632" ht="12.75" customHeight="1" x14ac:dyDescent="0.2"/>
    <row r="7633" ht="12.75" customHeight="1" x14ac:dyDescent="0.2"/>
    <row r="7634" ht="12.75" customHeight="1" x14ac:dyDescent="0.2"/>
    <row r="7635" ht="12.75" customHeight="1" x14ac:dyDescent="0.2"/>
    <row r="7636" ht="12.75" customHeight="1" x14ac:dyDescent="0.2"/>
    <row r="7637" ht="12.75" customHeight="1" x14ac:dyDescent="0.2"/>
    <row r="7638" ht="12.75" customHeight="1" x14ac:dyDescent="0.2"/>
    <row r="7639" ht="12.75" customHeight="1" x14ac:dyDescent="0.2"/>
    <row r="7640" ht="12.75" customHeight="1" x14ac:dyDescent="0.2"/>
    <row r="7641" ht="12.75" customHeight="1" x14ac:dyDescent="0.2"/>
    <row r="7642" ht="12.75" customHeight="1" x14ac:dyDescent="0.2"/>
    <row r="7643" ht="12.75" customHeight="1" x14ac:dyDescent="0.2"/>
    <row r="7644" ht="12.75" customHeight="1" x14ac:dyDescent="0.2"/>
    <row r="7645" ht="12.75" customHeight="1" x14ac:dyDescent="0.2"/>
    <row r="7646" ht="12.75" customHeight="1" x14ac:dyDescent="0.2"/>
    <row r="7647" ht="12.75" customHeight="1" x14ac:dyDescent="0.2"/>
    <row r="7648" ht="12.75" customHeight="1" x14ac:dyDescent="0.2"/>
    <row r="7649" ht="12.75" customHeight="1" x14ac:dyDescent="0.2"/>
    <row r="7650" ht="12.75" customHeight="1" x14ac:dyDescent="0.2"/>
    <row r="7651" ht="12.75" customHeight="1" x14ac:dyDescent="0.2"/>
    <row r="7652" ht="12.75" customHeight="1" x14ac:dyDescent="0.2"/>
    <row r="7653" ht="12.75" customHeight="1" x14ac:dyDescent="0.2"/>
    <row r="7654" ht="12.75" customHeight="1" x14ac:dyDescent="0.2"/>
    <row r="7655" ht="12.75" customHeight="1" x14ac:dyDescent="0.2"/>
    <row r="7656" ht="12.75" customHeight="1" x14ac:dyDescent="0.2"/>
    <row r="7657" ht="12.75" customHeight="1" x14ac:dyDescent="0.2"/>
    <row r="7658" ht="12.75" customHeight="1" x14ac:dyDescent="0.2"/>
    <row r="7659" ht="12.75" customHeight="1" x14ac:dyDescent="0.2"/>
    <row r="7660" ht="12.75" customHeight="1" x14ac:dyDescent="0.2"/>
    <row r="7661" ht="12.75" customHeight="1" x14ac:dyDescent="0.2"/>
    <row r="7662" ht="12.75" customHeight="1" x14ac:dyDescent="0.2"/>
    <row r="7663" ht="12.75" customHeight="1" x14ac:dyDescent="0.2"/>
    <row r="7664" ht="12.75" customHeight="1" x14ac:dyDescent="0.2"/>
    <row r="7665" ht="12.75" customHeight="1" x14ac:dyDescent="0.2"/>
    <row r="7666" ht="12.75" customHeight="1" x14ac:dyDescent="0.2"/>
    <row r="7667" ht="12.75" customHeight="1" x14ac:dyDescent="0.2"/>
    <row r="7668" ht="12.75" customHeight="1" x14ac:dyDescent="0.2"/>
    <row r="7669" ht="12.75" customHeight="1" x14ac:dyDescent="0.2"/>
    <row r="7670" ht="12.75" customHeight="1" x14ac:dyDescent="0.2"/>
    <row r="7671" ht="12.75" customHeight="1" x14ac:dyDescent="0.2"/>
    <row r="7672" ht="12.75" customHeight="1" x14ac:dyDescent="0.2"/>
    <row r="7673" ht="12.75" customHeight="1" x14ac:dyDescent="0.2"/>
    <row r="7674" ht="12.75" customHeight="1" x14ac:dyDescent="0.2"/>
    <row r="7675" ht="12.75" customHeight="1" x14ac:dyDescent="0.2"/>
    <row r="7676" ht="12.75" customHeight="1" x14ac:dyDescent="0.2"/>
    <row r="7677" ht="12.75" customHeight="1" x14ac:dyDescent="0.2"/>
    <row r="7678" ht="12.75" customHeight="1" x14ac:dyDescent="0.2"/>
    <row r="7679" ht="12.75" customHeight="1" x14ac:dyDescent="0.2"/>
    <row r="7680" ht="12.75" customHeight="1" x14ac:dyDescent="0.2"/>
    <row r="7681" ht="12.75" customHeight="1" x14ac:dyDescent="0.2"/>
    <row r="7682" ht="12.75" customHeight="1" x14ac:dyDescent="0.2"/>
    <row r="7683" ht="12.75" customHeight="1" x14ac:dyDescent="0.2"/>
    <row r="7684" ht="12.75" customHeight="1" x14ac:dyDescent="0.2"/>
    <row r="7685" ht="12.75" customHeight="1" x14ac:dyDescent="0.2"/>
    <row r="7686" ht="12.75" customHeight="1" x14ac:dyDescent="0.2"/>
    <row r="7687" ht="12.75" customHeight="1" x14ac:dyDescent="0.2"/>
    <row r="7688" ht="12.75" customHeight="1" x14ac:dyDescent="0.2"/>
    <row r="7689" ht="12.75" customHeight="1" x14ac:dyDescent="0.2"/>
    <row r="7690" ht="12.75" customHeight="1" x14ac:dyDescent="0.2"/>
    <row r="7691" ht="12.75" customHeight="1" x14ac:dyDescent="0.2"/>
    <row r="7692" ht="12.75" customHeight="1" x14ac:dyDescent="0.2"/>
    <row r="7693" ht="12.75" customHeight="1" x14ac:dyDescent="0.2"/>
    <row r="7694" ht="12.75" customHeight="1" x14ac:dyDescent="0.2"/>
    <row r="7695" ht="12.75" customHeight="1" x14ac:dyDescent="0.2"/>
    <row r="7696" ht="12.75" customHeight="1" x14ac:dyDescent="0.2"/>
    <row r="7697" ht="12.75" customHeight="1" x14ac:dyDescent="0.2"/>
    <row r="7698" ht="12.75" customHeight="1" x14ac:dyDescent="0.2"/>
    <row r="7699" ht="12.75" customHeight="1" x14ac:dyDescent="0.2"/>
    <row r="7700" ht="12.75" customHeight="1" x14ac:dyDescent="0.2"/>
    <row r="7701" ht="12.75" customHeight="1" x14ac:dyDescent="0.2"/>
    <row r="7702" ht="12.75" customHeight="1" x14ac:dyDescent="0.2"/>
    <row r="7703" ht="12.75" customHeight="1" x14ac:dyDescent="0.2"/>
    <row r="7704" ht="12.75" customHeight="1" x14ac:dyDescent="0.2"/>
    <row r="7705" ht="12.75" customHeight="1" x14ac:dyDescent="0.2"/>
    <row r="7706" ht="12.75" customHeight="1" x14ac:dyDescent="0.2"/>
    <row r="7707" ht="12.75" customHeight="1" x14ac:dyDescent="0.2"/>
    <row r="7708" ht="12.75" customHeight="1" x14ac:dyDescent="0.2"/>
    <row r="7709" ht="12.75" customHeight="1" x14ac:dyDescent="0.2"/>
    <row r="7710" ht="12.75" customHeight="1" x14ac:dyDescent="0.2"/>
    <row r="7711" ht="12.75" customHeight="1" x14ac:dyDescent="0.2"/>
    <row r="7712" ht="12.75" customHeight="1" x14ac:dyDescent="0.2"/>
    <row r="7713" ht="12.75" customHeight="1" x14ac:dyDescent="0.2"/>
    <row r="7714" ht="12.75" customHeight="1" x14ac:dyDescent="0.2"/>
    <row r="7715" ht="12.75" customHeight="1" x14ac:dyDescent="0.2"/>
    <row r="7716" ht="12.75" customHeight="1" x14ac:dyDescent="0.2"/>
    <row r="7717" ht="12.75" customHeight="1" x14ac:dyDescent="0.2"/>
    <row r="7718" ht="12.75" customHeight="1" x14ac:dyDescent="0.2"/>
    <row r="7719" ht="12.75" customHeight="1" x14ac:dyDescent="0.2"/>
    <row r="7720" ht="12.75" customHeight="1" x14ac:dyDescent="0.2"/>
    <row r="7721" ht="12.75" customHeight="1" x14ac:dyDescent="0.2"/>
    <row r="7722" ht="12.75" customHeight="1" x14ac:dyDescent="0.2"/>
    <row r="7723" ht="12.75" customHeight="1" x14ac:dyDescent="0.2"/>
    <row r="7724" ht="12.75" customHeight="1" x14ac:dyDescent="0.2"/>
    <row r="7725" ht="12.75" customHeight="1" x14ac:dyDescent="0.2"/>
    <row r="7726" ht="12.75" customHeight="1" x14ac:dyDescent="0.2"/>
    <row r="7727" ht="12.75" customHeight="1" x14ac:dyDescent="0.2"/>
    <row r="7728" ht="12.75" customHeight="1" x14ac:dyDescent="0.2"/>
    <row r="7729" ht="12.75" customHeight="1" x14ac:dyDescent="0.2"/>
    <row r="7730" ht="12.75" customHeight="1" x14ac:dyDescent="0.2"/>
    <row r="7731" ht="12.75" customHeight="1" x14ac:dyDescent="0.2"/>
    <row r="7732" ht="12.75" customHeight="1" x14ac:dyDescent="0.2"/>
    <row r="7733" ht="12.75" customHeight="1" x14ac:dyDescent="0.2"/>
    <row r="7734" ht="12.75" customHeight="1" x14ac:dyDescent="0.2"/>
    <row r="7735" ht="12.75" customHeight="1" x14ac:dyDescent="0.2"/>
    <row r="7736" ht="12.75" customHeight="1" x14ac:dyDescent="0.2"/>
    <row r="7737" ht="12.75" customHeight="1" x14ac:dyDescent="0.2"/>
    <row r="7738" ht="12.75" customHeight="1" x14ac:dyDescent="0.2"/>
    <row r="7739" ht="12.75" customHeight="1" x14ac:dyDescent="0.2"/>
    <row r="7740" ht="12.75" customHeight="1" x14ac:dyDescent="0.2"/>
    <row r="7741" ht="12.75" customHeight="1" x14ac:dyDescent="0.2"/>
    <row r="7742" ht="12.75" customHeight="1" x14ac:dyDescent="0.2"/>
    <row r="7743" ht="12.75" customHeight="1" x14ac:dyDescent="0.2"/>
    <row r="7744" ht="12.75" customHeight="1" x14ac:dyDescent="0.2"/>
    <row r="7745" ht="12.75" customHeight="1" x14ac:dyDescent="0.2"/>
    <row r="7746" ht="12.75" customHeight="1" x14ac:dyDescent="0.2"/>
    <row r="7747" ht="12.75" customHeight="1" x14ac:dyDescent="0.2"/>
    <row r="7748" ht="12.75" customHeight="1" x14ac:dyDescent="0.2"/>
    <row r="7749" ht="12.75" customHeight="1" x14ac:dyDescent="0.2"/>
    <row r="7750" ht="12.75" customHeight="1" x14ac:dyDescent="0.2"/>
    <row r="7751" ht="12.75" customHeight="1" x14ac:dyDescent="0.2"/>
    <row r="7752" ht="12.75" customHeight="1" x14ac:dyDescent="0.2"/>
    <row r="7753" ht="12.75" customHeight="1" x14ac:dyDescent="0.2"/>
    <row r="7754" ht="12.75" customHeight="1" x14ac:dyDescent="0.2"/>
    <row r="7755" ht="12.75" customHeight="1" x14ac:dyDescent="0.2"/>
    <row r="7756" ht="12.75" customHeight="1" x14ac:dyDescent="0.2"/>
    <row r="7757" ht="12.75" customHeight="1" x14ac:dyDescent="0.2"/>
    <row r="7758" ht="12.75" customHeight="1" x14ac:dyDescent="0.2"/>
    <row r="7759" ht="12.75" customHeight="1" x14ac:dyDescent="0.2"/>
    <row r="7760" ht="12.75" customHeight="1" x14ac:dyDescent="0.2"/>
    <row r="7761" ht="12.75" customHeight="1" x14ac:dyDescent="0.2"/>
    <row r="7762" ht="12.75" customHeight="1" x14ac:dyDescent="0.2"/>
    <row r="7763" ht="12.75" customHeight="1" x14ac:dyDescent="0.2"/>
    <row r="7764" ht="12.75" customHeight="1" x14ac:dyDescent="0.2"/>
    <row r="7765" ht="12.75" customHeight="1" x14ac:dyDescent="0.2"/>
    <row r="7766" ht="12.75" customHeight="1" x14ac:dyDescent="0.2"/>
    <row r="7767" ht="12.75" customHeight="1" x14ac:dyDescent="0.2"/>
    <row r="7768" ht="12.75" customHeight="1" x14ac:dyDescent="0.2"/>
    <row r="7769" ht="12.75" customHeight="1" x14ac:dyDescent="0.2"/>
    <row r="7770" ht="12.75" customHeight="1" x14ac:dyDescent="0.2"/>
    <row r="7771" ht="12.75" customHeight="1" x14ac:dyDescent="0.2"/>
    <row r="7772" ht="12.75" customHeight="1" x14ac:dyDescent="0.2"/>
    <row r="7773" ht="12.75" customHeight="1" x14ac:dyDescent="0.2"/>
    <row r="7774" ht="12.75" customHeight="1" x14ac:dyDescent="0.2"/>
    <row r="7775" ht="12.75" customHeight="1" x14ac:dyDescent="0.2"/>
    <row r="7776" ht="12.75" customHeight="1" x14ac:dyDescent="0.2"/>
    <row r="7777" ht="12.75" customHeight="1" x14ac:dyDescent="0.2"/>
    <row r="7778" ht="12.75" customHeight="1" x14ac:dyDescent="0.2"/>
    <row r="7779" ht="12.75" customHeight="1" x14ac:dyDescent="0.2"/>
    <row r="7780" ht="12.75" customHeight="1" x14ac:dyDescent="0.2"/>
    <row r="7781" ht="12.75" customHeight="1" x14ac:dyDescent="0.2"/>
    <row r="7782" ht="12.75" customHeight="1" x14ac:dyDescent="0.2"/>
    <row r="7783" ht="12.75" customHeight="1" x14ac:dyDescent="0.2"/>
    <row r="7784" ht="12.75" customHeight="1" x14ac:dyDescent="0.2"/>
    <row r="7785" ht="12.75" customHeight="1" x14ac:dyDescent="0.2"/>
    <row r="7786" ht="12.75" customHeight="1" x14ac:dyDescent="0.2"/>
    <row r="7787" ht="12.75" customHeight="1" x14ac:dyDescent="0.2"/>
    <row r="7788" ht="12.75" customHeight="1" x14ac:dyDescent="0.2"/>
    <row r="7789" ht="12.75" customHeight="1" x14ac:dyDescent="0.2"/>
    <row r="7790" ht="12.75" customHeight="1" x14ac:dyDescent="0.2"/>
    <row r="7791" ht="12.75" customHeight="1" x14ac:dyDescent="0.2"/>
    <row r="7792" ht="12.75" customHeight="1" x14ac:dyDescent="0.2"/>
    <row r="7793" ht="12.75" customHeight="1" x14ac:dyDescent="0.2"/>
    <row r="7794" ht="12.75" customHeight="1" x14ac:dyDescent="0.2"/>
    <row r="7795" ht="12.75" customHeight="1" x14ac:dyDescent="0.2"/>
    <row r="7796" ht="12.75" customHeight="1" x14ac:dyDescent="0.2"/>
    <row r="7797" ht="12.75" customHeight="1" x14ac:dyDescent="0.2"/>
    <row r="7798" ht="12.75" customHeight="1" x14ac:dyDescent="0.2"/>
    <row r="7799" ht="12.75" customHeight="1" x14ac:dyDescent="0.2"/>
    <row r="7800" ht="12.75" customHeight="1" x14ac:dyDescent="0.2"/>
    <row r="7801" ht="12.75" customHeight="1" x14ac:dyDescent="0.2"/>
    <row r="7802" ht="12.75" customHeight="1" x14ac:dyDescent="0.2"/>
    <row r="7803" ht="12.75" customHeight="1" x14ac:dyDescent="0.2"/>
    <row r="7804" ht="12.75" customHeight="1" x14ac:dyDescent="0.2"/>
    <row r="7805" ht="12.75" customHeight="1" x14ac:dyDescent="0.2"/>
    <row r="7806" ht="12.75" customHeight="1" x14ac:dyDescent="0.2"/>
    <row r="7807" ht="12.75" customHeight="1" x14ac:dyDescent="0.2"/>
    <row r="7808" ht="12.75" customHeight="1" x14ac:dyDescent="0.2"/>
    <row r="7809" ht="12.75" customHeight="1" x14ac:dyDescent="0.2"/>
    <row r="7810" ht="12.75" customHeight="1" x14ac:dyDescent="0.2"/>
    <row r="7811" ht="12.75" customHeight="1" x14ac:dyDescent="0.2"/>
    <row r="7812" ht="12.75" customHeight="1" x14ac:dyDescent="0.2"/>
    <row r="7813" ht="12.75" customHeight="1" x14ac:dyDescent="0.2"/>
    <row r="7814" ht="12.75" customHeight="1" x14ac:dyDescent="0.2"/>
    <row r="7815" ht="12.75" customHeight="1" x14ac:dyDescent="0.2"/>
    <row r="7816" ht="12.75" customHeight="1" x14ac:dyDescent="0.2"/>
    <row r="7817" ht="12.75" customHeight="1" x14ac:dyDescent="0.2"/>
    <row r="7818" ht="12.75" customHeight="1" x14ac:dyDescent="0.2"/>
    <row r="7819" ht="12.75" customHeight="1" x14ac:dyDescent="0.2"/>
    <row r="7820" ht="12.75" customHeight="1" x14ac:dyDescent="0.2"/>
    <row r="7821" ht="12.75" customHeight="1" x14ac:dyDescent="0.2"/>
    <row r="7822" ht="12.75" customHeight="1" x14ac:dyDescent="0.2"/>
    <row r="7823" ht="12.75" customHeight="1" x14ac:dyDescent="0.2"/>
    <row r="7824" ht="12.75" customHeight="1" x14ac:dyDescent="0.2"/>
    <row r="7825" ht="12.75" customHeight="1" x14ac:dyDescent="0.2"/>
    <row r="7826" ht="12.75" customHeight="1" x14ac:dyDescent="0.2"/>
    <row r="7827" ht="12.75" customHeight="1" x14ac:dyDescent="0.2"/>
    <row r="7828" ht="12.75" customHeight="1" x14ac:dyDescent="0.2"/>
    <row r="7829" ht="12.75" customHeight="1" x14ac:dyDescent="0.2"/>
    <row r="7830" ht="12.75" customHeight="1" x14ac:dyDescent="0.2"/>
    <row r="7831" ht="12.75" customHeight="1" x14ac:dyDescent="0.2"/>
    <row r="7832" ht="12.75" customHeight="1" x14ac:dyDescent="0.2"/>
    <row r="7833" ht="12.75" customHeight="1" x14ac:dyDescent="0.2"/>
    <row r="7834" ht="12.75" customHeight="1" x14ac:dyDescent="0.2"/>
    <row r="7835" ht="12.75" customHeight="1" x14ac:dyDescent="0.2"/>
    <row r="7836" ht="12.75" customHeight="1" x14ac:dyDescent="0.2"/>
    <row r="7837" ht="12.75" customHeight="1" x14ac:dyDescent="0.2"/>
    <row r="7838" ht="12.75" customHeight="1" x14ac:dyDescent="0.2"/>
    <row r="7839" ht="12.75" customHeight="1" x14ac:dyDescent="0.2"/>
    <row r="7840" ht="12.75" customHeight="1" x14ac:dyDescent="0.2"/>
    <row r="7841" ht="12.75" customHeight="1" x14ac:dyDescent="0.2"/>
    <row r="7842" ht="12.75" customHeight="1" x14ac:dyDescent="0.2"/>
    <row r="7843" ht="12.75" customHeight="1" x14ac:dyDescent="0.2"/>
    <row r="7844" ht="12.75" customHeight="1" x14ac:dyDescent="0.2"/>
    <row r="7845" ht="12.75" customHeight="1" x14ac:dyDescent="0.2"/>
    <row r="7846" ht="12.75" customHeight="1" x14ac:dyDescent="0.2"/>
    <row r="7847" ht="12.75" customHeight="1" x14ac:dyDescent="0.2"/>
    <row r="7848" ht="12.75" customHeight="1" x14ac:dyDescent="0.2"/>
    <row r="7849" ht="12.75" customHeight="1" x14ac:dyDescent="0.2"/>
    <row r="7850" ht="12.75" customHeight="1" x14ac:dyDescent="0.2"/>
    <row r="7851" ht="12.75" customHeight="1" x14ac:dyDescent="0.2"/>
    <row r="7852" ht="12.75" customHeight="1" x14ac:dyDescent="0.2"/>
    <row r="7853" ht="12.75" customHeight="1" x14ac:dyDescent="0.2"/>
    <row r="7854" ht="12.75" customHeight="1" x14ac:dyDescent="0.2"/>
    <row r="7855" ht="12.75" customHeight="1" x14ac:dyDescent="0.2"/>
    <row r="7856" ht="12.75" customHeight="1" x14ac:dyDescent="0.2"/>
    <row r="7857" ht="12.75" customHeight="1" x14ac:dyDescent="0.2"/>
    <row r="7858" ht="12.75" customHeight="1" x14ac:dyDescent="0.2"/>
    <row r="7859" ht="12.75" customHeight="1" x14ac:dyDescent="0.2"/>
    <row r="7860" ht="12.75" customHeight="1" x14ac:dyDescent="0.2"/>
    <row r="7861" ht="12.75" customHeight="1" x14ac:dyDescent="0.2"/>
    <row r="7862" ht="12.75" customHeight="1" x14ac:dyDescent="0.2"/>
    <row r="7863" ht="12.75" customHeight="1" x14ac:dyDescent="0.2"/>
    <row r="7864" ht="12.75" customHeight="1" x14ac:dyDescent="0.2"/>
    <row r="7865" ht="12.75" customHeight="1" x14ac:dyDescent="0.2"/>
    <row r="7866" ht="12.75" customHeight="1" x14ac:dyDescent="0.2"/>
    <row r="7867" ht="12.75" customHeight="1" x14ac:dyDescent="0.2"/>
    <row r="7868" ht="12.75" customHeight="1" x14ac:dyDescent="0.2"/>
    <row r="7869" ht="12.75" customHeight="1" x14ac:dyDescent="0.2"/>
    <row r="7870" ht="12.75" customHeight="1" x14ac:dyDescent="0.2"/>
    <row r="7871" ht="12.75" customHeight="1" x14ac:dyDescent="0.2"/>
    <row r="7872" ht="12.75" customHeight="1" x14ac:dyDescent="0.2"/>
    <row r="7873" ht="12.75" customHeight="1" x14ac:dyDescent="0.2"/>
    <row r="7874" ht="12.75" customHeight="1" x14ac:dyDescent="0.2"/>
    <row r="7875" ht="12.75" customHeight="1" x14ac:dyDescent="0.2"/>
    <row r="7876" ht="12.75" customHeight="1" x14ac:dyDescent="0.2"/>
    <row r="7877" ht="12.75" customHeight="1" x14ac:dyDescent="0.2"/>
    <row r="7878" ht="12.75" customHeight="1" x14ac:dyDescent="0.2"/>
    <row r="7879" ht="12.75" customHeight="1" x14ac:dyDescent="0.2"/>
    <row r="7880" ht="12.75" customHeight="1" x14ac:dyDescent="0.2"/>
    <row r="7881" ht="12.75" customHeight="1" x14ac:dyDescent="0.2"/>
    <row r="7882" ht="12.75" customHeight="1" x14ac:dyDescent="0.2"/>
    <row r="7883" ht="12.75" customHeight="1" x14ac:dyDescent="0.2"/>
    <row r="7884" ht="12.75" customHeight="1" x14ac:dyDescent="0.2"/>
    <row r="7885" ht="12.75" customHeight="1" x14ac:dyDescent="0.2"/>
    <row r="7886" ht="12.75" customHeight="1" x14ac:dyDescent="0.2"/>
    <row r="7887" ht="12.75" customHeight="1" x14ac:dyDescent="0.2"/>
    <row r="7888" ht="12.75" customHeight="1" x14ac:dyDescent="0.2"/>
    <row r="7889" ht="12.75" customHeight="1" x14ac:dyDescent="0.2"/>
    <row r="7890" ht="12.75" customHeight="1" x14ac:dyDescent="0.2"/>
    <row r="7891" ht="12.75" customHeight="1" x14ac:dyDescent="0.2"/>
    <row r="7892" ht="12.75" customHeight="1" x14ac:dyDescent="0.2"/>
    <row r="7893" ht="12.75" customHeight="1" x14ac:dyDescent="0.2"/>
    <row r="7894" ht="12.75" customHeight="1" x14ac:dyDescent="0.2"/>
    <row r="7895" ht="12.75" customHeight="1" x14ac:dyDescent="0.2"/>
    <row r="7896" ht="12.75" customHeight="1" x14ac:dyDescent="0.2"/>
    <row r="7897" ht="12.75" customHeight="1" x14ac:dyDescent="0.2"/>
    <row r="7898" ht="12.75" customHeight="1" x14ac:dyDescent="0.2"/>
    <row r="7899" ht="12.75" customHeight="1" x14ac:dyDescent="0.2"/>
    <row r="7900" ht="12.75" customHeight="1" x14ac:dyDescent="0.2"/>
    <row r="7901" ht="12.75" customHeight="1" x14ac:dyDescent="0.2"/>
    <row r="7902" ht="12.75" customHeight="1" x14ac:dyDescent="0.2"/>
    <row r="7903" ht="12.75" customHeight="1" x14ac:dyDescent="0.2"/>
    <row r="7904" ht="12.75" customHeight="1" x14ac:dyDescent="0.2"/>
    <row r="7905" ht="12.75" customHeight="1" x14ac:dyDescent="0.2"/>
    <row r="7906" ht="12.75" customHeight="1" x14ac:dyDescent="0.2"/>
    <row r="7907" ht="12.75" customHeight="1" x14ac:dyDescent="0.2"/>
    <row r="7908" ht="12.75" customHeight="1" x14ac:dyDescent="0.2"/>
    <row r="7909" ht="12.75" customHeight="1" x14ac:dyDescent="0.2"/>
    <row r="7910" ht="12.75" customHeight="1" x14ac:dyDescent="0.2"/>
    <row r="7911" ht="12.75" customHeight="1" x14ac:dyDescent="0.2"/>
    <row r="7912" ht="12.75" customHeight="1" x14ac:dyDescent="0.2"/>
    <row r="7913" ht="12.75" customHeight="1" x14ac:dyDescent="0.2"/>
    <row r="7914" ht="12.75" customHeight="1" x14ac:dyDescent="0.2"/>
    <row r="7915" ht="12.75" customHeight="1" x14ac:dyDescent="0.2"/>
    <row r="7916" ht="12.75" customHeight="1" x14ac:dyDescent="0.2"/>
    <row r="7917" ht="12.75" customHeight="1" x14ac:dyDescent="0.2"/>
    <row r="7918" ht="12.75" customHeight="1" x14ac:dyDescent="0.2"/>
    <row r="7919" ht="12.75" customHeight="1" x14ac:dyDescent="0.2"/>
    <row r="7920" ht="12.75" customHeight="1" x14ac:dyDescent="0.2"/>
    <row r="7921" ht="12.75" customHeight="1" x14ac:dyDescent="0.2"/>
    <row r="7922" ht="12.75" customHeight="1" x14ac:dyDescent="0.2"/>
    <row r="7923" ht="12.75" customHeight="1" x14ac:dyDescent="0.2"/>
    <row r="7924" ht="12.75" customHeight="1" x14ac:dyDescent="0.2"/>
    <row r="7925" ht="12.75" customHeight="1" x14ac:dyDescent="0.2"/>
    <row r="7926" ht="12.75" customHeight="1" x14ac:dyDescent="0.2"/>
    <row r="7927" ht="12.75" customHeight="1" x14ac:dyDescent="0.2"/>
    <row r="7928" ht="12.75" customHeight="1" x14ac:dyDescent="0.2"/>
    <row r="7929" ht="12.75" customHeight="1" x14ac:dyDescent="0.2"/>
    <row r="7930" ht="12.75" customHeight="1" x14ac:dyDescent="0.2"/>
    <row r="7931" ht="12.75" customHeight="1" x14ac:dyDescent="0.2"/>
    <row r="7932" ht="12.75" customHeight="1" x14ac:dyDescent="0.2"/>
    <row r="7933" ht="12.75" customHeight="1" x14ac:dyDescent="0.2"/>
    <row r="7934" ht="12.75" customHeight="1" x14ac:dyDescent="0.2"/>
    <row r="7935" ht="12.75" customHeight="1" x14ac:dyDescent="0.2"/>
    <row r="7936" ht="12.75" customHeight="1" x14ac:dyDescent="0.2"/>
    <row r="7937" ht="12.75" customHeight="1" x14ac:dyDescent="0.2"/>
    <row r="7938" ht="12.75" customHeight="1" x14ac:dyDescent="0.2"/>
    <row r="7939" ht="12.75" customHeight="1" x14ac:dyDescent="0.2"/>
    <row r="7940" ht="12.75" customHeight="1" x14ac:dyDescent="0.2"/>
    <row r="7941" ht="12.75" customHeight="1" x14ac:dyDescent="0.2"/>
    <row r="7942" ht="12.75" customHeight="1" x14ac:dyDescent="0.2"/>
    <row r="7943" ht="12.75" customHeight="1" x14ac:dyDescent="0.2"/>
    <row r="7944" ht="12.75" customHeight="1" x14ac:dyDescent="0.2"/>
    <row r="7945" ht="12.75" customHeight="1" x14ac:dyDescent="0.2"/>
    <row r="7946" ht="12.75" customHeight="1" x14ac:dyDescent="0.2"/>
    <row r="7947" ht="12.75" customHeight="1" x14ac:dyDescent="0.2"/>
    <row r="7948" ht="12.75" customHeight="1" x14ac:dyDescent="0.2"/>
    <row r="7949" ht="12.75" customHeight="1" x14ac:dyDescent="0.2"/>
    <row r="7950" ht="12.75" customHeight="1" x14ac:dyDescent="0.2"/>
    <row r="7951" ht="12.75" customHeight="1" x14ac:dyDescent="0.2"/>
    <row r="7952" ht="12.75" customHeight="1" x14ac:dyDescent="0.2"/>
    <row r="7953" ht="12.75" customHeight="1" x14ac:dyDescent="0.2"/>
    <row r="7954" ht="12.75" customHeight="1" x14ac:dyDescent="0.2"/>
    <row r="7955" ht="12.75" customHeight="1" x14ac:dyDescent="0.2"/>
    <row r="7956" ht="12.75" customHeight="1" x14ac:dyDescent="0.2"/>
    <row r="7957" ht="12.75" customHeight="1" x14ac:dyDescent="0.2"/>
    <row r="7958" ht="12.75" customHeight="1" x14ac:dyDescent="0.2"/>
    <row r="7959" ht="12.75" customHeight="1" x14ac:dyDescent="0.2"/>
    <row r="7960" ht="12.75" customHeight="1" x14ac:dyDescent="0.2"/>
    <row r="7961" ht="12.75" customHeight="1" x14ac:dyDescent="0.2"/>
    <row r="7962" ht="12.75" customHeight="1" x14ac:dyDescent="0.2"/>
    <row r="7963" ht="12.75" customHeight="1" x14ac:dyDescent="0.2"/>
    <row r="7964" ht="12.75" customHeight="1" x14ac:dyDescent="0.2"/>
    <row r="7965" ht="12.75" customHeight="1" x14ac:dyDescent="0.2"/>
    <row r="7966" ht="12.75" customHeight="1" x14ac:dyDescent="0.2"/>
    <row r="7967" ht="12.75" customHeight="1" x14ac:dyDescent="0.2"/>
    <row r="7968" ht="12.75" customHeight="1" x14ac:dyDescent="0.2"/>
    <row r="7969" ht="12.75" customHeight="1" x14ac:dyDescent="0.2"/>
    <row r="7970" ht="12.75" customHeight="1" x14ac:dyDescent="0.2"/>
    <row r="7971" ht="12.75" customHeight="1" x14ac:dyDescent="0.2"/>
    <row r="7972" ht="12.75" customHeight="1" x14ac:dyDescent="0.2"/>
    <row r="7973" ht="12.75" customHeight="1" x14ac:dyDescent="0.2"/>
    <row r="7974" ht="12.75" customHeight="1" x14ac:dyDescent="0.2"/>
    <row r="7975" ht="12.75" customHeight="1" x14ac:dyDescent="0.2"/>
    <row r="7976" ht="12.75" customHeight="1" x14ac:dyDescent="0.2"/>
    <row r="7977" ht="12.75" customHeight="1" x14ac:dyDescent="0.2"/>
    <row r="7978" ht="12.75" customHeight="1" x14ac:dyDescent="0.2"/>
    <row r="7979" ht="12.75" customHeight="1" x14ac:dyDescent="0.2"/>
    <row r="7980" ht="12.75" customHeight="1" x14ac:dyDescent="0.2"/>
    <row r="7981" ht="12.75" customHeight="1" x14ac:dyDescent="0.2"/>
    <row r="7982" ht="12.75" customHeight="1" x14ac:dyDescent="0.2"/>
    <row r="7983" ht="12.75" customHeight="1" x14ac:dyDescent="0.2"/>
    <row r="7984" ht="12.75" customHeight="1" x14ac:dyDescent="0.2"/>
    <row r="7985" ht="12.75" customHeight="1" x14ac:dyDescent="0.2"/>
    <row r="7986" ht="12.75" customHeight="1" x14ac:dyDescent="0.2"/>
    <row r="7987" ht="12.75" customHeight="1" x14ac:dyDescent="0.2"/>
    <row r="7988" ht="12.75" customHeight="1" x14ac:dyDescent="0.2"/>
    <row r="7989" ht="12.75" customHeight="1" x14ac:dyDescent="0.2"/>
    <row r="7990" ht="12.75" customHeight="1" x14ac:dyDescent="0.2"/>
    <row r="7991" ht="12.75" customHeight="1" x14ac:dyDescent="0.2"/>
    <row r="7992" ht="12.75" customHeight="1" x14ac:dyDescent="0.2"/>
    <row r="7993" ht="12.75" customHeight="1" x14ac:dyDescent="0.2"/>
    <row r="7994" ht="12.75" customHeight="1" x14ac:dyDescent="0.2"/>
    <row r="7995" ht="12.75" customHeight="1" x14ac:dyDescent="0.2"/>
    <row r="7996" ht="12.75" customHeight="1" x14ac:dyDescent="0.2"/>
    <row r="7997" ht="12.75" customHeight="1" x14ac:dyDescent="0.2"/>
    <row r="7998" ht="12.75" customHeight="1" x14ac:dyDescent="0.2"/>
    <row r="7999" ht="12.75" customHeight="1" x14ac:dyDescent="0.2"/>
    <row r="8000" ht="12.75" customHeight="1" x14ac:dyDescent="0.2"/>
    <row r="8001" ht="12.75" customHeight="1" x14ac:dyDescent="0.2"/>
    <row r="8002" ht="12.75" customHeight="1" x14ac:dyDescent="0.2"/>
    <row r="8003" ht="12.75" customHeight="1" x14ac:dyDescent="0.2"/>
    <row r="8004" ht="12.75" customHeight="1" x14ac:dyDescent="0.2"/>
    <row r="8005" ht="12.75" customHeight="1" x14ac:dyDescent="0.2"/>
    <row r="8006" ht="12.75" customHeight="1" x14ac:dyDescent="0.2"/>
    <row r="8007" ht="12.75" customHeight="1" x14ac:dyDescent="0.2"/>
    <row r="8008" ht="12.75" customHeight="1" x14ac:dyDescent="0.2"/>
    <row r="8009" ht="12.75" customHeight="1" x14ac:dyDescent="0.2"/>
    <row r="8010" ht="12.75" customHeight="1" x14ac:dyDescent="0.2"/>
    <row r="8011" ht="12.75" customHeight="1" x14ac:dyDescent="0.2"/>
    <row r="8012" ht="12.75" customHeight="1" x14ac:dyDescent="0.2"/>
    <row r="8013" ht="12.75" customHeight="1" x14ac:dyDescent="0.2"/>
    <row r="8014" ht="12.75" customHeight="1" x14ac:dyDescent="0.2"/>
    <row r="8015" ht="12.75" customHeight="1" x14ac:dyDescent="0.2"/>
    <row r="8016" ht="12.75" customHeight="1" x14ac:dyDescent="0.2"/>
    <row r="8017" ht="12.75" customHeight="1" x14ac:dyDescent="0.2"/>
    <row r="8018" ht="12.75" customHeight="1" x14ac:dyDescent="0.2"/>
    <row r="8019" ht="12.75" customHeight="1" x14ac:dyDescent="0.2"/>
    <row r="8020" ht="12.75" customHeight="1" x14ac:dyDescent="0.2"/>
    <row r="8021" ht="12.75" customHeight="1" x14ac:dyDescent="0.2"/>
    <row r="8022" ht="12.75" customHeight="1" x14ac:dyDescent="0.2"/>
    <row r="8023" ht="12.75" customHeight="1" x14ac:dyDescent="0.2"/>
    <row r="8024" ht="12.75" customHeight="1" x14ac:dyDescent="0.2"/>
    <row r="8025" ht="12.75" customHeight="1" x14ac:dyDescent="0.2"/>
    <row r="8026" ht="12.75" customHeight="1" x14ac:dyDescent="0.2"/>
    <row r="8027" ht="12.75" customHeight="1" x14ac:dyDescent="0.2"/>
    <row r="8028" ht="12.75" customHeight="1" x14ac:dyDescent="0.2"/>
    <row r="8029" ht="12.75" customHeight="1" x14ac:dyDescent="0.2"/>
    <row r="8030" ht="12.75" customHeight="1" x14ac:dyDescent="0.2"/>
    <row r="8031" ht="12.75" customHeight="1" x14ac:dyDescent="0.2"/>
    <row r="8032" ht="12.75" customHeight="1" x14ac:dyDescent="0.2"/>
    <row r="8033" ht="12.75" customHeight="1" x14ac:dyDescent="0.2"/>
    <row r="8034" ht="12.75" customHeight="1" x14ac:dyDescent="0.2"/>
    <row r="8035" ht="12.75" customHeight="1" x14ac:dyDescent="0.2"/>
    <row r="8036" ht="12.75" customHeight="1" x14ac:dyDescent="0.2"/>
    <row r="8037" ht="12.75" customHeight="1" x14ac:dyDescent="0.2"/>
    <row r="8038" ht="12.75" customHeight="1" x14ac:dyDescent="0.2"/>
    <row r="8039" ht="12.75" customHeight="1" x14ac:dyDescent="0.2"/>
    <row r="8040" ht="12.75" customHeight="1" x14ac:dyDescent="0.2"/>
    <row r="8041" ht="12.75" customHeight="1" x14ac:dyDescent="0.2"/>
    <row r="8042" ht="12.75" customHeight="1" x14ac:dyDescent="0.2"/>
    <row r="8043" ht="12.75" customHeight="1" x14ac:dyDescent="0.2"/>
    <row r="8044" ht="12.75" customHeight="1" x14ac:dyDescent="0.2"/>
    <row r="8045" ht="12.75" customHeight="1" x14ac:dyDescent="0.2"/>
    <row r="8046" ht="12.75" customHeight="1" x14ac:dyDescent="0.2"/>
    <row r="8047" ht="12.75" customHeight="1" x14ac:dyDescent="0.2"/>
    <row r="8048" ht="12.75" customHeight="1" x14ac:dyDescent="0.2"/>
    <row r="8049" ht="12.75" customHeight="1" x14ac:dyDescent="0.2"/>
    <row r="8050" ht="12.75" customHeight="1" x14ac:dyDescent="0.2"/>
    <row r="8051" ht="12.75" customHeight="1" x14ac:dyDescent="0.2"/>
    <row r="8052" ht="12.75" customHeight="1" x14ac:dyDescent="0.2"/>
    <row r="8053" ht="12.75" customHeight="1" x14ac:dyDescent="0.2"/>
    <row r="8054" ht="12.75" customHeight="1" x14ac:dyDescent="0.2"/>
    <row r="8055" ht="12.75" customHeight="1" x14ac:dyDescent="0.2"/>
    <row r="8056" ht="12.75" customHeight="1" x14ac:dyDescent="0.2"/>
    <row r="8057" ht="12.75" customHeight="1" x14ac:dyDescent="0.2"/>
    <row r="8058" ht="12.75" customHeight="1" x14ac:dyDescent="0.2"/>
    <row r="8059" ht="12.75" customHeight="1" x14ac:dyDescent="0.2"/>
    <row r="8060" ht="12.75" customHeight="1" x14ac:dyDescent="0.2"/>
    <row r="8061" ht="12.75" customHeight="1" x14ac:dyDescent="0.2"/>
    <row r="8062" ht="12.75" customHeight="1" x14ac:dyDescent="0.2"/>
    <row r="8063" ht="12.75" customHeight="1" x14ac:dyDescent="0.2"/>
    <row r="8064" ht="12.75" customHeight="1" x14ac:dyDescent="0.2"/>
    <row r="8065" ht="12.75" customHeight="1" x14ac:dyDescent="0.2"/>
    <row r="8066" ht="12.75" customHeight="1" x14ac:dyDescent="0.2"/>
    <row r="8067" ht="12.75" customHeight="1" x14ac:dyDescent="0.2"/>
    <row r="8068" ht="12.75" customHeight="1" x14ac:dyDescent="0.2"/>
    <row r="8069" ht="12.75" customHeight="1" x14ac:dyDescent="0.2"/>
    <row r="8070" ht="12.75" customHeight="1" x14ac:dyDescent="0.2"/>
    <row r="8071" ht="12.75" customHeight="1" x14ac:dyDescent="0.2"/>
    <row r="8072" ht="12.75" customHeight="1" x14ac:dyDescent="0.2"/>
    <row r="8073" ht="12.75" customHeight="1" x14ac:dyDescent="0.2"/>
    <row r="8074" ht="12.75" customHeight="1" x14ac:dyDescent="0.2"/>
    <row r="8075" ht="12.75" customHeight="1" x14ac:dyDescent="0.2"/>
    <row r="8076" ht="12.75" customHeight="1" x14ac:dyDescent="0.2"/>
    <row r="8077" ht="12.75" customHeight="1" x14ac:dyDescent="0.2"/>
    <row r="8078" ht="12.75" customHeight="1" x14ac:dyDescent="0.2"/>
    <row r="8079" ht="12.75" customHeight="1" x14ac:dyDescent="0.2"/>
    <row r="8080" ht="12.75" customHeight="1" x14ac:dyDescent="0.2"/>
    <row r="8081" ht="12.75" customHeight="1" x14ac:dyDescent="0.2"/>
    <row r="8082" ht="12.75" customHeight="1" x14ac:dyDescent="0.2"/>
    <row r="8083" ht="12.75" customHeight="1" x14ac:dyDescent="0.2"/>
    <row r="8084" ht="12.75" customHeight="1" x14ac:dyDescent="0.2"/>
    <row r="8085" ht="12.75" customHeight="1" x14ac:dyDescent="0.2"/>
    <row r="8086" ht="12.75" customHeight="1" x14ac:dyDescent="0.2"/>
    <row r="8087" ht="12.75" customHeight="1" x14ac:dyDescent="0.2"/>
    <row r="8088" ht="12.75" customHeight="1" x14ac:dyDescent="0.2"/>
    <row r="8089" ht="12.75" customHeight="1" x14ac:dyDescent="0.2"/>
    <row r="8090" ht="12.75" customHeight="1" x14ac:dyDescent="0.2"/>
    <row r="8091" ht="12.75" customHeight="1" x14ac:dyDescent="0.2"/>
    <row r="8092" ht="12.75" customHeight="1" x14ac:dyDescent="0.2"/>
    <row r="8093" ht="12.75" customHeight="1" x14ac:dyDescent="0.2"/>
    <row r="8094" ht="12.75" customHeight="1" x14ac:dyDescent="0.2"/>
    <row r="8095" ht="12.75" customHeight="1" x14ac:dyDescent="0.2"/>
    <row r="8096" ht="12.75" customHeight="1" x14ac:dyDescent="0.2"/>
    <row r="8097" ht="12.75" customHeight="1" x14ac:dyDescent="0.2"/>
    <row r="8098" ht="12.75" customHeight="1" x14ac:dyDescent="0.2"/>
    <row r="8099" ht="12.75" customHeight="1" x14ac:dyDescent="0.2"/>
    <row r="8100" ht="12.75" customHeight="1" x14ac:dyDescent="0.2"/>
    <row r="8101" ht="12.75" customHeight="1" x14ac:dyDescent="0.2"/>
    <row r="8102" ht="12.75" customHeight="1" x14ac:dyDescent="0.2"/>
    <row r="8103" ht="12.75" customHeight="1" x14ac:dyDescent="0.2"/>
    <row r="8104" ht="12.75" customHeight="1" x14ac:dyDescent="0.2"/>
    <row r="8105" ht="12.75" customHeight="1" x14ac:dyDescent="0.2"/>
    <row r="8106" ht="12.75" customHeight="1" x14ac:dyDescent="0.2"/>
    <row r="8107" ht="12.75" customHeight="1" x14ac:dyDescent="0.2"/>
    <row r="8108" ht="12.75" customHeight="1" x14ac:dyDescent="0.2"/>
    <row r="8109" ht="12.75" customHeight="1" x14ac:dyDescent="0.2"/>
    <row r="8110" ht="12.75" customHeight="1" x14ac:dyDescent="0.2"/>
    <row r="8111" ht="12.75" customHeight="1" x14ac:dyDescent="0.2"/>
    <row r="8112" ht="12.75" customHeight="1" x14ac:dyDescent="0.2"/>
    <row r="8113" ht="12.75" customHeight="1" x14ac:dyDescent="0.2"/>
    <row r="8114" ht="12.75" customHeight="1" x14ac:dyDescent="0.2"/>
    <row r="8115" ht="12.75" customHeight="1" x14ac:dyDescent="0.2"/>
    <row r="8116" ht="12.75" customHeight="1" x14ac:dyDescent="0.2"/>
    <row r="8117" ht="12.75" customHeight="1" x14ac:dyDescent="0.2"/>
    <row r="8118" ht="12.75" customHeight="1" x14ac:dyDescent="0.2"/>
    <row r="8119" ht="12.75" customHeight="1" x14ac:dyDescent="0.2"/>
    <row r="8120" ht="12.75" customHeight="1" x14ac:dyDescent="0.2"/>
    <row r="8121" ht="12.75" customHeight="1" x14ac:dyDescent="0.2"/>
    <row r="8122" ht="12.75" customHeight="1" x14ac:dyDescent="0.2"/>
    <row r="8123" ht="12.75" customHeight="1" x14ac:dyDescent="0.2"/>
    <row r="8124" ht="12.75" customHeight="1" x14ac:dyDescent="0.2"/>
    <row r="8125" ht="12.75" customHeight="1" x14ac:dyDescent="0.2"/>
    <row r="8126" ht="12.75" customHeight="1" x14ac:dyDescent="0.2"/>
    <row r="8127" ht="12.75" customHeight="1" x14ac:dyDescent="0.2"/>
    <row r="8128" ht="12.75" customHeight="1" x14ac:dyDescent="0.2"/>
    <row r="8129" ht="12.75" customHeight="1" x14ac:dyDescent="0.2"/>
    <row r="8130" ht="12.75" customHeight="1" x14ac:dyDescent="0.2"/>
    <row r="8131" ht="12.75" customHeight="1" x14ac:dyDescent="0.2"/>
    <row r="8132" ht="12.75" customHeight="1" x14ac:dyDescent="0.2"/>
    <row r="8133" ht="12.75" customHeight="1" x14ac:dyDescent="0.2"/>
    <row r="8134" ht="12.75" customHeight="1" x14ac:dyDescent="0.2"/>
    <row r="8135" ht="12.75" customHeight="1" x14ac:dyDescent="0.2"/>
    <row r="8136" ht="12.75" customHeight="1" x14ac:dyDescent="0.2"/>
    <row r="8137" ht="12.75" customHeight="1" x14ac:dyDescent="0.2"/>
    <row r="8138" ht="12.75" customHeight="1" x14ac:dyDescent="0.2"/>
    <row r="8139" ht="12.75" customHeight="1" x14ac:dyDescent="0.2"/>
    <row r="8140" ht="12.75" customHeight="1" x14ac:dyDescent="0.2"/>
    <row r="8141" ht="12.75" customHeight="1" x14ac:dyDescent="0.2"/>
    <row r="8142" ht="12.75" customHeight="1" x14ac:dyDescent="0.2"/>
    <row r="8143" ht="12.75" customHeight="1" x14ac:dyDescent="0.2"/>
    <row r="8144" ht="12.75" customHeight="1" x14ac:dyDescent="0.2"/>
    <row r="8145" ht="12.75" customHeight="1" x14ac:dyDescent="0.2"/>
    <row r="8146" ht="12.75" customHeight="1" x14ac:dyDescent="0.2"/>
    <row r="8147" ht="12.75" customHeight="1" x14ac:dyDescent="0.2"/>
    <row r="8148" ht="12.75" customHeight="1" x14ac:dyDescent="0.2"/>
    <row r="8149" ht="12.75" customHeight="1" x14ac:dyDescent="0.2"/>
    <row r="8150" ht="12.75" customHeight="1" x14ac:dyDescent="0.2"/>
    <row r="8151" ht="12.75" customHeight="1" x14ac:dyDescent="0.2"/>
    <row r="8152" ht="12.75" customHeight="1" x14ac:dyDescent="0.2"/>
    <row r="8153" ht="12.75" customHeight="1" x14ac:dyDescent="0.2"/>
    <row r="8154" ht="12.75" customHeight="1" x14ac:dyDescent="0.2"/>
    <row r="8155" ht="12.75" customHeight="1" x14ac:dyDescent="0.2"/>
    <row r="8156" ht="12.75" customHeight="1" x14ac:dyDescent="0.2"/>
    <row r="8157" ht="12.75" customHeight="1" x14ac:dyDescent="0.2"/>
    <row r="8158" ht="12.75" customHeight="1" x14ac:dyDescent="0.2"/>
    <row r="8159" ht="12.75" customHeight="1" x14ac:dyDescent="0.2"/>
    <row r="8160" ht="12.75" customHeight="1" x14ac:dyDescent="0.2"/>
    <row r="8161" ht="12.75" customHeight="1" x14ac:dyDescent="0.2"/>
    <row r="8162" ht="12.75" customHeight="1" x14ac:dyDescent="0.2"/>
    <row r="8163" ht="12.75" customHeight="1" x14ac:dyDescent="0.2"/>
    <row r="8164" ht="12.75" customHeight="1" x14ac:dyDescent="0.2"/>
    <row r="8165" ht="12.75" customHeight="1" x14ac:dyDescent="0.2"/>
    <row r="8166" ht="12.75" customHeight="1" x14ac:dyDescent="0.2"/>
    <row r="8167" ht="12.75" customHeight="1" x14ac:dyDescent="0.2"/>
    <row r="8168" ht="12.75" customHeight="1" x14ac:dyDescent="0.2"/>
    <row r="8169" ht="12.75" customHeight="1" x14ac:dyDescent="0.2"/>
    <row r="8170" ht="12.75" customHeight="1" x14ac:dyDescent="0.2"/>
    <row r="8171" ht="12.75" customHeight="1" x14ac:dyDescent="0.2"/>
    <row r="8172" ht="12.75" customHeight="1" x14ac:dyDescent="0.2"/>
    <row r="8173" ht="12.75" customHeight="1" x14ac:dyDescent="0.2"/>
    <row r="8174" ht="12.75" customHeight="1" x14ac:dyDescent="0.2"/>
    <row r="8175" ht="12.75" customHeight="1" x14ac:dyDescent="0.2"/>
    <row r="8176" ht="12.75" customHeight="1" x14ac:dyDescent="0.2"/>
    <row r="8177" ht="12.75" customHeight="1" x14ac:dyDescent="0.2"/>
    <row r="8178" ht="12.75" customHeight="1" x14ac:dyDescent="0.2"/>
    <row r="8179" ht="12.75" customHeight="1" x14ac:dyDescent="0.2"/>
    <row r="8180" ht="12.75" customHeight="1" x14ac:dyDescent="0.2"/>
    <row r="8181" ht="12.75" customHeight="1" x14ac:dyDescent="0.2"/>
    <row r="8182" ht="12.75" customHeight="1" x14ac:dyDescent="0.2"/>
    <row r="8183" ht="12.75" customHeight="1" x14ac:dyDescent="0.2"/>
    <row r="8184" ht="12.75" customHeight="1" x14ac:dyDescent="0.2"/>
    <row r="8185" ht="12.75" customHeight="1" x14ac:dyDescent="0.2"/>
    <row r="8186" ht="12.75" customHeight="1" x14ac:dyDescent="0.2"/>
    <row r="8187" ht="12.75" customHeight="1" x14ac:dyDescent="0.2"/>
    <row r="8188" ht="12.75" customHeight="1" x14ac:dyDescent="0.2"/>
    <row r="8189" ht="12.75" customHeight="1" x14ac:dyDescent="0.2"/>
    <row r="8190" ht="12.75" customHeight="1" x14ac:dyDescent="0.2"/>
    <row r="8191" ht="12.75" customHeight="1" x14ac:dyDescent="0.2"/>
    <row r="8192" ht="12.75" customHeight="1" x14ac:dyDescent="0.2"/>
    <row r="8193" ht="12.75" customHeight="1" x14ac:dyDescent="0.2"/>
    <row r="8194" ht="12.75" customHeight="1" x14ac:dyDescent="0.2"/>
    <row r="8195" ht="12.75" customHeight="1" x14ac:dyDescent="0.2"/>
    <row r="8196" ht="12.75" customHeight="1" x14ac:dyDescent="0.2"/>
    <row r="8197" ht="12.75" customHeight="1" x14ac:dyDescent="0.2"/>
    <row r="8198" ht="12.75" customHeight="1" x14ac:dyDescent="0.2"/>
    <row r="8199" ht="12.75" customHeight="1" x14ac:dyDescent="0.2"/>
    <row r="8200" ht="12.75" customHeight="1" x14ac:dyDescent="0.2"/>
    <row r="8201" ht="12.75" customHeight="1" x14ac:dyDescent="0.2"/>
    <row r="8202" ht="12.75" customHeight="1" x14ac:dyDescent="0.2"/>
    <row r="8203" ht="12.75" customHeight="1" x14ac:dyDescent="0.2"/>
    <row r="8204" ht="12.75" customHeight="1" x14ac:dyDescent="0.2"/>
    <row r="8205" ht="12.75" customHeight="1" x14ac:dyDescent="0.2"/>
    <row r="8206" ht="12.75" customHeight="1" x14ac:dyDescent="0.2"/>
    <row r="8207" ht="12.75" customHeight="1" x14ac:dyDescent="0.2"/>
    <row r="8208" ht="12.75" customHeight="1" x14ac:dyDescent="0.2"/>
    <row r="8209" ht="12.75" customHeight="1" x14ac:dyDescent="0.2"/>
    <row r="8210" ht="12.75" customHeight="1" x14ac:dyDescent="0.2"/>
    <row r="8211" ht="12.75" customHeight="1" x14ac:dyDescent="0.2"/>
    <row r="8212" ht="12.75" customHeight="1" x14ac:dyDescent="0.2"/>
    <row r="8213" ht="12.75" customHeight="1" x14ac:dyDescent="0.2"/>
    <row r="8214" ht="12.75" customHeight="1" x14ac:dyDescent="0.2"/>
    <row r="8215" ht="12.75" customHeight="1" x14ac:dyDescent="0.2"/>
    <row r="8216" ht="12.75" customHeight="1" x14ac:dyDescent="0.2"/>
    <row r="8217" ht="12.75" customHeight="1" x14ac:dyDescent="0.2"/>
    <row r="8218" ht="12.75" customHeight="1" x14ac:dyDescent="0.2"/>
    <row r="8219" ht="12.75" customHeight="1" x14ac:dyDescent="0.2"/>
    <row r="8220" ht="12.75" customHeight="1" x14ac:dyDescent="0.2"/>
    <row r="8221" ht="12.75" customHeight="1" x14ac:dyDescent="0.2"/>
    <row r="8222" ht="12.75" customHeight="1" x14ac:dyDescent="0.2"/>
    <row r="8223" ht="12.75" customHeight="1" x14ac:dyDescent="0.2"/>
    <row r="8224" ht="12.75" customHeight="1" x14ac:dyDescent="0.2"/>
    <row r="8225" ht="12.75" customHeight="1" x14ac:dyDescent="0.2"/>
    <row r="8226" ht="12.75" customHeight="1" x14ac:dyDescent="0.2"/>
    <row r="8227" ht="12.75" customHeight="1" x14ac:dyDescent="0.2"/>
    <row r="8228" ht="12.75" customHeight="1" x14ac:dyDescent="0.2"/>
    <row r="8229" ht="12.75" customHeight="1" x14ac:dyDescent="0.2"/>
    <row r="8230" ht="12.75" customHeight="1" x14ac:dyDescent="0.2"/>
    <row r="8231" ht="12.75" customHeight="1" x14ac:dyDescent="0.2"/>
    <row r="8232" ht="12.75" customHeight="1" x14ac:dyDescent="0.2"/>
    <row r="8233" ht="12.75" customHeight="1" x14ac:dyDescent="0.2"/>
    <row r="8234" ht="12.75" customHeight="1" x14ac:dyDescent="0.2"/>
    <row r="8235" ht="12.75" customHeight="1" x14ac:dyDescent="0.2"/>
    <row r="8236" ht="12.75" customHeight="1" x14ac:dyDescent="0.2"/>
    <row r="8237" ht="12.75" customHeight="1" x14ac:dyDescent="0.2"/>
    <row r="8238" ht="12.75" customHeight="1" x14ac:dyDescent="0.2"/>
    <row r="8239" ht="12.75" customHeight="1" x14ac:dyDescent="0.2"/>
    <row r="8240" ht="12.75" customHeight="1" x14ac:dyDescent="0.2"/>
    <row r="8241" ht="12.75" customHeight="1" x14ac:dyDescent="0.2"/>
    <row r="8242" ht="12.75" customHeight="1" x14ac:dyDescent="0.2"/>
    <row r="8243" ht="12.75" customHeight="1" x14ac:dyDescent="0.2"/>
    <row r="8244" ht="12.75" customHeight="1" x14ac:dyDescent="0.2"/>
    <row r="8245" ht="12.75" customHeight="1" x14ac:dyDescent="0.2"/>
    <row r="8246" ht="12.75" customHeight="1" x14ac:dyDescent="0.2"/>
    <row r="8247" ht="12.75" customHeight="1" x14ac:dyDescent="0.2"/>
    <row r="8248" ht="12.75" customHeight="1" x14ac:dyDescent="0.2"/>
    <row r="8249" ht="12.75" customHeight="1" x14ac:dyDescent="0.2"/>
    <row r="8250" ht="12.75" customHeight="1" x14ac:dyDescent="0.2"/>
    <row r="8251" ht="12.75" customHeight="1" x14ac:dyDescent="0.2"/>
    <row r="8252" ht="12.75" customHeight="1" x14ac:dyDescent="0.2"/>
    <row r="8253" ht="12.75" customHeight="1" x14ac:dyDescent="0.2"/>
    <row r="8254" ht="12.75" customHeight="1" x14ac:dyDescent="0.2"/>
    <row r="8255" ht="12.75" customHeight="1" x14ac:dyDescent="0.2"/>
    <row r="8256" ht="12.75" customHeight="1" x14ac:dyDescent="0.2"/>
    <row r="8257" ht="12.75" customHeight="1" x14ac:dyDescent="0.2"/>
    <row r="8258" ht="12.75" customHeight="1" x14ac:dyDescent="0.2"/>
    <row r="8259" ht="12.75" customHeight="1" x14ac:dyDescent="0.2"/>
    <row r="8260" ht="12.75" customHeight="1" x14ac:dyDescent="0.2"/>
    <row r="8261" ht="12.75" customHeight="1" x14ac:dyDescent="0.2"/>
    <row r="8262" ht="12.75" customHeight="1" x14ac:dyDescent="0.2"/>
    <row r="8263" ht="12.75" customHeight="1" x14ac:dyDescent="0.2"/>
    <row r="8264" ht="12.75" customHeight="1" x14ac:dyDescent="0.2"/>
    <row r="8265" ht="12.75" customHeight="1" x14ac:dyDescent="0.2"/>
    <row r="8266" ht="12.75" customHeight="1" x14ac:dyDescent="0.2"/>
    <row r="8267" ht="12.75" customHeight="1" x14ac:dyDescent="0.2"/>
    <row r="8268" ht="12.75" customHeight="1" x14ac:dyDescent="0.2"/>
    <row r="8269" ht="12.75" customHeight="1" x14ac:dyDescent="0.2"/>
    <row r="8270" ht="12.75" customHeight="1" x14ac:dyDescent="0.2"/>
    <row r="8271" ht="12.75" customHeight="1" x14ac:dyDescent="0.2"/>
    <row r="8272" ht="12.75" customHeight="1" x14ac:dyDescent="0.2"/>
    <row r="8273" ht="12.75" customHeight="1" x14ac:dyDescent="0.2"/>
    <row r="8274" ht="12.75" customHeight="1" x14ac:dyDescent="0.2"/>
    <row r="8275" ht="12.75" customHeight="1" x14ac:dyDescent="0.2"/>
    <row r="8276" ht="12.75" customHeight="1" x14ac:dyDescent="0.2"/>
    <row r="8277" ht="12.75" customHeight="1" x14ac:dyDescent="0.2"/>
    <row r="8278" ht="12.75" customHeight="1" x14ac:dyDescent="0.2"/>
    <row r="8279" ht="12.75" customHeight="1" x14ac:dyDescent="0.2"/>
    <row r="8280" ht="12.75" customHeight="1" x14ac:dyDescent="0.2"/>
    <row r="8281" ht="12.75" customHeight="1" x14ac:dyDescent="0.2"/>
    <row r="8282" ht="12.75" customHeight="1" x14ac:dyDescent="0.2"/>
    <row r="8283" ht="12.75" customHeight="1" x14ac:dyDescent="0.2"/>
    <row r="8284" ht="12.75" customHeight="1" x14ac:dyDescent="0.2"/>
    <row r="8285" ht="12.75" customHeight="1" x14ac:dyDescent="0.2"/>
    <row r="8286" ht="12.75" customHeight="1" x14ac:dyDescent="0.2"/>
    <row r="8287" ht="12.75" customHeight="1" x14ac:dyDescent="0.2"/>
    <row r="8288" ht="12.75" customHeight="1" x14ac:dyDescent="0.2"/>
    <row r="8289" ht="12.75" customHeight="1" x14ac:dyDescent="0.2"/>
    <row r="8290" ht="12.75" customHeight="1" x14ac:dyDescent="0.2"/>
    <row r="8291" ht="12.75" customHeight="1" x14ac:dyDescent="0.2"/>
    <row r="8292" ht="12.75" customHeight="1" x14ac:dyDescent="0.2"/>
    <row r="8293" ht="12.75" customHeight="1" x14ac:dyDescent="0.2"/>
    <row r="8294" ht="12.75" customHeight="1" x14ac:dyDescent="0.2"/>
    <row r="8295" ht="12.75" customHeight="1" x14ac:dyDescent="0.2"/>
    <row r="8296" ht="12.75" customHeight="1" x14ac:dyDescent="0.2"/>
    <row r="8297" ht="12.75" customHeight="1" x14ac:dyDescent="0.2"/>
    <row r="8298" ht="12.75" customHeight="1" x14ac:dyDescent="0.2"/>
    <row r="8299" ht="12.75" customHeight="1" x14ac:dyDescent="0.2"/>
    <row r="8300" ht="12.75" customHeight="1" x14ac:dyDescent="0.2"/>
    <row r="8301" ht="12.75" customHeight="1" x14ac:dyDescent="0.2"/>
    <row r="8302" ht="12.75" customHeight="1" x14ac:dyDescent="0.2"/>
    <row r="8303" ht="12.75" customHeight="1" x14ac:dyDescent="0.2"/>
    <row r="8304" ht="12.75" customHeight="1" x14ac:dyDescent="0.2"/>
    <row r="8305" ht="12.75" customHeight="1" x14ac:dyDescent="0.2"/>
    <row r="8306" ht="12.75" customHeight="1" x14ac:dyDescent="0.2"/>
    <row r="8307" ht="12.75" customHeight="1" x14ac:dyDescent="0.2"/>
    <row r="8308" ht="12.75" customHeight="1" x14ac:dyDescent="0.2"/>
    <row r="8309" ht="12.75" customHeight="1" x14ac:dyDescent="0.2"/>
    <row r="8310" ht="12.75" customHeight="1" x14ac:dyDescent="0.2"/>
    <row r="8311" ht="12.75" customHeight="1" x14ac:dyDescent="0.2"/>
    <row r="8312" ht="12.75" customHeight="1" x14ac:dyDescent="0.2"/>
    <row r="8313" ht="12.75" customHeight="1" x14ac:dyDescent="0.2"/>
    <row r="8314" ht="12.75" customHeight="1" x14ac:dyDescent="0.2"/>
    <row r="8315" ht="12.75" customHeight="1" x14ac:dyDescent="0.2"/>
    <row r="8316" ht="12.75" customHeight="1" x14ac:dyDescent="0.2"/>
    <row r="8317" ht="12.75" customHeight="1" x14ac:dyDescent="0.2"/>
    <row r="8318" ht="12.75" customHeight="1" x14ac:dyDescent="0.2"/>
    <row r="8319" ht="12.75" customHeight="1" x14ac:dyDescent="0.2"/>
    <row r="8320" ht="12.75" customHeight="1" x14ac:dyDescent="0.2"/>
    <row r="8321" ht="12.75" customHeight="1" x14ac:dyDescent="0.2"/>
    <row r="8322" ht="12.75" customHeight="1" x14ac:dyDescent="0.2"/>
    <row r="8323" ht="12.75" customHeight="1" x14ac:dyDescent="0.2"/>
    <row r="8324" ht="12.75" customHeight="1" x14ac:dyDescent="0.2"/>
    <row r="8325" ht="12.75" customHeight="1" x14ac:dyDescent="0.2"/>
    <row r="8326" ht="12.75" customHeight="1" x14ac:dyDescent="0.2"/>
    <row r="8327" ht="12.75" customHeight="1" x14ac:dyDescent="0.2"/>
    <row r="8328" ht="12.75" customHeight="1" x14ac:dyDescent="0.2"/>
    <row r="8329" ht="12.75" customHeight="1" x14ac:dyDescent="0.2"/>
    <row r="8330" ht="12.75" customHeight="1" x14ac:dyDescent="0.2"/>
    <row r="8331" ht="12.75" customHeight="1" x14ac:dyDescent="0.2"/>
    <row r="8332" ht="12.75" customHeight="1" x14ac:dyDescent="0.2"/>
    <row r="8333" ht="12.75" customHeight="1" x14ac:dyDescent="0.2"/>
    <row r="8334" ht="12.75" customHeight="1" x14ac:dyDescent="0.2"/>
    <row r="8335" ht="12.75" customHeight="1" x14ac:dyDescent="0.2"/>
    <row r="8336" ht="12.75" customHeight="1" x14ac:dyDescent="0.2"/>
    <row r="8337" ht="12.75" customHeight="1" x14ac:dyDescent="0.2"/>
    <row r="8338" ht="12.75" customHeight="1" x14ac:dyDescent="0.2"/>
    <row r="8339" ht="12.75" customHeight="1" x14ac:dyDescent="0.2"/>
    <row r="8340" ht="12.75" customHeight="1" x14ac:dyDescent="0.2"/>
    <row r="8341" ht="12.75" customHeight="1" x14ac:dyDescent="0.2"/>
    <row r="8342" ht="12.75" customHeight="1" x14ac:dyDescent="0.2"/>
    <row r="8343" ht="12.75" customHeight="1" x14ac:dyDescent="0.2"/>
    <row r="8344" ht="12.75" customHeight="1" x14ac:dyDescent="0.2"/>
    <row r="8345" ht="12.75" customHeight="1" x14ac:dyDescent="0.2"/>
    <row r="8346" ht="12.75" customHeight="1" x14ac:dyDescent="0.2"/>
    <row r="8347" ht="12.75" customHeight="1" x14ac:dyDescent="0.2"/>
    <row r="8348" ht="12.75" customHeight="1" x14ac:dyDescent="0.2"/>
    <row r="8349" ht="12.75" customHeight="1" x14ac:dyDescent="0.2"/>
    <row r="8350" ht="12.75" customHeight="1" x14ac:dyDescent="0.2"/>
    <row r="8351" ht="12.75" customHeight="1" x14ac:dyDescent="0.2"/>
    <row r="8352" ht="12.75" customHeight="1" x14ac:dyDescent="0.2"/>
    <row r="8353" ht="12.75" customHeight="1" x14ac:dyDescent="0.2"/>
    <row r="8354" ht="12.75" customHeight="1" x14ac:dyDescent="0.2"/>
    <row r="8355" ht="12.75" customHeight="1" x14ac:dyDescent="0.2"/>
    <row r="8356" ht="12.75" customHeight="1" x14ac:dyDescent="0.2"/>
    <row r="8357" ht="12.75" customHeight="1" x14ac:dyDescent="0.2"/>
    <row r="8358" ht="12.75" customHeight="1" x14ac:dyDescent="0.2"/>
    <row r="8359" ht="12.75" customHeight="1" x14ac:dyDescent="0.2"/>
    <row r="8360" ht="12.75" customHeight="1" x14ac:dyDescent="0.2"/>
    <row r="8361" ht="12.75" customHeight="1" x14ac:dyDescent="0.2"/>
    <row r="8362" ht="12.75" customHeight="1" x14ac:dyDescent="0.2"/>
    <row r="8363" ht="12.75" customHeight="1" x14ac:dyDescent="0.2"/>
    <row r="8364" ht="12.75" customHeight="1" x14ac:dyDescent="0.2"/>
    <row r="8365" ht="12.75" customHeight="1" x14ac:dyDescent="0.2"/>
    <row r="8366" ht="12.75" customHeight="1" x14ac:dyDescent="0.2"/>
    <row r="8367" ht="12.75" customHeight="1" x14ac:dyDescent="0.2"/>
    <row r="8368" ht="12.75" customHeight="1" x14ac:dyDescent="0.2"/>
    <row r="8369" ht="12.75" customHeight="1" x14ac:dyDescent="0.2"/>
    <row r="8370" ht="12.75" customHeight="1" x14ac:dyDescent="0.2"/>
    <row r="8371" ht="12.75" customHeight="1" x14ac:dyDescent="0.2"/>
    <row r="8372" ht="12.75" customHeight="1" x14ac:dyDescent="0.2"/>
    <row r="8373" ht="12.75" customHeight="1" x14ac:dyDescent="0.2"/>
    <row r="8374" ht="12.75" customHeight="1" x14ac:dyDescent="0.2"/>
    <row r="8375" ht="12.75" customHeight="1" x14ac:dyDescent="0.2"/>
    <row r="8376" ht="12.75" customHeight="1" x14ac:dyDescent="0.2"/>
    <row r="8377" ht="12.75" customHeight="1" x14ac:dyDescent="0.2"/>
    <row r="8378" ht="12.75" customHeight="1" x14ac:dyDescent="0.2"/>
    <row r="8379" ht="12.75" customHeight="1" x14ac:dyDescent="0.2"/>
    <row r="8380" ht="12.75" customHeight="1" x14ac:dyDescent="0.2"/>
    <row r="8381" ht="12.75" customHeight="1" x14ac:dyDescent="0.2"/>
    <row r="8382" ht="12.75" customHeight="1" x14ac:dyDescent="0.2"/>
    <row r="8383" ht="12.75" customHeight="1" x14ac:dyDescent="0.2"/>
    <row r="8384" ht="12.75" customHeight="1" x14ac:dyDescent="0.2"/>
    <row r="8385" ht="12.75" customHeight="1" x14ac:dyDescent="0.2"/>
    <row r="8386" ht="12.75" customHeight="1" x14ac:dyDescent="0.2"/>
    <row r="8387" ht="12.75" customHeight="1" x14ac:dyDescent="0.2"/>
    <row r="8388" ht="12.75" customHeight="1" x14ac:dyDescent="0.2"/>
    <row r="8389" ht="12.75" customHeight="1" x14ac:dyDescent="0.2"/>
    <row r="8390" ht="12.75" customHeight="1" x14ac:dyDescent="0.2"/>
    <row r="8391" ht="12.75" customHeight="1" x14ac:dyDescent="0.2"/>
    <row r="8392" ht="12.75" customHeight="1" x14ac:dyDescent="0.2"/>
    <row r="8393" ht="12.75" customHeight="1" x14ac:dyDescent="0.2"/>
    <row r="8394" ht="12.75" customHeight="1" x14ac:dyDescent="0.2"/>
    <row r="8395" ht="12.75" customHeight="1" x14ac:dyDescent="0.2"/>
    <row r="8396" ht="12.75" customHeight="1" x14ac:dyDescent="0.2"/>
    <row r="8397" ht="12.75" customHeight="1" x14ac:dyDescent="0.2"/>
    <row r="8398" ht="12.75" customHeight="1" x14ac:dyDescent="0.2"/>
    <row r="8399" ht="12.75" customHeight="1" x14ac:dyDescent="0.2"/>
    <row r="8400" ht="12.75" customHeight="1" x14ac:dyDescent="0.2"/>
    <row r="8401" ht="12.75" customHeight="1" x14ac:dyDescent="0.2"/>
    <row r="8402" ht="12.75" customHeight="1" x14ac:dyDescent="0.2"/>
    <row r="8403" ht="12.75" customHeight="1" x14ac:dyDescent="0.2"/>
    <row r="8404" ht="12.75" customHeight="1" x14ac:dyDescent="0.2"/>
    <row r="8405" ht="12.75" customHeight="1" x14ac:dyDescent="0.2"/>
    <row r="8406" ht="12.75" customHeight="1" x14ac:dyDescent="0.2"/>
    <row r="8407" ht="12.75" customHeight="1" x14ac:dyDescent="0.2"/>
    <row r="8408" ht="12.75" customHeight="1" x14ac:dyDescent="0.2"/>
    <row r="8409" ht="12.75" customHeight="1" x14ac:dyDescent="0.2"/>
    <row r="8410" ht="12.75" customHeight="1" x14ac:dyDescent="0.2"/>
    <row r="8411" ht="12.75" customHeight="1" x14ac:dyDescent="0.2"/>
    <row r="8412" ht="12.75" customHeight="1" x14ac:dyDescent="0.2"/>
    <row r="8413" ht="12.75" customHeight="1" x14ac:dyDescent="0.2"/>
    <row r="8414" ht="12.75" customHeight="1" x14ac:dyDescent="0.2"/>
    <row r="8415" ht="12.75" customHeight="1" x14ac:dyDescent="0.2"/>
    <row r="8416" ht="12.75" customHeight="1" x14ac:dyDescent="0.2"/>
    <row r="8417" ht="12.75" customHeight="1" x14ac:dyDescent="0.2"/>
    <row r="8418" ht="12.75" customHeight="1" x14ac:dyDescent="0.2"/>
    <row r="8419" ht="12.75" customHeight="1" x14ac:dyDescent="0.2"/>
    <row r="8420" ht="12.75" customHeight="1" x14ac:dyDescent="0.2"/>
    <row r="8421" ht="12.75" customHeight="1" x14ac:dyDescent="0.2"/>
    <row r="8422" ht="12.75" customHeight="1" x14ac:dyDescent="0.2"/>
    <row r="8423" ht="12.75" customHeight="1" x14ac:dyDescent="0.2"/>
    <row r="8424" ht="12.75" customHeight="1" x14ac:dyDescent="0.2"/>
    <row r="8425" ht="12.75" customHeight="1" x14ac:dyDescent="0.2"/>
    <row r="8426" ht="12.75" customHeight="1" x14ac:dyDescent="0.2"/>
    <row r="8427" ht="12.75" customHeight="1" x14ac:dyDescent="0.2"/>
    <row r="8428" ht="12.75" customHeight="1" x14ac:dyDescent="0.2"/>
    <row r="8429" ht="12.75" customHeight="1" x14ac:dyDescent="0.2"/>
    <row r="8430" ht="12.75" customHeight="1" x14ac:dyDescent="0.2"/>
    <row r="8431" ht="12.75" customHeight="1" x14ac:dyDescent="0.2"/>
    <row r="8432" ht="12.75" customHeight="1" x14ac:dyDescent="0.2"/>
    <row r="8433" ht="12.75" customHeight="1" x14ac:dyDescent="0.2"/>
    <row r="8434" ht="12.75" customHeight="1" x14ac:dyDescent="0.2"/>
    <row r="8435" ht="12.75" customHeight="1" x14ac:dyDescent="0.2"/>
    <row r="8436" ht="12.75" customHeight="1" x14ac:dyDescent="0.2"/>
    <row r="8437" ht="12.75" customHeight="1" x14ac:dyDescent="0.2"/>
    <row r="8438" ht="12.75" customHeight="1" x14ac:dyDescent="0.2"/>
    <row r="8439" ht="12.75" customHeight="1" x14ac:dyDescent="0.2"/>
    <row r="8440" ht="12.75" customHeight="1" x14ac:dyDescent="0.2"/>
    <row r="8441" ht="12.75" customHeight="1" x14ac:dyDescent="0.2"/>
    <row r="8442" ht="12.75" customHeight="1" x14ac:dyDescent="0.2"/>
    <row r="8443" ht="12.75" customHeight="1" x14ac:dyDescent="0.2"/>
    <row r="8444" ht="12.75" customHeight="1" x14ac:dyDescent="0.2"/>
    <row r="8445" ht="12.75" customHeight="1" x14ac:dyDescent="0.2"/>
    <row r="8446" ht="12.75" customHeight="1" x14ac:dyDescent="0.2"/>
    <row r="8447" ht="12.75" customHeight="1" x14ac:dyDescent="0.2"/>
    <row r="8448" ht="12.75" customHeight="1" x14ac:dyDescent="0.2"/>
    <row r="8449" ht="12.75" customHeight="1" x14ac:dyDescent="0.2"/>
    <row r="8450" ht="12.75" customHeight="1" x14ac:dyDescent="0.2"/>
    <row r="8451" ht="12.75" customHeight="1" x14ac:dyDescent="0.2"/>
    <row r="8452" ht="12.75" customHeight="1" x14ac:dyDescent="0.2"/>
    <row r="8453" ht="12.75" customHeight="1" x14ac:dyDescent="0.2"/>
    <row r="8454" ht="12.75" customHeight="1" x14ac:dyDescent="0.2"/>
    <row r="8455" ht="12.75" customHeight="1" x14ac:dyDescent="0.2"/>
    <row r="8456" ht="12.75" customHeight="1" x14ac:dyDescent="0.2"/>
    <row r="8457" ht="12.75" customHeight="1" x14ac:dyDescent="0.2"/>
    <row r="8458" ht="12.75" customHeight="1" x14ac:dyDescent="0.2"/>
    <row r="8459" ht="12.75" customHeight="1" x14ac:dyDescent="0.2"/>
    <row r="8460" ht="12.75" customHeight="1" x14ac:dyDescent="0.2"/>
    <row r="8461" ht="12.75" customHeight="1" x14ac:dyDescent="0.2"/>
    <row r="8462" ht="12.75" customHeight="1" x14ac:dyDescent="0.2"/>
    <row r="8463" ht="12.75" customHeight="1" x14ac:dyDescent="0.2"/>
    <row r="8464" ht="12.75" customHeight="1" x14ac:dyDescent="0.2"/>
    <row r="8465" ht="12.75" customHeight="1" x14ac:dyDescent="0.2"/>
    <row r="8466" ht="12.75" customHeight="1" x14ac:dyDescent="0.2"/>
    <row r="8467" ht="12.75" customHeight="1" x14ac:dyDescent="0.2"/>
    <row r="8468" ht="12.75" customHeight="1" x14ac:dyDescent="0.2"/>
    <row r="8469" ht="12.75" customHeight="1" x14ac:dyDescent="0.2"/>
    <row r="8470" ht="12.75" customHeight="1" x14ac:dyDescent="0.2"/>
    <row r="8471" ht="12.75" customHeight="1" x14ac:dyDescent="0.2"/>
    <row r="8472" ht="12.75" customHeight="1" x14ac:dyDescent="0.2"/>
    <row r="8473" ht="12.75" customHeight="1" x14ac:dyDescent="0.2"/>
    <row r="8474" ht="12.75" customHeight="1" x14ac:dyDescent="0.2"/>
    <row r="8475" ht="12.75" customHeight="1" x14ac:dyDescent="0.2"/>
    <row r="8476" ht="12.75" customHeight="1" x14ac:dyDescent="0.2"/>
    <row r="8477" ht="12.75" customHeight="1" x14ac:dyDescent="0.2"/>
    <row r="8478" ht="12.75" customHeight="1" x14ac:dyDescent="0.2"/>
    <row r="8479" ht="12.75" customHeight="1" x14ac:dyDescent="0.2"/>
    <row r="8480" ht="12.75" customHeight="1" x14ac:dyDescent="0.2"/>
    <row r="8481" ht="12.75" customHeight="1" x14ac:dyDescent="0.2"/>
    <row r="8482" ht="12.75" customHeight="1" x14ac:dyDescent="0.2"/>
    <row r="8483" ht="12.75" customHeight="1" x14ac:dyDescent="0.2"/>
    <row r="8484" ht="12.75" customHeight="1" x14ac:dyDescent="0.2"/>
    <row r="8485" ht="12.75" customHeight="1" x14ac:dyDescent="0.2"/>
    <row r="8486" ht="12.75" customHeight="1" x14ac:dyDescent="0.2"/>
    <row r="8487" ht="12.75" customHeight="1" x14ac:dyDescent="0.2"/>
    <row r="8488" ht="12.75" customHeight="1" x14ac:dyDescent="0.2"/>
    <row r="8489" ht="12.75" customHeight="1" x14ac:dyDescent="0.2"/>
    <row r="8490" ht="12.75" customHeight="1" x14ac:dyDescent="0.2"/>
    <row r="8491" ht="12.75" customHeight="1" x14ac:dyDescent="0.2"/>
    <row r="8492" ht="12.75" customHeight="1" x14ac:dyDescent="0.2"/>
    <row r="8493" ht="12.75" customHeight="1" x14ac:dyDescent="0.2"/>
    <row r="8494" ht="12.75" customHeight="1" x14ac:dyDescent="0.2"/>
    <row r="8495" ht="12.75" customHeight="1" x14ac:dyDescent="0.2"/>
    <row r="8496" ht="12.75" customHeight="1" x14ac:dyDescent="0.2"/>
    <row r="8497" ht="12.75" customHeight="1" x14ac:dyDescent="0.2"/>
    <row r="8498" ht="12.75" customHeight="1" x14ac:dyDescent="0.2"/>
    <row r="8499" ht="12.75" customHeight="1" x14ac:dyDescent="0.2"/>
    <row r="8500" ht="12.75" customHeight="1" x14ac:dyDescent="0.2"/>
    <row r="8501" ht="12.75" customHeight="1" x14ac:dyDescent="0.2"/>
    <row r="8502" ht="12.75" customHeight="1" x14ac:dyDescent="0.2"/>
    <row r="8503" ht="12.75" customHeight="1" x14ac:dyDescent="0.2"/>
    <row r="8504" ht="12.75" customHeight="1" x14ac:dyDescent="0.2"/>
    <row r="8505" ht="12.75" customHeight="1" x14ac:dyDescent="0.2"/>
    <row r="8506" ht="12.75" customHeight="1" x14ac:dyDescent="0.2"/>
    <row r="8507" ht="12.75" customHeight="1" x14ac:dyDescent="0.2"/>
    <row r="8508" ht="12.75" customHeight="1" x14ac:dyDescent="0.2"/>
    <row r="8509" ht="12.75" customHeight="1" x14ac:dyDescent="0.2"/>
    <row r="8510" ht="12.75" customHeight="1" x14ac:dyDescent="0.2"/>
    <row r="8511" ht="12.75" customHeight="1" x14ac:dyDescent="0.2"/>
    <row r="8512" ht="12.75" customHeight="1" x14ac:dyDescent="0.2"/>
    <row r="8513" ht="12.75" customHeight="1" x14ac:dyDescent="0.2"/>
    <row r="8514" ht="12.75" customHeight="1" x14ac:dyDescent="0.2"/>
    <row r="8515" ht="12.75" customHeight="1" x14ac:dyDescent="0.2"/>
    <row r="8516" ht="12.75" customHeight="1" x14ac:dyDescent="0.2"/>
    <row r="8517" ht="12.75" customHeight="1" x14ac:dyDescent="0.2"/>
    <row r="8518" ht="12.75" customHeight="1" x14ac:dyDescent="0.2"/>
    <row r="8519" ht="12.75" customHeight="1" x14ac:dyDescent="0.2"/>
    <row r="8520" ht="12.75" customHeight="1" x14ac:dyDescent="0.2"/>
    <row r="8521" ht="12.75" customHeight="1" x14ac:dyDescent="0.2"/>
    <row r="8522" ht="12.75" customHeight="1" x14ac:dyDescent="0.2"/>
    <row r="8523" ht="12.75" customHeight="1" x14ac:dyDescent="0.2"/>
    <row r="8524" ht="12.75" customHeight="1" x14ac:dyDescent="0.2"/>
    <row r="8525" ht="12.75" customHeight="1" x14ac:dyDescent="0.2"/>
    <row r="8526" ht="12.75" customHeight="1" x14ac:dyDescent="0.2"/>
    <row r="8527" ht="12.75" customHeight="1" x14ac:dyDescent="0.2"/>
    <row r="8528" ht="12.75" customHeight="1" x14ac:dyDescent="0.2"/>
    <row r="8529" ht="12.75" customHeight="1" x14ac:dyDescent="0.2"/>
    <row r="8530" ht="12.75" customHeight="1" x14ac:dyDescent="0.2"/>
    <row r="8531" ht="12.75" customHeight="1" x14ac:dyDescent="0.2"/>
    <row r="8532" ht="12.75" customHeight="1" x14ac:dyDescent="0.2"/>
    <row r="8533" ht="12.75" customHeight="1" x14ac:dyDescent="0.2"/>
    <row r="8534" ht="12.75" customHeight="1" x14ac:dyDescent="0.2"/>
    <row r="8535" ht="12.75" customHeight="1" x14ac:dyDescent="0.2"/>
    <row r="8536" ht="12.75" customHeight="1" x14ac:dyDescent="0.2"/>
    <row r="8537" ht="12.75" customHeight="1" x14ac:dyDescent="0.2"/>
    <row r="8538" ht="12.75" customHeight="1" x14ac:dyDescent="0.2"/>
    <row r="8539" ht="12.75" customHeight="1" x14ac:dyDescent="0.2"/>
    <row r="8540" ht="12.75" customHeight="1" x14ac:dyDescent="0.2"/>
    <row r="8541" ht="12.75" customHeight="1" x14ac:dyDescent="0.2"/>
    <row r="8542" ht="12.75" customHeight="1" x14ac:dyDescent="0.2"/>
    <row r="8543" ht="12.75" customHeight="1" x14ac:dyDescent="0.2"/>
    <row r="8544" ht="12.75" customHeight="1" x14ac:dyDescent="0.2"/>
    <row r="8545" ht="12.75" customHeight="1" x14ac:dyDescent="0.2"/>
    <row r="8546" ht="12.75" customHeight="1" x14ac:dyDescent="0.2"/>
    <row r="8547" ht="12.75" customHeight="1" x14ac:dyDescent="0.2"/>
    <row r="8548" ht="12.75" customHeight="1" x14ac:dyDescent="0.2"/>
    <row r="8549" ht="12.75" customHeight="1" x14ac:dyDescent="0.2"/>
    <row r="8550" ht="12.75" customHeight="1" x14ac:dyDescent="0.2"/>
    <row r="8551" ht="12.75" customHeight="1" x14ac:dyDescent="0.2"/>
    <row r="8552" ht="12.75" customHeight="1" x14ac:dyDescent="0.2"/>
    <row r="8553" ht="12.75" customHeight="1" x14ac:dyDescent="0.2"/>
    <row r="8554" ht="12.75" customHeight="1" x14ac:dyDescent="0.2"/>
    <row r="8555" ht="12.75" customHeight="1" x14ac:dyDescent="0.2"/>
    <row r="8556" ht="12.75" customHeight="1" x14ac:dyDescent="0.2"/>
    <row r="8557" ht="12.75" customHeight="1" x14ac:dyDescent="0.2"/>
    <row r="8558" ht="12.75" customHeight="1" x14ac:dyDescent="0.2"/>
    <row r="8559" ht="12.75" customHeight="1" x14ac:dyDescent="0.2"/>
    <row r="8560" ht="12.75" customHeight="1" x14ac:dyDescent="0.2"/>
    <row r="8561" ht="12.75" customHeight="1" x14ac:dyDescent="0.2"/>
    <row r="8562" ht="12.75" customHeight="1" x14ac:dyDescent="0.2"/>
    <row r="8563" ht="12.75" customHeight="1" x14ac:dyDescent="0.2"/>
    <row r="8564" ht="12.75" customHeight="1" x14ac:dyDescent="0.2"/>
    <row r="8565" ht="12.75" customHeight="1" x14ac:dyDescent="0.2"/>
    <row r="8566" ht="12.75" customHeight="1" x14ac:dyDescent="0.2"/>
    <row r="8567" ht="12.75" customHeight="1" x14ac:dyDescent="0.2"/>
    <row r="8568" ht="12.75" customHeight="1" x14ac:dyDescent="0.2"/>
    <row r="8569" ht="12.75" customHeight="1" x14ac:dyDescent="0.2"/>
    <row r="8570" ht="12.75" customHeight="1" x14ac:dyDescent="0.2"/>
    <row r="8571" ht="12.75" customHeight="1" x14ac:dyDescent="0.2"/>
    <row r="8572" ht="12.75" customHeight="1" x14ac:dyDescent="0.2"/>
    <row r="8573" ht="12.75" customHeight="1" x14ac:dyDescent="0.2"/>
    <row r="8574" ht="12.75" customHeight="1" x14ac:dyDescent="0.2"/>
    <row r="8575" ht="12.75" customHeight="1" x14ac:dyDescent="0.2"/>
    <row r="8576" ht="12.75" customHeight="1" x14ac:dyDescent="0.2"/>
    <row r="8577" ht="12.75" customHeight="1" x14ac:dyDescent="0.2"/>
    <row r="8578" ht="12.75" customHeight="1" x14ac:dyDescent="0.2"/>
    <row r="8579" ht="12.75" customHeight="1" x14ac:dyDescent="0.2"/>
    <row r="8580" ht="12.75" customHeight="1" x14ac:dyDescent="0.2"/>
    <row r="8581" ht="12.75" customHeight="1" x14ac:dyDescent="0.2"/>
    <row r="8582" ht="12.75" customHeight="1" x14ac:dyDescent="0.2"/>
    <row r="8583" ht="12.75" customHeight="1" x14ac:dyDescent="0.2"/>
    <row r="8584" ht="12.75" customHeight="1" x14ac:dyDescent="0.2"/>
    <row r="8585" ht="12.75" customHeight="1" x14ac:dyDescent="0.2"/>
    <row r="8586" ht="12.75" customHeight="1" x14ac:dyDescent="0.2"/>
    <row r="8587" ht="12.75" customHeight="1" x14ac:dyDescent="0.2"/>
    <row r="8588" ht="12.75" customHeight="1" x14ac:dyDescent="0.2"/>
    <row r="8589" ht="12.75" customHeight="1" x14ac:dyDescent="0.2"/>
    <row r="8590" ht="12.75" customHeight="1" x14ac:dyDescent="0.2"/>
    <row r="8591" ht="12.75" customHeight="1" x14ac:dyDescent="0.2"/>
    <row r="8592" ht="12.75" customHeight="1" x14ac:dyDescent="0.2"/>
    <row r="8593" ht="12.75" customHeight="1" x14ac:dyDescent="0.2"/>
    <row r="8594" ht="12.75" customHeight="1" x14ac:dyDescent="0.2"/>
    <row r="8595" ht="12.75" customHeight="1" x14ac:dyDescent="0.2"/>
    <row r="8596" ht="12.75" customHeight="1" x14ac:dyDescent="0.2"/>
    <row r="8597" ht="12.75" customHeight="1" x14ac:dyDescent="0.2"/>
    <row r="8598" ht="12.75" customHeight="1" x14ac:dyDescent="0.2"/>
    <row r="8599" ht="12.75" customHeight="1" x14ac:dyDescent="0.2"/>
    <row r="8600" ht="12.75" customHeight="1" x14ac:dyDescent="0.2"/>
    <row r="8601" ht="12.75" customHeight="1" x14ac:dyDescent="0.2"/>
    <row r="8602" ht="12.75" customHeight="1" x14ac:dyDescent="0.2"/>
    <row r="8603" ht="12.75" customHeight="1" x14ac:dyDescent="0.2"/>
    <row r="8604" ht="12.75" customHeight="1" x14ac:dyDescent="0.2"/>
    <row r="8605" ht="12.75" customHeight="1" x14ac:dyDescent="0.2"/>
    <row r="8606" ht="12.75" customHeight="1" x14ac:dyDescent="0.2"/>
    <row r="8607" ht="12.75" customHeight="1" x14ac:dyDescent="0.2"/>
    <row r="8608" ht="12.75" customHeight="1" x14ac:dyDescent="0.2"/>
    <row r="8609" ht="12.75" customHeight="1" x14ac:dyDescent="0.2"/>
    <row r="8610" ht="12.75" customHeight="1" x14ac:dyDescent="0.2"/>
    <row r="8611" ht="12.75" customHeight="1" x14ac:dyDescent="0.2"/>
    <row r="8612" ht="12.75" customHeight="1" x14ac:dyDescent="0.2"/>
    <row r="8613" ht="12.75" customHeight="1" x14ac:dyDescent="0.2"/>
    <row r="8614" ht="12.75" customHeight="1" x14ac:dyDescent="0.2"/>
    <row r="8615" ht="12.75" customHeight="1" x14ac:dyDescent="0.2"/>
    <row r="8616" ht="12.75" customHeight="1" x14ac:dyDescent="0.2"/>
    <row r="8617" ht="12.75" customHeight="1" x14ac:dyDescent="0.2"/>
    <row r="8618" ht="12.75" customHeight="1" x14ac:dyDescent="0.2"/>
    <row r="8619" ht="12.75" customHeight="1" x14ac:dyDescent="0.2"/>
    <row r="8620" ht="12.75" customHeight="1" x14ac:dyDescent="0.2"/>
    <row r="8621" ht="12.75" customHeight="1" x14ac:dyDescent="0.2"/>
    <row r="8622" ht="12.75" customHeight="1" x14ac:dyDescent="0.2"/>
    <row r="8623" ht="12.75" customHeight="1" x14ac:dyDescent="0.2"/>
    <row r="8624" ht="12.75" customHeight="1" x14ac:dyDescent="0.2"/>
    <row r="8625" ht="12.75" customHeight="1" x14ac:dyDescent="0.2"/>
    <row r="8626" ht="12.75" customHeight="1" x14ac:dyDescent="0.2"/>
    <row r="8627" ht="12.75" customHeight="1" x14ac:dyDescent="0.2"/>
    <row r="8628" ht="12.75" customHeight="1" x14ac:dyDescent="0.2"/>
    <row r="8629" ht="12.75" customHeight="1" x14ac:dyDescent="0.2"/>
    <row r="8630" ht="12.75" customHeight="1" x14ac:dyDescent="0.2"/>
    <row r="8631" ht="12.75" customHeight="1" x14ac:dyDescent="0.2"/>
    <row r="8632" ht="12.75" customHeight="1" x14ac:dyDescent="0.2"/>
    <row r="8633" ht="12.75" customHeight="1" x14ac:dyDescent="0.2"/>
    <row r="8634" ht="12.75" customHeight="1" x14ac:dyDescent="0.2"/>
    <row r="8635" ht="12.75" customHeight="1" x14ac:dyDescent="0.2"/>
    <row r="8636" ht="12.75" customHeight="1" x14ac:dyDescent="0.2"/>
    <row r="8637" ht="12.75" customHeight="1" x14ac:dyDescent="0.2"/>
    <row r="8638" ht="12.75" customHeight="1" x14ac:dyDescent="0.2"/>
    <row r="8639" ht="12.75" customHeight="1" x14ac:dyDescent="0.2"/>
    <row r="8640" ht="12.75" customHeight="1" x14ac:dyDescent="0.2"/>
    <row r="8641" ht="12.75" customHeight="1" x14ac:dyDescent="0.2"/>
    <row r="8642" ht="12.75" customHeight="1" x14ac:dyDescent="0.2"/>
    <row r="8643" ht="12.75" customHeight="1" x14ac:dyDescent="0.2"/>
    <row r="8644" ht="12.75" customHeight="1" x14ac:dyDescent="0.2"/>
    <row r="8645" ht="12.75" customHeight="1" x14ac:dyDescent="0.2"/>
    <row r="8646" ht="12.75" customHeight="1" x14ac:dyDescent="0.2"/>
    <row r="8647" ht="12.75" customHeight="1" x14ac:dyDescent="0.2"/>
    <row r="8648" ht="12.75" customHeight="1" x14ac:dyDescent="0.2"/>
    <row r="8649" ht="12.75" customHeight="1" x14ac:dyDescent="0.2"/>
    <row r="8650" ht="12.75" customHeight="1" x14ac:dyDescent="0.2"/>
    <row r="8651" ht="12.75" customHeight="1" x14ac:dyDescent="0.2"/>
    <row r="8652" ht="12.75" customHeight="1" x14ac:dyDescent="0.2"/>
    <row r="8653" ht="12.75" customHeight="1" x14ac:dyDescent="0.2"/>
    <row r="8654" ht="12.75" customHeight="1" x14ac:dyDescent="0.2"/>
    <row r="8655" ht="12.75" customHeight="1" x14ac:dyDescent="0.2"/>
    <row r="8656" ht="12.75" customHeight="1" x14ac:dyDescent="0.2"/>
    <row r="8657" ht="12.75" customHeight="1" x14ac:dyDescent="0.2"/>
    <row r="8658" ht="12.75" customHeight="1" x14ac:dyDescent="0.2"/>
    <row r="8659" ht="12.75" customHeight="1" x14ac:dyDescent="0.2"/>
    <row r="8660" ht="12.75" customHeight="1" x14ac:dyDescent="0.2"/>
    <row r="8661" ht="12.75" customHeight="1" x14ac:dyDescent="0.2"/>
    <row r="8662" ht="12.75" customHeight="1" x14ac:dyDescent="0.2"/>
    <row r="8663" ht="12.75" customHeight="1" x14ac:dyDescent="0.2"/>
    <row r="8664" ht="12.75" customHeight="1" x14ac:dyDescent="0.2"/>
    <row r="8665" ht="12.75" customHeight="1" x14ac:dyDescent="0.2"/>
    <row r="8666" ht="12.75" customHeight="1" x14ac:dyDescent="0.2"/>
    <row r="8667" ht="12.75" customHeight="1" x14ac:dyDescent="0.2"/>
    <row r="8668" ht="12.75" customHeight="1" x14ac:dyDescent="0.2"/>
    <row r="8669" ht="12.75" customHeight="1" x14ac:dyDescent="0.2"/>
    <row r="8670" ht="12.75" customHeight="1" x14ac:dyDescent="0.2"/>
    <row r="8671" ht="12.75" customHeight="1" x14ac:dyDescent="0.2"/>
    <row r="8672" ht="12.75" customHeight="1" x14ac:dyDescent="0.2"/>
    <row r="8673" ht="12.75" customHeight="1" x14ac:dyDescent="0.2"/>
    <row r="8674" ht="12.75" customHeight="1" x14ac:dyDescent="0.2"/>
    <row r="8675" ht="12.75" customHeight="1" x14ac:dyDescent="0.2"/>
    <row r="8676" ht="12.75" customHeight="1" x14ac:dyDescent="0.2"/>
    <row r="8677" ht="12.75" customHeight="1" x14ac:dyDescent="0.2"/>
    <row r="8678" ht="12.75" customHeight="1" x14ac:dyDescent="0.2"/>
    <row r="8679" ht="12.75" customHeight="1" x14ac:dyDescent="0.2"/>
    <row r="8680" ht="12.75" customHeight="1" x14ac:dyDescent="0.2"/>
    <row r="8681" ht="12.75" customHeight="1" x14ac:dyDescent="0.2"/>
    <row r="8682" ht="12.75" customHeight="1" x14ac:dyDescent="0.2"/>
    <row r="8683" ht="12.75" customHeight="1" x14ac:dyDescent="0.2"/>
    <row r="8684" ht="12.75" customHeight="1" x14ac:dyDescent="0.2"/>
    <row r="8685" ht="12.75" customHeight="1" x14ac:dyDescent="0.2"/>
    <row r="8686" ht="12.75" customHeight="1" x14ac:dyDescent="0.2"/>
    <row r="8687" ht="12.75" customHeight="1" x14ac:dyDescent="0.2"/>
    <row r="8688" ht="12.75" customHeight="1" x14ac:dyDescent="0.2"/>
    <row r="8689" ht="12.75" customHeight="1" x14ac:dyDescent="0.2"/>
    <row r="8690" ht="12.75" customHeight="1" x14ac:dyDescent="0.2"/>
    <row r="8691" ht="12.75" customHeight="1" x14ac:dyDescent="0.2"/>
    <row r="8692" ht="12.75" customHeight="1" x14ac:dyDescent="0.2"/>
    <row r="8693" ht="12.75" customHeight="1" x14ac:dyDescent="0.2"/>
    <row r="8694" ht="12.75" customHeight="1" x14ac:dyDescent="0.2"/>
    <row r="8695" ht="12.75" customHeight="1" x14ac:dyDescent="0.2"/>
    <row r="8696" ht="12.75" customHeight="1" x14ac:dyDescent="0.2"/>
    <row r="8697" ht="12.75" customHeight="1" x14ac:dyDescent="0.2"/>
    <row r="8698" ht="12.75" customHeight="1" x14ac:dyDescent="0.2"/>
    <row r="8699" ht="12.75" customHeight="1" x14ac:dyDescent="0.2"/>
    <row r="8700" ht="12.75" customHeight="1" x14ac:dyDescent="0.2"/>
    <row r="8701" ht="12.75" customHeight="1" x14ac:dyDescent="0.2"/>
    <row r="8702" ht="12.75" customHeight="1" x14ac:dyDescent="0.2"/>
    <row r="8703" ht="12.75" customHeight="1" x14ac:dyDescent="0.2"/>
    <row r="8704" ht="12.75" customHeight="1" x14ac:dyDescent="0.2"/>
    <row r="8705" ht="12.75" customHeight="1" x14ac:dyDescent="0.2"/>
    <row r="8706" ht="12.75" customHeight="1" x14ac:dyDescent="0.2"/>
    <row r="8707" ht="12.75" customHeight="1" x14ac:dyDescent="0.2"/>
    <row r="8708" ht="12.75" customHeight="1" x14ac:dyDescent="0.2"/>
    <row r="8709" ht="12.75" customHeight="1" x14ac:dyDescent="0.2"/>
    <row r="8710" ht="12.75" customHeight="1" x14ac:dyDescent="0.2"/>
    <row r="8711" ht="12.75" customHeight="1" x14ac:dyDescent="0.2"/>
    <row r="8712" ht="12.75" customHeight="1" x14ac:dyDescent="0.2"/>
    <row r="8713" ht="12.75" customHeight="1" x14ac:dyDescent="0.2"/>
    <row r="8714" ht="12.75" customHeight="1" x14ac:dyDescent="0.2"/>
    <row r="8715" ht="12.75" customHeight="1" x14ac:dyDescent="0.2"/>
    <row r="8716" ht="12.75" customHeight="1" x14ac:dyDescent="0.2"/>
    <row r="8717" ht="12.75" customHeight="1" x14ac:dyDescent="0.2"/>
    <row r="8718" ht="12.75" customHeight="1" x14ac:dyDescent="0.2"/>
    <row r="8719" ht="12.75" customHeight="1" x14ac:dyDescent="0.2"/>
    <row r="8720" ht="12.75" customHeight="1" x14ac:dyDescent="0.2"/>
    <row r="8721" ht="12.75" customHeight="1" x14ac:dyDescent="0.2"/>
    <row r="8722" ht="12.75" customHeight="1" x14ac:dyDescent="0.2"/>
    <row r="8723" ht="12.75" customHeight="1" x14ac:dyDescent="0.2"/>
    <row r="8724" ht="12.75" customHeight="1" x14ac:dyDescent="0.2"/>
    <row r="8725" ht="12.75" customHeight="1" x14ac:dyDescent="0.2"/>
    <row r="8726" ht="12.75" customHeight="1" x14ac:dyDescent="0.2"/>
    <row r="8727" ht="12.75" customHeight="1" x14ac:dyDescent="0.2"/>
    <row r="8728" ht="12.75" customHeight="1" x14ac:dyDescent="0.2"/>
    <row r="8729" ht="12.75" customHeight="1" x14ac:dyDescent="0.2"/>
    <row r="8730" ht="12.75" customHeight="1" x14ac:dyDescent="0.2"/>
    <row r="8731" ht="12.75" customHeight="1" x14ac:dyDescent="0.2"/>
    <row r="8732" ht="12.75" customHeight="1" x14ac:dyDescent="0.2"/>
    <row r="8733" ht="12.75" customHeight="1" x14ac:dyDescent="0.2"/>
    <row r="8734" ht="12.75" customHeight="1" x14ac:dyDescent="0.2"/>
    <row r="8735" ht="12.75" customHeight="1" x14ac:dyDescent="0.2"/>
    <row r="8736" ht="12.75" customHeight="1" x14ac:dyDescent="0.2"/>
    <row r="8737" ht="12.75" customHeight="1" x14ac:dyDescent="0.2"/>
    <row r="8738" ht="12.75" customHeight="1" x14ac:dyDescent="0.2"/>
    <row r="8739" ht="12.75" customHeight="1" x14ac:dyDescent="0.2"/>
    <row r="8740" ht="12.75" customHeight="1" x14ac:dyDescent="0.2"/>
    <row r="8741" ht="12.75" customHeight="1" x14ac:dyDescent="0.2"/>
    <row r="8742" ht="12.75" customHeight="1" x14ac:dyDescent="0.2"/>
    <row r="8743" ht="12.75" customHeight="1" x14ac:dyDescent="0.2"/>
    <row r="8744" ht="12.75" customHeight="1" x14ac:dyDescent="0.2"/>
    <row r="8745" ht="12.75" customHeight="1" x14ac:dyDescent="0.2"/>
    <row r="8746" ht="12.75" customHeight="1" x14ac:dyDescent="0.2"/>
    <row r="8747" ht="12.75" customHeight="1" x14ac:dyDescent="0.2"/>
    <row r="8748" ht="12.75" customHeight="1" x14ac:dyDescent="0.2"/>
    <row r="8749" ht="12.75" customHeight="1" x14ac:dyDescent="0.2"/>
    <row r="8750" ht="12.75" customHeight="1" x14ac:dyDescent="0.2"/>
    <row r="8751" ht="12.75" customHeight="1" x14ac:dyDescent="0.2"/>
    <row r="8752" ht="12.75" customHeight="1" x14ac:dyDescent="0.2"/>
    <row r="8753" ht="12.75" customHeight="1" x14ac:dyDescent="0.2"/>
    <row r="8754" ht="12.75" customHeight="1" x14ac:dyDescent="0.2"/>
    <row r="8755" ht="12.75" customHeight="1" x14ac:dyDescent="0.2"/>
    <row r="8756" ht="12.75" customHeight="1" x14ac:dyDescent="0.2"/>
    <row r="8757" ht="12.75" customHeight="1" x14ac:dyDescent="0.2"/>
    <row r="8758" ht="12.75" customHeight="1" x14ac:dyDescent="0.2"/>
    <row r="8759" ht="12.75" customHeight="1" x14ac:dyDescent="0.2"/>
    <row r="8760" ht="12.75" customHeight="1" x14ac:dyDescent="0.2"/>
    <row r="8761" ht="12.75" customHeight="1" x14ac:dyDescent="0.2"/>
    <row r="8762" ht="12.75" customHeight="1" x14ac:dyDescent="0.2"/>
    <row r="8763" ht="12.75" customHeight="1" x14ac:dyDescent="0.2"/>
    <row r="8764" ht="12.75" customHeight="1" x14ac:dyDescent="0.2"/>
    <row r="8765" ht="12.75" customHeight="1" x14ac:dyDescent="0.2"/>
    <row r="8766" ht="12.75" customHeight="1" x14ac:dyDescent="0.2"/>
    <row r="8767" ht="12.75" customHeight="1" x14ac:dyDescent="0.2"/>
    <row r="8768" ht="12.75" customHeight="1" x14ac:dyDescent="0.2"/>
    <row r="8769" ht="12.75" customHeight="1" x14ac:dyDescent="0.2"/>
    <row r="8770" ht="12.75" customHeight="1" x14ac:dyDescent="0.2"/>
    <row r="8771" ht="12.75" customHeight="1" x14ac:dyDescent="0.2"/>
    <row r="8772" ht="12.75" customHeight="1" x14ac:dyDescent="0.2"/>
    <row r="8773" ht="12.75" customHeight="1" x14ac:dyDescent="0.2"/>
    <row r="8774" ht="12.75" customHeight="1" x14ac:dyDescent="0.2"/>
    <row r="8775" ht="12.75" customHeight="1" x14ac:dyDescent="0.2"/>
    <row r="8776" ht="12.75" customHeight="1" x14ac:dyDescent="0.2"/>
    <row r="8777" ht="12.75" customHeight="1" x14ac:dyDescent="0.2"/>
    <row r="8778" ht="12.75" customHeight="1" x14ac:dyDescent="0.2"/>
    <row r="8779" ht="12.75" customHeight="1" x14ac:dyDescent="0.2"/>
    <row r="8780" ht="12.75" customHeight="1" x14ac:dyDescent="0.2"/>
    <row r="8781" ht="12.75" customHeight="1" x14ac:dyDescent="0.2"/>
    <row r="8782" ht="12.75" customHeight="1" x14ac:dyDescent="0.2"/>
    <row r="8783" ht="12.75" customHeight="1" x14ac:dyDescent="0.2"/>
    <row r="8784" ht="12.75" customHeight="1" x14ac:dyDescent="0.2"/>
    <row r="8785" ht="12.75" customHeight="1" x14ac:dyDescent="0.2"/>
    <row r="8786" ht="12.75" customHeight="1" x14ac:dyDescent="0.2"/>
    <row r="8787" ht="12.75" customHeight="1" x14ac:dyDescent="0.2"/>
    <row r="8788" ht="12.75" customHeight="1" x14ac:dyDescent="0.2"/>
    <row r="8789" ht="12.75" customHeight="1" x14ac:dyDescent="0.2"/>
    <row r="8790" ht="12.75" customHeight="1" x14ac:dyDescent="0.2"/>
    <row r="8791" ht="12.75" customHeight="1" x14ac:dyDescent="0.2"/>
    <row r="8792" ht="12.75" customHeight="1" x14ac:dyDescent="0.2"/>
    <row r="8793" ht="12.75" customHeight="1" x14ac:dyDescent="0.2"/>
    <row r="8794" ht="12.75" customHeight="1" x14ac:dyDescent="0.2"/>
    <row r="8795" ht="12.75" customHeight="1" x14ac:dyDescent="0.2"/>
    <row r="8796" ht="12.75" customHeight="1" x14ac:dyDescent="0.2"/>
    <row r="8797" ht="12.75" customHeight="1" x14ac:dyDescent="0.2"/>
    <row r="8798" ht="12.75" customHeight="1" x14ac:dyDescent="0.2"/>
    <row r="8799" ht="12.75" customHeight="1" x14ac:dyDescent="0.2"/>
    <row r="8800" ht="12.75" customHeight="1" x14ac:dyDescent="0.2"/>
    <row r="8801" ht="12.75" customHeight="1" x14ac:dyDescent="0.2"/>
    <row r="8802" ht="12.75" customHeight="1" x14ac:dyDescent="0.2"/>
    <row r="8803" ht="12.75" customHeight="1" x14ac:dyDescent="0.2"/>
    <row r="8804" ht="12.75" customHeight="1" x14ac:dyDescent="0.2"/>
    <row r="8805" ht="12.75" customHeight="1" x14ac:dyDescent="0.2"/>
    <row r="8806" ht="12.75" customHeight="1" x14ac:dyDescent="0.2"/>
    <row r="8807" ht="12.75" customHeight="1" x14ac:dyDescent="0.2"/>
    <row r="8808" ht="12.75" customHeight="1" x14ac:dyDescent="0.2"/>
    <row r="8809" ht="12.75" customHeight="1" x14ac:dyDescent="0.2"/>
    <row r="8810" ht="12.75" customHeight="1" x14ac:dyDescent="0.2"/>
    <row r="8811" ht="12.75" customHeight="1" x14ac:dyDescent="0.2"/>
    <row r="8812" ht="12.75" customHeight="1" x14ac:dyDescent="0.2"/>
    <row r="8813" ht="12.75" customHeight="1" x14ac:dyDescent="0.2"/>
    <row r="8814" ht="12.75" customHeight="1" x14ac:dyDescent="0.2"/>
    <row r="8815" ht="12.75" customHeight="1" x14ac:dyDescent="0.2"/>
    <row r="8816" ht="12.75" customHeight="1" x14ac:dyDescent="0.2"/>
    <row r="8817" ht="12.75" customHeight="1" x14ac:dyDescent="0.2"/>
    <row r="8818" ht="12.75" customHeight="1" x14ac:dyDescent="0.2"/>
    <row r="8819" ht="12.75" customHeight="1" x14ac:dyDescent="0.2"/>
    <row r="8820" ht="12.75" customHeight="1" x14ac:dyDescent="0.2"/>
    <row r="8821" ht="12.75" customHeight="1" x14ac:dyDescent="0.2"/>
    <row r="8822" ht="12.75" customHeight="1" x14ac:dyDescent="0.2"/>
    <row r="8823" ht="12.75" customHeight="1" x14ac:dyDescent="0.2"/>
    <row r="8824" ht="12.75" customHeight="1" x14ac:dyDescent="0.2"/>
    <row r="8825" ht="12.75" customHeight="1" x14ac:dyDescent="0.2"/>
    <row r="8826" ht="12.75" customHeight="1" x14ac:dyDescent="0.2"/>
    <row r="8827" ht="12.75" customHeight="1" x14ac:dyDescent="0.2"/>
    <row r="8828" ht="12.75" customHeight="1" x14ac:dyDescent="0.2"/>
    <row r="8829" ht="12.75" customHeight="1" x14ac:dyDescent="0.2"/>
    <row r="8830" ht="12.75" customHeight="1" x14ac:dyDescent="0.2"/>
    <row r="8831" ht="12.75" customHeight="1" x14ac:dyDescent="0.2"/>
    <row r="8832" ht="12.75" customHeight="1" x14ac:dyDescent="0.2"/>
    <row r="8833" ht="12.75" customHeight="1" x14ac:dyDescent="0.2"/>
    <row r="8834" ht="12.75" customHeight="1" x14ac:dyDescent="0.2"/>
    <row r="8835" ht="12.75" customHeight="1" x14ac:dyDescent="0.2"/>
    <row r="8836" ht="12.75" customHeight="1" x14ac:dyDescent="0.2"/>
    <row r="8837" ht="12.75" customHeight="1" x14ac:dyDescent="0.2"/>
    <row r="8838" ht="12.75" customHeight="1" x14ac:dyDescent="0.2"/>
    <row r="8839" ht="12.75" customHeight="1" x14ac:dyDescent="0.2"/>
    <row r="8840" ht="12.75" customHeight="1" x14ac:dyDescent="0.2"/>
    <row r="8841" ht="12.75" customHeight="1" x14ac:dyDescent="0.2"/>
    <row r="8842" ht="12.75" customHeight="1" x14ac:dyDescent="0.2"/>
    <row r="8843" ht="12.75" customHeight="1" x14ac:dyDescent="0.2"/>
    <row r="8844" ht="12.75" customHeight="1" x14ac:dyDescent="0.2"/>
    <row r="8845" ht="12.75" customHeight="1" x14ac:dyDescent="0.2"/>
    <row r="8846" ht="12.75" customHeight="1" x14ac:dyDescent="0.2"/>
    <row r="8847" ht="12.75" customHeight="1" x14ac:dyDescent="0.2"/>
    <row r="8848" ht="12.75" customHeight="1" x14ac:dyDescent="0.2"/>
    <row r="8849" ht="12.75" customHeight="1" x14ac:dyDescent="0.2"/>
    <row r="8850" ht="12.75" customHeight="1" x14ac:dyDescent="0.2"/>
    <row r="8851" ht="12.75" customHeight="1" x14ac:dyDescent="0.2"/>
    <row r="8852" ht="12.75" customHeight="1" x14ac:dyDescent="0.2"/>
    <row r="8853" ht="12.75" customHeight="1" x14ac:dyDescent="0.2"/>
    <row r="8854" ht="12.75" customHeight="1" x14ac:dyDescent="0.2"/>
    <row r="8855" ht="12.75" customHeight="1" x14ac:dyDescent="0.2"/>
    <row r="8856" ht="12.75" customHeight="1" x14ac:dyDescent="0.2"/>
    <row r="8857" ht="12.75" customHeight="1" x14ac:dyDescent="0.2"/>
    <row r="8858" ht="12.75" customHeight="1" x14ac:dyDescent="0.2"/>
    <row r="8859" ht="12.75" customHeight="1" x14ac:dyDescent="0.2"/>
    <row r="8860" ht="12.75" customHeight="1" x14ac:dyDescent="0.2"/>
    <row r="8861" ht="12.75" customHeight="1" x14ac:dyDescent="0.2"/>
    <row r="8862" ht="12.75" customHeight="1" x14ac:dyDescent="0.2"/>
    <row r="8863" ht="12.75" customHeight="1" x14ac:dyDescent="0.2"/>
    <row r="8864" ht="12.75" customHeight="1" x14ac:dyDescent="0.2"/>
    <row r="8865" ht="12.75" customHeight="1" x14ac:dyDescent="0.2"/>
    <row r="8866" ht="12.75" customHeight="1" x14ac:dyDescent="0.2"/>
    <row r="8867" ht="12.75" customHeight="1" x14ac:dyDescent="0.2"/>
    <row r="8868" ht="12.75" customHeight="1" x14ac:dyDescent="0.2"/>
    <row r="8869" ht="12.75" customHeight="1" x14ac:dyDescent="0.2"/>
    <row r="8870" ht="12.75" customHeight="1" x14ac:dyDescent="0.2"/>
    <row r="8871" ht="12.75" customHeight="1" x14ac:dyDescent="0.2"/>
    <row r="8872" ht="12.75" customHeight="1" x14ac:dyDescent="0.2"/>
    <row r="8873" ht="12.75" customHeight="1" x14ac:dyDescent="0.2"/>
    <row r="8874" ht="12.75" customHeight="1" x14ac:dyDescent="0.2"/>
    <row r="8875" ht="12.75" customHeight="1" x14ac:dyDescent="0.2"/>
    <row r="8876" ht="12.75" customHeight="1" x14ac:dyDescent="0.2"/>
    <row r="8877" ht="12.75" customHeight="1" x14ac:dyDescent="0.2"/>
    <row r="8878" ht="12.75" customHeight="1" x14ac:dyDescent="0.2"/>
    <row r="8879" ht="12.75" customHeight="1" x14ac:dyDescent="0.2"/>
    <row r="8880" ht="12.75" customHeight="1" x14ac:dyDescent="0.2"/>
    <row r="8881" ht="12.75" customHeight="1" x14ac:dyDescent="0.2"/>
    <row r="8882" ht="12.75" customHeight="1" x14ac:dyDescent="0.2"/>
    <row r="8883" ht="12.75" customHeight="1" x14ac:dyDescent="0.2"/>
    <row r="8884" ht="12.75" customHeight="1" x14ac:dyDescent="0.2"/>
    <row r="8885" ht="12.75" customHeight="1" x14ac:dyDescent="0.2"/>
    <row r="8886" ht="12.75" customHeight="1" x14ac:dyDescent="0.2"/>
    <row r="8887" ht="12.75" customHeight="1" x14ac:dyDescent="0.2"/>
    <row r="8888" ht="12.75" customHeight="1" x14ac:dyDescent="0.2"/>
    <row r="8889" ht="12.75" customHeight="1" x14ac:dyDescent="0.2"/>
    <row r="8890" ht="12.75" customHeight="1" x14ac:dyDescent="0.2"/>
    <row r="8891" ht="12.75" customHeight="1" x14ac:dyDescent="0.2"/>
    <row r="8892" ht="12.75" customHeight="1" x14ac:dyDescent="0.2"/>
    <row r="8893" ht="12.75" customHeight="1" x14ac:dyDescent="0.2"/>
    <row r="8894" ht="12.75" customHeight="1" x14ac:dyDescent="0.2"/>
    <row r="8895" ht="12.75" customHeight="1" x14ac:dyDescent="0.2"/>
    <row r="8896" ht="12.75" customHeight="1" x14ac:dyDescent="0.2"/>
    <row r="8897" ht="12.75" customHeight="1" x14ac:dyDescent="0.2"/>
    <row r="8898" ht="12.75" customHeight="1" x14ac:dyDescent="0.2"/>
    <row r="8899" ht="12.75" customHeight="1" x14ac:dyDescent="0.2"/>
    <row r="8900" ht="12.75" customHeight="1" x14ac:dyDescent="0.2"/>
    <row r="8901" ht="12.75" customHeight="1" x14ac:dyDescent="0.2"/>
    <row r="8902" ht="12.75" customHeight="1" x14ac:dyDescent="0.2"/>
    <row r="8903" ht="12.75" customHeight="1" x14ac:dyDescent="0.2"/>
    <row r="8904" ht="12.75" customHeight="1" x14ac:dyDescent="0.2"/>
    <row r="8905" ht="12.75" customHeight="1" x14ac:dyDescent="0.2"/>
    <row r="8906" ht="12.75" customHeight="1" x14ac:dyDescent="0.2"/>
    <row r="8907" ht="12.75" customHeight="1" x14ac:dyDescent="0.2"/>
    <row r="8908" ht="12.75" customHeight="1" x14ac:dyDescent="0.2"/>
    <row r="8909" ht="12.75" customHeight="1" x14ac:dyDescent="0.2"/>
    <row r="8910" ht="12.75" customHeight="1" x14ac:dyDescent="0.2"/>
    <row r="8911" ht="12.75" customHeight="1" x14ac:dyDescent="0.2"/>
    <row r="8912" ht="12.75" customHeight="1" x14ac:dyDescent="0.2"/>
    <row r="8913" ht="12.75" customHeight="1" x14ac:dyDescent="0.2"/>
    <row r="8914" ht="12.75" customHeight="1" x14ac:dyDescent="0.2"/>
    <row r="8915" ht="12.75" customHeight="1" x14ac:dyDescent="0.2"/>
    <row r="8916" ht="12.75" customHeight="1" x14ac:dyDescent="0.2"/>
    <row r="8917" ht="12.75" customHeight="1" x14ac:dyDescent="0.2"/>
    <row r="8918" ht="12.75" customHeight="1" x14ac:dyDescent="0.2"/>
    <row r="8919" ht="12.75" customHeight="1" x14ac:dyDescent="0.2"/>
    <row r="8920" ht="12.75" customHeight="1" x14ac:dyDescent="0.2"/>
    <row r="8921" ht="12.75" customHeight="1" x14ac:dyDescent="0.2"/>
    <row r="8922" ht="12.75" customHeight="1" x14ac:dyDescent="0.2"/>
    <row r="8923" ht="12.75" customHeight="1" x14ac:dyDescent="0.2"/>
    <row r="8924" ht="12.75" customHeight="1" x14ac:dyDescent="0.2"/>
    <row r="8925" ht="12.75" customHeight="1" x14ac:dyDescent="0.2"/>
    <row r="8926" ht="12.75" customHeight="1" x14ac:dyDescent="0.2"/>
    <row r="8927" ht="12.75" customHeight="1" x14ac:dyDescent="0.2"/>
    <row r="8928" ht="12.75" customHeight="1" x14ac:dyDescent="0.2"/>
    <row r="8929" ht="12.75" customHeight="1" x14ac:dyDescent="0.2"/>
    <row r="8930" ht="12.75" customHeight="1" x14ac:dyDescent="0.2"/>
    <row r="8931" ht="12.75" customHeight="1" x14ac:dyDescent="0.2"/>
    <row r="8932" ht="12.75" customHeight="1" x14ac:dyDescent="0.2"/>
    <row r="8933" ht="12.75" customHeight="1" x14ac:dyDescent="0.2"/>
    <row r="8934" ht="12.75" customHeight="1" x14ac:dyDescent="0.2"/>
    <row r="8935" ht="12.75" customHeight="1" x14ac:dyDescent="0.2"/>
    <row r="8936" ht="12.75" customHeight="1" x14ac:dyDescent="0.2"/>
    <row r="8937" ht="12.75" customHeight="1" x14ac:dyDescent="0.2"/>
    <row r="8938" ht="12.75" customHeight="1" x14ac:dyDescent="0.2"/>
    <row r="8939" ht="12.75" customHeight="1" x14ac:dyDescent="0.2"/>
    <row r="8940" ht="12.75" customHeight="1" x14ac:dyDescent="0.2"/>
    <row r="8941" ht="12.75" customHeight="1" x14ac:dyDescent="0.2"/>
    <row r="8942" ht="12.75" customHeight="1" x14ac:dyDescent="0.2"/>
    <row r="8943" ht="12.75" customHeight="1" x14ac:dyDescent="0.2"/>
    <row r="8944" ht="12.75" customHeight="1" x14ac:dyDescent="0.2"/>
    <row r="8945" ht="12.75" customHeight="1" x14ac:dyDescent="0.2"/>
    <row r="8946" ht="12.75" customHeight="1" x14ac:dyDescent="0.2"/>
    <row r="8947" ht="12.75" customHeight="1" x14ac:dyDescent="0.2"/>
    <row r="8948" ht="12.75" customHeight="1" x14ac:dyDescent="0.2"/>
    <row r="8949" ht="12.75" customHeight="1" x14ac:dyDescent="0.2"/>
    <row r="8950" ht="12.75" customHeight="1" x14ac:dyDescent="0.2"/>
    <row r="8951" ht="12.75" customHeight="1" x14ac:dyDescent="0.2"/>
    <row r="8952" ht="12.75" customHeight="1" x14ac:dyDescent="0.2"/>
    <row r="8953" ht="12.75" customHeight="1" x14ac:dyDescent="0.2"/>
    <row r="8954" ht="12.75" customHeight="1" x14ac:dyDescent="0.2"/>
    <row r="8955" ht="12.75" customHeight="1" x14ac:dyDescent="0.2"/>
    <row r="8956" ht="12.75" customHeight="1" x14ac:dyDescent="0.2"/>
    <row r="8957" ht="12.75" customHeight="1" x14ac:dyDescent="0.2"/>
    <row r="8958" ht="12.75" customHeight="1" x14ac:dyDescent="0.2"/>
    <row r="8959" ht="12.75" customHeight="1" x14ac:dyDescent="0.2"/>
    <row r="8960" ht="12.75" customHeight="1" x14ac:dyDescent="0.2"/>
    <row r="8961" ht="12.75" customHeight="1" x14ac:dyDescent="0.2"/>
    <row r="8962" ht="12.75" customHeight="1" x14ac:dyDescent="0.2"/>
    <row r="8963" ht="12.75" customHeight="1" x14ac:dyDescent="0.2"/>
    <row r="8964" ht="12.75" customHeight="1" x14ac:dyDescent="0.2"/>
    <row r="8965" ht="12.75" customHeight="1" x14ac:dyDescent="0.2"/>
    <row r="8966" ht="12.75" customHeight="1" x14ac:dyDescent="0.2"/>
    <row r="8967" ht="12.75" customHeight="1" x14ac:dyDescent="0.2"/>
    <row r="8968" ht="12.75" customHeight="1" x14ac:dyDescent="0.2"/>
    <row r="8969" ht="12.75" customHeight="1" x14ac:dyDescent="0.2"/>
    <row r="8970" ht="12.75" customHeight="1" x14ac:dyDescent="0.2"/>
    <row r="8971" ht="12.75" customHeight="1" x14ac:dyDescent="0.2"/>
    <row r="8972" ht="12.75" customHeight="1" x14ac:dyDescent="0.2"/>
    <row r="8973" ht="12.75" customHeight="1" x14ac:dyDescent="0.2"/>
    <row r="8974" ht="12.75" customHeight="1" x14ac:dyDescent="0.2"/>
    <row r="8975" ht="12.75" customHeight="1" x14ac:dyDescent="0.2"/>
    <row r="8976" ht="12.75" customHeight="1" x14ac:dyDescent="0.2"/>
    <row r="8977" ht="12.75" customHeight="1" x14ac:dyDescent="0.2"/>
    <row r="8978" ht="12.75" customHeight="1" x14ac:dyDescent="0.2"/>
    <row r="8979" ht="12.75" customHeight="1" x14ac:dyDescent="0.2"/>
    <row r="8980" ht="12.75" customHeight="1" x14ac:dyDescent="0.2"/>
    <row r="8981" ht="12.75" customHeight="1" x14ac:dyDescent="0.2"/>
    <row r="8982" ht="12.75" customHeight="1" x14ac:dyDescent="0.2"/>
    <row r="8983" ht="12.75" customHeight="1" x14ac:dyDescent="0.2"/>
    <row r="8984" ht="12.75" customHeight="1" x14ac:dyDescent="0.2"/>
    <row r="8985" ht="12.75" customHeight="1" x14ac:dyDescent="0.2"/>
    <row r="8986" ht="12.75" customHeight="1" x14ac:dyDescent="0.2"/>
    <row r="8987" ht="12.75" customHeight="1" x14ac:dyDescent="0.2"/>
    <row r="8988" ht="12.75" customHeight="1" x14ac:dyDescent="0.2"/>
    <row r="8989" ht="12.75" customHeight="1" x14ac:dyDescent="0.2"/>
    <row r="8990" ht="12.75" customHeight="1" x14ac:dyDescent="0.2"/>
    <row r="8991" ht="12.75" customHeight="1" x14ac:dyDescent="0.2"/>
    <row r="8992" ht="12.75" customHeight="1" x14ac:dyDescent="0.2"/>
    <row r="8993" ht="12.75" customHeight="1" x14ac:dyDescent="0.2"/>
    <row r="8994" ht="12.75" customHeight="1" x14ac:dyDescent="0.2"/>
    <row r="8995" ht="12.75" customHeight="1" x14ac:dyDescent="0.2"/>
    <row r="8996" ht="12.75" customHeight="1" x14ac:dyDescent="0.2"/>
    <row r="8997" ht="12.75" customHeight="1" x14ac:dyDescent="0.2"/>
    <row r="8998" ht="12.75" customHeight="1" x14ac:dyDescent="0.2"/>
    <row r="8999" ht="12.75" customHeight="1" x14ac:dyDescent="0.2"/>
    <row r="9000" ht="12.75" customHeight="1" x14ac:dyDescent="0.2"/>
    <row r="9001" ht="12.75" customHeight="1" x14ac:dyDescent="0.2"/>
    <row r="9002" ht="12.75" customHeight="1" x14ac:dyDescent="0.2"/>
    <row r="9003" ht="12.75" customHeight="1" x14ac:dyDescent="0.2"/>
    <row r="9004" ht="12.75" customHeight="1" x14ac:dyDescent="0.2"/>
    <row r="9005" ht="12.75" customHeight="1" x14ac:dyDescent="0.2"/>
    <row r="9006" ht="12.75" customHeight="1" x14ac:dyDescent="0.2"/>
    <row r="9007" ht="12.75" customHeight="1" x14ac:dyDescent="0.2"/>
    <row r="9008" ht="12.75" customHeight="1" x14ac:dyDescent="0.2"/>
    <row r="9009" ht="12.75" customHeight="1" x14ac:dyDescent="0.2"/>
    <row r="9010" ht="12.75" customHeight="1" x14ac:dyDescent="0.2"/>
    <row r="9011" ht="12.75" customHeight="1" x14ac:dyDescent="0.2"/>
    <row r="9012" ht="12.75" customHeight="1" x14ac:dyDescent="0.2"/>
    <row r="9013" ht="12.75" customHeight="1" x14ac:dyDescent="0.2"/>
    <row r="9014" ht="12.75" customHeight="1" x14ac:dyDescent="0.2"/>
    <row r="9015" ht="12.75" customHeight="1" x14ac:dyDescent="0.2"/>
    <row r="9016" ht="12.75" customHeight="1" x14ac:dyDescent="0.2"/>
    <row r="9017" ht="12.75" customHeight="1" x14ac:dyDescent="0.2"/>
    <row r="9018" ht="12.75" customHeight="1" x14ac:dyDescent="0.2"/>
    <row r="9019" ht="12.75" customHeight="1" x14ac:dyDescent="0.2"/>
    <row r="9020" ht="12.75" customHeight="1" x14ac:dyDescent="0.2"/>
    <row r="9021" ht="12.75" customHeight="1" x14ac:dyDescent="0.2"/>
    <row r="9022" ht="12.75" customHeight="1" x14ac:dyDescent="0.2"/>
    <row r="9023" ht="12.75" customHeight="1" x14ac:dyDescent="0.2"/>
    <row r="9024" ht="12.75" customHeight="1" x14ac:dyDescent="0.2"/>
    <row r="9025" ht="12.75" customHeight="1" x14ac:dyDescent="0.2"/>
    <row r="9026" ht="12.75" customHeight="1" x14ac:dyDescent="0.2"/>
    <row r="9027" ht="12.75" customHeight="1" x14ac:dyDescent="0.2"/>
    <row r="9028" ht="12.75" customHeight="1" x14ac:dyDescent="0.2"/>
    <row r="9029" ht="12.75" customHeight="1" x14ac:dyDescent="0.2"/>
    <row r="9030" ht="12.75" customHeight="1" x14ac:dyDescent="0.2"/>
    <row r="9031" ht="12.75" customHeight="1" x14ac:dyDescent="0.2"/>
    <row r="9032" ht="12.75" customHeight="1" x14ac:dyDescent="0.2"/>
    <row r="9033" ht="12.75" customHeight="1" x14ac:dyDescent="0.2"/>
    <row r="9034" ht="12.75" customHeight="1" x14ac:dyDescent="0.2"/>
    <row r="9035" ht="12.75" customHeight="1" x14ac:dyDescent="0.2"/>
    <row r="9036" ht="12.75" customHeight="1" x14ac:dyDescent="0.2"/>
    <row r="9037" ht="12.75" customHeight="1" x14ac:dyDescent="0.2"/>
    <row r="9038" ht="12.75" customHeight="1" x14ac:dyDescent="0.2"/>
    <row r="9039" ht="12.75" customHeight="1" x14ac:dyDescent="0.2"/>
    <row r="9040" ht="12.75" customHeight="1" x14ac:dyDescent="0.2"/>
    <row r="9041" ht="12.75" customHeight="1" x14ac:dyDescent="0.2"/>
    <row r="9042" ht="12.75" customHeight="1" x14ac:dyDescent="0.2"/>
    <row r="9043" ht="12.75" customHeight="1" x14ac:dyDescent="0.2"/>
    <row r="9044" ht="12.75" customHeight="1" x14ac:dyDescent="0.2"/>
    <row r="9045" ht="12.75" customHeight="1" x14ac:dyDescent="0.2"/>
    <row r="9046" ht="12.75" customHeight="1" x14ac:dyDescent="0.2"/>
    <row r="9047" ht="12.75" customHeight="1" x14ac:dyDescent="0.2"/>
    <row r="9048" ht="12.75" customHeight="1" x14ac:dyDescent="0.2"/>
    <row r="9049" ht="12.75" customHeight="1" x14ac:dyDescent="0.2"/>
    <row r="9050" ht="12.75" customHeight="1" x14ac:dyDescent="0.2"/>
    <row r="9051" ht="12.75" customHeight="1" x14ac:dyDescent="0.2"/>
    <row r="9052" ht="12.75" customHeight="1" x14ac:dyDescent="0.2"/>
    <row r="9053" ht="12.75" customHeight="1" x14ac:dyDescent="0.2"/>
    <row r="9054" ht="12.75" customHeight="1" x14ac:dyDescent="0.2"/>
    <row r="9055" ht="12.75" customHeight="1" x14ac:dyDescent="0.2"/>
    <row r="9056" ht="12.75" customHeight="1" x14ac:dyDescent="0.2"/>
    <row r="9057" ht="12.75" customHeight="1" x14ac:dyDescent="0.2"/>
    <row r="9058" ht="12.75" customHeight="1" x14ac:dyDescent="0.2"/>
    <row r="9059" ht="12.75" customHeight="1" x14ac:dyDescent="0.2"/>
    <row r="9060" ht="12.75" customHeight="1" x14ac:dyDescent="0.2"/>
    <row r="9061" ht="12.75" customHeight="1" x14ac:dyDescent="0.2"/>
    <row r="9062" ht="12.75" customHeight="1" x14ac:dyDescent="0.2"/>
    <row r="9063" ht="12.75" customHeight="1" x14ac:dyDescent="0.2"/>
    <row r="9064" ht="12.75" customHeight="1" x14ac:dyDescent="0.2"/>
    <row r="9065" ht="12.75" customHeight="1" x14ac:dyDescent="0.2"/>
    <row r="9066" ht="12.75" customHeight="1" x14ac:dyDescent="0.2"/>
    <row r="9067" ht="12.75" customHeight="1" x14ac:dyDescent="0.2"/>
    <row r="9068" ht="12.75" customHeight="1" x14ac:dyDescent="0.2"/>
    <row r="9069" ht="12.75" customHeight="1" x14ac:dyDescent="0.2"/>
    <row r="9070" ht="12.75" customHeight="1" x14ac:dyDescent="0.2"/>
    <row r="9071" ht="12.75" customHeight="1" x14ac:dyDescent="0.2"/>
    <row r="9072" ht="12.75" customHeight="1" x14ac:dyDescent="0.2"/>
    <row r="9073" ht="12.75" customHeight="1" x14ac:dyDescent="0.2"/>
    <row r="9074" ht="12.75" customHeight="1" x14ac:dyDescent="0.2"/>
    <row r="9075" ht="12.75" customHeight="1" x14ac:dyDescent="0.2"/>
    <row r="9076" ht="12.75" customHeight="1" x14ac:dyDescent="0.2"/>
    <row r="9077" ht="12.75" customHeight="1" x14ac:dyDescent="0.2"/>
    <row r="9078" ht="12.75" customHeight="1" x14ac:dyDescent="0.2"/>
    <row r="9079" ht="12.75" customHeight="1" x14ac:dyDescent="0.2"/>
    <row r="9080" ht="12.75" customHeight="1" x14ac:dyDescent="0.2"/>
    <row r="9081" ht="12.75" customHeight="1" x14ac:dyDescent="0.2"/>
    <row r="9082" ht="12.75" customHeight="1" x14ac:dyDescent="0.2"/>
    <row r="9083" ht="12.75" customHeight="1" x14ac:dyDescent="0.2"/>
    <row r="9084" ht="12.75" customHeight="1" x14ac:dyDescent="0.2"/>
    <row r="9085" ht="12.75" customHeight="1" x14ac:dyDescent="0.2"/>
    <row r="9086" ht="12.75" customHeight="1" x14ac:dyDescent="0.2"/>
    <row r="9087" ht="12.75" customHeight="1" x14ac:dyDescent="0.2"/>
    <row r="9088" ht="12.75" customHeight="1" x14ac:dyDescent="0.2"/>
    <row r="9089" ht="12.75" customHeight="1" x14ac:dyDescent="0.2"/>
    <row r="9090" ht="12.75" customHeight="1" x14ac:dyDescent="0.2"/>
    <row r="9091" ht="12.75" customHeight="1" x14ac:dyDescent="0.2"/>
    <row r="9092" ht="12.75" customHeight="1" x14ac:dyDescent="0.2"/>
    <row r="9093" ht="12.75" customHeight="1" x14ac:dyDescent="0.2"/>
    <row r="9094" ht="12.75" customHeight="1" x14ac:dyDescent="0.2"/>
    <row r="9095" ht="12.75" customHeight="1" x14ac:dyDescent="0.2"/>
    <row r="9096" ht="12.75" customHeight="1" x14ac:dyDescent="0.2"/>
    <row r="9097" ht="12.75" customHeight="1" x14ac:dyDescent="0.2"/>
    <row r="9098" ht="12.75" customHeight="1" x14ac:dyDescent="0.2"/>
    <row r="9099" ht="12.75" customHeight="1" x14ac:dyDescent="0.2"/>
    <row r="9100" ht="12.75" customHeight="1" x14ac:dyDescent="0.2"/>
    <row r="9101" ht="12.75" customHeight="1" x14ac:dyDescent="0.2"/>
    <row r="9102" ht="12.75" customHeight="1" x14ac:dyDescent="0.2"/>
    <row r="9103" ht="12.75" customHeight="1" x14ac:dyDescent="0.2"/>
    <row r="9104" ht="12.75" customHeight="1" x14ac:dyDescent="0.2"/>
    <row r="9105" ht="12.75" customHeight="1" x14ac:dyDescent="0.2"/>
    <row r="9106" ht="12.75" customHeight="1" x14ac:dyDescent="0.2"/>
    <row r="9107" ht="12.75" customHeight="1" x14ac:dyDescent="0.2"/>
    <row r="9108" ht="12.75" customHeight="1" x14ac:dyDescent="0.2"/>
    <row r="9109" ht="12.75" customHeight="1" x14ac:dyDescent="0.2"/>
    <row r="9110" ht="12.75" customHeight="1" x14ac:dyDescent="0.2"/>
    <row r="9111" ht="12.75" customHeight="1" x14ac:dyDescent="0.2"/>
    <row r="9112" ht="12.75" customHeight="1" x14ac:dyDescent="0.2"/>
    <row r="9113" ht="12.75" customHeight="1" x14ac:dyDescent="0.2"/>
    <row r="9114" ht="12.75" customHeight="1" x14ac:dyDescent="0.2"/>
    <row r="9115" ht="12.75" customHeight="1" x14ac:dyDescent="0.2"/>
    <row r="9116" ht="12.75" customHeight="1" x14ac:dyDescent="0.2"/>
    <row r="9117" ht="12.75" customHeight="1" x14ac:dyDescent="0.2"/>
    <row r="9118" ht="12.75" customHeight="1" x14ac:dyDescent="0.2"/>
    <row r="9119" ht="12.75" customHeight="1" x14ac:dyDescent="0.2"/>
    <row r="9120" ht="12.75" customHeight="1" x14ac:dyDescent="0.2"/>
    <row r="9121" ht="12.75" customHeight="1" x14ac:dyDescent="0.2"/>
    <row r="9122" ht="12.75" customHeight="1" x14ac:dyDescent="0.2"/>
    <row r="9123" ht="12.75" customHeight="1" x14ac:dyDescent="0.2"/>
    <row r="9124" ht="12.75" customHeight="1" x14ac:dyDescent="0.2"/>
    <row r="9125" ht="12.75" customHeight="1" x14ac:dyDescent="0.2"/>
    <row r="9126" ht="12.75" customHeight="1" x14ac:dyDescent="0.2"/>
    <row r="9127" ht="12.75" customHeight="1" x14ac:dyDescent="0.2"/>
    <row r="9128" ht="12.75" customHeight="1" x14ac:dyDescent="0.2"/>
    <row r="9129" ht="12.75" customHeight="1" x14ac:dyDescent="0.2"/>
    <row r="9130" ht="12.75" customHeight="1" x14ac:dyDescent="0.2"/>
    <row r="9131" ht="12.75" customHeight="1" x14ac:dyDescent="0.2"/>
    <row r="9132" ht="12.75" customHeight="1" x14ac:dyDescent="0.2"/>
    <row r="9133" ht="12.75" customHeight="1" x14ac:dyDescent="0.2"/>
    <row r="9134" ht="12.75" customHeight="1" x14ac:dyDescent="0.2"/>
    <row r="9135" ht="12.75" customHeight="1" x14ac:dyDescent="0.2"/>
    <row r="9136" ht="12.75" customHeight="1" x14ac:dyDescent="0.2"/>
    <row r="9137" ht="12.75" customHeight="1" x14ac:dyDescent="0.2"/>
    <row r="9138" ht="12.75" customHeight="1" x14ac:dyDescent="0.2"/>
    <row r="9139" ht="12.75" customHeight="1" x14ac:dyDescent="0.2"/>
    <row r="9140" ht="12.75" customHeight="1" x14ac:dyDescent="0.2"/>
    <row r="9141" ht="12.75" customHeight="1" x14ac:dyDescent="0.2"/>
    <row r="9142" ht="12.75" customHeight="1" x14ac:dyDescent="0.2"/>
    <row r="9143" ht="12.75" customHeight="1" x14ac:dyDescent="0.2"/>
    <row r="9144" ht="12.75" customHeight="1" x14ac:dyDescent="0.2"/>
    <row r="9145" ht="12.75" customHeight="1" x14ac:dyDescent="0.2"/>
    <row r="9146" ht="12.75" customHeight="1" x14ac:dyDescent="0.2"/>
    <row r="9147" ht="12.75" customHeight="1" x14ac:dyDescent="0.2"/>
    <row r="9148" ht="12.75" customHeight="1" x14ac:dyDescent="0.2"/>
    <row r="9149" ht="12.75" customHeight="1" x14ac:dyDescent="0.2"/>
    <row r="9150" ht="12.75" customHeight="1" x14ac:dyDescent="0.2"/>
    <row r="9151" ht="12.75" customHeight="1" x14ac:dyDescent="0.2"/>
    <row r="9152" ht="12.75" customHeight="1" x14ac:dyDescent="0.2"/>
    <row r="9153" ht="12.75" customHeight="1" x14ac:dyDescent="0.2"/>
    <row r="9154" ht="12.75" customHeight="1" x14ac:dyDescent="0.2"/>
    <row r="9155" ht="12.75" customHeight="1" x14ac:dyDescent="0.2"/>
    <row r="9156" ht="12.75" customHeight="1" x14ac:dyDescent="0.2"/>
    <row r="9157" ht="12.75" customHeight="1" x14ac:dyDescent="0.2"/>
    <row r="9158" ht="12.75" customHeight="1" x14ac:dyDescent="0.2"/>
    <row r="9159" ht="12.75" customHeight="1" x14ac:dyDescent="0.2"/>
    <row r="9160" ht="12.75" customHeight="1" x14ac:dyDescent="0.2"/>
    <row r="9161" ht="12.75" customHeight="1" x14ac:dyDescent="0.2"/>
    <row r="9162" ht="12.75" customHeight="1" x14ac:dyDescent="0.2"/>
    <row r="9163" ht="12.75" customHeight="1" x14ac:dyDescent="0.2"/>
    <row r="9164" ht="12.75" customHeight="1" x14ac:dyDescent="0.2"/>
    <row r="9165" ht="12.75" customHeight="1" x14ac:dyDescent="0.2"/>
    <row r="9166" ht="12.75" customHeight="1" x14ac:dyDescent="0.2"/>
    <row r="9167" ht="12.75" customHeight="1" x14ac:dyDescent="0.2"/>
    <row r="9168" ht="12.75" customHeight="1" x14ac:dyDescent="0.2"/>
    <row r="9169" ht="12.75" customHeight="1" x14ac:dyDescent="0.2"/>
    <row r="9170" ht="12.75" customHeight="1" x14ac:dyDescent="0.2"/>
    <row r="9171" ht="12.75" customHeight="1" x14ac:dyDescent="0.2"/>
    <row r="9172" ht="12.75" customHeight="1" x14ac:dyDescent="0.2"/>
    <row r="9173" ht="12.75" customHeight="1" x14ac:dyDescent="0.2"/>
    <row r="9174" ht="12.75" customHeight="1" x14ac:dyDescent="0.2"/>
    <row r="9175" ht="12.75" customHeight="1" x14ac:dyDescent="0.2"/>
    <row r="9176" ht="12.75" customHeight="1" x14ac:dyDescent="0.2"/>
    <row r="9177" ht="12.75" customHeight="1" x14ac:dyDescent="0.2"/>
    <row r="9178" ht="12.75" customHeight="1" x14ac:dyDescent="0.2"/>
    <row r="9179" ht="12.75" customHeight="1" x14ac:dyDescent="0.2"/>
    <row r="9180" ht="12.75" customHeight="1" x14ac:dyDescent="0.2"/>
    <row r="9181" ht="12.75" customHeight="1" x14ac:dyDescent="0.2"/>
    <row r="9182" ht="12.75" customHeight="1" x14ac:dyDescent="0.2"/>
    <row r="9183" ht="12.75" customHeight="1" x14ac:dyDescent="0.2"/>
    <row r="9184" ht="12.75" customHeight="1" x14ac:dyDescent="0.2"/>
    <row r="9185" ht="12.75" customHeight="1" x14ac:dyDescent="0.2"/>
    <row r="9186" ht="12.75" customHeight="1" x14ac:dyDescent="0.2"/>
    <row r="9187" ht="12.75" customHeight="1" x14ac:dyDescent="0.2"/>
    <row r="9188" ht="12.75" customHeight="1" x14ac:dyDescent="0.2"/>
    <row r="9189" ht="12.75" customHeight="1" x14ac:dyDescent="0.2"/>
    <row r="9190" ht="12.75" customHeight="1" x14ac:dyDescent="0.2"/>
    <row r="9191" ht="12.75" customHeight="1" x14ac:dyDescent="0.2"/>
    <row r="9192" ht="12.75" customHeight="1" x14ac:dyDescent="0.2"/>
    <row r="9193" ht="12.75" customHeight="1" x14ac:dyDescent="0.2"/>
    <row r="9194" ht="12.75" customHeight="1" x14ac:dyDescent="0.2"/>
    <row r="9195" ht="12.75" customHeight="1" x14ac:dyDescent="0.2"/>
    <row r="9196" ht="12.75" customHeight="1" x14ac:dyDescent="0.2"/>
    <row r="9197" ht="12.75" customHeight="1" x14ac:dyDescent="0.2"/>
    <row r="9198" ht="12.75" customHeight="1" x14ac:dyDescent="0.2"/>
    <row r="9199" ht="12.75" customHeight="1" x14ac:dyDescent="0.2"/>
    <row r="9200" ht="12.75" customHeight="1" x14ac:dyDescent="0.2"/>
    <row r="9201" ht="12.75" customHeight="1" x14ac:dyDescent="0.2"/>
    <row r="9202" ht="12.75" customHeight="1" x14ac:dyDescent="0.2"/>
    <row r="9203" ht="12.75" customHeight="1" x14ac:dyDescent="0.2"/>
    <row r="9204" ht="12.75" customHeight="1" x14ac:dyDescent="0.2"/>
    <row r="9205" ht="12.75" customHeight="1" x14ac:dyDescent="0.2"/>
    <row r="9206" ht="12.75" customHeight="1" x14ac:dyDescent="0.2"/>
    <row r="9207" ht="12.75" customHeight="1" x14ac:dyDescent="0.2"/>
    <row r="9208" ht="12.75" customHeight="1" x14ac:dyDescent="0.2"/>
    <row r="9209" ht="12.75" customHeight="1" x14ac:dyDescent="0.2"/>
    <row r="9210" ht="12.75" customHeight="1" x14ac:dyDescent="0.2"/>
    <row r="9211" ht="12.75" customHeight="1" x14ac:dyDescent="0.2"/>
    <row r="9212" ht="12.75" customHeight="1" x14ac:dyDescent="0.2"/>
    <row r="9213" ht="12.75" customHeight="1" x14ac:dyDescent="0.2"/>
    <row r="9214" ht="12.75" customHeight="1" x14ac:dyDescent="0.2"/>
    <row r="9215" ht="12.75" customHeight="1" x14ac:dyDescent="0.2"/>
    <row r="9216" ht="12.75" customHeight="1" x14ac:dyDescent="0.2"/>
    <row r="9217" ht="12.75" customHeight="1" x14ac:dyDescent="0.2"/>
    <row r="9218" ht="12.75" customHeight="1" x14ac:dyDescent="0.2"/>
    <row r="9219" ht="12.75" customHeight="1" x14ac:dyDescent="0.2"/>
    <row r="9220" ht="12.75" customHeight="1" x14ac:dyDescent="0.2"/>
    <row r="9221" ht="12.75" customHeight="1" x14ac:dyDescent="0.2"/>
    <row r="9222" ht="12.75" customHeight="1" x14ac:dyDescent="0.2"/>
    <row r="9223" ht="12.75" customHeight="1" x14ac:dyDescent="0.2"/>
    <row r="9224" ht="12.75" customHeight="1" x14ac:dyDescent="0.2"/>
    <row r="9225" ht="12.75" customHeight="1" x14ac:dyDescent="0.2"/>
    <row r="9226" ht="12.75" customHeight="1" x14ac:dyDescent="0.2"/>
    <row r="9227" ht="12.75" customHeight="1" x14ac:dyDescent="0.2"/>
    <row r="9228" ht="12.75" customHeight="1" x14ac:dyDescent="0.2"/>
    <row r="9229" ht="12.75" customHeight="1" x14ac:dyDescent="0.2"/>
    <row r="9230" ht="12.75" customHeight="1" x14ac:dyDescent="0.2"/>
    <row r="9231" ht="12.75" customHeight="1" x14ac:dyDescent="0.2"/>
    <row r="9232" ht="12.75" customHeight="1" x14ac:dyDescent="0.2"/>
    <row r="9233" ht="12.75" customHeight="1" x14ac:dyDescent="0.2"/>
    <row r="9234" ht="12.75" customHeight="1" x14ac:dyDescent="0.2"/>
    <row r="9235" ht="12.75" customHeight="1" x14ac:dyDescent="0.2"/>
    <row r="9236" ht="12.75" customHeight="1" x14ac:dyDescent="0.2"/>
    <row r="9237" ht="12.75" customHeight="1" x14ac:dyDescent="0.2"/>
    <row r="9238" ht="12.75" customHeight="1" x14ac:dyDescent="0.2"/>
    <row r="9239" ht="12.75" customHeight="1" x14ac:dyDescent="0.2"/>
    <row r="9240" ht="12.75" customHeight="1" x14ac:dyDescent="0.2"/>
    <row r="9241" ht="12.75" customHeight="1" x14ac:dyDescent="0.2"/>
    <row r="9242" ht="12.75" customHeight="1" x14ac:dyDescent="0.2"/>
    <row r="9243" ht="12.75" customHeight="1" x14ac:dyDescent="0.2"/>
    <row r="9244" ht="12.75" customHeight="1" x14ac:dyDescent="0.2"/>
    <row r="9245" ht="12.75" customHeight="1" x14ac:dyDescent="0.2"/>
    <row r="9246" ht="12.75" customHeight="1" x14ac:dyDescent="0.2"/>
    <row r="9247" ht="12.75" customHeight="1" x14ac:dyDescent="0.2"/>
    <row r="9248" ht="12.75" customHeight="1" x14ac:dyDescent="0.2"/>
    <row r="9249" ht="12.75" customHeight="1" x14ac:dyDescent="0.2"/>
    <row r="9250" ht="12.75" customHeight="1" x14ac:dyDescent="0.2"/>
    <row r="9251" ht="12.75" customHeight="1" x14ac:dyDescent="0.2"/>
    <row r="9252" ht="12.75" customHeight="1" x14ac:dyDescent="0.2"/>
    <row r="9253" ht="12.75" customHeight="1" x14ac:dyDescent="0.2"/>
    <row r="9254" ht="12.75" customHeight="1" x14ac:dyDescent="0.2"/>
    <row r="9255" ht="12.75" customHeight="1" x14ac:dyDescent="0.2"/>
    <row r="9256" ht="12.75" customHeight="1" x14ac:dyDescent="0.2"/>
    <row r="9257" ht="12.75" customHeight="1" x14ac:dyDescent="0.2"/>
    <row r="9258" ht="12.75" customHeight="1" x14ac:dyDescent="0.2"/>
    <row r="9259" ht="12.75" customHeight="1" x14ac:dyDescent="0.2"/>
    <row r="9260" ht="12.75" customHeight="1" x14ac:dyDescent="0.2"/>
    <row r="9261" ht="12.75" customHeight="1" x14ac:dyDescent="0.2"/>
    <row r="9262" ht="12.75" customHeight="1" x14ac:dyDescent="0.2"/>
    <row r="9263" ht="12.75" customHeight="1" x14ac:dyDescent="0.2"/>
    <row r="9264" ht="12.75" customHeight="1" x14ac:dyDescent="0.2"/>
    <row r="9265" ht="12.75" customHeight="1" x14ac:dyDescent="0.2"/>
    <row r="9266" ht="12.75" customHeight="1" x14ac:dyDescent="0.2"/>
    <row r="9267" ht="12.75" customHeight="1" x14ac:dyDescent="0.2"/>
    <row r="9268" ht="12.75" customHeight="1" x14ac:dyDescent="0.2"/>
    <row r="9269" ht="12.75" customHeight="1" x14ac:dyDescent="0.2"/>
    <row r="9270" ht="12.75" customHeight="1" x14ac:dyDescent="0.2"/>
    <row r="9271" ht="12.75" customHeight="1" x14ac:dyDescent="0.2"/>
    <row r="9272" ht="12.75" customHeight="1" x14ac:dyDescent="0.2"/>
    <row r="9273" ht="12.75" customHeight="1" x14ac:dyDescent="0.2"/>
    <row r="9274" ht="12.75" customHeight="1" x14ac:dyDescent="0.2"/>
    <row r="9275" ht="12.75" customHeight="1" x14ac:dyDescent="0.2"/>
    <row r="9276" ht="12.75" customHeight="1" x14ac:dyDescent="0.2"/>
    <row r="9277" ht="12.75" customHeight="1" x14ac:dyDescent="0.2"/>
    <row r="9278" ht="12.75" customHeight="1" x14ac:dyDescent="0.2"/>
    <row r="9279" ht="12.75" customHeight="1" x14ac:dyDescent="0.2"/>
    <row r="9280" ht="12.75" customHeight="1" x14ac:dyDescent="0.2"/>
    <row r="9281" ht="12.75" customHeight="1" x14ac:dyDescent="0.2"/>
    <row r="9282" ht="12.75" customHeight="1" x14ac:dyDescent="0.2"/>
    <row r="9283" ht="12.75" customHeight="1" x14ac:dyDescent="0.2"/>
    <row r="9284" ht="12.75" customHeight="1" x14ac:dyDescent="0.2"/>
    <row r="9285" ht="12.75" customHeight="1" x14ac:dyDescent="0.2"/>
    <row r="9286" ht="12.75" customHeight="1" x14ac:dyDescent="0.2"/>
    <row r="9287" ht="12.75" customHeight="1" x14ac:dyDescent="0.2"/>
    <row r="9288" ht="12.75" customHeight="1" x14ac:dyDescent="0.2"/>
    <row r="9289" ht="12.75" customHeight="1" x14ac:dyDescent="0.2"/>
    <row r="9290" ht="12.75" customHeight="1" x14ac:dyDescent="0.2"/>
    <row r="9291" ht="12.75" customHeight="1" x14ac:dyDescent="0.2"/>
    <row r="9292" ht="12.75" customHeight="1" x14ac:dyDescent="0.2"/>
    <row r="9293" ht="12.75" customHeight="1" x14ac:dyDescent="0.2"/>
    <row r="9294" ht="12.75" customHeight="1" x14ac:dyDescent="0.2"/>
    <row r="9295" ht="12.75" customHeight="1" x14ac:dyDescent="0.2"/>
    <row r="9296" ht="12.75" customHeight="1" x14ac:dyDescent="0.2"/>
    <row r="9297" ht="12.75" customHeight="1" x14ac:dyDescent="0.2"/>
    <row r="9298" ht="12.75" customHeight="1" x14ac:dyDescent="0.2"/>
    <row r="9299" ht="12.75" customHeight="1" x14ac:dyDescent="0.2"/>
    <row r="9300" ht="12.75" customHeight="1" x14ac:dyDescent="0.2"/>
    <row r="9301" ht="12.75" customHeight="1" x14ac:dyDescent="0.2"/>
    <row r="9302" ht="12.75" customHeight="1" x14ac:dyDescent="0.2"/>
    <row r="9303" ht="12.75" customHeight="1" x14ac:dyDescent="0.2"/>
    <row r="9304" ht="12.75" customHeight="1" x14ac:dyDescent="0.2"/>
    <row r="9305" ht="12.75" customHeight="1" x14ac:dyDescent="0.2"/>
    <row r="9306" ht="12.75" customHeight="1" x14ac:dyDescent="0.2"/>
    <row r="9307" ht="12.75" customHeight="1" x14ac:dyDescent="0.2"/>
    <row r="9308" ht="12.75" customHeight="1" x14ac:dyDescent="0.2"/>
    <row r="9309" ht="12.75" customHeight="1" x14ac:dyDescent="0.2"/>
    <row r="9310" ht="12.75" customHeight="1" x14ac:dyDescent="0.2"/>
    <row r="9311" ht="12.75" customHeight="1" x14ac:dyDescent="0.2"/>
    <row r="9312" ht="12.75" customHeight="1" x14ac:dyDescent="0.2"/>
    <row r="9313" ht="12.75" customHeight="1" x14ac:dyDescent="0.2"/>
    <row r="9314" ht="12.75" customHeight="1" x14ac:dyDescent="0.2"/>
    <row r="9315" ht="12.75" customHeight="1" x14ac:dyDescent="0.2"/>
    <row r="9316" ht="12.75" customHeight="1" x14ac:dyDescent="0.2"/>
    <row r="9317" ht="12.75" customHeight="1" x14ac:dyDescent="0.2"/>
    <row r="9318" ht="12.75" customHeight="1" x14ac:dyDescent="0.2"/>
    <row r="9319" ht="12.75" customHeight="1" x14ac:dyDescent="0.2"/>
    <row r="9320" ht="12.75" customHeight="1" x14ac:dyDescent="0.2"/>
    <row r="9321" ht="12.75" customHeight="1" x14ac:dyDescent="0.2"/>
    <row r="9322" ht="12.75" customHeight="1" x14ac:dyDescent="0.2"/>
    <row r="9323" ht="12.75" customHeight="1" x14ac:dyDescent="0.2"/>
    <row r="9324" ht="12.75" customHeight="1" x14ac:dyDescent="0.2"/>
    <row r="9325" ht="12.75" customHeight="1" x14ac:dyDescent="0.2"/>
    <row r="9326" ht="12.75" customHeight="1" x14ac:dyDescent="0.2"/>
    <row r="9327" ht="12.75" customHeight="1" x14ac:dyDescent="0.2"/>
    <row r="9328" ht="12.75" customHeight="1" x14ac:dyDescent="0.2"/>
    <row r="9329" ht="12.75" customHeight="1" x14ac:dyDescent="0.2"/>
    <row r="9330" ht="12.75" customHeight="1" x14ac:dyDescent="0.2"/>
    <row r="9331" ht="12.75" customHeight="1" x14ac:dyDescent="0.2"/>
    <row r="9332" ht="12.75" customHeight="1" x14ac:dyDescent="0.2"/>
    <row r="9333" ht="12.75" customHeight="1" x14ac:dyDescent="0.2"/>
    <row r="9334" ht="12.75" customHeight="1" x14ac:dyDescent="0.2"/>
    <row r="9335" ht="12.75" customHeight="1" x14ac:dyDescent="0.2"/>
    <row r="9336" ht="12.75" customHeight="1" x14ac:dyDescent="0.2"/>
    <row r="9337" ht="12.75" customHeight="1" x14ac:dyDescent="0.2"/>
    <row r="9338" ht="12.75" customHeight="1" x14ac:dyDescent="0.2"/>
    <row r="9339" ht="12.75" customHeight="1" x14ac:dyDescent="0.2"/>
    <row r="9340" ht="12.75" customHeight="1" x14ac:dyDescent="0.2"/>
    <row r="9341" ht="12.75" customHeight="1" x14ac:dyDescent="0.2"/>
    <row r="9342" ht="12.75" customHeight="1" x14ac:dyDescent="0.2"/>
    <row r="9343" ht="12.75" customHeight="1" x14ac:dyDescent="0.2"/>
    <row r="9344" ht="12.75" customHeight="1" x14ac:dyDescent="0.2"/>
    <row r="9345" ht="12.75" customHeight="1" x14ac:dyDescent="0.2"/>
    <row r="9346" ht="12.75" customHeight="1" x14ac:dyDescent="0.2"/>
    <row r="9347" ht="12.75" customHeight="1" x14ac:dyDescent="0.2"/>
    <row r="9348" ht="12.75" customHeight="1" x14ac:dyDescent="0.2"/>
    <row r="9349" ht="12.75" customHeight="1" x14ac:dyDescent="0.2"/>
    <row r="9350" ht="12.75" customHeight="1" x14ac:dyDescent="0.2"/>
    <row r="9351" ht="12.75" customHeight="1" x14ac:dyDescent="0.2"/>
    <row r="9352" ht="12.75" customHeight="1" x14ac:dyDescent="0.2"/>
    <row r="9353" ht="12.75" customHeight="1" x14ac:dyDescent="0.2"/>
    <row r="9354" ht="12.75" customHeight="1" x14ac:dyDescent="0.2"/>
    <row r="9355" ht="12.75" customHeight="1" x14ac:dyDescent="0.2"/>
    <row r="9356" ht="12.75" customHeight="1" x14ac:dyDescent="0.2"/>
    <row r="9357" ht="12.75" customHeight="1" x14ac:dyDescent="0.2"/>
    <row r="9358" ht="12.75" customHeight="1" x14ac:dyDescent="0.2"/>
    <row r="9359" ht="12.75" customHeight="1" x14ac:dyDescent="0.2"/>
    <row r="9360" ht="12.75" customHeight="1" x14ac:dyDescent="0.2"/>
    <row r="9361" ht="12.75" customHeight="1" x14ac:dyDescent="0.2"/>
    <row r="9362" ht="12.75" customHeight="1" x14ac:dyDescent="0.2"/>
    <row r="9363" ht="12.75" customHeight="1" x14ac:dyDescent="0.2"/>
    <row r="9364" ht="12.75" customHeight="1" x14ac:dyDescent="0.2"/>
    <row r="9365" ht="12.75" customHeight="1" x14ac:dyDescent="0.2"/>
    <row r="9366" ht="12.75" customHeight="1" x14ac:dyDescent="0.2"/>
    <row r="9367" ht="12.75" customHeight="1" x14ac:dyDescent="0.2"/>
    <row r="9368" ht="12.75" customHeight="1" x14ac:dyDescent="0.2"/>
    <row r="9369" ht="12.75" customHeight="1" x14ac:dyDescent="0.2"/>
    <row r="9370" ht="12.75" customHeight="1" x14ac:dyDescent="0.2"/>
    <row r="9371" ht="12.75" customHeight="1" x14ac:dyDescent="0.2"/>
    <row r="9372" ht="12.75" customHeight="1" x14ac:dyDescent="0.2"/>
    <row r="9373" ht="12.75" customHeight="1" x14ac:dyDescent="0.2"/>
    <row r="9374" ht="12.75" customHeight="1" x14ac:dyDescent="0.2"/>
    <row r="9375" ht="12.75" customHeight="1" x14ac:dyDescent="0.2"/>
    <row r="9376" ht="12.75" customHeight="1" x14ac:dyDescent="0.2"/>
    <row r="9377" ht="12.75" customHeight="1" x14ac:dyDescent="0.2"/>
    <row r="9378" ht="12.75" customHeight="1" x14ac:dyDescent="0.2"/>
    <row r="9379" ht="12.75" customHeight="1" x14ac:dyDescent="0.2"/>
    <row r="9380" ht="12.75" customHeight="1" x14ac:dyDescent="0.2"/>
    <row r="9381" ht="12.75" customHeight="1" x14ac:dyDescent="0.2"/>
    <row r="9382" ht="12.75" customHeight="1" x14ac:dyDescent="0.2"/>
    <row r="9383" ht="12.75" customHeight="1" x14ac:dyDescent="0.2"/>
    <row r="9384" ht="12.75" customHeight="1" x14ac:dyDescent="0.2"/>
    <row r="9385" ht="12.75" customHeight="1" x14ac:dyDescent="0.2"/>
    <row r="9386" ht="12.75" customHeight="1" x14ac:dyDescent="0.2"/>
    <row r="9387" ht="12.75" customHeight="1" x14ac:dyDescent="0.2"/>
    <row r="9388" ht="12.75" customHeight="1" x14ac:dyDescent="0.2"/>
    <row r="9389" ht="12.75" customHeight="1" x14ac:dyDescent="0.2"/>
    <row r="9390" ht="12.75" customHeight="1" x14ac:dyDescent="0.2"/>
    <row r="9391" ht="12.75" customHeight="1" x14ac:dyDescent="0.2"/>
    <row r="9392" ht="12.75" customHeight="1" x14ac:dyDescent="0.2"/>
    <row r="9393" ht="12.75" customHeight="1" x14ac:dyDescent="0.2"/>
    <row r="9394" ht="12.75" customHeight="1" x14ac:dyDescent="0.2"/>
    <row r="9395" ht="12.75" customHeight="1" x14ac:dyDescent="0.2"/>
    <row r="9396" ht="12.75" customHeight="1" x14ac:dyDescent="0.2"/>
    <row r="9397" ht="12.75" customHeight="1" x14ac:dyDescent="0.2"/>
    <row r="9398" ht="12.75" customHeight="1" x14ac:dyDescent="0.2"/>
    <row r="9399" ht="12.75" customHeight="1" x14ac:dyDescent="0.2"/>
    <row r="9400" ht="12.75" customHeight="1" x14ac:dyDescent="0.2"/>
    <row r="9401" ht="12.75" customHeight="1" x14ac:dyDescent="0.2"/>
    <row r="9402" ht="12.75" customHeight="1" x14ac:dyDescent="0.2"/>
    <row r="9403" ht="12.75" customHeight="1" x14ac:dyDescent="0.2"/>
    <row r="9404" ht="12.75" customHeight="1" x14ac:dyDescent="0.2"/>
    <row r="9405" ht="12.75" customHeight="1" x14ac:dyDescent="0.2"/>
    <row r="9406" ht="12.75" customHeight="1" x14ac:dyDescent="0.2"/>
    <row r="9407" ht="12.75" customHeight="1" x14ac:dyDescent="0.2"/>
    <row r="9408" ht="12.75" customHeight="1" x14ac:dyDescent="0.2"/>
    <row r="9409" ht="12.75" customHeight="1" x14ac:dyDescent="0.2"/>
    <row r="9410" ht="12.75" customHeight="1" x14ac:dyDescent="0.2"/>
    <row r="9411" ht="12.75" customHeight="1" x14ac:dyDescent="0.2"/>
    <row r="9412" ht="12.75" customHeight="1" x14ac:dyDescent="0.2"/>
    <row r="9413" ht="12.75" customHeight="1" x14ac:dyDescent="0.2"/>
    <row r="9414" ht="12.75" customHeight="1" x14ac:dyDescent="0.2"/>
    <row r="9415" ht="12.75" customHeight="1" x14ac:dyDescent="0.2"/>
    <row r="9416" ht="12.75" customHeight="1" x14ac:dyDescent="0.2"/>
    <row r="9417" ht="12.75" customHeight="1" x14ac:dyDescent="0.2"/>
    <row r="9418" ht="12.75" customHeight="1" x14ac:dyDescent="0.2"/>
    <row r="9419" ht="12.75" customHeight="1" x14ac:dyDescent="0.2"/>
    <row r="9420" ht="12.75" customHeight="1" x14ac:dyDescent="0.2"/>
    <row r="9421" ht="12.75" customHeight="1" x14ac:dyDescent="0.2"/>
    <row r="9422" ht="12.75" customHeight="1" x14ac:dyDescent="0.2"/>
    <row r="9423" ht="12.75" customHeight="1" x14ac:dyDescent="0.2"/>
    <row r="9424" ht="12.75" customHeight="1" x14ac:dyDescent="0.2"/>
    <row r="9425" ht="12.75" customHeight="1" x14ac:dyDescent="0.2"/>
    <row r="9426" ht="12.75" customHeight="1" x14ac:dyDescent="0.2"/>
    <row r="9427" ht="12.75" customHeight="1" x14ac:dyDescent="0.2"/>
    <row r="9428" ht="12.75" customHeight="1" x14ac:dyDescent="0.2"/>
    <row r="9429" ht="12.75" customHeight="1" x14ac:dyDescent="0.2"/>
    <row r="9430" ht="12.75" customHeight="1" x14ac:dyDescent="0.2"/>
    <row r="9431" ht="12.75" customHeight="1" x14ac:dyDescent="0.2"/>
    <row r="9432" ht="12.75" customHeight="1" x14ac:dyDescent="0.2"/>
    <row r="9433" ht="12.75" customHeight="1" x14ac:dyDescent="0.2"/>
    <row r="9434" ht="12.75" customHeight="1" x14ac:dyDescent="0.2"/>
    <row r="9435" ht="12.75" customHeight="1" x14ac:dyDescent="0.2"/>
    <row r="9436" ht="12.75" customHeight="1" x14ac:dyDescent="0.2"/>
    <row r="9437" ht="12.75" customHeight="1" x14ac:dyDescent="0.2"/>
    <row r="9438" ht="12.75" customHeight="1" x14ac:dyDescent="0.2"/>
    <row r="9439" ht="12.75" customHeight="1" x14ac:dyDescent="0.2"/>
    <row r="9440" ht="12.75" customHeight="1" x14ac:dyDescent="0.2"/>
    <row r="9441" ht="12.75" customHeight="1" x14ac:dyDescent="0.2"/>
    <row r="9442" ht="12.75" customHeight="1" x14ac:dyDescent="0.2"/>
    <row r="9443" ht="12.75" customHeight="1" x14ac:dyDescent="0.2"/>
    <row r="9444" ht="12.75" customHeight="1" x14ac:dyDescent="0.2"/>
    <row r="9445" ht="12.75" customHeight="1" x14ac:dyDescent="0.2"/>
    <row r="9446" ht="12.75" customHeight="1" x14ac:dyDescent="0.2"/>
    <row r="9447" ht="12.75" customHeight="1" x14ac:dyDescent="0.2"/>
    <row r="9448" ht="12.75" customHeight="1" x14ac:dyDescent="0.2"/>
    <row r="9449" ht="12.75" customHeight="1" x14ac:dyDescent="0.2"/>
    <row r="9450" ht="12.75" customHeight="1" x14ac:dyDescent="0.2"/>
    <row r="9451" ht="12.75" customHeight="1" x14ac:dyDescent="0.2"/>
    <row r="9452" ht="12.75" customHeight="1" x14ac:dyDescent="0.2"/>
    <row r="9453" ht="12.75" customHeight="1" x14ac:dyDescent="0.2"/>
    <row r="9454" ht="12.75" customHeight="1" x14ac:dyDescent="0.2"/>
    <row r="9455" ht="12.75" customHeight="1" x14ac:dyDescent="0.2"/>
    <row r="9456" ht="12.75" customHeight="1" x14ac:dyDescent="0.2"/>
    <row r="9457" ht="12.75" customHeight="1" x14ac:dyDescent="0.2"/>
    <row r="9458" ht="12.75" customHeight="1" x14ac:dyDescent="0.2"/>
    <row r="9459" ht="12.75" customHeight="1" x14ac:dyDescent="0.2"/>
    <row r="9460" ht="12.75" customHeight="1" x14ac:dyDescent="0.2"/>
    <row r="9461" ht="12.75" customHeight="1" x14ac:dyDescent="0.2"/>
    <row r="9462" ht="12.75" customHeight="1" x14ac:dyDescent="0.2"/>
    <row r="9463" ht="12.75" customHeight="1" x14ac:dyDescent="0.2"/>
    <row r="9464" ht="12.75" customHeight="1" x14ac:dyDescent="0.2"/>
    <row r="9465" ht="12.75" customHeight="1" x14ac:dyDescent="0.2"/>
    <row r="9466" ht="12.75" customHeight="1" x14ac:dyDescent="0.2"/>
    <row r="9467" ht="12.75" customHeight="1" x14ac:dyDescent="0.2"/>
    <row r="9468" ht="12.75" customHeight="1" x14ac:dyDescent="0.2"/>
    <row r="9469" ht="12.75" customHeight="1" x14ac:dyDescent="0.2"/>
    <row r="9470" ht="12.75" customHeight="1" x14ac:dyDescent="0.2"/>
    <row r="9471" ht="12.75" customHeight="1" x14ac:dyDescent="0.2"/>
    <row r="9472" ht="12.75" customHeight="1" x14ac:dyDescent="0.2"/>
    <row r="9473" ht="12.75" customHeight="1" x14ac:dyDescent="0.2"/>
    <row r="9474" ht="12.75" customHeight="1" x14ac:dyDescent="0.2"/>
    <row r="9475" ht="12.75" customHeight="1" x14ac:dyDescent="0.2"/>
    <row r="9476" ht="12.75" customHeight="1" x14ac:dyDescent="0.2"/>
    <row r="9477" ht="12.75" customHeight="1" x14ac:dyDescent="0.2"/>
    <row r="9478" ht="12.75" customHeight="1" x14ac:dyDescent="0.2"/>
    <row r="9479" ht="12.75" customHeight="1" x14ac:dyDescent="0.2"/>
    <row r="9480" ht="12.75" customHeight="1" x14ac:dyDescent="0.2"/>
    <row r="9481" ht="12.75" customHeight="1" x14ac:dyDescent="0.2"/>
    <row r="9482" ht="12.75" customHeight="1" x14ac:dyDescent="0.2"/>
    <row r="9483" ht="12.75" customHeight="1" x14ac:dyDescent="0.2"/>
    <row r="9484" ht="12.75" customHeight="1" x14ac:dyDescent="0.2"/>
    <row r="9485" ht="12.75" customHeight="1" x14ac:dyDescent="0.2"/>
    <row r="9486" ht="12.75" customHeight="1" x14ac:dyDescent="0.2"/>
    <row r="9487" ht="12.75" customHeight="1" x14ac:dyDescent="0.2"/>
    <row r="9488" ht="12.75" customHeight="1" x14ac:dyDescent="0.2"/>
    <row r="9489" ht="12.75" customHeight="1" x14ac:dyDescent="0.2"/>
    <row r="9490" ht="12.75" customHeight="1" x14ac:dyDescent="0.2"/>
    <row r="9491" ht="12.75" customHeight="1" x14ac:dyDescent="0.2"/>
    <row r="9492" ht="12.75" customHeight="1" x14ac:dyDescent="0.2"/>
    <row r="9493" ht="12.75" customHeight="1" x14ac:dyDescent="0.2"/>
    <row r="9494" ht="12.75" customHeight="1" x14ac:dyDescent="0.2"/>
    <row r="9495" ht="12.75" customHeight="1" x14ac:dyDescent="0.2"/>
    <row r="9496" ht="12.75" customHeight="1" x14ac:dyDescent="0.2"/>
    <row r="9497" ht="12.75" customHeight="1" x14ac:dyDescent="0.2"/>
    <row r="9498" ht="12.75" customHeight="1" x14ac:dyDescent="0.2"/>
    <row r="9499" ht="12.75" customHeight="1" x14ac:dyDescent="0.2"/>
    <row r="9500" ht="12.75" customHeight="1" x14ac:dyDescent="0.2"/>
    <row r="9501" ht="12.75" customHeight="1" x14ac:dyDescent="0.2"/>
    <row r="9502" ht="12.75" customHeight="1" x14ac:dyDescent="0.2"/>
    <row r="9503" ht="12.75" customHeight="1" x14ac:dyDescent="0.2"/>
    <row r="9504" ht="12.75" customHeight="1" x14ac:dyDescent="0.2"/>
    <row r="9505" ht="12.75" customHeight="1" x14ac:dyDescent="0.2"/>
    <row r="9506" ht="12.75" customHeight="1" x14ac:dyDescent="0.2"/>
    <row r="9507" ht="12.75" customHeight="1" x14ac:dyDescent="0.2"/>
    <row r="9508" ht="12.75" customHeight="1" x14ac:dyDescent="0.2"/>
    <row r="9509" ht="12.75" customHeight="1" x14ac:dyDescent="0.2"/>
    <row r="9510" ht="12.75" customHeight="1" x14ac:dyDescent="0.2"/>
    <row r="9511" ht="12.75" customHeight="1" x14ac:dyDescent="0.2"/>
    <row r="9512" ht="12.75" customHeight="1" x14ac:dyDescent="0.2"/>
    <row r="9513" ht="12.75" customHeight="1" x14ac:dyDescent="0.2"/>
    <row r="9514" ht="12.75" customHeight="1" x14ac:dyDescent="0.2"/>
    <row r="9515" ht="12.75" customHeight="1" x14ac:dyDescent="0.2"/>
    <row r="9516" ht="12.75" customHeight="1" x14ac:dyDescent="0.2"/>
    <row r="9517" ht="12.75" customHeight="1" x14ac:dyDescent="0.2"/>
    <row r="9518" ht="12.75" customHeight="1" x14ac:dyDescent="0.2"/>
    <row r="9519" ht="12.75" customHeight="1" x14ac:dyDescent="0.2"/>
    <row r="9520" ht="12.75" customHeight="1" x14ac:dyDescent="0.2"/>
    <row r="9521" ht="12.75" customHeight="1" x14ac:dyDescent="0.2"/>
    <row r="9522" ht="12.75" customHeight="1" x14ac:dyDescent="0.2"/>
    <row r="9523" ht="12.75" customHeight="1" x14ac:dyDescent="0.2"/>
    <row r="9524" ht="12.75" customHeight="1" x14ac:dyDescent="0.2"/>
    <row r="9525" ht="12.75" customHeight="1" x14ac:dyDescent="0.2"/>
    <row r="9526" ht="12.75" customHeight="1" x14ac:dyDescent="0.2"/>
    <row r="9527" ht="12.75" customHeight="1" x14ac:dyDescent="0.2"/>
    <row r="9528" ht="12.75" customHeight="1" x14ac:dyDescent="0.2"/>
    <row r="9529" ht="12.75" customHeight="1" x14ac:dyDescent="0.2"/>
    <row r="9530" ht="12.75" customHeight="1" x14ac:dyDescent="0.2"/>
    <row r="9531" ht="12.75" customHeight="1" x14ac:dyDescent="0.2"/>
    <row r="9532" ht="12.75" customHeight="1" x14ac:dyDescent="0.2"/>
    <row r="9533" ht="12.75" customHeight="1" x14ac:dyDescent="0.2"/>
    <row r="9534" ht="12.75" customHeight="1" x14ac:dyDescent="0.2"/>
    <row r="9535" ht="12.75" customHeight="1" x14ac:dyDescent="0.2"/>
    <row r="9536" ht="12.75" customHeight="1" x14ac:dyDescent="0.2"/>
    <row r="9537" ht="12.75" customHeight="1" x14ac:dyDescent="0.2"/>
    <row r="9538" ht="12.75" customHeight="1" x14ac:dyDescent="0.2"/>
    <row r="9539" ht="12.75" customHeight="1" x14ac:dyDescent="0.2"/>
    <row r="9540" ht="12.75" customHeight="1" x14ac:dyDescent="0.2"/>
    <row r="9541" ht="12.75" customHeight="1" x14ac:dyDescent="0.2"/>
    <row r="9542" ht="12.75" customHeight="1" x14ac:dyDescent="0.2"/>
    <row r="9543" ht="12.75" customHeight="1" x14ac:dyDescent="0.2"/>
    <row r="9544" ht="12.75" customHeight="1" x14ac:dyDescent="0.2"/>
    <row r="9545" ht="12.75" customHeight="1" x14ac:dyDescent="0.2"/>
    <row r="9546" ht="12.75" customHeight="1" x14ac:dyDescent="0.2"/>
    <row r="9547" ht="12.75" customHeight="1" x14ac:dyDescent="0.2"/>
    <row r="9548" ht="12.75" customHeight="1" x14ac:dyDescent="0.2"/>
    <row r="9549" ht="12.75" customHeight="1" x14ac:dyDescent="0.2"/>
    <row r="9550" ht="12.75" customHeight="1" x14ac:dyDescent="0.2"/>
    <row r="9551" ht="12.75" customHeight="1" x14ac:dyDescent="0.2"/>
    <row r="9552" ht="12.75" customHeight="1" x14ac:dyDescent="0.2"/>
    <row r="9553" ht="12.75" customHeight="1" x14ac:dyDescent="0.2"/>
    <row r="9554" ht="12.75" customHeight="1" x14ac:dyDescent="0.2"/>
    <row r="9555" ht="12.75" customHeight="1" x14ac:dyDescent="0.2"/>
    <row r="9556" ht="12.75" customHeight="1" x14ac:dyDescent="0.2"/>
    <row r="9557" ht="12.75" customHeight="1" x14ac:dyDescent="0.2"/>
    <row r="9558" ht="12.75" customHeight="1" x14ac:dyDescent="0.2"/>
    <row r="9559" ht="12.75" customHeight="1" x14ac:dyDescent="0.2"/>
    <row r="9560" ht="12.75" customHeight="1" x14ac:dyDescent="0.2"/>
    <row r="9561" ht="12.75" customHeight="1" x14ac:dyDescent="0.2"/>
    <row r="9562" ht="12.75" customHeight="1" x14ac:dyDescent="0.2"/>
    <row r="9563" ht="12.75" customHeight="1" x14ac:dyDescent="0.2"/>
    <row r="9564" ht="12.75" customHeight="1" x14ac:dyDescent="0.2"/>
    <row r="9565" ht="12.75" customHeight="1" x14ac:dyDescent="0.2"/>
    <row r="9566" ht="12.75" customHeight="1" x14ac:dyDescent="0.2"/>
    <row r="9567" ht="12.75" customHeight="1" x14ac:dyDescent="0.2"/>
    <row r="9568" ht="12.75" customHeight="1" x14ac:dyDescent="0.2"/>
    <row r="9569" ht="12.75" customHeight="1" x14ac:dyDescent="0.2"/>
    <row r="9570" ht="12.75" customHeight="1" x14ac:dyDescent="0.2"/>
    <row r="9571" ht="12.75" customHeight="1" x14ac:dyDescent="0.2"/>
    <row r="9572" ht="12.75" customHeight="1" x14ac:dyDescent="0.2"/>
    <row r="9573" ht="12.75" customHeight="1" x14ac:dyDescent="0.2"/>
    <row r="9574" ht="12.75" customHeight="1" x14ac:dyDescent="0.2"/>
    <row r="9575" ht="12.75" customHeight="1" x14ac:dyDescent="0.2"/>
    <row r="9576" ht="12.75" customHeight="1" x14ac:dyDescent="0.2"/>
    <row r="9577" ht="12.75" customHeight="1" x14ac:dyDescent="0.2"/>
    <row r="9578" ht="12.75" customHeight="1" x14ac:dyDescent="0.2"/>
    <row r="9579" ht="12.75" customHeight="1" x14ac:dyDescent="0.2"/>
    <row r="9580" ht="12.75" customHeight="1" x14ac:dyDescent="0.2"/>
    <row r="9581" ht="12.75" customHeight="1" x14ac:dyDescent="0.2"/>
    <row r="9582" ht="12.75" customHeight="1" x14ac:dyDescent="0.2"/>
    <row r="9583" ht="12.75" customHeight="1" x14ac:dyDescent="0.2"/>
    <row r="9584" ht="12.75" customHeight="1" x14ac:dyDescent="0.2"/>
    <row r="9585" ht="12.75" customHeight="1" x14ac:dyDescent="0.2"/>
    <row r="9586" ht="12.75" customHeight="1" x14ac:dyDescent="0.2"/>
    <row r="9587" ht="12.75" customHeight="1" x14ac:dyDescent="0.2"/>
    <row r="9588" ht="12.75" customHeight="1" x14ac:dyDescent="0.2"/>
    <row r="9589" ht="12.75" customHeight="1" x14ac:dyDescent="0.2"/>
    <row r="9590" ht="12.75" customHeight="1" x14ac:dyDescent="0.2"/>
    <row r="9591" ht="12.75" customHeight="1" x14ac:dyDescent="0.2"/>
    <row r="9592" ht="12.75" customHeight="1" x14ac:dyDescent="0.2"/>
    <row r="9593" ht="12.75" customHeight="1" x14ac:dyDescent="0.2"/>
    <row r="9594" ht="12.75" customHeight="1" x14ac:dyDescent="0.2"/>
    <row r="9595" ht="12.75" customHeight="1" x14ac:dyDescent="0.2"/>
    <row r="9596" ht="12.75" customHeight="1" x14ac:dyDescent="0.2"/>
    <row r="9597" ht="12.75" customHeight="1" x14ac:dyDescent="0.2"/>
    <row r="9598" ht="12.75" customHeight="1" x14ac:dyDescent="0.2"/>
    <row r="9599" ht="12.75" customHeight="1" x14ac:dyDescent="0.2"/>
    <row r="9600" ht="12.75" customHeight="1" x14ac:dyDescent="0.2"/>
    <row r="9601" ht="12.75" customHeight="1" x14ac:dyDescent="0.2"/>
    <row r="9602" ht="12.75" customHeight="1" x14ac:dyDescent="0.2"/>
    <row r="9603" ht="12.75" customHeight="1" x14ac:dyDescent="0.2"/>
    <row r="9604" ht="12.75" customHeight="1" x14ac:dyDescent="0.2"/>
    <row r="9605" ht="12.75" customHeight="1" x14ac:dyDescent="0.2"/>
    <row r="9606" ht="12.75" customHeight="1" x14ac:dyDescent="0.2"/>
    <row r="9607" ht="12.75" customHeight="1" x14ac:dyDescent="0.2"/>
    <row r="9608" ht="12.75" customHeight="1" x14ac:dyDescent="0.2"/>
    <row r="9609" ht="12.75" customHeight="1" x14ac:dyDescent="0.2"/>
    <row r="9610" ht="12.75" customHeight="1" x14ac:dyDescent="0.2"/>
    <row r="9611" ht="12.75" customHeight="1" x14ac:dyDescent="0.2"/>
    <row r="9612" ht="12.75" customHeight="1" x14ac:dyDescent="0.2"/>
    <row r="9613" ht="12.75" customHeight="1" x14ac:dyDescent="0.2"/>
    <row r="9614" ht="12.75" customHeight="1" x14ac:dyDescent="0.2"/>
    <row r="9615" ht="12.75" customHeight="1" x14ac:dyDescent="0.2"/>
    <row r="9616" ht="12.75" customHeight="1" x14ac:dyDescent="0.2"/>
    <row r="9617" ht="12.75" customHeight="1" x14ac:dyDescent="0.2"/>
    <row r="9618" ht="12.75" customHeight="1" x14ac:dyDescent="0.2"/>
    <row r="9619" ht="12.75" customHeight="1" x14ac:dyDescent="0.2"/>
    <row r="9620" ht="12.75" customHeight="1" x14ac:dyDescent="0.2"/>
    <row r="9621" ht="12.75" customHeight="1" x14ac:dyDescent="0.2"/>
    <row r="9622" ht="12.75" customHeight="1" x14ac:dyDescent="0.2"/>
    <row r="9623" ht="12.75" customHeight="1" x14ac:dyDescent="0.2"/>
    <row r="9624" ht="12.75" customHeight="1" x14ac:dyDescent="0.2"/>
    <row r="9625" ht="12.75" customHeight="1" x14ac:dyDescent="0.2"/>
    <row r="9626" ht="12.75" customHeight="1" x14ac:dyDescent="0.2"/>
    <row r="9627" ht="12.75" customHeight="1" x14ac:dyDescent="0.2"/>
    <row r="9628" ht="12.75" customHeight="1" x14ac:dyDescent="0.2"/>
    <row r="9629" ht="12.75" customHeight="1" x14ac:dyDescent="0.2"/>
    <row r="9630" ht="12.75" customHeight="1" x14ac:dyDescent="0.2"/>
    <row r="9631" ht="12.75" customHeight="1" x14ac:dyDescent="0.2"/>
    <row r="9632" ht="12.75" customHeight="1" x14ac:dyDescent="0.2"/>
    <row r="9633" ht="12.75" customHeight="1" x14ac:dyDescent="0.2"/>
    <row r="9634" ht="12.75" customHeight="1" x14ac:dyDescent="0.2"/>
    <row r="9635" ht="12.75" customHeight="1" x14ac:dyDescent="0.2"/>
    <row r="9636" ht="12.75" customHeight="1" x14ac:dyDescent="0.2"/>
    <row r="9637" ht="12.75" customHeight="1" x14ac:dyDescent="0.2"/>
    <row r="9638" ht="12.75" customHeight="1" x14ac:dyDescent="0.2"/>
    <row r="9639" ht="12.75" customHeight="1" x14ac:dyDescent="0.2"/>
    <row r="9640" ht="12.75" customHeight="1" x14ac:dyDescent="0.2"/>
    <row r="9641" ht="12.75" customHeight="1" x14ac:dyDescent="0.2"/>
    <row r="9642" ht="12.75" customHeight="1" x14ac:dyDescent="0.2"/>
    <row r="9643" ht="12.75" customHeight="1" x14ac:dyDescent="0.2"/>
    <row r="9644" ht="12.75" customHeight="1" x14ac:dyDescent="0.2"/>
    <row r="9645" ht="12.75" customHeight="1" x14ac:dyDescent="0.2"/>
    <row r="9646" ht="12.75" customHeight="1" x14ac:dyDescent="0.2"/>
    <row r="9647" ht="12.75" customHeight="1" x14ac:dyDescent="0.2"/>
    <row r="9648" ht="12.75" customHeight="1" x14ac:dyDescent="0.2"/>
    <row r="9649" ht="12.75" customHeight="1" x14ac:dyDescent="0.2"/>
    <row r="9650" ht="12.75" customHeight="1" x14ac:dyDescent="0.2"/>
    <row r="9651" ht="12.75" customHeight="1" x14ac:dyDescent="0.2"/>
    <row r="9652" ht="12.75" customHeight="1" x14ac:dyDescent="0.2"/>
    <row r="9653" ht="12.75" customHeight="1" x14ac:dyDescent="0.2"/>
    <row r="9654" ht="12.75" customHeight="1" x14ac:dyDescent="0.2"/>
    <row r="9655" ht="12.75" customHeight="1" x14ac:dyDescent="0.2"/>
    <row r="9656" ht="12.75" customHeight="1" x14ac:dyDescent="0.2"/>
    <row r="9657" ht="12.75" customHeight="1" x14ac:dyDescent="0.2"/>
    <row r="9658" ht="12.75" customHeight="1" x14ac:dyDescent="0.2"/>
    <row r="9659" ht="12.75" customHeight="1" x14ac:dyDescent="0.2"/>
    <row r="9660" ht="12.75" customHeight="1" x14ac:dyDescent="0.2"/>
    <row r="9661" ht="12.75" customHeight="1" x14ac:dyDescent="0.2"/>
    <row r="9662" ht="12.75" customHeight="1" x14ac:dyDescent="0.2"/>
    <row r="9663" ht="12.75" customHeight="1" x14ac:dyDescent="0.2"/>
    <row r="9664" ht="12.75" customHeight="1" x14ac:dyDescent="0.2"/>
    <row r="9665" ht="12.75" customHeight="1" x14ac:dyDescent="0.2"/>
    <row r="9666" ht="12.75" customHeight="1" x14ac:dyDescent="0.2"/>
    <row r="9667" ht="12.75" customHeight="1" x14ac:dyDescent="0.2"/>
    <row r="9668" ht="12.75" customHeight="1" x14ac:dyDescent="0.2"/>
    <row r="9669" ht="12.75" customHeight="1" x14ac:dyDescent="0.2"/>
    <row r="9670" ht="12.75" customHeight="1" x14ac:dyDescent="0.2"/>
    <row r="9671" ht="12.75" customHeight="1" x14ac:dyDescent="0.2"/>
    <row r="9672" ht="12.75" customHeight="1" x14ac:dyDescent="0.2"/>
    <row r="9673" ht="12.75" customHeight="1" x14ac:dyDescent="0.2"/>
    <row r="9674" ht="12.75" customHeight="1" x14ac:dyDescent="0.2"/>
    <row r="9675" ht="12.75" customHeight="1" x14ac:dyDescent="0.2"/>
    <row r="9676" ht="12.75" customHeight="1" x14ac:dyDescent="0.2"/>
    <row r="9677" ht="12.75" customHeight="1" x14ac:dyDescent="0.2"/>
    <row r="9678" ht="12.75" customHeight="1" x14ac:dyDescent="0.2"/>
    <row r="9679" ht="12.75" customHeight="1" x14ac:dyDescent="0.2"/>
    <row r="9680" ht="12.75" customHeight="1" x14ac:dyDescent="0.2"/>
    <row r="9681" ht="12.75" customHeight="1" x14ac:dyDescent="0.2"/>
    <row r="9682" ht="12.75" customHeight="1" x14ac:dyDescent="0.2"/>
    <row r="9683" ht="12.75" customHeight="1" x14ac:dyDescent="0.2"/>
    <row r="9684" ht="12.75" customHeight="1" x14ac:dyDescent="0.2"/>
    <row r="9685" ht="12.75" customHeight="1" x14ac:dyDescent="0.2"/>
    <row r="9686" ht="12.75" customHeight="1" x14ac:dyDescent="0.2"/>
    <row r="9687" ht="12.75" customHeight="1" x14ac:dyDescent="0.2"/>
    <row r="9688" ht="12.75" customHeight="1" x14ac:dyDescent="0.2"/>
    <row r="9689" ht="12.75" customHeight="1" x14ac:dyDescent="0.2"/>
    <row r="9690" ht="12.75" customHeight="1" x14ac:dyDescent="0.2"/>
    <row r="9691" ht="12.75" customHeight="1" x14ac:dyDescent="0.2"/>
    <row r="9692" ht="12.75" customHeight="1" x14ac:dyDescent="0.2"/>
    <row r="9693" ht="12.75" customHeight="1" x14ac:dyDescent="0.2"/>
    <row r="9694" ht="12.75" customHeight="1" x14ac:dyDescent="0.2"/>
    <row r="9695" ht="12.75" customHeight="1" x14ac:dyDescent="0.2"/>
    <row r="9696" ht="12.75" customHeight="1" x14ac:dyDescent="0.2"/>
    <row r="9697" ht="12.75" customHeight="1" x14ac:dyDescent="0.2"/>
    <row r="9698" ht="12.75" customHeight="1" x14ac:dyDescent="0.2"/>
    <row r="9699" ht="12.75" customHeight="1" x14ac:dyDescent="0.2"/>
    <row r="9700" ht="12.75" customHeight="1" x14ac:dyDescent="0.2"/>
    <row r="9701" ht="12.75" customHeight="1" x14ac:dyDescent="0.2"/>
    <row r="9702" ht="12.75" customHeight="1" x14ac:dyDescent="0.2"/>
    <row r="9703" ht="12.75" customHeight="1" x14ac:dyDescent="0.2"/>
    <row r="9704" ht="12.75" customHeight="1" x14ac:dyDescent="0.2"/>
    <row r="9705" ht="12.75" customHeight="1" x14ac:dyDescent="0.2"/>
    <row r="9706" ht="12.75" customHeight="1" x14ac:dyDescent="0.2"/>
    <row r="9707" ht="12.75" customHeight="1" x14ac:dyDescent="0.2"/>
    <row r="9708" ht="12.75" customHeight="1" x14ac:dyDescent="0.2"/>
    <row r="9709" ht="12.75" customHeight="1" x14ac:dyDescent="0.2"/>
    <row r="9710" ht="12.75" customHeight="1" x14ac:dyDescent="0.2"/>
    <row r="9711" ht="12.75" customHeight="1" x14ac:dyDescent="0.2"/>
    <row r="9712" ht="12.75" customHeight="1" x14ac:dyDescent="0.2"/>
    <row r="9713" ht="12.75" customHeight="1" x14ac:dyDescent="0.2"/>
    <row r="9714" ht="12.75" customHeight="1" x14ac:dyDescent="0.2"/>
    <row r="9715" ht="12.75" customHeight="1" x14ac:dyDescent="0.2"/>
    <row r="9716" ht="12.75" customHeight="1" x14ac:dyDescent="0.2"/>
    <row r="9717" ht="12.75" customHeight="1" x14ac:dyDescent="0.2"/>
    <row r="9718" ht="12.75" customHeight="1" x14ac:dyDescent="0.2"/>
    <row r="9719" ht="12.75" customHeight="1" x14ac:dyDescent="0.2"/>
    <row r="9720" ht="12.75" customHeight="1" x14ac:dyDescent="0.2"/>
    <row r="9721" ht="12.75" customHeight="1" x14ac:dyDescent="0.2"/>
    <row r="9722" ht="12.75" customHeight="1" x14ac:dyDescent="0.2"/>
    <row r="9723" ht="12.75" customHeight="1" x14ac:dyDescent="0.2"/>
    <row r="9724" ht="12.75" customHeight="1" x14ac:dyDescent="0.2"/>
    <row r="9725" ht="12.75" customHeight="1" x14ac:dyDescent="0.2"/>
    <row r="9726" ht="12.75" customHeight="1" x14ac:dyDescent="0.2"/>
    <row r="9727" ht="12.75" customHeight="1" x14ac:dyDescent="0.2"/>
    <row r="9728" ht="12.75" customHeight="1" x14ac:dyDescent="0.2"/>
    <row r="9729" ht="12.75" customHeight="1" x14ac:dyDescent="0.2"/>
    <row r="9730" ht="12.75" customHeight="1" x14ac:dyDescent="0.2"/>
    <row r="9731" ht="12.75" customHeight="1" x14ac:dyDescent="0.2"/>
    <row r="9732" ht="12.75" customHeight="1" x14ac:dyDescent="0.2"/>
    <row r="9733" ht="12.75" customHeight="1" x14ac:dyDescent="0.2"/>
    <row r="9734" ht="12.75" customHeight="1" x14ac:dyDescent="0.2"/>
    <row r="9735" ht="12.75" customHeight="1" x14ac:dyDescent="0.2"/>
    <row r="9736" ht="12.75" customHeight="1" x14ac:dyDescent="0.2"/>
    <row r="9737" ht="12.75" customHeight="1" x14ac:dyDescent="0.2"/>
    <row r="9738" ht="12.75" customHeight="1" x14ac:dyDescent="0.2"/>
    <row r="9739" ht="12.75" customHeight="1" x14ac:dyDescent="0.2"/>
    <row r="9740" ht="12.75" customHeight="1" x14ac:dyDescent="0.2"/>
    <row r="9741" ht="12.75" customHeight="1" x14ac:dyDescent="0.2"/>
    <row r="9742" ht="12.75" customHeight="1" x14ac:dyDescent="0.2"/>
    <row r="9743" ht="12.75" customHeight="1" x14ac:dyDescent="0.2"/>
    <row r="9744" ht="12.75" customHeight="1" x14ac:dyDescent="0.2"/>
    <row r="9745" ht="12.75" customHeight="1" x14ac:dyDescent="0.2"/>
    <row r="9746" ht="12.75" customHeight="1" x14ac:dyDescent="0.2"/>
    <row r="9747" ht="12.75" customHeight="1" x14ac:dyDescent="0.2"/>
    <row r="9748" ht="12.75" customHeight="1" x14ac:dyDescent="0.2"/>
    <row r="9749" ht="12.75" customHeight="1" x14ac:dyDescent="0.2"/>
    <row r="9750" ht="12.75" customHeight="1" x14ac:dyDescent="0.2"/>
    <row r="9751" ht="12.75" customHeight="1" x14ac:dyDescent="0.2"/>
    <row r="9752" ht="12.75" customHeight="1" x14ac:dyDescent="0.2"/>
    <row r="9753" ht="12.75" customHeight="1" x14ac:dyDescent="0.2"/>
    <row r="9754" ht="12.75" customHeight="1" x14ac:dyDescent="0.2"/>
    <row r="9755" ht="12.75" customHeight="1" x14ac:dyDescent="0.2"/>
    <row r="9756" ht="12.75" customHeight="1" x14ac:dyDescent="0.2"/>
    <row r="9757" ht="12.75" customHeight="1" x14ac:dyDescent="0.2"/>
    <row r="9758" ht="12.75" customHeight="1" x14ac:dyDescent="0.2"/>
    <row r="9759" ht="12.75" customHeight="1" x14ac:dyDescent="0.2"/>
    <row r="9760" ht="12.75" customHeight="1" x14ac:dyDescent="0.2"/>
    <row r="9761" ht="12.75" customHeight="1" x14ac:dyDescent="0.2"/>
    <row r="9762" ht="12.75" customHeight="1" x14ac:dyDescent="0.2"/>
    <row r="9763" ht="12.75" customHeight="1" x14ac:dyDescent="0.2"/>
    <row r="9764" ht="12.75" customHeight="1" x14ac:dyDescent="0.2"/>
    <row r="9765" ht="12.75" customHeight="1" x14ac:dyDescent="0.2"/>
    <row r="9766" ht="12.75" customHeight="1" x14ac:dyDescent="0.2"/>
    <row r="9767" ht="12.75" customHeight="1" x14ac:dyDescent="0.2"/>
    <row r="9768" ht="12.75" customHeight="1" x14ac:dyDescent="0.2"/>
    <row r="9769" ht="12.75" customHeight="1" x14ac:dyDescent="0.2"/>
    <row r="9770" ht="12.75" customHeight="1" x14ac:dyDescent="0.2"/>
    <row r="9771" ht="12.75" customHeight="1" x14ac:dyDescent="0.2"/>
    <row r="9772" ht="12.75" customHeight="1" x14ac:dyDescent="0.2"/>
    <row r="9773" ht="12.75" customHeight="1" x14ac:dyDescent="0.2"/>
    <row r="9774" ht="12.75" customHeight="1" x14ac:dyDescent="0.2"/>
    <row r="9775" ht="12.75" customHeight="1" x14ac:dyDescent="0.2"/>
    <row r="9776" ht="12.75" customHeight="1" x14ac:dyDescent="0.2"/>
    <row r="9777" ht="12.75" customHeight="1" x14ac:dyDescent="0.2"/>
    <row r="9778" ht="12.75" customHeight="1" x14ac:dyDescent="0.2"/>
    <row r="9779" ht="12.75" customHeight="1" x14ac:dyDescent="0.2"/>
    <row r="9780" ht="12.75" customHeight="1" x14ac:dyDescent="0.2"/>
    <row r="9781" ht="12.75" customHeight="1" x14ac:dyDescent="0.2"/>
    <row r="9782" ht="12.75" customHeight="1" x14ac:dyDescent="0.2"/>
    <row r="9783" ht="12.75" customHeight="1" x14ac:dyDescent="0.2"/>
    <row r="9784" ht="12.75" customHeight="1" x14ac:dyDescent="0.2"/>
    <row r="9785" ht="12.75" customHeight="1" x14ac:dyDescent="0.2"/>
    <row r="9786" ht="12.75" customHeight="1" x14ac:dyDescent="0.2"/>
    <row r="9787" ht="12.75" customHeight="1" x14ac:dyDescent="0.2"/>
    <row r="9788" ht="12.75" customHeight="1" x14ac:dyDescent="0.2"/>
    <row r="9789" ht="12.75" customHeight="1" x14ac:dyDescent="0.2"/>
    <row r="9790" ht="12.75" customHeight="1" x14ac:dyDescent="0.2"/>
    <row r="9791" ht="12.75" customHeight="1" x14ac:dyDescent="0.2"/>
    <row r="9792" ht="12.75" customHeight="1" x14ac:dyDescent="0.2"/>
    <row r="9793" ht="12.75" customHeight="1" x14ac:dyDescent="0.2"/>
    <row r="9794" ht="12.75" customHeight="1" x14ac:dyDescent="0.2"/>
    <row r="9795" ht="12.75" customHeight="1" x14ac:dyDescent="0.2"/>
    <row r="9796" ht="12.75" customHeight="1" x14ac:dyDescent="0.2"/>
    <row r="9797" ht="12.75" customHeight="1" x14ac:dyDescent="0.2"/>
    <row r="9798" ht="12.75" customHeight="1" x14ac:dyDescent="0.2"/>
    <row r="9799" ht="12.75" customHeight="1" x14ac:dyDescent="0.2"/>
    <row r="9800" ht="12.75" customHeight="1" x14ac:dyDescent="0.2"/>
    <row r="9801" ht="12.75" customHeight="1" x14ac:dyDescent="0.2"/>
    <row r="9802" ht="12.75" customHeight="1" x14ac:dyDescent="0.2"/>
    <row r="9803" ht="12.75" customHeight="1" x14ac:dyDescent="0.2"/>
    <row r="9804" ht="12.75" customHeight="1" x14ac:dyDescent="0.2"/>
    <row r="9805" ht="12.75" customHeight="1" x14ac:dyDescent="0.2"/>
    <row r="9806" ht="12.75" customHeight="1" x14ac:dyDescent="0.2"/>
    <row r="9807" ht="12.75" customHeight="1" x14ac:dyDescent="0.2"/>
    <row r="9808" ht="12.75" customHeight="1" x14ac:dyDescent="0.2"/>
    <row r="9809" ht="12.75" customHeight="1" x14ac:dyDescent="0.2"/>
    <row r="9810" ht="12.75" customHeight="1" x14ac:dyDescent="0.2"/>
    <row r="9811" ht="12.75" customHeight="1" x14ac:dyDescent="0.2"/>
    <row r="9812" ht="12.75" customHeight="1" x14ac:dyDescent="0.2"/>
    <row r="9813" ht="12.75" customHeight="1" x14ac:dyDescent="0.2"/>
    <row r="9814" ht="12.75" customHeight="1" x14ac:dyDescent="0.2"/>
    <row r="9815" ht="12.75" customHeight="1" x14ac:dyDescent="0.2"/>
    <row r="9816" ht="12.75" customHeight="1" x14ac:dyDescent="0.2"/>
    <row r="9817" ht="12.75" customHeight="1" x14ac:dyDescent="0.2"/>
    <row r="9818" ht="12.75" customHeight="1" x14ac:dyDescent="0.2"/>
    <row r="9819" ht="12.75" customHeight="1" x14ac:dyDescent="0.2"/>
    <row r="9820" ht="12.75" customHeight="1" x14ac:dyDescent="0.2"/>
    <row r="9821" ht="12.75" customHeight="1" x14ac:dyDescent="0.2"/>
    <row r="9822" ht="12.75" customHeight="1" x14ac:dyDescent="0.2"/>
    <row r="9823" ht="12.75" customHeight="1" x14ac:dyDescent="0.2"/>
    <row r="9824" ht="12.75" customHeight="1" x14ac:dyDescent="0.2"/>
    <row r="9825" ht="12.75" customHeight="1" x14ac:dyDescent="0.2"/>
    <row r="9826" ht="12.75" customHeight="1" x14ac:dyDescent="0.2"/>
    <row r="9827" ht="12.75" customHeight="1" x14ac:dyDescent="0.2"/>
    <row r="9828" ht="12.75" customHeight="1" x14ac:dyDescent="0.2"/>
    <row r="9829" ht="12.75" customHeight="1" x14ac:dyDescent="0.2"/>
    <row r="9830" ht="12.75" customHeight="1" x14ac:dyDescent="0.2"/>
    <row r="9831" ht="12.75" customHeight="1" x14ac:dyDescent="0.2"/>
    <row r="9832" ht="12.75" customHeight="1" x14ac:dyDescent="0.2"/>
    <row r="9833" ht="12.75" customHeight="1" x14ac:dyDescent="0.2"/>
    <row r="9834" ht="12.75" customHeight="1" x14ac:dyDescent="0.2"/>
    <row r="9835" ht="12.75" customHeight="1" x14ac:dyDescent="0.2"/>
    <row r="9836" ht="12.75" customHeight="1" x14ac:dyDescent="0.2"/>
    <row r="9837" ht="12.75" customHeight="1" x14ac:dyDescent="0.2"/>
    <row r="9838" ht="12.75" customHeight="1" x14ac:dyDescent="0.2"/>
    <row r="9839" ht="12.75" customHeight="1" x14ac:dyDescent="0.2"/>
    <row r="9840" ht="12.75" customHeight="1" x14ac:dyDescent="0.2"/>
    <row r="9841" ht="12.75" customHeight="1" x14ac:dyDescent="0.2"/>
    <row r="9842" ht="12.75" customHeight="1" x14ac:dyDescent="0.2"/>
    <row r="9843" ht="12.75" customHeight="1" x14ac:dyDescent="0.2"/>
    <row r="9844" ht="12.75" customHeight="1" x14ac:dyDescent="0.2"/>
    <row r="9845" ht="12.75" customHeight="1" x14ac:dyDescent="0.2"/>
    <row r="9846" ht="12.75" customHeight="1" x14ac:dyDescent="0.2"/>
    <row r="9847" ht="12.75" customHeight="1" x14ac:dyDescent="0.2"/>
    <row r="9848" ht="12.75" customHeight="1" x14ac:dyDescent="0.2"/>
    <row r="9849" ht="12.75" customHeight="1" x14ac:dyDescent="0.2"/>
    <row r="9850" ht="12.75" customHeight="1" x14ac:dyDescent="0.2"/>
    <row r="9851" ht="12.75" customHeight="1" x14ac:dyDescent="0.2"/>
    <row r="9852" ht="12.75" customHeight="1" x14ac:dyDescent="0.2"/>
    <row r="9853" ht="12.75" customHeight="1" x14ac:dyDescent="0.2"/>
    <row r="9854" ht="12.75" customHeight="1" x14ac:dyDescent="0.2"/>
    <row r="9855" ht="12.75" customHeight="1" x14ac:dyDescent="0.2"/>
    <row r="9856" ht="12.75" customHeight="1" x14ac:dyDescent="0.2"/>
    <row r="9857" ht="12.75" customHeight="1" x14ac:dyDescent="0.2"/>
    <row r="9858" ht="12.75" customHeight="1" x14ac:dyDescent="0.2"/>
    <row r="9859" ht="12.75" customHeight="1" x14ac:dyDescent="0.2"/>
    <row r="9860" ht="12.75" customHeight="1" x14ac:dyDescent="0.2"/>
    <row r="9861" ht="12.75" customHeight="1" x14ac:dyDescent="0.2"/>
    <row r="9862" ht="12.75" customHeight="1" x14ac:dyDescent="0.2"/>
    <row r="9863" ht="12.75" customHeight="1" x14ac:dyDescent="0.2"/>
    <row r="9864" ht="12.75" customHeight="1" x14ac:dyDescent="0.2"/>
    <row r="9865" ht="12.75" customHeight="1" x14ac:dyDescent="0.2"/>
    <row r="9866" ht="12.75" customHeight="1" x14ac:dyDescent="0.2"/>
    <row r="9867" ht="12.75" customHeight="1" x14ac:dyDescent="0.2"/>
    <row r="9868" ht="12.75" customHeight="1" x14ac:dyDescent="0.2"/>
    <row r="9869" ht="12.75" customHeight="1" x14ac:dyDescent="0.2"/>
    <row r="9870" ht="12.75" customHeight="1" x14ac:dyDescent="0.2"/>
    <row r="9871" ht="12.75" customHeight="1" x14ac:dyDescent="0.2"/>
    <row r="9872" ht="12.75" customHeight="1" x14ac:dyDescent="0.2"/>
    <row r="9873" ht="12.75" customHeight="1" x14ac:dyDescent="0.2"/>
    <row r="9874" ht="12.75" customHeight="1" x14ac:dyDescent="0.2"/>
    <row r="9875" ht="12.75" customHeight="1" x14ac:dyDescent="0.2"/>
    <row r="9876" ht="12.75" customHeight="1" x14ac:dyDescent="0.2"/>
    <row r="9877" ht="12.75" customHeight="1" x14ac:dyDescent="0.2"/>
    <row r="9878" ht="12.75" customHeight="1" x14ac:dyDescent="0.2"/>
    <row r="9879" ht="12.75" customHeight="1" x14ac:dyDescent="0.2"/>
    <row r="9880" ht="12.75" customHeight="1" x14ac:dyDescent="0.2"/>
    <row r="9881" ht="12.75" customHeight="1" x14ac:dyDescent="0.2"/>
    <row r="9882" ht="12.75" customHeight="1" x14ac:dyDescent="0.2"/>
    <row r="9883" ht="12.75" customHeight="1" x14ac:dyDescent="0.2"/>
    <row r="9884" ht="12.75" customHeight="1" x14ac:dyDescent="0.2"/>
    <row r="9885" ht="12.75" customHeight="1" x14ac:dyDescent="0.2"/>
    <row r="9886" ht="12.75" customHeight="1" x14ac:dyDescent="0.2"/>
    <row r="9887" ht="12.75" customHeight="1" x14ac:dyDescent="0.2"/>
    <row r="9888" ht="12.75" customHeight="1" x14ac:dyDescent="0.2"/>
    <row r="9889" ht="12.75" customHeight="1" x14ac:dyDescent="0.2"/>
    <row r="9890" ht="12.75" customHeight="1" x14ac:dyDescent="0.2"/>
    <row r="9891" ht="12.75" customHeight="1" x14ac:dyDescent="0.2"/>
    <row r="9892" ht="12.75" customHeight="1" x14ac:dyDescent="0.2"/>
    <row r="9893" ht="12.75" customHeight="1" x14ac:dyDescent="0.2"/>
    <row r="9894" ht="12.75" customHeight="1" x14ac:dyDescent="0.2"/>
    <row r="9895" ht="12.75" customHeight="1" x14ac:dyDescent="0.2"/>
    <row r="9896" ht="12.75" customHeight="1" x14ac:dyDescent="0.2"/>
    <row r="9897" ht="12.75" customHeight="1" x14ac:dyDescent="0.2"/>
    <row r="9898" ht="12.75" customHeight="1" x14ac:dyDescent="0.2"/>
    <row r="9899" ht="12.75" customHeight="1" x14ac:dyDescent="0.2"/>
    <row r="9900" ht="12.75" customHeight="1" x14ac:dyDescent="0.2"/>
    <row r="9901" ht="12.75" customHeight="1" x14ac:dyDescent="0.2"/>
    <row r="9902" ht="12.75" customHeight="1" x14ac:dyDescent="0.2"/>
    <row r="9903" ht="12.75" customHeight="1" x14ac:dyDescent="0.2"/>
    <row r="9904" ht="12.75" customHeight="1" x14ac:dyDescent="0.2"/>
    <row r="9905" ht="12.75" customHeight="1" x14ac:dyDescent="0.2"/>
    <row r="9906" ht="12.75" customHeight="1" x14ac:dyDescent="0.2"/>
    <row r="9907" ht="12.75" customHeight="1" x14ac:dyDescent="0.2"/>
    <row r="9908" ht="12.75" customHeight="1" x14ac:dyDescent="0.2"/>
    <row r="9909" ht="12.75" customHeight="1" x14ac:dyDescent="0.2"/>
    <row r="9910" ht="12.75" customHeight="1" x14ac:dyDescent="0.2"/>
    <row r="9911" ht="12.75" customHeight="1" x14ac:dyDescent="0.2"/>
    <row r="9912" ht="12.75" customHeight="1" x14ac:dyDescent="0.2"/>
    <row r="9913" ht="12.75" customHeight="1" x14ac:dyDescent="0.2"/>
    <row r="9914" ht="12.75" customHeight="1" x14ac:dyDescent="0.2"/>
    <row r="9915" ht="12.75" customHeight="1" x14ac:dyDescent="0.2"/>
    <row r="9916" ht="12.75" customHeight="1" x14ac:dyDescent="0.2"/>
    <row r="9917" ht="12.75" customHeight="1" x14ac:dyDescent="0.2"/>
    <row r="9918" ht="12.75" customHeight="1" x14ac:dyDescent="0.2"/>
    <row r="9919" ht="12.75" customHeight="1" x14ac:dyDescent="0.2"/>
    <row r="9920" ht="12.75" customHeight="1" x14ac:dyDescent="0.2"/>
    <row r="9921" ht="12.75" customHeight="1" x14ac:dyDescent="0.2"/>
    <row r="9922" ht="12.75" customHeight="1" x14ac:dyDescent="0.2"/>
    <row r="9923" ht="12.75" customHeight="1" x14ac:dyDescent="0.2"/>
    <row r="9924" ht="12.75" customHeight="1" x14ac:dyDescent="0.2"/>
    <row r="9925" ht="12.75" customHeight="1" x14ac:dyDescent="0.2"/>
    <row r="9926" ht="12.75" customHeight="1" x14ac:dyDescent="0.2"/>
    <row r="9927" ht="12.75" customHeight="1" x14ac:dyDescent="0.2"/>
    <row r="9928" ht="12.75" customHeight="1" x14ac:dyDescent="0.2"/>
    <row r="9929" ht="12.75" customHeight="1" x14ac:dyDescent="0.2"/>
    <row r="9930" ht="12.75" customHeight="1" x14ac:dyDescent="0.2"/>
    <row r="9931" ht="12.75" customHeight="1" x14ac:dyDescent="0.2"/>
    <row r="9932" ht="12.75" customHeight="1" x14ac:dyDescent="0.2"/>
    <row r="9933" ht="12.75" customHeight="1" x14ac:dyDescent="0.2"/>
    <row r="9934" ht="12.75" customHeight="1" x14ac:dyDescent="0.2"/>
    <row r="9935" ht="12.75" customHeight="1" x14ac:dyDescent="0.2"/>
    <row r="9936" ht="12.75" customHeight="1" x14ac:dyDescent="0.2"/>
    <row r="9937" ht="12.75" customHeight="1" x14ac:dyDescent="0.2"/>
    <row r="9938" ht="12.75" customHeight="1" x14ac:dyDescent="0.2"/>
    <row r="9939" ht="12.75" customHeight="1" x14ac:dyDescent="0.2"/>
    <row r="9940" ht="12.75" customHeight="1" x14ac:dyDescent="0.2"/>
    <row r="9941" ht="12.75" customHeight="1" x14ac:dyDescent="0.2"/>
    <row r="9942" ht="12.75" customHeight="1" x14ac:dyDescent="0.2"/>
    <row r="9943" ht="12.75" customHeight="1" x14ac:dyDescent="0.2"/>
    <row r="9944" ht="12.75" customHeight="1" x14ac:dyDescent="0.2"/>
    <row r="9945" ht="12.75" customHeight="1" x14ac:dyDescent="0.2"/>
    <row r="9946" ht="12.75" customHeight="1" x14ac:dyDescent="0.2"/>
    <row r="9947" ht="12.75" customHeight="1" x14ac:dyDescent="0.2"/>
    <row r="9948" ht="12.75" customHeight="1" x14ac:dyDescent="0.2"/>
    <row r="9949" ht="12.75" customHeight="1" x14ac:dyDescent="0.2"/>
    <row r="9950" ht="12.75" customHeight="1" x14ac:dyDescent="0.2"/>
    <row r="9951" ht="12.75" customHeight="1" x14ac:dyDescent="0.2"/>
    <row r="9952" ht="12.75" customHeight="1" x14ac:dyDescent="0.2"/>
    <row r="9953" ht="12.75" customHeight="1" x14ac:dyDescent="0.2"/>
    <row r="9954" ht="12.75" customHeight="1" x14ac:dyDescent="0.2"/>
    <row r="9955" ht="12.75" customHeight="1" x14ac:dyDescent="0.2"/>
    <row r="9956" ht="12.75" customHeight="1" x14ac:dyDescent="0.2"/>
    <row r="9957" ht="12.75" customHeight="1" x14ac:dyDescent="0.2"/>
    <row r="9958" ht="12.75" customHeight="1" x14ac:dyDescent="0.2"/>
    <row r="9959" ht="12.75" customHeight="1" x14ac:dyDescent="0.2"/>
    <row r="9960" ht="12.75" customHeight="1" x14ac:dyDescent="0.2"/>
    <row r="9961" ht="12.75" customHeight="1" x14ac:dyDescent="0.2"/>
    <row r="9962" ht="12.75" customHeight="1" x14ac:dyDescent="0.2"/>
    <row r="9963" ht="12.75" customHeight="1" x14ac:dyDescent="0.2"/>
    <row r="9964" ht="12.75" customHeight="1" x14ac:dyDescent="0.2"/>
    <row r="9965" ht="12.75" customHeight="1" x14ac:dyDescent="0.2"/>
    <row r="9966" ht="12.75" customHeight="1" x14ac:dyDescent="0.2"/>
    <row r="9967" ht="12.75" customHeight="1" x14ac:dyDescent="0.2"/>
    <row r="9968" ht="12.75" customHeight="1" x14ac:dyDescent="0.2"/>
    <row r="9969" ht="12.75" customHeight="1" x14ac:dyDescent="0.2"/>
    <row r="9970" ht="12.75" customHeight="1" x14ac:dyDescent="0.2"/>
    <row r="9971" ht="12.75" customHeight="1" x14ac:dyDescent="0.2"/>
    <row r="9972" ht="12.75" customHeight="1" x14ac:dyDescent="0.2"/>
    <row r="9973" ht="12.75" customHeight="1" x14ac:dyDescent="0.2"/>
    <row r="9974" ht="12.75" customHeight="1" x14ac:dyDescent="0.2"/>
    <row r="9975" ht="12.75" customHeight="1" x14ac:dyDescent="0.2"/>
    <row r="9976" ht="12.75" customHeight="1" x14ac:dyDescent="0.2"/>
    <row r="9977" ht="12.75" customHeight="1" x14ac:dyDescent="0.2"/>
    <row r="9978" ht="12.75" customHeight="1" x14ac:dyDescent="0.2"/>
    <row r="9979" ht="12.75" customHeight="1" x14ac:dyDescent="0.2"/>
    <row r="9980" ht="12.75" customHeight="1" x14ac:dyDescent="0.2"/>
    <row r="9981" ht="12.75" customHeight="1" x14ac:dyDescent="0.2"/>
    <row r="9982" ht="12.75" customHeight="1" x14ac:dyDescent="0.2"/>
    <row r="9983" ht="12.75" customHeight="1" x14ac:dyDescent="0.2"/>
    <row r="9984" ht="12.75" customHeight="1" x14ac:dyDescent="0.2"/>
    <row r="9985" ht="12.75" customHeight="1" x14ac:dyDescent="0.2"/>
    <row r="9986" ht="12.75" customHeight="1" x14ac:dyDescent="0.2"/>
    <row r="9987" ht="12.75" customHeight="1" x14ac:dyDescent="0.2"/>
    <row r="9988" ht="12.75" customHeight="1" x14ac:dyDescent="0.2"/>
    <row r="9989" ht="12.75" customHeight="1" x14ac:dyDescent="0.2"/>
    <row r="9990" ht="12.75" customHeight="1" x14ac:dyDescent="0.2"/>
    <row r="9991" ht="12.75" customHeight="1" x14ac:dyDescent="0.2"/>
    <row r="9992" ht="12.75" customHeight="1" x14ac:dyDescent="0.2"/>
    <row r="9993" ht="12.75" customHeight="1" x14ac:dyDescent="0.2"/>
    <row r="9994" ht="12.75" customHeight="1" x14ac:dyDescent="0.2"/>
    <row r="9995" ht="12.75" customHeight="1" x14ac:dyDescent="0.2"/>
    <row r="9996" ht="12.75" customHeight="1" x14ac:dyDescent="0.2"/>
    <row r="9997" ht="12.75" customHeight="1" x14ac:dyDescent="0.2"/>
    <row r="9998" ht="12.75" customHeight="1" x14ac:dyDescent="0.2"/>
    <row r="9999" ht="12.75" customHeight="1" x14ac:dyDescent="0.2"/>
    <row r="10000" ht="12.75" customHeight="1" x14ac:dyDescent="0.2"/>
    <row r="10001" ht="12.75" customHeight="1" x14ac:dyDescent="0.2"/>
    <row r="10002" ht="12.75" customHeight="1" x14ac:dyDescent="0.2"/>
    <row r="10003" ht="12.75" customHeight="1" x14ac:dyDescent="0.2"/>
    <row r="10004" ht="12.75" customHeight="1" x14ac:dyDescent="0.2"/>
    <row r="10005" ht="12.75" customHeight="1" x14ac:dyDescent="0.2"/>
    <row r="10006" ht="12.75" customHeight="1" x14ac:dyDescent="0.2"/>
    <row r="10007" ht="12.75" customHeight="1" x14ac:dyDescent="0.2"/>
    <row r="10008" ht="12.75" customHeight="1" x14ac:dyDescent="0.2"/>
    <row r="10009" ht="12.75" customHeight="1" x14ac:dyDescent="0.2"/>
    <row r="10010" ht="12.75" customHeight="1" x14ac:dyDescent="0.2"/>
    <row r="10011" ht="12.75" customHeight="1" x14ac:dyDescent="0.2"/>
    <row r="10012" ht="12.75" customHeight="1" x14ac:dyDescent="0.2"/>
    <row r="10013" ht="12.75" customHeight="1" x14ac:dyDescent="0.2"/>
    <row r="10014" ht="12.75" customHeight="1" x14ac:dyDescent="0.2"/>
    <row r="10015" ht="12.75" customHeight="1" x14ac:dyDescent="0.2"/>
    <row r="10016" ht="12.75" customHeight="1" x14ac:dyDescent="0.2"/>
    <row r="10017" ht="12.75" customHeight="1" x14ac:dyDescent="0.2"/>
    <row r="10018" ht="12.75" customHeight="1" x14ac:dyDescent="0.2"/>
    <row r="10019" ht="12.75" customHeight="1" x14ac:dyDescent="0.2"/>
    <row r="10020" ht="12.75" customHeight="1" x14ac:dyDescent="0.2"/>
    <row r="10021" ht="12.75" customHeight="1" x14ac:dyDescent="0.2"/>
    <row r="10022" ht="12.75" customHeight="1" x14ac:dyDescent="0.2"/>
    <row r="10023" ht="12.75" customHeight="1" x14ac:dyDescent="0.2"/>
    <row r="10024" ht="12.75" customHeight="1" x14ac:dyDescent="0.2"/>
    <row r="10025" ht="12.75" customHeight="1" x14ac:dyDescent="0.2"/>
    <row r="10026" ht="12.75" customHeight="1" x14ac:dyDescent="0.2"/>
    <row r="10027" ht="12.75" customHeight="1" x14ac:dyDescent="0.2"/>
    <row r="10028" ht="12.75" customHeight="1" x14ac:dyDescent="0.2"/>
    <row r="10029" ht="12.75" customHeight="1" x14ac:dyDescent="0.2"/>
    <row r="10030" ht="12.75" customHeight="1" x14ac:dyDescent="0.2"/>
    <row r="10031" ht="12.75" customHeight="1" x14ac:dyDescent="0.2"/>
    <row r="10032" ht="12.75" customHeight="1" x14ac:dyDescent="0.2"/>
    <row r="10033" ht="12.75" customHeight="1" x14ac:dyDescent="0.2"/>
    <row r="10034" ht="12.75" customHeight="1" x14ac:dyDescent="0.2"/>
    <row r="10035" ht="12.75" customHeight="1" x14ac:dyDescent="0.2"/>
    <row r="10036" ht="12.75" customHeight="1" x14ac:dyDescent="0.2"/>
    <row r="10037" ht="12.75" customHeight="1" x14ac:dyDescent="0.2"/>
    <row r="10038" ht="12.75" customHeight="1" x14ac:dyDescent="0.2"/>
    <row r="10039" ht="12.75" customHeight="1" x14ac:dyDescent="0.2"/>
    <row r="10040" ht="12.75" customHeight="1" x14ac:dyDescent="0.2"/>
    <row r="10041" ht="12.75" customHeight="1" x14ac:dyDescent="0.2"/>
    <row r="10042" ht="12.75" customHeight="1" x14ac:dyDescent="0.2"/>
    <row r="10043" ht="12.75" customHeight="1" x14ac:dyDescent="0.2"/>
    <row r="10044" ht="12.75" customHeight="1" x14ac:dyDescent="0.2"/>
    <row r="10045" ht="12.75" customHeight="1" x14ac:dyDescent="0.2"/>
    <row r="10046" ht="12.75" customHeight="1" x14ac:dyDescent="0.2"/>
    <row r="10047" ht="12.75" customHeight="1" x14ac:dyDescent="0.2"/>
    <row r="10048" ht="12.75" customHeight="1" x14ac:dyDescent="0.2"/>
    <row r="10049" ht="12.75" customHeight="1" x14ac:dyDescent="0.2"/>
    <row r="10050" ht="12.75" customHeight="1" x14ac:dyDescent="0.2"/>
    <row r="10051" ht="12.75" customHeight="1" x14ac:dyDescent="0.2"/>
    <row r="10052" ht="12.75" customHeight="1" x14ac:dyDescent="0.2"/>
    <row r="10053" ht="12.75" customHeight="1" x14ac:dyDescent="0.2"/>
    <row r="10054" ht="12.75" customHeight="1" x14ac:dyDescent="0.2"/>
    <row r="10055" ht="12.75" customHeight="1" x14ac:dyDescent="0.2"/>
    <row r="10056" ht="12.75" customHeight="1" x14ac:dyDescent="0.2"/>
    <row r="10057" ht="12.75" customHeight="1" x14ac:dyDescent="0.2"/>
    <row r="10058" ht="12.75" customHeight="1" x14ac:dyDescent="0.2"/>
    <row r="10059" ht="12.75" customHeight="1" x14ac:dyDescent="0.2"/>
    <row r="10060" ht="12.75" customHeight="1" x14ac:dyDescent="0.2"/>
    <row r="10061" ht="12.75" customHeight="1" x14ac:dyDescent="0.2"/>
    <row r="10062" ht="12.75" customHeight="1" x14ac:dyDescent="0.2"/>
    <row r="10063" ht="12.75" customHeight="1" x14ac:dyDescent="0.2"/>
    <row r="10064" ht="12.75" customHeight="1" x14ac:dyDescent="0.2"/>
    <row r="10065" ht="12.75" customHeight="1" x14ac:dyDescent="0.2"/>
    <row r="10066" ht="12.75" customHeight="1" x14ac:dyDescent="0.2"/>
    <row r="10067" ht="12.75" customHeight="1" x14ac:dyDescent="0.2"/>
    <row r="10068" ht="12.75" customHeight="1" x14ac:dyDescent="0.2"/>
    <row r="10069" ht="12.75" customHeight="1" x14ac:dyDescent="0.2"/>
    <row r="10070" ht="12.75" customHeight="1" x14ac:dyDescent="0.2"/>
    <row r="10071" ht="12.75" customHeight="1" x14ac:dyDescent="0.2"/>
    <row r="10072" ht="12.75" customHeight="1" x14ac:dyDescent="0.2"/>
    <row r="10073" ht="12.75" customHeight="1" x14ac:dyDescent="0.2"/>
    <row r="10074" ht="12.75" customHeight="1" x14ac:dyDescent="0.2"/>
    <row r="10075" ht="12.75" customHeight="1" x14ac:dyDescent="0.2"/>
    <row r="10076" ht="12.75" customHeight="1" x14ac:dyDescent="0.2"/>
    <row r="10077" ht="12.75" customHeight="1" x14ac:dyDescent="0.2"/>
    <row r="10078" ht="12.75" customHeight="1" x14ac:dyDescent="0.2"/>
    <row r="10079" ht="12.75" customHeight="1" x14ac:dyDescent="0.2"/>
    <row r="10080" ht="12.75" customHeight="1" x14ac:dyDescent="0.2"/>
    <row r="10081" ht="12.75" customHeight="1" x14ac:dyDescent="0.2"/>
    <row r="10082" ht="12.75" customHeight="1" x14ac:dyDescent="0.2"/>
    <row r="10083" ht="12.75" customHeight="1" x14ac:dyDescent="0.2"/>
    <row r="10084" ht="12.75" customHeight="1" x14ac:dyDescent="0.2"/>
    <row r="10085" ht="12.75" customHeight="1" x14ac:dyDescent="0.2"/>
    <row r="10086" ht="12.75" customHeight="1" x14ac:dyDescent="0.2"/>
    <row r="10087" ht="12.75" customHeight="1" x14ac:dyDescent="0.2"/>
    <row r="10088" ht="12.75" customHeight="1" x14ac:dyDescent="0.2"/>
    <row r="10089" ht="12.75" customHeight="1" x14ac:dyDescent="0.2"/>
    <row r="10090" ht="12.75" customHeight="1" x14ac:dyDescent="0.2"/>
    <row r="10091" ht="12.75" customHeight="1" x14ac:dyDescent="0.2"/>
    <row r="10092" ht="12.75" customHeight="1" x14ac:dyDescent="0.2"/>
    <row r="10093" ht="12.75" customHeight="1" x14ac:dyDescent="0.2"/>
    <row r="10094" ht="12.75" customHeight="1" x14ac:dyDescent="0.2"/>
    <row r="10095" ht="12.75" customHeight="1" x14ac:dyDescent="0.2"/>
    <row r="10096" ht="12.75" customHeight="1" x14ac:dyDescent="0.2"/>
    <row r="10097" ht="12.75" customHeight="1" x14ac:dyDescent="0.2"/>
    <row r="10098" ht="12.75" customHeight="1" x14ac:dyDescent="0.2"/>
    <row r="10099" ht="12.75" customHeight="1" x14ac:dyDescent="0.2"/>
    <row r="10100" ht="12.75" customHeight="1" x14ac:dyDescent="0.2"/>
    <row r="10101" ht="12.75" customHeight="1" x14ac:dyDescent="0.2"/>
    <row r="10102" ht="12.75" customHeight="1" x14ac:dyDescent="0.2"/>
    <row r="10103" ht="12.75" customHeight="1" x14ac:dyDescent="0.2"/>
    <row r="10104" ht="12.75" customHeight="1" x14ac:dyDescent="0.2"/>
    <row r="10105" ht="12.75" customHeight="1" x14ac:dyDescent="0.2"/>
    <row r="10106" ht="12.75" customHeight="1" x14ac:dyDescent="0.2"/>
    <row r="10107" ht="12.75" customHeight="1" x14ac:dyDescent="0.2"/>
    <row r="10108" ht="12.75" customHeight="1" x14ac:dyDescent="0.2"/>
    <row r="10109" ht="12.75" customHeight="1" x14ac:dyDescent="0.2"/>
    <row r="10110" ht="12.75" customHeight="1" x14ac:dyDescent="0.2"/>
    <row r="10111" ht="12.75" customHeight="1" x14ac:dyDescent="0.2"/>
    <row r="10112" ht="12.75" customHeight="1" x14ac:dyDescent="0.2"/>
    <row r="10113" ht="12.75" customHeight="1" x14ac:dyDescent="0.2"/>
    <row r="10114" ht="12.75" customHeight="1" x14ac:dyDescent="0.2"/>
    <row r="10115" ht="12.75" customHeight="1" x14ac:dyDescent="0.2"/>
    <row r="10116" ht="12.75" customHeight="1" x14ac:dyDescent="0.2"/>
    <row r="10117" ht="12.75" customHeight="1" x14ac:dyDescent="0.2"/>
    <row r="10118" ht="12.75" customHeight="1" x14ac:dyDescent="0.2"/>
    <row r="10119" ht="12.75" customHeight="1" x14ac:dyDescent="0.2"/>
    <row r="10120" ht="12.75" customHeight="1" x14ac:dyDescent="0.2"/>
    <row r="10121" ht="12.75" customHeight="1" x14ac:dyDescent="0.2"/>
    <row r="10122" ht="12.75" customHeight="1" x14ac:dyDescent="0.2"/>
    <row r="10123" ht="12.75" customHeight="1" x14ac:dyDescent="0.2"/>
    <row r="10124" ht="12.75" customHeight="1" x14ac:dyDescent="0.2"/>
    <row r="10125" ht="12.75" customHeight="1" x14ac:dyDescent="0.2"/>
    <row r="10126" ht="12.75" customHeight="1" x14ac:dyDescent="0.2"/>
    <row r="10127" ht="12.75" customHeight="1" x14ac:dyDescent="0.2"/>
    <row r="10128" ht="12.75" customHeight="1" x14ac:dyDescent="0.2"/>
    <row r="10129" ht="12.75" customHeight="1" x14ac:dyDescent="0.2"/>
    <row r="10130" ht="12.75" customHeight="1" x14ac:dyDescent="0.2"/>
    <row r="10131" ht="12.75" customHeight="1" x14ac:dyDescent="0.2"/>
    <row r="10132" ht="12.75" customHeight="1" x14ac:dyDescent="0.2"/>
    <row r="10133" ht="12.75" customHeight="1" x14ac:dyDescent="0.2"/>
    <row r="10134" ht="12.75" customHeight="1" x14ac:dyDescent="0.2"/>
    <row r="10135" ht="12.75" customHeight="1" x14ac:dyDescent="0.2"/>
    <row r="10136" ht="12.75" customHeight="1" x14ac:dyDescent="0.2"/>
    <row r="10137" ht="12.75" customHeight="1" x14ac:dyDescent="0.2"/>
    <row r="10138" ht="12.75" customHeight="1" x14ac:dyDescent="0.2"/>
    <row r="10139" ht="12.75" customHeight="1" x14ac:dyDescent="0.2"/>
    <row r="10140" ht="12.75" customHeight="1" x14ac:dyDescent="0.2"/>
    <row r="10141" ht="12.75" customHeight="1" x14ac:dyDescent="0.2"/>
    <row r="10142" ht="12.75" customHeight="1" x14ac:dyDescent="0.2"/>
    <row r="10143" ht="12.75" customHeight="1" x14ac:dyDescent="0.2"/>
    <row r="10144" ht="12.75" customHeight="1" x14ac:dyDescent="0.2"/>
    <row r="10145" ht="12.75" customHeight="1" x14ac:dyDescent="0.2"/>
    <row r="10146" ht="12.75" customHeight="1" x14ac:dyDescent="0.2"/>
    <row r="10147" ht="12.75" customHeight="1" x14ac:dyDescent="0.2"/>
    <row r="10148" ht="12.75" customHeight="1" x14ac:dyDescent="0.2"/>
    <row r="10149" ht="12.75" customHeight="1" x14ac:dyDescent="0.2"/>
    <row r="10150" ht="12.75" customHeight="1" x14ac:dyDescent="0.2"/>
    <row r="10151" ht="12.75" customHeight="1" x14ac:dyDescent="0.2"/>
    <row r="10152" ht="12.75" customHeight="1" x14ac:dyDescent="0.2"/>
    <row r="10153" ht="12.75" customHeight="1" x14ac:dyDescent="0.2"/>
    <row r="10154" ht="12.75" customHeight="1" x14ac:dyDescent="0.2"/>
    <row r="10155" ht="12.75" customHeight="1" x14ac:dyDescent="0.2"/>
    <row r="10156" ht="12.75" customHeight="1" x14ac:dyDescent="0.2"/>
    <row r="10157" ht="12.75" customHeight="1" x14ac:dyDescent="0.2"/>
    <row r="10158" ht="12.75" customHeight="1" x14ac:dyDescent="0.2"/>
    <row r="10159" ht="12.75" customHeight="1" x14ac:dyDescent="0.2"/>
    <row r="10160" ht="12.75" customHeight="1" x14ac:dyDescent="0.2"/>
    <row r="10161" ht="12.75" customHeight="1" x14ac:dyDescent="0.2"/>
    <row r="10162" ht="12.75" customHeight="1" x14ac:dyDescent="0.2"/>
    <row r="10163" ht="12.75" customHeight="1" x14ac:dyDescent="0.2"/>
    <row r="10164" ht="12.75" customHeight="1" x14ac:dyDescent="0.2"/>
    <row r="10165" ht="12.75" customHeight="1" x14ac:dyDescent="0.2"/>
    <row r="10166" ht="12.75" customHeight="1" x14ac:dyDescent="0.2"/>
    <row r="10167" ht="12.75" customHeight="1" x14ac:dyDescent="0.2"/>
    <row r="10168" ht="12.75" customHeight="1" x14ac:dyDescent="0.2"/>
    <row r="10169" ht="12.75" customHeight="1" x14ac:dyDescent="0.2"/>
    <row r="10170" ht="12.75" customHeight="1" x14ac:dyDescent="0.2"/>
    <row r="10171" ht="12.75" customHeight="1" x14ac:dyDescent="0.2"/>
    <row r="10172" ht="12.75" customHeight="1" x14ac:dyDescent="0.2"/>
    <row r="10173" ht="12.75" customHeight="1" x14ac:dyDescent="0.2"/>
    <row r="10174" ht="12.75" customHeight="1" x14ac:dyDescent="0.2"/>
    <row r="10175" ht="12.75" customHeight="1" x14ac:dyDescent="0.2"/>
    <row r="10176" ht="12.75" customHeight="1" x14ac:dyDescent="0.2"/>
    <row r="10177" ht="12.75" customHeight="1" x14ac:dyDescent="0.2"/>
    <row r="10178" ht="12.75" customHeight="1" x14ac:dyDescent="0.2"/>
    <row r="10179" ht="12.75" customHeight="1" x14ac:dyDescent="0.2"/>
    <row r="10180" ht="12.75" customHeight="1" x14ac:dyDescent="0.2"/>
    <row r="10181" ht="12.75" customHeight="1" x14ac:dyDescent="0.2"/>
    <row r="10182" ht="12.75" customHeight="1" x14ac:dyDescent="0.2"/>
    <row r="10183" ht="12.75" customHeight="1" x14ac:dyDescent="0.2"/>
    <row r="10184" ht="12.75" customHeight="1" x14ac:dyDescent="0.2"/>
    <row r="10185" ht="12.75" customHeight="1" x14ac:dyDescent="0.2"/>
    <row r="10186" ht="12.75" customHeight="1" x14ac:dyDescent="0.2"/>
    <row r="10187" ht="12.75" customHeight="1" x14ac:dyDescent="0.2"/>
    <row r="10188" ht="12.75" customHeight="1" x14ac:dyDescent="0.2"/>
    <row r="10189" ht="12.75" customHeight="1" x14ac:dyDescent="0.2"/>
    <row r="10190" ht="12.75" customHeight="1" x14ac:dyDescent="0.2"/>
    <row r="10191" ht="12.75" customHeight="1" x14ac:dyDescent="0.2"/>
    <row r="10192" ht="12.75" customHeight="1" x14ac:dyDescent="0.2"/>
    <row r="10193" ht="12.75" customHeight="1" x14ac:dyDescent="0.2"/>
    <row r="10194" ht="12.75" customHeight="1" x14ac:dyDescent="0.2"/>
    <row r="10195" ht="12.75" customHeight="1" x14ac:dyDescent="0.2"/>
    <row r="10196" ht="12.75" customHeight="1" x14ac:dyDescent="0.2"/>
    <row r="10197" ht="12.75" customHeight="1" x14ac:dyDescent="0.2"/>
    <row r="10198" ht="12.75" customHeight="1" x14ac:dyDescent="0.2"/>
    <row r="10199" ht="12.75" customHeight="1" x14ac:dyDescent="0.2"/>
    <row r="10200" ht="12.75" customHeight="1" x14ac:dyDescent="0.2"/>
    <row r="10201" ht="12.75" customHeight="1" x14ac:dyDescent="0.2"/>
    <row r="10202" ht="12.75" customHeight="1" x14ac:dyDescent="0.2"/>
    <row r="10203" ht="12.75" customHeight="1" x14ac:dyDescent="0.2"/>
    <row r="10204" ht="12.75" customHeight="1" x14ac:dyDescent="0.2"/>
    <row r="10205" ht="12.75" customHeight="1" x14ac:dyDescent="0.2"/>
    <row r="10206" ht="12.75" customHeight="1" x14ac:dyDescent="0.2"/>
    <row r="10207" ht="12.75" customHeight="1" x14ac:dyDescent="0.2"/>
    <row r="10208" ht="12.75" customHeight="1" x14ac:dyDescent="0.2"/>
    <row r="10209" ht="12.75" customHeight="1" x14ac:dyDescent="0.2"/>
    <row r="10210" ht="12.75" customHeight="1" x14ac:dyDescent="0.2"/>
    <row r="10211" ht="12.75" customHeight="1" x14ac:dyDescent="0.2"/>
    <row r="10212" ht="12.75" customHeight="1" x14ac:dyDescent="0.2"/>
    <row r="10213" ht="12.75" customHeight="1" x14ac:dyDescent="0.2"/>
    <row r="10214" ht="12.75" customHeight="1" x14ac:dyDescent="0.2"/>
    <row r="10215" ht="12.75" customHeight="1" x14ac:dyDescent="0.2"/>
    <row r="10216" ht="12.75" customHeight="1" x14ac:dyDescent="0.2"/>
    <row r="10217" ht="12.75" customHeight="1" x14ac:dyDescent="0.2"/>
    <row r="10218" ht="12.75" customHeight="1" x14ac:dyDescent="0.2"/>
    <row r="10219" ht="12.75" customHeight="1" x14ac:dyDescent="0.2"/>
    <row r="10220" ht="12.75" customHeight="1" x14ac:dyDescent="0.2"/>
    <row r="10221" ht="12.75" customHeight="1" x14ac:dyDescent="0.2"/>
    <row r="10222" ht="12.75" customHeight="1" x14ac:dyDescent="0.2"/>
    <row r="10223" ht="12.75" customHeight="1" x14ac:dyDescent="0.2"/>
    <row r="10224" ht="12.75" customHeight="1" x14ac:dyDescent="0.2"/>
    <row r="10225" ht="12.75" customHeight="1" x14ac:dyDescent="0.2"/>
    <row r="10226" ht="12.75" customHeight="1" x14ac:dyDescent="0.2"/>
    <row r="10227" ht="12.75" customHeight="1" x14ac:dyDescent="0.2"/>
    <row r="10228" ht="12.75" customHeight="1" x14ac:dyDescent="0.2"/>
    <row r="10229" ht="12.75" customHeight="1" x14ac:dyDescent="0.2"/>
    <row r="10230" ht="12.75" customHeight="1" x14ac:dyDescent="0.2"/>
    <row r="10231" ht="12.75" customHeight="1" x14ac:dyDescent="0.2"/>
    <row r="10232" ht="12.75" customHeight="1" x14ac:dyDescent="0.2"/>
    <row r="10233" ht="12.75" customHeight="1" x14ac:dyDescent="0.2"/>
    <row r="10234" ht="12.75" customHeight="1" x14ac:dyDescent="0.2"/>
    <row r="10235" ht="12.75" customHeight="1" x14ac:dyDescent="0.2"/>
    <row r="10236" ht="12.75" customHeight="1" x14ac:dyDescent="0.2"/>
    <row r="10237" ht="12.75" customHeight="1" x14ac:dyDescent="0.2"/>
    <row r="10238" ht="12.75" customHeight="1" x14ac:dyDescent="0.2"/>
    <row r="10239" ht="12.75" customHeight="1" x14ac:dyDescent="0.2"/>
    <row r="10240" ht="12.75" customHeight="1" x14ac:dyDescent="0.2"/>
    <row r="10241" ht="12.75" customHeight="1" x14ac:dyDescent="0.2"/>
    <row r="10242" ht="12.75" customHeight="1" x14ac:dyDescent="0.2"/>
    <row r="10243" ht="12.75" customHeight="1" x14ac:dyDescent="0.2"/>
    <row r="10244" ht="12.75" customHeight="1" x14ac:dyDescent="0.2"/>
    <row r="10245" ht="12.75" customHeight="1" x14ac:dyDescent="0.2"/>
    <row r="10246" ht="12.75" customHeight="1" x14ac:dyDescent="0.2"/>
    <row r="10247" ht="12.75" customHeight="1" x14ac:dyDescent="0.2"/>
    <row r="10248" ht="12.75" customHeight="1" x14ac:dyDescent="0.2"/>
    <row r="10249" ht="12.75" customHeight="1" x14ac:dyDescent="0.2"/>
    <row r="10250" ht="12.75" customHeight="1" x14ac:dyDescent="0.2"/>
    <row r="10251" ht="12.75" customHeight="1" x14ac:dyDescent="0.2"/>
    <row r="10252" ht="12.75" customHeight="1" x14ac:dyDescent="0.2"/>
    <row r="10253" ht="12.75" customHeight="1" x14ac:dyDescent="0.2"/>
    <row r="10254" ht="12.75" customHeight="1" x14ac:dyDescent="0.2"/>
    <row r="10255" ht="12.75" customHeight="1" x14ac:dyDescent="0.2"/>
    <row r="10256" ht="12.75" customHeight="1" x14ac:dyDescent="0.2"/>
    <row r="10257" ht="12.75" customHeight="1" x14ac:dyDescent="0.2"/>
    <row r="10258" ht="12.75" customHeight="1" x14ac:dyDescent="0.2"/>
    <row r="10259" ht="12.75" customHeight="1" x14ac:dyDescent="0.2"/>
    <row r="10260" ht="12.75" customHeight="1" x14ac:dyDescent="0.2"/>
    <row r="10261" ht="12.75" customHeight="1" x14ac:dyDescent="0.2"/>
    <row r="10262" ht="12.75" customHeight="1" x14ac:dyDescent="0.2"/>
    <row r="10263" ht="12.75" customHeight="1" x14ac:dyDescent="0.2"/>
    <row r="10264" ht="12.75" customHeight="1" x14ac:dyDescent="0.2"/>
    <row r="10265" ht="12.75" customHeight="1" x14ac:dyDescent="0.2"/>
    <row r="10266" ht="12.75" customHeight="1" x14ac:dyDescent="0.2"/>
    <row r="10267" ht="12.75" customHeight="1" x14ac:dyDescent="0.2"/>
    <row r="10268" ht="12.75" customHeight="1" x14ac:dyDescent="0.2"/>
    <row r="10269" ht="12.75" customHeight="1" x14ac:dyDescent="0.2"/>
    <row r="10270" ht="12.75" customHeight="1" x14ac:dyDescent="0.2"/>
    <row r="10271" ht="12.75" customHeight="1" x14ac:dyDescent="0.2"/>
    <row r="10272" ht="12.75" customHeight="1" x14ac:dyDescent="0.2"/>
    <row r="10273" ht="12.75" customHeight="1" x14ac:dyDescent="0.2"/>
    <row r="10274" ht="12.75" customHeight="1" x14ac:dyDescent="0.2"/>
    <row r="10275" ht="12.75" customHeight="1" x14ac:dyDescent="0.2"/>
    <row r="10276" ht="12.75" customHeight="1" x14ac:dyDescent="0.2"/>
    <row r="10277" ht="12.75" customHeight="1" x14ac:dyDescent="0.2"/>
    <row r="10278" ht="12.75" customHeight="1" x14ac:dyDescent="0.2"/>
    <row r="10279" ht="12.75" customHeight="1" x14ac:dyDescent="0.2"/>
    <row r="10280" ht="12.75" customHeight="1" x14ac:dyDescent="0.2"/>
    <row r="10281" ht="12.75" customHeight="1" x14ac:dyDescent="0.2"/>
    <row r="10282" ht="12.75" customHeight="1" x14ac:dyDescent="0.2"/>
    <row r="10283" ht="12.75" customHeight="1" x14ac:dyDescent="0.2"/>
    <row r="10284" ht="12.75" customHeight="1" x14ac:dyDescent="0.2"/>
    <row r="10285" ht="12.75" customHeight="1" x14ac:dyDescent="0.2"/>
    <row r="10286" ht="12.75" customHeight="1" x14ac:dyDescent="0.2"/>
    <row r="10287" ht="12.75" customHeight="1" x14ac:dyDescent="0.2"/>
    <row r="10288" ht="12.75" customHeight="1" x14ac:dyDescent="0.2"/>
    <row r="10289" ht="12.75" customHeight="1" x14ac:dyDescent="0.2"/>
    <row r="10290" ht="12.75" customHeight="1" x14ac:dyDescent="0.2"/>
    <row r="10291" ht="12.75" customHeight="1" x14ac:dyDescent="0.2"/>
    <row r="10292" ht="12.75" customHeight="1" x14ac:dyDescent="0.2"/>
    <row r="10293" ht="12.75" customHeight="1" x14ac:dyDescent="0.2"/>
    <row r="10294" ht="12.75" customHeight="1" x14ac:dyDescent="0.2"/>
    <row r="10295" ht="12.75" customHeight="1" x14ac:dyDescent="0.2"/>
    <row r="10296" ht="12.75" customHeight="1" x14ac:dyDescent="0.2"/>
    <row r="10297" ht="12.75" customHeight="1" x14ac:dyDescent="0.2"/>
    <row r="10298" ht="12.75" customHeight="1" x14ac:dyDescent="0.2"/>
    <row r="10299" ht="12.75" customHeight="1" x14ac:dyDescent="0.2"/>
    <row r="10300" ht="12.75" customHeight="1" x14ac:dyDescent="0.2"/>
    <row r="10301" ht="12.75" customHeight="1" x14ac:dyDescent="0.2"/>
    <row r="10302" ht="12.75" customHeight="1" x14ac:dyDescent="0.2"/>
    <row r="10303" ht="12.75" customHeight="1" x14ac:dyDescent="0.2"/>
    <row r="10304" ht="12.75" customHeight="1" x14ac:dyDescent="0.2"/>
    <row r="10305" ht="12.75" customHeight="1" x14ac:dyDescent="0.2"/>
    <row r="10306" ht="12.75" customHeight="1" x14ac:dyDescent="0.2"/>
    <row r="10307" ht="12.75" customHeight="1" x14ac:dyDescent="0.2"/>
    <row r="10308" ht="12.75" customHeight="1" x14ac:dyDescent="0.2"/>
    <row r="10309" ht="12.75" customHeight="1" x14ac:dyDescent="0.2"/>
    <row r="10310" ht="12.75" customHeight="1" x14ac:dyDescent="0.2"/>
    <row r="10311" ht="12.75" customHeight="1" x14ac:dyDescent="0.2"/>
    <row r="10312" ht="12.75" customHeight="1" x14ac:dyDescent="0.2"/>
    <row r="10313" ht="12.75" customHeight="1" x14ac:dyDescent="0.2"/>
    <row r="10314" ht="12.75" customHeight="1" x14ac:dyDescent="0.2"/>
    <row r="10315" ht="12.75" customHeight="1" x14ac:dyDescent="0.2"/>
    <row r="10316" ht="12.75" customHeight="1" x14ac:dyDescent="0.2"/>
    <row r="10317" ht="12.75" customHeight="1" x14ac:dyDescent="0.2"/>
    <row r="10318" ht="12.75" customHeight="1" x14ac:dyDescent="0.2"/>
    <row r="10319" ht="12.75" customHeight="1" x14ac:dyDescent="0.2"/>
    <row r="10320" ht="12.75" customHeight="1" x14ac:dyDescent="0.2"/>
    <row r="10321" ht="12.75" customHeight="1" x14ac:dyDescent="0.2"/>
    <row r="10322" ht="12.75" customHeight="1" x14ac:dyDescent="0.2"/>
    <row r="10323" ht="12.75" customHeight="1" x14ac:dyDescent="0.2"/>
    <row r="10324" ht="12.75" customHeight="1" x14ac:dyDescent="0.2"/>
    <row r="10325" ht="12.75" customHeight="1" x14ac:dyDescent="0.2"/>
    <row r="10326" ht="12.75" customHeight="1" x14ac:dyDescent="0.2"/>
    <row r="10327" ht="12.75" customHeight="1" x14ac:dyDescent="0.2"/>
    <row r="10328" ht="12.75" customHeight="1" x14ac:dyDescent="0.2"/>
    <row r="10329" ht="12.75" customHeight="1" x14ac:dyDescent="0.2"/>
    <row r="10330" ht="12.75" customHeight="1" x14ac:dyDescent="0.2"/>
    <row r="10331" ht="12.75" customHeight="1" x14ac:dyDescent="0.2"/>
    <row r="10332" ht="12.75" customHeight="1" x14ac:dyDescent="0.2"/>
    <row r="10333" ht="12.75" customHeight="1" x14ac:dyDescent="0.2"/>
    <row r="10334" ht="12.75" customHeight="1" x14ac:dyDescent="0.2"/>
    <row r="10335" ht="12.75" customHeight="1" x14ac:dyDescent="0.2"/>
    <row r="10336" ht="12.75" customHeight="1" x14ac:dyDescent="0.2"/>
    <row r="10337" ht="12.75" customHeight="1" x14ac:dyDescent="0.2"/>
    <row r="10338" ht="12.75" customHeight="1" x14ac:dyDescent="0.2"/>
    <row r="10339" ht="12.75" customHeight="1" x14ac:dyDescent="0.2"/>
    <row r="10340" ht="12.75" customHeight="1" x14ac:dyDescent="0.2"/>
    <row r="10341" ht="12.75" customHeight="1" x14ac:dyDescent="0.2"/>
    <row r="10342" ht="12.75" customHeight="1" x14ac:dyDescent="0.2"/>
    <row r="10343" ht="12.75" customHeight="1" x14ac:dyDescent="0.2"/>
    <row r="10344" ht="12.75" customHeight="1" x14ac:dyDescent="0.2"/>
    <row r="10345" ht="12.75" customHeight="1" x14ac:dyDescent="0.2"/>
    <row r="10346" ht="12.75" customHeight="1" x14ac:dyDescent="0.2"/>
    <row r="10347" ht="12.75" customHeight="1" x14ac:dyDescent="0.2"/>
    <row r="10348" ht="12.75" customHeight="1" x14ac:dyDescent="0.2"/>
    <row r="10349" ht="12.75" customHeight="1" x14ac:dyDescent="0.2"/>
    <row r="10350" ht="12.75" customHeight="1" x14ac:dyDescent="0.2"/>
    <row r="10351" ht="12.75" customHeight="1" x14ac:dyDescent="0.2"/>
    <row r="10352" ht="12.75" customHeight="1" x14ac:dyDescent="0.2"/>
    <row r="10353" ht="12.75" customHeight="1" x14ac:dyDescent="0.2"/>
    <row r="10354" ht="12.75" customHeight="1" x14ac:dyDescent="0.2"/>
    <row r="10355" ht="12.75" customHeight="1" x14ac:dyDescent="0.2"/>
    <row r="10356" ht="12.75" customHeight="1" x14ac:dyDescent="0.2"/>
    <row r="10357" ht="12.75" customHeight="1" x14ac:dyDescent="0.2"/>
    <row r="10358" ht="12.75" customHeight="1" x14ac:dyDescent="0.2"/>
    <row r="10359" ht="12.75" customHeight="1" x14ac:dyDescent="0.2"/>
    <row r="10360" ht="12.75" customHeight="1" x14ac:dyDescent="0.2"/>
    <row r="10361" ht="12.75" customHeight="1" x14ac:dyDescent="0.2"/>
    <row r="10362" ht="12.75" customHeight="1" x14ac:dyDescent="0.2"/>
    <row r="10363" ht="12.75" customHeight="1" x14ac:dyDescent="0.2"/>
    <row r="10364" ht="12.75" customHeight="1" x14ac:dyDescent="0.2"/>
    <row r="10365" ht="12.75" customHeight="1" x14ac:dyDescent="0.2"/>
    <row r="10366" ht="12.75" customHeight="1" x14ac:dyDescent="0.2"/>
    <row r="10367" ht="12.75" customHeight="1" x14ac:dyDescent="0.2"/>
    <row r="10368" ht="12.75" customHeight="1" x14ac:dyDescent="0.2"/>
    <row r="10369" ht="12.75" customHeight="1" x14ac:dyDescent="0.2"/>
    <row r="10370" ht="12.75" customHeight="1" x14ac:dyDescent="0.2"/>
    <row r="10371" ht="12.75" customHeight="1" x14ac:dyDescent="0.2"/>
    <row r="10372" ht="12.75" customHeight="1" x14ac:dyDescent="0.2"/>
    <row r="10373" ht="12.75" customHeight="1" x14ac:dyDescent="0.2"/>
    <row r="10374" ht="12.75" customHeight="1" x14ac:dyDescent="0.2"/>
    <row r="10375" ht="12.75" customHeight="1" x14ac:dyDescent="0.2"/>
    <row r="10376" ht="12.75" customHeight="1" x14ac:dyDescent="0.2"/>
    <row r="10377" ht="12.75" customHeight="1" x14ac:dyDescent="0.2"/>
    <row r="10378" ht="12.75" customHeight="1" x14ac:dyDescent="0.2"/>
    <row r="10379" ht="12.75" customHeight="1" x14ac:dyDescent="0.2"/>
    <row r="10380" ht="12.75" customHeight="1" x14ac:dyDescent="0.2"/>
    <row r="10381" ht="12.75" customHeight="1" x14ac:dyDescent="0.2"/>
    <row r="10382" ht="12.75" customHeight="1" x14ac:dyDescent="0.2"/>
    <row r="10383" ht="12.75" customHeight="1" x14ac:dyDescent="0.2"/>
    <row r="10384" ht="12.75" customHeight="1" x14ac:dyDescent="0.2"/>
    <row r="10385" ht="12.75" customHeight="1" x14ac:dyDescent="0.2"/>
    <row r="10386" ht="12.75" customHeight="1" x14ac:dyDescent="0.2"/>
    <row r="10387" ht="12.75" customHeight="1" x14ac:dyDescent="0.2"/>
    <row r="10388" ht="12.75" customHeight="1" x14ac:dyDescent="0.2"/>
    <row r="10389" ht="12.75" customHeight="1" x14ac:dyDescent="0.2"/>
    <row r="10390" ht="12.75" customHeight="1" x14ac:dyDescent="0.2"/>
    <row r="10391" ht="12.75" customHeight="1" x14ac:dyDescent="0.2"/>
    <row r="10392" ht="12.75" customHeight="1" x14ac:dyDescent="0.2"/>
    <row r="10393" ht="12.75" customHeight="1" x14ac:dyDescent="0.2"/>
    <row r="10394" ht="12.75" customHeight="1" x14ac:dyDescent="0.2"/>
    <row r="10395" ht="12.75" customHeight="1" x14ac:dyDescent="0.2"/>
    <row r="10396" ht="12.75" customHeight="1" x14ac:dyDescent="0.2"/>
    <row r="10397" ht="12.75" customHeight="1" x14ac:dyDescent="0.2"/>
    <row r="10398" ht="12.75" customHeight="1" x14ac:dyDescent="0.2"/>
    <row r="10399" ht="12.75" customHeight="1" x14ac:dyDescent="0.2"/>
    <row r="10400" ht="12.75" customHeight="1" x14ac:dyDescent="0.2"/>
    <row r="10401" ht="12.75" customHeight="1" x14ac:dyDescent="0.2"/>
    <row r="10402" ht="12.75" customHeight="1" x14ac:dyDescent="0.2"/>
    <row r="10403" ht="12.75" customHeight="1" x14ac:dyDescent="0.2"/>
    <row r="10404" ht="12.75" customHeight="1" x14ac:dyDescent="0.2"/>
    <row r="10405" ht="12.75" customHeight="1" x14ac:dyDescent="0.2"/>
    <row r="10406" ht="12.75" customHeight="1" x14ac:dyDescent="0.2"/>
    <row r="10407" ht="12.75" customHeight="1" x14ac:dyDescent="0.2"/>
    <row r="10408" ht="12.75" customHeight="1" x14ac:dyDescent="0.2"/>
    <row r="10409" ht="12.75" customHeight="1" x14ac:dyDescent="0.2"/>
    <row r="10410" ht="12.75" customHeight="1" x14ac:dyDescent="0.2"/>
    <row r="10411" ht="12.75" customHeight="1" x14ac:dyDescent="0.2"/>
    <row r="10412" ht="12.75" customHeight="1" x14ac:dyDescent="0.2"/>
    <row r="10413" ht="12.75" customHeight="1" x14ac:dyDescent="0.2"/>
    <row r="10414" ht="12.75" customHeight="1" x14ac:dyDescent="0.2"/>
    <row r="10415" ht="12.75" customHeight="1" x14ac:dyDescent="0.2"/>
    <row r="10416" ht="12.75" customHeight="1" x14ac:dyDescent="0.2"/>
    <row r="10417" ht="12.75" customHeight="1" x14ac:dyDescent="0.2"/>
    <row r="10418" ht="12.75" customHeight="1" x14ac:dyDescent="0.2"/>
    <row r="10419" ht="12.75" customHeight="1" x14ac:dyDescent="0.2"/>
    <row r="10420" ht="12.75" customHeight="1" x14ac:dyDescent="0.2"/>
    <row r="10421" ht="12.75" customHeight="1" x14ac:dyDescent="0.2"/>
    <row r="10422" ht="12.75" customHeight="1" x14ac:dyDescent="0.2"/>
    <row r="10423" ht="12.75" customHeight="1" x14ac:dyDescent="0.2"/>
    <row r="10424" ht="12.75" customHeight="1" x14ac:dyDescent="0.2"/>
    <row r="10425" ht="12.75" customHeight="1" x14ac:dyDescent="0.2"/>
    <row r="10426" ht="12.75" customHeight="1" x14ac:dyDescent="0.2"/>
    <row r="10427" ht="12.75" customHeight="1" x14ac:dyDescent="0.2"/>
    <row r="10428" ht="12.75" customHeight="1" x14ac:dyDescent="0.2"/>
    <row r="10429" ht="12.75" customHeight="1" x14ac:dyDescent="0.2"/>
    <row r="10430" ht="12.75" customHeight="1" x14ac:dyDescent="0.2"/>
    <row r="10431" ht="12.75" customHeight="1" x14ac:dyDescent="0.2"/>
    <row r="10432" ht="12.75" customHeight="1" x14ac:dyDescent="0.2"/>
    <row r="10433" ht="12.75" customHeight="1" x14ac:dyDescent="0.2"/>
    <row r="10434" ht="12.75" customHeight="1" x14ac:dyDescent="0.2"/>
    <row r="10435" ht="12.75" customHeight="1" x14ac:dyDescent="0.2"/>
    <row r="10436" ht="12.75" customHeight="1" x14ac:dyDescent="0.2"/>
    <row r="10437" ht="12.75" customHeight="1" x14ac:dyDescent="0.2"/>
    <row r="10438" ht="12.75" customHeight="1" x14ac:dyDescent="0.2"/>
    <row r="10439" ht="12.75" customHeight="1" x14ac:dyDescent="0.2"/>
    <row r="10440" ht="12.75" customHeight="1" x14ac:dyDescent="0.2"/>
    <row r="10441" ht="12.75" customHeight="1" x14ac:dyDescent="0.2"/>
    <row r="10442" ht="12.75" customHeight="1" x14ac:dyDescent="0.2"/>
    <row r="10443" ht="12.75" customHeight="1" x14ac:dyDescent="0.2"/>
    <row r="10444" ht="12.75" customHeight="1" x14ac:dyDescent="0.2"/>
    <row r="10445" ht="12.75" customHeight="1" x14ac:dyDescent="0.2"/>
    <row r="10446" ht="12.75" customHeight="1" x14ac:dyDescent="0.2"/>
    <row r="10447" ht="12.75" customHeight="1" x14ac:dyDescent="0.2"/>
    <row r="10448" ht="12.75" customHeight="1" x14ac:dyDescent="0.2"/>
    <row r="10449" ht="12.75" customHeight="1" x14ac:dyDescent="0.2"/>
    <row r="10450" ht="12.75" customHeight="1" x14ac:dyDescent="0.2"/>
    <row r="10451" ht="12.75" customHeight="1" x14ac:dyDescent="0.2"/>
    <row r="10452" ht="12.75" customHeight="1" x14ac:dyDescent="0.2"/>
    <row r="10453" ht="12.75" customHeight="1" x14ac:dyDescent="0.2"/>
    <row r="10454" ht="12.75" customHeight="1" x14ac:dyDescent="0.2"/>
    <row r="10455" ht="12.75" customHeight="1" x14ac:dyDescent="0.2"/>
    <row r="10456" ht="12.75" customHeight="1" x14ac:dyDescent="0.2"/>
    <row r="10457" ht="12.75" customHeight="1" x14ac:dyDescent="0.2"/>
    <row r="10458" ht="12.75" customHeight="1" x14ac:dyDescent="0.2"/>
    <row r="10459" ht="12.75" customHeight="1" x14ac:dyDescent="0.2"/>
    <row r="10460" ht="12.75" customHeight="1" x14ac:dyDescent="0.2"/>
    <row r="10461" ht="12.75" customHeight="1" x14ac:dyDescent="0.2"/>
    <row r="10462" ht="12.75" customHeight="1" x14ac:dyDescent="0.2"/>
    <row r="10463" ht="12.75" customHeight="1" x14ac:dyDescent="0.2"/>
    <row r="10464" ht="12.75" customHeight="1" x14ac:dyDescent="0.2"/>
    <row r="10465" ht="12.75" customHeight="1" x14ac:dyDescent="0.2"/>
    <row r="10466" ht="12.75" customHeight="1" x14ac:dyDescent="0.2"/>
    <row r="10467" ht="12.75" customHeight="1" x14ac:dyDescent="0.2"/>
    <row r="10468" ht="12.75" customHeight="1" x14ac:dyDescent="0.2"/>
    <row r="10469" ht="12.75" customHeight="1" x14ac:dyDescent="0.2"/>
    <row r="10470" ht="12.75" customHeight="1" x14ac:dyDescent="0.2"/>
    <row r="10471" ht="12.75" customHeight="1" x14ac:dyDescent="0.2"/>
    <row r="10472" ht="12.75" customHeight="1" x14ac:dyDescent="0.2"/>
    <row r="10473" ht="12.75" customHeight="1" x14ac:dyDescent="0.2"/>
    <row r="10474" ht="12.75" customHeight="1" x14ac:dyDescent="0.2"/>
    <row r="10475" ht="12.75" customHeight="1" x14ac:dyDescent="0.2"/>
    <row r="10476" ht="12.75" customHeight="1" x14ac:dyDescent="0.2"/>
    <row r="10477" ht="12.75" customHeight="1" x14ac:dyDescent="0.2"/>
    <row r="10478" ht="12.75" customHeight="1" x14ac:dyDescent="0.2"/>
    <row r="10479" ht="12.75" customHeight="1" x14ac:dyDescent="0.2"/>
    <row r="10480" ht="12.75" customHeight="1" x14ac:dyDescent="0.2"/>
    <row r="10481" ht="12.75" customHeight="1" x14ac:dyDescent="0.2"/>
    <row r="10482" ht="12.75" customHeight="1" x14ac:dyDescent="0.2"/>
    <row r="10483" ht="12.75" customHeight="1" x14ac:dyDescent="0.2"/>
    <row r="10484" ht="12.75" customHeight="1" x14ac:dyDescent="0.2"/>
    <row r="10485" ht="12.75" customHeight="1" x14ac:dyDescent="0.2"/>
    <row r="10486" ht="12.75" customHeight="1" x14ac:dyDescent="0.2"/>
    <row r="10487" ht="12.75" customHeight="1" x14ac:dyDescent="0.2"/>
    <row r="10488" ht="12.75" customHeight="1" x14ac:dyDescent="0.2"/>
    <row r="10489" ht="12.75" customHeight="1" x14ac:dyDescent="0.2"/>
    <row r="10490" ht="12.75" customHeight="1" x14ac:dyDescent="0.2"/>
    <row r="10491" ht="12.75" customHeight="1" x14ac:dyDescent="0.2"/>
    <row r="10492" ht="12.75" customHeight="1" x14ac:dyDescent="0.2"/>
    <row r="10493" ht="12.75" customHeight="1" x14ac:dyDescent="0.2"/>
    <row r="10494" ht="12.75" customHeight="1" x14ac:dyDescent="0.2"/>
    <row r="10495" ht="12.75" customHeight="1" x14ac:dyDescent="0.2"/>
    <row r="10496" ht="12.75" customHeight="1" x14ac:dyDescent="0.2"/>
    <row r="10497" ht="12.75" customHeight="1" x14ac:dyDescent="0.2"/>
    <row r="10498" ht="12.75" customHeight="1" x14ac:dyDescent="0.2"/>
    <row r="10499" ht="12.75" customHeight="1" x14ac:dyDescent="0.2"/>
    <row r="10500" ht="12.75" customHeight="1" x14ac:dyDescent="0.2"/>
    <row r="10501" ht="12.75" customHeight="1" x14ac:dyDescent="0.2"/>
    <row r="10502" ht="12.75" customHeight="1" x14ac:dyDescent="0.2"/>
    <row r="10503" ht="12.75" customHeight="1" x14ac:dyDescent="0.2"/>
    <row r="10504" ht="12.75" customHeight="1" x14ac:dyDescent="0.2"/>
    <row r="10505" ht="12.75" customHeight="1" x14ac:dyDescent="0.2"/>
    <row r="10506" ht="12.75" customHeight="1" x14ac:dyDescent="0.2"/>
    <row r="10507" ht="12.75" customHeight="1" x14ac:dyDescent="0.2"/>
    <row r="10508" ht="12.75" customHeight="1" x14ac:dyDescent="0.2"/>
    <row r="10509" ht="12.75" customHeight="1" x14ac:dyDescent="0.2"/>
    <row r="10510" ht="12.75" customHeight="1" x14ac:dyDescent="0.2"/>
    <row r="10511" ht="12.75" customHeight="1" x14ac:dyDescent="0.2"/>
    <row r="10512" ht="12.75" customHeight="1" x14ac:dyDescent="0.2"/>
    <row r="10513" ht="12.75" customHeight="1" x14ac:dyDescent="0.2"/>
    <row r="10514" ht="12.75" customHeight="1" x14ac:dyDescent="0.2"/>
    <row r="10515" ht="12.75" customHeight="1" x14ac:dyDescent="0.2"/>
    <row r="10516" ht="12.75" customHeight="1" x14ac:dyDescent="0.2"/>
    <row r="10517" ht="12.75" customHeight="1" x14ac:dyDescent="0.2"/>
    <row r="10518" ht="12.75" customHeight="1" x14ac:dyDescent="0.2"/>
    <row r="10519" ht="12.75" customHeight="1" x14ac:dyDescent="0.2"/>
    <row r="10520" ht="12.75" customHeight="1" x14ac:dyDescent="0.2"/>
    <row r="10521" ht="12.75" customHeight="1" x14ac:dyDescent="0.2"/>
    <row r="10522" ht="12.75" customHeight="1" x14ac:dyDescent="0.2"/>
    <row r="10523" ht="12.75" customHeight="1" x14ac:dyDescent="0.2"/>
    <row r="10524" ht="12.75" customHeight="1" x14ac:dyDescent="0.2"/>
    <row r="10525" ht="12.75" customHeight="1" x14ac:dyDescent="0.2"/>
    <row r="10526" ht="12.75" customHeight="1" x14ac:dyDescent="0.2"/>
    <row r="10527" ht="12.75" customHeight="1" x14ac:dyDescent="0.2"/>
    <row r="10528" ht="12.75" customHeight="1" x14ac:dyDescent="0.2"/>
    <row r="10529" ht="12.75" customHeight="1" x14ac:dyDescent="0.2"/>
    <row r="10530" ht="12.75" customHeight="1" x14ac:dyDescent="0.2"/>
    <row r="10531" ht="12.75" customHeight="1" x14ac:dyDescent="0.2"/>
    <row r="10532" ht="12.75" customHeight="1" x14ac:dyDescent="0.2"/>
    <row r="10533" ht="12.75" customHeight="1" x14ac:dyDescent="0.2"/>
    <row r="10534" ht="12.75" customHeight="1" x14ac:dyDescent="0.2"/>
    <row r="10535" ht="12.75" customHeight="1" x14ac:dyDescent="0.2"/>
    <row r="10536" ht="12.75" customHeight="1" x14ac:dyDescent="0.2"/>
    <row r="10537" ht="12.75" customHeight="1" x14ac:dyDescent="0.2"/>
    <row r="10538" ht="12.75" customHeight="1" x14ac:dyDescent="0.2"/>
    <row r="10539" ht="12.75" customHeight="1" x14ac:dyDescent="0.2"/>
    <row r="10540" ht="12.75" customHeight="1" x14ac:dyDescent="0.2"/>
    <row r="10541" ht="12.75" customHeight="1" x14ac:dyDescent="0.2"/>
    <row r="10542" ht="12.75" customHeight="1" x14ac:dyDescent="0.2"/>
    <row r="10543" ht="12.75" customHeight="1" x14ac:dyDescent="0.2"/>
    <row r="10544" ht="12.75" customHeight="1" x14ac:dyDescent="0.2"/>
    <row r="10545" ht="12.75" customHeight="1" x14ac:dyDescent="0.2"/>
    <row r="10546" ht="12.75" customHeight="1" x14ac:dyDescent="0.2"/>
    <row r="10547" ht="12.75" customHeight="1" x14ac:dyDescent="0.2"/>
    <row r="10548" ht="12.75" customHeight="1" x14ac:dyDescent="0.2"/>
    <row r="10549" ht="12.75" customHeight="1" x14ac:dyDescent="0.2"/>
    <row r="10550" ht="12.75" customHeight="1" x14ac:dyDescent="0.2"/>
    <row r="10551" ht="12.75" customHeight="1" x14ac:dyDescent="0.2"/>
    <row r="10552" ht="12.75" customHeight="1" x14ac:dyDescent="0.2"/>
    <row r="10553" ht="12.75" customHeight="1" x14ac:dyDescent="0.2"/>
    <row r="10554" ht="12.75" customHeight="1" x14ac:dyDescent="0.2"/>
    <row r="10555" ht="12.75" customHeight="1" x14ac:dyDescent="0.2"/>
    <row r="10556" ht="12.75" customHeight="1" x14ac:dyDescent="0.2"/>
    <row r="10557" ht="12.75" customHeight="1" x14ac:dyDescent="0.2"/>
    <row r="10558" ht="12.75" customHeight="1" x14ac:dyDescent="0.2"/>
    <row r="10559" ht="12.75" customHeight="1" x14ac:dyDescent="0.2"/>
    <row r="10560" ht="12.75" customHeight="1" x14ac:dyDescent="0.2"/>
    <row r="10561" ht="12.75" customHeight="1" x14ac:dyDescent="0.2"/>
    <row r="10562" ht="12.75" customHeight="1" x14ac:dyDescent="0.2"/>
    <row r="10563" ht="12.75" customHeight="1" x14ac:dyDescent="0.2"/>
    <row r="10564" ht="12.75" customHeight="1" x14ac:dyDescent="0.2"/>
    <row r="10565" ht="12.75" customHeight="1" x14ac:dyDescent="0.2"/>
    <row r="10566" ht="12.75" customHeight="1" x14ac:dyDescent="0.2"/>
    <row r="10567" ht="12.75" customHeight="1" x14ac:dyDescent="0.2"/>
    <row r="10568" ht="12.75" customHeight="1" x14ac:dyDescent="0.2"/>
    <row r="10569" ht="12.75" customHeight="1" x14ac:dyDescent="0.2"/>
    <row r="10570" ht="12.75" customHeight="1" x14ac:dyDescent="0.2"/>
    <row r="10571" ht="12.75" customHeight="1" x14ac:dyDescent="0.2"/>
    <row r="10572" ht="12.75" customHeight="1" x14ac:dyDescent="0.2"/>
    <row r="10573" ht="12.75" customHeight="1" x14ac:dyDescent="0.2"/>
    <row r="10574" ht="12.75" customHeight="1" x14ac:dyDescent="0.2"/>
    <row r="10575" ht="12.75" customHeight="1" x14ac:dyDescent="0.2"/>
    <row r="10576" ht="12.75" customHeight="1" x14ac:dyDescent="0.2"/>
    <row r="10577" ht="12.75" customHeight="1" x14ac:dyDescent="0.2"/>
    <row r="10578" ht="12.75" customHeight="1" x14ac:dyDescent="0.2"/>
    <row r="10579" ht="12.75" customHeight="1" x14ac:dyDescent="0.2"/>
    <row r="10580" ht="12.75" customHeight="1" x14ac:dyDescent="0.2"/>
    <row r="10581" ht="12.75" customHeight="1" x14ac:dyDescent="0.2"/>
    <row r="10582" ht="12.75" customHeight="1" x14ac:dyDescent="0.2"/>
    <row r="10583" ht="12.75" customHeight="1" x14ac:dyDescent="0.2"/>
    <row r="10584" ht="12.75" customHeight="1" x14ac:dyDescent="0.2"/>
    <row r="10585" ht="12.75" customHeight="1" x14ac:dyDescent="0.2"/>
    <row r="10586" ht="12.75" customHeight="1" x14ac:dyDescent="0.2"/>
    <row r="10587" ht="12.75" customHeight="1" x14ac:dyDescent="0.2"/>
    <row r="10588" ht="12.75" customHeight="1" x14ac:dyDescent="0.2"/>
    <row r="10589" ht="12.75" customHeight="1" x14ac:dyDescent="0.2"/>
    <row r="10590" ht="12.75" customHeight="1" x14ac:dyDescent="0.2"/>
    <row r="10591" ht="12.75" customHeight="1" x14ac:dyDescent="0.2"/>
    <row r="10592" ht="12.75" customHeight="1" x14ac:dyDescent="0.2"/>
    <row r="10593" ht="12.75" customHeight="1" x14ac:dyDescent="0.2"/>
    <row r="10594" ht="12.75" customHeight="1" x14ac:dyDescent="0.2"/>
    <row r="10595" ht="12.75" customHeight="1" x14ac:dyDescent="0.2"/>
    <row r="10596" ht="12.75" customHeight="1" x14ac:dyDescent="0.2"/>
    <row r="10597" ht="12.75" customHeight="1" x14ac:dyDescent="0.2"/>
    <row r="10598" ht="12.75" customHeight="1" x14ac:dyDescent="0.2"/>
    <row r="10599" ht="12.75" customHeight="1" x14ac:dyDescent="0.2"/>
    <row r="10600" ht="12.75" customHeight="1" x14ac:dyDescent="0.2"/>
    <row r="10601" ht="12.75" customHeight="1" x14ac:dyDescent="0.2"/>
    <row r="10602" ht="12.75" customHeight="1" x14ac:dyDescent="0.2"/>
    <row r="10603" ht="12.75" customHeight="1" x14ac:dyDescent="0.2"/>
    <row r="10604" ht="12.75" customHeight="1" x14ac:dyDescent="0.2"/>
    <row r="10605" ht="12.75" customHeight="1" x14ac:dyDescent="0.2"/>
    <row r="10606" ht="12.75" customHeight="1" x14ac:dyDescent="0.2"/>
    <row r="10607" ht="12.75" customHeight="1" x14ac:dyDescent="0.2"/>
    <row r="10608" ht="12.75" customHeight="1" x14ac:dyDescent="0.2"/>
    <row r="10609" ht="12.75" customHeight="1" x14ac:dyDescent="0.2"/>
    <row r="10610" ht="12.75" customHeight="1" x14ac:dyDescent="0.2"/>
    <row r="10611" ht="12.75" customHeight="1" x14ac:dyDescent="0.2"/>
    <row r="10612" ht="12.75" customHeight="1" x14ac:dyDescent="0.2"/>
    <row r="10613" ht="12.75" customHeight="1" x14ac:dyDescent="0.2"/>
    <row r="10614" ht="12.75" customHeight="1" x14ac:dyDescent="0.2"/>
    <row r="10615" ht="12.75" customHeight="1" x14ac:dyDescent="0.2"/>
    <row r="10616" ht="12.75" customHeight="1" x14ac:dyDescent="0.2"/>
    <row r="10617" ht="12.75" customHeight="1" x14ac:dyDescent="0.2"/>
    <row r="10618" ht="12.75" customHeight="1" x14ac:dyDescent="0.2"/>
    <row r="10619" ht="12.75" customHeight="1" x14ac:dyDescent="0.2"/>
    <row r="10620" ht="12.75" customHeight="1" x14ac:dyDescent="0.2"/>
    <row r="10621" ht="12.75" customHeight="1" x14ac:dyDescent="0.2"/>
    <row r="10622" ht="12.75" customHeight="1" x14ac:dyDescent="0.2"/>
    <row r="10623" ht="12.75" customHeight="1" x14ac:dyDescent="0.2"/>
    <row r="10624" ht="12.75" customHeight="1" x14ac:dyDescent="0.2"/>
    <row r="10625" ht="12.75" customHeight="1" x14ac:dyDescent="0.2"/>
    <row r="10626" ht="12.75" customHeight="1" x14ac:dyDescent="0.2"/>
    <row r="10627" ht="12.75" customHeight="1" x14ac:dyDescent="0.2"/>
    <row r="10628" ht="12.75" customHeight="1" x14ac:dyDescent="0.2"/>
    <row r="10629" ht="12.75" customHeight="1" x14ac:dyDescent="0.2"/>
    <row r="10630" ht="12.75" customHeight="1" x14ac:dyDescent="0.2"/>
    <row r="10631" ht="12.75" customHeight="1" x14ac:dyDescent="0.2"/>
    <row r="10632" ht="12.75" customHeight="1" x14ac:dyDescent="0.2"/>
    <row r="10633" ht="12.75" customHeight="1" x14ac:dyDescent="0.2"/>
    <row r="10634" ht="12.75" customHeight="1" x14ac:dyDescent="0.2"/>
    <row r="10635" ht="12.75" customHeight="1" x14ac:dyDescent="0.2"/>
    <row r="10636" ht="12.75" customHeight="1" x14ac:dyDescent="0.2"/>
    <row r="10637" ht="12.75" customHeight="1" x14ac:dyDescent="0.2"/>
    <row r="10638" ht="12.75" customHeight="1" x14ac:dyDescent="0.2"/>
    <row r="10639" ht="12.75" customHeight="1" x14ac:dyDescent="0.2"/>
    <row r="10640" ht="12.75" customHeight="1" x14ac:dyDescent="0.2"/>
    <row r="10641" ht="12.75" customHeight="1" x14ac:dyDescent="0.2"/>
    <row r="10642" ht="12.75" customHeight="1" x14ac:dyDescent="0.2"/>
    <row r="10643" ht="12.75" customHeight="1" x14ac:dyDescent="0.2"/>
    <row r="10644" ht="12.75" customHeight="1" x14ac:dyDescent="0.2"/>
    <row r="10645" ht="12.75" customHeight="1" x14ac:dyDescent="0.2"/>
    <row r="10646" ht="12.75" customHeight="1" x14ac:dyDescent="0.2"/>
    <row r="10647" ht="12.75" customHeight="1" x14ac:dyDescent="0.2"/>
    <row r="10648" ht="12.75" customHeight="1" x14ac:dyDescent="0.2"/>
    <row r="10649" ht="12.75" customHeight="1" x14ac:dyDescent="0.2"/>
    <row r="10650" ht="12.75" customHeight="1" x14ac:dyDescent="0.2"/>
    <row r="10651" ht="12.75" customHeight="1" x14ac:dyDescent="0.2"/>
    <row r="10652" ht="12.75" customHeight="1" x14ac:dyDescent="0.2"/>
    <row r="10653" ht="12.75" customHeight="1" x14ac:dyDescent="0.2"/>
    <row r="10654" ht="12.75" customHeight="1" x14ac:dyDescent="0.2"/>
    <row r="10655" ht="12.75" customHeight="1" x14ac:dyDescent="0.2"/>
    <row r="10656" ht="12.75" customHeight="1" x14ac:dyDescent="0.2"/>
    <row r="10657" ht="12.75" customHeight="1" x14ac:dyDescent="0.2"/>
    <row r="10658" ht="12.75" customHeight="1" x14ac:dyDescent="0.2"/>
    <row r="10659" ht="12.75" customHeight="1" x14ac:dyDescent="0.2"/>
    <row r="10660" ht="12.75" customHeight="1" x14ac:dyDescent="0.2"/>
    <row r="10661" ht="12.75" customHeight="1" x14ac:dyDescent="0.2"/>
    <row r="10662" ht="12.75" customHeight="1" x14ac:dyDescent="0.2"/>
    <row r="10663" ht="12.75" customHeight="1" x14ac:dyDescent="0.2"/>
    <row r="10664" ht="12.75" customHeight="1" x14ac:dyDescent="0.2"/>
    <row r="10665" ht="12.75" customHeight="1" x14ac:dyDescent="0.2"/>
    <row r="10666" ht="12.75" customHeight="1" x14ac:dyDescent="0.2"/>
    <row r="10667" ht="12.75" customHeight="1" x14ac:dyDescent="0.2"/>
    <row r="10668" ht="12.75" customHeight="1" x14ac:dyDescent="0.2"/>
    <row r="10669" ht="12.75" customHeight="1" x14ac:dyDescent="0.2"/>
    <row r="10670" ht="12.75" customHeight="1" x14ac:dyDescent="0.2"/>
    <row r="10671" ht="12.75" customHeight="1" x14ac:dyDescent="0.2"/>
    <row r="10672" ht="12.75" customHeight="1" x14ac:dyDescent="0.2"/>
    <row r="10673" ht="12.75" customHeight="1" x14ac:dyDescent="0.2"/>
    <row r="10674" ht="12.75" customHeight="1" x14ac:dyDescent="0.2"/>
    <row r="10675" ht="12.75" customHeight="1" x14ac:dyDescent="0.2"/>
    <row r="10676" ht="12.75" customHeight="1" x14ac:dyDescent="0.2"/>
    <row r="10677" ht="12.75" customHeight="1" x14ac:dyDescent="0.2"/>
    <row r="10678" ht="12.75" customHeight="1" x14ac:dyDescent="0.2"/>
    <row r="10679" ht="12.75" customHeight="1" x14ac:dyDescent="0.2"/>
    <row r="10680" ht="12.75" customHeight="1" x14ac:dyDescent="0.2"/>
    <row r="10681" ht="12.75" customHeight="1" x14ac:dyDescent="0.2"/>
    <row r="10682" ht="12.75" customHeight="1" x14ac:dyDescent="0.2"/>
    <row r="10683" ht="12.75" customHeight="1" x14ac:dyDescent="0.2"/>
    <row r="10684" ht="12.75" customHeight="1" x14ac:dyDescent="0.2"/>
    <row r="10685" ht="12.75" customHeight="1" x14ac:dyDescent="0.2"/>
    <row r="10686" ht="12.75" customHeight="1" x14ac:dyDescent="0.2"/>
    <row r="10687" ht="12.75" customHeight="1" x14ac:dyDescent="0.2"/>
    <row r="10688" ht="12.75" customHeight="1" x14ac:dyDescent="0.2"/>
    <row r="10689" ht="12.75" customHeight="1" x14ac:dyDescent="0.2"/>
    <row r="10690" ht="12.75" customHeight="1" x14ac:dyDescent="0.2"/>
    <row r="10691" ht="12.75" customHeight="1" x14ac:dyDescent="0.2"/>
    <row r="10692" ht="12.75" customHeight="1" x14ac:dyDescent="0.2"/>
    <row r="10693" ht="12.75" customHeight="1" x14ac:dyDescent="0.2"/>
    <row r="10694" ht="12.75" customHeight="1" x14ac:dyDescent="0.2"/>
    <row r="10695" ht="12.75" customHeight="1" x14ac:dyDescent="0.2"/>
    <row r="10696" ht="12.75" customHeight="1" x14ac:dyDescent="0.2"/>
    <row r="10697" ht="12.75" customHeight="1" x14ac:dyDescent="0.2"/>
    <row r="10698" ht="12.75" customHeight="1" x14ac:dyDescent="0.2"/>
    <row r="10699" ht="12.75" customHeight="1" x14ac:dyDescent="0.2"/>
    <row r="10700" ht="12.75" customHeight="1" x14ac:dyDescent="0.2"/>
    <row r="10701" ht="12.75" customHeight="1" x14ac:dyDescent="0.2"/>
    <row r="10702" ht="12.75" customHeight="1" x14ac:dyDescent="0.2"/>
    <row r="10703" ht="12.75" customHeight="1" x14ac:dyDescent="0.2"/>
    <row r="10704" ht="12.75" customHeight="1" x14ac:dyDescent="0.2"/>
    <row r="10705" ht="12.75" customHeight="1" x14ac:dyDescent="0.2"/>
    <row r="10706" ht="12.75" customHeight="1" x14ac:dyDescent="0.2"/>
    <row r="10707" ht="12.75" customHeight="1" x14ac:dyDescent="0.2"/>
    <row r="10708" ht="12.75" customHeight="1" x14ac:dyDescent="0.2"/>
    <row r="10709" ht="12.75" customHeight="1" x14ac:dyDescent="0.2"/>
    <row r="10710" ht="12.75" customHeight="1" x14ac:dyDescent="0.2"/>
    <row r="10711" ht="12.75" customHeight="1" x14ac:dyDescent="0.2"/>
    <row r="10712" ht="12.75" customHeight="1" x14ac:dyDescent="0.2"/>
    <row r="10713" ht="12.75" customHeight="1" x14ac:dyDescent="0.2"/>
    <row r="10714" ht="12.75" customHeight="1" x14ac:dyDescent="0.2"/>
    <row r="10715" ht="12.75" customHeight="1" x14ac:dyDescent="0.2"/>
    <row r="10716" ht="12.75" customHeight="1" x14ac:dyDescent="0.2"/>
    <row r="10717" ht="12.75" customHeight="1" x14ac:dyDescent="0.2"/>
    <row r="10718" ht="12.75" customHeight="1" x14ac:dyDescent="0.2"/>
    <row r="10719" ht="12.75" customHeight="1" x14ac:dyDescent="0.2"/>
    <row r="10720" ht="12.75" customHeight="1" x14ac:dyDescent="0.2"/>
    <row r="10721" ht="12.75" customHeight="1" x14ac:dyDescent="0.2"/>
    <row r="10722" ht="12.75" customHeight="1" x14ac:dyDescent="0.2"/>
    <row r="10723" ht="12.75" customHeight="1" x14ac:dyDescent="0.2"/>
    <row r="10724" ht="12.75" customHeight="1" x14ac:dyDescent="0.2"/>
    <row r="10725" ht="12.75" customHeight="1" x14ac:dyDescent="0.2"/>
    <row r="10726" ht="12.75" customHeight="1" x14ac:dyDescent="0.2"/>
    <row r="10727" ht="12.75" customHeight="1" x14ac:dyDescent="0.2"/>
    <row r="10728" ht="12.75" customHeight="1" x14ac:dyDescent="0.2"/>
    <row r="10729" ht="12.75" customHeight="1" x14ac:dyDescent="0.2"/>
    <row r="10730" ht="12.75" customHeight="1" x14ac:dyDescent="0.2"/>
    <row r="10731" ht="12.75" customHeight="1" x14ac:dyDescent="0.2"/>
    <row r="10732" ht="12.75" customHeight="1" x14ac:dyDescent="0.2"/>
    <row r="10733" ht="12.75" customHeight="1" x14ac:dyDescent="0.2"/>
    <row r="10734" ht="12.75" customHeight="1" x14ac:dyDescent="0.2"/>
    <row r="10735" ht="12.75" customHeight="1" x14ac:dyDescent="0.2"/>
    <row r="10736" ht="12.75" customHeight="1" x14ac:dyDescent="0.2"/>
    <row r="10737" ht="12.75" customHeight="1" x14ac:dyDescent="0.2"/>
    <row r="10738" ht="12.75" customHeight="1" x14ac:dyDescent="0.2"/>
    <row r="10739" ht="12.75" customHeight="1" x14ac:dyDescent="0.2"/>
    <row r="10740" ht="12.75" customHeight="1" x14ac:dyDescent="0.2"/>
    <row r="10741" ht="12.75" customHeight="1" x14ac:dyDescent="0.2"/>
    <row r="10742" ht="12.75" customHeight="1" x14ac:dyDescent="0.2"/>
    <row r="10743" ht="12.75" customHeight="1" x14ac:dyDescent="0.2"/>
    <row r="10744" ht="12.75" customHeight="1" x14ac:dyDescent="0.2"/>
    <row r="10745" ht="12.75" customHeight="1" x14ac:dyDescent="0.2"/>
    <row r="10746" ht="12.75" customHeight="1" x14ac:dyDescent="0.2"/>
    <row r="10747" ht="12.75" customHeight="1" x14ac:dyDescent="0.2"/>
    <row r="10748" ht="12.75" customHeight="1" x14ac:dyDescent="0.2"/>
    <row r="10749" ht="12.75" customHeight="1" x14ac:dyDescent="0.2"/>
    <row r="10750" ht="12.75" customHeight="1" x14ac:dyDescent="0.2"/>
    <row r="10751" ht="12.75" customHeight="1" x14ac:dyDescent="0.2"/>
    <row r="10752" ht="12.75" customHeight="1" x14ac:dyDescent="0.2"/>
    <row r="10753" ht="12.75" customHeight="1" x14ac:dyDescent="0.2"/>
    <row r="10754" ht="12.75" customHeight="1" x14ac:dyDescent="0.2"/>
    <row r="10755" ht="12.75" customHeight="1" x14ac:dyDescent="0.2"/>
    <row r="10756" ht="12.75" customHeight="1" x14ac:dyDescent="0.2"/>
    <row r="10757" ht="12.75" customHeight="1" x14ac:dyDescent="0.2"/>
    <row r="10758" ht="12.75" customHeight="1" x14ac:dyDescent="0.2"/>
    <row r="10759" ht="12.75" customHeight="1" x14ac:dyDescent="0.2"/>
    <row r="10760" ht="12.75" customHeight="1" x14ac:dyDescent="0.2"/>
    <row r="10761" ht="12.75" customHeight="1" x14ac:dyDescent="0.2"/>
    <row r="10762" ht="12.75" customHeight="1" x14ac:dyDescent="0.2"/>
    <row r="10763" ht="12.75" customHeight="1" x14ac:dyDescent="0.2"/>
    <row r="10764" ht="12.75" customHeight="1" x14ac:dyDescent="0.2"/>
    <row r="10765" ht="12.75" customHeight="1" x14ac:dyDescent="0.2"/>
    <row r="10766" ht="12.75" customHeight="1" x14ac:dyDescent="0.2"/>
    <row r="10767" ht="12.75" customHeight="1" x14ac:dyDescent="0.2"/>
    <row r="10768" ht="12.75" customHeight="1" x14ac:dyDescent="0.2"/>
    <row r="10769" ht="12.75" customHeight="1" x14ac:dyDescent="0.2"/>
    <row r="10770" ht="12.75" customHeight="1" x14ac:dyDescent="0.2"/>
    <row r="10771" ht="12.75" customHeight="1" x14ac:dyDescent="0.2"/>
    <row r="10772" ht="12.75" customHeight="1" x14ac:dyDescent="0.2"/>
    <row r="10773" ht="12.75" customHeight="1" x14ac:dyDescent="0.2"/>
    <row r="10774" ht="12.75" customHeight="1" x14ac:dyDescent="0.2"/>
    <row r="10775" ht="12.75" customHeight="1" x14ac:dyDescent="0.2"/>
    <row r="10776" ht="12.75" customHeight="1" x14ac:dyDescent="0.2"/>
    <row r="10777" ht="12.75" customHeight="1" x14ac:dyDescent="0.2"/>
    <row r="10778" ht="12.75" customHeight="1" x14ac:dyDescent="0.2"/>
    <row r="10779" ht="12.75" customHeight="1" x14ac:dyDescent="0.2"/>
    <row r="10780" ht="12.75" customHeight="1" x14ac:dyDescent="0.2"/>
    <row r="10781" ht="12.75" customHeight="1" x14ac:dyDescent="0.2"/>
    <row r="10782" ht="12.75" customHeight="1" x14ac:dyDescent="0.2"/>
    <row r="10783" ht="12.75" customHeight="1" x14ac:dyDescent="0.2"/>
    <row r="10784" ht="12.75" customHeight="1" x14ac:dyDescent="0.2"/>
    <row r="10785" ht="12.75" customHeight="1" x14ac:dyDescent="0.2"/>
    <row r="10786" ht="12.75" customHeight="1" x14ac:dyDescent="0.2"/>
    <row r="10787" ht="12.75" customHeight="1" x14ac:dyDescent="0.2"/>
    <row r="10788" ht="12.75" customHeight="1" x14ac:dyDescent="0.2"/>
    <row r="10789" ht="12.75" customHeight="1" x14ac:dyDescent="0.2"/>
    <row r="10790" ht="12.75" customHeight="1" x14ac:dyDescent="0.2"/>
    <row r="10791" ht="12.75" customHeight="1" x14ac:dyDescent="0.2"/>
    <row r="10792" ht="12.75" customHeight="1" x14ac:dyDescent="0.2"/>
    <row r="10793" ht="12.75" customHeight="1" x14ac:dyDescent="0.2"/>
    <row r="10794" ht="12.75" customHeight="1" x14ac:dyDescent="0.2"/>
    <row r="10795" ht="12.75" customHeight="1" x14ac:dyDescent="0.2"/>
    <row r="10796" ht="12.75" customHeight="1" x14ac:dyDescent="0.2"/>
    <row r="10797" ht="12.75" customHeight="1" x14ac:dyDescent="0.2"/>
    <row r="10798" ht="12.75" customHeight="1" x14ac:dyDescent="0.2"/>
    <row r="10799" ht="12.75" customHeight="1" x14ac:dyDescent="0.2"/>
    <row r="10800" ht="12.75" customHeight="1" x14ac:dyDescent="0.2"/>
    <row r="10801" ht="12.75" customHeight="1" x14ac:dyDescent="0.2"/>
    <row r="10802" ht="12.75" customHeight="1" x14ac:dyDescent="0.2"/>
    <row r="10803" ht="12.75" customHeight="1" x14ac:dyDescent="0.2"/>
    <row r="10804" ht="12.75" customHeight="1" x14ac:dyDescent="0.2"/>
    <row r="10805" ht="12.75" customHeight="1" x14ac:dyDescent="0.2"/>
    <row r="10806" ht="12.75" customHeight="1" x14ac:dyDescent="0.2"/>
    <row r="10807" ht="12.75" customHeight="1" x14ac:dyDescent="0.2"/>
    <row r="10808" ht="12.75" customHeight="1" x14ac:dyDescent="0.2"/>
    <row r="10809" ht="12.75" customHeight="1" x14ac:dyDescent="0.2"/>
    <row r="10810" ht="12.75" customHeight="1" x14ac:dyDescent="0.2"/>
    <row r="10811" ht="12.75" customHeight="1" x14ac:dyDescent="0.2"/>
    <row r="10812" ht="12.75" customHeight="1" x14ac:dyDescent="0.2"/>
    <row r="10813" ht="12.75" customHeight="1" x14ac:dyDescent="0.2"/>
    <row r="10814" ht="12.75" customHeight="1" x14ac:dyDescent="0.2"/>
    <row r="10815" ht="12.75" customHeight="1" x14ac:dyDescent="0.2"/>
    <row r="10816" ht="12.75" customHeight="1" x14ac:dyDescent="0.2"/>
    <row r="10817" ht="12.75" customHeight="1" x14ac:dyDescent="0.2"/>
    <row r="10818" ht="12.75" customHeight="1" x14ac:dyDescent="0.2"/>
    <row r="10819" ht="12.75" customHeight="1" x14ac:dyDescent="0.2"/>
    <row r="10820" ht="12.75" customHeight="1" x14ac:dyDescent="0.2"/>
    <row r="10821" ht="12.75" customHeight="1" x14ac:dyDescent="0.2"/>
    <row r="10822" ht="12.75" customHeight="1" x14ac:dyDescent="0.2"/>
    <row r="10823" ht="12.75" customHeight="1" x14ac:dyDescent="0.2"/>
    <row r="10824" ht="12.75" customHeight="1" x14ac:dyDescent="0.2"/>
    <row r="10825" ht="12.75" customHeight="1" x14ac:dyDescent="0.2"/>
    <row r="10826" ht="12.75" customHeight="1" x14ac:dyDescent="0.2"/>
    <row r="10827" ht="12.75" customHeight="1" x14ac:dyDescent="0.2"/>
    <row r="10828" ht="12.75" customHeight="1" x14ac:dyDescent="0.2"/>
    <row r="10829" ht="12.75" customHeight="1" x14ac:dyDescent="0.2"/>
    <row r="10830" ht="12.75" customHeight="1" x14ac:dyDescent="0.2"/>
    <row r="10831" ht="12.75" customHeight="1" x14ac:dyDescent="0.2"/>
    <row r="10832" ht="12.75" customHeight="1" x14ac:dyDescent="0.2"/>
    <row r="10833" ht="12.75" customHeight="1" x14ac:dyDescent="0.2"/>
    <row r="10834" ht="12.75" customHeight="1" x14ac:dyDescent="0.2"/>
    <row r="10835" ht="12.75" customHeight="1" x14ac:dyDescent="0.2"/>
    <row r="10836" ht="12.75" customHeight="1" x14ac:dyDescent="0.2"/>
    <row r="10837" ht="12.75" customHeight="1" x14ac:dyDescent="0.2"/>
    <row r="10838" ht="12.75" customHeight="1" x14ac:dyDescent="0.2"/>
    <row r="10839" ht="12.75" customHeight="1" x14ac:dyDescent="0.2"/>
    <row r="10840" ht="12.75" customHeight="1" x14ac:dyDescent="0.2"/>
    <row r="10841" ht="12.75" customHeight="1" x14ac:dyDescent="0.2"/>
    <row r="10842" ht="12.75" customHeight="1" x14ac:dyDescent="0.2"/>
    <row r="10843" ht="12.75" customHeight="1" x14ac:dyDescent="0.2"/>
    <row r="10844" ht="12.75" customHeight="1" x14ac:dyDescent="0.2"/>
    <row r="10845" ht="12.75" customHeight="1" x14ac:dyDescent="0.2"/>
    <row r="10846" ht="12.75" customHeight="1" x14ac:dyDescent="0.2"/>
    <row r="10847" ht="12.75" customHeight="1" x14ac:dyDescent="0.2"/>
    <row r="10848" ht="12.75" customHeight="1" x14ac:dyDescent="0.2"/>
    <row r="10849" ht="12.75" customHeight="1" x14ac:dyDescent="0.2"/>
    <row r="10850" ht="12.75" customHeight="1" x14ac:dyDescent="0.2"/>
    <row r="10851" ht="12.75" customHeight="1" x14ac:dyDescent="0.2"/>
    <row r="10852" ht="12.75" customHeight="1" x14ac:dyDescent="0.2"/>
    <row r="10853" ht="12.75" customHeight="1" x14ac:dyDescent="0.2"/>
    <row r="10854" ht="12.75" customHeight="1" x14ac:dyDescent="0.2"/>
    <row r="10855" ht="12.75" customHeight="1" x14ac:dyDescent="0.2"/>
    <row r="10856" ht="12.75" customHeight="1" x14ac:dyDescent="0.2"/>
    <row r="10857" ht="12.75" customHeight="1" x14ac:dyDescent="0.2"/>
    <row r="10858" ht="12.75" customHeight="1" x14ac:dyDescent="0.2"/>
    <row r="10859" ht="12.75" customHeight="1" x14ac:dyDescent="0.2"/>
    <row r="10860" ht="12.75" customHeight="1" x14ac:dyDescent="0.2"/>
    <row r="10861" ht="12.75" customHeight="1" x14ac:dyDescent="0.2"/>
    <row r="10862" ht="12.75" customHeight="1" x14ac:dyDescent="0.2"/>
    <row r="10863" ht="12.75" customHeight="1" x14ac:dyDescent="0.2"/>
    <row r="10864" ht="12.75" customHeight="1" x14ac:dyDescent="0.2"/>
    <row r="10865" ht="12.75" customHeight="1" x14ac:dyDescent="0.2"/>
    <row r="10866" ht="12.75" customHeight="1" x14ac:dyDescent="0.2"/>
    <row r="10867" ht="12.75" customHeight="1" x14ac:dyDescent="0.2"/>
    <row r="10868" ht="12.75" customHeight="1" x14ac:dyDescent="0.2"/>
    <row r="10869" ht="12.75" customHeight="1" x14ac:dyDescent="0.2"/>
    <row r="10870" ht="12.75" customHeight="1" x14ac:dyDescent="0.2"/>
    <row r="10871" ht="12.75" customHeight="1" x14ac:dyDescent="0.2"/>
    <row r="10872" ht="12.75" customHeight="1" x14ac:dyDescent="0.2"/>
    <row r="10873" ht="12.75" customHeight="1" x14ac:dyDescent="0.2"/>
    <row r="10874" ht="12.75" customHeight="1" x14ac:dyDescent="0.2"/>
    <row r="10875" ht="12.75" customHeight="1" x14ac:dyDescent="0.2"/>
    <row r="10876" ht="12.75" customHeight="1" x14ac:dyDescent="0.2"/>
    <row r="10877" ht="12.75" customHeight="1" x14ac:dyDescent="0.2"/>
    <row r="10878" ht="12.75" customHeight="1" x14ac:dyDescent="0.2"/>
    <row r="10879" ht="12.75" customHeight="1" x14ac:dyDescent="0.2"/>
    <row r="10880" ht="12.75" customHeight="1" x14ac:dyDescent="0.2"/>
    <row r="10881" ht="12.75" customHeight="1" x14ac:dyDescent="0.2"/>
    <row r="10882" ht="12.75" customHeight="1" x14ac:dyDescent="0.2"/>
    <row r="10883" ht="12.75" customHeight="1" x14ac:dyDescent="0.2"/>
    <row r="10884" ht="12.75" customHeight="1" x14ac:dyDescent="0.2"/>
    <row r="10885" ht="12.75" customHeight="1" x14ac:dyDescent="0.2"/>
    <row r="10886" ht="12.75" customHeight="1" x14ac:dyDescent="0.2"/>
    <row r="10887" ht="12.75" customHeight="1" x14ac:dyDescent="0.2"/>
    <row r="10888" ht="12.75" customHeight="1" x14ac:dyDescent="0.2"/>
    <row r="10889" ht="12.75" customHeight="1" x14ac:dyDescent="0.2"/>
    <row r="10890" ht="12.75" customHeight="1" x14ac:dyDescent="0.2"/>
    <row r="10891" ht="12.75" customHeight="1" x14ac:dyDescent="0.2"/>
    <row r="10892" ht="12.75" customHeight="1" x14ac:dyDescent="0.2"/>
    <row r="10893" ht="12.75" customHeight="1" x14ac:dyDescent="0.2"/>
    <row r="10894" ht="12.75" customHeight="1" x14ac:dyDescent="0.2"/>
    <row r="10895" ht="12.75" customHeight="1" x14ac:dyDescent="0.2"/>
    <row r="10896" ht="12.75" customHeight="1" x14ac:dyDescent="0.2"/>
    <row r="10897" ht="12.75" customHeight="1" x14ac:dyDescent="0.2"/>
    <row r="10898" ht="12.75" customHeight="1" x14ac:dyDescent="0.2"/>
    <row r="10899" ht="12.75" customHeight="1" x14ac:dyDescent="0.2"/>
    <row r="10900" ht="12.75" customHeight="1" x14ac:dyDescent="0.2"/>
    <row r="10901" ht="12.75" customHeight="1" x14ac:dyDescent="0.2"/>
    <row r="10902" ht="12.75" customHeight="1" x14ac:dyDescent="0.2"/>
    <row r="10903" ht="12.75" customHeight="1" x14ac:dyDescent="0.2"/>
    <row r="10904" ht="12.75" customHeight="1" x14ac:dyDescent="0.2"/>
    <row r="10905" ht="12.75" customHeight="1" x14ac:dyDescent="0.2"/>
    <row r="10906" ht="12.75" customHeight="1" x14ac:dyDescent="0.2"/>
    <row r="10907" ht="12.75" customHeight="1" x14ac:dyDescent="0.2"/>
    <row r="10908" ht="12.75" customHeight="1" x14ac:dyDescent="0.2"/>
    <row r="10909" ht="12.75" customHeight="1" x14ac:dyDescent="0.2"/>
    <row r="10910" ht="12.75" customHeight="1" x14ac:dyDescent="0.2"/>
    <row r="10911" ht="12.75" customHeight="1" x14ac:dyDescent="0.2"/>
    <row r="10912" ht="12.75" customHeight="1" x14ac:dyDescent="0.2"/>
    <row r="10913" ht="12.75" customHeight="1" x14ac:dyDescent="0.2"/>
    <row r="10914" ht="12.75" customHeight="1" x14ac:dyDescent="0.2"/>
    <row r="10915" ht="12.75" customHeight="1" x14ac:dyDescent="0.2"/>
    <row r="10916" ht="12.75" customHeight="1" x14ac:dyDescent="0.2"/>
    <row r="10917" ht="12.75" customHeight="1" x14ac:dyDescent="0.2"/>
    <row r="10918" ht="12.75" customHeight="1" x14ac:dyDescent="0.2"/>
    <row r="10919" ht="12.75" customHeight="1" x14ac:dyDescent="0.2"/>
    <row r="10920" ht="12.75" customHeight="1" x14ac:dyDescent="0.2"/>
    <row r="10921" ht="12.75" customHeight="1" x14ac:dyDescent="0.2"/>
    <row r="10922" ht="12.75" customHeight="1" x14ac:dyDescent="0.2"/>
    <row r="10923" ht="12.75" customHeight="1" x14ac:dyDescent="0.2"/>
    <row r="10924" ht="12.75" customHeight="1" x14ac:dyDescent="0.2"/>
    <row r="10925" ht="12.75" customHeight="1" x14ac:dyDescent="0.2"/>
    <row r="10926" ht="12.75" customHeight="1" x14ac:dyDescent="0.2"/>
    <row r="10927" ht="12.75" customHeight="1" x14ac:dyDescent="0.2"/>
    <row r="10928" ht="12.75" customHeight="1" x14ac:dyDescent="0.2"/>
    <row r="10929" ht="12.75" customHeight="1" x14ac:dyDescent="0.2"/>
    <row r="10930" ht="12.75" customHeight="1" x14ac:dyDescent="0.2"/>
    <row r="10931" ht="12.75" customHeight="1" x14ac:dyDescent="0.2"/>
    <row r="10932" ht="12.75" customHeight="1" x14ac:dyDescent="0.2"/>
    <row r="10933" ht="12.75" customHeight="1" x14ac:dyDescent="0.2"/>
    <row r="10934" ht="12.75" customHeight="1" x14ac:dyDescent="0.2"/>
    <row r="10935" ht="12.75" customHeight="1" x14ac:dyDescent="0.2"/>
    <row r="10936" ht="12.75" customHeight="1" x14ac:dyDescent="0.2"/>
    <row r="10937" ht="12.75" customHeight="1" x14ac:dyDescent="0.2"/>
    <row r="10938" ht="12.75" customHeight="1" x14ac:dyDescent="0.2"/>
    <row r="10939" ht="12.75" customHeight="1" x14ac:dyDescent="0.2"/>
    <row r="10940" ht="12.75" customHeight="1" x14ac:dyDescent="0.2"/>
    <row r="10941" ht="12.75" customHeight="1" x14ac:dyDescent="0.2"/>
    <row r="10942" ht="12.75" customHeight="1" x14ac:dyDescent="0.2"/>
    <row r="10943" ht="12.75" customHeight="1" x14ac:dyDescent="0.2"/>
    <row r="10944" ht="12.75" customHeight="1" x14ac:dyDescent="0.2"/>
    <row r="10945" ht="12.75" customHeight="1" x14ac:dyDescent="0.2"/>
    <row r="10946" ht="12.75" customHeight="1" x14ac:dyDescent="0.2"/>
    <row r="10947" ht="12.75" customHeight="1" x14ac:dyDescent="0.2"/>
    <row r="10948" ht="12.75" customHeight="1" x14ac:dyDescent="0.2"/>
    <row r="10949" ht="12.75" customHeight="1" x14ac:dyDescent="0.2"/>
    <row r="10950" ht="12.75" customHeight="1" x14ac:dyDescent="0.2"/>
    <row r="10951" ht="12.75" customHeight="1" x14ac:dyDescent="0.2"/>
    <row r="10952" ht="12.75" customHeight="1" x14ac:dyDescent="0.2"/>
    <row r="10953" ht="12.75" customHeight="1" x14ac:dyDescent="0.2"/>
    <row r="10954" ht="12.75" customHeight="1" x14ac:dyDescent="0.2"/>
    <row r="10955" ht="12.75" customHeight="1" x14ac:dyDescent="0.2"/>
    <row r="10956" ht="12.75" customHeight="1" x14ac:dyDescent="0.2"/>
    <row r="10957" ht="12.75" customHeight="1" x14ac:dyDescent="0.2"/>
    <row r="10958" ht="12.75" customHeight="1" x14ac:dyDescent="0.2"/>
    <row r="10959" ht="12.75" customHeight="1" x14ac:dyDescent="0.2"/>
    <row r="10960" ht="12.75" customHeight="1" x14ac:dyDescent="0.2"/>
    <row r="10961" ht="12.75" customHeight="1" x14ac:dyDescent="0.2"/>
    <row r="10962" ht="12.75" customHeight="1" x14ac:dyDescent="0.2"/>
    <row r="10963" ht="12.75" customHeight="1" x14ac:dyDescent="0.2"/>
    <row r="10964" ht="12.75" customHeight="1" x14ac:dyDescent="0.2"/>
    <row r="10965" ht="12.75" customHeight="1" x14ac:dyDescent="0.2"/>
    <row r="10966" ht="12.75" customHeight="1" x14ac:dyDescent="0.2"/>
    <row r="10967" ht="12.75" customHeight="1" x14ac:dyDescent="0.2"/>
    <row r="10968" ht="12.75" customHeight="1" x14ac:dyDescent="0.2"/>
    <row r="10969" ht="12.75" customHeight="1" x14ac:dyDescent="0.2"/>
    <row r="10970" ht="12.75" customHeight="1" x14ac:dyDescent="0.2"/>
    <row r="10971" ht="12.75" customHeight="1" x14ac:dyDescent="0.2"/>
    <row r="10972" ht="12.75" customHeight="1" x14ac:dyDescent="0.2"/>
    <row r="10973" ht="12.75" customHeight="1" x14ac:dyDescent="0.2"/>
    <row r="10974" ht="12.75" customHeight="1" x14ac:dyDescent="0.2"/>
    <row r="10975" ht="12.75" customHeight="1" x14ac:dyDescent="0.2"/>
    <row r="10976" ht="12.75" customHeight="1" x14ac:dyDescent="0.2"/>
    <row r="10977" ht="12.75" customHeight="1" x14ac:dyDescent="0.2"/>
    <row r="10978" ht="12.75" customHeight="1" x14ac:dyDescent="0.2"/>
    <row r="10979" ht="12.75" customHeight="1" x14ac:dyDescent="0.2"/>
    <row r="10980" ht="12.75" customHeight="1" x14ac:dyDescent="0.2"/>
    <row r="10981" ht="12.75" customHeight="1" x14ac:dyDescent="0.2"/>
    <row r="10982" ht="12.75" customHeight="1" x14ac:dyDescent="0.2"/>
    <row r="10983" ht="12.75" customHeight="1" x14ac:dyDescent="0.2"/>
    <row r="10984" ht="12.75" customHeight="1" x14ac:dyDescent="0.2"/>
    <row r="10985" ht="12.75" customHeight="1" x14ac:dyDescent="0.2"/>
    <row r="10986" ht="12.75" customHeight="1" x14ac:dyDescent="0.2"/>
    <row r="10987" ht="12.75" customHeight="1" x14ac:dyDescent="0.2"/>
    <row r="10988" ht="12.75" customHeight="1" x14ac:dyDescent="0.2"/>
    <row r="10989" ht="12.75" customHeight="1" x14ac:dyDescent="0.2"/>
    <row r="10990" ht="12.75" customHeight="1" x14ac:dyDescent="0.2"/>
    <row r="10991" ht="12.75" customHeight="1" x14ac:dyDescent="0.2"/>
    <row r="10992" ht="12.75" customHeight="1" x14ac:dyDescent="0.2"/>
    <row r="10993" ht="12.75" customHeight="1" x14ac:dyDescent="0.2"/>
    <row r="10994" ht="12.75" customHeight="1" x14ac:dyDescent="0.2"/>
    <row r="10995" ht="12.75" customHeight="1" x14ac:dyDescent="0.2"/>
    <row r="10996" ht="12.75" customHeight="1" x14ac:dyDescent="0.2"/>
    <row r="10997" ht="12.75" customHeight="1" x14ac:dyDescent="0.2"/>
    <row r="10998" ht="12.75" customHeight="1" x14ac:dyDescent="0.2"/>
    <row r="10999" ht="12.75" customHeight="1" x14ac:dyDescent="0.2"/>
    <row r="11000" ht="12.75" customHeight="1" x14ac:dyDescent="0.2"/>
    <row r="11001" ht="12.75" customHeight="1" x14ac:dyDescent="0.2"/>
    <row r="11002" ht="12.75" customHeight="1" x14ac:dyDescent="0.2"/>
    <row r="11003" ht="12.75" customHeight="1" x14ac:dyDescent="0.2"/>
    <row r="11004" ht="12.75" customHeight="1" x14ac:dyDescent="0.2"/>
    <row r="11005" ht="12.75" customHeight="1" x14ac:dyDescent="0.2"/>
    <row r="11006" ht="12.75" customHeight="1" x14ac:dyDescent="0.2"/>
    <row r="11007" ht="12.75" customHeight="1" x14ac:dyDescent="0.2"/>
    <row r="11008" ht="12.75" customHeight="1" x14ac:dyDescent="0.2"/>
    <row r="11009" ht="12.75" customHeight="1" x14ac:dyDescent="0.2"/>
    <row r="11010" ht="12.75" customHeight="1" x14ac:dyDescent="0.2"/>
    <row r="11011" ht="12.75" customHeight="1" x14ac:dyDescent="0.2"/>
    <row r="11012" ht="12.75" customHeight="1" x14ac:dyDescent="0.2"/>
    <row r="11013" ht="12.75" customHeight="1" x14ac:dyDescent="0.2"/>
    <row r="11014" ht="12.75" customHeight="1" x14ac:dyDescent="0.2"/>
    <row r="11015" ht="12.75" customHeight="1" x14ac:dyDescent="0.2"/>
    <row r="11016" ht="12.75" customHeight="1" x14ac:dyDescent="0.2"/>
    <row r="11017" ht="12.75" customHeight="1" x14ac:dyDescent="0.2"/>
    <row r="11018" ht="12.75" customHeight="1" x14ac:dyDescent="0.2"/>
    <row r="11019" ht="12.75" customHeight="1" x14ac:dyDescent="0.2"/>
    <row r="11020" ht="12.75" customHeight="1" x14ac:dyDescent="0.2"/>
    <row r="11021" ht="12.75" customHeight="1" x14ac:dyDescent="0.2"/>
    <row r="11022" ht="12.75" customHeight="1" x14ac:dyDescent="0.2"/>
    <row r="11023" ht="12.75" customHeight="1" x14ac:dyDescent="0.2"/>
    <row r="11024" ht="12.75" customHeight="1" x14ac:dyDescent="0.2"/>
    <row r="11025" ht="12.75" customHeight="1" x14ac:dyDescent="0.2"/>
    <row r="11026" ht="12.75" customHeight="1" x14ac:dyDescent="0.2"/>
    <row r="11027" ht="12.75" customHeight="1" x14ac:dyDescent="0.2"/>
    <row r="11028" ht="12.75" customHeight="1" x14ac:dyDescent="0.2"/>
    <row r="11029" ht="12.75" customHeight="1" x14ac:dyDescent="0.2"/>
    <row r="11030" ht="12.75" customHeight="1" x14ac:dyDescent="0.2"/>
    <row r="11031" ht="12.75" customHeight="1" x14ac:dyDescent="0.2"/>
    <row r="11032" ht="12.75" customHeight="1" x14ac:dyDescent="0.2"/>
    <row r="11033" ht="12.75" customHeight="1" x14ac:dyDescent="0.2"/>
    <row r="11034" ht="12.75" customHeight="1" x14ac:dyDescent="0.2"/>
    <row r="11035" ht="12.75" customHeight="1" x14ac:dyDescent="0.2"/>
    <row r="11036" ht="12.75" customHeight="1" x14ac:dyDescent="0.2"/>
    <row r="11037" ht="12.75" customHeight="1" x14ac:dyDescent="0.2"/>
    <row r="11038" ht="12.75" customHeight="1" x14ac:dyDescent="0.2"/>
    <row r="11039" ht="12.75" customHeight="1" x14ac:dyDescent="0.2"/>
    <row r="11040" ht="12.75" customHeight="1" x14ac:dyDescent="0.2"/>
    <row r="11041" ht="12.75" customHeight="1" x14ac:dyDescent="0.2"/>
    <row r="11042" ht="12.75" customHeight="1" x14ac:dyDescent="0.2"/>
    <row r="11043" ht="12.75" customHeight="1" x14ac:dyDescent="0.2"/>
    <row r="11044" ht="12.75" customHeight="1" x14ac:dyDescent="0.2"/>
    <row r="11045" ht="12.75" customHeight="1" x14ac:dyDescent="0.2"/>
    <row r="11046" ht="12.75" customHeight="1" x14ac:dyDescent="0.2"/>
    <row r="11047" ht="12.75" customHeight="1" x14ac:dyDescent="0.2"/>
    <row r="11048" ht="12.75" customHeight="1" x14ac:dyDescent="0.2"/>
    <row r="11049" ht="12.75" customHeight="1" x14ac:dyDescent="0.2"/>
    <row r="11050" ht="12.75" customHeight="1" x14ac:dyDescent="0.2"/>
    <row r="11051" ht="12.75" customHeight="1" x14ac:dyDescent="0.2"/>
    <row r="11052" ht="12.75" customHeight="1" x14ac:dyDescent="0.2"/>
    <row r="11053" ht="12.75" customHeight="1" x14ac:dyDescent="0.2"/>
    <row r="11054" ht="12.75" customHeight="1" x14ac:dyDescent="0.2"/>
    <row r="11055" ht="12.75" customHeight="1" x14ac:dyDescent="0.2"/>
    <row r="11056" ht="12.75" customHeight="1" x14ac:dyDescent="0.2"/>
    <row r="11057" ht="12.75" customHeight="1" x14ac:dyDescent="0.2"/>
    <row r="11058" ht="12.75" customHeight="1" x14ac:dyDescent="0.2"/>
    <row r="11059" ht="12.75" customHeight="1" x14ac:dyDescent="0.2"/>
    <row r="11060" ht="12.75" customHeight="1" x14ac:dyDescent="0.2"/>
    <row r="11061" ht="12.75" customHeight="1" x14ac:dyDescent="0.2"/>
    <row r="11062" ht="12.75" customHeight="1" x14ac:dyDescent="0.2"/>
    <row r="11063" ht="12.75" customHeight="1" x14ac:dyDescent="0.2"/>
    <row r="11064" ht="12.75" customHeight="1" x14ac:dyDescent="0.2"/>
    <row r="11065" ht="12.75" customHeight="1" x14ac:dyDescent="0.2"/>
    <row r="11066" ht="12.75" customHeight="1" x14ac:dyDescent="0.2"/>
    <row r="11067" ht="12.75" customHeight="1" x14ac:dyDescent="0.2"/>
    <row r="11068" ht="12.75" customHeight="1" x14ac:dyDescent="0.2"/>
    <row r="11069" ht="12.75" customHeight="1" x14ac:dyDescent="0.2"/>
    <row r="11070" ht="12.75" customHeight="1" x14ac:dyDescent="0.2"/>
    <row r="11071" ht="12.75" customHeight="1" x14ac:dyDescent="0.2"/>
    <row r="11072" ht="12.75" customHeight="1" x14ac:dyDescent="0.2"/>
    <row r="11073" ht="12.75" customHeight="1" x14ac:dyDescent="0.2"/>
    <row r="11074" ht="12.75" customHeight="1" x14ac:dyDescent="0.2"/>
    <row r="11075" ht="12.75" customHeight="1" x14ac:dyDescent="0.2"/>
    <row r="11076" ht="12.75" customHeight="1" x14ac:dyDescent="0.2"/>
    <row r="11077" ht="12.75" customHeight="1" x14ac:dyDescent="0.2"/>
    <row r="11078" ht="12.75" customHeight="1" x14ac:dyDescent="0.2"/>
    <row r="11079" ht="12.75" customHeight="1" x14ac:dyDescent="0.2"/>
    <row r="11080" ht="12.75" customHeight="1" x14ac:dyDescent="0.2"/>
    <row r="11081" ht="12.75" customHeight="1" x14ac:dyDescent="0.2"/>
    <row r="11082" ht="12.75" customHeight="1" x14ac:dyDescent="0.2"/>
    <row r="11083" ht="12.75" customHeight="1" x14ac:dyDescent="0.2"/>
    <row r="11084" ht="12.75" customHeight="1" x14ac:dyDescent="0.2"/>
    <row r="11085" ht="12.75" customHeight="1" x14ac:dyDescent="0.2"/>
    <row r="11086" ht="12.75" customHeight="1" x14ac:dyDescent="0.2"/>
    <row r="11087" ht="12.75" customHeight="1" x14ac:dyDescent="0.2"/>
    <row r="11088" ht="12.75" customHeight="1" x14ac:dyDescent="0.2"/>
    <row r="11089" ht="12.75" customHeight="1" x14ac:dyDescent="0.2"/>
    <row r="11090" ht="12.75" customHeight="1" x14ac:dyDescent="0.2"/>
    <row r="11091" ht="12.75" customHeight="1" x14ac:dyDescent="0.2"/>
    <row r="11092" ht="12.75" customHeight="1" x14ac:dyDescent="0.2"/>
    <row r="11093" ht="12.75" customHeight="1" x14ac:dyDescent="0.2"/>
    <row r="11094" ht="12.75" customHeight="1" x14ac:dyDescent="0.2"/>
    <row r="11095" ht="12.75" customHeight="1" x14ac:dyDescent="0.2"/>
    <row r="11096" ht="12.75" customHeight="1" x14ac:dyDescent="0.2"/>
    <row r="11097" ht="12.75" customHeight="1" x14ac:dyDescent="0.2"/>
    <row r="11098" ht="12.75" customHeight="1" x14ac:dyDescent="0.2"/>
    <row r="11099" ht="12.75" customHeight="1" x14ac:dyDescent="0.2"/>
    <row r="11100" ht="12.75" customHeight="1" x14ac:dyDescent="0.2"/>
    <row r="11101" ht="12.75" customHeight="1" x14ac:dyDescent="0.2"/>
    <row r="11102" ht="12.75" customHeight="1" x14ac:dyDescent="0.2"/>
    <row r="11103" ht="12.75" customHeight="1" x14ac:dyDescent="0.2"/>
    <row r="11104" ht="12.75" customHeight="1" x14ac:dyDescent="0.2"/>
    <row r="11105" ht="12.75" customHeight="1" x14ac:dyDescent="0.2"/>
    <row r="11106" ht="12.75" customHeight="1" x14ac:dyDescent="0.2"/>
    <row r="11107" ht="12.75" customHeight="1" x14ac:dyDescent="0.2"/>
    <row r="11108" ht="12.75" customHeight="1" x14ac:dyDescent="0.2"/>
    <row r="11109" ht="12.75" customHeight="1" x14ac:dyDescent="0.2"/>
    <row r="11110" ht="12.75" customHeight="1" x14ac:dyDescent="0.2"/>
    <row r="11111" ht="12.75" customHeight="1" x14ac:dyDescent="0.2"/>
    <row r="11112" ht="12.75" customHeight="1" x14ac:dyDescent="0.2"/>
    <row r="11113" ht="12.75" customHeight="1" x14ac:dyDescent="0.2"/>
    <row r="11114" ht="12.75" customHeight="1" x14ac:dyDescent="0.2"/>
    <row r="11115" ht="12.75" customHeight="1" x14ac:dyDescent="0.2"/>
    <row r="11116" ht="12.75" customHeight="1" x14ac:dyDescent="0.2"/>
    <row r="11117" ht="12.75" customHeight="1" x14ac:dyDescent="0.2"/>
    <row r="11118" ht="12.75" customHeight="1" x14ac:dyDescent="0.2"/>
    <row r="11119" ht="12.75" customHeight="1" x14ac:dyDescent="0.2"/>
    <row r="11120" ht="12.75" customHeight="1" x14ac:dyDescent="0.2"/>
    <row r="11121" ht="12.75" customHeight="1" x14ac:dyDescent="0.2"/>
    <row r="11122" ht="12.75" customHeight="1" x14ac:dyDescent="0.2"/>
    <row r="11123" ht="12.75" customHeight="1" x14ac:dyDescent="0.2"/>
    <row r="11124" ht="12.75" customHeight="1" x14ac:dyDescent="0.2"/>
    <row r="11125" ht="12.75" customHeight="1" x14ac:dyDescent="0.2"/>
    <row r="11126" ht="12.75" customHeight="1" x14ac:dyDescent="0.2"/>
    <row r="11127" ht="12.75" customHeight="1" x14ac:dyDescent="0.2"/>
    <row r="11128" ht="12.75" customHeight="1" x14ac:dyDescent="0.2"/>
    <row r="11129" ht="12.75" customHeight="1" x14ac:dyDescent="0.2"/>
    <row r="11130" ht="12.75" customHeight="1" x14ac:dyDescent="0.2"/>
    <row r="11131" ht="12.75" customHeight="1" x14ac:dyDescent="0.2"/>
    <row r="11132" ht="12.75" customHeight="1" x14ac:dyDescent="0.2"/>
    <row r="11133" ht="12.75" customHeight="1" x14ac:dyDescent="0.2"/>
    <row r="11134" ht="12.75" customHeight="1" x14ac:dyDescent="0.2"/>
    <row r="11135" ht="12.75" customHeight="1" x14ac:dyDescent="0.2"/>
    <row r="11136" ht="12.75" customHeight="1" x14ac:dyDescent="0.2"/>
    <row r="11137" ht="12.75" customHeight="1" x14ac:dyDescent="0.2"/>
    <row r="11138" ht="12.75" customHeight="1" x14ac:dyDescent="0.2"/>
    <row r="11139" ht="12.75" customHeight="1" x14ac:dyDescent="0.2"/>
    <row r="11140" ht="12.75" customHeight="1" x14ac:dyDescent="0.2"/>
    <row r="11141" ht="12.75" customHeight="1" x14ac:dyDescent="0.2"/>
    <row r="11142" ht="12.75" customHeight="1" x14ac:dyDescent="0.2"/>
    <row r="11143" ht="12.75" customHeight="1" x14ac:dyDescent="0.2"/>
    <row r="11144" ht="12.75" customHeight="1" x14ac:dyDescent="0.2"/>
    <row r="11145" ht="12.75" customHeight="1" x14ac:dyDescent="0.2"/>
    <row r="11146" ht="12.75" customHeight="1" x14ac:dyDescent="0.2"/>
    <row r="11147" ht="12.75" customHeight="1" x14ac:dyDescent="0.2"/>
    <row r="11148" ht="12.75" customHeight="1" x14ac:dyDescent="0.2"/>
    <row r="11149" ht="12.75" customHeight="1" x14ac:dyDescent="0.2"/>
    <row r="11150" ht="12.75" customHeight="1" x14ac:dyDescent="0.2"/>
    <row r="11151" ht="12.75" customHeight="1" x14ac:dyDescent="0.2"/>
    <row r="11152" ht="12.75" customHeight="1" x14ac:dyDescent="0.2"/>
    <row r="11153" ht="12.75" customHeight="1" x14ac:dyDescent="0.2"/>
    <row r="11154" ht="12.75" customHeight="1" x14ac:dyDescent="0.2"/>
    <row r="11155" ht="12.75" customHeight="1" x14ac:dyDescent="0.2"/>
    <row r="11156" ht="12.75" customHeight="1" x14ac:dyDescent="0.2"/>
    <row r="11157" ht="12.75" customHeight="1" x14ac:dyDescent="0.2"/>
    <row r="11158" ht="12.75" customHeight="1" x14ac:dyDescent="0.2"/>
    <row r="11159" ht="12.75" customHeight="1" x14ac:dyDescent="0.2"/>
    <row r="11160" ht="12.75" customHeight="1" x14ac:dyDescent="0.2"/>
    <row r="11161" ht="12.75" customHeight="1" x14ac:dyDescent="0.2"/>
    <row r="11162" ht="12.75" customHeight="1" x14ac:dyDescent="0.2"/>
    <row r="11163" ht="12.75" customHeight="1" x14ac:dyDescent="0.2"/>
    <row r="11164" ht="12.75" customHeight="1" x14ac:dyDescent="0.2"/>
    <row r="11165" ht="12.75" customHeight="1" x14ac:dyDescent="0.2"/>
    <row r="11166" ht="12.75" customHeight="1" x14ac:dyDescent="0.2"/>
    <row r="11167" ht="12.75" customHeight="1" x14ac:dyDescent="0.2"/>
    <row r="11168" ht="12.75" customHeight="1" x14ac:dyDescent="0.2"/>
    <row r="11169" ht="12.75" customHeight="1" x14ac:dyDescent="0.2"/>
    <row r="11170" ht="12.75" customHeight="1" x14ac:dyDescent="0.2"/>
    <row r="11171" ht="12.75" customHeight="1" x14ac:dyDescent="0.2"/>
    <row r="11172" ht="12.75" customHeight="1" x14ac:dyDescent="0.2"/>
    <row r="11173" ht="12.75" customHeight="1" x14ac:dyDescent="0.2"/>
    <row r="11174" ht="12.75" customHeight="1" x14ac:dyDescent="0.2"/>
    <row r="11175" ht="12.75" customHeight="1" x14ac:dyDescent="0.2"/>
    <row r="11176" ht="12.75" customHeight="1" x14ac:dyDescent="0.2"/>
    <row r="11177" ht="12.75" customHeight="1" x14ac:dyDescent="0.2"/>
    <row r="11178" ht="12.75" customHeight="1" x14ac:dyDescent="0.2"/>
    <row r="11179" ht="12.75" customHeight="1" x14ac:dyDescent="0.2"/>
    <row r="11180" ht="12.75" customHeight="1" x14ac:dyDescent="0.2"/>
    <row r="11181" ht="12.75" customHeight="1" x14ac:dyDescent="0.2"/>
    <row r="11182" ht="12.75" customHeight="1" x14ac:dyDescent="0.2"/>
    <row r="11183" ht="12.75" customHeight="1" x14ac:dyDescent="0.2"/>
    <row r="11184" ht="12.75" customHeight="1" x14ac:dyDescent="0.2"/>
    <row r="11185" ht="12.75" customHeight="1" x14ac:dyDescent="0.2"/>
    <row r="11186" ht="12.75" customHeight="1" x14ac:dyDescent="0.2"/>
    <row r="11187" ht="12.75" customHeight="1" x14ac:dyDescent="0.2"/>
    <row r="11188" ht="12.75" customHeight="1" x14ac:dyDescent="0.2"/>
    <row r="11189" ht="12.75" customHeight="1" x14ac:dyDescent="0.2"/>
    <row r="11190" ht="12.75" customHeight="1" x14ac:dyDescent="0.2"/>
    <row r="11191" ht="12.75" customHeight="1" x14ac:dyDescent="0.2"/>
    <row r="11192" ht="12.75" customHeight="1" x14ac:dyDescent="0.2"/>
    <row r="11193" ht="12.75" customHeight="1" x14ac:dyDescent="0.2"/>
    <row r="11194" ht="12.75" customHeight="1" x14ac:dyDescent="0.2"/>
    <row r="11195" ht="12.75" customHeight="1" x14ac:dyDescent="0.2"/>
    <row r="11196" ht="12.75" customHeight="1" x14ac:dyDescent="0.2"/>
    <row r="11197" ht="12.75" customHeight="1" x14ac:dyDescent="0.2"/>
    <row r="11198" ht="12.75" customHeight="1" x14ac:dyDescent="0.2"/>
    <row r="11199" ht="12.75" customHeight="1" x14ac:dyDescent="0.2"/>
    <row r="11200" ht="12.75" customHeight="1" x14ac:dyDescent="0.2"/>
    <row r="11201" ht="12.75" customHeight="1" x14ac:dyDescent="0.2"/>
    <row r="11202" ht="12.75" customHeight="1" x14ac:dyDescent="0.2"/>
    <row r="11203" ht="12.75" customHeight="1" x14ac:dyDescent="0.2"/>
    <row r="11204" ht="12.75" customHeight="1" x14ac:dyDescent="0.2"/>
    <row r="11205" ht="12.75" customHeight="1" x14ac:dyDescent="0.2"/>
    <row r="11206" ht="12.75" customHeight="1" x14ac:dyDescent="0.2"/>
    <row r="11207" ht="12.75" customHeight="1" x14ac:dyDescent="0.2"/>
    <row r="11208" ht="12.75" customHeight="1" x14ac:dyDescent="0.2"/>
    <row r="11209" ht="12.75" customHeight="1" x14ac:dyDescent="0.2"/>
    <row r="11210" ht="12.75" customHeight="1" x14ac:dyDescent="0.2"/>
    <row r="11211" ht="12.75" customHeight="1" x14ac:dyDescent="0.2"/>
    <row r="11212" ht="12.75" customHeight="1" x14ac:dyDescent="0.2"/>
    <row r="11213" ht="12.75" customHeight="1" x14ac:dyDescent="0.2"/>
    <row r="11214" ht="12.75" customHeight="1" x14ac:dyDescent="0.2"/>
    <row r="11215" ht="12.75" customHeight="1" x14ac:dyDescent="0.2"/>
    <row r="11216" ht="12.75" customHeight="1" x14ac:dyDescent="0.2"/>
    <row r="11217" ht="12.75" customHeight="1" x14ac:dyDescent="0.2"/>
    <row r="11218" ht="12.75" customHeight="1" x14ac:dyDescent="0.2"/>
    <row r="11219" ht="12.75" customHeight="1" x14ac:dyDescent="0.2"/>
    <row r="11220" ht="12.75" customHeight="1" x14ac:dyDescent="0.2"/>
    <row r="11221" ht="12.75" customHeight="1" x14ac:dyDescent="0.2"/>
    <row r="11222" ht="12.75" customHeight="1" x14ac:dyDescent="0.2"/>
    <row r="11223" ht="12.75" customHeight="1" x14ac:dyDescent="0.2"/>
    <row r="11224" ht="12.75" customHeight="1" x14ac:dyDescent="0.2"/>
    <row r="11225" ht="12.75" customHeight="1" x14ac:dyDescent="0.2"/>
    <row r="11226" ht="12.75" customHeight="1" x14ac:dyDescent="0.2"/>
    <row r="11227" ht="12.75" customHeight="1" x14ac:dyDescent="0.2"/>
    <row r="11228" ht="12.75" customHeight="1" x14ac:dyDescent="0.2"/>
    <row r="11229" ht="12.75" customHeight="1" x14ac:dyDescent="0.2"/>
    <row r="11230" ht="12.75" customHeight="1" x14ac:dyDescent="0.2"/>
    <row r="11231" ht="12.75" customHeight="1" x14ac:dyDescent="0.2"/>
    <row r="11232" ht="12.75" customHeight="1" x14ac:dyDescent="0.2"/>
    <row r="11233" ht="12.75" customHeight="1" x14ac:dyDescent="0.2"/>
    <row r="11234" ht="12.75" customHeight="1" x14ac:dyDescent="0.2"/>
    <row r="11235" ht="12.75" customHeight="1" x14ac:dyDescent="0.2"/>
    <row r="11236" ht="12.75" customHeight="1" x14ac:dyDescent="0.2"/>
    <row r="11237" ht="12.75" customHeight="1" x14ac:dyDescent="0.2"/>
    <row r="11238" ht="12.75" customHeight="1" x14ac:dyDescent="0.2"/>
    <row r="11239" ht="12.75" customHeight="1" x14ac:dyDescent="0.2"/>
    <row r="11240" ht="12.75" customHeight="1" x14ac:dyDescent="0.2"/>
    <row r="11241" ht="12.75" customHeight="1" x14ac:dyDescent="0.2"/>
    <row r="11242" ht="12.75" customHeight="1" x14ac:dyDescent="0.2"/>
    <row r="11243" ht="12.75" customHeight="1" x14ac:dyDescent="0.2"/>
    <row r="11244" ht="12.75" customHeight="1" x14ac:dyDescent="0.2"/>
    <row r="11245" ht="12.75" customHeight="1" x14ac:dyDescent="0.2"/>
    <row r="11246" ht="12.75" customHeight="1" x14ac:dyDescent="0.2"/>
    <row r="11247" ht="12.75" customHeight="1" x14ac:dyDescent="0.2"/>
    <row r="11248" ht="12.75" customHeight="1" x14ac:dyDescent="0.2"/>
    <row r="11249" ht="12.75" customHeight="1" x14ac:dyDescent="0.2"/>
    <row r="11250" ht="12.75" customHeight="1" x14ac:dyDescent="0.2"/>
    <row r="11251" ht="12.75" customHeight="1" x14ac:dyDescent="0.2"/>
    <row r="11252" ht="12.75" customHeight="1" x14ac:dyDescent="0.2"/>
    <row r="11253" ht="12.75" customHeight="1" x14ac:dyDescent="0.2"/>
    <row r="11254" ht="12.75" customHeight="1" x14ac:dyDescent="0.2"/>
    <row r="11255" ht="12.75" customHeight="1" x14ac:dyDescent="0.2"/>
    <row r="11256" ht="12.75" customHeight="1" x14ac:dyDescent="0.2"/>
    <row r="11257" ht="12.75" customHeight="1" x14ac:dyDescent="0.2"/>
    <row r="11258" ht="12.75" customHeight="1" x14ac:dyDescent="0.2"/>
    <row r="11259" ht="12.75" customHeight="1" x14ac:dyDescent="0.2"/>
    <row r="11260" ht="12.75" customHeight="1" x14ac:dyDescent="0.2"/>
    <row r="11261" ht="12.75" customHeight="1" x14ac:dyDescent="0.2"/>
    <row r="11262" ht="12.75" customHeight="1" x14ac:dyDescent="0.2"/>
    <row r="11263" ht="12.75" customHeight="1" x14ac:dyDescent="0.2"/>
    <row r="11264" ht="12.75" customHeight="1" x14ac:dyDescent="0.2"/>
    <row r="11265" ht="12.75" customHeight="1" x14ac:dyDescent="0.2"/>
    <row r="11266" ht="12.75" customHeight="1" x14ac:dyDescent="0.2"/>
    <row r="11267" ht="12.75" customHeight="1" x14ac:dyDescent="0.2"/>
    <row r="11268" ht="12.75" customHeight="1" x14ac:dyDescent="0.2"/>
    <row r="11269" ht="12.75" customHeight="1" x14ac:dyDescent="0.2"/>
    <row r="11270" ht="12.75" customHeight="1" x14ac:dyDescent="0.2"/>
    <row r="11271" ht="12.75" customHeight="1" x14ac:dyDescent="0.2"/>
    <row r="11272" ht="12.75" customHeight="1" x14ac:dyDescent="0.2"/>
    <row r="11273" ht="12.75" customHeight="1" x14ac:dyDescent="0.2"/>
    <row r="11274" ht="12.75" customHeight="1" x14ac:dyDescent="0.2"/>
    <row r="11275" ht="12.75" customHeight="1" x14ac:dyDescent="0.2"/>
    <row r="11276" ht="12.75" customHeight="1" x14ac:dyDescent="0.2"/>
    <row r="11277" ht="12.75" customHeight="1" x14ac:dyDescent="0.2"/>
    <row r="11278" ht="12.75" customHeight="1" x14ac:dyDescent="0.2"/>
    <row r="11279" ht="12.75" customHeight="1" x14ac:dyDescent="0.2"/>
    <row r="11280" ht="12.75" customHeight="1" x14ac:dyDescent="0.2"/>
    <row r="11281" ht="12.75" customHeight="1" x14ac:dyDescent="0.2"/>
    <row r="11282" ht="12.75" customHeight="1" x14ac:dyDescent="0.2"/>
    <row r="11283" ht="12.75" customHeight="1" x14ac:dyDescent="0.2"/>
    <row r="11284" ht="12.75" customHeight="1" x14ac:dyDescent="0.2"/>
    <row r="11285" ht="12.75" customHeight="1" x14ac:dyDescent="0.2"/>
    <row r="11286" ht="12.75" customHeight="1" x14ac:dyDescent="0.2"/>
    <row r="11287" ht="12.75" customHeight="1" x14ac:dyDescent="0.2"/>
    <row r="11288" ht="12.75" customHeight="1" x14ac:dyDescent="0.2"/>
    <row r="11289" ht="12.75" customHeight="1" x14ac:dyDescent="0.2"/>
    <row r="11290" ht="12.75" customHeight="1" x14ac:dyDescent="0.2"/>
    <row r="11291" ht="12.75" customHeight="1" x14ac:dyDescent="0.2"/>
    <row r="11292" ht="12.75" customHeight="1" x14ac:dyDescent="0.2"/>
    <row r="11293" ht="12.75" customHeight="1" x14ac:dyDescent="0.2"/>
    <row r="11294" ht="12.75" customHeight="1" x14ac:dyDescent="0.2"/>
    <row r="11295" ht="12.75" customHeight="1" x14ac:dyDescent="0.2"/>
    <row r="11296" ht="12.75" customHeight="1" x14ac:dyDescent="0.2"/>
    <row r="11297" ht="12.75" customHeight="1" x14ac:dyDescent="0.2"/>
    <row r="11298" ht="12.75" customHeight="1" x14ac:dyDescent="0.2"/>
    <row r="11299" ht="12.75" customHeight="1" x14ac:dyDescent="0.2"/>
    <row r="11300" ht="12.75" customHeight="1" x14ac:dyDescent="0.2"/>
    <row r="11301" ht="12.75" customHeight="1" x14ac:dyDescent="0.2"/>
    <row r="11302" ht="12.75" customHeight="1" x14ac:dyDescent="0.2"/>
    <row r="11303" ht="12.75" customHeight="1" x14ac:dyDescent="0.2"/>
    <row r="11304" ht="12.75" customHeight="1" x14ac:dyDescent="0.2"/>
    <row r="11305" ht="12.75" customHeight="1" x14ac:dyDescent="0.2"/>
    <row r="11306" ht="12.75" customHeight="1" x14ac:dyDescent="0.2"/>
    <row r="11307" ht="12.75" customHeight="1" x14ac:dyDescent="0.2"/>
    <row r="11308" ht="12.75" customHeight="1" x14ac:dyDescent="0.2"/>
    <row r="11309" ht="12.75" customHeight="1" x14ac:dyDescent="0.2"/>
    <row r="11310" ht="12.75" customHeight="1" x14ac:dyDescent="0.2"/>
    <row r="11311" ht="12.75" customHeight="1" x14ac:dyDescent="0.2"/>
    <row r="11312" ht="12.75" customHeight="1" x14ac:dyDescent="0.2"/>
    <row r="11313" ht="12.75" customHeight="1" x14ac:dyDescent="0.2"/>
    <row r="11314" ht="12.75" customHeight="1" x14ac:dyDescent="0.2"/>
    <row r="11315" ht="12.75" customHeight="1" x14ac:dyDescent="0.2"/>
    <row r="11316" ht="12.75" customHeight="1" x14ac:dyDescent="0.2"/>
    <row r="11317" ht="12.75" customHeight="1" x14ac:dyDescent="0.2"/>
    <row r="11318" ht="12.75" customHeight="1" x14ac:dyDescent="0.2"/>
    <row r="11319" ht="12.75" customHeight="1" x14ac:dyDescent="0.2"/>
    <row r="11320" ht="12.75" customHeight="1" x14ac:dyDescent="0.2"/>
    <row r="11321" ht="12.75" customHeight="1" x14ac:dyDescent="0.2"/>
    <row r="11322" ht="12.75" customHeight="1" x14ac:dyDescent="0.2"/>
    <row r="11323" ht="12.75" customHeight="1" x14ac:dyDescent="0.2"/>
    <row r="11324" ht="12.75" customHeight="1" x14ac:dyDescent="0.2"/>
    <row r="11325" ht="12.75" customHeight="1" x14ac:dyDescent="0.2"/>
    <row r="11326" ht="12.75" customHeight="1" x14ac:dyDescent="0.2"/>
    <row r="11327" ht="12.75" customHeight="1" x14ac:dyDescent="0.2"/>
    <row r="11328" ht="12.75" customHeight="1" x14ac:dyDescent="0.2"/>
    <row r="11329" ht="12.75" customHeight="1" x14ac:dyDescent="0.2"/>
    <row r="11330" ht="12.75" customHeight="1" x14ac:dyDescent="0.2"/>
    <row r="11331" ht="12.75" customHeight="1" x14ac:dyDescent="0.2"/>
    <row r="11332" ht="12.75" customHeight="1" x14ac:dyDescent="0.2"/>
    <row r="11333" ht="12.75" customHeight="1" x14ac:dyDescent="0.2"/>
    <row r="11334" ht="12.75" customHeight="1" x14ac:dyDescent="0.2"/>
    <row r="11335" ht="12.75" customHeight="1" x14ac:dyDescent="0.2"/>
    <row r="11336" ht="12.75" customHeight="1" x14ac:dyDescent="0.2"/>
    <row r="11337" ht="12.75" customHeight="1" x14ac:dyDescent="0.2"/>
    <row r="11338" ht="12.75" customHeight="1" x14ac:dyDescent="0.2"/>
    <row r="11339" ht="12.75" customHeight="1" x14ac:dyDescent="0.2"/>
    <row r="11340" ht="12.75" customHeight="1" x14ac:dyDescent="0.2"/>
    <row r="11341" ht="12.75" customHeight="1" x14ac:dyDescent="0.2"/>
    <row r="11342" ht="12.75" customHeight="1" x14ac:dyDescent="0.2"/>
    <row r="11343" ht="12.75" customHeight="1" x14ac:dyDescent="0.2"/>
    <row r="11344" ht="12.75" customHeight="1" x14ac:dyDescent="0.2"/>
    <row r="11345" ht="12.75" customHeight="1" x14ac:dyDescent="0.2"/>
    <row r="11346" ht="12.75" customHeight="1" x14ac:dyDescent="0.2"/>
    <row r="11347" ht="12.75" customHeight="1" x14ac:dyDescent="0.2"/>
    <row r="11348" ht="12.75" customHeight="1" x14ac:dyDescent="0.2"/>
    <row r="11349" ht="12.75" customHeight="1" x14ac:dyDescent="0.2"/>
    <row r="11350" ht="12.75" customHeight="1" x14ac:dyDescent="0.2"/>
    <row r="11351" ht="12.75" customHeight="1" x14ac:dyDescent="0.2"/>
    <row r="11352" ht="12.75" customHeight="1" x14ac:dyDescent="0.2"/>
    <row r="11353" ht="12.75" customHeight="1" x14ac:dyDescent="0.2"/>
    <row r="11354" ht="12.75" customHeight="1" x14ac:dyDescent="0.2"/>
    <row r="11355" ht="12.75" customHeight="1" x14ac:dyDescent="0.2"/>
    <row r="11356" ht="12.75" customHeight="1" x14ac:dyDescent="0.2"/>
    <row r="11357" ht="12.75" customHeight="1" x14ac:dyDescent="0.2"/>
    <row r="11358" ht="12.75" customHeight="1" x14ac:dyDescent="0.2"/>
    <row r="11359" ht="12.75" customHeight="1" x14ac:dyDescent="0.2"/>
    <row r="11360" ht="12.75" customHeight="1" x14ac:dyDescent="0.2"/>
    <row r="11361" ht="12.75" customHeight="1" x14ac:dyDescent="0.2"/>
    <row r="11362" ht="12.75" customHeight="1" x14ac:dyDescent="0.2"/>
    <row r="11363" ht="12.75" customHeight="1" x14ac:dyDescent="0.2"/>
    <row r="11364" ht="12.75" customHeight="1" x14ac:dyDescent="0.2"/>
    <row r="11365" ht="12.75" customHeight="1" x14ac:dyDescent="0.2"/>
    <row r="11366" ht="12.75" customHeight="1" x14ac:dyDescent="0.2"/>
    <row r="11367" ht="12.75" customHeight="1" x14ac:dyDescent="0.2"/>
    <row r="11368" ht="12.75" customHeight="1" x14ac:dyDescent="0.2"/>
    <row r="11369" ht="12.75" customHeight="1" x14ac:dyDescent="0.2"/>
    <row r="11370" ht="12.75" customHeight="1" x14ac:dyDescent="0.2"/>
    <row r="11371" ht="12.75" customHeight="1" x14ac:dyDescent="0.2"/>
    <row r="11372" ht="12.75" customHeight="1" x14ac:dyDescent="0.2"/>
    <row r="11373" ht="12.75" customHeight="1" x14ac:dyDescent="0.2"/>
    <row r="11374" ht="12.75" customHeight="1" x14ac:dyDescent="0.2"/>
    <row r="11375" ht="12.75" customHeight="1" x14ac:dyDescent="0.2"/>
    <row r="11376" ht="12.75" customHeight="1" x14ac:dyDescent="0.2"/>
    <row r="11377" ht="12.75" customHeight="1" x14ac:dyDescent="0.2"/>
    <row r="11378" ht="12.75" customHeight="1" x14ac:dyDescent="0.2"/>
    <row r="11379" ht="12.75" customHeight="1" x14ac:dyDescent="0.2"/>
    <row r="11380" ht="12.75" customHeight="1" x14ac:dyDescent="0.2"/>
    <row r="11381" ht="12.75" customHeight="1" x14ac:dyDescent="0.2"/>
    <row r="11382" ht="12.75" customHeight="1" x14ac:dyDescent="0.2"/>
    <row r="11383" ht="12.75" customHeight="1" x14ac:dyDescent="0.2"/>
    <row r="11384" ht="12.75" customHeight="1" x14ac:dyDescent="0.2"/>
    <row r="11385" ht="12.75" customHeight="1" x14ac:dyDescent="0.2"/>
    <row r="11386" ht="12.75" customHeight="1" x14ac:dyDescent="0.2"/>
    <row r="11387" ht="12.75" customHeight="1" x14ac:dyDescent="0.2"/>
    <row r="11388" ht="12.75" customHeight="1" x14ac:dyDescent="0.2"/>
    <row r="11389" ht="12.75" customHeight="1" x14ac:dyDescent="0.2"/>
    <row r="11390" ht="12.75" customHeight="1" x14ac:dyDescent="0.2"/>
    <row r="11391" ht="12.75" customHeight="1" x14ac:dyDescent="0.2"/>
    <row r="11392" ht="12.75" customHeight="1" x14ac:dyDescent="0.2"/>
    <row r="11393" ht="12.75" customHeight="1" x14ac:dyDescent="0.2"/>
    <row r="11394" ht="12.75" customHeight="1" x14ac:dyDescent="0.2"/>
    <row r="11395" ht="12.75" customHeight="1" x14ac:dyDescent="0.2"/>
    <row r="11396" ht="12.75" customHeight="1" x14ac:dyDescent="0.2"/>
    <row r="11397" ht="12.75" customHeight="1" x14ac:dyDescent="0.2"/>
    <row r="11398" ht="12.75" customHeight="1" x14ac:dyDescent="0.2"/>
    <row r="11399" ht="12.75" customHeight="1" x14ac:dyDescent="0.2"/>
    <row r="11400" ht="12.75" customHeight="1" x14ac:dyDescent="0.2"/>
    <row r="11401" ht="12.75" customHeight="1" x14ac:dyDescent="0.2"/>
    <row r="11402" ht="12.75" customHeight="1" x14ac:dyDescent="0.2"/>
    <row r="11403" ht="12.75" customHeight="1" x14ac:dyDescent="0.2"/>
    <row r="11404" ht="12.75" customHeight="1" x14ac:dyDescent="0.2"/>
    <row r="11405" ht="12.75" customHeight="1" x14ac:dyDescent="0.2"/>
    <row r="11406" ht="12.75" customHeight="1" x14ac:dyDescent="0.2"/>
    <row r="11407" ht="12.75" customHeight="1" x14ac:dyDescent="0.2"/>
    <row r="11408" ht="12.75" customHeight="1" x14ac:dyDescent="0.2"/>
    <row r="11409" ht="12.75" customHeight="1" x14ac:dyDescent="0.2"/>
    <row r="11410" ht="12.75" customHeight="1" x14ac:dyDescent="0.2"/>
    <row r="11411" ht="12.75" customHeight="1" x14ac:dyDescent="0.2"/>
    <row r="11412" ht="12.75" customHeight="1" x14ac:dyDescent="0.2"/>
    <row r="11413" ht="12.75" customHeight="1" x14ac:dyDescent="0.2"/>
    <row r="11414" ht="12.75" customHeight="1" x14ac:dyDescent="0.2"/>
    <row r="11415" ht="12.75" customHeight="1" x14ac:dyDescent="0.2"/>
    <row r="11416" ht="12.75" customHeight="1" x14ac:dyDescent="0.2"/>
    <row r="11417" ht="12.75" customHeight="1" x14ac:dyDescent="0.2"/>
    <row r="11418" ht="12.75" customHeight="1" x14ac:dyDescent="0.2"/>
    <row r="11419" ht="12.75" customHeight="1" x14ac:dyDescent="0.2"/>
    <row r="11420" ht="12.75" customHeight="1" x14ac:dyDescent="0.2"/>
    <row r="11421" ht="12.75" customHeight="1" x14ac:dyDescent="0.2"/>
    <row r="11422" ht="12.75" customHeight="1" x14ac:dyDescent="0.2"/>
    <row r="11423" ht="12.75" customHeight="1" x14ac:dyDescent="0.2"/>
    <row r="11424" ht="12.75" customHeight="1" x14ac:dyDescent="0.2"/>
    <row r="11425" ht="12.75" customHeight="1" x14ac:dyDescent="0.2"/>
    <row r="11426" ht="12.75" customHeight="1" x14ac:dyDescent="0.2"/>
    <row r="11427" ht="12.75" customHeight="1" x14ac:dyDescent="0.2"/>
    <row r="11428" ht="12.75" customHeight="1" x14ac:dyDescent="0.2"/>
    <row r="11429" ht="12.75" customHeight="1" x14ac:dyDescent="0.2"/>
    <row r="11430" ht="12.75" customHeight="1" x14ac:dyDescent="0.2"/>
    <row r="11431" ht="12.75" customHeight="1" x14ac:dyDescent="0.2"/>
    <row r="11432" ht="12.75" customHeight="1" x14ac:dyDescent="0.2"/>
    <row r="11433" ht="12.75" customHeight="1" x14ac:dyDescent="0.2"/>
    <row r="11434" ht="12.75" customHeight="1" x14ac:dyDescent="0.2"/>
    <row r="11435" ht="12.75" customHeight="1" x14ac:dyDescent="0.2"/>
    <row r="11436" ht="12.75" customHeight="1" x14ac:dyDescent="0.2"/>
    <row r="11437" ht="12.75" customHeight="1" x14ac:dyDescent="0.2"/>
    <row r="11438" ht="12.75" customHeight="1" x14ac:dyDescent="0.2"/>
    <row r="11439" ht="12.75" customHeight="1" x14ac:dyDescent="0.2"/>
    <row r="11440" ht="12.75" customHeight="1" x14ac:dyDescent="0.2"/>
    <row r="11441" ht="12.75" customHeight="1" x14ac:dyDescent="0.2"/>
    <row r="11442" ht="12.75" customHeight="1" x14ac:dyDescent="0.2"/>
    <row r="11443" ht="12.75" customHeight="1" x14ac:dyDescent="0.2"/>
    <row r="11444" ht="12.75" customHeight="1" x14ac:dyDescent="0.2"/>
    <row r="11445" ht="12.75" customHeight="1" x14ac:dyDescent="0.2"/>
    <row r="11446" ht="12.75" customHeight="1" x14ac:dyDescent="0.2"/>
    <row r="11447" ht="12.75" customHeight="1" x14ac:dyDescent="0.2"/>
    <row r="11448" ht="12.75" customHeight="1" x14ac:dyDescent="0.2"/>
    <row r="11449" ht="12.75" customHeight="1" x14ac:dyDescent="0.2"/>
    <row r="11450" ht="12.75" customHeight="1" x14ac:dyDescent="0.2"/>
    <row r="11451" ht="12.75" customHeight="1" x14ac:dyDescent="0.2"/>
    <row r="11452" ht="12.75" customHeight="1" x14ac:dyDescent="0.2"/>
    <row r="11453" ht="12.75" customHeight="1" x14ac:dyDescent="0.2"/>
    <row r="11454" ht="12.75" customHeight="1" x14ac:dyDescent="0.2"/>
    <row r="11455" ht="12.75" customHeight="1" x14ac:dyDescent="0.2"/>
    <row r="11456" ht="12.75" customHeight="1" x14ac:dyDescent="0.2"/>
    <row r="11457" ht="12.75" customHeight="1" x14ac:dyDescent="0.2"/>
    <row r="11458" ht="12.75" customHeight="1" x14ac:dyDescent="0.2"/>
    <row r="11459" ht="12.75" customHeight="1" x14ac:dyDescent="0.2"/>
    <row r="11460" ht="12.75" customHeight="1" x14ac:dyDescent="0.2"/>
    <row r="11461" ht="12.75" customHeight="1" x14ac:dyDescent="0.2"/>
    <row r="11462" ht="12.75" customHeight="1" x14ac:dyDescent="0.2"/>
    <row r="11463" ht="12.75" customHeight="1" x14ac:dyDescent="0.2"/>
    <row r="11464" ht="12.75" customHeight="1" x14ac:dyDescent="0.2"/>
    <row r="11465" ht="12.75" customHeight="1" x14ac:dyDescent="0.2"/>
    <row r="11466" ht="12.75" customHeight="1" x14ac:dyDescent="0.2"/>
    <row r="11467" ht="12.75" customHeight="1" x14ac:dyDescent="0.2"/>
    <row r="11468" ht="12.75" customHeight="1" x14ac:dyDescent="0.2"/>
    <row r="11469" ht="12.75" customHeight="1" x14ac:dyDescent="0.2"/>
    <row r="11470" ht="12.75" customHeight="1" x14ac:dyDescent="0.2"/>
    <row r="11471" ht="12.75" customHeight="1" x14ac:dyDescent="0.2"/>
    <row r="11472" ht="12.75" customHeight="1" x14ac:dyDescent="0.2"/>
    <row r="11473" ht="12.75" customHeight="1" x14ac:dyDescent="0.2"/>
    <row r="11474" ht="12.75" customHeight="1" x14ac:dyDescent="0.2"/>
    <row r="11475" ht="12.75" customHeight="1" x14ac:dyDescent="0.2"/>
    <row r="11476" ht="12.75" customHeight="1" x14ac:dyDescent="0.2"/>
    <row r="11477" ht="12.75" customHeight="1" x14ac:dyDescent="0.2"/>
    <row r="11478" ht="12.75" customHeight="1" x14ac:dyDescent="0.2"/>
    <row r="11479" ht="12.75" customHeight="1" x14ac:dyDescent="0.2"/>
    <row r="11480" ht="12.75" customHeight="1" x14ac:dyDescent="0.2"/>
    <row r="11481" ht="12.75" customHeight="1" x14ac:dyDescent="0.2"/>
    <row r="11482" ht="12.75" customHeight="1" x14ac:dyDescent="0.2"/>
    <row r="11483" ht="12.75" customHeight="1" x14ac:dyDescent="0.2"/>
    <row r="11484" ht="12.75" customHeight="1" x14ac:dyDescent="0.2"/>
    <row r="11485" ht="12.75" customHeight="1" x14ac:dyDescent="0.2"/>
    <row r="11486" ht="12.75" customHeight="1" x14ac:dyDescent="0.2"/>
    <row r="11487" ht="12.75" customHeight="1" x14ac:dyDescent="0.2"/>
    <row r="11488" ht="12.75" customHeight="1" x14ac:dyDescent="0.2"/>
    <row r="11489" ht="12.75" customHeight="1" x14ac:dyDescent="0.2"/>
    <row r="11490" ht="12.75" customHeight="1" x14ac:dyDescent="0.2"/>
    <row r="11491" ht="12.75" customHeight="1" x14ac:dyDescent="0.2"/>
    <row r="11492" ht="12.75" customHeight="1" x14ac:dyDescent="0.2"/>
    <row r="11493" ht="12.75" customHeight="1" x14ac:dyDescent="0.2"/>
    <row r="11494" ht="12.75" customHeight="1" x14ac:dyDescent="0.2"/>
    <row r="11495" ht="12.75" customHeight="1" x14ac:dyDescent="0.2"/>
    <row r="11496" ht="12.75" customHeight="1" x14ac:dyDescent="0.2"/>
    <row r="11497" ht="12.75" customHeight="1" x14ac:dyDescent="0.2"/>
    <row r="11498" ht="12.75" customHeight="1" x14ac:dyDescent="0.2"/>
    <row r="11499" ht="12.75" customHeight="1" x14ac:dyDescent="0.2"/>
    <row r="11500" ht="12.75" customHeight="1" x14ac:dyDescent="0.2"/>
    <row r="11501" ht="12.75" customHeight="1" x14ac:dyDescent="0.2"/>
    <row r="11502" ht="12.75" customHeight="1" x14ac:dyDescent="0.2"/>
    <row r="11503" ht="12.75" customHeight="1" x14ac:dyDescent="0.2"/>
    <row r="11504" ht="12.75" customHeight="1" x14ac:dyDescent="0.2"/>
    <row r="11505" ht="12.75" customHeight="1" x14ac:dyDescent="0.2"/>
    <row r="11506" ht="12.75" customHeight="1" x14ac:dyDescent="0.2"/>
    <row r="11507" ht="12.75" customHeight="1" x14ac:dyDescent="0.2"/>
    <row r="11508" ht="12.75" customHeight="1" x14ac:dyDescent="0.2"/>
    <row r="11509" ht="12.75" customHeight="1" x14ac:dyDescent="0.2"/>
    <row r="11510" ht="12.75" customHeight="1" x14ac:dyDescent="0.2"/>
    <row r="11511" ht="12.75" customHeight="1" x14ac:dyDescent="0.2"/>
    <row r="11512" ht="12.75" customHeight="1" x14ac:dyDescent="0.2"/>
    <row r="11513" ht="12.75" customHeight="1" x14ac:dyDescent="0.2"/>
    <row r="11514" ht="12.75" customHeight="1" x14ac:dyDescent="0.2"/>
    <row r="11515" ht="12.75" customHeight="1" x14ac:dyDescent="0.2"/>
    <row r="11516" ht="12.75" customHeight="1" x14ac:dyDescent="0.2"/>
    <row r="11517" ht="12.75" customHeight="1" x14ac:dyDescent="0.2"/>
    <row r="11518" ht="12.75" customHeight="1" x14ac:dyDescent="0.2"/>
    <row r="11519" ht="12.75" customHeight="1" x14ac:dyDescent="0.2"/>
    <row r="11520" ht="12.75" customHeight="1" x14ac:dyDescent="0.2"/>
    <row r="11521" ht="12.75" customHeight="1" x14ac:dyDescent="0.2"/>
    <row r="11522" ht="12.75" customHeight="1" x14ac:dyDescent="0.2"/>
    <row r="11523" ht="12.75" customHeight="1" x14ac:dyDescent="0.2"/>
    <row r="11524" ht="12.75" customHeight="1" x14ac:dyDescent="0.2"/>
    <row r="11525" ht="12.75" customHeight="1" x14ac:dyDescent="0.2"/>
    <row r="11526" ht="12.75" customHeight="1" x14ac:dyDescent="0.2"/>
    <row r="11527" ht="12.75" customHeight="1" x14ac:dyDescent="0.2"/>
    <row r="11528" ht="12.75" customHeight="1" x14ac:dyDescent="0.2"/>
    <row r="11529" ht="12.75" customHeight="1" x14ac:dyDescent="0.2"/>
    <row r="11530" ht="12.75" customHeight="1" x14ac:dyDescent="0.2"/>
    <row r="11531" ht="12.75" customHeight="1" x14ac:dyDescent="0.2"/>
    <row r="11532" ht="12.75" customHeight="1" x14ac:dyDescent="0.2"/>
    <row r="11533" ht="12.75" customHeight="1" x14ac:dyDescent="0.2"/>
    <row r="11534" ht="12.75" customHeight="1" x14ac:dyDescent="0.2"/>
    <row r="11535" ht="12.75" customHeight="1" x14ac:dyDescent="0.2"/>
    <row r="11536" ht="12.75" customHeight="1" x14ac:dyDescent="0.2"/>
    <row r="11537" ht="12.75" customHeight="1" x14ac:dyDescent="0.2"/>
    <row r="11538" ht="12.75" customHeight="1" x14ac:dyDescent="0.2"/>
    <row r="11539" ht="12.75" customHeight="1" x14ac:dyDescent="0.2"/>
    <row r="11540" ht="12.75" customHeight="1" x14ac:dyDescent="0.2"/>
    <row r="11541" ht="12.75" customHeight="1" x14ac:dyDescent="0.2"/>
    <row r="11542" ht="12.75" customHeight="1" x14ac:dyDescent="0.2"/>
    <row r="11543" ht="12.75" customHeight="1" x14ac:dyDescent="0.2"/>
    <row r="11544" ht="12.75" customHeight="1" x14ac:dyDescent="0.2"/>
    <row r="11545" ht="12.75" customHeight="1" x14ac:dyDescent="0.2"/>
    <row r="11546" ht="12.75" customHeight="1" x14ac:dyDescent="0.2"/>
    <row r="11547" ht="12.75" customHeight="1" x14ac:dyDescent="0.2"/>
    <row r="11548" ht="12.75" customHeight="1" x14ac:dyDescent="0.2"/>
    <row r="11549" ht="12.75" customHeight="1" x14ac:dyDescent="0.2"/>
    <row r="11550" ht="12.75" customHeight="1" x14ac:dyDescent="0.2"/>
    <row r="11551" ht="12.75" customHeight="1" x14ac:dyDescent="0.2"/>
    <row r="11552" ht="12.75" customHeight="1" x14ac:dyDescent="0.2"/>
    <row r="11553" ht="12.75" customHeight="1" x14ac:dyDescent="0.2"/>
    <row r="11554" ht="12.75" customHeight="1" x14ac:dyDescent="0.2"/>
    <row r="11555" ht="12.75" customHeight="1" x14ac:dyDescent="0.2"/>
    <row r="11556" ht="12.75" customHeight="1" x14ac:dyDescent="0.2"/>
    <row r="11557" ht="12.75" customHeight="1" x14ac:dyDescent="0.2"/>
    <row r="11558" ht="12.75" customHeight="1" x14ac:dyDescent="0.2"/>
    <row r="11559" ht="12.75" customHeight="1" x14ac:dyDescent="0.2"/>
    <row r="11560" ht="12.75" customHeight="1" x14ac:dyDescent="0.2"/>
    <row r="11561" ht="12.75" customHeight="1" x14ac:dyDescent="0.2"/>
    <row r="11562" ht="12.75" customHeight="1" x14ac:dyDescent="0.2"/>
    <row r="11563" ht="12.75" customHeight="1" x14ac:dyDescent="0.2"/>
    <row r="11564" ht="12.75" customHeight="1" x14ac:dyDescent="0.2"/>
    <row r="11565" ht="12.75" customHeight="1" x14ac:dyDescent="0.2"/>
    <row r="11566" ht="12.75" customHeight="1" x14ac:dyDescent="0.2"/>
    <row r="11567" ht="12.75" customHeight="1" x14ac:dyDescent="0.2"/>
    <row r="11568" ht="12.75" customHeight="1" x14ac:dyDescent="0.2"/>
    <row r="11569" ht="12.75" customHeight="1" x14ac:dyDescent="0.2"/>
    <row r="11570" ht="12.75" customHeight="1" x14ac:dyDescent="0.2"/>
    <row r="11571" ht="12.75" customHeight="1" x14ac:dyDescent="0.2"/>
    <row r="11572" ht="12.75" customHeight="1" x14ac:dyDescent="0.2"/>
    <row r="11573" ht="12.75" customHeight="1" x14ac:dyDescent="0.2"/>
    <row r="11574" ht="12.75" customHeight="1" x14ac:dyDescent="0.2"/>
    <row r="11575" ht="12.75" customHeight="1" x14ac:dyDescent="0.2"/>
    <row r="11576" ht="12.75" customHeight="1" x14ac:dyDescent="0.2"/>
    <row r="11577" ht="12.75" customHeight="1" x14ac:dyDescent="0.2"/>
    <row r="11578" ht="12.75" customHeight="1" x14ac:dyDescent="0.2"/>
    <row r="11579" ht="12.75" customHeight="1" x14ac:dyDescent="0.2"/>
    <row r="11580" ht="12.75" customHeight="1" x14ac:dyDescent="0.2"/>
    <row r="11581" ht="12.75" customHeight="1" x14ac:dyDescent="0.2"/>
    <row r="11582" ht="12.75" customHeight="1" x14ac:dyDescent="0.2"/>
    <row r="11583" ht="12.75" customHeight="1" x14ac:dyDescent="0.2"/>
    <row r="11584" ht="12.75" customHeight="1" x14ac:dyDescent="0.2"/>
    <row r="11585" ht="12.75" customHeight="1" x14ac:dyDescent="0.2"/>
    <row r="11586" ht="12.75" customHeight="1" x14ac:dyDescent="0.2"/>
    <row r="11587" ht="12.75" customHeight="1" x14ac:dyDescent="0.2"/>
    <row r="11588" ht="12.75" customHeight="1" x14ac:dyDescent="0.2"/>
    <row r="11589" ht="12.75" customHeight="1" x14ac:dyDescent="0.2"/>
    <row r="11590" ht="12.75" customHeight="1" x14ac:dyDescent="0.2"/>
    <row r="11591" ht="12.75" customHeight="1" x14ac:dyDescent="0.2"/>
    <row r="11592" ht="12.75" customHeight="1" x14ac:dyDescent="0.2"/>
    <row r="11593" ht="12.75" customHeight="1" x14ac:dyDescent="0.2"/>
    <row r="11594" ht="12.75" customHeight="1" x14ac:dyDescent="0.2"/>
    <row r="11595" ht="12.75" customHeight="1" x14ac:dyDescent="0.2"/>
    <row r="11596" ht="12.75" customHeight="1" x14ac:dyDescent="0.2"/>
    <row r="11597" ht="12.75" customHeight="1" x14ac:dyDescent="0.2"/>
    <row r="11598" ht="12.75" customHeight="1" x14ac:dyDescent="0.2"/>
    <row r="11599" ht="12.75" customHeight="1" x14ac:dyDescent="0.2"/>
    <row r="11600" ht="12.75" customHeight="1" x14ac:dyDescent="0.2"/>
    <row r="11601" ht="12.75" customHeight="1" x14ac:dyDescent="0.2"/>
    <row r="11602" ht="12.75" customHeight="1" x14ac:dyDescent="0.2"/>
    <row r="11603" ht="12.75" customHeight="1" x14ac:dyDescent="0.2"/>
    <row r="11604" ht="12.75" customHeight="1" x14ac:dyDescent="0.2"/>
    <row r="11605" ht="12.75" customHeight="1" x14ac:dyDescent="0.2"/>
    <row r="11606" ht="12.75" customHeight="1" x14ac:dyDescent="0.2"/>
    <row r="11607" ht="12.75" customHeight="1" x14ac:dyDescent="0.2"/>
    <row r="11608" ht="12.75" customHeight="1" x14ac:dyDescent="0.2"/>
    <row r="11609" ht="12.75" customHeight="1" x14ac:dyDescent="0.2"/>
    <row r="11610" ht="12.75" customHeight="1" x14ac:dyDescent="0.2"/>
    <row r="11611" ht="12.75" customHeight="1" x14ac:dyDescent="0.2"/>
    <row r="11612" ht="12.75" customHeight="1" x14ac:dyDescent="0.2"/>
    <row r="11613" ht="12.75" customHeight="1" x14ac:dyDescent="0.2"/>
    <row r="11614" ht="12.75" customHeight="1" x14ac:dyDescent="0.2"/>
    <row r="11615" ht="12.75" customHeight="1" x14ac:dyDescent="0.2"/>
    <row r="11616" ht="12.75" customHeight="1" x14ac:dyDescent="0.2"/>
    <row r="11617" ht="12.75" customHeight="1" x14ac:dyDescent="0.2"/>
    <row r="11618" ht="12.75" customHeight="1" x14ac:dyDescent="0.2"/>
    <row r="11619" ht="12.75" customHeight="1" x14ac:dyDescent="0.2"/>
    <row r="11620" ht="12.75" customHeight="1" x14ac:dyDescent="0.2"/>
    <row r="11621" ht="12.75" customHeight="1" x14ac:dyDescent="0.2"/>
    <row r="11622" ht="12.75" customHeight="1" x14ac:dyDescent="0.2"/>
    <row r="11623" ht="12.75" customHeight="1" x14ac:dyDescent="0.2"/>
    <row r="11624" ht="12.75" customHeight="1" x14ac:dyDescent="0.2"/>
    <row r="11625" ht="12.75" customHeight="1" x14ac:dyDescent="0.2"/>
    <row r="11626" ht="12.75" customHeight="1" x14ac:dyDescent="0.2"/>
    <row r="11627" ht="12.75" customHeight="1" x14ac:dyDescent="0.2"/>
    <row r="11628" ht="12.75" customHeight="1" x14ac:dyDescent="0.2"/>
    <row r="11629" ht="12.75" customHeight="1" x14ac:dyDescent="0.2"/>
    <row r="11630" ht="12.75" customHeight="1" x14ac:dyDescent="0.2"/>
    <row r="11631" ht="12.75" customHeight="1" x14ac:dyDescent="0.2"/>
    <row r="11632" ht="12.75" customHeight="1" x14ac:dyDescent="0.2"/>
    <row r="11633" ht="12.75" customHeight="1" x14ac:dyDescent="0.2"/>
    <row r="11634" ht="12.75" customHeight="1" x14ac:dyDescent="0.2"/>
    <row r="11635" ht="12.75" customHeight="1" x14ac:dyDescent="0.2"/>
    <row r="11636" ht="12.75" customHeight="1" x14ac:dyDescent="0.2"/>
    <row r="11637" ht="12.75" customHeight="1" x14ac:dyDescent="0.2"/>
    <row r="11638" ht="12.75" customHeight="1" x14ac:dyDescent="0.2"/>
    <row r="11639" ht="12.75" customHeight="1" x14ac:dyDescent="0.2"/>
    <row r="11640" ht="12.75" customHeight="1" x14ac:dyDescent="0.2"/>
    <row r="11641" ht="12.75" customHeight="1" x14ac:dyDescent="0.2"/>
    <row r="11642" ht="12.75" customHeight="1" x14ac:dyDescent="0.2"/>
    <row r="11643" ht="12.75" customHeight="1" x14ac:dyDescent="0.2"/>
    <row r="11644" ht="12.75" customHeight="1" x14ac:dyDescent="0.2"/>
    <row r="11645" ht="12.75" customHeight="1" x14ac:dyDescent="0.2"/>
    <row r="11646" ht="12.75" customHeight="1" x14ac:dyDescent="0.2"/>
    <row r="11647" ht="12.75" customHeight="1" x14ac:dyDescent="0.2"/>
    <row r="11648" ht="12.75" customHeight="1" x14ac:dyDescent="0.2"/>
    <row r="11649" ht="12.75" customHeight="1" x14ac:dyDescent="0.2"/>
    <row r="11650" ht="12.75" customHeight="1" x14ac:dyDescent="0.2"/>
    <row r="11651" ht="12.75" customHeight="1" x14ac:dyDescent="0.2"/>
    <row r="11652" ht="12.75" customHeight="1" x14ac:dyDescent="0.2"/>
    <row r="11653" ht="12.75" customHeight="1" x14ac:dyDescent="0.2"/>
    <row r="11654" ht="12.75" customHeight="1" x14ac:dyDescent="0.2"/>
    <row r="11655" ht="12.75" customHeight="1" x14ac:dyDescent="0.2"/>
    <row r="11656" ht="12.75" customHeight="1" x14ac:dyDescent="0.2"/>
    <row r="11657" ht="12.75" customHeight="1" x14ac:dyDescent="0.2"/>
    <row r="11658" ht="12.75" customHeight="1" x14ac:dyDescent="0.2"/>
    <row r="11659" ht="12.75" customHeight="1" x14ac:dyDescent="0.2"/>
    <row r="11660" ht="12.75" customHeight="1" x14ac:dyDescent="0.2"/>
    <row r="11661" ht="12.75" customHeight="1" x14ac:dyDescent="0.2"/>
    <row r="11662" ht="12.75" customHeight="1" x14ac:dyDescent="0.2"/>
    <row r="11663" ht="12.75" customHeight="1" x14ac:dyDescent="0.2"/>
    <row r="11664" ht="12.75" customHeight="1" x14ac:dyDescent="0.2"/>
    <row r="11665" ht="12.75" customHeight="1" x14ac:dyDescent="0.2"/>
    <row r="11666" ht="12.75" customHeight="1" x14ac:dyDescent="0.2"/>
    <row r="11667" ht="12.75" customHeight="1" x14ac:dyDescent="0.2"/>
    <row r="11668" ht="12.75" customHeight="1" x14ac:dyDescent="0.2"/>
    <row r="11669" ht="12.75" customHeight="1" x14ac:dyDescent="0.2"/>
    <row r="11670" ht="12.75" customHeight="1" x14ac:dyDescent="0.2"/>
    <row r="11671" ht="12.75" customHeight="1" x14ac:dyDescent="0.2"/>
    <row r="11672" ht="12.75" customHeight="1" x14ac:dyDescent="0.2"/>
    <row r="11673" ht="12.75" customHeight="1" x14ac:dyDescent="0.2"/>
    <row r="11674" ht="12.75" customHeight="1" x14ac:dyDescent="0.2"/>
    <row r="11675" ht="12.75" customHeight="1" x14ac:dyDescent="0.2"/>
    <row r="11676" ht="12.75" customHeight="1" x14ac:dyDescent="0.2"/>
    <row r="11677" ht="12.75" customHeight="1" x14ac:dyDescent="0.2"/>
    <row r="11678" ht="12.75" customHeight="1" x14ac:dyDescent="0.2"/>
    <row r="11679" ht="12.75" customHeight="1" x14ac:dyDescent="0.2"/>
    <row r="11680" ht="12.75" customHeight="1" x14ac:dyDescent="0.2"/>
    <row r="11681" ht="12.75" customHeight="1" x14ac:dyDescent="0.2"/>
    <row r="11682" ht="12.75" customHeight="1" x14ac:dyDescent="0.2"/>
    <row r="11683" ht="12.75" customHeight="1" x14ac:dyDescent="0.2"/>
    <row r="11684" ht="12.75" customHeight="1" x14ac:dyDescent="0.2"/>
    <row r="11685" ht="12.75" customHeight="1" x14ac:dyDescent="0.2"/>
    <row r="11686" ht="12.75" customHeight="1" x14ac:dyDescent="0.2"/>
    <row r="11687" ht="12.75" customHeight="1" x14ac:dyDescent="0.2"/>
    <row r="11688" ht="12.75" customHeight="1" x14ac:dyDescent="0.2"/>
    <row r="11689" ht="12.75" customHeight="1" x14ac:dyDescent="0.2"/>
    <row r="11690" ht="12.75" customHeight="1" x14ac:dyDescent="0.2"/>
    <row r="11691" ht="12.75" customHeight="1" x14ac:dyDescent="0.2"/>
    <row r="11692" ht="12.75" customHeight="1" x14ac:dyDescent="0.2"/>
    <row r="11693" ht="12.75" customHeight="1" x14ac:dyDescent="0.2"/>
    <row r="11694" ht="12.75" customHeight="1" x14ac:dyDescent="0.2"/>
    <row r="11695" ht="12.75" customHeight="1" x14ac:dyDescent="0.2"/>
    <row r="11696" ht="12.75" customHeight="1" x14ac:dyDescent="0.2"/>
    <row r="11697" ht="12.75" customHeight="1" x14ac:dyDescent="0.2"/>
    <row r="11698" ht="12.75" customHeight="1" x14ac:dyDescent="0.2"/>
    <row r="11699" ht="12.75" customHeight="1" x14ac:dyDescent="0.2"/>
    <row r="11700" ht="12.75" customHeight="1" x14ac:dyDescent="0.2"/>
    <row r="11701" ht="12.75" customHeight="1" x14ac:dyDescent="0.2"/>
    <row r="11702" ht="12.75" customHeight="1" x14ac:dyDescent="0.2"/>
    <row r="11703" ht="12.75" customHeight="1" x14ac:dyDescent="0.2"/>
    <row r="11704" ht="12.75" customHeight="1" x14ac:dyDescent="0.2"/>
    <row r="11705" ht="12.75" customHeight="1" x14ac:dyDescent="0.2"/>
    <row r="11706" ht="12.75" customHeight="1" x14ac:dyDescent="0.2"/>
    <row r="11707" ht="12.75" customHeight="1" x14ac:dyDescent="0.2"/>
    <row r="11708" ht="12.75" customHeight="1" x14ac:dyDescent="0.2"/>
    <row r="11709" ht="12.75" customHeight="1" x14ac:dyDescent="0.2"/>
    <row r="11710" ht="12.75" customHeight="1" x14ac:dyDescent="0.2"/>
    <row r="11711" ht="12.75" customHeight="1" x14ac:dyDescent="0.2"/>
    <row r="11712" ht="12.75" customHeight="1" x14ac:dyDescent="0.2"/>
    <row r="11713" ht="12.75" customHeight="1" x14ac:dyDescent="0.2"/>
    <row r="11714" ht="12.75" customHeight="1" x14ac:dyDescent="0.2"/>
    <row r="11715" ht="12.75" customHeight="1" x14ac:dyDescent="0.2"/>
    <row r="11716" ht="12.75" customHeight="1" x14ac:dyDescent="0.2"/>
    <row r="11717" ht="12.75" customHeight="1" x14ac:dyDescent="0.2"/>
    <row r="11718" ht="12.75" customHeight="1" x14ac:dyDescent="0.2"/>
    <row r="11719" ht="12.75" customHeight="1" x14ac:dyDescent="0.2"/>
    <row r="11720" ht="12.75" customHeight="1" x14ac:dyDescent="0.2"/>
    <row r="11721" ht="12.75" customHeight="1" x14ac:dyDescent="0.2"/>
    <row r="11722" ht="12.75" customHeight="1" x14ac:dyDescent="0.2"/>
    <row r="11723" ht="12.75" customHeight="1" x14ac:dyDescent="0.2"/>
    <row r="11724" ht="12.75" customHeight="1" x14ac:dyDescent="0.2"/>
    <row r="11725" ht="12.75" customHeight="1" x14ac:dyDescent="0.2"/>
    <row r="11726" ht="12.75" customHeight="1" x14ac:dyDescent="0.2"/>
    <row r="11727" ht="12.75" customHeight="1" x14ac:dyDescent="0.2"/>
    <row r="11728" ht="12.75" customHeight="1" x14ac:dyDescent="0.2"/>
    <row r="11729" ht="12.75" customHeight="1" x14ac:dyDescent="0.2"/>
    <row r="11730" ht="12.75" customHeight="1" x14ac:dyDescent="0.2"/>
    <row r="11731" ht="12.75" customHeight="1" x14ac:dyDescent="0.2"/>
    <row r="11732" ht="12.75" customHeight="1" x14ac:dyDescent="0.2"/>
    <row r="11733" ht="12.75" customHeight="1" x14ac:dyDescent="0.2"/>
    <row r="11734" ht="12.75" customHeight="1" x14ac:dyDescent="0.2"/>
    <row r="11735" ht="12.75" customHeight="1" x14ac:dyDescent="0.2"/>
    <row r="11736" ht="12.75" customHeight="1" x14ac:dyDescent="0.2"/>
    <row r="11737" ht="12.75" customHeight="1" x14ac:dyDescent="0.2"/>
    <row r="11738" ht="12.75" customHeight="1" x14ac:dyDescent="0.2"/>
    <row r="11739" ht="12.75" customHeight="1" x14ac:dyDescent="0.2"/>
    <row r="11740" ht="12.75" customHeight="1" x14ac:dyDescent="0.2"/>
    <row r="11741" ht="12.75" customHeight="1" x14ac:dyDescent="0.2"/>
    <row r="11742" ht="12.75" customHeight="1" x14ac:dyDescent="0.2"/>
    <row r="11743" ht="12.75" customHeight="1" x14ac:dyDescent="0.2"/>
    <row r="11744" ht="12.75" customHeight="1" x14ac:dyDescent="0.2"/>
    <row r="11745" ht="12.75" customHeight="1" x14ac:dyDescent="0.2"/>
    <row r="11746" ht="12.75" customHeight="1" x14ac:dyDescent="0.2"/>
    <row r="11747" ht="12.75" customHeight="1" x14ac:dyDescent="0.2"/>
    <row r="11748" ht="12.75" customHeight="1" x14ac:dyDescent="0.2"/>
    <row r="11749" ht="12.75" customHeight="1" x14ac:dyDescent="0.2"/>
    <row r="11750" ht="12.75" customHeight="1" x14ac:dyDescent="0.2"/>
    <row r="11751" ht="12.75" customHeight="1" x14ac:dyDescent="0.2"/>
    <row r="11752" ht="12.75" customHeight="1" x14ac:dyDescent="0.2"/>
    <row r="11753" ht="12.75" customHeight="1" x14ac:dyDescent="0.2"/>
    <row r="11754" ht="12.75" customHeight="1" x14ac:dyDescent="0.2"/>
    <row r="11755" ht="12.75" customHeight="1" x14ac:dyDescent="0.2"/>
    <row r="11756" ht="12.75" customHeight="1" x14ac:dyDescent="0.2"/>
    <row r="11757" ht="12.75" customHeight="1" x14ac:dyDescent="0.2"/>
    <row r="11758" ht="12.75" customHeight="1" x14ac:dyDescent="0.2"/>
    <row r="11759" ht="12.75" customHeight="1" x14ac:dyDescent="0.2"/>
    <row r="11760" ht="12.75" customHeight="1" x14ac:dyDescent="0.2"/>
    <row r="11761" ht="12.75" customHeight="1" x14ac:dyDescent="0.2"/>
    <row r="11762" ht="12.75" customHeight="1" x14ac:dyDescent="0.2"/>
    <row r="11763" ht="12.75" customHeight="1" x14ac:dyDescent="0.2"/>
    <row r="11764" ht="12.75" customHeight="1" x14ac:dyDescent="0.2"/>
    <row r="11765" ht="12.75" customHeight="1" x14ac:dyDescent="0.2"/>
    <row r="11766" ht="12.75" customHeight="1" x14ac:dyDescent="0.2"/>
    <row r="11767" ht="12.75" customHeight="1" x14ac:dyDescent="0.2"/>
    <row r="11768" ht="12.75" customHeight="1" x14ac:dyDescent="0.2"/>
    <row r="11769" ht="12.75" customHeight="1" x14ac:dyDescent="0.2"/>
    <row r="11770" ht="12.75" customHeight="1" x14ac:dyDescent="0.2"/>
    <row r="11771" ht="12.75" customHeight="1" x14ac:dyDescent="0.2"/>
    <row r="11772" ht="12.75" customHeight="1" x14ac:dyDescent="0.2"/>
    <row r="11773" ht="12.75" customHeight="1" x14ac:dyDescent="0.2"/>
    <row r="11774" ht="12.75" customHeight="1" x14ac:dyDescent="0.2"/>
    <row r="11775" ht="12.75" customHeight="1" x14ac:dyDescent="0.2"/>
    <row r="11776" ht="12.75" customHeight="1" x14ac:dyDescent="0.2"/>
    <row r="11777" ht="12.75" customHeight="1" x14ac:dyDescent="0.2"/>
    <row r="11778" ht="12.75" customHeight="1" x14ac:dyDescent="0.2"/>
    <row r="11779" ht="12.75" customHeight="1" x14ac:dyDescent="0.2"/>
    <row r="11780" ht="12.75" customHeight="1" x14ac:dyDescent="0.2"/>
    <row r="11781" ht="12.75" customHeight="1" x14ac:dyDescent="0.2"/>
    <row r="11782" ht="12.75" customHeight="1" x14ac:dyDescent="0.2"/>
    <row r="11783" ht="12.75" customHeight="1" x14ac:dyDescent="0.2"/>
    <row r="11784" ht="12.75" customHeight="1" x14ac:dyDescent="0.2"/>
    <row r="11785" ht="12.75" customHeight="1" x14ac:dyDescent="0.2"/>
    <row r="11786" ht="12.75" customHeight="1" x14ac:dyDescent="0.2"/>
    <row r="11787" ht="12.75" customHeight="1" x14ac:dyDescent="0.2"/>
    <row r="11788" ht="12.75" customHeight="1" x14ac:dyDescent="0.2"/>
    <row r="11789" ht="12.75" customHeight="1" x14ac:dyDescent="0.2"/>
    <row r="11790" ht="12.75" customHeight="1" x14ac:dyDescent="0.2"/>
    <row r="11791" ht="12.75" customHeight="1" x14ac:dyDescent="0.2"/>
    <row r="11792" ht="12.75" customHeight="1" x14ac:dyDescent="0.2"/>
    <row r="11793" ht="12.75" customHeight="1" x14ac:dyDescent="0.2"/>
    <row r="11794" ht="12.75" customHeight="1" x14ac:dyDescent="0.2"/>
    <row r="11795" ht="12.75" customHeight="1" x14ac:dyDescent="0.2"/>
    <row r="11796" ht="12.75" customHeight="1" x14ac:dyDescent="0.2"/>
    <row r="11797" ht="12.75" customHeight="1" x14ac:dyDescent="0.2"/>
    <row r="11798" ht="12.75" customHeight="1" x14ac:dyDescent="0.2"/>
    <row r="11799" ht="12.75" customHeight="1" x14ac:dyDescent="0.2"/>
    <row r="11800" ht="12.75" customHeight="1" x14ac:dyDescent="0.2"/>
    <row r="11801" ht="12.75" customHeight="1" x14ac:dyDescent="0.2"/>
    <row r="11802" ht="12.75" customHeight="1" x14ac:dyDescent="0.2"/>
    <row r="11803" ht="12.75" customHeight="1" x14ac:dyDescent="0.2"/>
    <row r="11804" ht="12.75" customHeight="1" x14ac:dyDescent="0.2"/>
    <row r="11805" ht="12.75" customHeight="1" x14ac:dyDescent="0.2"/>
    <row r="11806" ht="12.75" customHeight="1" x14ac:dyDescent="0.2"/>
    <row r="11807" ht="12.75" customHeight="1" x14ac:dyDescent="0.2"/>
    <row r="11808" ht="12.75" customHeight="1" x14ac:dyDescent="0.2"/>
    <row r="11809" ht="12.75" customHeight="1" x14ac:dyDescent="0.2"/>
    <row r="11810" ht="12.75" customHeight="1" x14ac:dyDescent="0.2"/>
    <row r="11811" ht="12.75" customHeight="1" x14ac:dyDescent="0.2"/>
    <row r="11812" ht="12.75" customHeight="1" x14ac:dyDescent="0.2"/>
    <row r="11813" ht="12.75" customHeight="1" x14ac:dyDescent="0.2"/>
    <row r="11814" ht="12.75" customHeight="1" x14ac:dyDescent="0.2"/>
    <row r="11815" ht="12.75" customHeight="1" x14ac:dyDescent="0.2"/>
    <row r="11816" ht="12.75" customHeight="1" x14ac:dyDescent="0.2"/>
    <row r="11817" ht="12.75" customHeight="1" x14ac:dyDescent="0.2"/>
    <row r="11818" ht="12.75" customHeight="1" x14ac:dyDescent="0.2"/>
    <row r="11819" ht="12.75" customHeight="1" x14ac:dyDescent="0.2"/>
    <row r="11820" ht="12.75" customHeight="1" x14ac:dyDescent="0.2"/>
    <row r="11821" ht="12.75" customHeight="1" x14ac:dyDescent="0.2"/>
    <row r="11822" ht="12.75" customHeight="1" x14ac:dyDescent="0.2"/>
    <row r="11823" ht="12.75" customHeight="1" x14ac:dyDescent="0.2"/>
    <row r="11824" ht="12.75" customHeight="1" x14ac:dyDescent="0.2"/>
    <row r="11825" ht="12.75" customHeight="1" x14ac:dyDescent="0.2"/>
    <row r="11826" ht="12.75" customHeight="1" x14ac:dyDescent="0.2"/>
    <row r="11827" ht="12.75" customHeight="1" x14ac:dyDescent="0.2"/>
    <row r="11828" ht="12.75" customHeight="1" x14ac:dyDescent="0.2"/>
    <row r="11829" ht="12.75" customHeight="1" x14ac:dyDescent="0.2"/>
    <row r="11830" ht="12.75" customHeight="1" x14ac:dyDescent="0.2"/>
    <row r="11831" ht="12.75" customHeight="1" x14ac:dyDescent="0.2"/>
    <row r="11832" ht="12.75" customHeight="1" x14ac:dyDescent="0.2"/>
    <row r="11833" ht="12.75" customHeight="1" x14ac:dyDescent="0.2"/>
    <row r="11834" ht="12.75" customHeight="1" x14ac:dyDescent="0.2"/>
    <row r="11835" ht="12.75" customHeight="1" x14ac:dyDescent="0.2"/>
    <row r="11836" ht="12.75" customHeight="1" x14ac:dyDescent="0.2"/>
    <row r="11837" ht="12.75" customHeight="1" x14ac:dyDescent="0.2"/>
    <row r="11838" ht="12.75" customHeight="1" x14ac:dyDescent="0.2"/>
    <row r="11839" ht="12.75" customHeight="1" x14ac:dyDescent="0.2"/>
    <row r="11840" ht="12.75" customHeight="1" x14ac:dyDescent="0.2"/>
    <row r="11841" ht="12.75" customHeight="1" x14ac:dyDescent="0.2"/>
    <row r="11842" ht="12.75" customHeight="1" x14ac:dyDescent="0.2"/>
    <row r="11843" ht="12.75" customHeight="1" x14ac:dyDescent="0.2"/>
    <row r="11844" ht="12.75" customHeight="1" x14ac:dyDescent="0.2"/>
    <row r="11845" ht="12.75" customHeight="1" x14ac:dyDescent="0.2"/>
    <row r="11846" ht="12.75" customHeight="1" x14ac:dyDescent="0.2"/>
    <row r="11847" ht="12.75" customHeight="1" x14ac:dyDescent="0.2"/>
    <row r="11848" ht="12.75" customHeight="1" x14ac:dyDescent="0.2"/>
    <row r="11849" ht="12.75" customHeight="1" x14ac:dyDescent="0.2"/>
    <row r="11850" ht="12.75" customHeight="1" x14ac:dyDescent="0.2"/>
    <row r="11851" ht="12.75" customHeight="1" x14ac:dyDescent="0.2"/>
    <row r="11852" ht="12.75" customHeight="1" x14ac:dyDescent="0.2"/>
    <row r="11853" ht="12.75" customHeight="1" x14ac:dyDescent="0.2"/>
    <row r="11854" ht="12.75" customHeight="1" x14ac:dyDescent="0.2"/>
    <row r="11855" ht="12.75" customHeight="1" x14ac:dyDescent="0.2"/>
    <row r="11856" ht="12.75" customHeight="1" x14ac:dyDescent="0.2"/>
    <row r="11857" ht="12.75" customHeight="1" x14ac:dyDescent="0.2"/>
    <row r="11858" ht="12.75" customHeight="1" x14ac:dyDescent="0.2"/>
    <row r="11859" ht="12.75" customHeight="1" x14ac:dyDescent="0.2"/>
    <row r="11860" ht="12.75" customHeight="1" x14ac:dyDescent="0.2"/>
    <row r="11861" ht="12.75" customHeight="1" x14ac:dyDescent="0.2"/>
    <row r="11862" ht="12.75" customHeight="1" x14ac:dyDescent="0.2"/>
    <row r="11863" ht="12.75" customHeight="1" x14ac:dyDescent="0.2"/>
    <row r="11864" ht="12.75" customHeight="1" x14ac:dyDescent="0.2"/>
    <row r="11865" ht="12.75" customHeight="1" x14ac:dyDescent="0.2"/>
    <row r="11866" ht="12.75" customHeight="1" x14ac:dyDescent="0.2"/>
    <row r="11867" ht="12.75" customHeight="1" x14ac:dyDescent="0.2"/>
    <row r="11868" ht="12.75" customHeight="1" x14ac:dyDescent="0.2"/>
    <row r="11869" ht="12.75" customHeight="1" x14ac:dyDescent="0.2"/>
    <row r="11870" ht="12.75" customHeight="1" x14ac:dyDescent="0.2"/>
    <row r="11871" ht="12.75" customHeight="1" x14ac:dyDescent="0.2"/>
    <row r="11872" ht="12.75" customHeight="1" x14ac:dyDescent="0.2"/>
    <row r="11873" ht="12.75" customHeight="1" x14ac:dyDescent="0.2"/>
    <row r="11874" ht="12.75" customHeight="1" x14ac:dyDescent="0.2"/>
    <row r="11875" ht="12.75" customHeight="1" x14ac:dyDescent="0.2"/>
    <row r="11876" ht="12.75" customHeight="1" x14ac:dyDescent="0.2"/>
    <row r="11877" ht="12.75" customHeight="1" x14ac:dyDescent="0.2"/>
    <row r="11878" ht="12.75" customHeight="1" x14ac:dyDescent="0.2"/>
    <row r="11879" ht="12.75" customHeight="1" x14ac:dyDescent="0.2"/>
    <row r="11880" ht="12.75" customHeight="1" x14ac:dyDescent="0.2"/>
    <row r="11881" ht="12.75" customHeight="1" x14ac:dyDescent="0.2"/>
    <row r="11882" ht="12.75" customHeight="1" x14ac:dyDescent="0.2"/>
    <row r="11883" ht="12.75" customHeight="1" x14ac:dyDescent="0.2"/>
    <row r="11884" ht="12.75" customHeight="1" x14ac:dyDescent="0.2"/>
    <row r="11885" ht="12.75" customHeight="1" x14ac:dyDescent="0.2"/>
    <row r="11886" ht="12.75" customHeight="1" x14ac:dyDescent="0.2"/>
    <row r="11887" ht="12.75" customHeight="1" x14ac:dyDescent="0.2"/>
    <row r="11888" ht="12.75" customHeight="1" x14ac:dyDescent="0.2"/>
    <row r="11889" ht="12.75" customHeight="1" x14ac:dyDescent="0.2"/>
    <row r="11890" ht="12.75" customHeight="1" x14ac:dyDescent="0.2"/>
    <row r="11891" ht="12.75" customHeight="1" x14ac:dyDescent="0.2"/>
    <row r="11892" ht="12.75" customHeight="1" x14ac:dyDescent="0.2"/>
    <row r="11893" ht="12.75" customHeight="1" x14ac:dyDescent="0.2"/>
    <row r="11894" ht="12.75" customHeight="1" x14ac:dyDescent="0.2"/>
    <row r="11895" ht="12.75" customHeight="1" x14ac:dyDescent="0.2"/>
    <row r="11896" ht="12.75" customHeight="1" x14ac:dyDescent="0.2"/>
    <row r="11897" ht="12.75" customHeight="1" x14ac:dyDescent="0.2"/>
    <row r="11898" ht="12.75" customHeight="1" x14ac:dyDescent="0.2"/>
    <row r="11899" ht="12.75" customHeight="1" x14ac:dyDescent="0.2"/>
    <row r="11900" ht="12.75" customHeight="1" x14ac:dyDescent="0.2"/>
    <row r="11901" ht="12.75" customHeight="1" x14ac:dyDescent="0.2"/>
    <row r="11902" ht="12.75" customHeight="1" x14ac:dyDescent="0.2"/>
    <row r="11903" ht="12.75" customHeight="1" x14ac:dyDescent="0.2"/>
    <row r="11904" ht="12.75" customHeight="1" x14ac:dyDescent="0.2"/>
    <row r="11905" ht="12.75" customHeight="1" x14ac:dyDescent="0.2"/>
    <row r="11906" ht="12.75" customHeight="1" x14ac:dyDescent="0.2"/>
    <row r="11907" ht="12.75" customHeight="1" x14ac:dyDescent="0.2"/>
    <row r="11908" ht="12.75" customHeight="1" x14ac:dyDescent="0.2"/>
    <row r="11909" ht="12.75" customHeight="1" x14ac:dyDescent="0.2"/>
    <row r="11910" ht="12.75" customHeight="1" x14ac:dyDescent="0.2"/>
    <row r="11911" ht="12.75" customHeight="1" x14ac:dyDescent="0.2"/>
    <row r="11912" ht="12.75" customHeight="1" x14ac:dyDescent="0.2"/>
    <row r="11913" ht="12.75" customHeight="1" x14ac:dyDescent="0.2"/>
    <row r="11914" ht="12.75" customHeight="1" x14ac:dyDescent="0.2"/>
    <row r="11915" ht="12.75" customHeight="1" x14ac:dyDescent="0.2"/>
    <row r="11916" ht="12.75" customHeight="1" x14ac:dyDescent="0.2"/>
    <row r="11917" ht="12.75" customHeight="1" x14ac:dyDescent="0.2"/>
    <row r="11918" ht="12.75" customHeight="1" x14ac:dyDescent="0.2"/>
    <row r="11919" ht="12.75" customHeight="1" x14ac:dyDescent="0.2"/>
    <row r="11920" ht="12.75" customHeight="1" x14ac:dyDescent="0.2"/>
    <row r="11921" ht="12.75" customHeight="1" x14ac:dyDescent="0.2"/>
    <row r="11922" ht="12.75" customHeight="1" x14ac:dyDescent="0.2"/>
    <row r="11923" ht="12.75" customHeight="1" x14ac:dyDescent="0.2"/>
    <row r="11924" ht="12.75" customHeight="1" x14ac:dyDescent="0.2"/>
    <row r="11925" ht="12.75" customHeight="1" x14ac:dyDescent="0.2"/>
    <row r="11926" ht="12.75" customHeight="1" x14ac:dyDescent="0.2"/>
    <row r="11927" ht="12.75" customHeight="1" x14ac:dyDescent="0.2"/>
    <row r="11928" ht="12.75" customHeight="1" x14ac:dyDescent="0.2"/>
    <row r="11929" ht="12.75" customHeight="1" x14ac:dyDescent="0.2"/>
    <row r="11930" ht="12.75" customHeight="1" x14ac:dyDescent="0.2"/>
    <row r="11931" ht="12.75" customHeight="1" x14ac:dyDescent="0.2"/>
    <row r="11932" ht="12.75" customHeight="1" x14ac:dyDescent="0.2"/>
    <row r="11933" ht="12.75" customHeight="1" x14ac:dyDescent="0.2"/>
    <row r="11934" ht="12.75" customHeight="1" x14ac:dyDescent="0.2"/>
    <row r="11935" ht="12.75" customHeight="1" x14ac:dyDescent="0.2"/>
    <row r="11936" ht="12.75" customHeight="1" x14ac:dyDescent="0.2"/>
    <row r="11937" ht="12.75" customHeight="1" x14ac:dyDescent="0.2"/>
    <row r="11938" ht="12.75" customHeight="1" x14ac:dyDescent="0.2"/>
    <row r="11939" ht="12.75" customHeight="1" x14ac:dyDescent="0.2"/>
    <row r="11940" ht="12.75" customHeight="1" x14ac:dyDescent="0.2"/>
    <row r="11941" ht="12.75" customHeight="1" x14ac:dyDescent="0.2"/>
    <row r="11942" ht="12.75" customHeight="1" x14ac:dyDescent="0.2"/>
    <row r="11943" ht="12.75" customHeight="1" x14ac:dyDescent="0.2"/>
    <row r="11944" ht="12.75" customHeight="1" x14ac:dyDescent="0.2"/>
    <row r="11945" ht="12.75" customHeight="1" x14ac:dyDescent="0.2"/>
    <row r="11946" ht="12.75" customHeight="1" x14ac:dyDescent="0.2"/>
    <row r="11947" ht="12.75" customHeight="1" x14ac:dyDescent="0.2"/>
    <row r="11948" ht="12.75" customHeight="1" x14ac:dyDescent="0.2"/>
    <row r="11949" ht="12.75" customHeight="1" x14ac:dyDescent="0.2"/>
    <row r="11950" ht="12.75" customHeight="1" x14ac:dyDescent="0.2"/>
    <row r="11951" ht="12.75" customHeight="1" x14ac:dyDescent="0.2"/>
    <row r="11952" ht="12.75" customHeight="1" x14ac:dyDescent="0.2"/>
    <row r="11953" ht="12.75" customHeight="1" x14ac:dyDescent="0.2"/>
    <row r="11954" ht="12.75" customHeight="1" x14ac:dyDescent="0.2"/>
    <row r="11955" ht="12.75" customHeight="1" x14ac:dyDescent="0.2"/>
    <row r="11956" ht="12.75" customHeight="1" x14ac:dyDescent="0.2"/>
    <row r="11957" ht="12.75" customHeight="1" x14ac:dyDescent="0.2"/>
    <row r="11958" ht="12.75" customHeight="1" x14ac:dyDescent="0.2"/>
    <row r="11959" ht="12.75" customHeight="1" x14ac:dyDescent="0.2"/>
    <row r="11960" ht="12.75" customHeight="1" x14ac:dyDescent="0.2"/>
    <row r="11961" ht="12.75" customHeight="1" x14ac:dyDescent="0.2"/>
    <row r="11962" ht="12.75" customHeight="1" x14ac:dyDescent="0.2"/>
    <row r="11963" ht="12.75" customHeight="1" x14ac:dyDescent="0.2"/>
    <row r="11964" ht="12.75" customHeight="1" x14ac:dyDescent="0.2"/>
    <row r="11965" ht="12.75" customHeight="1" x14ac:dyDescent="0.2"/>
    <row r="11966" ht="12.75" customHeight="1" x14ac:dyDescent="0.2"/>
    <row r="11967" ht="12.75" customHeight="1" x14ac:dyDescent="0.2"/>
    <row r="11968" ht="12.75" customHeight="1" x14ac:dyDescent="0.2"/>
    <row r="11969" ht="12.75" customHeight="1" x14ac:dyDescent="0.2"/>
    <row r="11970" ht="12.75" customHeight="1" x14ac:dyDescent="0.2"/>
    <row r="11971" ht="12.75" customHeight="1" x14ac:dyDescent="0.2"/>
    <row r="11972" ht="12.75" customHeight="1" x14ac:dyDescent="0.2"/>
    <row r="11973" ht="12.75" customHeight="1" x14ac:dyDescent="0.2"/>
    <row r="11974" ht="12.75" customHeight="1" x14ac:dyDescent="0.2"/>
    <row r="11975" ht="12.75" customHeight="1" x14ac:dyDescent="0.2"/>
    <row r="11976" ht="12.75" customHeight="1" x14ac:dyDescent="0.2"/>
    <row r="11977" ht="12.75" customHeight="1" x14ac:dyDescent="0.2"/>
    <row r="11978" ht="12.75" customHeight="1" x14ac:dyDescent="0.2"/>
    <row r="11979" ht="12.75" customHeight="1" x14ac:dyDescent="0.2"/>
    <row r="11980" ht="12.75" customHeight="1" x14ac:dyDescent="0.2"/>
    <row r="11981" ht="12.75" customHeight="1" x14ac:dyDescent="0.2"/>
    <row r="11982" ht="12.75" customHeight="1" x14ac:dyDescent="0.2"/>
    <row r="11983" ht="12.75" customHeight="1" x14ac:dyDescent="0.2"/>
    <row r="11984" ht="12.75" customHeight="1" x14ac:dyDescent="0.2"/>
    <row r="11985" ht="12.75" customHeight="1" x14ac:dyDescent="0.2"/>
    <row r="11986" ht="12.75" customHeight="1" x14ac:dyDescent="0.2"/>
    <row r="11987" ht="12.75" customHeight="1" x14ac:dyDescent="0.2"/>
    <row r="11988" ht="12.75" customHeight="1" x14ac:dyDescent="0.2"/>
    <row r="11989" ht="12.75" customHeight="1" x14ac:dyDescent="0.2"/>
    <row r="11990" ht="12.75" customHeight="1" x14ac:dyDescent="0.2"/>
    <row r="11991" ht="12.75" customHeight="1" x14ac:dyDescent="0.2"/>
    <row r="11992" ht="12.75" customHeight="1" x14ac:dyDescent="0.2"/>
    <row r="11993" ht="12.75" customHeight="1" x14ac:dyDescent="0.2"/>
    <row r="11994" ht="12.75" customHeight="1" x14ac:dyDescent="0.2"/>
    <row r="11995" ht="12.75" customHeight="1" x14ac:dyDescent="0.2"/>
    <row r="11996" ht="12.75" customHeight="1" x14ac:dyDescent="0.2"/>
    <row r="11997" ht="12.75" customHeight="1" x14ac:dyDescent="0.2"/>
    <row r="11998" ht="12.75" customHeight="1" x14ac:dyDescent="0.2"/>
    <row r="11999" ht="12.75" customHeight="1" x14ac:dyDescent="0.2"/>
    <row r="12000" ht="12.75" customHeight="1" x14ac:dyDescent="0.2"/>
    <row r="12001" ht="12.75" customHeight="1" x14ac:dyDescent="0.2"/>
    <row r="12002" ht="12.75" customHeight="1" x14ac:dyDescent="0.2"/>
    <row r="12003" ht="12.75" customHeight="1" x14ac:dyDescent="0.2"/>
    <row r="12004" ht="12.75" customHeight="1" x14ac:dyDescent="0.2"/>
    <row r="12005" ht="12.75" customHeight="1" x14ac:dyDescent="0.2"/>
    <row r="12006" ht="12.75" customHeight="1" x14ac:dyDescent="0.2"/>
    <row r="12007" ht="12.75" customHeight="1" x14ac:dyDescent="0.2"/>
    <row r="12008" ht="12.75" customHeight="1" x14ac:dyDescent="0.2"/>
    <row r="12009" ht="12.75" customHeight="1" x14ac:dyDescent="0.2"/>
    <row r="12010" ht="12.75" customHeight="1" x14ac:dyDescent="0.2"/>
    <row r="12011" ht="12.75" customHeight="1" x14ac:dyDescent="0.2"/>
    <row r="12012" ht="12.75" customHeight="1" x14ac:dyDescent="0.2"/>
    <row r="12013" ht="12.75" customHeight="1" x14ac:dyDescent="0.2"/>
    <row r="12014" ht="12.75" customHeight="1" x14ac:dyDescent="0.2"/>
    <row r="12015" ht="12.75" customHeight="1" x14ac:dyDescent="0.2"/>
    <row r="12016" ht="12.75" customHeight="1" x14ac:dyDescent="0.2"/>
    <row r="12017" ht="12.75" customHeight="1" x14ac:dyDescent="0.2"/>
    <row r="12018" ht="12.75" customHeight="1" x14ac:dyDescent="0.2"/>
    <row r="12019" ht="12.75" customHeight="1" x14ac:dyDescent="0.2"/>
    <row r="12020" ht="12.75" customHeight="1" x14ac:dyDescent="0.2"/>
    <row r="12021" ht="12.75" customHeight="1" x14ac:dyDescent="0.2"/>
    <row r="12022" ht="12.75" customHeight="1" x14ac:dyDescent="0.2"/>
    <row r="12023" ht="12.75" customHeight="1" x14ac:dyDescent="0.2"/>
    <row r="12024" ht="12.75" customHeight="1" x14ac:dyDescent="0.2"/>
    <row r="12025" ht="12.75" customHeight="1" x14ac:dyDescent="0.2"/>
    <row r="12026" ht="12.75" customHeight="1" x14ac:dyDescent="0.2"/>
    <row r="12027" ht="12.75" customHeight="1" x14ac:dyDescent="0.2"/>
    <row r="12028" ht="12.75" customHeight="1" x14ac:dyDescent="0.2"/>
    <row r="12029" ht="12.75" customHeight="1" x14ac:dyDescent="0.2"/>
    <row r="12030" ht="12.75" customHeight="1" x14ac:dyDescent="0.2"/>
    <row r="12031" ht="12.75" customHeight="1" x14ac:dyDescent="0.2"/>
    <row r="12032" ht="12.75" customHeight="1" x14ac:dyDescent="0.2"/>
    <row r="12033" ht="12.75" customHeight="1" x14ac:dyDescent="0.2"/>
    <row r="12034" ht="12.75" customHeight="1" x14ac:dyDescent="0.2"/>
    <row r="12035" ht="12.75" customHeight="1" x14ac:dyDescent="0.2"/>
    <row r="12036" ht="12.75" customHeight="1" x14ac:dyDescent="0.2"/>
    <row r="12037" ht="12.75" customHeight="1" x14ac:dyDescent="0.2"/>
    <row r="12038" ht="12.75" customHeight="1" x14ac:dyDescent="0.2"/>
    <row r="12039" ht="12.75" customHeight="1" x14ac:dyDescent="0.2"/>
    <row r="12040" ht="12.75" customHeight="1" x14ac:dyDescent="0.2"/>
    <row r="12041" ht="12.75" customHeight="1" x14ac:dyDescent="0.2"/>
    <row r="12042" ht="12.75" customHeight="1" x14ac:dyDescent="0.2"/>
    <row r="12043" ht="12.75" customHeight="1" x14ac:dyDescent="0.2"/>
    <row r="12044" ht="12.75" customHeight="1" x14ac:dyDescent="0.2"/>
    <row r="12045" ht="12.75" customHeight="1" x14ac:dyDescent="0.2"/>
    <row r="12046" ht="12.75" customHeight="1" x14ac:dyDescent="0.2"/>
    <row r="12047" ht="12.75" customHeight="1" x14ac:dyDescent="0.2"/>
    <row r="12048" ht="12.75" customHeight="1" x14ac:dyDescent="0.2"/>
    <row r="12049" ht="12.75" customHeight="1" x14ac:dyDescent="0.2"/>
    <row r="12050" ht="12.75" customHeight="1" x14ac:dyDescent="0.2"/>
    <row r="12051" ht="12.75" customHeight="1" x14ac:dyDescent="0.2"/>
    <row r="12052" ht="12.75" customHeight="1" x14ac:dyDescent="0.2"/>
    <row r="12053" ht="12.75" customHeight="1" x14ac:dyDescent="0.2"/>
    <row r="12054" ht="12.75" customHeight="1" x14ac:dyDescent="0.2"/>
    <row r="12055" ht="12.75" customHeight="1" x14ac:dyDescent="0.2"/>
    <row r="12056" ht="12.75" customHeight="1" x14ac:dyDescent="0.2"/>
    <row r="12057" ht="12.75" customHeight="1" x14ac:dyDescent="0.2"/>
    <row r="12058" ht="12.75" customHeight="1" x14ac:dyDescent="0.2"/>
    <row r="12059" ht="12.75" customHeight="1" x14ac:dyDescent="0.2"/>
    <row r="12060" ht="12.75" customHeight="1" x14ac:dyDescent="0.2"/>
    <row r="12061" ht="12.75" customHeight="1" x14ac:dyDescent="0.2"/>
    <row r="12062" ht="12.75" customHeight="1" x14ac:dyDescent="0.2"/>
    <row r="12063" ht="12.75" customHeight="1" x14ac:dyDescent="0.2"/>
    <row r="12064" ht="12.75" customHeight="1" x14ac:dyDescent="0.2"/>
    <row r="12065" ht="12.75" customHeight="1" x14ac:dyDescent="0.2"/>
    <row r="12066" ht="12.75" customHeight="1" x14ac:dyDescent="0.2"/>
    <row r="12067" ht="12.75" customHeight="1" x14ac:dyDescent="0.2"/>
    <row r="12068" ht="12.75" customHeight="1" x14ac:dyDescent="0.2"/>
    <row r="12069" ht="12.75" customHeight="1" x14ac:dyDescent="0.2"/>
    <row r="12070" ht="12.75" customHeight="1" x14ac:dyDescent="0.2"/>
    <row r="12071" ht="12.75" customHeight="1" x14ac:dyDescent="0.2"/>
    <row r="12072" ht="12.75" customHeight="1" x14ac:dyDescent="0.2"/>
    <row r="12073" ht="12.75" customHeight="1" x14ac:dyDescent="0.2"/>
    <row r="12074" ht="12.75" customHeight="1" x14ac:dyDescent="0.2"/>
    <row r="12075" ht="12.75" customHeight="1" x14ac:dyDescent="0.2"/>
    <row r="12076" ht="12.75" customHeight="1" x14ac:dyDescent="0.2"/>
    <row r="12077" ht="12.75" customHeight="1" x14ac:dyDescent="0.2"/>
    <row r="12078" ht="12.75" customHeight="1" x14ac:dyDescent="0.2"/>
    <row r="12079" ht="12.75" customHeight="1" x14ac:dyDescent="0.2"/>
    <row r="12080" ht="12.75" customHeight="1" x14ac:dyDescent="0.2"/>
    <row r="12081" ht="12.75" customHeight="1" x14ac:dyDescent="0.2"/>
    <row r="12082" ht="12.75" customHeight="1" x14ac:dyDescent="0.2"/>
    <row r="12083" ht="12.75" customHeight="1" x14ac:dyDescent="0.2"/>
    <row r="12084" ht="12.75" customHeight="1" x14ac:dyDescent="0.2"/>
    <row r="12085" ht="12.75" customHeight="1" x14ac:dyDescent="0.2"/>
    <row r="12086" ht="12.75" customHeight="1" x14ac:dyDescent="0.2"/>
    <row r="12087" ht="12.75" customHeight="1" x14ac:dyDescent="0.2"/>
    <row r="12088" ht="12.75" customHeight="1" x14ac:dyDescent="0.2"/>
    <row r="12089" ht="12.75" customHeight="1" x14ac:dyDescent="0.2"/>
    <row r="12090" ht="12.75" customHeight="1" x14ac:dyDescent="0.2"/>
    <row r="12091" ht="12.75" customHeight="1" x14ac:dyDescent="0.2"/>
    <row r="12092" ht="12.75" customHeight="1" x14ac:dyDescent="0.2"/>
    <row r="12093" ht="12.75" customHeight="1" x14ac:dyDescent="0.2"/>
    <row r="12094" ht="12.75" customHeight="1" x14ac:dyDescent="0.2"/>
    <row r="12095" ht="12.75" customHeight="1" x14ac:dyDescent="0.2"/>
    <row r="12096" ht="12.75" customHeight="1" x14ac:dyDescent="0.2"/>
    <row r="12097" ht="12.75" customHeight="1" x14ac:dyDescent="0.2"/>
    <row r="12098" ht="12.75" customHeight="1" x14ac:dyDescent="0.2"/>
    <row r="12099" ht="12.75" customHeight="1" x14ac:dyDescent="0.2"/>
    <row r="12100" ht="12.75" customHeight="1" x14ac:dyDescent="0.2"/>
    <row r="12101" ht="12.75" customHeight="1" x14ac:dyDescent="0.2"/>
    <row r="12102" ht="12.75" customHeight="1" x14ac:dyDescent="0.2"/>
    <row r="12103" ht="12.75" customHeight="1" x14ac:dyDescent="0.2"/>
    <row r="12104" ht="12.75" customHeight="1" x14ac:dyDescent="0.2"/>
    <row r="12105" ht="12.75" customHeight="1" x14ac:dyDescent="0.2"/>
    <row r="12106" ht="12.75" customHeight="1" x14ac:dyDescent="0.2"/>
    <row r="12107" ht="12.75" customHeight="1" x14ac:dyDescent="0.2"/>
    <row r="12108" ht="12.75" customHeight="1" x14ac:dyDescent="0.2"/>
    <row r="12109" ht="12.75" customHeight="1" x14ac:dyDescent="0.2"/>
    <row r="12110" ht="12.75" customHeight="1" x14ac:dyDescent="0.2"/>
    <row r="12111" ht="12.75" customHeight="1" x14ac:dyDescent="0.2"/>
    <row r="12112" ht="12.75" customHeight="1" x14ac:dyDescent="0.2"/>
    <row r="12113" ht="12.75" customHeight="1" x14ac:dyDescent="0.2"/>
    <row r="12114" ht="12.75" customHeight="1" x14ac:dyDescent="0.2"/>
    <row r="12115" ht="12.75" customHeight="1" x14ac:dyDescent="0.2"/>
    <row r="12116" ht="12.75" customHeight="1" x14ac:dyDescent="0.2"/>
    <row r="12117" ht="12.75" customHeight="1" x14ac:dyDescent="0.2"/>
    <row r="12118" ht="12.75" customHeight="1" x14ac:dyDescent="0.2"/>
    <row r="12119" ht="12.75" customHeight="1" x14ac:dyDescent="0.2"/>
    <row r="12120" ht="12.75" customHeight="1" x14ac:dyDescent="0.2"/>
    <row r="12121" ht="12.75" customHeight="1" x14ac:dyDescent="0.2"/>
    <row r="12122" ht="12.75" customHeight="1" x14ac:dyDescent="0.2"/>
    <row r="12123" ht="12.75" customHeight="1" x14ac:dyDescent="0.2"/>
    <row r="12124" ht="12.75" customHeight="1" x14ac:dyDescent="0.2"/>
    <row r="12125" ht="12.75" customHeight="1" x14ac:dyDescent="0.2"/>
    <row r="12126" ht="12.75" customHeight="1" x14ac:dyDescent="0.2"/>
    <row r="12127" ht="12.75" customHeight="1" x14ac:dyDescent="0.2"/>
    <row r="12128" ht="12.75" customHeight="1" x14ac:dyDescent="0.2"/>
    <row r="12129" ht="12.75" customHeight="1" x14ac:dyDescent="0.2"/>
    <row r="12130" ht="12.75" customHeight="1" x14ac:dyDescent="0.2"/>
    <row r="12131" ht="12.75" customHeight="1" x14ac:dyDescent="0.2"/>
    <row r="12132" ht="12.75" customHeight="1" x14ac:dyDescent="0.2"/>
    <row r="12133" ht="12.75" customHeight="1" x14ac:dyDescent="0.2"/>
    <row r="12134" ht="12.75" customHeight="1" x14ac:dyDescent="0.2"/>
    <row r="12135" ht="12.75" customHeight="1" x14ac:dyDescent="0.2"/>
    <row r="12136" ht="12.75" customHeight="1" x14ac:dyDescent="0.2"/>
    <row r="12137" ht="12.75" customHeight="1" x14ac:dyDescent="0.2"/>
    <row r="12138" ht="12.75" customHeight="1" x14ac:dyDescent="0.2"/>
    <row r="12139" ht="12.75" customHeight="1" x14ac:dyDescent="0.2"/>
    <row r="12140" ht="12.75" customHeight="1" x14ac:dyDescent="0.2"/>
    <row r="12141" ht="12.75" customHeight="1" x14ac:dyDescent="0.2"/>
    <row r="12142" ht="12.75" customHeight="1" x14ac:dyDescent="0.2"/>
    <row r="12143" ht="12.75" customHeight="1" x14ac:dyDescent="0.2"/>
    <row r="12144" ht="12.75" customHeight="1" x14ac:dyDescent="0.2"/>
    <row r="12145" ht="12.75" customHeight="1" x14ac:dyDescent="0.2"/>
    <row r="12146" ht="12.75" customHeight="1" x14ac:dyDescent="0.2"/>
    <row r="12147" ht="12.75" customHeight="1" x14ac:dyDescent="0.2"/>
    <row r="12148" ht="12.75" customHeight="1" x14ac:dyDescent="0.2"/>
    <row r="12149" ht="12.75" customHeight="1" x14ac:dyDescent="0.2"/>
    <row r="12150" ht="12.75" customHeight="1" x14ac:dyDescent="0.2"/>
    <row r="12151" ht="12.75" customHeight="1" x14ac:dyDescent="0.2"/>
    <row r="12152" ht="12.75" customHeight="1" x14ac:dyDescent="0.2"/>
    <row r="12153" ht="12.75" customHeight="1" x14ac:dyDescent="0.2"/>
    <row r="12154" ht="12.75" customHeight="1" x14ac:dyDescent="0.2"/>
    <row r="12155" ht="12.75" customHeight="1" x14ac:dyDescent="0.2"/>
    <row r="12156" ht="12.75" customHeight="1" x14ac:dyDescent="0.2"/>
    <row r="12157" ht="12.75" customHeight="1" x14ac:dyDescent="0.2"/>
    <row r="12158" ht="12.75" customHeight="1" x14ac:dyDescent="0.2"/>
    <row r="12159" ht="12.75" customHeight="1" x14ac:dyDescent="0.2"/>
    <row r="12160" ht="12.75" customHeight="1" x14ac:dyDescent="0.2"/>
    <row r="12161" ht="12.75" customHeight="1" x14ac:dyDescent="0.2"/>
    <row r="12162" ht="12.75" customHeight="1" x14ac:dyDescent="0.2"/>
    <row r="12163" ht="12.75" customHeight="1" x14ac:dyDescent="0.2"/>
    <row r="12164" ht="12.75" customHeight="1" x14ac:dyDescent="0.2"/>
    <row r="12165" ht="12.75" customHeight="1" x14ac:dyDescent="0.2"/>
    <row r="12166" ht="12.75" customHeight="1" x14ac:dyDescent="0.2"/>
    <row r="12167" ht="12.75" customHeight="1" x14ac:dyDescent="0.2"/>
    <row r="12168" ht="12.75" customHeight="1" x14ac:dyDescent="0.2"/>
    <row r="12169" ht="12.75" customHeight="1" x14ac:dyDescent="0.2"/>
    <row r="12170" ht="12.75" customHeight="1" x14ac:dyDescent="0.2"/>
    <row r="12171" ht="12.75" customHeight="1" x14ac:dyDescent="0.2"/>
    <row r="12172" ht="12.75" customHeight="1" x14ac:dyDescent="0.2"/>
    <row r="12173" ht="12.75" customHeight="1" x14ac:dyDescent="0.2"/>
    <row r="12174" ht="12.75" customHeight="1" x14ac:dyDescent="0.2"/>
    <row r="12175" ht="12.75" customHeight="1" x14ac:dyDescent="0.2"/>
    <row r="12176" ht="12.75" customHeight="1" x14ac:dyDescent="0.2"/>
    <row r="12177" ht="12.75" customHeight="1" x14ac:dyDescent="0.2"/>
    <row r="12178" ht="12.75" customHeight="1" x14ac:dyDescent="0.2"/>
    <row r="12179" ht="12.75" customHeight="1" x14ac:dyDescent="0.2"/>
    <row r="12180" ht="12.75" customHeight="1" x14ac:dyDescent="0.2"/>
    <row r="12181" ht="12.75" customHeight="1" x14ac:dyDescent="0.2"/>
    <row r="12182" ht="12.75" customHeight="1" x14ac:dyDescent="0.2"/>
    <row r="12183" ht="12.75" customHeight="1" x14ac:dyDescent="0.2"/>
    <row r="12184" ht="12.75" customHeight="1" x14ac:dyDescent="0.2"/>
    <row r="12185" ht="12.75" customHeight="1" x14ac:dyDescent="0.2"/>
    <row r="12186" ht="12.75" customHeight="1" x14ac:dyDescent="0.2"/>
    <row r="12187" ht="12.75" customHeight="1" x14ac:dyDescent="0.2"/>
    <row r="12188" ht="12.75" customHeight="1" x14ac:dyDescent="0.2"/>
    <row r="12189" ht="12.75" customHeight="1" x14ac:dyDescent="0.2"/>
    <row r="12190" ht="12.75" customHeight="1" x14ac:dyDescent="0.2"/>
    <row r="12191" ht="12.75" customHeight="1" x14ac:dyDescent="0.2"/>
    <row r="12192" ht="12.75" customHeight="1" x14ac:dyDescent="0.2"/>
    <row r="12193" ht="12.75" customHeight="1" x14ac:dyDescent="0.2"/>
    <row r="12194" ht="12.75" customHeight="1" x14ac:dyDescent="0.2"/>
    <row r="12195" ht="12.75" customHeight="1" x14ac:dyDescent="0.2"/>
    <row r="12196" ht="12.75" customHeight="1" x14ac:dyDescent="0.2"/>
    <row r="12197" ht="12.75" customHeight="1" x14ac:dyDescent="0.2"/>
    <row r="12198" ht="12.75" customHeight="1" x14ac:dyDescent="0.2"/>
    <row r="12199" ht="12.75" customHeight="1" x14ac:dyDescent="0.2"/>
    <row r="12200" ht="12.75" customHeight="1" x14ac:dyDescent="0.2"/>
    <row r="12201" ht="12.75" customHeight="1" x14ac:dyDescent="0.2"/>
    <row r="12202" ht="12.75" customHeight="1" x14ac:dyDescent="0.2"/>
    <row r="12203" ht="12.75" customHeight="1" x14ac:dyDescent="0.2"/>
    <row r="12204" ht="12.75" customHeight="1" x14ac:dyDescent="0.2"/>
    <row r="12205" ht="12.75" customHeight="1" x14ac:dyDescent="0.2"/>
    <row r="12206" ht="12.75" customHeight="1" x14ac:dyDescent="0.2"/>
    <row r="12207" ht="12.75" customHeight="1" x14ac:dyDescent="0.2"/>
    <row r="12208" ht="12.75" customHeight="1" x14ac:dyDescent="0.2"/>
    <row r="12209" ht="12.75" customHeight="1" x14ac:dyDescent="0.2"/>
    <row r="12210" ht="12.75" customHeight="1" x14ac:dyDescent="0.2"/>
    <row r="12211" ht="12.75" customHeight="1" x14ac:dyDescent="0.2"/>
    <row r="12212" ht="12.75" customHeight="1" x14ac:dyDescent="0.2"/>
    <row r="12213" ht="12.75" customHeight="1" x14ac:dyDescent="0.2"/>
    <row r="12214" ht="12.75" customHeight="1" x14ac:dyDescent="0.2"/>
    <row r="12215" ht="12.75" customHeight="1" x14ac:dyDescent="0.2"/>
    <row r="12216" ht="12.75" customHeight="1" x14ac:dyDescent="0.2"/>
    <row r="12217" ht="12.75" customHeight="1" x14ac:dyDescent="0.2"/>
    <row r="12218" ht="12.75" customHeight="1" x14ac:dyDescent="0.2"/>
    <row r="12219" ht="12.75" customHeight="1" x14ac:dyDescent="0.2"/>
    <row r="12220" ht="12.75" customHeight="1" x14ac:dyDescent="0.2"/>
    <row r="12221" ht="12.75" customHeight="1" x14ac:dyDescent="0.2"/>
    <row r="12222" ht="12.75" customHeight="1" x14ac:dyDescent="0.2"/>
    <row r="12223" ht="12.75" customHeight="1" x14ac:dyDescent="0.2"/>
    <row r="12224" ht="12.75" customHeight="1" x14ac:dyDescent="0.2"/>
    <row r="12225" ht="12.75" customHeight="1" x14ac:dyDescent="0.2"/>
    <row r="12226" ht="12.75" customHeight="1" x14ac:dyDescent="0.2"/>
    <row r="12227" ht="12.75" customHeight="1" x14ac:dyDescent="0.2"/>
    <row r="12228" ht="12.75" customHeight="1" x14ac:dyDescent="0.2"/>
    <row r="12229" ht="12.75" customHeight="1" x14ac:dyDescent="0.2"/>
    <row r="12230" ht="12.75" customHeight="1" x14ac:dyDescent="0.2"/>
    <row r="12231" ht="12.75" customHeight="1" x14ac:dyDescent="0.2"/>
    <row r="12232" ht="12.75" customHeight="1" x14ac:dyDescent="0.2"/>
    <row r="12233" ht="12.75" customHeight="1" x14ac:dyDescent="0.2"/>
    <row r="12234" ht="12.75" customHeight="1" x14ac:dyDescent="0.2"/>
    <row r="12235" ht="12.75" customHeight="1" x14ac:dyDescent="0.2"/>
    <row r="12236" ht="12.75" customHeight="1" x14ac:dyDescent="0.2"/>
    <row r="12237" ht="12.75" customHeight="1" x14ac:dyDescent="0.2"/>
    <row r="12238" ht="12.75" customHeight="1" x14ac:dyDescent="0.2"/>
    <row r="12239" ht="12.75" customHeight="1" x14ac:dyDescent="0.2"/>
    <row r="12240" ht="12.75" customHeight="1" x14ac:dyDescent="0.2"/>
    <row r="12241" ht="12.75" customHeight="1" x14ac:dyDescent="0.2"/>
    <row r="12242" ht="12.75" customHeight="1" x14ac:dyDescent="0.2"/>
    <row r="12243" ht="12.75" customHeight="1" x14ac:dyDescent="0.2"/>
    <row r="12244" ht="12.75" customHeight="1" x14ac:dyDescent="0.2"/>
    <row r="12245" ht="12.75" customHeight="1" x14ac:dyDescent="0.2"/>
    <row r="12246" ht="12.75" customHeight="1" x14ac:dyDescent="0.2"/>
    <row r="12247" ht="12.75" customHeight="1" x14ac:dyDescent="0.2"/>
    <row r="12248" ht="12.75" customHeight="1" x14ac:dyDescent="0.2"/>
    <row r="12249" ht="12.75" customHeight="1" x14ac:dyDescent="0.2"/>
    <row r="12250" ht="12.75" customHeight="1" x14ac:dyDescent="0.2"/>
    <row r="12251" ht="12.75" customHeight="1" x14ac:dyDescent="0.2"/>
    <row r="12252" ht="12.75" customHeight="1" x14ac:dyDescent="0.2"/>
    <row r="12253" ht="12.75" customHeight="1" x14ac:dyDescent="0.2"/>
    <row r="12254" ht="12.75" customHeight="1" x14ac:dyDescent="0.2"/>
    <row r="12255" ht="12.75" customHeight="1" x14ac:dyDescent="0.2"/>
    <row r="12256" ht="12.75" customHeight="1" x14ac:dyDescent="0.2"/>
    <row r="12257" ht="12.75" customHeight="1" x14ac:dyDescent="0.2"/>
    <row r="12258" ht="12.75" customHeight="1" x14ac:dyDescent="0.2"/>
    <row r="12259" ht="12.75" customHeight="1" x14ac:dyDescent="0.2"/>
    <row r="12260" ht="12.75" customHeight="1" x14ac:dyDescent="0.2"/>
    <row r="12261" ht="12.75" customHeight="1" x14ac:dyDescent="0.2"/>
    <row r="12262" ht="12.75" customHeight="1" x14ac:dyDescent="0.2"/>
    <row r="12263" ht="12.75" customHeight="1" x14ac:dyDescent="0.2"/>
    <row r="12264" ht="12.75" customHeight="1" x14ac:dyDescent="0.2"/>
    <row r="12265" ht="12.75" customHeight="1" x14ac:dyDescent="0.2"/>
    <row r="12266" ht="12.75" customHeight="1" x14ac:dyDescent="0.2"/>
    <row r="12267" ht="12.75" customHeight="1" x14ac:dyDescent="0.2"/>
    <row r="12268" ht="12.75" customHeight="1" x14ac:dyDescent="0.2"/>
    <row r="12269" ht="12.75" customHeight="1" x14ac:dyDescent="0.2"/>
    <row r="12270" ht="12.75" customHeight="1" x14ac:dyDescent="0.2"/>
    <row r="12271" ht="12.75" customHeight="1" x14ac:dyDescent="0.2"/>
    <row r="12272" ht="12.75" customHeight="1" x14ac:dyDescent="0.2"/>
    <row r="12273" ht="12.75" customHeight="1" x14ac:dyDescent="0.2"/>
    <row r="12274" ht="12.75" customHeight="1" x14ac:dyDescent="0.2"/>
    <row r="12275" ht="12.75" customHeight="1" x14ac:dyDescent="0.2"/>
    <row r="12276" ht="12.75" customHeight="1" x14ac:dyDescent="0.2"/>
    <row r="12277" ht="12.75" customHeight="1" x14ac:dyDescent="0.2"/>
    <row r="12278" ht="12.75" customHeight="1" x14ac:dyDescent="0.2"/>
    <row r="12279" ht="12.75" customHeight="1" x14ac:dyDescent="0.2"/>
    <row r="12280" ht="12.75" customHeight="1" x14ac:dyDescent="0.2"/>
    <row r="12281" ht="12.75" customHeight="1" x14ac:dyDescent="0.2"/>
    <row r="12282" ht="12.75" customHeight="1" x14ac:dyDescent="0.2"/>
    <row r="12283" ht="12.75" customHeight="1" x14ac:dyDescent="0.2"/>
    <row r="12284" ht="12.75" customHeight="1" x14ac:dyDescent="0.2"/>
    <row r="12285" ht="12.75" customHeight="1" x14ac:dyDescent="0.2"/>
    <row r="12286" ht="12.75" customHeight="1" x14ac:dyDescent="0.2"/>
    <row r="12287" ht="12.75" customHeight="1" x14ac:dyDescent="0.2"/>
    <row r="12288" ht="12.75" customHeight="1" x14ac:dyDescent="0.2"/>
    <row r="12289" ht="12.75" customHeight="1" x14ac:dyDescent="0.2"/>
    <row r="12290" ht="12.75" customHeight="1" x14ac:dyDescent="0.2"/>
    <row r="12291" ht="12.75" customHeight="1" x14ac:dyDescent="0.2"/>
    <row r="12292" ht="12.75" customHeight="1" x14ac:dyDescent="0.2"/>
    <row r="12293" ht="12.75" customHeight="1" x14ac:dyDescent="0.2"/>
    <row r="12294" ht="12.75" customHeight="1" x14ac:dyDescent="0.2"/>
    <row r="12295" ht="12.75" customHeight="1" x14ac:dyDescent="0.2"/>
    <row r="12296" ht="12.75" customHeight="1" x14ac:dyDescent="0.2"/>
    <row r="12297" ht="12.75" customHeight="1" x14ac:dyDescent="0.2"/>
    <row r="12298" ht="12.75" customHeight="1" x14ac:dyDescent="0.2"/>
    <row r="12299" ht="12.75" customHeight="1" x14ac:dyDescent="0.2"/>
    <row r="12300" ht="12.75" customHeight="1" x14ac:dyDescent="0.2"/>
    <row r="12301" ht="12.75" customHeight="1" x14ac:dyDescent="0.2"/>
    <row r="12302" ht="12.75" customHeight="1" x14ac:dyDescent="0.2"/>
    <row r="12303" ht="12.75" customHeight="1" x14ac:dyDescent="0.2"/>
    <row r="12304" ht="12.75" customHeight="1" x14ac:dyDescent="0.2"/>
    <row r="12305" ht="12.75" customHeight="1" x14ac:dyDescent="0.2"/>
    <row r="12306" ht="12.75" customHeight="1" x14ac:dyDescent="0.2"/>
    <row r="12307" ht="12.75" customHeight="1" x14ac:dyDescent="0.2"/>
    <row r="12308" ht="12.75" customHeight="1" x14ac:dyDescent="0.2"/>
    <row r="12309" ht="12.75" customHeight="1" x14ac:dyDescent="0.2"/>
    <row r="12310" ht="12.75" customHeight="1" x14ac:dyDescent="0.2"/>
    <row r="12311" ht="12.75" customHeight="1" x14ac:dyDescent="0.2"/>
    <row r="12312" ht="12.75" customHeight="1" x14ac:dyDescent="0.2"/>
    <row r="12313" ht="12.75" customHeight="1" x14ac:dyDescent="0.2"/>
    <row r="12314" ht="12.75" customHeight="1" x14ac:dyDescent="0.2"/>
    <row r="12315" ht="12.75" customHeight="1" x14ac:dyDescent="0.2"/>
    <row r="12316" ht="12.75" customHeight="1" x14ac:dyDescent="0.2"/>
    <row r="12317" ht="12.75" customHeight="1" x14ac:dyDescent="0.2"/>
    <row r="12318" ht="12.75" customHeight="1" x14ac:dyDescent="0.2"/>
    <row r="12319" ht="12.75" customHeight="1" x14ac:dyDescent="0.2"/>
    <row r="12320" ht="12.75" customHeight="1" x14ac:dyDescent="0.2"/>
    <row r="12321" ht="12.75" customHeight="1" x14ac:dyDescent="0.2"/>
    <row r="12322" ht="12.75" customHeight="1" x14ac:dyDescent="0.2"/>
    <row r="12323" ht="12.75" customHeight="1" x14ac:dyDescent="0.2"/>
    <row r="12324" ht="12.75" customHeight="1" x14ac:dyDescent="0.2"/>
    <row r="12325" ht="12.75" customHeight="1" x14ac:dyDescent="0.2"/>
    <row r="12326" ht="12.75" customHeight="1" x14ac:dyDescent="0.2"/>
    <row r="12327" ht="12.75" customHeight="1" x14ac:dyDescent="0.2"/>
    <row r="12328" ht="12.75" customHeight="1" x14ac:dyDescent="0.2"/>
    <row r="12329" ht="12.75" customHeight="1" x14ac:dyDescent="0.2"/>
    <row r="12330" ht="12.75" customHeight="1" x14ac:dyDescent="0.2"/>
    <row r="12331" ht="12.75" customHeight="1" x14ac:dyDescent="0.2"/>
    <row r="12332" ht="12.75" customHeight="1" x14ac:dyDescent="0.2"/>
    <row r="12333" ht="12.75" customHeight="1" x14ac:dyDescent="0.2"/>
    <row r="12334" ht="12.75" customHeight="1" x14ac:dyDescent="0.2"/>
    <row r="12335" ht="12.75" customHeight="1" x14ac:dyDescent="0.2"/>
    <row r="12336" ht="12.75" customHeight="1" x14ac:dyDescent="0.2"/>
    <row r="12337" ht="12.75" customHeight="1" x14ac:dyDescent="0.2"/>
    <row r="12338" ht="12.75" customHeight="1" x14ac:dyDescent="0.2"/>
    <row r="12339" ht="12.75" customHeight="1" x14ac:dyDescent="0.2"/>
    <row r="12340" ht="12.75" customHeight="1" x14ac:dyDescent="0.2"/>
    <row r="12341" ht="12.75" customHeight="1" x14ac:dyDescent="0.2"/>
    <row r="12342" ht="12.75" customHeight="1" x14ac:dyDescent="0.2"/>
    <row r="12343" ht="12.75" customHeight="1" x14ac:dyDescent="0.2"/>
    <row r="12344" ht="12.75" customHeight="1" x14ac:dyDescent="0.2"/>
    <row r="12345" ht="12.75" customHeight="1" x14ac:dyDescent="0.2"/>
    <row r="12346" ht="12.75" customHeight="1" x14ac:dyDescent="0.2"/>
    <row r="12347" ht="12.75" customHeight="1" x14ac:dyDescent="0.2"/>
    <row r="12348" ht="12.75" customHeight="1" x14ac:dyDescent="0.2"/>
    <row r="12349" ht="12.75" customHeight="1" x14ac:dyDescent="0.2"/>
    <row r="12350" ht="12.75" customHeight="1" x14ac:dyDescent="0.2"/>
    <row r="12351" ht="12.75" customHeight="1" x14ac:dyDescent="0.2"/>
    <row r="12352" ht="12.75" customHeight="1" x14ac:dyDescent="0.2"/>
    <row r="12353" ht="12.75" customHeight="1" x14ac:dyDescent="0.2"/>
    <row r="12354" ht="12.75" customHeight="1" x14ac:dyDescent="0.2"/>
    <row r="12355" ht="12.75" customHeight="1" x14ac:dyDescent="0.2"/>
    <row r="12356" ht="12.75" customHeight="1" x14ac:dyDescent="0.2"/>
    <row r="12357" ht="12.75" customHeight="1" x14ac:dyDescent="0.2"/>
    <row r="12358" ht="12.75" customHeight="1" x14ac:dyDescent="0.2"/>
    <row r="12359" ht="12.75" customHeight="1" x14ac:dyDescent="0.2"/>
    <row r="12360" ht="12.75" customHeight="1" x14ac:dyDescent="0.2"/>
    <row r="12361" ht="12.75" customHeight="1" x14ac:dyDescent="0.2"/>
    <row r="12362" ht="12.75" customHeight="1" x14ac:dyDescent="0.2"/>
    <row r="12363" ht="12.75" customHeight="1" x14ac:dyDescent="0.2"/>
    <row r="12364" ht="12.75" customHeight="1" x14ac:dyDescent="0.2"/>
    <row r="12365" ht="12.75" customHeight="1" x14ac:dyDescent="0.2"/>
    <row r="12366" ht="12.75" customHeight="1" x14ac:dyDescent="0.2"/>
    <row r="12367" ht="12.75" customHeight="1" x14ac:dyDescent="0.2"/>
    <row r="12368" ht="12.75" customHeight="1" x14ac:dyDescent="0.2"/>
    <row r="12369" ht="12.75" customHeight="1" x14ac:dyDescent="0.2"/>
    <row r="12370" ht="12.75" customHeight="1" x14ac:dyDescent="0.2"/>
    <row r="12371" ht="12.75" customHeight="1" x14ac:dyDescent="0.2"/>
    <row r="12372" ht="12.75" customHeight="1" x14ac:dyDescent="0.2"/>
    <row r="12373" ht="12.75" customHeight="1" x14ac:dyDescent="0.2"/>
    <row r="12374" ht="12.75" customHeight="1" x14ac:dyDescent="0.2"/>
    <row r="12375" ht="12.75" customHeight="1" x14ac:dyDescent="0.2"/>
    <row r="12376" ht="12.75" customHeight="1" x14ac:dyDescent="0.2"/>
    <row r="12377" ht="12.75" customHeight="1" x14ac:dyDescent="0.2"/>
    <row r="12378" ht="12.75" customHeight="1" x14ac:dyDescent="0.2"/>
    <row r="12379" ht="12.75" customHeight="1" x14ac:dyDescent="0.2"/>
    <row r="12380" ht="12.75" customHeight="1" x14ac:dyDescent="0.2"/>
    <row r="12381" ht="12.75" customHeight="1" x14ac:dyDescent="0.2"/>
    <row r="12382" ht="12.75" customHeight="1" x14ac:dyDescent="0.2"/>
    <row r="12383" ht="12.75" customHeight="1" x14ac:dyDescent="0.2"/>
    <row r="12384" ht="12.75" customHeight="1" x14ac:dyDescent="0.2"/>
    <row r="12385" ht="12.75" customHeight="1" x14ac:dyDescent="0.2"/>
    <row r="12386" ht="12.75" customHeight="1" x14ac:dyDescent="0.2"/>
    <row r="12387" ht="12.75" customHeight="1" x14ac:dyDescent="0.2"/>
    <row r="12388" ht="12.75" customHeight="1" x14ac:dyDescent="0.2"/>
    <row r="12389" ht="12.75" customHeight="1" x14ac:dyDescent="0.2"/>
    <row r="12390" ht="12.75" customHeight="1" x14ac:dyDescent="0.2"/>
    <row r="12391" ht="12.75" customHeight="1" x14ac:dyDescent="0.2"/>
    <row r="12392" ht="12.75" customHeight="1" x14ac:dyDescent="0.2"/>
    <row r="12393" ht="12.75" customHeight="1" x14ac:dyDescent="0.2"/>
    <row r="12394" ht="12.75" customHeight="1" x14ac:dyDescent="0.2"/>
    <row r="12395" ht="12.75" customHeight="1" x14ac:dyDescent="0.2"/>
    <row r="12396" ht="12.75" customHeight="1" x14ac:dyDescent="0.2"/>
    <row r="12397" ht="12.75" customHeight="1" x14ac:dyDescent="0.2"/>
    <row r="12398" ht="12.75" customHeight="1" x14ac:dyDescent="0.2"/>
    <row r="12399" ht="12.75" customHeight="1" x14ac:dyDescent="0.2"/>
    <row r="12400" ht="12.75" customHeight="1" x14ac:dyDescent="0.2"/>
    <row r="12401" ht="12.75" customHeight="1" x14ac:dyDescent="0.2"/>
    <row r="12402" ht="12.75" customHeight="1" x14ac:dyDescent="0.2"/>
    <row r="12403" ht="12.75" customHeight="1" x14ac:dyDescent="0.2"/>
    <row r="12404" ht="12.75" customHeight="1" x14ac:dyDescent="0.2"/>
    <row r="12405" ht="12.75" customHeight="1" x14ac:dyDescent="0.2"/>
    <row r="12406" ht="12.75" customHeight="1" x14ac:dyDescent="0.2"/>
    <row r="12407" ht="12.75" customHeight="1" x14ac:dyDescent="0.2"/>
    <row r="12408" ht="12.75" customHeight="1" x14ac:dyDescent="0.2"/>
    <row r="12409" ht="12.75" customHeight="1" x14ac:dyDescent="0.2"/>
    <row r="12410" ht="12.75" customHeight="1" x14ac:dyDescent="0.2"/>
    <row r="12411" ht="12.75" customHeight="1" x14ac:dyDescent="0.2"/>
    <row r="12412" ht="12.75" customHeight="1" x14ac:dyDescent="0.2"/>
    <row r="12413" ht="12.75" customHeight="1" x14ac:dyDescent="0.2"/>
    <row r="12414" ht="12.75" customHeight="1" x14ac:dyDescent="0.2"/>
    <row r="12415" ht="12.75" customHeight="1" x14ac:dyDescent="0.2"/>
    <row r="12416" ht="12.75" customHeight="1" x14ac:dyDescent="0.2"/>
    <row r="12417" ht="12.75" customHeight="1" x14ac:dyDescent="0.2"/>
    <row r="12418" ht="12.75" customHeight="1" x14ac:dyDescent="0.2"/>
    <row r="12419" ht="12.75" customHeight="1" x14ac:dyDescent="0.2"/>
    <row r="12420" ht="12.75" customHeight="1" x14ac:dyDescent="0.2"/>
    <row r="12421" ht="12.75" customHeight="1" x14ac:dyDescent="0.2"/>
    <row r="12422" ht="12.75" customHeight="1" x14ac:dyDescent="0.2"/>
    <row r="12423" ht="12.75" customHeight="1" x14ac:dyDescent="0.2"/>
    <row r="12424" ht="12.75" customHeight="1" x14ac:dyDescent="0.2"/>
    <row r="12425" ht="12.75" customHeight="1" x14ac:dyDescent="0.2"/>
    <row r="12426" ht="12.75" customHeight="1" x14ac:dyDescent="0.2"/>
    <row r="12427" ht="12.75" customHeight="1" x14ac:dyDescent="0.2"/>
    <row r="12428" ht="12.75" customHeight="1" x14ac:dyDescent="0.2"/>
    <row r="12429" ht="12.75" customHeight="1" x14ac:dyDescent="0.2"/>
    <row r="12430" ht="12.75" customHeight="1" x14ac:dyDescent="0.2"/>
    <row r="12431" ht="12.75" customHeight="1" x14ac:dyDescent="0.2"/>
    <row r="12432" ht="12.75" customHeight="1" x14ac:dyDescent="0.2"/>
    <row r="12433" ht="12.75" customHeight="1" x14ac:dyDescent="0.2"/>
    <row r="12434" ht="12.75" customHeight="1" x14ac:dyDescent="0.2"/>
    <row r="12435" ht="12.75" customHeight="1" x14ac:dyDescent="0.2"/>
    <row r="12436" ht="12.75" customHeight="1" x14ac:dyDescent="0.2"/>
    <row r="12437" ht="12.75" customHeight="1" x14ac:dyDescent="0.2"/>
    <row r="12438" ht="12.75" customHeight="1" x14ac:dyDescent="0.2"/>
    <row r="12439" ht="12.75" customHeight="1" x14ac:dyDescent="0.2"/>
    <row r="12440" ht="12.75" customHeight="1" x14ac:dyDescent="0.2"/>
    <row r="12441" ht="12.75" customHeight="1" x14ac:dyDescent="0.2"/>
    <row r="12442" ht="12.75" customHeight="1" x14ac:dyDescent="0.2"/>
    <row r="12443" ht="12.75" customHeight="1" x14ac:dyDescent="0.2"/>
    <row r="12444" ht="12.75" customHeight="1" x14ac:dyDescent="0.2"/>
    <row r="12445" ht="12.75" customHeight="1" x14ac:dyDescent="0.2"/>
    <row r="12446" ht="12.75" customHeight="1" x14ac:dyDescent="0.2"/>
    <row r="12447" ht="12.75" customHeight="1" x14ac:dyDescent="0.2"/>
    <row r="12448" ht="12.75" customHeight="1" x14ac:dyDescent="0.2"/>
    <row r="12449" ht="12.75" customHeight="1" x14ac:dyDescent="0.2"/>
    <row r="12450" ht="12.75" customHeight="1" x14ac:dyDescent="0.2"/>
    <row r="12451" ht="12.75" customHeight="1" x14ac:dyDescent="0.2"/>
    <row r="12452" ht="12.75" customHeight="1" x14ac:dyDescent="0.2"/>
    <row r="12453" ht="12.75" customHeight="1" x14ac:dyDescent="0.2"/>
    <row r="12454" ht="12.75" customHeight="1" x14ac:dyDescent="0.2"/>
    <row r="12455" ht="12.75" customHeight="1" x14ac:dyDescent="0.2"/>
    <row r="12456" ht="12.75" customHeight="1" x14ac:dyDescent="0.2"/>
    <row r="12457" ht="12.75" customHeight="1" x14ac:dyDescent="0.2"/>
    <row r="12458" ht="12.75" customHeight="1" x14ac:dyDescent="0.2"/>
    <row r="12459" ht="12.75" customHeight="1" x14ac:dyDescent="0.2"/>
    <row r="12460" ht="12.75" customHeight="1" x14ac:dyDescent="0.2"/>
    <row r="12461" ht="12.75" customHeight="1" x14ac:dyDescent="0.2"/>
    <row r="12462" ht="12.75" customHeight="1" x14ac:dyDescent="0.2"/>
    <row r="12463" ht="12.75" customHeight="1" x14ac:dyDescent="0.2"/>
    <row r="12464" ht="12.75" customHeight="1" x14ac:dyDescent="0.2"/>
    <row r="12465" ht="12.75" customHeight="1" x14ac:dyDescent="0.2"/>
    <row r="12466" ht="12.75" customHeight="1" x14ac:dyDescent="0.2"/>
    <row r="12467" ht="12.75" customHeight="1" x14ac:dyDescent="0.2"/>
    <row r="12468" ht="12.75" customHeight="1" x14ac:dyDescent="0.2"/>
    <row r="12469" ht="12.75" customHeight="1" x14ac:dyDescent="0.2"/>
    <row r="12470" ht="12.75" customHeight="1" x14ac:dyDescent="0.2"/>
    <row r="12471" ht="12.75" customHeight="1" x14ac:dyDescent="0.2"/>
    <row r="12472" ht="12.75" customHeight="1" x14ac:dyDescent="0.2"/>
    <row r="12473" ht="12.75" customHeight="1" x14ac:dyDescent="0.2"/>
    <row r="12474" ht="12.75" customHeight="1" x14ac:dyDescent="0.2"/>
    <row r="12475" ht="12.75" customHeight="1" x14ac:dyDescent="0.2"/>
    <row r="12476" ht="12.75" customHeight="1" x14ac:dyDescent="0.2"/>
    <row r="12477" ht="12.75" customHeight="1" x14ac:dyDescent="0.2"/>
    <row r="12478" ht="12.75" customHeight="1" x14ac:dyDescent="0.2"/>
    <row r="12479" ht="12.75" customHeight="1" x14ac:dyDescent="0.2"/>
    <row r="12480" ht="12.75" customHeight="1" x14ac:dyDescent="0.2"/>
    <row r="12481" ht="12.75" customHeight="1" x14ac:dyDescent="0.2"/>
    <row r="12482" ht="12.75" customHeight="1" x14ac:dyDescent="0.2"/>
    <row r="12483" ht="12.75" customHeight="1" x14ac:dyDescent="0.2"/>
    <row r="12484" ht="12.75" customHeight="1" x14ac:dyDescent="0.2"/>
    <row r="12485" ht="12.75" customHeight="1" x14ac:dyDescent="0.2"/>
    <row r="12486" ht="12.75" customHeight="1" x14ac:dyDescent="0.2"/>
    <row r="12487" ht="12.75" customHeight="1" x14ac:dyDescent="0.2"/>
    <row r="12488" ht="12.75" customHeight="1" x14ac:dyDescent="0.2"/>
    <row r="12489" ht="12.75" customHeight="1" x14ac:dyDescent="0.2"/>
    <row r="12490" ht="12.75" customHeight="1" x14ac:dyDescent="0.2"/>
    <row r="12491" ht="12.75" customHeight="1" x14ac:dyDescent="0.2"/>
    <row r="12492" ht="12.75" customHeight="1" x14ac:dyDescent="0.2"/>
    <row r="12493" ht="12.75" customHeight="1" x14ac:dyDescent="0.2"/>
    <row r="12494" ht="12.75" customHeight="1" x14ac:dyDescent="0.2"/>
    <row r="12495" ht="12.75" customHeight="1" x14ac:dyDescent="0.2"/>
    <row r="12496" ht="12.75" customHeight="1" x14ac:dyDescent="0.2"/>
    <row r="12497" ht="12.75" customHeight="1" x14ac:dyDescent="0.2"/>
    <row r="12498" ht="12.75" customHeight="1" x14ac:dyDescent="0.2"/>
    <row r="12499" ht="12.75" customHeight="1" x14ac:dyDescent="0.2"/>
    <row r="12500" ht="12.75" customHeight="1" x14ac:dyDescent="0.2"/>
    <row r="12501" ht="12.75" customHeight="1" x14ac:dyDescent="0.2"/>
    <row r="12502" ht="12.75" customHeight="1" x14ac:dyDescent="0.2"/>
    <row r="12503" ht="12.75" customHeight="1" x14ac:dyDescent="0.2"/>
    <row r="12504" ht="12.75" customHeight="1" x14ac:dyDescent="0.2"/>
    <row r="12505" ht="12.75" customHeight="1" x14ac:dyDescent="0.2"/>
    <row r="12506" ht="12.75" customHeight="1" x14ac:dyDescent="0.2"/>
    <row r="12507" ht="12.75" customHeight="1" x14ac:dyDescent="0.2"/>
    <row r="12508" ht="12.75" customHeight="1" x14ac:dyDescent="0.2"/>
    <row r="12509" ht="12.75" customHeight="1" x14ac:dyDescent="0.2"/>
    <row r="12510" ht="12.75" customHeight="1" x14ac:dyDescent="0.2"/>
    <row r="12511" ht="12.75" customHeight="1" x14ac:dyDescent="0.2"/>
    <row r="12512" ht="12.75" customHeight="1" x14ac:dyDescent="0.2"/>
    <row r="12513" ht="12.75" customHeight="1" x14ac:dyDescent="0.2"/>
    <row r="12514" ht="12.75" customHeight="1" x14ac:dyDescent="0.2"/>
    <row r="12515" ht="12.75" customHeight="1" x14ac:dyDescent="0.2"/>
    <row r="12516" ht="12.75" customHeight="1" x14ac:dyDescent="0.2"/>
    <row r="12517" ht="12.75" customHeight="1" x14ac:dyDescent="0.2"/>
    <row r="12518" ht="12.75" customHeight="1" x14ac:dyDescent="0.2"/>
    <row r="12519" ht="12.75" customHeight="1" x14ac:dyDescent="0.2"/>
    <row r="12520" ht="12.75" customHeight="1" x14ac:dyDescent="0.2"/>
    <row r="12521" ht="12.75" customHeight="1" x14ac:dyDescent="0.2"/>
    <row r="12522" ht="12.75" customHeight="1" x14ac:dyDescent="0.2"/>
    <row r="12523" ht="12.75" customHeight="1" x14ac:dyDescent="0.2"/>
    <row r="12524" ht="12.75" customHeight="1" x14ac:dyDescent="0.2"/>
    <row r="12525" ht="12.75" customHeight="1" x14ac:dyDescent="0.2"/>
    <row r="12526" ht="12.75" customHeight="1" x14ac:dyDescent="0.2"/>
    <row r="12527" ht="12.75" customHeight="1" x14ac:dyDescent="0.2"/>
    <row r="12528" ht="12.75" customHeight="1" x14ac:dyDescent="0.2"/>
    <row r="12529" ht="12.75" customHeight="1" x14ac:dyDescent="0.2"/>
    <row r="12530" ht="12.75" customHeight="1" x14ac:dyDescent="0.2"/>
    <row r="12531" ht="12.75" customHeight="1" x14ac:dyDescent="0.2"/>
    <row r="12532" ht="12.75" customHeight="1" x14ac:dyDescent="0.2"/>
    <row r="12533" ht="12.75" customHeight="1" x14ac:dyDescent="0.2"/>
    <row r="12534" ht="12.75" customHeight="1" x14ac:dyDescent="0.2"/>
    <row r="12535" ht="12.75" customHeight="1" x14ac:dyDescent="0.2"/>
    <row r="12536" ht="12.75" customHeight="1" x14ac:dyDescent="0.2"/>
    <row r="12537" ht="12.75" customHeight="1" x14ac:dyDescent="0.2"/>
    <row r="12538" ht="12.75" customHeight="1" x14ac:dyDescent="0.2"/>
    <row r="12539" ht="12.75" customHeight="1" x14ac:dyDescent="0.2"/>
    <row r="12540" ht="12.75" customHeight="1" x14ac:dyDescent="0.2"/>
    <row r="12541" ht="12.75" customHeight="1" x14ac:dyDescent="0.2"/>
    <row r="12542" ht="12.75" customHeight="1" x14ac:dyDescent="0.2"/>
    <row r="12543" ht="12.75" customHeight="1" x14ac:dyDescent="0.2"/>
    <row r="12544" ht="12.75" customHeight="1" x14ac:dyDescent="0.2"/>
    <row r="12545" ht="12.75" customHeight="1" x14ac:dyDescent="0.2"/>
    <row r="12546" ht="12.75" customHeight="1" x14ac:dyDescent="0.2"/>
    <row r="12547" ht="12.75" customHeight="1" x14ac:dyDescent="0.2"/>
    <row r="12548" ht="12.75" customHeight="1" x14ac:dyDescent="0.2"/>
    <row r="12549" ht="12.75" customHeight="1" x14ac:dyDescent="0.2"/>
    <row r="12550" ht="12.75" customHeight="1" x14ac:dyDescent="0.2"/>
    <row r="12551" ht="12.75" customHeight="1" x14ac:dyDescent="0.2"/>
    <row r="12552" ht="12.75" customHeight="1" x14ac:dyDescent="0.2"/>
    <row r="12553" ht="12.75" customHeight="1" x14ac:dyDescent="0.2"/>
    <row r="12554" ht="12.75" customHeight="1" x14ac:dyDescent="0.2"/>
    <row r="12555" ht="12.75" customHeight="1" x14ac:dyDescent="0.2"/>
    <row r="12556" ht="12.75" customHeight="1" x14ac:dyDescent="0.2"/>
    <row r="12557" ht="12.75" customHeight="1" x14ac:dyDescent="0.2"/>
    <row r="12558" ht="12.75" customHeight="1" x14ac:dyDescent="0.2"/>
    <row r="12559" ht="12.75" customHeight="1" x14ac:dyDescent="0.2"/>
    <row r="12560" ht="12.75" customHeight="1" x14ac:dyDescent="0.2"/>
    <row r="12561" ht="12.75" customHeight="1" x14ac:dyDescent="0.2"/>
    <row r="12562" ht="12.75" customHeight="1" x14ac:dyDescent="0.2"/>
    <row r="12563" ht="12.75" customHeight="1" x14ac:dyDescent="0.2"/>
    <row r="12564" ht="12.75" customHeight="1" x14ac:dyDescent="0.2"/>
    <row r="12565" ht="12.75" customHeight="1" x14ac:dyDescent="0.2"/>
    <row r="12566" ht="12.75" customHeight="1" x14ac:dyDescent="0.2"/>
    <row r="12567" ht="12.75" customHeight="1" x14ac:dyDescent="0.2"/>
    <row r="12568" ht="12.75" customHeight="1" x14ac:dyDescent="0.2"/>
    <row r="12569" ht="12.75" customHeight="1" x14ac:dyDescent="0.2"/>
    <row r="12570" ht="12.75" customHeight="1" x14ac:dyDescent="0.2"/>
    <row r="12571" ht="12.75" customHeight="1" x14ac:dyDescent="0.2"/>
    <row r="12572" ht="12.75" customHeight="1" x14ac:dyDescent="0.2"/>
    <row r="12573" ht="12.75" customHeight="1" x14ac:dyDescent="0.2"/>
    <row r="12574" ht="12.75" customHeight="1" x14ac:dyDescent="0.2"/>
    <row r="12575" ht="12.75" customHeight="1" x14ac:dyDescent="0.2"/>
    <row r="12576" ht="12.75" customHeight="1" x14ac:dyDescent="0.2"/>
    <row r="12577" ht="12.75" customHeight="1" x14ac:dyDescent="0.2"/>
    <row r="12578" ht="12.75" customHeight="1" x14ac:dyDescent="0.2"/>
    <row r="12579" ht="12.75" customHeight="1" x14ac:dyDescent="0.2"/>
    <row r="12580" ht="12.75" customHeight="1" x14ac:dyDescent="0.2"/>
    <row r="12581" ht="12.75" customHeight="1" x14ac:dyDescent="0.2"/>
    <row r="12582" ht="12.75" customHeight="1" x14ac:dyDescent="0.2"/>
    <row r="12583" ht="12.75" customHeight="1" x14ac:dyDescent="0.2"/>
    <row r="12584" ht="12.75" customHeight="1" x14ac:dyDescent="0.2"/>
    <row r="12585" ht="12.75" customHeight="1" x14ac:dyDescent="0.2"/>
    <row r="12586" ht="12.75" customHeight="1" x14ac:dyDescent="0.2"/>
    <row r="12587" ht="12.75" customHeight="1" x14ac:dyDescent="0.2"/>
    <row r="12588" ht="12.75" customHeight="1" x14ac:dyDescent="0.2"/>
    <row r="12589" ht="12.75" customHeight="1" x14ac:dyDescent="0.2"/>
    <row r="12590" ht="12.75" customHeight="1" x14ac:dyDescent="0.2"/>
    <row r="12591" ht="12.75" customHeight="1" x14ac:dyDescent="0.2"/>
    <row r="12592" ht="12.75" customHeight="1" x14ac:dyDescent="0.2"/>
    <row r="12593" ht="12.75" customHeight="1" x14ac:dyDescent="0.2"/>
    <row r="12594" ht="12.75" customHeight="1" x14ac:dyDescent="0.2"/>
    <row r="12595" ht="12.75" customHeight="1" x14ac:dyDescent="0.2"/>
    <row r="12596" ht="12.75" customHeight="1" x14ac:dyDescent="0.2"/>
    <row r="12597" ht="12.75" customHeight="1" x14ac:dyDescent="0.2"/>
    <row r="12598" ht="12.75" customHeight="1" x14ac:dyDescent="0.2"/>
    <row r="12599" ht="12.75" customHeight="1" x14ac:dyDescent="0.2"/>
    <row r="12600" ht="12.75" customHeight="1" x14ac:dyDescent="0.2"/>
    <row r="12601" ht="12.75" customHeight="1" x14ac:dyDescent="0.2"/>
    <row r="12602" ht="12.75" customHeight="1" x14ac:dyDescent="0.2"/>
    <row r="12603" ht="12.75" customHeight="1" x14ac:dyDescent="0.2"/>
    <row r="12604" ht="12.75" customHeight="1" x14ac:dyDescent="0.2"/>
    <row r="12605" ht="12.75" customHeight="1" x14ac:dyDescent="0.2"/>
    <row r="12606" ht="12.75" customHeight="1" x14ac:dyDescent="0.2"/>
    <row r="12607" ht="12.75" customHeight="1" x14ac:dyDescent="0.2"/>
    <row r="12608" ht="12.75" customHeight="1" x14ac:dyDescent="0.2"/>
    <row r="12609" ht="12.75" customHeight="1" x14ac:dyDescent="0.2"/>
    <row r="12610" ht="12.75" customHeight="1" x14ac:dyDescent="0.2"/>
    <row r="12611" ht="12.75" customHeight="1" x14ac:dyDescent="0.2"/>
    <row r="12612" ht="12.75" customHeight="1" x14ac:dyDescent="0.2"/>
    <row r="12613" ht="12.75" customHeight="1" x14ac:dyDescent="0.2"/>
    <row r="12614" ht="12.75" customHeight="1" x14ac:dyDescent="0.2"/>
    <row r="12615" ht="12.75" customHeight="1" x14ac:dyDescent="0.2"/>
    <row r="12616" ht="12.75" customHeight="1" x14ac:dyDescent="0.2"/>
    <row r="12617" ht="12.75" customHeight="1" x14ac:dyDescent="0.2"/>
    <row r="12618" ht="12.75" customHeight="1" x14ac:dyDescent="0.2"/>
    <row r="12619" ht="12.75" customHeight="1" x14ac:dyDescent="0.2"/>
    <row r="12620" ht="12.75" customHeight="1" x14ac:dyDescent="0.2"/>
    <row r="12621" ht="12.75" customHeight="1" x14ac:dyDescent="0.2"/>
    <row r="12622" ht="12.75" customHeight="1" x14ac:dyDescent="0.2"/>
    <row r="12623" ht="12.75" customHeight="1" x14ac:dyDescent="0.2"/>
    <row r="12624" ht="12.75" customHeight="1" x14ac:dyDescent="0.2"/>
    <row r="12625" ht="12.75" customHeight="1" x14ac:dyDescent="0.2"/>
    <row r="12626" ht="12.75" customHeight="1" x14ac:dyDescent="0.2"/>
    <row r="12627" ht="12.75" customHeight="1" x14ac:dyDescent="0.2"/>
    <row r="12628" ht="12.75" customHeight="1" x14ac:dyDescent="0.2"/>
    <row r="12629" ht="12.75" customHeight="1" x14ac:dyDescent="0.2"/>
    <row r="12630" ht="12.75" customHeight="1" x14ac:dyDescent="0.2"/>
    <row r="12631" ht="12.75" customHeight="1" x14ac:dyDescent="0.2"/>
    <row r="12632" ht="12.75" customHeight="1" x14ac:dyDescent="0.2"/>
    <row r="12633" ht="12.75" customHeight="1" x14ac:dyDescent="0.2"/>
    <row r="12634" ht="12.75" customHeight="1" x14ac:dyDescent="0.2"/>
    <row r="12635" ht="12.75" customHeight="1" x14ac:dyDescent="0.2"/>
    <row r="12636" ht="12.75" customHeight="1" x14ac:dyDescent="0.2"/>
    <row r="12637" ht="12.75" customHeight="1" x14ac:dyDescent="0.2"/>
    <row r="12638" ht="12.75" customHeight="1" x14ac:dyDescent="0.2"/>
    <row r="12639" ht="12.75" customHeight="1" x14ac:dyDescent="0.2"/>
    <row r="12640" ht="12.75" customHeight="1" x14ac:dyDescent="0.2"/>
    <row r="12641" ht="12.75" customHeight="1" x14ac:dyDescent="0.2"/>
    <row r="12642" ht="12.75" customHeight="1" x14ac:dyDescent="0.2"/>
    <row r="12643" ht="12.75" customHeight="1" x14ac:dyDescent="0.2"/>
    <row r="12644" ht="12.75" customHeight="1" x14ac:dyDescent="0.2"/>
    <row r="12645" ht="12.75" customHeight="1" x14ac:dyDescent="0.2"/>
    <row r="12646" ht="12.75" customHeight="1" x14ac:dyDescent="0.2"/>
    <row r="12647" ht="12.75" customHeight="1" x14ac:dyDescent="0.2"/>
    <row r="12648" ht="12.75" customHeight="1" x14ac:dyDescent="0.2"/>
    <row r="12649" ht="12.75" customHeight="1" x14ac:dyDescent="0.2"/>
    <row r="12650" ht="12.75" customHeight="1" x14ac:dyDescent="0.2"/>
    <row r="12651" ht="12.75" customHeight="1" x14ac:dyDescent="0.2"/>
    <row r="12652" ht="12.75" customHeight="1" x14ac:dyDescent="0.2"/>
    <row r="12653" ht="12.75" customHeight="1" x14ac:dyDescent="0.2"/>
    <row r="12654" ht="12.75" customHeight="1" x14ac:dyDescent="0.2"/>
    <row r="12655" ht="12.75" customHeight="1" x14ac:dyDescent="0.2"/>
    <row r="12656" ht="12.75" customHeight="1" x14ac:dyDescent="0.2"/>
    <row r="12657" ht="12.75" customHeight="1" x14ac:dyDescent="0.2"/>
    <row r="12658" ht="12.75" customHeight="1" x14ac:dyDescent="0.2"/>
    <row r="12659" ht="12.75" customHeight="1" x14ac:dyDescent="0.2"/>
    <row r="12660" ht="12.75" customHeight="1" x14ac:dyDescent="0.2"/>
    <row r="12661" ht="12.75" customHeight="1" x14ac:dyDescent="0.2"/>
    <row r="12662" ht="12.75" customHeight="1" x14ac:dyDescent="0.2"/>
    <row r="12663" ht="12.75" customHeight="1" x14ac:dyDescent="0.2"/>
    <row r="12664" ht="12.75" customHeight="1" x14ac:dyDescent="0.2"/>
    <row r="12665" ht="12.75" customHeight="1" x14ac:dyDescent="0.2"/>
    <row r="12666" ht="12.75" customHeight="1" x14ac:dyDescent="0.2"/>
    <row r="12667" ht="12.75" customHeight="1" x14ac:dyDescent="0.2"/>
    <row r="12668" ht="12.75" customHeight="1" x14ac:dyDescent="0.2"/>
    <row r="12669" ht="12.75" customHeight="1" x14ac:dyDescent="0.2"/>
    <row r="12670" ht="12.75" customHeight="1" x14ac:dyDescent="0.2"/>
    <row r="12671" ht="12.75" customHeight="1" x14ac:dyDescent="0.2"/>
    <row r="12672" ht="12.75" customHeight="1" x14ac:dyDescent="0.2"/>
    <row r="12673" ht="12.75" customHeight="1" x14ac:dyDescent="0.2"/>
    <row r="12674" ht="12.75" customHeight="1" x14ac:dyDescent="0.2"/>
    <row r="12675" ht="12.75" customHeight="1" x14ac:dyDescent="0.2"/>
    <row r="12676" ht="12.75" customHeight="1" x14ac:dyDescent="0.2"/>
    <row r="12677" ht="12.75" customHeight="1" x14ac:dyDescent="0.2"/>
    <row r="12678" ht="12.75" customHeight="1" x14ac:dyDescent="0.2"/>
    <row r="12679" ht="12.75" customHeight="1" x14ac:dyDescent="0.2"/>
    <row r="12680" ht="12.75" customHeight="1" x14ac:dyDescent="0.2"/>
    <row r="12681" ht="12.75" customHeight="1" x14ac:dyDescent="0.2"/>
    <row r="12682" ht="12.75" customHeight="1" x14ac:dyDescent="0.2"/>
    <row r="12683" ht="12.75" customHeight="1" x14ac:dyDescent="0.2"/>
    <row r="12684" ht="12.75" customHeight="1" x14ac:dyDescent="0.2"/>
    <row r="12685" ht="12.75" customHeight="1" x14ac:dyDescent="0.2"/>
    <row r="12686" ht="12.75" customHeight="1" x14ac:dyDescent="0.2"/>
    <row r="12687" ht="12.75" customHeight="1" x14ac:dyDescent="0.2"/>
    <row r="12688" ht="12.75" customHeight="1" x14ac:dyDescent="0.2"/>
    <row r="12689" ht="12.75" customHeight="1" x14ac:dyDescent="0.2"/>
    <row r="12690" ht="12.75" customHeight="1" x14ac:dyDescent="0.2"/>
    <row r="12691" ht="12.75" customHeight="1" x14ac:dyDescent="0.2"/>
    <row r="12692" ht="12.75" customHeight="1" x14ac:dyDescent="0.2"/>
    <row r="12693" ht="12.75" customHeight="1" x14ac:dyDescent="0.2"/>
    <row r="12694" ht="12.75" customHeight="1" x14ac:dyDescent="0.2"/>
    <row r="12695" ht="12.75" customHeight="1" x14ac:dyDescent="0.2"/>
    <row r="12696" ht="12.75" customHeight="1" x14ac:dyDescent="0.2"/>
    <row r="12697" ht="12.75" customHeight="1" x14ac:dyDescent="0.2"/>
    <row r="12698" ht="12.75" customHeight="1" x14ac:dyDescent="0.2"/>
    <row r="12699" ht="12.75" customHeight="1" x14ac:dyDescent="0.2"/>
    <row r="12700" ht="12.75" customHeight="1" x14ac:dyDescent="0.2"/>
    <row r="12701" ht="12.75" customHeight="1" x14ac:dyDescent="0.2"/>
    <row r="12702" ht="12.75" customHeight="1" x14ac:dyDescent="0.2"/>
    <row r="12703" ht="12.75" customHeight="1" x14ac:dyDescent="0.2"/>
    <row r="12704" ht="12.75" customHeight="1" x14ac:dyDescent="0.2"/>
    <row r="12705" ht="12.75" customHeight="1" x14ac:dyDescent="0.2"/>
    <row r="12706" ht="12.75" customHeight="1" x14ac:dyDescent="0.2"/>
    <row r="12707" ht="12.75" customHeight="1" x14ac:dyDescent="0.2"/>
    <row r="12708" ht="12.75" customHeight="1" x14ac:dyDescent="0.2"/>
    <row r="12709" ht="12.75" customHeight="1" x14ac:dyDescent="0.2"/>
    <row r="12710" ht="12.75" customHeight="1" x14ac:dyDescent="0.2"/>
    <row r="12711" ht="12.75" customHeight="1" x14ac:dyDescent="0.2"/>
    <row r="12712" ht="12.75" customHeight="1" x14ac:dyDescent="0.2"/>
    <row r="12713" ht="12.75" customHeight="1" x14ac:dyDescent="0.2"/>
    <row r="12714" ht="12.75" customHeight="1" x14ac:dyDescent="0.2"/>
    <row r="12715" ht="12.75" customHeight="1" x14ac:dyDescent="0.2"/>
    <row r="12716" ht="12.75" customHeight="1" x14ac:dyDescent="0.2"/>
    <row r="12717" ht="12.75" customHeight="1" x14ac:dyDescent="0.2"/>
    <row r="12718" ht="12.75" customHeight="1" x14ac:dyDescent="0.2"/>
    <row r="12719" ht="12.75" customHeight="1" x14ac:dyDescent="0.2"/>
    <row r="12720" ht="12.75" customHeight="1" x14ac:dyDescent="0.2"/>
    <row r="12721" ht="12.75" customHeight="1" x14ac:dyDescent="0.2"/>
    <row r="12722" ht="12.75" customHeight="1" x14ac:dyDescent="0.2"/>
    <row r="12723" ht="12.75" customHeight="1" x14ac:dyDescent="0.2"/>
    <row r="12724" ht="12.75" customHeight="1" x14ac:dyDescent="0.2"/>
    <row r="12725" ht="12.75" customHeight="1" x14ac:dyDescent="0.2"/>
    <row r="12726" ht="12.75" customHeight="1" x14ac:dyDescent="0.2"/>
    <row r="12727" ht="12.75" customHeight="1" x14ac:dyDescent="0.2"/>
    <row r="12728" ht="12.75" customHeight="1" x14ac:dyDescent="0.2"/>
    <row r="12729" ht="12.75" customHeight="1" x14ac:dyDescent="0.2"/>
    <row r="12730" ht="12.75" customHeight="1" x14ac:dyDescent="0.2"/>
    <row r="12731" ht="12.75" customHeight="1" x14ac:dyDescent="0.2"/>
    <row r="12732" ht="12.75" customHeight="1" x14ac:dyDescent="0.2"/>
    <row r="12733" ht="12.75" customHeight="1" x14ac:dyDescent="0.2"/>
    <row r="12734" ht="12.75" customHeight="1" x14ac:dyDescent="0.2"/>
    <row r="12735" ht="12.75" customHeight="1" x14ac:dyDescent="0.2"/>
    <row r="12736" ht="12.75" customHeight="1" x14ac:dyDescent="0.2"/>
    <row r="12737" ht="12.75" customHeight="1" x14ac:dyDescent="0.2"/>
    <row r="12738" ht="12.75" customHeight="1" x14ac:dyDescent="0.2"/>
    <row r="12739" ht="12.75" customHeight="1" x14ac:dyDescent="0.2"/>
    <row r="12740" ht="12.75" customHeight="1" x14ac:dyDescent="0.2"/>
    <row r="12741" ht="12.75" customHeight="1" x14ac:dyDescent="0.2"/>
    <row r="12742" ht="12.75" customHeight="1" x14ac:dyDescent="0.2"/>
    <row r="12743" ht="12.75" customHeight="1" x14ac:dyDescent="0.2"/>
    <row r="12744" ht="12.75" customHeight="1" x14ac:dyDescent="0.2"/>
    <row r="12745" ht="12.75" customHeight="1" x14ac:dyDescent="0.2"/>
    <row r="12746" ht="12.75" customHeight="1" x14ac:dyDescent="0.2"/>
    <row r="12747" ht="12.75" customHeight="1" x14ac:dyDescent="0.2"/>
    <row r="12748" ht="12.75" customHeight="1" x14ac:dyDescent="0.2"/>
    <row r="12749" ht="12.75" customHeight="1" x14ac:dyDescent="0.2"/>
    <row r="12750" ht="12.75" customHeight="1" x14ac:dyDescent="0.2"/>
    <row r="12751" ht="12.75" customHeight="1" x14ac:dyDescent="0.2"/>
    <row r="12752" ht="12.75" customHeight="1" x14ac:dyDescent="0.2"/>
    <row r="12753" ht="12.75" customHeight="1" x14ac:dyDescent="0.2"/>
    <row r="12754" ht="12.75" customHeight="1" x14ac:dyDescent="0.2"/>
    <row r="12755" ht="12.75" customHeight="1" x14ac:dyDescent="0.2"/>
    <row r="12756" ht="12.75" customHeight="1" x14ac:dyDescent="0.2"/>
    <row r="12757" ht="12.75" customHeight="1" x14ac:dyDescent="0.2"/>
    <row r="12758" ht="12.75" customHeight="1" x14ac:dyDescent="0.2"/>
    <row r="12759" ht="12.75" customHeight="1" x14ac:dyDescent="0.2"/>
    <row r="12760" ht="12.75" customHeight="1" x14ac:dyDescent="0.2"/>
    <row r="12761" ht="12.75" customHeight="1" x14ac:dyDescent="0.2"/>
    <row r="12762" ht="12.75" customHeight="1" x14ac:dyDescent="0.2"/>
    <row r="12763" ht="12.75" customHeight="1" x14ac:dyDescent="0.2"/>
    <row r="12764" ht="12.75" customHeight="1" x14ac:dyDescent="0.2"/>
    <row r="12765" ht="12.75" customHeight="1" x14ac:dyDescent="0.2"/>
    <row r="12766" ht="12.75" customHeight="1" x14ac:dyDescent="0.2"/>
    <row r="12767" ht="12.75" customHeight="1" x14ac:dyDescent="0.2"/>
    <row r="12768" ht="12.75" customHeight="1" x14ac:dyDescent="0.2"/>
    <row r="12769" ht="12.75" customHeight="1" x14ac:dyDescent="0.2"/>
    <row r="12770" ht="12.75" customHeight="1" x14ac:dyDescent="0.2"/>
    <row r="12771" ht="12.75" customHeight="1" x14ac:dyDescent="0.2"/>
    <row r="12772" ht="12.75" customHeight="1" x14ac:dyDescent="0.2"/>
    <row r="12773" ht="12.75" customHeight="1" x14ac:dyDescent="0.2"/>
    <row r="12774" ht="12.75" customHeight="1" x14ac:dyDescent="0.2"/>
    <row r="12775" ht="12.75" customHeight="1" x14ac:dyDescent="0.2"/>
    <row r="12776" ht="12.75" customHeight="1" x14ac:dyDescent="0.2"/>
    <row r="12777" ht="12.75" customHeight="1" x14ac:dyDescent="0.2"/>
    <row r="12778" ht="12.75" customHeight="1" x14ac:dyDescent="0.2"/>
    <row r="12779" ht="12.75" customHeight="1" x14ac:dyDescent="0.2"/>
    <row r="12780" ht="12.75" customHeight="1" x14ac:dyDescent="0.2"/>
    <row r="12781" ht="12.75" customHeight="1" x14ac:dyDescent="0.2"/>
    <row r="12782" ht="12.75" customHeight="1" x14ac:dyDescent="0.2"/>
    <row r="12783" ht="12.75" customHeight="1" x14ac:dyDescent="0.2"/>
    <row r="12784" ht="12.75" customHeight="1" x14ac:dyDescent="0.2"/>
    <row r="12785" ht="12.75" customHeight="1" x14ac:dyDescent="0.2"/>
    <row r="12786" ht="12.75" customHeight="1" x14ac:dyDescent="0.2"/>
    <row r="12787" ht="12.75" customHeight="1" x14ac:dyDescent="0.2"/>
    <row r="12788" ht="12.75" customHeight="1" x14ac:dyDescent="0.2"/>
    <row r="12789" ht="12.75" customHeight="1" x14ac:dyDescent="0.2"/>
    <row r="12790" ht="12.75" customHeight="1" x14ac:dyDescent="0.2"/>
    <row r="12791" ht="12.75" customHeight="1" x14ac:dyDescent="0.2"/>
    <row r="12792" ht="12.75" customHeight="1" x14ac:dyDescent="0.2"/>
    <row r="12793" ht="12.75" customHeight="1" x14ac:dyDescent="0.2"/>
    <row r="12794" ht="12.75" customHeight="1" x14ac:dyDescent="0.2"/>
    <row r="12795" ht="12.75" customHeight="1" x14ac:dyDescent="0.2"/>
    <row r="12796" ht="12.75" customHeight="1" x14ac:dyDescent="0.2"/>
    <row r="12797" ht="12.75" customHeight="1" x14ac:dyDescent="0.2"/>
    <row r="12798" ht="12.75" customHeight="1" x14ac:dyDescent="0.2"/>
    <row r="12799" ht="12.75" customHeight="1" x14ac:dyDescent="0.2"/>
    <row r="12800" ht="12.75" customHeight="1" x14ac:dyDescent="0.2"/>
    <row r="12801" ht="12.75" customHeight="1" x14ac:dyDescent="0.2"/>
    <row r="12802" ht="12.75" customHeight="1" x14ac:dyDescent="0.2"/>
    <row r="12803" ht="12.75" customHeight="1" x14ac:dyDescent="0.2"/>
    <row r="12804" ht="12.75" customHeight="1" x14ac:dyDescent="0.2"/>
    <row r="12805" ht="12.75" customHeight="1" x14ac:dyDescent="0.2"/>
    <row r="12806" ht="12.75" customHeight="1" x14ac:dyDescent="0.2"/>
    <row r="12807" ht="12.75" customHeight="1" x14ac:dyDescent="0.2"/>
    <row r="12808" ht="12.75" customHeight="1" x14ac:dyDescent="0.2"/>
    <row r="12809" ht="12.75" customHeight="1" x14ac:dyDescent="0.2"/>
    <row r="12810" ht="12.75" customHeight="1" x14ac:dyDescent="0.2"/>
    <row r="12811" ht="12.75" customHeight="1" x14ac:dyDescent="0.2"/>
    <row r="12812" ht="12.75" customHeight="1" x14ac:dyDescent="0.2"/>
    <row r="12813" ht="12.75" customHeight="1" x14ac:dyDescent="0.2"/>
    <row r="12814" ht="12.75" customHeight="1" x14ac:dyDescent="0.2"/>
    <row r="12815" ht="12.75" customHeight="1" x14ac:dyDescent="0.2"/>
    <row r="12816" ht="12.75" customHeight="1" x14ac:dyDescent="0.2"/>
    <row r="12817" ht="12.75" customHeight="1" x14ac:dyDescent="0.2"/>
    <row r="12818" ht="12.75" customHeight="1" x14ac:dyDescent="0.2"/>
    <row r="12819" ht="12.75" customHeight="1" x14ac:dyDescent="0.2"/>
    <row r="12820" ht="12.75" customHeight="1" x14ac:dyDescent="0.2"/>
    <row r="12821" ht="12.75" customHeight="1" x14ac:dyDescent="0.2"/>
    <row r="12822" ht="12.75" customHeight="1" x14ac:dyDescent="0.2"/>
    <row r="12823" ht="12.75" customHeight="1" x14ac:dyDescent="0.2"/>
    <row r="12824" ht="12.75" customHeight="1" x14ac:dyDescent="0.2"/>
    <row r="12825" ht="12.75" customHeight="1" x14ac:dyDescent="0.2"/>
    <row r="12826" ht="12.75" customHeight="1" x14ac:dyDescent="0.2"/>
    <row r="12827" ht="12.75" customHeight="1" x14ac:dyDescent="0.2"/>
    <row r="12828" ht="12.75" customHeight="1" x14ac:dyDescent="0.2"/>
    <row r="12829" ht="12.75" customHeight="1" x14ac:dyDescent="0.2"/>
    <row r="12830" ht="12.75" customHeight="1" x14ac:dyDescent="0.2"/>
    <row r="12831" ht="12.75" customHeight="1" x14ac:dyDescent="0.2"/>
    <row r="12832" ht="12.75" customHeight="1" x14ac:dyDescent="0.2"/>
    <row r="12833" ht="12.75" customHeight="1" x14ac:dyDescent="0.2"/>
    <row r="12834" ht="12.75" customHeight="1" x14ac:dyDescent="0.2"/>
    <row r="12835" ht="12.75" customHeight="1" x14ac:dyDescent="0.2"/>
    <row r="12836" ht="12.75" customHeight="1" x14ac:dyDescent="0.2"/>
    <row r="12837" ht="12.75" customHeight="1" x14ac:dyDescent="0.2"/>
    <row r="12838" ht="12.75" customHeight="1" x14ac:dyDescent="0.2"/>
    <row r="12839" ht="12.75" customHeight="1" x14ac:dyDescent="0.2"/>
    <row r="12840" ht="12.75" customHeight="1" x14ac:dyDescent="0.2"/>
    <row r="12841" ht="12.75" customHeight="1" x14ac:dyDescent="0.2"/>
    <row r="12842" ht="12.75" customHeight="1" x14ac:dyDescent="0.2"/>
    <row r="12843" ht="12.75" customHeight="1" x14ac:dyDescent="0.2"/>
    <row r="12844" ht="12.75" customHeight="1" x14ac:dyDescent="0.2"/>
    <row r="12845" ht="12.75" customHeight="1" x14ac:dyDescent="0.2"/>
    <row r="12846" ht="12.75" customHeight="1" x14ac:dyDescent="0.2"/>
    <row r="12847" ht="12.75" customHeight="1" x14ac:dyDescent="0.2"/>
    <row r="12848" ht="12.75" customHeight="1" x14ac:dyDescent="0.2"/>
    <row r="12849" ht="12.75" customHeight="1" x14ac:dyDescent="0.2"/>
    <row r="12850" ht="12.75" customHeight="1" x14ac:dyDescent="0.2"/>
    <row r="12851" ht="12.75" customHeight="1" x14ac:dyDescent="0.2"/>
    <row r="12852" ht="12.75" customHeight="1" x14ac:dyDescent="0.2"/>
    <row r="12853" ht="12.75" customHeight="1" x14ac:dyDescent="0.2"/>
    <row r="12854" ht="12.75" customHeight="1" x14ac:dyDescent="0.2"/>
    <row r="12855" ht="12.75" customHeight="1" x14ac:dyDescent="0.2"/>
    <row r="12856" ht="12.75" customHeight="1" x14ac:dyDescent="0.2"/>
    <row r="12857" ht="12.75" customHeight="1" x14ac:dyDescent="0.2"/>
    <row r="12858" ht="12.75" customHeight="1" x14ac:dyDescent="0.2"/>
    <row r="12859" ht="12.75" customHeight="1" x14ac:dyDescent="0.2"/>
    <row r="12860" ht="12.75" customHeight="1" x14ac:dyDescent="0.2"/>
    <row r="12861" ht="12.75" customHeight="1" x14ac:dyDescent="0.2"/>
    <row r="12862" ht="12.75" customHeight="1" x14ac:dyDescent="0.2"/>
    <row r="12863" ht="12.75" customHeight="1" x14ac:dyDescent="0.2"/>
    <row r="12864" ht="12.75" customHeight="1" x14ac:dyDescent="0.2"/>
    <row r="12865" ht="12.75" customHeight="1" x14ac:dyDescent="0.2"/>
    <row r="12866" ht="12.75" customHeight="1" x14ac:dyDescent="0.2"/>
    <row r="12867" ht="12.75" customHeight="1" x14ac:dyDescent="0.2"/>
    <row r="12868" ht="12.75" customHeight="1" x14ac:dyDescent="0.2"/>
    <row r="12869" ht="12.75" customHeight="1" x14ac:dyDescent="0.2"/>
    <row r="12870" ht="12.75" customHeight="1" x14ac:dyDescent="0.2"/>
    <row r="12871" ht="12.75" customHeight="1" x14ac:dyDescent="0.2"/>
    <row r="12872" ht="12.75" customHeight="1" x14ac:dyDescent="0.2"/>
    <row r="12873" ht="12.75" customHeight="1" x14ac:dyDescent="0.2"/>
    <row r="12874" ht="12.75" customHeight="1" x14ac:dyDescent="0.2"/>
    <row r="12875" ht="12.75" customHeight="1" x14ac:dyDescent="0.2"/>
    <row r="12876" ht="12.75" customHeight="1" x14ac:dyDescent="0.2"/>
    <row r="12877" ht="12.75" customHeight="1" x14ac:dyDescent="0.2"/>
    <row r="12878" ht="12.75" customHeight="1" x14ac:dyDescent="0.2"/>
    <row r="12879" ht="12.75" customHeight="1" x14ac:dyDescent="0.2"/>
    <row r="12880" ht="12.75" customHeight="1" x14ac:dyDescent="0.2"/>
    <row r="12881" ht="12.75" customHeight="1" x14ac:dyDescent="0.2"/>
    <row r="12882" ht="12.75" customHeight="1" x14ac:dyDescent="0.2"/>
    <row r="12883" ht="12.75" customHeight="1" x14ac:dyDescent="0.2"/>
    <row r="12884" ht="12.75" customHeight="1" x14ac:dyDescent="0.2"/>
    <row r="12885" ht="12.75" customHeight="1" x14ac:dyDescent="0.2"/>
    <row r="12886" ht="12.75" customHeight="1" x14ac:dyDescent="0.2"/>
    <row r="12887" ht="12.75" customHeight="1" x14ac:dyDescent="0.2"/>
    <row r="12888" ht="12.75" customHeight="1" x14ac:dyDescent="0.2"/>
    <row r="12889" ht="12.75" customHeight="1" x14ac:dyDescent="0.2"/>
    <row r="12890" ht="12.75" customHeight="1" x14ac:dyDescent="0.2"/>
    <row r="12891" ht="12.75" customHeight="1" x14ac:dyDescent="0.2"/>
    <row r="12892" ht="12.75" customHeight="1" x14ac:dyDescent="0.2"/>
    <row r="12893" ht="12.75" customHeight="1" x14ac:dyDescent="0.2"/>
    <row r="12894" ht="12.75" customHeight="1" x14ac:dyDescent="0.2"/>
    <row r="12895" ht="12.75" customHeight="1" x14ac:dyDescent="0.2"/>
    <row r="12896" ht="12.75" customHeight="1" x14ac:dyDescent="0.2"/>
    <row r="12897" ht="12.75" customHeight="1" x14ac:dyDescent="0.2"/>
    <row r="12898" ht="12.75" customHeight="1" x14ac:dyDescent="0.2"/>
    <row r="12899" ht="12.75" customHeight="1" x14ac:dyDescent="0.2"/>
    <row r="12900" ht="12.75" customHeight="1" x14ac:dyDescent="0.2"/>
    <row r="12901" ht="12.75" customHeight="1" x14ac:dyDescent="0.2"/>
    <row r="12902" ht="12.75" customHeight="1" x14ac:dyDescent="0.2"/>
    <row r="12903" ht="12.75" customHeight="1" x14ac:dyDescent="0.2"/>
    <row r="12904" ht="12.75" customHeight="1" x14ac:dyDescent="0.2"/>
    <row r="12905" ht="12.75" customHeight="1" x14ac:dyDescent="0.2"/>
    <row r="12906" ht="12.75" customHeight="1" x14ac:dyDescent="0.2"/>
    <row r="12907" ht="12.75" customHeight="1" x14ac:dyDescent="0.2"/>
    <row r="12908" ht="12.75" customHeight="1" x14ac:dyDescent="0.2"/>
    <row r="12909" ht="12.75" customHeight="1" x14ac:dyDescent="0.2"/>
    <row r="12910" ht="12.75" customHeight="1" x14ac:dyDescent="0.2"/>
    <row r="12911" ht="12.75" customHeight="1" x14ac:dyDescent="0.2"/>
    <row r="12912" ht="12.75" customHeight="1" x14ac:dyDescent="0.2"/>
    <row r="12913" ht="12.75" customHeight="1" x14ac:dyDescent="0.2"/>
    <row r="12914" ht="12.75" customHeight="1" x14ac:dyDescent="0.2"/>
    <row r="12915" ht="12.75" customHeight="1" x14ac:dyDescent="0.2"/>
    <row r="12916" ht="12.75" customHeight="1" x14ac:dyDescent="0.2"/>
    <row r="12917" ht="12.75" customHeight="1" x14ac:dyDescent="0.2"/>
    <row r="12918" ht="12.75" customHeight="1" x14ac:dyDescent="0.2"/>
    <row r="12919" ht="12.75" customHeight="1" x14ac:dyDescent="0.2"/>
    <row r="12920" ht="12.75" customHeight="1" x14ac:dyDescent="0.2"/>
    <row r="12921" ht="12.75" customHeight="1" x14ac:dyDescent="0.2"/>
    <row r="12922" ht="12.75" customHeight="1" x14ac:dyDescent="0.2"/>
    <row r="12923" ht="12.75" customHeight="1" x14ac:dyDescent="0.2"/>
    <row r="12924" ht="12.75" customHeight="1" x14ac:dyDescent="0.2"/>
    <row r="12925" ht="12.75" customHeight="1" x14ac:dyDescent="0.2"/>
    <row r="12926" ht="12.75" customHeight="1" x14ac:dyDescent="0.2"/>
    <row r="12927" ht="12.75" customHeight="1" x14ac:dyDescent="0.2"/>
    <row r="12928" ht="12.75" customHeight="1" x14ac:dyDescent="0.2"/>
    <row r="12929" ht="12.75" customHeight="1" x14ac:dyDescent="0.2"/>
    <row r="12930" ht="12.75" customHeight="1" x14ac:dyDescent="0.2"/>
    <row r="12931" ht="12.75" customHeight="1" x14ac:dyDescent="0.2"/>
    <row r="12932" ht="12.75" customHeight="1" x14ac:dyDescent="0.2"/>
    <row r="12933" ht="12.75" customHeight="1" x14ac:dyDescent="0.2"/>
    <row r="12934" ht="12.75" customHeight="1" x14ac:dyDescent="0.2"/>
    <row r="12935" ht="12.75" customHeight="1" x14ac:dyDescent="0.2"/>
    <row r="12936" ht="12.75" customHeight="1" x14ac:dyDescent="0.2"/>
    <row r="12937" ht="12.75" customHeight="1" x14ac:dyDescent="0.2"/>
    <row r="12938" ht="12.75" customHeight="1" x14ac:dyDescent="0.2"/>
    <row r="12939" ht="12.75" customHeight="1" x14ac:dyDescent="0.2"/>
    <row r="12940" ht="12.75" customHeight="1" x14ac:dyDescent="0.2"/>
    <row r="12941" ht="12.75" customHeight="1" x14ac:dyDescent="0.2"/>
    <row r="12942" ht="12.75" customHeight="1" x14ac:dyDescent="0.2"/>
    <row r="12943" ht="12.75" customHeight="1" x14ac:dyDescent="0.2"/>
    <row r="12944" ht="12.75" customHeight="1" x14ac:dyDescent="0.2"/>
    <row r="12945" ht="12.75" customHeight="1" x14ac:dyDescent="0.2"/>
    <row r="12946" ht="12.75" customHeight="1" x14ac:dyDescent="0.2"/>
    <row r="12947" ht="12.75" customHeight="1" x14ac:dyDescent="0.2"/>
    <row r="12948" ht="12.75" customHeight="1" x14ac:dyDescent="0.2"/>
    <row r="12949" ht="12.75" customHeight="1" x14ac:dyDescent="0.2"/>
    <row r="12950" ht="12.75" customHeight="1" x14ac:dyDescent="0.2"/>
    <row r="12951" ht="12.75" customHeight="1" x14ac:dyDescent="0.2"/>
    <row r="12952" ht="12.75" customHeight="1" x14ac:dyDescent="0.2"/>
    <row r="12953" ht="12.75" customHeight="1" x14ac:dyDescent="0.2"/>
    <row r="12954" ht="12.75" customHeight="1" x14ac:dyDescent="0.2"/>
    <row r="12955" ht="12.75" customHeight="1" x14ac:dyDescent="0.2"/>
    <row r="12956" ht="12.75" customHeight="1" x14ac:dyDescent="0.2"/>
    <row r="12957" ht="12.75" customHeight="1" x14ac:dyDescent="0.2"/>
    <row r="12958" ht="12.75" customHeight="1" x14ac:dyDescent="0.2"/>
    <row r="12959" ht="12.75" customHeight="1" x14ac:dyDescent="0.2"/>
    <row r="12960" ht="12.75" customHeight="1" x14ac:dyDescent="0.2"/>
    <row r="12961" ht="12.75" customHeight="1" x14ac:dyDescent="0.2"/>
    <row r="12962" ht="12.75" customHeight="1" x14ac:dyDescent="0.2"/>
    <row r="12963" ht="12.75" customHeight="1" x14ac:dyDescent="0.2"/>
    <row r="12964" ht="12.75" customHeight="1" x14ac:dyDescent="0.2"/>
    <row r="12965" ht="12.75" customHeight="1" x14ac:dyDescent="0.2"/>
    <row r="12966" ht="12.75" customHeight="1" x14ac:dyDescent="0.2"/>
    <row r="12967" ht="12.75" customHeight="1" x14ac:dyDescent="0.2"/>
    <row r="12968" ht="12.75" customHeight="1" x14ac:dyDescent="0.2"/>
    <row r="12969" ht="12.75" customHeight="1" x14ac:dyDescent="0.2"/>
    <row r="12970" ht="12.75" customHeight="1" x14ac:dyDescent="0.2"/>
    <row r="12971" ht="12.75" customHeight="1" x14ac:dyDescent="0.2"/>
    <row r="12972" ht="12.75" customHeight="1" x14ac:dyDescent="0.2"/>
    <row r="12973" ht="12.75" customHeight="1" x14ac:dyDescent="0.2"/>
    <row r="12974" ht="12.75" customHeight="1" x14ac:dyDescent="0.2"/>
    <row r="12975" ht="12.75" customHeight="1" x14ac:dyDescent="0.2"/>
    <row r="12976" ht="12.75" customHeight="1" x14ac:dyDescent="0.2"/>
    <row r="12977" ht="12.75" customHeight="1" x14ac:dyDescent="0.2"/>
    <row r="12978" ht="12.75" customHeight="1" x14ac:dyDescent="0.2"/>
    <row r="12979" ht="12.75" customHeight="1" x14ac:dyDescent="0.2"/>
    <row r="12980" ht="12.75" customHeight="1" x14ac:dyDescent="0.2"/>
    <row r="12981" ht="12.75" customHeight="1" x14ac:dyDescent="0.2"/>
    <row r="12982" ht="12.75" customHeight="1" x14ac:dyDescent="0.2"/>
    <row r="12983" ht="12.75" customHeight="1" x14ac:dyDescent="0.2"/>
    <row r="12984" ht="12.75" customHeight="1" x14ac:dyDescent="0.2"/>
    <row r="12985" ht="12.75" customHeight="1" x14ac:dyDescent="0.2"/>
    <row r="12986" ht="12.75" customHeight="1" x14ac:dyDescent="0.2"/>
    <row r="12987" ht="12.75" customHeight="1" x14ac:dyDescent="0.2"/>
    <row r="12988" ht="12.75" customHeight="1" x14ac:dyDescent="0.2"/>
    <row r="12989" ht="12.75" customHeight="1" x14ac:dyDescent="0.2"/>
    <row r="12990" ht="12.75" customHeight="1" x14ac:dyDescent="0.2"/>
    <row r="12991" ht="12.75" customHeight="1" x14ac:dyDescent="0.2"/>
    <row r="12992" ht="12.75" customHeight="1" x14ac:dyDescent="0.2"/>
    <row r="12993" ht="12.75" customHeight="1" x14ac:dyDescent="0.2"/>
    <row r="12994" ht="12.75" customHeight="1" x14ac:dyDescent="0.2"/>
    <row r="12995" ht="12.75" customHeight="1" x14ac:dyDescent="0.2"/>
    <row r="12996" ht="12.75" customHeight="1" x14ac:dyDescent="0.2"/>
    <row r="12997" ht="12.75" customHeight="1" x14ac:dyDescent="0.2"/>
    <row r="12998" ht="12.75" customHeight="1" x14ac:dyDescent="0.2"/>
    <row r="12999" ht="12.75" customHeight="1" x14ac:dyDescent="0.2"/>
    <row r="13000" ht="12.75" customHeight="1" x14ac:dyDescent="0.2"/>
    <row r="13001" ht="12.75" customHeight="1" x14ac:dyDescent="0.2"/>
    <row r="13002" ht="12.75" customHeight="1" x14ac:dyDescent="0.2"/>
    <row r="13003" ht="12.75" customHeight="1" x14ac:dyDescent="0.2"/>
    <row r="13004" ht="12.75" customHeight="1" x14ac:dyDescent="0.2"/>
    <row r="13005" ht="12.75" customHeight="1" x14ac:dyDescent="0.2"/>
    <row r="13006" ht="12.75" customHeight="1" x14ac:dyDescent="0.2"/>
    <row r="13007" ht="12.75" customHeight="1" x14ac:dyDescent="0.2"/>
    <row r="13008" ht="12.75" customHeight="1" x14ac:dyDescent="0.2"/>
    <row r="13009" ht="12.75" customHeight="1" x14ac:dyDescent="0.2"/>
    <row r="13010" ht="12.75" customHeight="1" x14ac:dyDescent="0.2"/>
    <row r="13011" ht="12.75" customHeight="1" x14ac:dyDescent="0.2"/>
    <row r="13012" ht="12.75" customHeight="1" x14ac:dyDescent="0.2"/>
    <row r="13013" ht="12.75" customHeight="1" x14ac:dyDescent="0.2"/>
    <row r="13014" ht="12.75" customHeight="1" x14ac:dyDescent="0.2"/>
    <row r="13015" ht="12.75" customHeight="1" x14ac:dyDescent="0.2"/>
    <row r="13016" ht="12.75" customHeight="1" x14ac:dyDescent="0.2"/>
    <row r="13017" ht="12.75" customHeight="1" x14ac:dyDescent="0.2"/>
    <row r="13018" ht="12.75" customHeight="1" x14ac:dyDescent="0.2"/>
    <row r="13019" ht="12.75" customHeight="1" x14ac:dyDescent="0.2"/>
    <row r="13020" ht="12.75" customHeight="1" x14ac:dyDescent="0.2"/>
    <row r="13021" ht="12.75" customHeight="1" x14ac:dyDescent="0.2"/>
    <row r="13022" ht="12.75" customHeight="1" x14ac:dyDescent="0.2"/>
    <row r="13023" ht="12.75" customHeight="1" x14ac:dyDescent="0.2"/>
    <row r="13024" ht="12.75" customHeight="1" x14ac:dyDescent="0.2"/>
    <row r="13025" ht="12.75" customHeight="1" x14ac:dyDescent="0.2"/>
    <row r="13026" ht="12.75" customHeight="1" x14ac:dyDescent="0.2"/>
    <row r="13027" ht="12.75" customHeight="1" x14ac:dyDescent="0.2"/>
    <row r="13028" ht="12.75" customHeight="1" x14ac:dyDescent="0.2"/>
    <row r="13029" ht="12.75" customHeight="1" x14ac:dyDescent="0.2"/>
    <row r="13030" ht="12.75" customHeight="1" x14ac:dyDescent="0.2"/>
    <row r="13031" ht="12.75" customHeight="1" x14ac:dyDescent="0.2"/>
    <row r="13032" ht="12.75" customHeight="1" x14ac:dyDescent="0.2"/>
    <row r="13033" ht="12.75" customHeight="1" x14ac:dyDescent="0.2"/>
    <row r="13034" ht="12.75" customHeight="1" x14ac:dyDescent="0.2"/>
    <row r="13035" ht="12.75" customHeight="1" x14ac:dyDescent="0.2"/>
    <row r="13036" ht="12.75" customHeight="1" x14ac:dyDescent="0.2"/>
    <row r="13037" ht="12.75" customHeight="1" x14ac:dyDescent="0.2"/>
    <row r="13038" ht="12.75" customHeight="1" x14ac:dyDescent="0.2"/>
    <row r="13039" ht="12.75" customHeight="1" x14ac:dyDescent="0.2"/>
    <row r="13040" ht="12.75" customHeight="1" x14ac:dyDescent="0.2"/>
    <row r="13041" ht="12.75" customHeight="1" x14ac:dyDescent="0.2"/>
    <row r="13042" ht="12.75" customHeight="1" x14ac:dyDescent="0.2"/>
    <row r="13043" ht="12.75" customHeight="1" x14ac:dyDescent="0.2"/>
    <row r="13044" ht="12.75" customHeight="1" x14ac:dyDescent="0.2"/>
    <row r="13045" ht="12.75" customHeight="1" x14ac:dyDescent="0.2"/>
    <row r="13046" ht="12.75" customHeight="1" x14ac:dyDescent="0.2"/>
    <row r="13047" ht="12.75" customHeight="1" x14ac:dyDescent="0.2"/>
    <row r="13048" ht="12.75" customHeight="1" x14ac:dyDescent="0.2"/>
    <row r="13049" ht="12.75" customHeight="1" x14ac:dyDescent="0.2"/>
    <row r="13050" ht="12.75" customHeight="1" x14ac:dyDescent="0.2"/>
    <row r="13051" ht="12.75" customHeight="1" x14ac:dyDescent="0.2"/>
    <row r="13052" ht="12.75" customHeight="1" x14ac:dyDescent="0.2"/>
    <row r="13053" ht="12.75" customHeight="1" x14ac:dyDescent="0.2"/>
    <row r="13054" ht="12.75" customHeight="1" x14ac:dyDescent="0.2"/>
    <row r="13055" ht="12.75" customHeight="1" x14ac:dyDescent="0.2"/>
    <row r="13056" ht="12.75" customHeight="1" x14ac:dyDescent="0.2"/>
    <row r="13057" ht="12.75" customHeight="1" x14ac:dyDescent="0.2"/>
    <row r="13058" ht="12.75" customHeight="1" x14ac:dyDescent="0.2"/>
    <row r="13059" ht="12.75" customHeight="1" x14ac:dyDescent="0.2"/>
    <row r="13060" ht="12.75" customHeight="1" x14ac:dyDescent="0.2"/>
    <row r="13061" ht="12.75" customHeight="1" x14ac:dyDescent="0.2"/>
    <row r="13062" ht="12.75" customHeight="1" x14ac:dyDescent="0.2"/>
    <row r="13063" ht="12.75" customHeight="1" x14ac:dyDescent="0.2"/>
    <row r="13064" ht="12.75" customHeight="1" x14ac:dyDescent="0.2"/>
    <row r="13065" ht="12.75" customHeight="1" x14ac:dyDescent="0.2"/>
    <row r="13066" ht="12.75" customHeight="1" x14ac:dyDescent="0.2"/>
    <row r="13067" ht="12.75" customHeight="1" x14ac:dyDescent="0.2"/>
    <row r="13068" ht="12.75" customHeight="1" x14ac:dyDescent="0.2"/>
    <row r="13069" ht="12.75" customHeight="1" x14ac:dyDescent="0.2"/>
    <row r="13070" ht="12.75" customHeight="1" x14ac:dyDescent="0.2"/>
    <row r="13071" ht="12.75" customHeight="1" x14ac:dyDescent="0.2"/>
    <row r="13072" ht="12.75" customHeight="1" x14ac:dyDescent="0.2"/>
    <row r="13073" ht="12.75" customHeight="1" x14ac:dyDescent="0.2"/>
    <row r="13074" ht="12.75" customHeight="1" x14ac:dyDescent="0.2"/>
    <row r="13075" ht="12.75" customHeight="1" x14ac:dyDescent="0.2"/>
    <row r="13076" ht="12.75" customHeight="1" x14ac:dyDescent="0.2"/>
    <row r="13077" ht="12.75" customHeight="1" x14ac:dyDescent="0.2"/>
    <row r="13078" ht="12.75" customHeight="1" x14ac:dyDescent="0.2"/>
    <row r="13079" ht="12.75" customHeight="1" x14ac:dyDescent="0.2"/>
    <row r="13080" ht="12.75" customHeight="1" x14ac:dyDescent="0.2"/>
    <row r="13081" ht="12.75" customHeight="1" x14ac:dyDescent="0.2"/>
    <row r="13082" ht="12.75" customHeight="1" x14ac:dyDescent="0.2"/>
    <row r="13083" ht="12.75" customHeight="1" x14ac:dyDescent="0.2"/>
    <row r="13084" ht="12.75" customHeight="1" x14ac:dyDescent="0.2"/>
    <row r="13085" ht="12.75" customHeight="1" x14ac:dyDescent="0.2"/>
    <row r="13086" ht="12.75" customHeight="1" x14ac:dyDescent="0.2"/>
    <row r="13087" ht="12.75" customHeight="1" x14ac:dyDescent="0.2"/>
    <row r="13088" ht="12.75" customHeight="1" x14ac:dyDescent="0.2"/>
    <row r="13089" ht="12.75" customHeight="1" x14ac:dyDescent="0.2"/>
    <row r="13090" ht="12.75" customHeight="1" x14ac:dyDescent="0.2"/>
    <row r="13091" ht="12.75" customHeight="1" x14ac:dyDescent="0.2"/>
    <row r="13092" ht="12.75" customHeight="1" x14ac:dyDescent="0.2"/>
    <row r="13093" ht="12.75" customHeight="1" x14ac:dyDescent="0.2"/>
    <row r="13094" ht="12.75" customHeight="1" x14ac:dyDescent="0.2"/>
    <row r="13095" ht="12.75" customHeight="1" x14ac:dyDescent="0.2"/>
    <row r="13096" ht="12.75" customHeight="1" x14ac:dyDescent="0.2"/>
    <row r="13097" ht="12.75" customHeight="1" x14ac:dyDescent="0.2"/>
    <row r="13098" ht="12.75" customHeight="1" x14ac:dyDescent="0.2"/>
    <row r="13099" ht="12.75" customHeight="1" x14ac:dyDescent="0.2"/>
    <row r="13100" ht="12.75" customHeight="1" x14ac:dyDescent="0.2"/>
    <row r="13101" ht="12.75" customHeight="1" x14ac:dyDescent="0.2"/>
    <row r="13102" ht="12.75" customHeight="1" x14ac:dyDescent="0.2"/>
    <row r="13103" ht="12.75" customHeight="1" x14ac:dyDescent="0.2"/>
    <row r="13104" ht="12.75" customHeight="1" x14ac:dyDescent="0.2"/>
    <row r="13105" ht="12.75" customHeight="1" x14ac:dyDescent="0.2"/>
    <row r="13106" ht="12.75" customHeight="1" x14ac:dyDescent="0.2"/>
    <row r="13107" ht="12.75" customHeight="1" x14ac:dyDescent="0.2"/>
    <row r="13108" ht="12.75" customHeight="1" x14ac:dyDescent="0.2"/>
    <row r="13109" ht="12.75" customHeight="1" x14ac:dyDescent="0.2"/>
    <row r="13110" ht="12.75" customHeight="1" x14ac:dyDescent="0.2"/>
    <row r="13111" ht="12.75" customHeight="1" x14ac:dyDescent="0.2"/>
    <row r="13112" ht="12.75" customHeight="1" x14ac:dyDescent="0.2"/>
    <row r="13113" ht="12.75" customHeight="1" x14ac:dyDescent="0.2"/>
    <row r="13114" ht="12.75" customHeight="1" x14ac:dyDescent="0.2"/>
    <row r="13115" ht="12.75" customHeight="1" x14ac:dyDescent="0.2"/>
    <row r="13116" ht="12.75" customHeight="1" x14ac:dyDescent="0.2"/>
    <row r="13117" ht="12.75" customHeight="1" x14ac:dyDescent="0.2"/>
    <row r="13118" ht="12.75" customHeight="1" x14ac:dyDescent="0.2"/>
    <row r="13119" ht="12.75" customHeight="1" x14ac:dyDescent="0.2"/>
    <row r="13120" ht="12.75" customHeight="1" x14ac:dyDescent="0.2"/>
    <row r="13121" ht="12.75" customHeight="1" x14ac:dyDescent="0.2"/>
    <row r="13122" ht="12.75" customHeight="1" x14ac:dyDescent="0.2"/>
    <row r="13123" ht="12.75" customHeight="1" x14ac:dyDescent="0.2"/>
    <row r="13124" ht="12.75" customHeight="1" x14ac:dyDescent="0.2"/>
    <row r="13125" ht="12.75" customHeight="1" x14ac:dyDescent="0.2"/>
    <row r="13126" ht="12.75" customHeight="1" x14ac:dyDescent="0.2"/>
    <row r="13127" ht="12.75" customHeight="1" x14ac:dyDescent="0.2"/>
    <row r="13128" ht="12.75" customHeight="1" x14ac:dyDescent="0.2"/>
    <row r="13129" ht="12.75" customHeight="1" x14ac:dyDescent="0.2"/>
    <row r="13130" ht="12.75" customHeight="1" x14ac:dyDescent="0.2"/>
    <row r="13131" ht="12.75" customHeight="1" x14ac:dyDescent="0.2"/>
    <row r="13132" ht="12.75" customHeight="1" x14ac:dyDescent="0.2"/>
    <row r="13133" ht="12.75" customHeight="1" x14ac:dyDescent="0.2"/>
    <row r="13134" ht="12.75" customHeight="1" x14ac:dyDescent="0.2"/>
    <row r="13135" ht="12.75" customHeight="1" x14ac:dyDescent="0.2"/>
    <row r="13136" ht="12.75" customHeight="1" x14ac:dyDescent="0.2"/>
    <row r="13137" ht="12.75" customHeight="1" x14ac:dyDescent="0.2"/>
    <row r="13138" ht="12.75" customHeight="1" x14ac:dyDescent="0.2"/>
    <row r="13139" ht="12.75" customHeight="1" x14ac:dyDescent="0.2"/>
    <row r="13140" ht="12.75" customHeight="1" x14ac:dyDescent="0.2"/>
    <row r="13141" ht="12.75" customHeight="1" x14ac:dyDescent="0.2"/>
    <row r="13142" ht="12.75" customHeight="1" x14ac:dyDescent="0.2"/>
    <row r="13143" ht="12.75" customHeight="1" x14ac:dyDescent="0.2"/>
    <row r="13144" ht="12.75" customHeight="1" x14ac:dyDescent="0.2"/>
    <row r="13145" ht="12.75" customHeight="1" x14ac:dyDescent="0.2"/>
    <row r="13146" ht="12.75" customHeight="1" x14ac:dyDescent="0.2"/>
    <row r="13147" ht="12.75" customHeight="1" x14ac:dyDescent="0.2"/>
    <row r="13148" ht="12.75" customHeight="1" x14ac:dyDescent="0.2"/>
    <row r="13149" ht="12.75" customHeight="1" x14ac:dyDescent="0.2"/>
    <row r="13150" ht="12.75" customHeight="1" x14ac:dyDescent="0.2"/>
    <row r="13151" ht="12.75" customHeight="1" x14ac:dyDescent="0.2"/>
    <row r="13152" ht="12.75" customHeight="1" x14ac:dyDescent="0.2"/>
    <row r="13153" ht="12.75" customHeight="1" x14ac:dyDescent="0.2"/>
    <row r="13154" ht="12.75" customHeight="1" x14ac:dyDescent="0.2"/>
    <row r="13155" ht="12.75" customHeight="1" x14ac:dyDescent="0.2"/>
    <row r="13156" ht="12.75" customHeight="1" x14ac:dyDescent="0.2"/>
    <row r="13157" ht="12.75" customHeight="1" x14ac:dyDescent="0.2"/>
    <row r="13158" ht="12.75" customHeight="1" x14ac:dyDescent="0.2"/>
    <row r="13159" ht="12.75" customHeight="1" x14ac:dyDescent="0.2"/>
    <row r="13160" ht="12.75" customHeight="1" x14ac:dyDescent="0.2"/>
    <row r="13161" ht="12.75" customHeight="1" x14ac:dyDescent="0.2"/>
    <row r="13162" ht="12.75" customHeight="1" x14ac:dyDescent="0.2"/>
    <row r="13163" ht="12.75" customHeight="1" x14ac:dyDescent="0.2"/>
    <row r="13164" ht="12.75" customHeight="1" x14ac:dyDescent="0.2"/>
    <row r="13165" ht="12.75" customHeight="1" x14ac:dyDescent="0.2"/>
    <row r="13166" ht="12.75" customHeight="1" x14ac:dyDescent="0.2"/>
    <row r="13167" ht="12.75" customHeight="1" x14ac:dyDescent="0.2"/>
    <row r="13168" ht="12.75" customHeight="1" x14ac:dyDescent="0.2"/>
    <row r="13169" ht="12.75" customHeight="1" x14ac:dyDescent="0.2"/>
    <row r="13170" ht="12.75" customHeight="1" x14ac:dyDescent="0.2"/>
    <row r="13171" ht="12.75" customHeight="1" x14ac:dyDescent="0.2"/>
    <row r="13172" ht="12.75" customHeight="1" x14ac:dyDescent="0.2"/>
    <row r="13173" ht="12.75" customHeight="1" x14ac:dyDescent="0.2"/>
    <row r="13174" ht="12.75" customHeight="1" x14ac:dyDescent="0.2"/>
    <row r="13175" ht="12.75" customHeight="1" x14ac:dyDescent="0.2"/>
    <row r="13176" ht="12.75" customHeight="1" x14ac:dyDescent="0.2"/>
    <row r="13177" ht="12.75" customHeight="1" x14ac:dyDescent="0.2"/>
    <row r="13178" ht="12.75" customHeight="1" x14ac:dyDescent="0.2"/>
    <row r="13179" ht="12.75" customHeight="1" x14ac:dyDescent="0.2"/>
    <row r="13180" ht="12.75" customHeight="1" x14ac:dyDescent="0.2"/>
    <row r="13181" ht="12.75" customHeight="1" x14ac:dyDescent="0.2"/>
    <row r="13182" ht="12.75" customHeight="1" x14ac:dyDescent="0.2"/>
    <row r="13183" ht="12.75" customHeight="1" x14ac:dyDescent="0.2"/>
    <row r="13184" ht="12.75" customHeight="1" x14ac:dyDescent="0.2"/>
    <row r="13185" ht="12.75" customHeight="1" x14ac:dyDescent="0.2"/>
    <row r="13186" ht="12.75" customHeight="1" x14ac:dyDescent="0.2"/>
    <row r="13187" ht="12.75" customHeight="1" x14ac:dyDescent="0.2"/>
    <row r="13188" ht="12.75" customHeight="1" x14ac:dyDescent="0.2"/>
    <row r="13189" ht="12.75" customHeight="1" x14ac:dyDescent="0.2"/>
    <row r="13190" ht="12.75" customHeight="1" x14ac:dyDescent="0.2"/>
    <row r="13191" ht="12.75" customHeight="1" x14ac:dyDescent="0.2"/>
    <row r="13192" ht="12.75" customHeight="1" x14ac:dyDescent="0.2"/>
    <row r="13193" ht="12.75" customHeight="1" x14ac:dyDescent="0.2"/>
    <row r="13194" ht="12.75" customHeight="1" x14ac:dyDescent="0.2"/>
    <row r="13195" ht="12.75" customHeight="1" x14ac:dyDescent="0.2"/>
    <row r="13196" ht="12.75" customHeight="1" x14ac:dyDescent="0.2"/>
    <row r="13197" ht="12.75" customHeight="1" x14ac:dyDescent="0.2"/>
    <row r="13198" ht="12.75" customHeight="1" x14ac:dyDescent="0.2"/>
    <row r="13199" ht="12.75" customHeight="1" x14ac:dyDescent="0.2"/>
    <row r="13200" ht="12.75" customHeight="1" x14ac:dyDescent="0.2"/>
    <row r="13201" ht="12.75" customHeight="1" x14ac:dyDescent="0.2"/>
    <row r="13202" ht="12.75" customHeight="1" x14ac:dyDescent="0.2"/>
    <row r="13203" ht="12.75" customHeight="1" x14ac:dyDescent="0.2"/>
    <row r="13204" ht="12.75" customHeight="1" x14ac:dyDescent="0.2"/>
    <row r="13205" ht="12.75" customHeight="1" x14ac:dyDescent="0.2"/>
    <row r="13206" ht="12.75" customHeight="1" x14ac:dyDescent="0.2"/>
    <row r="13207" ht="12.75" customHeight="1" x14ac:dyDescent="0.2"/>
    <row r="13208" ht="12.75" customHeight="1" x14ac:dyDescent="0.2"/>
    <row r="13209" ht="12.75" customHeight="1" x14ac:dyDescent="0.2"/>
    <row r="13210" ht="12.75" customHeight="1" x14ac:dyDescent="0.2"/>
    <row r="13211" ht="12.75" customHeight="1" x14ac:dyDescent="0.2"/>
    <row r="13212" ht="12.75" customHeight="1" x14ac:dyDescent="0.2"/>
    <row r="13213" ht="12.75" customHeight="1" x14ac:dyDescent="0.2"/>
    <row r="13214" ht="12.75" customHeight="1" x14ac:dyDescent="0.2"/>
    <row r="13215" ht="12.75" customHeight="1" x14ac:dyDescent="0.2"/>
    <row r="13216" ht="12.75" customHeight="1" x14ac:dyDescent="0.2"/>
    <row r="13217" ht="12.75" customHeight="1" x14ac:dyDescent="0.2"/>
    <row r="13218" ht="12.75" customHeight="1" x14ac:dyDescent="0.2"/>
    <row r="13219" ht="12.75" customHeight="1" x14ac:dyDescent="0.2"/>
    <row r="13220" ht="12.75" customHeight="1" x14ac:dyDescent="0.2"/>
    <row r="13221" ht="12.75" customHeight="1" x14ac:dyDescent="0.2"/>
    <row r="13222" ht="12.75" customHeight="1" x14ac:dyDescent="0.2"/>
    <row r="13223" ht="12.75" customHeight="1" x14ac:dyDescent="0.2"/>
    <row r="13224" ht="12.75" customHeight="1" x14ac:dyDescent="0.2"/>
    <row r="13225" ht="12.75" customHeight="1" x14ac:dyDescent="0.2"/>
    <row r="13226" ht="12.75" customHeight="1" x14ac:dyDescent="0.2"/>
    <row r="13227" ht="12.75" customHeight="1" x14ac:dyDescent="0.2"/>
    <row r="13228" ht="12.75" customHeight="1" x14ac:dyDescent="0.2"/>
    <row r="13229" ht="12.75" customHeight="1" x14ac:dyDescent="0.2"/>
    <row r="13230" ht="12.75" customHeight="1" x14ac:dyDescent="0.2"/>
    <row r="13231" ht="12.75" customHeight="1" x14ac:dyDescent="0.2"/>
    <row r="13232" ht="12.75" customHeight="1" x14ac:dyDescent="0.2"/>
    <row r="13233" ht="12.75" customHeight="1" x14ac:dyDescent="0.2"/>
    <row r="13234" ht="12.75" customHeight="1" x14ac:dyDescent="0.2"/>
    <row r="13235" ht="12.75" customHeight="1" x14ac:dyDescent="0.2"/>
    <row r="13236" ht="12.75" customHeight="1" x14ac:dyDescent="0.2"/>
    <row r="13237" ht="12.75" customHeight="1" x14ac:dyDescent="0.2"/>
    <row r="13238" ht="12.75" customHeight="1" x14ac:dyDescent="0.2"/>
    <row r="13239" ht="12.75" customHeight="1" x14ac:dyDescent="0.2"/>
    <row r="13240" ht="12.75" customHeight="1" x14ac:dyDescent="0.2"/>
    <row r="13241" ht="12.75" customHeight="1" x14ac:dyDescent="0.2"/>
    <row r="13242" ht="12.75" customHeight="1" x14ac:dyDescent="0.2"/>
    <row r="13243" ht="12.75" customHeight="1" x14ac:dyDescent="0.2"/>
    <row r="13244" ht="12.75" customHeight="1" x14ac:dyDescent="0.2"/>
    <row r="13245" ht="12.75" customHeight="1" x14ac:dyDescent="0.2"/>
    <row r="13246" ht="12.75" customHeight="1" x14ac:dyDescent="0.2"/>
    <row r="13247" ht="12.75" customHeight="1" x14ac:dyDescent="0.2"/>
    <row r="13248" ht="12.75" customHeight="1" x14ac:dyDescent="0.2"/>
    <row r="13249" ht="12.75" customHeight="1" x14ac:dyDescent="0.2"/>
    <row r="13250" ht="12.75" customHeight="1" x14ac:dyDescent="0.2"/>
    <row r="13251" ht="12.75" customHeight="1" x14ac:dyDescent="0.2"/>
    <row r="13252" ht="12.75" customHeight="1" x14ac:dyDescent="0.2"/>
    <row r="13253" ht="12.75" customHeight="1" x14ac:dyDescent="0.2"/>
    <row r="13254" ht="12.75" customHeight="1" x14ac:dyDescent="0.2"/>
    <row r="13255" ht="12.75" customHeight="1" x14ac:dyDescent="0.2"/>
    <row r="13256" ht="12.75" customHeight="1" x14ac:dyDescent="0.2"/>
    <row r="13257" ht="12.75" customHeight="1" x14ac:dyDescent="0.2"/>
    <row r="13258" ht="12.75" customHeight="1" x14ac:dyDescent="0.2"/>
    <row r="13259" ht="12.75" customHeight="1" x14ac:dyDescent="0.2"/>
    <row r="13260" ht="12.75" customHeight="1" x14ac:dyDescent="0.2"/>
    <row r="13261" ht="12.75" customHeight="1" x14ac:dyDescent="0.2"/>
    <row r="13262" ht="12.75" customHeight="1" x14ac:dyDescent="0.2"/>
    <row r="13263" ht="12.75" customHeight="1" x14ac:dyDescent="0.2"/>
    <row r="13264" ht="12.75" customHeight="1" x14ac:dyDescent="0.2"/>
    <row r="13265" ht="12.75" customHeight="1" x14ac:dyDescent="0.2"/>
    <row r="13266" ht="12.75" customHeight="1" x14ac:dyDescent="0.2"/>
    <row r="13267" ht="12.75" customHeight="1" x14ac:dyDescent="0.2"/>
    <row r="13268" ht="12.75" customHeight="1" x14ac:dyDescent="0.2"/>
    <row r="13269" ht="12.75" customHeight="1" x14ac:dyDescent="0.2"/>
    <row r="13270" ht="12.75" customHeight="1" x14ac:dyDescent="0.2"/>
    <row r="13271" ht="12.75" customHeight="1" x14ac:dyDescent="0.2"/>
    <row r="13272" ht="12.75" customHeight="1" x14ac:dyDescent="0.2"/>
    <row r="13273" ht="12.75" customHeight="1" x14ac:dyDescent="0.2"/>
    <row r="13274" ht="12.75" customHeight="1" x14ac:dyDescent="0.2"/>
    <row r="13275" ht="12.75" customHeight="1" x14ac:dyDescent="0.2"/>
    <row r="13276" ht="12.75" customHeight="1" x14ac:dyDescent="0.2"/>
    <row r="13277" ht="12.75" customHeight="1" x14ac:dyDescent="0.2"/>
    <row r="13278" ht="12.75" customHeight="1" x14ac:dyDescent="0.2"/>
    <row r="13279" ht="12.75" customHeight="1" x14ac:dyDescent="0.2"/>
    <row r="13280" ht="12.75" customHeight="1" x14ac:dyDescent="0.2"/>
    <row r="13281" ht="12.75" customHeight="1" x14ac:dyDescent="0.2"/>
    <row r="13282" ht="12.75" customHeight="1" x14ac:dyDescent="0.2"/>
    <row r="13283" ht="12.75" customHeight="1" x14ac:dyDescent="0.2"/>
    <row r="13284" ht="12.75" customHeight="1" x14ac:dyDescent="0.2"/>
    <row r="13285" ht="12.75" customHeight="1" x14ac:dyDescent="0.2"/>
    <row r="13286" ht="12.75" customHeight="1" x14ac:dyDescent="0.2"/>
    <row r="13287" ht="12.75" customHeight="1" x14ac:dyDescent="0.2"/>
    <row r="13288" ht="12.75" customHeight="1" x14ac:dyDescent="0.2"/>
    <row r="13289" ht="12.75" customHeight="1" x14ac:dyDescent="0.2"/>
    <row r="13290" ht="12.75" customHeight="1" x14ac:dyDescent="0.2"/>
    <row r="13291" ht="12.75" customHeight="1" x14ac:dyDescent="0.2"/>
    <row r="13292" ht="12.75" customHeight="1" x14ac:dyDescent="0.2"/>
    <row r="13293" ht="12.75" customHeight="1" x14ac:dyDescent="0.2"/>
    <row r="13294" ht="12.75" customHeight="1" x14ac:dyDescent="0.2"/>
    <row r="13295" ht="12.75" customHeight="1" x14ac:dyDescent="0.2"/>
    <row r="13296" ht="12.75" customHeight="1" x14ac:dyDescent="0.2"/>
    <row r="13297" ht="12.75" customHeight="1" x14ac:dyDescent="0.2"/>
    <row r="13298" ht="12.75" customHeight="1" x14ac:dyDescent="0.2"/>
    <row r="13299" ht="12.75" customHeight="1" x14ac:dyDescent="0.2"/>
    <row r="13300" ht="12.75" customHeight="1" x14ac:dyDescent="0.2"/>
    <row r="13301" ht="12.75" customHeight="1" x14ac:dyDescent="0.2"/>
    <row r="13302" ht="12.75" customHeight="1" x14ac:dyDescent="0.2"/>
    <row r="13303" ht="12.75" customHeight="1" x14ac:dyDescent="0.2"/>
    <row r="13304" ht="12.75" customHeight="1" x14ac:dyDescent="0.2"/>
    <row r="13305" ht="12.75" customHeight="1" x14ac:dyDescent="0.2"/>
    <row r="13306" ht="12.75" customHeight="1" x14ac:dyDescent="0.2"/>
    <row r="13307" ht="12.75" customHeight="1" x14ac:dyDescent="0.2"/>
    <row r="13308" ht="12.75" customHeight="1" x14ac:dyDescent="0.2"/>
    <row r="13309" ht="12.75" customHeight="1" x14ac:dyDescent="0.2"/>
    <row r="13310" ht="12.75" customHeight="1" x14ac:dyDescent="0.2"/>
    <row r="13311" ht="12.75" customHeight="1" x14ac:dyDescent="0.2"/>
    <row r="13312" ht="12.75" customHeight="1" x14ac:dyDescent="0.2"/>
    <row r="13313" ht="12.75" customHeight="1" x14ac:dyDescent="0.2"/>
    <row r="13314" ht="12.75" customHeight="1" x14ac:dyDescent="0.2"/>
    <row r="13315" ht="12.75" customHeight="1" x14ac:dyDescent="0.2"/>
    <row r="13316" ht="12.75" customHeight="1" x14ac:dyDescent="0.2"/>
    <row r="13317" ht="12.75" customHeight="1" x14ac:dyDescent="0.2"/>
    <row r="13318" ht="12.75" customHeight="1" x14ac:dyDescent="0.2"/>
    <row r="13319" ht="12.75" customHeight="1" x14ac:dyDescent="0.2"/>
    <row r="13320" ht="12.75" customHeight="1" x14ac:dyDescent="0.2"/>
    <row r="13321" ht="12.75" customHeight="1" x14ac:dyDescent="0.2"/>
    <row r="13322" ht="12.75" customHeight="1" x14ac:dyDescent="0.2"/>
    <row r="13323" ht="12.75" customHeight="1" x14ac:dyDescent="0.2"/>
    <row r="13324" ht="12.75" customHeight="1" x14ac:dyDescent="0.2"/>
    <row r="13325" ht="12.75" customHeight="1" x14ac:dyDescent="0.2"/>
    <row r="13326" ht="12.75" customHeight="1" x14ac:dyDescent="0.2"/>
    <row r="13327" ht="12.75" customHeight="1" x14ac:dyDescent="0.2"/>
    <row r="13328" ht="12.75" customHeight="1" x14ac:dyDescent="0.2"/>
    <row r="13329" ht="12.75" customHeight="1" x14ac:dyDescent="0.2"/>
    <row r="13330" ht="12.75" customHeight="1" x14ac:dyDescent="0.2"/>
    <row r="13331" ht="12.75" customHeight="1" x14ac:dyDescent="0.2"/>
    <row r="13332" ht="12.75" customHeight="1" x14ac:dyDescent="0.2"/>
    <row r="13333" ht="12.75" customHeight="1" x14ac:dyDescent="0.2"/>
    <row r="13334" ht="12.75" customHeight="1" x14ac:dyDescent="0.2"/>
    <row r="13335" ht="12.75" customHeight="1" x14ac:dyDescent="0.2"/>
    <row r="13336" ht="12.75" customHeight="1" x14ac:dyDescent="0.2"/>
    <row r="13337" ht="12.75" customHeight="1" x14ac:dyDescent="0.2"/>
    <row r="13338" ht="12.75" customHeight="1" x14ac:dyDescent="0.2"/>
    <row r="13339" ht="12.75" customHeight="1" x14ac:dyDescent="0.2"/>
    <row r="13340" ht="12.75" customHeight="1" x14ac:dyDescent="0.2"/>
    <row r="13341" ht="12.75" customHeight="1" x14ac:dyDescent="0.2"/>
    <row r="13342" ht="12.75" customHeight="1" x14ac:dyDescent="0.2"/>
    <row r="13343" ht="12.75" customHeight="1" x14ac:dyDescent="0.2"/>
    <row r="13344" ht="12.75" customHeight="1" x14ac:dyDescent="0.2"/>
    <row r="13345" ht="12.75" customHeight="1" x14ac:dyDescent="0.2"/>
    <row r="13346" ht="12.75" customHeight="1" x14ac:dyDescent="0.2"/>
    <row r="13347" ht="12.75" customHeight="1" x14ac:dyDescent="0.2"/>
    <row r="13348" ht="12.75" customHeight="1" x14ac:dyDescent="0.2"/>
    <row r="13349" ht="12.75" customHeight="1" x14ac:dyDescent="0.2"/>
    <row r="13350" ht="12.75" customHeight="1" x14ac:dyDescent="0.2"/>
    <row r="13351" ht="12.75" customHeight="1" x14ac:dyDescent="0.2"/>
    <row r="13352" ht="12.75" customHeight="1" x14ac:dyDescent="0.2"/>
    <row r="13353" ht="12.75" customHeight="1" x14ac:dyDescent="0.2"/>
    <row r="13354" ht="12.75" customHeight="1" x14ac:dyDescent="0.2"/>
    <row r="13355" ht="12.75" customHeight="1" x14ac:dyDescent="0.2"/>
    <row r="13356" ht="12.75" customHeight="1" x14ac:dyDescent="0.2"/>
    <row r="13357" ht="12.75" customHeight="1" x14ac:dyDescent="0.2"/>
    <row r="13358" ht="12.75" customHeight="1" x14ac:dyDescent="0.2"/>
    <row r="13359" ht="12.75" customHeight="1" x14ac:dyDescent="0.2"/>
    <row r="13360" ht="12.75" customHeight="1" x14ac:dyDescent="0.2"/>
    <row r="13361" ht="12.75" customHeight="1" x14ac:dyDescent="0.2"/>
    <row r="13362" ht="12.75" customHeight="1" x14ac:dyDescent="0.2"/>
    <row r="13363" ht="12.75" customHeight="1" x14ac:dyDescent="0.2"/>
    <row r="13364" ht="12.75" customHeight="1" x14ac:dyDescent="0.2"/>
    <row r="13365" ht="12.75" customHeight="1" x14ac:dyDescent="0.2"/>
    <row r="13366" ht="12.75" customHeight="1" x14ac:dyDescent="0.2"/>
    <row r="13367" ht="12.75" customHeight="1" x14ac:dyDescent="0.2"/>
    <row r="13368" ht="12.75" customHeight="1" x14ac:dyDescent="0.2"/>
    <row r="13369" ht="12.75" customHeight="1" x14ac:dyDescent="0.2"/>
    <row r="13370" ht="12.75" customHeight="1" x14ac:dyDescent="0.2"/>
    <row r="13371" ht="12.75" customHeight="1" x14ac:dyDescent="0.2"/>
    <row r="13372" ht="12.75" customHeight="1" x14ac:dyDescent="0.2"/>
    <row r="13373" ht="12.75" customHeight="1" x14ac:dyDescent="0.2"/>
    <row r="13374" ht="12.75" customHeight="1" x14ac:dyDescent="0.2"/>
    <row r="13375" ht="12.75" customHeight="1" x14ac:dyDescent="0.2"/>
    <row r="13376" ht="12.75" customHeight="1" x14ac:dyDescent="0.2"/>
    <row r="13377" ht="12.75" customHeight="1" x14ac:dyDescent="0.2"/>
    <row r="13378" ht="12.75" customHeight="1" x14ac:dyDescent="0.2"/>
    <row r="13379" ht="12.75" customHeight="1" x14ac:dyDescent="0.2"/>
    <row r="13380" ht="12.75" customHeight="1" x14ac:dyDescent="0.2"/>
    <row r="13381" ht="12.75" customHeight="1" x14ac:dyDescent="0.2"/>
    <row r="13382" ht="12.75" customHeight="1" x14ac:dyDescent="0.2"/>
    <row r="13383" ht="12.75" customHeight="1" x14ac:dyDescent="0.2"/>
    <row r="13384" ht="12.75" customHeight="1" x14ac:dyDescent="0.2"/>
    <row r="13385" ht="12.75" customHeight="1" x14ac:dyDescent="0.2"/>
    <row r="13386" ht="12.75" customHeight="1" x14ac:dyDescent="0.2"/>
    <row r="13387" ht="12.75" customHeight="1" x14ac:dyDescent="0.2"/>
    <row r="13388" ht="12.75" customHeight="1" x14ac:dyDescent="0.2"/>
    <row r="13389" ht="12.75" customHeight="1" x14ac:dyDescent="0.2"/>
    <row r="13390" ht="12.75" customHeight="1" x14ac:dyDescent="0.2"/>
    <row r="13391" ht="12.75" customHeight="1" x14ac:dyDescent="0.2"/>
    <row r="13392" ht="12.75" customHeight="1" x14ac:dyDescent="0.2"/>
    <row r="13393" ht="12.75" customHeight="1" x14ac:dyDescent="0.2"/>
    <row r="13394" ht="12.75" customHeight="1" x14ac:dyDescent="0.2"/>
    <row r="13395" ht="12.75" customHeight="1" x14ac:dyDescent="0.2"/>
    <row r="13396" ht="12.75" customHeight="1" x14ac:dyDescent="0.2"/>
    <row r="13397" ht="12.75" customHeight="1" x14ac:dyDescent="0.2"/>
    <row r="13398" ht="12.75" customHeight="1" x14ac:dyDescent="0.2"/>
    <row r="13399" ht="12.75" customHeight="1" x14ac:dyDescent="0.2"/>
    <row r="13400" ht="12.75" customHeight="1" x14ac:dyDescent="0.2"/>
    <row r="13401" ht="12.75" customHeight="1" x14ac:dyDescent="0.2"/>
    <row r="13402" ht="12.75" customHeight="1" x14ac:dyDescent="0.2"/>
    <row r="13403" ht="12.75" customHeight="1" x14ac:dyDescent="0.2"/>
    <row r="13404" ht="12.75" customHeight="1" x14ac:dyDescent="0.2"/>
    <row r="13405" ht="12.75" customHeight="1" x14ac:dyDescent="0.2"/>
    <row r="13406" ht="12.75" customHeight="1" x14ac:dyDescent="0.2"/>
    <row r="13407" ht="12.75" customHeight="1" x14ac:dyDescent="0.2"/>
    <row r="13408" ht="12.75" customHeight="1" x14ac:dyDescent="0.2"/>
    <row r="13409" ht="12.75" customHeight="1" x14ac:dyDescent="0.2"/>
    <row r="13410" ht="12.75" customHeight="1" x14ac:dyDescent="0.2"/>
    <row r="13411" ht="12.75" customHeight="1" x14ac:dyDescent="0.2"/>
    <row r="13412" ht="12.75" customHeight="1" x14ac:dyDescent="0.2"/>
    <row r="13413" ht="12.75" customHeight="1" x14ac:dyDescent="0.2"/>
    <row r="13414" ht="12.75" customHeight="1" x14ac:dyDescent="0.2"/>
    <row r="13415" ht="12.75" customHeight="1" x14ac:dyDescent="0.2"/>
    <row r="13416" ht="12.75" customHeight="1" x14ac:dyDescent="0.2"/>
    <row r="13417" ht="12.75" customHeight="1" x14ac:dyDescent="0.2"/>
    <row r="13418" ht="12.75" customHeight="1" x14ac:dyDescent="0.2"/>
    <row r="13419" ht="12.75" customHeight="1" x14ac:dyDescent="0.2"/>
    <row r="13420" ht="12.75" customHeight="1" x14ac:dyDescent="0.2"/>
    <row r="13421" ht="12.75" customHeight="1" x14ac:dyDescent="0.2"/>
    <row r="13422" ht="12.75" customHeight="1" x14ac:dyDescent="0.2"/>
    <row r="13423" ht="12.75" customHeight="1" x14ac:dyDescent="0.2"/>
    <row r="13424" ht="12.75" customHeight="1" x14ac:dyDescent="0.2"/>
    <row r="13425" ht="12.75" customHeight="1" x14ac:dyDescent="0.2"/>
    <row r="13426" ht="12.75" customHeight="1" x14ac:dyDescent="0.2"/>
    <row r="13427" ht="12.75" customHeight="1" x14ac:dyDescent="0.2"/>
    <row r="13428" ht="12.75" customHeight="1" x14ac:dyDescent="0.2"/>
    <row r="13429" ht="12.75" customHeight="1" x14ac:dyDescent="0.2"/>
    <row r="13430" ht="12.75" customHeight="1" x14ac:dyDescent="0.2"/>
    <row r="13431" ht="12.75" customHeight="1" x14ac:dyDescent="0.2"/>
    <row r="13432" ht="12.75" customHeight="1" x14ac:dyDescent="0.2"/>
    <row r="13433" ht="12.75" customHeight="1" x14ac:dyDescent="0.2"/>
    <row r="13434" ht="12.75" customHeight="1" x14ac:dyDescent="0.2"/>
    <row r="13435" ht="12.75" customHeight="1" x14ac:dyDescent="0.2"/>
    <row r="13436" ht="12.75" customHeight="1" x14ac:dyDescent="0.2"/>
    <row r="13437" ht="12.75" customHeight="1" x14ac:dyDescent="0.2"/>
    <row r="13438" ht="12.75" customHeight="1" x14ac:dyDescent="0.2"/>
    <row r="13439" ht="12.75" customHeight="1" x14ac:dyDescent="0.2"/>
    <row r="13440" ht="12.75" customHeight="1" x14ac:dyDescent="0.2"/>
    <row r="13441" ht="12.75" customHeight="1" x14ac:dyDescent="0.2"/>
    <row r="13442" ht="12.75" customHeight="1" x14ac:dyDescent="0.2"/>
    <row r="13443" ht="12.75" customHeight="1" x14ac:dyDescent="0.2"/>
    <row r="13444" ht="12.75" customHeight="1" x14ac:dyDescent="0.2"/>
    <row r="13445" ht="12.75" customHeight="1" x14ac:dyDescent="0.2"/>
    <row r="13446" ht="12.75" customHeight="1" x14ac:dyDescent="0.2"/>
    <row r="13447" ht="12.75" customHeight="1" x14ac:dyDescent="0.2"/>
    <row r="13448" ht="12.75" customHeight="1" x14ac:dyDescent="0.2"/>
    <row r="13449" ht="12.75" customHeight="1" x14ac:dyDescent="0.2"/>
    <row r="13450" ht="12.75" customHeight="1" x14ac:dyDescent="0.2"/>
    <row r="13451" ht="12.75" customHeight="1" x14ac:dyDescent="0.2"/>
    <row r="13452" ht="12.75" customHeight="1" x14ac:dyDescent="0.2"/>
    <row r="13453" ht="12.75" customHeight="1" x14ac:dyDescent="0.2"/>
    <row r="13454" ht="12.75" customHeight="1" x14ac:dyDescent="0.2"/>
    <row r="13455" ht="12.75" customHeight="1" x14ac:dyDescent="0.2"/>
    <row r="13456" ht="12.75" customHeight="1" x14ac:dyDescent="0.2"/>
    <row r="13457" ht="12.75" customHeight="1" x14ac:dyDescent="0.2"/>
    <row r="13458" ht="12.75" customHeight="1" x14ac:dyDescent="0.2"/>
    <row r="13459" ht="12.75" customHeight="1" x14ac:dyDescent="0.2"/>
    <row r="13460" ht="12.75" customHeight="1" x14ac:dyDescent="0.2"/>
    <row r="13461" ht="12.75" customHeight="1" x14ac:dyDescent="0.2"/>
    <row r="13462" ht="12.75" customHeight="1" x14ac:dyDescent="0.2"/>
    <row r="13463" ht="12.75" customHeight="1" x14ac:dyDescent="0.2"/>
    <row r="13464" ht="12.75" customHeight="1" x14ac:dyDescent="0.2"/>
    <row r="13465" ht="12.75" customHeight="1" x14ac:dyDescent="0.2"/>
    <row r="13466" ht="12.75" customHeight="1" x14ac:dyDescent="0.2"/>
    <row r="13467" ht="12.75" customHeight="1" x14ac:dyDescent="0.2"/>
    <row r="13468" ht="12.75" customHeight="1" x14ac:dyDescent="0.2"/>
    <row r="13469" ht="12.75" customHeight="1" x14ac:dyDescent="0.2"/>
    <row r="13470" ht="12.75" customHeight="1" x14ac:dyDescent="0.2"/>
    <row r="13471" ht="12.75" customHeight="1" x14ac:dyDescent="0.2"/>
    <row r="13472" ht="12.75" customHeight="1" x14ac:dyDescent="0.2"/>
    <row r="13473" ht="12.75" customHeight="1" x14ac:dyDescent="0.2"/>
    <row r="13474" ht="12.75" customHeight="1" x14ac:dyDescent="0.2"/>
    <row r="13475" ht="12.75" customHeight="1" x14ac:dyDescent="0.2"/>
    <row r="13476" ht="12.75" customHeight="1" x14ac:dyDescent="0.2"/>
    <row r="13477" ht="12.75" customHeight="1" x14ac:dyDescent="0.2"/>
    <row r="13478" ht="12.75" customHeight="1" x14ac:dyDescent="0.2"/>
    <row r="13479" ht="12.75" customHeight="1" x14ac:dyDescent="0.2"/>
    <row r="13480" ht="12.75" customHeight="1" x14ac:dyDescent="0.2"/>
    <row r="13481" ht="12.75" customHeight="1" x14ac:dyDescent="0.2"/>
    <row r="13482" ht="12.75" customHeight="1" x14ac:dyDescent="0.2"/>
    <row r="13483" ht="12.75" customHeight="1" x14ac:dyDescent="0.2"/>
    <row r="13484" ht="12.75" customHeight="1" x14ac:dyDescent="0.2"/>
    <row r="13485" ht="12.75" customHeight="1" x14ac:dyDescent="0.2"/>
    <row r="13486" ht="12.75" customHeight="1" x14ac:dyDescent="0.2"/>
    <row r="13487" ht="12.75" customHeight="1" x14ac:dyDescent="0.2"/>
    <row r="13488" ht="12.75" customHeight="1" x14ac:dyDescent="0.2"/>
    <row r="13489" ht="12.75" customHeight="1" x14ac:dyDescent="0.2"/>
    <row r="13490" ht="12.75" customHeight="1" x14ac:dyDescent="0.2"/>
    <row r="13491" ht="12.75" customHeight="1" x14ac:dyDescent="0.2"/>
    <row r="13492" ht="12.75" customHeight="1" x14ac:dyDescent="0.2"/>
    <row r="13493" ht="12.75" customHeight="1" x14ac:dyDescent="0.2"/>
    <row r="13494" ht="12.75" customHeight="1" x14ac:dyDescent="0.2"/>
    <row r="13495" ht="12.75" customHeight="1" x14ac:dyDescent="0.2"/>
    <row r="13496" ht="12.75" customHeight="1" x14ac:dyDescent="0.2"/>
    <row r="13497" ht="12.75" customHeight="1" x14ac:dyDescent="0.2"/>
    <row r="13498" ht="12.75" customHeight="1" x14ac:dyDescent="0.2"/>
    <row r="13499" ht="12.75" customHeight="1" x14ac:dyDescent="0.2"/>
    <row r="13500" ht="12.75" customHeight="1" x14ac:dyDescent="0.2"/>
    <row r="13501" ht="12.75" customHeight="1" x14ac:dyDescent="0.2"/>
    <row r="13502" ht="12.75" customHeight="1" x14ac:dyDescent="0.2"/>
    <row r="13503" ht="12.75" customHeight="1" x14ac:dyDescent="0.2"/>
    <row r="13504" ht="12.75" customHeight="1" x14ac:dyDescent="0.2"/>
    <row r="13505" ht="12.75" customHeight="1" x14ac:dyDescent="0.2"/>
    <row r="13506" ht="12.75" customHeight="1" x14ac:dyDescent="0.2"/>
    <row r="13507" ht="12.75" customHeight="1" x14ac:dyDescent="0.2"/>
    <row r="13508" ht="12.75" customHeight="1" x14ac:dyDescent="0.2"/>
    <row r="13509" ht="12.75" customHeight="1" x14ac:dyDescent="0.2"/>
    <row r="13510" ht="12.75" customHeight="1" x14ac:dyDescent="0.2"/>
    <row r="13511" ht="12.75" customHeight="1" x14ac:dyDescent="0.2"/>
    <row r="13512" ht="12.75" customHeight="1" x14ac:dyDescent="0.2"/>
    <row r="13513" ht="12.75" customHeight="1" x14ac:dyDescent="0.2"/>
    <row r="13514" ht="12.75" customHeight="1" x14ac:dyDescent="0.2"/>
    <row r="13515" ht="12.75" customHeight="1" x14ac:dyDescent="0.2"/>
    <row r="13516" ht="12.75" customHeight="1" x14ac:dyDescent="0.2"/>
    <row r="13517" ht="12.75" customHeight="1" x14ac:dyDescent="0.2"/>
    <row r="13518" ht="12.75" customHeight="1" x14ac:dyDescent="0.2"/>
    <row r="13519" ht="12.75" customHeight="1" x14ac:dyDescent="0.2"/>
    <row r="13520" ht="12.75" customHeight="1" x14ac:dyDescent="0.2"/>
    <row r="13521" ht="12.75" customHeight="1" x14ac:dyDescent="0.2"/>
    <row r="13522" ht="12.75" customHeight="1" x14ac:dyDescent="0.2"/>
    <row r="13523" ht="12.75" customHeight="1" x14ac:dyDescent="0.2"/>
    <row r="13524" ht="12.75" customHeight="1" x14ac:dyDescent="0.2"/>
    <row r="13525" ht="12.75" customHeight="1" x14ac:dyDescent="0.2"/>
    <row r="13526" ht="12.75" customHeight="1" x14ac:dyDescent="0.2"/>
    <row r="13527" ht="12.75" customHeight="1" x14ac:dyDescent="0.2"/>
    <row r="13528" ht="12.75" customHeight="1" x14ac:dyDescent="0.2"/>
    <row r="13529" ht="12.75" customHeight="1" x14ac:dyDescent="0.2"/>
    <row r="13530" ht="12.75" customHeight="1" x14ac:dyDescent="0.2"/>
    <row r="13531" ht="12.75" customHeight="1" x14ac:dyDescent="0.2"/>
    <row r="13532" ht="12.75" customHeight="1" x14ac:dyDescent="0.2"/>
    <row r="13533" ht="12.75" customHeight="1" x14ac:dyDescent="0.2"/>
    <row r="13534" ht="12.75" customHeight="1" x14ac:dyDescent="0.2"/>
    <row r="13535" ht="12.75" customHeight="1" x14ac:dyDescent="0.2"/>
    <row r="13536" ht="12.75" customHeight="1" x14ac:dyDescent="0.2"/>
    <row r="13537" ht="12.75" customHeight="1" x14ac:dyDescent="0.2"/>
    <row r="13538" ht="12.75" customHeight="1" x14ac:dyDescent="0.2"/>
    <row r="13539" ht="12.75" customHeight="1" x14ac:dyDescent="0.2"/>
    <row r="13540" ht="12.75" customHeight="1" x14ac:dyDescent="0.2"/>
    <row r="13541" ht="12.75" customHeight="1" x14ac:dyDescent="0.2"/>
    <row r="13542" ht="12.75" customHeight="1" x14ac:dyDescent="0.2"/>
    <row r="13543" ht="12.75" customHeight="1" x14ac:dyDescent="0.2"/>
    <row r="13544" ht="12.75" customHeight="1" x14ac:dyDescent="0.2"/>
    <row r="13545" ht="12.75" customHeight="1" x14ac:dyDescent="0.2"/>
    <row r="13546" ht="12.75" customHeight="1" x14ac:dyDescent="0.2"/>
    <row r="13547" ht="12.75" customHeight="1" x14ac:dyDescent="0.2"/>
    <row r="13548" ht="12.75" customHeight="1" x14ac:dyDescent="0.2"/>
    <row r="13549" ht="12.75" customHeight="1" x14ac:dyDescent="0.2"/>
    <row r="13550" ht="12.75" customHeight="1" x14ac:dyDescent="0.2"/>
    <row r="13551" ht="12.75" customHeight="1" x14ac:dyDescent="0.2"/>
    <row r="13552" ht="12.75" customHeight="1" x14ac:dyDescent="0.2"/>
    <row r="13553" ht="12.75" customHeight="1" x14ac:dyDescent="0.2"/>
    <row r="13554" ht="12.75" customHeight="1" x14ac:dyDescent="0.2"/>
    <row r="13555" ht="12.75" customHeight="1" x14ac:dyDescent="0.2"/>
    <row r="13556" ht="12.75" customHeight="1" x14ac:dyDescent="0.2"/>
    <row r="13557" ht="12.75" customHeight="1" x14ac:dyDescent="0.2"/>
    <row r="13558" ht="12.75" customHeight="1" x14ac:dyDescent="0.2"/>
    <row r="13559" ht="12.75" customHeight="1" x14ac:dyDescent="0.2"/>
    <row r="13560" ht="12.75" customHeight="1" x14ac:dyDescent="0.2"/>
    <row r="13561" ht="12.75" customHeight="1" x14ac:dyDescent="0.2"/>
    <row r="13562" ht="12.75" customHeight="1" x14ac:dyDescent="0.2"/>
    <row r="13563" ht="12.75" customHeight="1" x14ac:dyDescent="0.2"/>
    <row r="13564" ht="12.75" customHeight="1" x14ac:dyDescent="0.2"/>
    <row r="13565" ht="12.75" customHeight="1" x14ac:dyDescent="0.2"/>
    <row r="13566" ht="12.75" customHeight="1" x14ac:dyDescent="0.2"/>
    <row r="13567" ht="12.75" customHeight="1" x14ac:dyDescent="0.2"/>
    <row r="13568" ht="12.75" customHeight="1" x14ac:dyDescent="0.2"/>
    <row r="13569" ht="12.75" customHeight="1" x14ac:dyDescent="0.2"/>
    <row r="13570" ht="12.75" customHeight="1" x14ac:dyDescent="0.2"/>
    <row r="13571" ht="12.75" customHeight="1" x14ac:dyDescent="0.2"/>
    <row r="13572" ht="12.75" customHeight="1" x14ac:dyDescent="0.2"/>
    <row r="13573" ht="12.75" customHeight="1" x14ac:dyDescent="0.2"/>
    <row r="13574" ht="12.75" customHeight="1" x14ac:dyDescent="0.2"/>
    <row r="13575" ht="12.75" customHeight="1" x14ac:dyDescent="0.2"/>
    <row r="13576" ht="12.75" customHeight="1" x14ac:dyDescent="0.2"/>
    <row r="13577" ht="12.75" customHeight="1" x14ac:dyDescent="0.2"/>
    <row r="13578" ht="12.75" customHeight="1" x14ac:dyDescent="0.2"/>
    <row r="13579" ht="12.75" customHeight="1" x14ac:dyDescent="0.2"/>
    <row r="13580" ht="12.75" customHeight="1" x14ac:dyDescent="0.2"/>
    <row r="13581" ht="12.75" customHeight="1" x14ac:dyDescent="0.2"/>
    <row r="13582" ht="12.75" customHeight="1" x14ac:dyDescent="0.2"/>
    <row r="13583" ht="12.75" customHeight="1" x14ac:dyDescent="0.2"/>
    <row r="13584" ht="12.75" customHeight="1" x14ac:dyDescent="0.2"/>
    <row r="13585" ht="12.75" customHeight="1" x14ac:dyDescent="0.2"/>
    <row r="13586" ht="12.75" customHeight="1" x14ac:dyDescent="0.2"/>
    <row r="13587" ht="12.75" customHeight="1" x14ac:dyDescent="0.2"/>
    <row r="13588" ht="12.75" customHeight="1" x14ac:dyDescent="0.2"/>
    <row r="13589" ht="12.75" customHeight="1" x14ac:dyDescent="0.2"/>
    <row r="13590" ht="12.75" customHeight="1" x14ac:dyDescent="0.2"/>
    <row r="13591" ht="12.75" customHeight="1" x14ac:dyDescent="0.2"/>
    <row r="13592" ht="12.75" customHeight="1" x14ac:dyDescent="0.2"/>
    <row r="13593" ht="12.75" customHeight="1" x14ac:dyDescent="0.2"/>
    <row r="13594" ht="12.75" customHeight="1" x14ac:dyDescent="0.2"/>
    <row r="13595" ht="12.75" customHeight="1" x14ac:dyDescent="0.2"/>
    <row r="13596" ht="12.75" customHeight="1" x14ac:dyDescent="0.2"/>
    <row r="13597" ht="12.75" customHeight="1" x14ac:dyDescent="0.2"/>
    <row r="13598" ht="12.75" customHeight="1" x14ac:dyDescent="0.2"/>
    <row r="13599" ht="12.75" customHeight="1" x14ac:dyDescent="0.2"/>
    <row r="13600" ht="12.75" customHeight="1" x14ac:dyDescent="0.2"/>
    <row r="13601" ht="12.75" customHeight="1" x14ac:dyDescent="0.2"/>
    <row r="13602" ht="12.75" customHeight="1" x14ac:dyDescent="0.2"/>
    <row r="13603" ht="12.75" customHeight="1" x14ac:dyDescent="0.2"/>
    <row r="13604" ht="12.75" customHeight="1" x14ac:dyDescent="0.2"/>
    <row r="13605" ht="12.75" customHeight="1" x14ac:dyDescent="0.2"/>
    <row r="13606" ht="12.75" customHeight="1" x14ac:dyDescent="0.2"/>
    <row r="13607" ht="12.75" customHeight="1" x14ac:dyDescent="0.2"/>
    <row r="13608" ht="12.75" customHeight="1" x14ac:dyDescent="0.2"/>
    <row r="13609" ht="12.75" customHeight="1" x14ac:dyDescent="0.2"/>
    <row r="13610" ht="12.75" customHeight="1" x14ac:dyDescent="0.2"/>
    <row r="13611" ht="12.75" customHeight="1" x14ac:dyDescent="0.2"/>
    <row r="13612" ht="12.75" customHeight="1" x14ac:dyDescent="0.2"/>
    <row r="13613" ht="12.75" customHeight="1" x14ac:dyDescent="0.2"/>
    <row r="13614" ht="12.75" customHeight="1" x14ac:dyDescent="0.2"/>
    <row r="13615" ht="12.75" customHeight="1" x14ac:dyDescent="0.2"/>
    <row r="13616" ht="12.75" customHeight="1" x14ac:dyDescent="0.2"/>
    <row r="13617" ht="12.75" customHeight="1" x14ac:dyDescent="0.2"/>
    <row r="13618" ht="12.75" customHeight="1" x14ac:dyDescent="0.2"/>
    <row r="13619" ht="12.75" customHeight="1" x14ac:dyDescent="0.2"/>
    <row r="13620" ht="12.75" customHeight="1" x14ac:dyDescent="0.2"/>
    <row r="13621" ht="12.75" customHeight="1" x14ac:dyDescent="0.2"/>
    <row r="13622" ht="12.75" customHeight="1" x14ac:dyDescent="0.2"/>
    <row r="13623" ht="12.75" customHeight="1" x14ac:dyDescent="0.2"/>
    <row r="13624" ht="12.75" customHeight="1" x14ac:dyDescent="0.2"/>
    <row r="13625" ht="12.75" customHeight="1" x14ac:dyDescent="0.2"/>
    <row r="13626" ht="12.75" customHeight="1" x14ac:dyDescent="0.2"/>
    <row r="13627" ht="12.75" customHeight="1" x14ac:dyDescent="0.2"/>
    <row r="13628" ht="12.75" customHeight="1" x14ac:dyDescent="0.2"/>
    <row r="13629" ht="12.75" customHeight="1" x14ac:dyDescent="0.2"/>
    <row r="13630" ht="12.75" customHeight="1" x14ac:dyDescent="0.2"/>
    <row r="13631" ht="12.75" customHeight="1" x14ac:dyDescent="0.2"/>
    <row r="13632" ht="12.75" customHeight="1" x14ac:dyDescent="0.2"/>
    <row r="13633" ht="12.75" customHeight="1" x14ac:dyDescent="0.2"/>
    <row r="13634" ht="12.75" customHeight="1" x14ac:dyDescent="0.2"/>
    <row r="13635" ht="12.75" customHeight="1" x14ac:dyDescent="0.2"/>
    <row r="13636" ht="12.75" customHeight="1" x14ac:dyDescent="0.2"/>
    <row r="13637" ht="12.75" customHeight="1" x14ac:dyDescent="0.2"/>
    <row r="13638" ht="12.75" customHeight="1" x14ac:dyDescent="0.2"/>
    <row r="13639" ht="12.75" customHeight="1" x14ac:dyDescent="0.2"/>
    <row r="13640" ht="12.75" customHeight="1" x14ac:dyDescent="0.2"/>
    <row r="13641" ht="12.75" customHeight="1" x14ac:dyDescent="0.2"/>
    <row r="13642" ht="12.75" customHeight="1" x14ac:dyDescent="0.2"/>
    <row r="13643" ht="12.75" customHeight="1" x14ac:dyDescent="0.2"/>
    <row r="13644" ht="12.75" customHeight="1" x14ac:dyDescent="0.2"/>
    <row r="13645" ht="12.75" customHeight="1" x14ac:dyDescent="0.2"/>
    <row r="13646" ht="12.75" customHeight="1" x14ac:dyDescent="0.2"/>
    <row r="13647" ht="12.75" customHeight="1" x14ac:dyDescent="0.2"/>
    <row r="13648" ht="12.75" customHeight="1" x14ac:dyDescent="0.2"/>
    <row r="13649" ht="12.75" customHeight="1" x14ac:dyDescent="0.2"/>
    <row r="13650" ht="12.75" customHeight="1" x14ac:dyDescent="0.2"/>
    <row r="13651" ht="12.75" customHeight="1" x14ac:dyDescent="0.2"/>
    <row r="13652" ht="12.75" customHeight="1" x14ac:dyDescent="0.2"/>
    <row r="13653" ht="12.75" customHeight="1" x14ac:dyDescent="0.2"/>
    <row r="13654" ht="12.75" customHeight="1" x14ac:dyDescent="0.2"/>
    <row r="13655" ht="12.75" customHeight="1" x14ac:dyDescent="0.2"/>
    <row r="13656" ht="12.75" customHeight="1" x14ac:dyDescent="0.2"/>
    <row r="13657" ht="12.75" customHeight="1" x14ac:dyDescent="0.2"/>
    <row r="13658" ht="12.75" customHeight="1" x14ac:dyDescent="0.2"/>
    <row r="13659" ht="12.75" customHeight="1" x14ac:dyDescent="0.2"/>
    <row r="13660" ht="12.75" customHeight="1" x14ac:dyDescent="0.2"/>
    <row r="13661" ht="12.75" customHeight="1" x14ac:dyDescent="0.2"/>
    <row r="13662" ht="12.75" customHeight="1" x14ac:dyDescent="0.2"/>
    <row r="13663" ht="12.75" customHeight="1" x14ac:dyDescent="0.2"/>
    <row r="13664" ht="12.75" customHeight="1" x14ac:dyDescent="0.2"/>
    <row r="13665" ht="12.75" customHeight="1" x14ac:dyDescent="0.2"/>
    <row r="13666" ht="12.75" customHeight="1" x14ac:dyDescent="0.2"/>
    <row r="13667" ht="12.75" customHeight="1" x14ac:dyDescent="0.2"/>
    <row r="13668" ht="12.75" customHeight="1" x14ac:dyDescent="0.2"/>
    <row r="13669" ht="12.75" customHeight="1" x14ac:dyDescent="0.2"/>
    <row r="13670" ht="12.75" customHeight="1" x14ac:dyDescent="0.2"/>
    <row r="13671" ht="12.75" customHeight="1" x14ac:dyDescent="0.2"/>
    <row r="13672" ht="12.75" customHeight="1" x14ac:dyDescent="0.2"/>
    <row r="13673" ht="12.75" customHeight="1" x14ac:dyDescent="0.2"/>
    <row r="13674" ht="12.75" customHeight="1" x14ac:dyDescent="0.2"/>
    <row r="13675" ht="12.75" customHeight="1" x14ac:dyDescent="0.2"/>
    <row r="13676" ht="12.75" customHeight="1" x14ac:dyDescent="0.2"/>
    <row r="13677" ht="12.75" customHeight="1" x14ac:dyDescent="0.2"/>
    <row r="13678" ht="12.75" customHeight="1" x14ac:dyDescent="0.2"/>
    <row r="13679" ht="12.75" customHeight="1" x14ac:dyDescent="0.2"/>
    <row r="13680" ht="12.75" customHeight="1" x14ac:dyDescent="0.2"/>
    <row r="13681" ht="12.75" customHeight="1" x14ac:dyDescent="0.2"/>
    <row r="13682" ht="12.75" customHeight="1" x14ac:dyDescent="0.2"/>
    <row r="13683" ht="12.75" customHeight="1" x14ac:dyDescent="0.2"/>
    <row r="13684" ht="12.75" customHeight="1" x14ac:dyDescent="0.2"/>
    <row r="13685" ht="12.75" customHeight="1" x14ac:dyDescent="0.2"/>
    <row r="13686" ht="12.75" customHeight="1" x14ac:dyDescent="0.2"/>
    <row r="13687" ht="12.75" customHeight="1" x14ac:dyDescent="0.2"/>
    <row r="13688" ht="12.75" customHeight="1" x14ac:dyDescent="0.2"/>
    <row r="13689" ht="12.75" customHeight="1" x14ac:dyDescent="0.2"/>
    <row r="13690" ht="12.75" customHeight="1" x14ac:dyDescent="0.2"/>
    <row r="13691" ht="12.75" customHeight="1" x14ac:dyDescent="0.2"/>
    <row r="13692" ht="12.75" customHeight="1" x14ac:dyDescent="0.2"/>
    <row r="13693" ht="12.75" customHeight="1" x14ac:dyDescent="0.2"/>
    <row r="13694" ht="12.75" customHeight="1" x14ac:dyDescent="0.2"/>
    <row r="13695" ht="12.75" customHeight="1" x14ac:dyDescent="0.2"/>
    <row r="13696" ht="12.75" customHeight="1" x14ac:dyDescent="0.2"/>
    <row r="13697" ht="12.75" customHeight="1" x14ac:dyDescent="0.2"/>
    <row r="13698" ht="12.75" customHeight="1" x14ac:dyDescent="0.2"/>
    <row r="13699" ht="12.75" customHeight="1" x14ac:dyDescent="0.2"/>
    <row r="13700" ht="12.75" customHeight="1" x14ac:dyDescent="0.2"/>
    <row r="13701" ht="12.75" customHeight="1" x14ac:dyDescent="0.2"/>
    <row r="13702" ht="12.75" customHeight="1" x14ac:dyDescent="0.2"/>
    <row r="13703" ht="12.75" customHeight="1" x14ac:dyDescent="0.2"/>
    <row r="13704" ht="12.75" customHeight="1" x14ac:dyDescent="0.2"/>
    <row r="13705" ht="12.75" customHeight="1" x14ac:dyDescent="0.2"/>
    <row r="13706" ht="12.75" customHeight="1" x14ac:dyDescent="0.2"/>
    <row r="13707" ht="12.75" customHeight="1" x14ac:dyDescent="0.2"/>
    <row r="13708" ht="12.75" customHeight="1" x14ac:dyDescent="0.2"/>
    <row r="13709" ht="12.75" customHeight="1" x14ac:dyDescent="0.2"/>
    <row r="13710" ht="12.75" customHeight="1" x14ac:dyDescent="0.2"/>
    <row r="13711" ht="12.75" customHeight="1" x14ac:dyDescent="0.2"/>
    <row r="13712" ht="12.75" customHeight="1" x14ac:dyDescent="0.2"/>
    <row r="13713" ht="12.75" customHeight="1" x14ac:dyDescent="0.2"/>
    <row r="13714" ht="12.75" customHeight="1" x14ac:dyDescent="0.2"/>
    <row r="13715" ht="12.75" customHeight="1" x14ac:dyDescent="0.2"/>
    <row r="13716" ht="12.75" customHeight="1" x14ac:dyDescent="0.2"/>
    <row r="13717" ht="12.75" customHeight="1" x14ac:dyDescent="0.2"/>
    <row r="13718" ht="12.75" customHeight="1" x14ac:dyDescent="0.2"/>
    <row r="13719" ht="12.75" customHeight="1" x14ac:dyDescent="0.2"/>
    <row r="13720" ht="12.75" customHeight="1" x14ac:dyDescent="0.2"/>
    <row r="13721" ht="12.75" customHeight="1" x14ac:dyDescent="0.2"/>
    <row r="13722" ht="12.75" customHeight="1" x14ac:dyDescent="0.2"/>
    <row r="13723" ht="12.75" customHeight="1" x14ac:dyDescent="0.2"/>
    <row r="13724" ht="12.75" customHeight="1" x14ac:dyDescent="0.2"/>
    <row r="13725" ht="12.75" customHeight="1" x14ac:dyDescent="0.2"/>
    <row r="13726" ht="12.75" customHeight="1" x14ac:dyDescent="0.2"/>
    <row r="13727" ht="12.75" customHeight="1" x14ac:dyDescent="0.2"/>
    <row r="13728" ht="12.75" customHeight="1" x14ac:dyDescent="0.2"/>
    <row r="13729" ht="12.75" customHeight="1" x14ac:dyDescent="0.2"/>
    <row r="13730" ht="12.75" customHeight="1" x14ac:dyDescent="0.2"/>
    <row r="13731" ht="12.75" customHeight="1" x14ac:dyDescent="0.2"/>
    <row r="13732" ht="12.75" customHeight="1" x14ac:dyDescent="0.2"/>
    <row r="13733" ht="12.75" customHeight="1" x14ac:dyDescent="0.2"/>
    <row r="13734" ht="12.75" customHeight="1" x14ac:dyDescent="0.2"/>
    <row r="13735" ht="12.75" customHeight="1" x14ac:dyDescent="0.2"/>
    <row r="13736" ht="12.75" customHeight="1" x14ac:dyDescent="0.2"/>
    <row r="13737" ht="12.75" customHeight="1" x14ac:dyDescent="0.2"/>
    <row r="13738" ht="12.75" customHeight="1" x14ac:dyDescent="0.2"/>
    <row r="13739" ht="12.75" customHeight="1" x14ac:dyDescent="0.2"/>
    <row r="13740" ht="12.75" customHeight="1" x14ac:dyDescent="0.2"/>
    <row r="13741" ht="12.75" customHeight="1" x14ac:dyDescent="0.2"/>
    <row r="13742" ht="12.75" customHeight="1" x14ac:dyDescent="0.2"/>
    <row r="13743" ht="12.75" customHeight="1" x14ac:dyDescent="0.2"/>
    <row r="13744" ht="12.75" customHeight="1" x14ac:dyDescent="0.2"/>
    <row r="13745" ht="12.75" customHeight="1" x14ac:dyDescent="0.2"/>
    <row r="13746" ht="12.75" customHeight="1" x14ac:dyDescent="0.2"/>
    <row r="13747" ht="12.75" customHeight="1" x14ac:dyDescent="0.2"/>
    <row r="13748" ht="12.75" customHeight="1" x14ac:dyDescent="0.2"/>
    <row r="13749" ht="12.75" customHeight="1" x14ac:dyDescent="0.2"/>
    <row r="13750" ht="12.75" customHeight="1" x14ac:dyDescent="0.2"/>
    <row r="13751" ht="12.75" customHeight="1" x14ac:dyDescent="0.2"/>
    <row r="13752" ht="12.75" customHeight="1" x14ac:dyDescent="0.2"/>
    <row r="13753" ht="12.75" customHeight="1" x14ac:dyDescent="0.2"/>
    <row r="13754" ht="12.75" customHeight="1" x14ac:dyDescent="0.2"/>
    <row r="13755" ht="12.75" customHeight="1" x14ac:dyDescent="0.2"/>
    <row r="13756" ht="12.75" customHeight="1" x14ac:dyDescent="0.2"/>
    <row r="13757" ht="12.75" customHeight="1" x14ac:dyDescent="0.2"/>
    <row r="13758" ht="12.75" customHeight="1" x14ac:dyDescent="0.2"/>
    <row r="13759" ht="12.75" customHeight="1" x14ac:dyDescent="0.2"/>
    <row r="13760" ht="12.75" customHeight="1" x14ac:dyDescent="0.2"/>
    <row r="13761" ht="12.75" customHeight="1" x14ac:dyDescent="0.2"/>
    <row r="13762" ht="12.75" customHeight="1" x14ac:dyDescent="0.2"/>
    <row r="13763" ht="12.75" customHeight="1" x14ac:dyDescent="0.2"/>
    <row r="13764" ht="12.75" customHeight="1" x14ac:dyDescent="0.2"/>
    <row r="13765" ht="12.75" customHeight="1" x14ac:dyDescent="0.2"/>
    <row r="13766" ht="12.75" customHeight="1" x14ac:dyDescent="0.2"/>
    <row r="13767" ht="12.75" customHeight="1" x14ac:dyDescent="0.2"/>
    <row r="13768" ht="12.75" customHeight="1" x14ac:dyDescent="0.2"/>
    <row r="13769" ht="12.75" customHeight="1" x14ac:dyDescent="0.2"/>
    <row r="13770" ht="12.75" customHeight="1" x14ac:dyDescent="0.2"/>
    <row r="13771" ht="12.75" customHeight="1" x14ac:dyDescent="0.2"/>
    <row r="13772" ht="12.75" customHeight="1" x14ac:dyDescent="0.2"/>
    <row r="13773" ht="12.75" customHeight="1" x14ac:dyDescent="0.2"/>
    <row r="13774" ht="12.75" customHeight="1" x14ac:dyDescent="0.2"/>
    <row r="13775" ht="12.75" customHeight="1" x14ac:dyDescent="0.2"/>
    <row r="13776" ht="12.75" customHeight="1" x14ac:dyDescent="0.2"/>
    <row r="13777" ht="12.75" customHeight="1" x14ac:dyDescent="0.2"/>
    <row r="13778" ht="12.75" customHeight="1" x14ac:dyDescent="0.2"/>
    <row r="13779" ht="12.75" customHeight="1" x14ac:dyDescent="0.2"/>
    <row r="13780" ht="12.75" customHeight="1" x14ac:dyDescent="0.2"/>
    <row r="13781" ht="12.75" customHeight="1" x14ac:dyDescent="0.2"/>
    <row r="13782" ht="12.75" customHeight="1" x14ac:dyDescent="0.2"/>
    <row r="13783" ht="12.75" customHeight="1" x14ac:dyDescent="0.2"/>
    <row r="13784" ht="12.75" customHeight="1" x14ac:dyDescent="0.2"/>
    <row r="13785" ht="12.75" customHeight="1" x14ac:dyDescent="0.2"/>
    <row r="13786" ht="12.75" customHeight="1" x14ac:dyDescent="0.2"/>
    <row r="13787" ht="12.75" customHeight="1" x14ac:dyDescent="0.2"/>
    <row r="13788" ht="12.75" customHeight="1" x14ac:dyDescent="0.2"/>
    <row r="13789" ht="12.75" customHeight="1" x14ac:dyDescent="0.2"/>
    <row r="13790" ht="12.75" customHeight="1" x14ac:dyDescent="0.2"/>
    <row r="13791" ht="12.75" customHeight="1" x14ac:dyDescent="0.2"/>
    <row r="13792" ht="12.75" customHeight="1" x14ac:dyDescent="0.2"/>
    <row r="13793" ht="12.75" customHeight="1" x14ac:dyDescent="0.2"/>
    <row r="13794" ht="12.75" customHeight="1" x14ac:dyDescent="0.2"/>
    <row r="13795" ht="12.75" customHeight="1" x14ac:dyDescent="0.2"/>
    <row r="13796" ht="12.75" customHeight="1" x14ac:dyDescent="0.2"/>
    <row r="13797" ht="12.75" customHeight="1" x14ac:dyDescent="0.2"/>
    <row r="13798" ht="12.75" customHeight="1" x14ac:dyDescent="0.2"/>
    <row r="13799" ht="12.75" customHeight="1" x14ac:dyDescent="0.2"/>
    <row r="13800" ht="12.75" customHeight="1" x14ac:dyDescent="0.2"/>
    <row r="13801" ht="12.75" customHeight="1" x14ac:dyDescent="0.2"/>
    <row r="13802" ht="12.75" customHeight="1" x14ac:dyDescent="0.2"/>
    <row r="13803" ht="12.75" customHeight="1" x14ac:dyDescent="0.2"/>
    <row r="13804" ht="12.75" customHeight="1" x14ac:dyDescent="0.2"/>
    <row r="13805" ht="12.75" customHeight="1" x14ac:dyDescent="0.2"/>
    <row r="13806" ht="12.75" customHeight="1" x14ac:dyDescent="0.2"/>
    <row r="13807" ht="12.75" customHeight="1" x14ac:dyDescent="0.2"/>
    <row r="13808" ht="12.75" customHeight="1" x14ac:dyDescent="0.2"/>
    <row r="13809" ht="12.75" customHeight="1" x14ac:dyDescent="0.2"/>
    <row r="13810" ht="12.75" customHeight="1" x14ac:dyDescent="0.2"/>
    <row r="13811" ht="12.75" customHeight="1" x14ac:dyDescent="0.2"/>
    <row r="13812" ht="12.75" customHeight="1" x14ac:dyDescent="0.2"/>
    <row r="13813" ht="12.75" customHeight="1" x14ac:dyDescent="0.2"/>
    <row r="13814" ht="12.75" customHeight="1" x14ac:dyDescent="0.2"/>
    <row r="13815" ht="12.75" customHeight="1" x14ac:dyDescent="0.2"/>
    <row r="13816" ht="12.75" customHeight="1" x14ac:dyDescent="0.2"/>
    <row r="13817" ht="12.75" customHeight="1" x14ac:dyDescent="0.2"/>
    <row r="13818" ht="12.75" customHeight="1" x14ac:dyDescent="0.2"/>
    <row r="13819" ht="12.75" customHeight="1" x14ac:dyDescent="0.2"/>
    <row r="13820" ht="12.75" customHeight="1" x14ac:dyDescent="0.2"/>
    <row r="13821" ht="12.75" customHeight="1" x14ac:dyDescent="0.2"/>
    <row r="13822" ht="12.75" customHeight="1" x14ac:dyDescent="0.2"/>
    <row r="13823" ht="12.75" customHeight="1" x14ac:dyDescent="0.2"/>
    <row r="13824" ht="12.75" customHeight="1" x14ac:dyDescent="0.2"/>
    <row r="13825" ht="12.75" customHeight="1" x14ac:dyDescent="0.2"/>
    <row r="13826" ht="12.75" customHeight="1" x14ac:dyDescent="0.2"/>
    <row r="13827" ht="12.75" customHeight="1" x14ac:dyDescent="0.2"/>
    <row r="13828" ht="12.75" customHeight="1" x14ac:dyDescent="0.2"/>
    <row r="13829" ht="12.75" customHeight="1" x14ac:dyDescent="0.2"/>
    <row r="13830" ht="12.75" customHeight="1" x14ac:dyDescent="0.2"/>
    <row r="13831" ht="12.75" customHeight="1" x14ac:dyDescent="0.2"/>
    <row r="13832" ht="12.75" customHeight="1" x14ac:dyDescent="0.2"/>
    <row r="13833" ht="12.75" customHeight="1" x14ac:dyDescent="0.2"/>
    <row r="13834" ht="12.75" customHeight="1" x14ac:dyDescent="0.2"/>
    <row r="13835" ht="12.75" customHeight="1" x14ac:dyDescent="0.2"/>
    <row r="13836" ht="12.75" customHeight="1" x14ac:dyDescent="0.2"/>
    <row r="13837" ht="12.75" customHeight="1" x14ac:dyDescent="0.2"/>
    <row r="13838" ht="12.75" customHeight="1" x14ac:dyDescent="0.2"/>
    <row r="13839" ht="12.75" customHeight="1" x14ac:dyDescent="0.2"/>
    <row r="13840" ht="12.75" customHeight="1" x14ac:dyDescent="0.2"/>
    <row r="13841" ht="12.75" customHeight="1" x14ac:dyDescent="0.2"/>
    <row r="13842" ht="12.75" customHeight="1" x14ac:dyDescent="0.2"/>
    <row r="13843" ht="12.75" customHeight="1" x14ac:dyDescent="0.2"/>
    <row r="13844" ht="12.75" customHeight="1" x14ac:dyDescent="0.2"/>
    <row r="13845" ht="12.75" customHeight="1" x14ac:dyDescent="0.2"/>
    <row r="13846" ht="12.75" customHeight="1" x14ac:dyDescent="0.2"/>
    <row r="13847" ht="12.75" customHeight="1" x14ac:dyDescent="0.2"/>
    <row r="13848" ht="12.75" customHeight="1" x14ac:dyDescent="0.2"/>
    <row r="13849" ht="12.75" customHeight="1" x14ac:dyDescent="0.2"/>
    <row r="13850" ht="12.75" customHeight="1" x14ac:dyDescent="0.2"/>
    <row r="13851" ht="12.75" customHeight="1" x14ac:dyDescent="0.2"/>
    <row r="13852" ht="12.75" customHeight="1" x14ac:dyDescent="0.2"/>
    <row r="13853" ht="12.75" customHeight="1" x14ac:dyDescent="0.2"/>
    <row r="13854" ht="12.75" customHeight="1" x14ac:dyDescent="0.2"/>
    <row r="13855" ht="12.75" customHeight="1" x14ac:dyDescent="0.2"/>
    <row r="13856" ht="12.75" customHeight="1" x14ac:dyDescent="0.2"/>
    <row r="13857" ht="12.75" customHeight="1" x14ac:dyDescent="0.2"/>
    <row r="13858" ht="12.75" customHeight="1" x14ac:dyDescent="0.2"/>
    <row r="13859" ht="12.75" customHeight="1" x14ac:dyDescent="0.2"/>
    <row r="13860" ht="12.75" customHeight="1" x14ac:dyDescent="0.2"/>
    <row r="13861" ht="12.75" customHeight="1" x14ac:dyDescent="0.2"/>
    <row r="13862" ht="12.75" customHeight="1" x14ac:dyDescent="0.2"/>
    <row r="13863" ht="12.75" customHeight="1" x14ac:dyDescent="0.2"/>
    <row r="13864" ht="12.75" customHeight="1" x14ac:dyDescent="0.2"/>
    <row r="13865" ht="12.75" customHeight="1" x14ac:dyDescent="0.2"/>
    <row r="13866" ht="12.75" customHeight="1" x14ac:dyDescent="0.2"/>
    <row r="13867" ht="12.75" customHeight="1" x14ac:dyDescent="0.2"/>
    <row r="13868" ht="12.75" customHeight="1" x14ac:dyDescent="0.2"/>
    <row r="13869" ht="12.75" customHeight="1" x14ac:dyDescent="0.2"/>
    <row r="13870" ht="12.75" customHeight="1" x14ac:dyDescent="0.2"/>
    <row r="13871" ht="12.75" customHeight="1" x14ac:dyDescent="0.2"/>
    <row r="13872" ht="12.75" customHeight="1" x14ac:dyDescent="0.2"/>
    <row r="13873" ht="12.75" customHeight="1" x14ac:dyDescent="0.2"/>
    <row r="13874" ht="12.75" customHeight="1" x14ac:dyDescent="0.2"/>
    <row r="13875" ht="12.75" customHeight="1" x14ac:dyDescent="0.2"/>
    <row r="13876" ht="12.75" customHeight="1" x14ac:dyDescent="0.2"/>
    <row r="13877" ht="12.75" customHeight="1" x14ac:dyDescent="0.2"/>
    <row r="13878" ht="12.75" customHeight="1" x14ac:dyDescent="0.2"/>
    <row r="13879" ht="12.75" customHeight="1" x14ac:dyDescent="0.2"/>
    <row r="13880" ht="12.75" customHeight="1" x14ac:dyDescent="0.2"/>
    <row r="13881" ht="12.75" customHeight="1" x14ac:dyDescent="0.2"/>
    <row r="13882" ht="12.75" customHeight="1" x14ac:dyDescent="0.2"/>
    <row r="13883" ht="12.75" customHeight="1" x14ac:dyDescent="0.2"/>
    <row r="13884" ht="12.75" customHeight="1" x14ac:dyDescent="0.2"/>
    <row r="13885" ht="12.75" customHeight="1" x14ac:dyDescent="0.2"/>
    <row r="13886" ht="12.75" customHeight="1" x14ac:dyDescent="0.2"/>
    <row r="13887" ht="12.75" customHeight="1" x14ac:dyDescent="0.2"/>
    <row r="13888" ht="12.75" customHeight="1" x14ac:dyDescent="0.2"/>
    <row r="13889" ht="12.75" customHeight="1" x14ac:dyDescent="0.2"/>
    <row r="13890" ht="12.75" customHeight="1" x14ac:dyDescent="0.2"/>
    <row r="13891" ht="12.75" customHeight="1" x14ac:dyDescent="0.2"/>
    <row r="13892" ht="12.75" customHeight="1" x14ac:dyDescent="0.2"/>
    <row r="13893" ht="12.75" customHeight="1" x14ac:dyDescent="0.2"/>
    <row r="13894" ht="12.75" customHeight="1" x14ac:dyDescent="0.2"/>
    <row r="13895" ht="12.75" customHeight="1" x14ac:dyDescent="0.2"/>
    <row r="13896" ht="12.75" customHeight="1" x14ac:dyDescent="0.2"/>
    <row r="13897" ht="12.75" customHeight="1" x14ac:dyDescent="0.2"/>
    <row r="13898" ht="12.75" customHeight="1" x14ac:dyDescent="0.2"/>
    <row r="13899" ht="12.75" customHeight="1" x14ac:dyDescent="0.2"/>
    <row r="13900" ht="12.75" customHeight="1" x14ac:dyDescent="0.2"/>
    <row r="13901" ht="12.75" customHeight="1" x14ac:dyDescent="0.2"/>
    <row r="13902" ht="12.75" customHeight="1" x14ac:dyDescent="0.2"/>
    <row r="13903" ht="12.75" customHeight="1" x14ac:dyDescent="0.2"/>
    <row r="13904" ht="12.75" customHeight="1" x14ac:dyDescent="0.2"/>
    <row r="13905" ht="12.75" customHeight="1" x14ac:dyDescent="0.2"/>
    <row r="13906" ht="12.75" customHeight="1" x14ac:dyDescent="0.2"/>
    <row r="13907" ht="12.75" customHeight="1" x14ac:dyDescent="0.2"/>
    <row r="13908" ht="12.75" customHeight="1" x14ac:dyDescent="0.2"/>
    <row r="13909" ht="12.75" customHeight="1" x14ac:dyDescent="0.2"/>
    <row r="13910" ht="12.75" customHeight="1" x14ac:dyDescent="0.2"/>
    <row r="13911" ht="12.75" customHeight="1" x14ac:dyDescent="0.2"/>
    <row r="13912" ht="12.75" customHeight="1" x14ac:dyDescent="0.2"/>
    <row r="13913" ht="12.75" customHeight="1" x14ac:dyDescent="0.2"/>
    <row r="13914" ht="12.75" customHeight="1" x14ac:dyDescent="0.2"/>
    <row r="13915" ht="12.75" customHeight="1" x14ac:dyDescent="0.2"/>
    <row r="13916" ht="12.75" customHeight="1" x14ac:dyDescent="0.2"/>
    <row r="13917" ht="12.75" customHeight="1" x14ac:dyDescent="0.2"/>
    <row r="13918" ht="12.75" customHeight="1" x14ac:dyDescent="0.2"/>
    <row r="13919" ht="12.75" customHeight="1" x14ac:dyDescent="0.2"/>
    <row r="13920" ht="12.75" customHeight="1" x14ac:dyDescent="0.2"/>
    <row r="13921" ht="12.75" customHeight="1" x14ac:dyDescent="0.2"/>
    <row r="13922" ht="12.75" customHeight="1" x14ac:dyDescent="0.2"/>
    <row r="13923" ht="12.75" customHeight="1" x14ac:dyDescent="0.2"/>
    <row r="13924" ht="12.75" customHeight="1" x14ac:dyDescent="0.2"/>
    <row r="13925" ht="12.75" customHeight="1" x14ac:dyDescent="0.2"/>
    <row r="13926" ht="12.75" customHeight="1" x14ac:dyDescent="0.2"/>
    <row r="13927" ht="12.75" customHeight="1" x14ac:dyDescent="0.2"/>
    <row r="13928" ht="12.75" customHeight="1" x14ac:dyDescent="0.2"/>
    <row r="13929" ht="12.75" customHeight="1" x14ac:dyDescent="0.2"/>
    <row r="13930" ht="12.75" customHeight="1" x14ac:dyDescent="0.2"/>
    <row r="13931" ht="12.75" customHeight="1" x14ac:dyDescent="0.2"/>
    <row r="13932" ht="12.75" customHeight="1" x14ac:dyDescent="0.2"/>
    <row r="13933" ht="12.75" customHeight="1" x14ac:dyDescent="0.2"/>
    <row r="13934" ht="12.75" customHeight="1" x14ac:dyDescent="0.2"/>
    <row r="13935" ht="12.75" customHeight="1" x14ac:dyDescent="0.2"/>
    <row r="13936" ht="12.75" customHeight="1" x14ac:dyDescent="0.2"/>
    <row r="13937" ht="12.75" customHeight="1" x14ac:dyDescent="0.2"/>
    <row r="13938" ht="12.75" customHeight="1" x14ac:dyDescent="0.2"/>
    <row r="13939" ht="12.75" customHeight="1" x14ac:dyDescent="0.2"/>
    <row r="13940" ht="12.75" customHeight="1" x14ac:dyDescent="0.2"/>
    <row r="13941" ht="12.75" customHeight="1" x14ac:dyDescent="0.2"/>
    <row r="13942" ht="12.75" customHeight="1" x14ac:dyDescent="0.2"/>
    <row r="13943" ht="12.75" customHeight="1" x14ac:dyDescent="0.2"/>
    <row r="13944" ht="12.75" customHeight="1" x14ac:dyDescent="0.2"/>
    <row r="13945" ht="12.75" customHeight="1" x14ac:dyDescent="0.2"/>
    <row r="13946" ht="12.75" customHeight="1" x14ac:dyDescent="0.2"/>
    <row r="13947" ht="12.75" customHeight="1" x14ac:dyDescent="0.2"/>
    <row r="13948" ht="12.75" customHeight="1" x14ac:dyDescent="0.2"/>
    <row r="13949" ht="12.75" customHeight="1" x14ac:dyDescent="0.2"/>
    <row r="13950" ht="12.75" customHeight="1" x14ac:dyDescent="0.2"/>
    <row r="13951" ht="12.75" customHeight="1" x14ac:dyDescent="0.2"/>
    <row r="13952" ht="12.75" customHeight="1" x14ac:dyDescent="0.2"/>
    <row r="13953" ht="12.75" customHeight="1" x14ac:dyDescent="0.2"/>
    <row r="13954" ht="12.75" customHeight="1" x14ac:dyDescent="0.2"/>
    <row r="13955" ht="12.75" customHeight="1" x14ac:dyDescent="0.2"/>
    <row r="13956" ht="12.75" customHeight="1" x14ac:dyDescent="0.2"/>
    <row r="13957" ht="12.75" customHeight="1" x14ac:dyDescent="0.2"/>
    <row r="13958" ht="12.75" customHeight="1" x14ac:dyDescent="0.2"/>
    <row r="13959" ht="12.75" customHeight="1" x14ac:dyDescent="0.2"/>
    <row r="13960" ht="12.75" customHeight="1" x14ac:dyDescent="0.2"/>
    <row r="13961" ht="12.75" customHeight="1" x14ac:dyDescent="0.2"/>
    <row r="13962" ht="12.75" customHeight="1" x14ac:dyDescent="0.2"/>
    <row r="13963" ht="12.75" customHeight="1" x14ac:dyDescent="0.2"/>
    <row r="13964" ht="12.75" customHeight="1" x14ac:dyDescent="0.2"/>
    <row r="13965" ht="12.75" customHeight="1" x14ac:dyDescent="0.2"/>
    <row r="13966" ht="12.75" customHeight="1" x14ac:dyDescent="0.2"/>
    <row r="13967" ht="12.75" customHeight="1" x14ac:dyDescent="0.2"/>
    <row r="13968" ht="12.75" customHeight="1" x14ac:dyDescent="0.2"/>
    <row r="13969" ht="12.75" customHeight="1" x14ac:dyDescent="0.2"/>
    <row r="13970" ht="12.75" customHeight="1" x14ac:dyDescent="0.2"/>
    <row r="13971" ht="12.75" customHeight="1" x14ac:dyDescent="0.2"/>
    <row r="13972" ht="12.75" customHeight="1" x14ac:dyDescent="0.2"/>
    <row r="13973" ht="12.75" customHeight="1" x14ac:dyDescent="0.2"/>
    <row r="13974" ht="12.75" customHeight="1" x14ac:dyDescent="0.2"/>
    <row r="13975" ht="12.75" customHeight="1" x14ac:dyDescent="0.2"/>
    <row r="13976" ht="12.75" customHeight="1" x14ac:dyDescent="0.2"/>
    <row r="13977" ht="12.75" customHeight="1" x14ac:dyDescent="0.2"/>
    <row r="13978" ht="12.75" customHeight="1" x14ac:dyDescent="0.2"/>
    <row r="13979" ht="12.75" customHeight="1" x14ac:dyDescent="0.2"/>
    <row r="13980" ht="12.75" customHeight="1" x14ac:dyDescent="0.2"/>
    <row r="13981" ht="12.75" customHeight="1" x14ac:dyDescent="0.2"/>
    <row r="13982" ht="12.75" customHeight="1" x14ac:dyDescent="0.2"/>
    <row r="13983" ht="12.75" customHeight="1" x14ac:dyDescent="0.2"/>
    <row r="13984" ht="12.75" customHeight="1" x14ac:dyDescent="0.2"/>
    <row r="13985" ht="12.75" customHeight="1" x14ac:dyDescent="0.2"/>
    <row r="13986" ht="12.75" customHeight="1" x14ac:dyDescent="0.2"/>
    <row r="13987" ht="12.75" customHeight="1" x14ac:dyDescent="0.2"/>
    <row r="13988" ht="12.75" customHeight="1" x14ac:dyDescent="0.2"/>
    <row r="13989" ht="12.75" customHeight="1" x14ac:dyDescent="0.2"/>
    <row r="13990" ht="12.75" customHeight="1" x14ac:dyDescent="0.2"/>
    <row r="13991" ht="12.75" customHeight="1" x14ac:dyDescent="0.2"/>
    <row r="13992" ht="12.75" customHeight="1" x14ac:dyDescent="0.2"/>
    <row r="13993" ht="12.75" customHeight="1" x14ac:dyDescent="0.2"/>
    <row r="13994" ht="12.75" customHeight="1" x14ac:dyDescent="0.2"/>
    <row r="13995" ht="12.75" customHeight="1" x14ac:dyDescent="0.2"/>
    <row r="13996" ht="12.75" customHeight="1" x14ac:dyDescent="0.2"/>
    <row r="13997" ht="12.75" customHeight="1" x14ac:dyDescent="0.2"/>
    <row r="13998" ht="12.75" customHeight="1" x14ac:dyDescent="0.2"/>
    <row r="13999" ht="12.75" customHeight="1" x14ac:dyDescent="0.2"/>
    <row r="14000" ht="12.75" customHeight="1" x14ac:dyDescent="0.2"/>
    <row r="14001" ht="12.75" customHeight="1" x14ac:dyDescent="0.2"/>
    <row r="14002" ht="12.75" customHeight="1" x14ac:dyDescent="0.2"/>
    <row r="14003" ht="12.75" customHeight="1" x14ac:dyDescent="0.2"/>
    <row r="14004" ht="12.75" customHeight="1" x14ac:dyDescent="0.2"/>
    <row r="14005" ht="12.75" customHeight="1" x14ac:dyDescent="0.2"/>
    <row r="14006" ht="12.75" customHeight="1" x14ac:dyDescent="0.2"/>
    <row r="14007" ht="12.75" customHeight="1" x14ac:dyDescent="0.2"/>
    <row r="14008" ht="12.75" customHeight="1" x14ac:dyDescent="0.2"/>
    <row r="14009" ht="12.75" customHeight="1" x14ac:dyDescent="0.2"/>
    <row r="14010" ht="12.75" customHeight="1" x14ac:dyDescent="0.2"/>
    <row r="14011" ht="12.75" customHeight="1" x14ac:dyDescent="0.2"/>
    <row r="14012" ht="12.75" customHeight="1" x14ac:dyDescent="0.2"/>
    <row r="14013" ht="12.75" customHeight="1" x14ac:dyDescent="0.2"/>
    <row r="14014" ht="12.75" customHeight="1" x14ac:dyDescent="0.2"/>
    <row r="14015" ht="12.75" customHeight="1" x14ac:dyDescent="0.2"/>
    <row r="14016" ht="12.75" customHeight="1" x14ac:dyDescent="0.2"/>
    <row r="14017" ht="12.75" customHeight="1" x14ac:dyDescent="0.2"/>
    <row r="14018" ht="12.75" customHeight="1" x14ac:dyDescent="0.2"/>
    <row r="14019" ht="12.75" customHeight="1" x14ac:dyDescent="0.2"/>
    <row r="14020" ht="12.75" customHeight="1" x14ac:dyDescent="0.2"/>
    <row r="14021" ht="12.75" customHeight="1" x14ac:dyDescent="0.2"/>
    <row r="14022" ht="12.75" customHeight="1" x14ac:dyDescent="0.2"/>
    <row r="14023" ht="12.75" customHeight="1" x14ac:dyDescent="0.2"/>
    <row r="14024" ht="12.75" customHeight="1" x14ac:dyDescent="0.2"/>
    <row r="14025" ht="12.75" customHeight="1" x14ac:dyDescent="0.2"/>
    <row r="14026" ht="12.75" customHeight="1" x14ac:dyDescent="0.2"/>
    <row r="14027" ht="12.75" customHeight="1" x14ac:dyDescent="0.2"/>
    <row r="14028" ht="12.75" customHeight="1" x14ac:dyDescent="0.2"/>
    <row r="14029" ht="12.75" customHeight="1" x14ac:dyDescent="0.2"/>
    <row r="14030" ht="12.75" customHeight="1" x14ac:dyDescent="0.2"/>
    <row r="14031" ht="12.75" customHeight="1" x14ac:dyDescent="0.2"/>
    <row r="14032" ht="12.75" customHeight="1" x14ac:dyDescent="0.2"/>
    <row r="14033" ht="12.75" customHeight="1" x14ac:dyDescent="0.2"/>
    <row r="14034" ht="12.75" customHeight="1" x14ac:dyDescent="0.2"/>
    <row r="14035" ht="12.75" customHeight="1" x14ac:dyDescent="0.2"/>
    <row r="14036" ht="12.75" customHeight="1" x14ac:dyDescent="0.2"/>
    <row r="14037" ht="12.75" customHeight="1" x14ac:dyDescent="0.2"/>
    <row r="14038" ht="12.75" customHeight="1" x14ac:dyDescent="0.2"/>
    <row r="14039" ht="12.75" customHeight="1" x14ac:dyDescent="0.2"/>
    <row r="14040" ht="12.75" customHeight="1" x14ac:dyDescent="0.2"/>
    <row r="14041" ht="12.75" customHeight="1" x14ac:dyDescent="0.2"/>
    <row r="14042" ht="12.75" customHeight="1" x14ac:dyDescent="0.2"/>
    <row r="14043" ht="12.75" customHeight="1" x14ac:dyDescent="0.2"/>
    <row r="14044" ht="12.75" customHeight="1" x14ac:dyDescent="0.2"/>
    <row r="14045" ht="12.75" customHeight="1" x14ac:dyDescent="0.2"/>
    <row r="14046" ht="12.75" customHeight="1" x14ac:dyDescent="0.2"/>
    <row r="14047" ht="12.75" customHeight="1" x14ac:dyDescent="0.2"/>
    <row r="14048" ht="12.75" customHeight="1" x14ac:dyDescent="0.2"/>
    <row r="14049" ht="12.75" customHeight="1" x14ac:dyDescent="0.2"/>
    <row r="14050" ht="12.75" customHeight="1" x14ac:dyDescent="0.2"/>
    <row r="14051" ht="12.75" customHeight="1" x14ac:dyDescent="0.2"/>
    <row r="14052" ht="12.75" customHeight="1" x14ac:dyDescent="0.2"/>
    <row r="14053" ht="12.75" customHeight="1" x14ac:dyDescent="0.2"/>
    <row r="14054" ht="12.75" customHeight="1" x14ac:dyDescent="0.2"/>
    <row r="14055" ht="12.75" customHeight="1" x14ac:dyDescent="0.2"/>
    <row r="14056" ht="12.75" customHeight="1" x14ac:dyDescent="0.2"/>
    <row r="14057" ht="12.75" customHeight="1" x14ac:dyDescent="0.2"/>
    <row r="14058" ht="12.75" customHeight="1" x14ac:dyDescent="0.2"/>
    <row r="14059" ht="12.75" customHeight="1" x14ac:dyDescent="0.2"/>
    <row r="14060" ht="12.75" customHeight="1" x14ac:dyDescent="0.2"/>
    <row r="14061" ht="12.75" customHeight="1" x14ac:dyDescent="0.2"/>
    <row r="14062" ht="12.75" customHeight="1" x14ac:dyDescent="0.2"/>
    <row r="14063" ht="12.75" customHeight="1" x14ac:dyDescent="0.2"/>
    <row r="14064" ht="12.75" customHeight="1" x14ac:dyDescent="0.2"/>
    <row r="14065" ht="12.75" customHeight="1" x14ac:dyDescent="0.2"/>
    <row r="14066" ht="12.75" customHeight="1" x14ac:dyDescent="0.2"/>
    <row r="14067" ht="12.75" customHeight="1" x14ac:dyDescent="0.2"/>
    <row r="14068" ht="12.75" customHeight="1" x14ac:dyDescent="0.2"/>
    <row r="14069" ht="12.75" customHeight="1" x14ac:dyDescent="0.2"/>
    <row r="14070" ht="12.75" customHeight="1" x14ac:dyDescent="0.2"/>
    <row r="14071" ht="12.75" customHeight="1" x14ac:dyDescent="0.2"/>
    <row r="14072" ht="12.75" customHeight="1" x14ac:dyDescent="0.2"/>
    <row r="14073" ht="12.75" customHeight="1" x14ac:dyDescent="0.2"/>
    <row r="14074" ht="12.75" customHeight="1" x14ac:dyDescent="0.2"/>
    <row r="14075" ht="12.75" customHeight="1" x14ac:dyDescent="0.2"/>
    <row r="14076" ht="12.75" customHeight="1" x14ac:dyDescent="0.2"/>
    <row r="14077" ht="12.75" customHeight="1" x14ac:dyDescent="0.2"/>
    <row r="14078" ht="12.75" customHeight="1" x14ac:dyDescent="0.2"/>
    <row r="14079" ht="12.75" customHeight="1" x14ac:dyDescent="0.2"/>
    <row r="14080" ht="12.75" customHeight="1" x14ac:dyDescent="0.2"/>
    <row r="14081" ht="12.75" customHeight="1" x14ac:dyDescent="0.2"/>
    <row r="14082" ht="12.75" customHeight="1" x14ac:dyDescent="0.2"/>
    <row r="14083" ht="12.75" customHeight="1" x14ac:dyDescent="0.2"/>
    <row r="14084" ht="12.75" customHeight="1" x14ac:dyDescent="0.2"/>
    <row r="14085" ht="12.75" customHeight="1" x14ac:dyDescent="0.2"/>
    <row r="14086" ht="12.75" customHeight="1" x14ac:dyDescent="0.2"/>
    <row r="14087" ht="12.75" customHeight="1" x14ac:dyDescent="0.2"/>
    <row r="14088" ht="12.75" customHeight="1" x14ac:dyDescent="0.2"/>
    <row r="14089" ht="12.75" customHeight="1" x14ac:dyDescent="0.2"/>
    <row r="14090" ht="12.75" customHeight="1" x14ac:dyDescent="0.2"/>
    <row r="14091" ht="12.75" customHeight="1" x14ac:dyDescent="0.2"/>
    <row r="14092" ht="12.75" customHeight="1" x14ac:dyDescent="0.2"/>
    <row r="14093" ht="12.75" customHeight="1" x14ac:dyDescent="0.2"/>
    <row r="14094" ht="12.75" customHeight="1" x14ac:dyDescent="0.2"/>
    <row r="14095" ht="12.75" customHeight="1" x14ac:dyDescent="0.2"/>
    <row r="14096" ht="12.75" customHeight="1" x14ac:dyDescent="0.2"/>
    <row r="14097" ht="12.75" customHeight="1" x14ac:dyDescent="0.2"/>
    <row r="14098" ht="12.75" customHeight="1" x14ac:dyDescent="0.2"/>
    <row r="14099" ht="12.75" customHeight="1" x14ac:dyDescent="0.2"/>
    <row r="14100" ht="12.75" customHeight="1" x14ac:dyDescent="0.2"/>
    <row r="14101" ht="12.75" customHeight="1" x14ac:dyDescent="0.2"/>
    <row r="14102" ht="12.75" customHeight="1" x14ac:dyDescent="0.2"/>
    <row r="14103" ht="12.75" customHeight="1" x14ac:dyDescent="0.2"/>
    <row r="14104" ht="12.75" customHeight="1" x14ac:dyDescent="0.2"/>
    <row r="14105" ht="12.75" customHeight="1" x14ac:dyDescent="0.2"/>
    <row r="14106" ht="12.75" customHeight="1" x14ac:dyDescent="0.2"/>
    <row r="14107" ht="12.75" customHeight="1" x14ac:dyDescent="0.2"/>
    <row r="14108" ht="12.75" customHeight="1" x14ac:dyDescent="0.2"/>
    <row r="14109" ht="12.75" customHeight="1" x14ac:dyDescent="0.2"/>
    <row r="14110" ht="12.75" customHeight="1" x14ac:dyDescent="0.2"/>
    <row r="14111" ht="12.75" customHeight="1" x14ac:dyDescent="0.2"/>
    <row r="14112" ht="12.75" customHeight="1" x14ac:dyDescent="0.2"/>
    <row r="14113" ht="12.75" customHeight="1" x14ac:dyDescent="0.2"/>
    <row r="14114" ht="12.75" customHeight="1" x14ac:dyDescent="0.2"/>
    <row r="14115" ht="12.75" customHeight="1" x14ac:dyDescent="0.2"/>
    <row r="14116" ht="12.75" customHeight="1" x14ac:dyDescent="0.2"/>
    <row r="14117" ht="12.75" customHeight="1" x14ac:dyDescent="0.2"/>
    <row r="14118" ht="12.75" customHeight="1" x14ac:dyDescent="0.2"/>
    <row r="14119" ht="12.75" customHeight="1" x14ac:dyDescent="0.2"/>
    <row r="14120" ht="12.75" customHeight="1" x14ac:dyDescent="0.2"/>
    <row r="14121" ht="12.75" customHeight="1" x14ac:dyDescent="0.2"/>
    <row r="14122" ht="12.75" customHeight="1" x14ac:dyDescent="0.2"/>
    <row r="14123" ht="12.75" customHeight="1" x14ac:dyDescent="0.2"/>
    <row r="14124" ht="12.75" customHeight="1" x14ac:dyDescent="0.2"/>
    <row r="14125" ht="12.75" customHeight="1" x14ac:dyDescent="0.2"/>
    <row r="14126" ht="12.75" customHeight="1" x14ac:dyDescent="0.2"/>
    <row r="14127" ht="12.75" customHeight="1" x14ac:dyDescent="0.2"/>
    <row r="14128" ht="12.75" customHeight="1" x14ac:dyDescent="0.2"/>
    <row r="14129" ht="12.75" customHeight="1" x14ac:dyDescent="0.2"/>
    <row r="14130" ht="12.75" customHeight="1" x14ac:dyDescent="0.2"/>
    <row r="14131" ht="12.75" customHeight="1" x14ac:dyDescent="0.2"/>
    <row r="14132" ht="12.75" customHeight="1" x14ac:dyDescent="0.2"/>
    <row r="14133" ht="12.75" customHeight="1" x14ac:dyDescent="0.2"/>
    <row r="14134" ht="12.75" customHeight="1" x14ac:dyDescent="0.2"/>
    <row r="14135" ht="12.75" customHeight="1" x14ac:dyDescent="0.2"/>
    <row r="14136" ht="12.75" customHeight="1" x14ac:dyDescent="0.2"/>
    <row r="14137" ht="12.75" customHeight="1" x14ac:dyDescent="0.2"/>
    <row r="14138" ht="12.75" customHeight="1" x14ac:dyDescent="0.2"/>
    <row r="14139" ht="12.75" customHeight="1" x14ac:dyDescent="0.2"/>
    <row r="14140" ht="12.75" customHeight="1" x14ac:dyDescent="0.2"/>
    <row r="14141" ht="12.75" customHeight="1" x14ac:dyDescent="0.2"/>
    <row r="14142" ht="12.75" customHeight="1" x14ac:dyDescent="0.2"/>
    <row r="14143" ht="12.75" customHeight="1" x14ac:dyDescent="0.2"/>
    <row r="14144" ht="12.75" customHeight="1" x14ac:dyDescent="0.2"/>
    <row r="14145" ht="12.75" customHeight="1" x14ac:dyDescent="0.2"/>
    <row r="14146" ht="12.75" customHeight="1" x14ac:dyDescent="0.2"/>
    <row r="14147" ht="12.75" customHeight="1" x14ac:dyDescent="0.2"/>
    <row r="14148" ht="12.75" customHeight="1" x14ac:dyDescent="0.2"/>
    <row r="14149" ht="12.75" customHeight="1" x14ac:dyDescent="0.2"/>
    <row r="14150" ht="12.75" customHeight="1" x14ac:dyDescent="0.2"/>
    <row r="14151" ht="12.75" customHeight="1" x14ac:dyDescent="0.2"/>
    <row r="14152" ht="12.75" customHeight="1" x14ac:dyDescent="0.2"/>
    <row r="14153" ht="12.75" customHeight="1" x14ac:dyDescent="0.2"/>
    <row r="14154" ht="12.75" customHeight="1" x14ac:dyDescent="0.2"/>
    <row r="14155" ht="12.75" customHeight="1" x14ac:dyDescent="0.2"/>
    <row r="14156" ht="12.75" customHeight="1" x14ac:dyDescent="0.2"/>
    <row r="14157" ht="12.75" customHeight="1" x14ac:dyDescent="0.2"/>
    <row r="14158" ht="12.75" customHeight="1" x14ac:dyDescent="0.2"/>
    <row r="14159" ht="12.75" customHeight="1" x14ac:dyDescent="0.2"/>
    <row r="14160" ht="12.75" customHeight="1" x14ac:dyDescent="0.2"/>
    <row r="14161" ht="12.75" customHeight="1" x14ac:dyDescent="0.2"/>
    <row r="14162" ht="12.75" customHeight="1" x14ac:dyDescent="0.2"/>
    <row r="14163" ht="12.75" customHeight="1" x14ac:dyDescent="0.2"/>
    <row r="14164" ht="12.75" customHeight="1" x14ac:dyDescent="0.2"/>
    <row r="14165" ht="12.75" customHeight="1" x14ac:dyDescent="0.2"/>
    <row r="14166" ht="12.75" customHeight="1" x14ac:dyDescent="0.2"/>
    <row r="14167" ht="12.75" customHeight="1" x14ac:dyDescent="0.2"/>
    <row r="14168" ht="12.75" customHeight="1" x14ac:dyDescent="0.2"/>
    <row r="14169" ht="12.75" customHeight="1" x14ac:dyDescent="0.2"/>
    <row r="14170" ht="12.75" customHeight="1" x14ac:dyDescent="0.2"/>
    <row r="14171" ht="12.75" customHeight="1" x14ac:dyDescent="0.2"/>
    <row r="14172" ht="12.75" customHeight="1" x14ac:dyDescent="0.2"/>
    <row r="14173" ht="12.75" customHeight="1" x14ac:dyDescent="0.2"/>
    <row r="14174" ht="12.75" customHeight="1" x14ac:dyDescent="0.2"/>
    <row r="14175" ht="12.75" customHeight="1" x14ac:dyDescent="0.2"/>
    <row r="14176" ht="12.75" customHeight="1" x14ac:dyDescent="0.2"/>
    <row r="14177" ht="12.75" customHeight="1" x14ac:dyDescent="0.2"/>
    <row r="14178" ht="12.75" customHeight="1" x14ac:dyDescent="0.2"/>
    <row r="14179" ht="12.75" customHeight="1" x14ac:dyDescent="0.2"/>
    <row r="14180" ht="12.75" customHeight="1" x14ac:dyDescent="0.2"/>
    <row r="14181" ht="12.75" customHeight="1" x14ac:dyDescent="0.2"/>
    <row r="14182" ht="12.75" customHeight="1" x14ac:dyDescent="0.2"/>
    <row r="14183" ht="12.75" customHeight="1" x14ac:dyDescent="0.2"/>
    <row r="14184" ht="12.75" customHeight="1" x14ac:dyDescent="0.2"/>
    <row r="14185" ht="12.75" customHeight="1" x14ac:dyDescent="0.2"/>
    <row r="14186" ht="12.75" customHeight="1" x14ac:dyDescent="0.2"/>
    <row r="14187" ht="12.75" customHeight="1" x14ac:dyDescent="0.2"/>
    <row r="14188" ht="12.75" customHeight="1" x14ac:dyDescent="0.2"/>
    <row r="14189" ht="12.75" customHeight="1" x14ac:dyDescent="0.2"/>
    <row r="14190" ht="12.75" customHeight="1" x14ac:dyDescent="0.2"/>
    <row r="14191" ht="12.75" customHeight="1" x14ac:dyDescent="0.2"/>
    <row r="14192" ht="12.75" customHeight="1" x14ac:dyDescent="0.2"/>
    <row r="14193" ht="12.75" customHeight="1" x14ac:dyDescent="0.2"/>
    <row r="14194" ht="12.75" customHeight="1" x14ac:dyDescent="0.2"/>
    <row r="14195" ht="12.75" customHeight="1" x14ac:dyDescent="0.2"/>
    <row r="14196" ht="12.75" customHeight="1" x14ac:dyDescent="0.2"/>
    <row r="14197" ht="12.75" customHeight="1" x14ac:dyDescent="0.2"/>
    <row r="14198" ht="12.75" customHeight="1" x14ac:dyDescent="0.2"/>
    <row r="14199" ht="12.75" customHeight="1" x14ac:dyDescent="0.2"/>
    <row r="14200" ht="12.75" customHeight="1" x14ac:dyDescent="0.2"/>
    <row r="14201" ht="12.75" customHeight="1" x14ac:dyDescent="0.2"/>
    <row r="14202" ht="12.75" customHeight="1" x14ac:dyDescent="0.2"/>
    <row r="14203" ht="12.75" customHeight="1" x14ac:dyDescent="0.2"/>
    <row r="14204" ht="12.75" customHeight="1" x14ac:dyDescent="0.2"/>
    <row r="14205" ht="12.75" customHeight="1" x14ac:dyDescent="0.2"/>
    <row r="14206" ht="12.75" customHeight="1" x14ac:dyDescent="0.2"/>
    <row r="14207" ht="12.75" customHeight="1" x14ac:dyDescent="0.2"/>
    <row r="14208" ht="12.75" customHeight="1" x14ac:dyDescent="0.2"/>
    <row r="14209" ht="12.75" customHeight="1" x14ac:dyDescent="0.2"/>
    <row r="14210" ht="12.75" customHeight="1" x14ac:dyDescent="0.2"/>
    <row r="14211" ht="12.75" customHeight="1" x14ac:dyDescent="0.2"/>
    <row r="14212" ht="12.75" customHeight="1" x14ac:dyDescent="0.2"/>
    <row r="14213" ht="12.75" customHeight="1" x14ac:dyDescent="0.2"/>
    <row r="14214" ht="12.75" customHeight="1" x14ac:dyDescent="0.2"/>
    <row r="14215" ht="12.75" customHeight="1" x14ac:dyDescent="0.2"/>
    <row r="14216" ht="12.75" customHeight="1" x14ac:dyDescent="0.2"/>
    <row r="14217" ht="12.75" customHeight="1" x14ac:dyDescent="0.2"/>
    <row r="14218" ht="12.75" customHeight="1" x14ac:dyDescent="0.2"/>
    <row r="14219" ht="12.75" customHeight="1" x14ac:dyDescent="0.2"/>
    <row r="14220" ht="12.75" customHeight="1" x14ac:dyDescent="0.2"/>
    <row r="14221" ht="12.75" customHeight="1" x14ac:dyDescent="0.2"/>
    <row r="14222" ht="12.75" customHeight="1" x14ac:dyDescent="0.2"/>
    <row r="14223" ht="12.75" customHeight="1" x14ac:dyDescent="0.2"/>
    <row r="14224" ht="12.75" customHeight="1" x14ac:dyDescent="0.2"/>
    <row r="14225" ht="12.75" customHeight="1" x14ac:dyDescent="0.2"/>
    <row r="14226" ht="12.75" customHeight="1" x14ac:dyDescent="0.2"/>
    <row r="14227" ht="12.75" customHeight="1" x14ac:dyDescent="0.2"/>
    <row r="14228" ht="12.75" customHeight="1" x14ac:dyDescent="0.2"/>
    <row r="14229" ht="12.75" customHeight="1" x14ac:dyDescent="0.2"/>
    <row r="14230" ht="12.75" customHeight="1" x14ac:dyDescent="0.2"/>
    <row r="14231" ht="12.75" customHeight="1" x14ac:dyDescent="0.2"/>
    <row r="14232" ht="12.75" customHeight="1" x14ac:dyDescent="0.2"/>
    <row r="14233" ht="12.75" customHeight="1" x14ac:dyDescent="0.2"/>
    <row r="14234" ht="12.75" customHeight="1" x14ac:dyDescent="0.2"/>
    <row r="14235" ht="12.75" customHeight="1" x14ac:dyDescent="0.2"/>
    <row r="14236" ht="12.75" customHeight="1" x14ac:dyDescent="0.2"/>
    <row r="14237" ht="12.75" customHeight="1" x14ac:dyDescent="0.2"/>
    <row r="14238" ht="12.75" customHeight="1" x14ac:dyDescent="0.2"/>
    <row r="14239" ht="12.75" customHeight="1" x14ac:dyDescent="0.2"/>
    <row r="14240" ht="12.75" customHeight="1" x14ac:dyDescent="0.2"/>
    <row r="14241" ht="12.75" customHeight="1" x14ac:dyDescent="0.2"/>
    <row r="14242" ht="12.75" customHeight="1" x14ac:dyDescent="0.2"/>
    <row r="14243" ht="12.75" customHeight="1" x14ac:dyDescent="0.2"/>
    <row r="14244" ht="12.75" customHeight="1" x14ac:dyDescent="0.2"/>
    <row r="14245" ht="12.75" customHeight="1" x14ac:dyDescent="0.2"/>
    <row r="14246" ht="12.75" customHeight="1" x14ac:dyDescent="0.2"/>
    <row r="14247" ht="12.75" customHeight="1" x14ac:dyDescent="0.2"/>
    <row r="14248" ht="12.75" customHeight="1" x14ac:dyDescent="0.2"/>
    <row r="14249" ht="12.75" customHeight="1" x14ac:dyDescent="0.2"/>
    <row r="14250" ht="12.75" customHeight="1" x14ac:dyDescent="0.2"/>
    <row r="14251" ht="12.75" customHeight="1" x14ac:dyDescent="0.2"/>
    <row r="14252" ht="12.75" customHeight="1" x14ac:dyDescent="0.2"/>
    <row r="14253" ht="12.75" customHeight="1" x14ac:dyDescent="0.2"/>
    <row r="14254" ht="12.75" customHeight="1" x14ac:dyDescent="0.2"/>
    <row r="14255" ht="12.75" customHeight="1" x14ac:dyDescent="0.2"/>
    <row r="14256" ht="12.75" customHeight="1" x14ac:dyDescent="0.2"/>
    <row r="14257" ht="12.75" customHeight="1" x14ac:dyDescent="0.2"/>
    <row r="14258" ht="12.75" customHeight="1" x14ac:dyDescent="0.2"/>
    <row r="14259" ht="12.75" customHeight="1" x14ac:dyDescent="0.2"/>
    <row r="14260" ht="12.75" customHeight="1" x14ac:dyDescent="0.2"/>
    <row r="14261" ht="12.75" customHeight="1" x14ac:dyDescent="0.2"/>
    <row r="14262" ht="12.75" customHeight="1" x14ac:dyDescent="0.2"/>
    <row r="14263" ht="12.75" customHeight="1" x14ac:dyDescent="0.2"/>
    <row r="14264" ht="12.75" customHeight="1" x14ac:dyDescent="0.2"/>
    <row r="14265" ht="12.75" customHeight="1" x14ac:dyDescent="0.2"/>
    <row r="14266" ht="12.75" customHeight="1" x14ac:dyDescent="0.2"/>
    <row r="14267" ht="12.75" customHeight="1" x14ac:dyDescent="0.2"/>
    <row r="14268" ht="12.75" customHeight="1" x14ac:dyDescent="0.2"/>
    <row r="14269" ht="12.75" customHeight="1" x14ac:dyDescent="0.2"/>
    <row r="14270" ht="12.75" customHeight="1" x14ac:dyDescent="0.2"/>
    <row r="14271" ht="12.75" customHeight="1" x14ac:dyDescent="0.2"/>
    <row r="14272" ht="12.75" customHeight="1" x14ac:dyDescent="0.2"/>
    <row r="14273" ht="12.75" customHeight="1" x14ac:dyDescent="0.2"/>
    <row r="14274" ht="12.75" customHeight="1" x14ac:dyDescent="0.2"/>
    <row r="14275" ht="12.75" customHeight="1" x14ac:dyDescent="0.2"/>
    <row r="14276" ht="12.75" customHeight="1" x14ac:dyDescent="0.2"/>
    <row r="14277" ht="12.75" customHeight="1" x14ac:dyDescent="0.2"/>
    <row r="14278" ht="12.75" customHeight="1" x14ac:dyDescent="0.2"/>
    <row r="14279" ht="12.75" customHeight="1" x14ac:dyDescent="0.2"/>
    <row r="14280" ht="12.75" customHeight="1" x14ac:dyDescent="0.2"/>
    <row r="14281" ht="12.75" customHeight="1" x14ac:dyDescent="0.2"/>
    <row r="14282" ht="12.75" customHeight="1" x14ac:dyDescent="0.2"/>
    <row r="14283" ht="12.75" customHeight="1" x14ac:dyDescent="0.2"/>
    <row r="14284" ht="12.75" customHeight="1" x14ac:dyDescent="0.2"/>
    <row r="14285" ht="12.75" customHeight="1" x14ac:dyDescent="0.2"/>
    <row r="14286" ht="12.75" customHeight="1" x14ac:dyDescent="0.2"/>
    <row r="14287" ht="12.75" customHeight="1" x14ac:dyDescent="0.2"/>
    <row r="14288" ht="12.75" customHeight="1" x14ac:dyDescent="0.2"/>
    <row r="14289" ht="12.75" customHeight="1" x14ac:dyDescent="0.2"/>
    <row r="14290" ht="12.75" customHeight="1" x14ac:dyDescent="0.2"/>
    <row r="14291" ht="12.75" customHeight="1" x14ac:dyDescent="0.2"/>
    <row r="14292" ht="12.75" customHeight="1" x14ac:dyDescent="0.2"/>
    <row r="14293" ht="12.75" customHeight="1" x14ac:dyDescent="0.2"/>
    <row r="14294" ht="12.75" customHeight="1" x14ac:dyDescent="0.2"/>
    <row r="14295" ht="12.75" customHeight="1" x14ac:dyDescent="0.2"/>
    <row r="14296" ht="12.75" customHeight="1" x14ac:dyDescent="0.2"/>
    <row r="14297" ht="12.75" customHeight="1" x14ac:dyDescent="0.2"/>
    <row r="14298" ht="12.75" customHeight="1" x14ac:dyDescent="0.2"/>
    <row r="14299" ht="12.75" customHeight="1" x14ac:dyDescent="0.2"/>
    <row r="14300" ht="12.75" customHeight="1" x14ac:dyDescent="0.2"/>
    <row r="14301" ht="12.75" customHeight="1" x14ac:dyDescent="0.2"/>
    <row r="14302" ht="12.75" customHeight="1" x14ac:dyDescent="0.2"/>
    <row r="14303" ht="12.75" customHeight="1" x14ac:dyDescent="0.2"/>
    <row r="14304" ht="12.75" customHeight="1" x14ac:dyDescent="0.2"/>
    <row r="14305" ht="12.75" customHeight="1" x14ac:dyDescent="0.2"/>
    <row r="14306" ht="12.75" customHeight="1" x14ac:dyDescent="0.2"/>
    <row r="14307" ht="12.75" customHeight="1" x14ac:dyDescent="0.2"/>
    <row r="14308" ht="12.75" customHeight="1" x14ac:dyDescent="0.2"/>
    <row r="14309" ht="12.75" customHeight="1" x14ac:dyDescent="0.2"/>
    <row r="14310" ht="12.75" customHeight="1" x14ac:dyDescent="0.2"/>
    <row r="14311" ht="12.75" customHeight="1" x14ac:dyDescent="0.2"/>
    <row r="14312" ht="12.75" customHeight="1" x14ac:dyDescent="0.2"/>
    <row r="14313" ht="12.75" customHeight="1" x14ac:dyDescent="0.2"/>
    <row r="14314" ht="12.75" customHeight="1" x14ac:dyDescent="0.2"/>
    <row r="14315" ht="12.75" customHeight="1" x14ac:dyDescent="0.2"/>
    <row r="14316" ht="12.75" customHeight="1" x14ac:dyDescent="0.2"/>
    <row r="14317" ht="12.75" customHeight="1" x14ac:dyDescent="0.2"/>
    <row r="14318" ht="12.75" customHeight="1" x14ac:dyDescent="0.2"/>
    <row r="14319" ht="12.75" customHeight="1" x14ac:dyDescent="0.2"/>
    <row r="14320" ht="12.75" customHeight="1" x14ac:dyDescent="0.2"/>
    <row r="14321" ht="12.75" customHeight="1" x14ac:dyDescent="0.2"/>
    <row r="14322" ht="12.75" customHeight="1" x14ac:dyDescent="0.2"/>
    <row r="14323" ht="12.75" customHeight="1" x14ac:dyDescent="0.2"/>
    <row r="14324" ht="12.75" customHeight="1" x14ac:dyDescent="0.2"/>
    <row r="14325" ht="12.75" customHeight="1" x14ac:dyDescent="0.2"/>
    <row r="14326" ht="12.75" customHeight="1" x14ac:dyDescent="0.2"/>
    <row r="14327" ht="12.75" customHeight="1" x14ac:dyDescent="0.2"/>
    <row r="14328" ht="12.75" customHeight="1" x14ac:dyDescent="0.2"/>
    <row r="14329" ht="12.75" customHeight="1" x14ac:dyDescent="0.2"/>
    <row r="14330" ht="12.75" customHeight="1" x14ac:dyDescent="0.2"/>
    <row r="14331" ht="12.75" customHeight="1" x14ac:dyDescent="0.2"/>
    <row r="14332" ht="12.75" customHeight="1" x14ac:dyDescent="0.2"/>
    <row r="14333" ht="12.75" customHeight="1" x14ac:dyDescent="0.2"/>
    <row r="14334" ht="12.75" customHeight="1" x14ac:dyDescent="0.2"/>
    <row r="14335" ht="12.75" customHeight="1" x14ac:dyDescent="0.2"/>
    <row r="14336" ht="12.75" customHeight="1" x14ac:dyDescent="0.2"/>
    <row r="14337" ht="12.75" customHeight="1" x14ac:dyDescent="0.2"/>
    <row r="14338" ht="12.75" customHeight="1" x14ac:dyDescent="0.2"/>
    <row r="14339" ht="12.75" customHeight="1" x14ac:dyDescent="0.2"/>
    <row r="14340" ht="12.75" customHeight="1" x14ac:dyDescent="0.2"/>
    <row r="14341" ht="12.75" customHeight="1" x14ac:dyDescent="0.2"/>
    <row r="14342" ht="12.75" customHeight="1" x14ac:dyDescent="0.2"/>
    <row r="14343" ht="12.75" customHeight="1" x14ac:dyDescent="0.2"/>
    <row r="14344" ht="12.75" customHeight="1" x14ac:dyDescent="0.2"/>
    <row r="14345" ht="12.75" customHeight="1" x14ac:dyDescent="0.2"/>
    <row r="14346" ht="12.75" customHeight="1" x14ac:dyDescent="0.2"/>
    <row r="14347" ht="12.75" customHeight="1" x14ac:dyDescent="0.2"/>
    <row r="14348" ht="12.75" customHeight="1" x14ac:dyDescent="0.2"/>
    <row r="14349" ht="12.75" customHeight="1" x14ac:dyDescent="0.2"/>
    <row r="14350" ht="12.75" customHeight="1" x14ac:dyDescent="0.2"/>
    <row r="14351" ht="12.75" customHeight="1" x14ac:dyDescent="0.2"/>
    <row r="14352" ht="12.75" customHeight="1" x14ac:dyDescent="0.2"/>
    <row r="14353" ht="12.75" customHeight="1" x14ac:dyDescent="0.2"/>
    <row r="14354" ht="12.75" customHeight="1" x14ac:dyDescent="0.2"/>
    <row r="14355" ht="12.75" customHeight="1" x14ac:dyDescent="0.2"/>
    <row r="14356" ht="12.75" customHeight="1" x14ac:dyDescent="0.2"/>
    <row r="14357" ht="12.75" customHeight="1" x14ac:dyDescent="0.2"/>
    <row r="14358" ht="12.75" customHeight="1" x14ac:dyDescent="0.2"/>
    <row r="14359" ht="12.75" customHeight="1" x14ac:dyDescent="0.2"/>
    <row r="14360" ht="12.75" customHeight="1" x14ac:dyDescent="0.2"/>
    <row r="14361" ht="12.75" customHeight="1" x14ac:dyDescent="0.2"/>
    <row r="14362" ht="12.75" customHeight="1" x14ac:dyDescent="0.2"/>
    <row r="14363" ht="12.75" customHeight="1" x14ac:dyDescent="0.2"/>
    <row r="14364" ht="12.75" customHeight="1" x14ac:dyDescent="0.2"/>
    <row r="14365" ht="12.75" customHeight="1" x14ac:dyDescent="0.2"/>
    <row r="14366" ht="12.75" customHeight="1" x14ac:dyDescent="0.2"/>
    <row r="14367" ht="12.75" customHeight="1" x14ac:dyDescent="0.2"/>
    <row r="14368" ht="12.75" customHeight="1" x14ac:dyDescent="0.2"/>
    <row r="14369" ht="12.75" customHeight="1" x14ac:dyDescent="0.2"/>
    <row r="14370" ht="12.75" customHeight="1" x14ac:dyDescent="0.2"/>
    <row r="14371" ht="12.75" customHeight="1" x14ac:dyDescent="0.2"/>
    <row r="14372" ht="12.75" customHeight="1" x14ac:dyDescent="0.2"/>
    <row r="14373" ht="12.75" customHeight="1" x14ac:dyDescent="0.2"/>
    <row r="14374" ht="12.75" customHeight="1" x14ac:dyDescent="0.2"/>
    <row r="14375" ht="12.75" customHeight="1" x14ac:dyDescent="0.2"/>
    <row r="14376" ht="12.75" customHeight="1" x14ac:dyDescent="0.2"/>
    <row r="14377" ht="12.75" customHeight="1" x14ac:dyDescent="0.2"/>
    <row r="14378" ht="12.75" customHeight="1" x14ac:dyDescent="0.2"/>
    <row r="14379" ht="12.75" customHeight="1" x14ac:dyDescent="0.2"/>
    <row r="14380" ht="12.75" customHeight="1" x14ac:dyDescent="0.2"/>
    <row r="14381" ht="12.75" customHeight="1" x14ac:dyDescent="0.2"/>
    <row r="14382" ht="12.75" customHeight="1" x14ac:dyDescent="0.2"/>
    <row r="14383" ht="12.75" customHeight="1" x14ac:dyDescent="0.2"/>
    <row r="14384" ht="12.75" customHeight="1" x14ac:dyDescent="0.2"/>
    <row r="14385" ht="12.75" customHeight="1" x14ac:dyDescent="0.2"/>
    <row r="14386" ht="12.75" customHeight="1" x14ac:dyDescent="0.2"/>
    <row r="14387" ht="12.75" customHeight="1" x14ac:dyDescent="0.2"/>
    <row r="14388" ht="12.75" customHeight="1" x14ac:dyDescent="0.2"/>
    <row r="14389" ht="12.75" customHeight="1" x14ac:dyDescent="0.2"/>
    <row r="14390" ht="12.75" customHeight="1" x14ac:dyDescent="0.2"/>
    <row r="14391" ht="12.75" customHeight="1" x14ac:dyDescent="0.2"/>
    <row r="14392" ht="12.75" customHeight="1" x14ac:dyDescent="0.2"/>
    <row r="14393" ht="12.75" customHeight="1" x14ac:dyDescent="0.2"/>
    <row r="14394" ht="12.75" customHeight="1" x14ac:dyDescent="0.2"/>
    <row r="14395" ht="12.75" customHeight="1" x14ac:dyDescent="0.2"/>
    <row r="14396" ht="12.75" customHeight="1" x14ac:dyDescent="0.2"/>
    <row r="14397" ht="12.75" customHeight="1" x14ac:dyDescent="0.2"/>
    <row r="14398" ht="12.75" customHeight="1" x14ac:dyDescent="0.2"/>
    <row r="14399" ht="12.75" customHeight="1" x14ac:dyDescent="0.2"/>
    <row r="14400" ht="12.75" customHeight="1" x14ac:dyDescent="0.2"/>
    <row r="14401" ht="12.75" customHeight="1" x14ac:dyDescent="0.2"/>
    <row r="14402" ht="12.75" customHeight="1" x14ac:dyDescent="0.2"/>
    <row r="14403" ht="12.75" customHeight="1" x14ac:dyDescent="0.2"/>
    <row r="14404" ht="12.75" customHeight="1" x14ac:dyDescent="0.2"/>
    <row r="14405" ht="12.75" customHeight="1" x14ac:dyDescent="0.2"/>
    <row r="14406" ht="12.75" customHeight="1" x14ac:dyDescent="0.2"/>
    <row r="14407" ht="12.75" customHeight="1" x14ac:dyDescent="0.2"/>
    <row r="14408" ht="12.75" customHeight="1" x14ac:dyDescent="0.2"/>
    <row r="14409" ht="12.75" customHeight="1" x14ac:dyDescent="0.2"/>
    <row r="14410" ht="12.75" customHeight="1" x14ac:dyDescent="0.2"/>
    <row r="14411" ht="12.75" customHeight="1" x14ac:dyDescent="0.2"/>
    <row r="14412" ht="12.75" customHeight="1" x14ac:dyDescent="0.2"/>
    <row r="14413" ht="12.75" customHeight="1" x14ac:dyDescent="0.2"/>
    <row r="14414" ht="12.75" customHeight="1" x14ac:dyDescent="0.2"/>
    <row r="14415" ht="12.75" customHeight="1" x14ac:dyDescent="0.2"/>
    <row r="14416" ht="12.75" customHeight="1" x14ac:dyDescent="0.2"/>
    <row r="14417" ht="12.75" customHeight="1" x14ac:dyDescent="0.2"/>
    <row r="14418" ht="12.75" customHeight="1" x14ac:dyDescent="0.2"/>
    <row r="14419" ht="12.75" customHeight="1" x14ac:dyDescent="0.2"/>
    <row r="14420" ht="12.75" customHeight="1" x14ac:dyDescent="0.2"/>
    <row r="14421" ht="12.75" customHeight="1" x14ac:dyDescent="0.2"/>
    <row r="14422" ht="12.75" customHeight="1" x14ac:dyDescent="0.2"/>
    <row r="14423" ht="12.75" customHeight="1" x14ac:dyDescent="0.2"/>
    <row r="14424" ht="12.75" customHeight="1" x14ac:dyDescent="0.2"/>
    <row r="14425" ht="12.75" customHeight="1" x14ac:dyDescent="0.2"/>
    <row r="14426" ht="12.75" customHeight="1" x14ac:dyDescent="0.2"/>
    <row r="14427" ht="12.75" customHeight="1" x14ac:dyDescent="0.2"/>
    <row r="14428" ht="12.75" customHeight="1" x14ac:dyDescent="0.2"/>
    <row r="14429" ht="12.75" customHeight="1" x14ac:dyDescent="0.2"/>
    <row r="14430" ht="12.75" customHeight="1" x14ac:dyDescent="0.2"/>
    <row r="14431" ht="12.75" customHeight="1" x14ac:dyDescent="0.2"/>
    <row r="14432" ht="12.75" customHeight="1" x14ac:dyDescent="0.2"/>
    <row r="14433" ht="12.75" customHeight="1" x14ac:dyDescent="0.2"/>
    <row r="14434" ht="12.75" customHeight="1" x14ac:dyDescent="0.2"/>
    <row r="14435" ht="12.75" customHeight="1" x14ac:dyDescent="0.2"/>
    <row r="14436" ht="12.75" customHeight="1" x14ac:dyDescent="0.2"/>
    <row r="14437" ht="12.75" customHeight="1" x14ac:dyDescent="0.2"/>
    <row r="14438" ht="12.75" customHeight="1" x14ac:dyDescent="0.2"/>
    <row r="14439" ht="12.75" customHeight="1" x14ac:dyDescent="0.2"/>
    <row r="14440" ht="12.75" customHeight="1" x14ac:dyDescent="0.2"/>
    <row r="14441" ht="12.75" customHeight="1" x14ac:dyDescent="0.2"/>
    <row r="14442" ht="12.75" customHeight="1" x14ac:dyDescent="0.2"/>
    <row r="14443" ht="12.75" customHeight="1" x14ac:dyDescent="0.2"/>
    <row r="14444" ht="12.75" customHeight="1" x14ac:dyDescent="0.2"/>
    <row r="14445" ht="12.75" customHeight="1" x14ac:dyDescent="0.2"/>
    <row r="14446" ht="12.75" customHeight="1" x14ac:dyDescent="0.2"/>
    <row r="14447" ht="12.75" customHeight="1" x14ac:dyDescent="0.2"/>
    <row r="14448" ht="12.75" customHeight="1" x14ac:dyDescent="0.2"/>
    <row r="14449" ht="12.75" customHeight="1" x14ac:dyDescent="0.2"/>
    <row r="14450" ht="12.75" customHeight="1" x14ac:dyDescent="0.2"/>
    <row r="14451" ht="12.75" customHeight="1" x14ac:dyDescent="0.2"/>
    <row r="14452" ht="12.75" customHeight="1" x14ac:dyDescent="0.2"/>
    <row r="14453" ht="12.75" customHeight="1" x14ac:dyDescent="0.2"/>
    <row r="14454" ht="12.75" customHeight="1" x14ac:dyDescent="0.2"/>
    <row r="14455" ht="12.75" customHeight="1" x14ac:dyDescent="0.2"/>
    <row r="14456" ht="12.75" customHeight="1" x14ac:dyDescent="0.2"/>
    <row r="14457" ht="12.75" customHeight="1" x14ac:dyDescent="0.2"/>
    <row r="14458" ht="12.75" customHeight="1" x14ac:dyDescent="0.2"/>
    <row r="14459" ht="12.75" customHeight="1" x14ac:dyDescent="0.2"/>
    <row r="14460" ht="12.75" customHeight="1" x14ac:dyDescent="0.2"/>
    <row r="14461" ht="12.75" customHeight="1" x14ac:dyDescent="0.2"/>
    <row r="14462" ht="12.75" customHeight="1" x14ac:dyDescent="0.2"/>
    <row r="14463" ht="12.75" customHeight="1" x14ac:dyDescent="0.2"/>
    <row r="14464" ht="12.75" customHeight="1" x14ac:dyDescent="0.2"/>
    <row r="14465" ht="12.75" customHeight="1" x14ac:dyDescent="0.2"/>
    <row r="14466" ht="12.75" customHeight="1" x14ac:dyDescent="0.2"/>
    <row r="14467" ht="12.75" customHeight="1" x14ac:dyDescent="0.2"/>
    <row r="14468" ht="12.75" customHeight="1" x14ac:dyDescent="0.2"/>
    <row r="14469" ht="12.75" customHeight="1" x14ac:dyDescent="0.2"/>
    <row r="14470" ht="12.75" customHeight="1" x14ac:dyDescent="0.2"/>
    <row r="14471" ht="12.75" customHeight="1" x14ac:dyDescent="0.2"/>
    <row r="14472" ht="12.75" customHeight="1" x14ac:dyDescent="0.2"/>
    <row r="14473" ht="12.75" customHeight="1" x14ac:dyDescent="0.2"/>
    <row r="14474" ht="12.75" customHeight="1" x14ac:dyDescent="0.2"/>
    <row r="14475" ht="12.75" customHeight="1" x14ac:dyDescent="0.2"/>
    <row r="14476" ht="12.75" customHeight="1" x14ac:dyDescent="0.2"/>
    <row r="14477" ht="12.75" customHeight="1" x14ac:dyDescent="0.2"/>
    <row r="14478" ht="12.75" customHeight="1" x14ac:dyDescent="0.2"/>
    <row r="14479" ht="12.75" customHeight="1" x14ac:dyDescent="0.2"/>
    <row r="14480" ht="12.75" customHeight="1" x14ac:dyDescent="0.2"/>
    <row r="14481" ht="12.75" customHeight="1" x14ac:dyDescent="0.2"/>
    <row r="14482" ht="12.75" customHeight="1" x14ac:dyDescent="0.2"/>
    <row r="14483" ht="12.75" customHeight="1" x14ac:dyDescent="0.2"/>
    <row r="14484" ht="12.75" customHeight="1" x14ac:dyDescent="0.2"/>
    <row r="14485" ht="12.75" customHeight="1" x14ac:dyDescent="0.2"/>
    <row r="14486" ht="12.75" customHeight="1" x14ac:dyDescent="0.2"/>
    <row r="14487" ht="12.75" customHeight="1" x14ac:dyDescent="0.2"/>
    <row r="14488" ht="12.75" customHeight="1" x14ac:dyDescent="0.2"/>
    <row r="14489" ht="12.75" customHeight="1" x14ac:dyDescent="0.2"/>
    <row r="14490" ht="12.75" customHeight="1" x14ac:dyDescent="0.2"/>
    <row r="14491" ht="12.75" customHeight="1" x14ac:dyDescent="0.2"/>
    <row r="14492" ht="12.75" customHeight="1" x14ac:dyDescent="0.2"/>
    <row r="14493" ht="12.75" customHeight="1" x14ac:dyDescent="0.2"/>
    <row r="14494" ht="12.75" customHeight="1" x14ac:dyDescent="0.2"/>
    <row r="14495" ht="12.75" customHeight="1" x14ac:dyDescent="0.2"/>
    <row r="14496" ht="12.75" customHeight="1" x14ac:dyDescent="0.2"/>
    <row r="14497" ht="12.75" customHeight="1" x14ac:dyDescent="0.2"/>
    <row r="14498" ht="12.75" customHeight="1" x14ac:dyDescent="0.2"/>
    <row r="14499" ht="12.75" customHeight="1" x14ac:dyDescent="0.2"/>
    <row r="14500" ht="12.75" customHeight="1" x14ac:dyDescent="0.2"/>
    <row r="14501" ht="12.75" customHeight="1" x14ac:dyDescent="0.2"/>
    <row r="14502" ht="12.75" customHeight="1" x14ac:dyDescent="0.2"/>
    <row r="14503" ht="12.75" customHeight="1" x14ac:dyDescent="0.2"/>
    <row r="14504" ht="12.75" customHeight="1" x14ac:dyDescent="0.2"/>
    <row r="14505" ht="12.75" customHeight="1" x14ac:dyDescent="0.2"/>
    <row r="14506" ht="12.75" customHeight="1" x14ac:dyDescent="0.2"/>
    <row r="14507" ht="12.75" customHeight="1" x14ac:dyDescent="0.2"/>
    <row r="14508" ht="12.75" customHeight="1" x14ac:dyDescent="0.2"/>
    <row r="14509" ht="12.75" customHeight="1" x14ac:dyDescent="0.2"/>
    <row r="14510" ht="12.75" customHeight="1" x14ac:dyDescent="0.2"/>
    <row r="14511" ht="12.75" customHeight="1" x14ac:dyDescent="0.2"/>
    <row r="14512" ht="12.75" customHeight="1" x14ac:dyDescent="0.2"/>
    <row r="14513" ht="12.75" customHeight="1" x14ac:dyDescent="0.2"/>
    <row r="14514" ht="12.75" customHeight="1" x14ac:dyDescent="0.2"/>
    <row r="14515" ht="12.75" customHeight="1" x14ac:dyDescent="0.2"/>
    <row r="14516" ht="12.75" customHeight="1" x14ac:dyDescent="0.2"/>
    <row r="14517" ht="12.75" customHeight="1" x14ac:dyDescent="0.2"/>
    <row r="14518" ht="12.75" customHeight="1" x14ac:dyDescent="0.2"/>
    <row r="14519" ht="12.75" customHeight="1" x14ac:dyDescent="0.2"/>
    <row r="14520" ht="12.75" customHeight="1" x14ac:dyDescent="0.2"/>
    <row r="14521" ht="12.75" customHeight="1" x14ac:dyDescent="0.2"/>
    <row r="14522" ht="12.75" customHeight="1" x14ac:dyDescent="0.2"/>
    <row r="14523" ht="12.75" customHeight="1" x14ac:dyDescent="0.2"/>
    <row r="14524" ht="12.75" customHeight="1" x14ac:dyDescent="0.2"/>
    <row r="14525" ht="12.75" customHeight="1" x14ac:dyDescent="0.2"/>
    <row r="14526" ht="12.75" customHeight="1" x14ac:dyDescent="0.2"/>
    <row r="14527" ht="12.75" customHeight="1" x14ac:dyDescent="0.2"/>
    <row r="14528" ht="12.75" customHeight="1" x14ac:dyDescent="0.2"/>
    <row r="14529" ht="12.75" customHeight="1" x14ac:dyDescent="0.2"/>
    <row r="14530" ht="12.75" customHeight="1" x14ac:dyDescent="0.2"/>
    <row r="14531" ht="12.75" customHeight="1" x14ac:dyDescent="0.2"/>
    <row r="14532" ht="12.75" customHeight="1" x14ac:dyDescent="0.2"/>
    <row r="14533" ht="12.75" customHeight="1" x14ac:dyDescent="0.2"/>
    <row r="14534" ht="12.75" customHeight="1" x14ac:dyDescent="0.2"/>
    <row r="14535" ht="12.75" customHeight="1" x14ac:dyDescent="0.2"/>
    <row r="14536" ht="12.75" customHeight="1" x14ac:dyDescent="0.2"/>
    <row r="14537" ht="12.75" customHeight="1" x14ac:dyDescent="0.2"/>
    <row r="14538" ht="12.75" customHeight="1" x14ac:dyDescent="0.2"/>
    <row r="14539" ht="12.75" customHeight="1" x14ac:dyDescent="0.2"/>
    <row r="14540" ht="12.75" customHeight="1" x14ac:dyDescent="0.2"/>
    <row r="14541" ht="12.75" customHeight="1" x14ac:dyDescent="0.2"/>
    <row r="14542" ht="12.75" customHeight="1" x14ac:dyDescent="0.2"/>
    <row r="14543" ht="12.75" customHeight="1" x14ac:dyDescent="0.2"/>
    <row r="14544" ht="12.75" customHeight="1" x14ac:dyDescent="0.2"/>
    <row r="14545" ht="12.75" customHeight="1" x14ac:dyDescent="0.2"/>
    <row r="14546" ht="12.75" customHeight="1" x14ac:dyDescent="0.2"/>
    <row r="14547" ht="12.75" customHeight="1" x14ac:dyDescent="0.2"/>
    <row r="14548" ht="12.75" customHeight="1" x14ac:dyDescent="0.2"/>
    <row r="14549" ht="12.75" customHeight="1" x14ac:dyDescent="0.2"/>
    <row r="14550" ht="12.75" customHeight="1" x14ac:dyDescent="0.2"/>
    <row r="14551" ht="12.75" customHeight="1" x14ac:dyDescent="0.2"/>
    <row r="14552" ht="12.75" customHeight="1" x14ac:dyDescent="0.2"/>
    <row r="14553" ht="12.75" customHeight="1" x14ac:dyDescent="0.2"/>
    <row r="14554" ht="12.75" customHeight="1" x14ac:dyDescent="0.2"/>
    <row r="14555" ht="12.75" customHeight="1" x14ac:dyDescent="0.2"/>
    <row r="14556" ht="12.75" customHeight="1" x14ac:dyDescent="0.2"/>
    <row r="14557" ht="12.75" customHeight="1" x14ac:dyDescent="0.2"/>
    <row r="14558" ht="12.75" customHeight="1" x14ac:dyDescent="0.2"/>
    <row r="14559" ht="12.75" customHeight="1" x14ac:dyDescent="0.2"/>
    <row r="14560" ht="12.75" customHeight="1" x14ac:dyDescent="0.2"/>
    <row r="14561" ht="12.75" customHeight="1" x14ac:dyDescent="0.2"/>
    <row r="14562" ht="12.75" customHeight="1" x14ac:dyDescent="0.2"/>
    <row r="14563" ht="12.75" customHeight="1" x14ac:dyDescent="0.2"/>
    <row r="14564" ht="12.75" customHeight="1" x14ac:dyDescent="0.2"/>
    <row r="14565" ht="12.75" customHeight="1" x14ac:dyDescent="0.2"/>
    <row r="14566" ht="12.75" customHeight="1" x14ac:dyDescent="0.2"/>
    <row r="14567" ht="12.75" customHeight="1" x14ac:dyDescent="0.2"/>
    <row r="14568" ht="12.75" customHeight="1" x14ac:dyDescent="0.2"/>
    <row r="14569" ht="12.75" customHeight="1" x14ac:dyDescent="0.2"/>
    <row r="14570" ht="12.75" customHeight="1" x14ac:dyDescent="0.2"/>
    <row r="14571" ht="12.75" customHeight="1" x14ac:dyDescent="0.2"/>
    <row r="14572" ht="12.75" customHeight="1" x14ac:dyDescent="0.2"/>
    <row r="14573" ht="12.75" customHeight="1" x14ac:dyDescent="0.2"/>
    <row r="14574" ht="12.75" customHeight="1" x14ac:dyDescent="0.2"/>
    <row r="14575" ht="12.75" customHeight="1" x14ac:dyDescent="0.2"/>
    <row r="14576" ht="12.75" customHeight="1" x14ac:dyDescent="0.2"/>
    <row r="14577" ht="12.75" customHeight="1" x14ac:dyDescent="0.2"/>
    <row r="14578" ht="12.75" customHeight="1" x14ac:dyDescent="0.2"/>
    <row r="14579" ht="12.75" customHeight="1" x14ac:dyDescent="0.2"/>
    <row r="14580" ht="12.75" customHeight="1" x14ac:dyDescent="0.2"/>
    <row r="14581" ht="12.75" customHeight="1" x14ac:dyDescent="0.2"/>
    <row r="14582" ht="12.75" customHeight="1" x14ac:dyDescent="0.2"/>
    <row r="14583" ht="12.75" customHeight="1" x14ac:dyDescent="0.2"/>
    <row r="14584" ht="12.75" customHeight="1" x14ac:dyDescent="0.2"/>
    <row r="14585" ht="12.75" customHeight="1" x14ac:dyDescent="0.2"/>
    <row r="14586" ht="12.75" customHeight="1" x14ac:dyDescent="0.2"/>
    <row r="14587" ht="12.75" customHeight="1" x14ac:dyDescent="0.2"/>
    <row r="14588" ht="12.75" customHeight="1" x14ac:dyDescent="0.2"/>
    <row r="14589" ht="12.75" customHeight="1" x14ac:dyDescent="0.2"/>
    <row r="14590" ht="12.75" customHeight="1" x14ac:dyDescent="0.2"/>
    <row r="14591" ht="12.75" customHeight="1" x14ac:dyDescent="0.2"/>
    <row r="14592" ht="12.75" customHeight="1" x14ac:dyDescent="0.2"/>
    <row r="14593" ht="12.75" customHeight="1" x14ac:dyDescent="0.2"/>
    <row r="14594" ht="12.75" customHeight="1" x14ac:dyDescent="0.2"/>
    <row r="14595" ht="12.75" customHeight="1" x14ac:dyDescent="0.2"/>
    <row r="14596" ht="12.75" customHeight="1" x14ac:dyDescent="0.2"/>
    <row r="14597" ht="12.75" customHeight="1" x14ac:dyDescent="0.2"/>
    <row r="14598" ht="12.75" customHeight="1" x14ac:dyDescent="0.2"/>
    <row r="14599" ht="12.75" customHeight="1" x14ac:dyDescent="0.2"/>
    <row r="14600" ht="12.75" customHeight="1" x14ac:dyDescent="0.2"/>
    <row r="14601" ht="12.75" customHeight="1" x14ac:dyDescent="0.2"/>
    <row r="14602" ht="12.75" customHeight="1" x14ac:dyDescent="0.2"/>
    <row r="14603" ht="12.75" customHeight="1" x14ac:dyDescent="0.2"/>
    <row r="14604" ht="12.75" customHeight="1" x14ac:dyDescent="0.2"/>
    <row r="14605" ht="12.75" customHeight="1" x14ac:dyDescent="0.2"/>
    <row r="14606" ht="12.75" customHeight="1" x14ac:dyDescent="0.2"/>
    <row r="14607" ht="12.75" customHeight="1" x14ac:dyDescent="0.2"/>
    <row r="14608" ht="12.75" customHeight="1" x14ac:dyDescent="0.2"/>
    <row r="14609" ht="12.75" customHeight="1" x14ac:dyDescent="0.2"/>
    <row r="14610" ht="12.75" customHeight="1" x14ac:dyDescent="0.2"/>
    <row r="14611" ht="12.75" customHeight="1" x14ac:dyDescent="0.2"/>
    <row r="14612" ht="12.75" customHeight="1" x14ac:dyDescent="0.2"/>
    <row r="14613" ht="12.75" customHeight="1" x14ac:dyDescent="0.2"/>
    <row r="14614" ht="12.75" customHeight="1" x14ac:dyDescent="0.2"/>
    <row r="14615" ht="12.75" customHeight="1" x14ac:dyDescent="0.2"/>
    <row r="14616" ht="12.75" customHeight="1" x14ac:dyDescent="0.2"/>
    <row r="14617" ht="12.75" customHeight="1" x14ac:dyDescent="0.2"/>
    <row r="14618" ht="12.75" customHeight="1" x14ac:dyDescent="0.2"/>
    <row r="14619" ht="12.75" customHeight="1" x14ac:dyDescent="0.2"/>
    <row r="14620" ht="12.75" customHeight="1" x14ac:dyDescent="0.2"/>
    <row r="14621" ht="12.75" customHeight="1" x14ac:dyDescent="0.2"/>
    <row r="14622" ht="12.75" customHeight="1" x14ac:dyDescent="0.2"/>
    <row r="14623" ht="12.75" customHeight="1" x14ac:dyDescent="0.2"/>
    <row r="14624" ht="12.75" customHeight="1" x14ac:dyDescent="0.2"/>
    <row r="14625" ht="12.75" customHeight="1" x14ac:dyDescent="0.2"/>
    <row r="14626" ht="12.75" customHeight="1" x14ac:dyDescent="0.2"/>
    <row r="14627" ht="12.75" customHeight="1" x14ac:dyDescent="0.2"/>
    <row r="14628" ht="12.75" customHeight="1" x14ac:dyDescent="0.2"/>
    <row r="14629" ht="12.75" customHeight="1" x14ac:dyDescent="0.2"/>
    <row r="14630" ht="12.75" customHeight="1" x14ac:dyDescent="0.2"/>
    <row r="14631" ht="12.75" customHeight="1" x14ac:dyDescent="0.2"/>
    <row r="14632" ht="12.75" customHeight="1" x14ac:dyDescent="0.2"/>
    <row r="14633" ht="12.75" customHeight="1" x14ac:dyDescent="0.2"/>
    <row r="14634" ht="12.75" customHeight="1" x14ac:dyDescent="0.2"/>
    <row r="14635" ht="12.75" customHeight="1" x14ac:dyDescent="0.2"/>
    <row r="14636" ht="12.75" customHeight="1" x14ac:dyDescent="0.2"/>
    <row r="14637" ht="12.75" customHeight="1" x14ac:dyDescent="0.2"/>
    <row r="14638" ht="12.75" customHeight="1" x14ac:dyDescent="0.2"/>
    <row r="14639" ht="12.75" customHeight="1" x14ac:dyDescent="0.2"/>
    <row r="14640" ht="12.75" customHeight="1" x14ac:dyDescent="0.2"/>
    <row r="14641" ht="12.75" customHeight="1" x14ac:dyDescent="0.2"/>
    <row r="14642" ht="12.75" customHeight="1" x14ac:dyDescent="0.2"/>
    <row r="14643" ht="12.75" customHeight="1" x14ac:dyDescent="0.2"/>
    <row r="14644" ht="12.75" customHeight="1" x14ac:dyDescent="0.2"/>
    <row r="14645" ht="12.75" customHeight="1" x14ac:dyDescent="0.2"/>
    <row r="14646" ht="12.75" customHeight="1" x14ac:dyDescent="0.2"/>
    <row r="14647" ht="12.75" customHeight="1" x14ac:dyDescent="0.2"/>
    <row r="14648" ht="12.75" customHeight="1" x14ac:dyDescent="0.2"/>
    <row r="14649" ht="12.75" customHeight="1" x14ac:dyDescent="0.2"/>
    <row r="14650" ht="12.75" customHeight="1" x14ac:dyDescent="0.2"/>
    <row r="14651" ht="12.75" customHeight="1" x14ac:dyDescent="0.2"/>
    <row r="14652" ht="12.75" customHeight="1" x14ac:dyDescent="0.2"/>
    <row r="14653" ht="12.75" customHeight="1" x14ac:dyDescent="0.2"/>
    <row r="14654" ht="12.75" customHeight="1" x14ac:dyDescent="0.2"/>
    <row r="14655" ht="12.75" customHeight="1" x14ac:dyDescent="0.2"/>
    <row r="14656" ht="12.75" customHeight="1" x14ac:dyDescent="0.2"/>
    <row r="14657" ht="12.75" customHeight="1" x14ac:dyDescent="0.2"/>
    <row r="14658" ht="12.75" customHeight="1" x14ac:dyDescent="0.2"/>
    <row r="14659" ht="12.75" customHeight="1" x14ac:dyDescent="0.2"/>
    <row r="14660" ht="12.75" customHeight="1" x14ac:dyDescent="0.2"/>
    <row r="14661" ht="12.75" customHeight="1" x14ac:dyDescent="0.2"/>
    <row r="14662" ht="12.75" customHeight="1" x14ac:dyDescent="0.2"/>
    <row r="14663" ht="12.75" customHeight="1" x14ac:dyDescent="0.2"/>
    <row r="14664" ht="12.75" customHeight="1" x14ac:dyDescent="0.2"/>
    <row r="14665" ht="12.75" customHeight="1" x14ac:dyDescent="0.2"/>
    <row r="14666" ht="12.75" customHeight="1" x14ac:dyDescent="0.2"/>
    <row r="14667" ht="12.75" customHeight="1" x14ac:dyDescent="0.2"/>
    <row r="14668" ht="12.75" customHeight="1" x14ac:dyDescent="0.2"/>
    <row r="14669" ht="12.75" customHeight="1" x14ac:dyDescent="0.2"/>
    <row r="14670" ht="12.75" customHeight="1" x14ac:dyDescent="0.2"/>
    <row r="14671" ht="12.75" customHeight="1" x14ac:dyDescent="0.2"/>
    <row r="14672" ht="12.75" customHeight="1" x14ac:dyDescent="0.2"/>
    <row r="14673" ht="12.75" customHeight="1" x14ac:dyDescent="0.2"/>
    <row r="14674" ht="12.75" customHeight="1" x14ac:dyDescent="0.2"/>
    <row r="14675" ht="12.75" customHeight="1" x14ac:dyDescent="0.2"/>
    <row r="14676" ht="12.75" customHeight="1" x14ac:dyDescent="0.2"/>
    <row r="14677" ht="12.75" customHeight="1" x14ac:dyDescent="0.2"/>
    <row r="14678" ht="12.75" customHeight="1" x14ac:dyDescent="0.2"/>
    <row r="14679" ht="12.75" customHeight="1" x14ac:dyDescent="0.2"/>
    <row r="14680" ht="12.75" customHeight="1" x14ac:dyDescent="0.2"/>
    <row r="14681" ht="12.75" customHeight="1" x14ac:dyDescent="0.2"/>
    <row r="14682" ht="12.75" customHeight="1" x14ac:dyDescent="0.2"/>
    <row r="14683" ht="12.75" customHeight="1" x14ac:dyDescent="0.2"/>
    <row r="14684" ht="12.75" customHeight="1" x14ac:dyDescent="0.2"/>
    <row r="14685" ht="12.75" customHeight="1" x14ac:dyDescent="0.2"/>
    <row r="14686" ht="12.75" customHeight="1" x14ac:dyDescent="0.2"/>
    <row r="14687" ht="12.75" customHeight="1" x14ac:dyDescent="0.2"/>
    <row r="14688" ht="12.75" customHeight="1" x14ac:dyDescent="0.2"/>
    <row r="14689" ht="12.75" customHeight="1" x14ac:dyDescent="0.2"/>
    <row r="14690" ht="12.75" customHeight="1" x14ac:dyDescent="0.2"/>
    <row r="14691" ht="12.75" customHeight="1" x14ac:dyDescent="0.2"/>
    <row r="14692" ht="12.75" customHeight="1" x14ac:dyDescent="0.2"/>
    <row r="14693" ht="12.75" customHeight="1" x14ac:dyDescent="0.2"/>
    <row r="14694" ht="12.75" customHeight="1" x14ac:dyDescent="0.2"/>
    <row r="14695" ht="12.75" customHeight="1" x14ac:dyDescent="0.2"/>
    <row r="14696" ht="12.75" customHeight="1" x14ac:dyDescent="0.2"/>
    <row r="14697" ht="12.75" customHeight="1" x14ac:dyDescent="0.2"/>
    <row r="14698" ht="12.75" customHeight="1" x14ac:dyDescent="0.2"/>
    <row r="14699" ht="12.75" customHeight="1" x14ac:dyDescent="0.2"/>
    <row r="14700" ht="12.75" customHeight="1" x14ac:dyDescent="0.2"/>
    <row r="14701" ht="12.75" customHeight="1" x14ac:dyDescent="0.2"/>
    <row r="14702" ht="12.75" customHeight="1" x14ac:dyDescent="0.2"/>
    <row r="14703" ht="12.75" customHeight="1" x14ac:dyDescent="0.2"/>
    <row r="14704" ht="12.75" customHeight="1" x14ac:dyDescent="0.2"/>
    <row r="14705" ht="12.75" customHeight="1" x14ac:dyDescent="0.2"/>
    <row r="14706" ht="12.75" customHeight="1" x14ac:dyDescent="0.2"/>
    <row r="14707" ht="12.75" customHeight="1" x14ac:dyDescent="0.2"/>
    <row r="14708" ht="12.75" customHeight="1" x14ac:dyDescent="0.2"/>
    <row r="14709" ht="12.75" customHeight="1" x14ac:dyDescent="0.2"/>
    <row r="14710" ht="12.75" customHeight="1" x14ac:dyDescent="0.2"/>
    <row r="14711" ht="12.75" customHeight="1" x14ac:dyDescent="0.2"/>
    <row r="14712" ht="12.75" customHeight="1" x14ac:dyDescent="0.2"/>
    <row r="14713" ht="12.75" customHeight="1" x14ac:dyDescent="0.2"/>
    <row r="14714" ht="12.75" customHeight="1" x14ac:dyDescent="0.2"/>
    <row r="14715" ht="12.75" customHeight="1" x14ac:dyDescent="0.2"/>
    <row r="14716" ht="12.75" customHeight="1" x14ac:dyDescent="0.2"/>
    <row r="14717" ht="12.75" customHeight="1" x14ac:dyDescent="0.2"/>
    <row r="14718" ht="12.75" customHeight="1" x14ac:dyDescent="0.2"/>
    <row r="14719" ht="12.75" customHeight="1" x14ac:dyDescent="0.2"/>
    <row r="14720" ht="12.75" customHeight="1" x14ac:dyDescent="0.2"/>
    <row r="14721" ht="12.75" customHeight="1" x14ac:dyDescent="0.2"/>
    <row r="14722" ht="12.75" customHeight="1" x14ac:dyDescent="0.2"/>
    <row r="14723" ht="12.75" customHeight="1" x14ac:dyDescent="0.2"/>
    <row r="14724" ht="12.75" customHeight="1" x14ac:dyDescent="0.2"/>
    <row r="14725" ht="12.75" customHeight="1" x14ac:dyDescent="0.2"/>
    <row r="14726" ht="12.75" customHeight="1" x14ac:dyDescent="0.2"/>
    <row r="14727" ht="12.75" customHeight="1" x14ac:dyDescent="0.2"/>
    <row r="14728" ht="12.75" customHeight="1" x14ac:dyDescent="0.2"/>
    <row r="14729" ht="12.75" customHeight="1" x14ac:dyDescent="0.2"/>
    <row r="14730" ht="12.75" customHeight="1" x14ac:dyDescent="0.2"/>
    <row r="14731" ht="12.75" customHeight="1" x14ac:dyDescent="0.2"/>
    <row r="14732" ht="12.75" customHeight="1" x14ac:dyDescent="0.2"/>
    <row r="14733" ht="12.75" customHeight="1" x14ac:dyDescent="0.2"/>
    <row r="14734" ht="12.75" customHeight="1" x14ac:dyDescent="0.2"/>
    <row r="14735" ht="12.75" customHeight="1" x14ac:dyDescent="0.2"/>
    <row r="14736" ht="12.75" customHeight="1" x14ac:dyDescent="0.2"/>
    <row r="14737" ht="12.75" customHeight="1" x14ac:dyDescent="0.2"/>
    <row r="14738" ht="12.75" customHeight="1" x14ac:dyDescent="0.2"/>
    <row r="14739" ht="12.75" customHeight="1" x14ac:dyDescent="0.2"/>
    <row r="14740" ht="12.75" customHeight="1" x14ac:dyDescent="0.2"/>
    <row r="14741" ht="12.75" customHeight="1" x14ac:dyDescent="0.2"/>
    <row r="14742" ht="12.75" customHeight="1" x14ac:dyDescent="0.2"/>
    <row r="14743" ht="12.75" customHeight="1" x14ac:dyDescent="0.2"/>
    <row r="14744" ht="12.75" customHeight="1" x14ac:dyDescent="0.2"/>
    <row r="14745" ht="12.75" customHeight="1" x14ac:dyDescent="0.2"/>
    <row r="14746" ht="12.75" customHeight="1" x14ac:dyDescent="0.2"/>
    <row r="14747" ht="12.75" customHeight="1" x14ac:dyDescent="0.2"/>
    <row r="14748" ht="12.75" customHeight="1" x14ac:dyDescent="0.2"/>
    <row r="14749" ht="12.75" customHeight="1" x14ac:dyDescent="0.2"/>
    <row r="14750" ht="12.75" customHeight="1" x14ac:dyDescent="0.2"/>
    <row r="14751" ht="12.75" customHeight="1" x14ac:dyDescent="0.2"/>
    <row r="14752" ht="12.75" customHeight="1" x14ac:dyDescent="0.2"/>
    <row r="14753" ht="12.75" customHeight="1" x14ac:dyDescent="0.2"/>
    <row r="14754" ht="12.75" customHeight="1" x14ac:dyDescent="0.2"/>
    <row r="14755" ht="12.75" customHeight="1" x14ac:dyDescent="0.2"/>
    <row r="14756" ht="12.75" customHeight="1" x14ac:dyDescent="0.2"/>
    <row r="14757" ht="12.75" customHeight="1" x14ac:dyDescent="0.2"/>
    <row r="14758" ht="12.75" customHeight="1" x14ac:dyDescent="0.2"/>
    <row r="14759" ht="12.75" customHeight="1" x14ac:dyDescent="0.2"/>
    <row r="14760" ht="12.75" customHeight="1" x14ac:dyDescent="0.2"/>
    <row r="14761" ht="12.75" customHeight="1" x14ac:dyDescent="0.2"/>
    <row r="14762" ht="12.75" customHeight="1" x14ac:dyDescent="0.2"/>
    <row r="14763" ht="12.75" customHeight="1" x14ac:dyDescent="0.2"/>
    <row r="14764" ht="12.75" customHeight="1" x14ac:dyDescent="0.2"/>
    <row r="14765" ht="12.75" customHeight="1" x14ac:dyDescent="0.2"/>
    <row r="14766" ht="12.75" customHeight="1" x14ac:dyDescent="0.2"/>
    <row r="14767" ht="12.75" customHeight="1" x14ac:dyDescent="0.2"/>
    <row r="14768" ht="12.75" customHeight="1" x14ac:dyDescent="0.2"/>
    <row r="14769" ht="12.75" customHeight="1" x14ac:dyDescent="0.2"/>
    <row r="14770" ht="12.75" customHeight="1" x14ac:dyDescent="0.2"/>
    <row r="14771" ht="12.75" customHeight="1" x14ac:dyDescent="0.2"/>
    <row r="14772" ht="12.75" customHeight="1" x14ac:dyDescent="0.2"/>
    <row r="14773" ht="12.75" customHeight="1" x14ac:dyDescent="0.2"/>
    <row r="14774" ht="12.75" customHeight="1" x14ac:dyDescent="0.2"/>
    <row r="14775" ht="12.75" customHeight="1" x14ac:dyDescent="0.2"/>
    <row r="14776" ht="12.75" customHeight="1" x14ac:dyDescent="0.2"/>
    <row r="14777" ht="12.75" customHeight="1" x14ac:dyDescent="0.2"/>
    <row r="14778" ht="12.75" customHeight="1" x14ac:dyDescent="0.2"/>
    <row r="14779" ht="12.75" customHeight="1" x14ac:dyDescent="0.2"/>
    <row r="14780" ht="12.75" customHeight="1" x14ac:dyDescent="0.2"/>
    <row r="14781" ht="12.75" customHeight="1" x14ac:dyDescent="0.2"/>
    <row r="14782" ht="12.75" customHeight="1" x14ac:dyDescent="0.2"/>
    <row r="14783" ht="12.75" customHeight="1" x14ac:dyDescent="0.2"/>
    <row r="14784" ht="12.75" customHeight="1" x14ac:dyDescent="0.2"/>
    <row r="14785" ht="12.75" customHeight="1" x14ac:dyDescent="0.2"/>
    <row r="14786" ht="12.75" customHeight="1" x14ac:dyDescent="0.2"/>
    <row r="14787" ht="12.75" customHeight="1" x14ac:dyDescent="0.2"/>
    <row r="14788" ht="12.75" customHeight="1" x14ac:dyDescent="0.2"/>
    <row r="14789" ht="12.75" customHeight="1" x14ac:dyDescent="0.2"/>
    <row r="14790" ht="12.75" customHeight="1" x14ac:dyDescent="0.2"/>
    <row r="14791" ht="12.75" customHeight="1" x14ac:dyDescent="0.2"/>
    <row r="14792" ht="12.75" customHeight="1" x14ac:dyDescent="0.2"/>
    <row r="14793" ht="12.75" customHeight="1" x14ac:dyDescent="0.2"/>
    <row r="14794" ht="12.75" customHeight="1" x14ac:dyDescent="0.2"/>
    <row r="14795" ht="12.75" customHeight="1" x14ac:dyDescent="0.2"/>
    <row r="14796" ht="12.75" customHeight="1" x14ac:dyDescent="0.2"/>
    <row r="14797" ht="12.75" customHeight="1" x14ac:dyDescent="0.2"/>
    <row r="14798" ht="12.75" customHeight="1" x14ac:dyDescent="0.2"/>
    <row r="14799" ht="12.75" customHeight="1" x14ac:dyDescent="0.2"/>
    <row r="14800" ht="12.75" customHeight="1" x14ac:dyDescent="0.2"/>
    <row r="14801" ht="12.75" customHeight="1" x14ac:dyDescent="0.2"/>
    <row r="14802" ht="12.75" customHeight="1" x14ac:dyDescent="0.2"/>
    <row r="14803" ht="12.75" customHeight="1" x14ac:dyDescent="0.2"/>
    <row r="14804" ht="12.75" customHeight="1" x14ac:dyDescent="0.2"/>
    <row r="14805" ht="12.75" customHeight="1" x14ac:dyDescent="0.2"/>
    <row r="14806" ht="12.75" customHeight="1" x14ac:dyDescent="0.2"/>
    <row r="14807" ht="12.75" customHeight="1" x14ac:dyDescent="0.2"/>
    <row r="14808" ht="12.75" customHeight="1" x14ac:dyDescent="0.2"/>
    <row r="14809" ht="12.75" customHeight="1" x14ac:dyDescent="0.2"/>
    <row r="14810" ht="12.75" customHeight="1" x14ac:dyDescent="0.2"/>
    <row r="14811" ht="12.75" customHeight="1" x14ac:dyDescent="0.2"/>
    <row r="14812" ht="12.75" customHeight="1" x14ac:dyDescent="0.2"/>
    <row r="14813" ht="12.75" customHeight="1" x14ac:dyDescent="0.2"/>
    <row r="14814" ht="12.75" customHeight="1" x14ac:dyDescent="0.2"/>
    <row r="14815" ht="12.75" customHeight="1" x14ac:dyDescent="0.2"/>
    <row r="14816" ht="12.75" customHeight="1" x14ac:dyDescent="0.2"/>
    <row r="14817" ht="12.75" customHeight="1" x14ac:dyDescent="0.2"/>
    <row r="14818" ht="12.75" customHeight="1" x14ac:dyDescent="0.2"/>
    <row r="14819" ht="12.75" customHeight="1" x14ac:dyDescent="0.2"/>
    <row r="14820" ht="12.75" customHeight="1" x14ac:dyDescent="0.2"/>
    <row r="14821" ht="12.75" customHeight="1" x14ac:dyDescent="0.2"/>
    <row r="14822" ht="12.75" customHeight="1" x14ac:dyDescent="0.2"/>
    <row r="14823" ht="12.75" customHeight="1" x14ac:dyDescent="0.2"/>
    <row r="14824" ht="12.75" customHeight="1" x14ac:dyDescent="0.2"/>
    <row r="14825" ht="12.75" customHeight="1" x14ac:dyDescent="0.2"/>
    <row r="14826" ht="12.75" customHeight="1" x14ac:dyDescent="0.2"/>
    <row r="14827" ht="12.75" customHeight="1" x14ac:dyDescent="0.2"/>
    <row r="14828" ht="12.75" customHeight="1" x14ac:dyDescent="0.2"/>
    <row r="14829" ht="12.75" customHeight="1" x14ac:dyDescent="0.2"/>
    <row r="14830" ht="12.75" customHeight="1" x14ac:dyDescent="0.2"/>
    <row r="14831" ht="12.75" customHeight="1" x14ac:dyDescent="0.2"/>
    <row r="14832" ht="12.75" customHeight="1" x14ac:dyDescent="0.2"/>
    <row r="14833" ht="12.75" customHeight="1" x14ac:dyDescent="0.2"/>
    <row r="14834" ht="12.75" customHeight="1" x14ac:dyDescent="0.2"/>
    <row r="14835" ht="12.75" customHeight="1" x14ac:dyDescent="0.2"/>
    <row r="14836" ht="12.75" customHeight="1" x14ac:dyDescent="0.2"/>
    <row r="14837" ht="12.75" customHeight="1" x14ac:dyDescent="0.2"/>
    <row r="14838" ht="12.75" customHeight="1" x14ac:dyDescent="0.2"/>
    <row r="14839" ht="12.75" customHeight="1" x14ac:dyDescent="0.2"/>
    <row r="14840" ht="12.75" customHeight="1" x14ac:dyDescent="0.2"/>
    <row r="14841" ht="12.75" customHeight="1" x14ac:dyDescent="0.2"/>
    <row r="14842" ht="12.75" customHeight="1" x14ac:dyDescent="0.2"/>
    <row r="14843" ht="12.75" customHeight="1" x14ac:dyDescent="0.2"/>
    <row r="14844" ht="12.75" customHeight="1" x14ac:dyDescent="0.2"/>
    <row r="14845" ht="12.75" customHeight="1" x14ac:dyDescent="0.2"/>
    <row r="14846" ht="12.75" customHeight="1" x14ac:dyDescent="0.2"/>
    <row r="14847" ht="12.75" customHeight="1" x14ac:dyDescent="0.2"/>
    <row r="14848" ht="12.75" customHeight="1" x14ac:dyDescent="0.2"/>
    <row r="14849" ht="12.75" customHeight="1" x14ac:dyDescent="0.2"/>
    <row r="14850" ht="12.75" customHeight="1" x14ac:dyDescent="0.2"/>
    <row r="14851" ht="12.75" customHeight="1" x14ac:dyDescent="0.2"/>
    <row r="14852" ht="12.75" customHeight="1" x14ac:dyDescent="0.2"/>
    <row r="14853" ht="12.75" customHeight="1" x14ac:dyDescent="0.2"/>
    <row r="14854" ht="12.75" customHeight="1" x14ac:dyDescent="0.2"/>
    <row r="14855" ht="12.75" customHeight="1" x14ac:dyDescent="0.2"/>
    <row r="14856" ht="12.75" customHeight="1" x14ac:dyDescent="0.2"/>
    <row r="14857" ht="12.75" customHeight="1" x14ac:dyDescent="0.2"/>
    <row r="14858" ht="12.75" customHeight="1" x14ac:dyDescent="0.2"/>
    <row r="14859" ht="12.75" customHeight="1" x14ac:dyDescent="0.2"/>
    <row r="14860" ht="12.75" customHeight="1" x14ac:dyDescent="0.2"/>
    <row r="14861" ht="12.75" customHeight="1" x14ac:dyDescent="0.2"/>
    <row r="14862" ht="12.75" customHeight="1" x14ac:dyDescent="0.2"/>
    <row r="14863" ht="12.75" customHeight="1" x14ac:dyDescent="0.2"/>
    <row r="14864" ht="12.75" customHeight="1" x14ac:dyDescent="0.2"/>
    <row r="14865" ht="12.75" customHeight="1" x14ac:dyDescent="0.2"/>
    <row r="14866" ht="12.75" customHeight="1" x14ac:dyDescent="0.2"/>
    <row r="14867" ht="12.75" customHeight="1" x14ac:dyDescent="0.2"/>
    <row r="14868" ht="12.75" customHeight="1" x14ac:dyDescent="0.2"/>
    <row r="14869" ht="12.75" customHeight="1" x14ac:dyDescent="0.2"/>
    <row r="14870" ht="12.75" customHeight="1" x14ac:dyDescent="0.2"/>
    <row r="14871" ht="12.75" customHeight="1" x14ac:dyDescent="0.2"/>
    <row r="14872" ht="12.75" customHeight="1" x14ac:dyDescent="0.2"/>
    <row r="14873" ht="12.75" customHeight="1" x14ac:dyDescent="0.2"/>
    <row r="14874" ht="12.75" customHeight="1" x14ac:dyDescent="0.2"/>
    <row r="14875" ht="12.75" customHeight="1" x14ac:dyDescent="0.2"/>
    <row r="14876" ht="12.75" customHeight="1" x14ac:dyDescent="0.2"/>
    <row r="14877" ht="12.75" customHeight="1" x14ac:dyDescent="0.2"/>
    <row r="14878" ht="12.75" customHeight="1" x14ac:dyDescent="0.2"/>
    <row r="14879" ht="12.75" customHeight="1" x14ac:dyDescent="0.2"/>
    <row r="14880" ht="12.75" customHeight="1" x14ac:dyDescent="0.2"/>
    <row r="14881" ht="12.75" customHeight="1" x14ac:dyDescent="0.2"/>
    <row r="14882" ht="12.75" customHeight="1" x14ac:dyDescent="0.2"/>
    <row r="14883" ht="12.75" customHeight="1" x14ac:dyDescent="0.2"/>
    <row r="14884" ht="12.75" customHeight="1" x14ac:dyDescent="0.2"/>
    <row r="14885" ht="12.75" customHeight="1" x14ac:dyDescent="0.2"/>
    <row r="14886" ht="12.75" customHeight="1" x14ac:dyDescent="0.2"/>
    <row r="14887" ht="12.75" customHeight="1" x14ac:dyDescent="0.2"/>
    <row r="14888" ht="12.75" customHeight="1" x14ac:dyDescent="0.2"/>
    <row r="14889" ht="12.75" customHeight="1" x14ac:dyDescent="0.2"/>
    <row r="14890" ht="12.75" customHeight="1" x14ac:dyDescent="0.2"/>
    <row r="14891" ht="12.75" customHeight="1" x14ac:dyDescent="0.2"/>
    <row r="14892" ht="12.75" customHeight="1" x14ac:dyDescent="0.2"/>
    <row r="14893" ht="12.75" customHeight="1" x14ac:dyDescent="0.2"/>
    <row r="14894" ht="12.75" customHeight="1" x14ac:dyDescent="0.2"/>
    <row r="14895" ht="12.75" customHeight="1" x14ac:dyDescent="0.2"/>
    <row r="14896" ht="12.75" customHeight="1" x14ac:dyDescent="0.2"/>
    <row r="14897" ht="12.75" customHeight="1" x14ac:dyDescent="0.2"/>
    <row r="14898" ht="12.75" customHeight="1" x14ac:dyDescent="0.2"/>
    <row r="14899" ht="12.75" customHeight="1" x14ac:dyDescent="0.2"/>
    <row r="14900" ht="12.75" customHeight="1" x14ac:dyDescent="0.2"/>
    <row r="14901" ht="12.75" customHeight="1" x14ac:dyDescent="0.2"/>
    <row r="14902" ht="12.75" customHeight="1" x14ac:dyDescent="0.2"/>
    <row r="14903" ht="12.75" customHeight="1" x14ac:dyDescent="0.2"/>
    <row r="14904" ht="12.75" customHeight="1" x14ac:dyDescent="0.2"/>
    <row r="14905" ht="12.75" customHeight="1" x14ac:dyDescent="0.2"/>
    <row r="14906" ht="12.75" customHeight="1" x14ac:dyDescent="0.2"/>
    <row r="14907" ht="12.75" customHeight="1" x14ac:dyDescent="0.2"/>
    <row r="14908" ht="12.75" customHeight="1" x14ac:dyDescent="0.2"/>
    <row r="14909" ht="12.75" customHeight="1" x14ac:dyDescent="0.2"/>
    <row r="14910" ht="12.75" customHeight="1" x14ac:dyDescent="0.2"/>
    <row r="14911" ht="12.75" customHeight="1" x14ac:dyDescent="0.2"/>
    <row r="14912" ht="12.75" customHeight="1" x14ac:dyDescent="0.2"/>
    <row r="14913" ht="12.75" customHeight="1" x14ac:dyDescent="0.2"/>
    <row r="14914" ht="12.75" customHeight="1" x14ac:dyDescent="0.2"/>
    <row r="14915" ht="12.75" customHeight="1" x14ac:dyDescent="0.2"/>
    <row r="14916" ht="12.75" customHeight="1" x14ac:dyDescent="0.2"/>
    <row r="14917" ht="12.75" customHeight="1" x14ac:dyDescent="0.2"/>
    <row r="14918" ht="12.75" customHeight="1" x14ac:dyDescent="0.2"/>
    <row r="14919" ht="12.75" customHeight="1" x14ac:dyDescent="0.2"/>
    <row r="14920" ht="12.75" customHeight="1" x14ac:dyDescent="0.2"/>
    <row r="14921" ht="12.75" customHeight="1" x14ac:dyDescent="0.2"/>
    <row r="14922" ht="12.75" customHeight="1" x14ac:dyDescent="0.2"/>
    <row r="14923" ht="12.75" customHeight="1" x14ac:dyDescent="0.2"/>
    <row r="14924" ht="12.75" customHeight="1" x14ac:dyDescent="0.2"/>
    <row r="14925" ht="12.75" customHeight="1" x14ac:dyDescent="0.2"/>
    <row r="14926" ht="12.75" customHeight="1" x14ac:dyDescent="0.2"/>
    <row r="14927" ht="12.75" customHeight="1" x14ac:dyDescent="0.2"/>
    <row r="14928" ht="12.75" customHeight="1" x14ac:dyDescent="0.2"/>
    <row r="14929" ht="12.75" customHeight="1" x14ac:dyDescent="0.2"/>
    <row r="14930" ht="12.75" customHeight="1" x14ac:dyDescent="0.2"/>
    <row r="14931" ht="12.75" customHeight="1" x14ac:dyDescent="0.2"/>
    <row r="14932" ht="12.75" customHeight="1" x14ac:dyDescent="0.2"/>
    <row r="14933" ht="12.75" customHeight="1" x14ac:dyDescent="0.2"/>
    <row r="14934" ht="12.75" customHeight="1" x14ac:dyDescent="0.2"/>
    <row r="14935" ht="12.75" customHeight="1" x14ac:dyDescent="0.2"/>
    <row r="14936" ht="12.75" customHeight="1" x14ac:dyDescent="0.2"/>
    <row r="14937" ht="12.75" customHeight="1" x14ac:dyDescent="0.2"/>
    <row r="14938" ht="12.75" customHeight="1" x14ac:dyDescent="0.2"/>
    <row r="14939" ht="12.75" customHeight="1" x14ac:dyDescent="0.2"/>
    <row r="14940" ht="12.75" customHeight="1" x14ac:dyDescent="0.2"/>
    <row r="14941" ht="12.75" customHeight="1" x14ac:dyDescent="0.2"/>
    <row r="14942" ht="12.75" customHeight="1" x14ac:dyDescent="0.2"/>
    <row r="14943" ht="12.75" customHeight="1" x14ac:dyDescent="0.2"/>
    <row r="14944" ht="12.75" customHeight="1" x14ac:dyDescent="0.2"/>
    <row r="14945" ht="12.75" customHeight="1" x14ac:dyDescent="0.2"/>
    <row r="14946" ht="12.75" customHeight="1" x14ac:dyDescent="0.2"/>
    <row r="14947" ht="12.75" customHeight="1" x14ac:dyDescent="0.2"/>
    <row r="14948" ht="12.75" customHeight="1" x14ac:dyDescent="0.2"/>
    <row r="14949" ht="12.75" customHeight="1" x14ac:dyDescent="0.2"/>
    <row r="14950" ht="12.75" customHeight="1" x14ac:dyDescent="0.2"/>
    <row r="14951" ht="12.75" customHeight="1" x14ac:dyDescent="0.2"/>
    <row r="14952" ht="12.75" customHeight="1" x14ac:dyDescent="0.2"/>
    <row r="14953" ht="12.75" customHeight="1" x14ac:dyDescent="0.2"/>
    <row r="14954" ht="12.75" customHeight="1" x14ac:dyDescent="0.2"/>
    <row r="14955" ht="12.75" customHeight="1" x14ac:dyDescent="0.2"/>
    <row r="14956" ht="12.75" customHeight="1" x14ac:dyDescent="0.2"/>
    <row r="14957" ht="12.75" customHeight="1" x14ac:dyDescent="0.2"/>
    <row r="14958" ht="12.75" customHeight="1" x14ac:dyDescent="0.2"/>
    <row r="14959" ht="12.75" customHeight="1" x14ac:dyDescent="0.2"/>
    <row r="14960" ht="12.75" customHeight="1" x14ac:dyDescent="0.2"/>
    <row r="14961" ht="12.75" customHeight="1" x14ac:dyDescent="0.2"/>
    <row r="14962" ht="12.75" customHeight="1" x14ac:dyDescent="0.2"/>
    <row r="14963" ht="12.75" customHeight="1" x14ac:dyDescent="0.2"/>
    <row r="14964" ht="12.75" customHeight="1" x14ac:dyDescent="0.2"/>
    <row r="14965" ht="12.75" customHeight="1" x14ac:dyDescent="0.2"/>
    <row r="14966" ht="12.75" customHeight="1" x14ac:dyDescent="0.2"/>
    <row r="14967" ht="12.75" customHeight="1" x14ac:dyDescent="0.2"/>
    <row r="14968" ht="12.75" customHeight="1" x14ac:dyDescent="0.2"/>
    <row r="14969" ht="12.75" customHeight="1" x14ac:dyDescent="0.2"/>
    <row r="14970" ht="12.75" customHeight="1" x14ac:dyDescent="0.2"/>
    <row r="14971" ht="12.75" customHeight="1" x14ac:dyDescent="0.2"/>
    <row r="14972" ht="12.75" customHeight="1" x14ac:dyDescent="0.2"/>
    <row r="14973" ht="12.75" customHeight="1" x14ac:dyDescent="0.2"/>
    <row r="14974" ht="12.75" customHeight="1" x14ac:dyDescent="0.2"/>
    <row r="14975" ht="12.75" customHeight="1" x14ac:dyDescent="0.2"/>
    <row r="14976" ht="12.75" customHeight="1" x14ac:dyDescent="0.2"/>
    <row r="14977" ht="12.75" customHeight="1" x14ac:dyDescent="0.2"/>
    <row r="14978" ht="12.75" customHeight="1" x14ac:dyDescent="0.2"/>
    <row r="14979" ht="12.75" customHeight="1" x14ac:dyDescent="0.2"/>
    <row r="14980" ht="12.75" customHeight="1" x14ac:dyDescent="0.2"/>
    <row r="14981" ht="12.75" customHeight="1" x14ac:dyDescent="0.2"/>
    <row r="14982" ht="12.75" customHeight="1" x14ac:dyDescent="0.2"/>
    <row r="14983" ht="12.75" customHeight="1" x14ac:dyDescent="0.2"/>
    <row r="14984" ht="12.75" customHeight="1" x14ac:dyDescent="0.2"/>
    <row r="14985" ht="12.75" customHeight="1" x14ac:dyDescent="0.2"/>
    <row r="14986" ht="12.75" customHeight="1" x14ac:dyDescent="0.2"/>
    <row r="14987" ht="12.75" customHeight="1" x14ac:dyDescent="0.2"/>
    <row r="14988" ht="12.75" customHeight="1" x14ac:dyDescent="0.2"/>
    <row r="14989" ht="12.75" customHeight="1" x14ac:dyDescent="0.2"/>
    <row r="14990" ht="12.75" customHeight="1" x14ac:dyDescent="0.2"/>
    <row r="14991" ht="12.75" customHeight="1" x14ac:dyDescent="0.2"/>
    <row r="14992" ht="12.75" customHeight="1" x14ac:dyDescent="0.2"/>
    <row r="14993" ht="12.75" customHeight="1" x14ac:dyDescent="0.2"/>
    <row r="14994" ht="12.75" customHeight="1" x14ac:dyDescent="0.2"/>
    <row r="14995" ht="12.75" customHeight="1" x14ac:dyDescent="0.2"/>
    <row r="14996" ht="12.75" customHeight="1" x14ac:dyDescent="0.2"/>
    <row r="14997" ht="12.75" customHeight="1" x14ac:dyDescent="0.2"/>
    <row r="14998" ht="12.75" customHeight="1" x14ac:dyDescent="0.2"/>
    <row r="14999" ht="12.75" customHeight="1" x14ac:dyDescent="0.2"/>
    <row r="15000" ht="12.75" customHeight="1" x14ac:dyDescent="0.2"/>
    <row r="15001" ht="12.75" customHeight="1" x14ac:dyDescent="0.2"/>
    <row r="15002" ht="12.75" customHeight="1" x14ac:dyDescent="0.2"/>
    <row r="15003" ht="12.75" customHeight="1" x14ac:dyDescent="0.2"/>
    <row r="15004" ht="12.75" customHeight="1" x14ac:dyDescent="0.2"/>
    <row r="15005" ht="12.75" customHeight="1" x14ac:dyDescent="0.2"/>
    <row r="15006" ht="12.75" customHeight="1" x14ac:dyDescent="0.2"/>
    <row r="15007" ht="12.75" customHeight="1" x14ac:dyDescent="0.2"/>
    <row r="15008" ht="12.75" customHeight="1" x14ac:dyDescent="0.2"/>
    <row r="15009" ht="12.75" customHeight="1" x14ac:dyDescent="0.2"/>
    <row r="15010" ht="12.75" customHeight="1" x14ac:dyDescent="0.2"/>
    <row r="15011" ht="12.75" customHeight="1" x14ac:dyDescent="0.2"/>
    <row r="15012" ht="12.75" customHeight="1" x14ac:dyDescent="0.2"/>
    <row r="15013" ht="12.75" customHeight="1" x14ac:dyDescent="0.2"/>
    <row r="15014" ht="12.75" customHeight="1" x14ac:dyDescent="0.2"/>
    <row r="15015" ht="12.75" customHeight="1" x14ac:dyDescent="0.2"/>
    <row r="15016" ht="12.75" customHeight="1" x14ac:dyDescent="0.2"/>
    <row r="15017" ht="12.75" customHeight="1" x14ac:dyDescent="0.2"/>
    <row r="15018" ht="12.75" customHeight="1" x14ac:dyDescent="0.2"/>
    <row r="15019" ht="12.75" customHeight="1" x14ac:dyDescent="0.2"/>
    <row r="15020" ht="12.75" customHeight="1" x14ac:dyDescent="0.2"/>
    <row r="15021" ht="12.75" customHeight="1" x14ac:dyDescent="0.2"/>
    <row r="15022" ht="12.75" customHeight="1" x14ac:dyDescent="0.2"/>
    <row r="15023" ht="12.75" customHeight="1" x14ac:dyDescent="0.2"/>
    <row r="15024" ht="12.75" customHeight="1" x14ac:dyDescent="0.2"/>
    <row r="15025" ht="12.75" customHeight="1" x14ac:dyDescent="0.2"/>
    <row r="15026" ht="12.75" customHeight="1" x14ac:dyDescent="0.2"/>
    <row r="15027" ht="12.75" customHeight="1" x14ac:dyDescent="0.2"/>
    <row r="15028" ht="12.75" customHeight="1" x14ac:dyDescent="0.2"/>
    <row r="15029" ht="12.75" customHeight="1" x14ac:dyDescent="0.2"/>
    <row r="15030" ht="12.75" customHeight="1" x14ac:dyDescent="0.2"/>
    <row r="15031" ht="12.75" customHeight="1" x14ac:dyDescent="0.2"/>
    <row r="15032" ht="12.75" customHeight="1" x14ac:dyDescent="0.2"/>
    <row r="15033" ht="12.75" customHeight="1" x14ac:dyDescent="0.2"/>
    <row r="15034" ht="12.75" customHeight="1" x14ac:dyDescent="0.2"/>
    <row r="15035" ht="12.75" customHeight="1" x14ac:dyDescent="0.2"/>
    <row r="15036" ht="12.75" customHeight="1" x14ac:dyDescent="0.2"/>
    <row r="15037" ht="12.75" customHeight="1" x14ac:dyDescent="0.2"/>
    <row r="15038" ht="12.75" customHeight="1" x14ac:dyDescent="0.2"/>
    <row r="15039" ht="12.75" customHeight="1" x14ac:dyDescent="0.2"/>
    <row r="15040" ht="12.75" customHeight="1" x14ac:dyDescent="0.2"/>
    <row r="15041" ht="12.75" customHeight="1" x14ac:dyDescent="0.2"/>
    <row r="15042" ht="12.75" customHeight="1" x14ac:dyDescent="0.2"/>
    <row r="15043" ht="12.75" customHeight="1" x14ac:dyDescent="0.2"/>
    <row r="15044" ht="12.75" customHeight="1" x14ac:dyDescent="0.2"/>
    <row r="15045" ht="12.75" customHeight="1" x14ac:dyDescent="0.2"/>
    <row r="15046" ht="12.75" customHeight="1" x14ac:dyDescent="0.2"/>
    <row r="15047" ht="12.75" customHeight="1" x14ac:dyDescent="0.2"/>
    <row r="15048" ht="12.75" customHeight="1" x14ac:dyDescent="0.2"/>
    <row r="15049" ht="12.75" customHeight="1" x14ac:dyDescent="0.2"/>
    <row r="15050" ht="12.75" customHeight="1" x14ac:dyDescent="0.2"/>
    <row r="15051" ht="12.75" customHeight="1" x14ac:dyDescent="0.2"/>
    <row r="15052" ht="12.75" customHeight="1" x14ac:dyDescent="0.2"/>
    <row r="15053" ht="12.75" customHeight="1" x14ac:dyDescent="0.2"/>
    <row r="15054" ht="12.75" customHeight="1" x14ac:dyDescent="0.2"/>
    <row r="15055" ht="12.75" customHeight="1" x14ac:dyDescent="0.2"/>
    <row r="15056" ht="12.75" customHeight="1" x14ac:dyDescent="0.2"/>
    <row r="15057" ht="12.75" customHeight="1" x14ac:dyDescent="0.2"/>
    <row r="15058" ht="12.75" customHeight="1" x14ac:dyDescent="0.2"/>
    <row r="15059" ht="12.75" customHeight="1" x14ac:dyDescent="0.2"/>
    <row r="15060" ht="12.75" customHeight="1" x14ac:dyDescent="0.2"/>
    <row r="15061" ht="12.75" customHeight="1" x14ac:dyDescent="0.2"/>
    <row r="15062" ht="12.75" customHeight="1" x14ac:dyDescent="0.2"/>
    <row r="15063" ht="12.75" customHeight="1" x14ac:dyDescent="0.2"/>
    <row r="15064" ht="12.75" customHeight="1" x14ac:dyDescent="0.2"/>
    <row r="15065" ht="12.75" customHeight="1" x14ac:dyDescent="0.2"/>
    <row r="15066" ht="12.75" customHeight="1" x14ac:dyDescent="0.2"/>
    <row r="15067" ht="12.75" customHeight="1" x14ac:dyDescent="0.2"/>
    <row r="15068" ht="12.75" customHeight="1" x14ac:dyDescent="0.2"/>
    <row r="15069" ht="12.75" customHeight="1" x14ac:dyDescent="0.2"/>
    <row r="15070" ht="12.75" customHeight="1" x14ac:dyDescent="0.2"/>
    <row r="15071" ht="12.75" customHeight="1" x14ac:dyDescent="0.2"/>
    <row r="15072" ht="12.75" customHeight="1" x14ac:dyDescent="0.2"/>
    <row r="15073" ht="12.75" customHeight="1" x14ac:dyDescent="0.2"/>
    <row r="15074" ht="12.75" customHeight="1" x14ac:dyDescent="0.2"/>
    <row r="15075" ht="12.75" customHeight="1" x14ac:dyDescent="0.2"/>
    <row r="15076" ht="12.75" customHeight="1" x14ac:dyDescent="0.2"/>
    <row r="15077" ht="12.75" customHeight="1" x14ac:dyDescent="0.2"/>
    <row r="15078" ht="12.75" customHeight="1" x14ac:dyDescent="0.2"/>
    <row r="15079" ht="12.75" customHeight="1" x14ac:dyDescent="0.2"/>
    <row r="15080" ht="12.75" customHeight="1" x14ac:dyDescent="0.2"/>
    <row r="15081" ht="12.75" customHeight="1" x14ac:dyDescent="0.2"/>
    <row r="15082" ht="12.75" customHeight="1" x14ac:dyDescent="0.2"/>
    <row r="15083" ht="12.75" customHeight="1" x14ac:dyDescent="0.2"/>
    <row r="15084" ht="12.75" customHeight="1" x14ac:dyDescent="0.2"/>
    <row r="15085" ht="12.75" customHeight="1" x14ac:dyDescent="0.2"/>
    <row r="15086" ht="12.75" customHeight="1" x14ac:dyDescent="0.2"/>
    <row r="15087" ht="12.75" customHeight="1" x14ac:dyDescent="0.2"/>
    <row r="15088" ht="12.75" customHeight="1" x14ac:dyDescent="0.2"/>
    <row r="15089" ht="12.75" customHeight="1" x14ac:dyDescent="0.2"/>
    <row r="15090" ht="12.75" customHeight="1" x14ac:dyDescent="0.2"/>
    <row r="15091" ht="12.75" customHeight="1" x14ac:dyDescent="0.2"/>
    <row r="15092" ht="12.75" customHeight="1" x14ac:dyDescent="0.2"/>
    <row r="15093" ht="12.75" customHeight="1" x14ac:dyDescent="0.2"/>
    <row r="15094" ht="12.75" customHeight="1" x14ac:dyDescent="0.2"/>
    <row r="15095" ht="12.75" customHeight="1" x14ac:dyDescent="0.2"/>
    <row r="15096" ht="12.75" customHeight="1" x14ac:dyDescent="0.2"/>
    <row r="15097" ht="12.75" customHeight="1" x14ac:dyDescent="0.2"/>
    <row r="15098" ht="12.75" customHeight="1" x14ac:dyDescent="0.2"/>
    <row r="15099" ht="12.75" customHeight="1" x14ac:dyDescent="0.2"/>
    <row r="15100" ht="12.75" customHeight="1" x14ac:dyDescent="0.2"/>
    <row r="15101" ht="12.75" customHeight="1" x14ac:dyDescent="0.2"/>
    <row r="15102" ht="12.75" customHeight="1" x14ac:dyDescent="0.2"/>
    <row r="15103" ht="12.75" customHeight="1" x14ac:dyDescent="0.2"/>
    <row r="15104" ht="12.75" customHeight="1" x14ac:dyDescent="0.2"/>
    <row r="15105" ht="12.75" customHeight="1" x14ac:dyDescent="0.2"/>
    <row r="15106" ht="12.75" customHeight="1" x14ac:dyDescent="0.2"/>
    <row r="15107" ht="12.75" customHeight="1" x14ac:dyDescent="0.2"/>
    <row r="15108" ht="12.75" customHeight="1" x14ac:dyDescent="0.2"/>
    <row r="15109" ht="12.75" customHeight="1" x14ac:dyDescent="0.2"/>
    <row r="15110" ht="12.75" customHeight="1" x14ac:dyDescent="0.2"/>
    <row r="15111" ht="12.75" customHeight="1" x14ac:dyDescent="0.2"/>
    <row r="15112" ht="12.75" customHeight="1" x14ac:dyDescent="0.2"/>
    <row r="15113" ht="12.75" customHeight="1" x14ac:dyDescent="0.2"/>
    <row r="15114" ht="12.75" customHeight="1" x14ac:dyDescent="0.2"/>
    <row r="15115" ht="12.75" customHeight="1" x14ac:dyDescent="0.2"/>
    <row r="15116" ht="12.75" customHeight="1" x14ac:dyDescent="0.2"/>
    <row r="15117" ht="12.75" customHeight="1" x14ac:dyDescent="0.2"/>
    <row r="15118" ht="12.75" customHeight="1" x14ac:dyDescent="0.2"/>
    <row r="15119" ht="12.75" customHeight="1" x14ac:dyDescent="0.2"/>
    <row r="15120" ht="12.75" customHeight="1" x14ac:dyDescent="0.2"/>
    <row r="15121" ht="12.75" customHeight="1" x14ac:dyDescent="0.2"/>
    <row r="15122" ht="12.75" customHeight="1" x14ac:dyDescent="0.2"/>
    <row r="15123" ht="12.75" customHeight="1" x14ac:dyDescent="0.2"/>
    <row r="15124" ht="12.75" customHeight="1" x14ac:dyDescent="0.2"/>
    <row r="15125" ht="12.75" customHeight="1" x14ac:dyDescent="0.2"/>
    <row r="15126" ht="12.75" customHeight="1" x14ac:dyDescent="0.2"/>
    <row r="15127" ht="12.75" customHeight="1" x14ac:dyDescent="0.2"/>
    <row r="15128" ht="12.75" customHeight="1" x14ac:dyDescent="0.2"/>
    <row r="15129" ht="12.75" customHeight="1" x14ac:dyDescent="0.2"/>
    <row r="15130" ht="12.75" customHeight="1" x14ac:dyDescent="0.2"/>
    <row r="15131" ht="12.75" customHeight="1" x14ac:dyDescent="0.2"/>
    <row r="15132" ht="12.75" customHeight="1" x14ac:dyDescent="0.2"/>
    <row r="15133" ht="12.75" customHeight="1" x14ac:dyDescent="0.2"/>
    <row r="15134" ht="12.75" customHeight="1" x14ac:dyDescent="0.2"/>
    <row r="15135" ht="12.75" customHeight="1" x14ac:dyDescent="0.2"/>
    <row r="15136" ht="12.75" customHeight="1" x14ac:dyDescent="0.2"/>
    <row r="15137" ht="12.75" customHeight="1" x14ac:dyDescent="0.2"/>
    <row r="15138" ht="12.75" customHeight="1" x14ac:dyDescent="0.2"/>
    <row r="15139" ht="12.75" customHeight="1" x14ac:dyDescent="0.2"/>
    <row r="15140" ht="12.75" customHeight="1" x14ac:dyDescent="0.2"/>
    <row r="15141" ht="12.75" customHeight="1" x14ac:dyDescent="0.2"/>
    <row r="15142" ht="12.75" customHeight="1" x14ac:dyDescent="0.2"/>
    <row r="15143" ht="12.75" customHeight="1" x14ac:dyDescent="0.2"/>
    <row r="15144" ht="12.75" customHeight="1" x14ac:dyDescent="0.2"/>
    <row r="15145" ht="12.75" customHeight="1" x14ac:dyDescent="0.2"/>
    <row r="15146" ht="12.75" customHeight="1" x14ac:dyDescent="0.2"/>
    <row r="15147" ht="12.75" customHeight="1" x14ac:dyDescent="0.2"/>
    <row r="15148" ht="12.75" customHeight="1" x14ac:dyDescent="0.2"/>
    <row r="15149" ht="12.75" customHeight="1" x14ac:dyDescent="0.2"/>
    <row r="15150" ht="12.75" customHeight="1" x14ac:dyDescent="0.2"/>
    <row r="15151" ht="12.75" customHeight="1" x14ac:dyDescent="0.2"/>
    <row r="15152" ht="12.75" customHeight="1" x14ac:dyDescent="0.2"/>
    <row r="15153" ht="12.75" customHeight="1" x14ac:dyDescent="0.2"/>
    <row r="15154" ht="12.75" customHeight="1" x14ac:dyDescent="0.2"/>
    <row r="15155" ht="12.75" customHeight="1" x14ac:dyDescent="0.2"/>
    <row r="15156" ht="12.75" customHeight="1" x14ac:dyDescent="0.2"/>
    <row r="15157" ht="12.75" customHeight="1" x14ac:dyDescent="0.2"/>
    <row r="15158" ht="12.75" customHeight="1" x14ac:dyDescent="0.2"/>
    <row r="15159" ht="12.75" customHeight="1" x14ac:dyDescent="0.2"/>
    <row r="15160" ht="12.75" customHeight="1" x14ac:dyDescent="0.2"/>
    <row r="15161" ht="12.75" customHeight="1" x14ac:dyDescent="0.2"/>
    <row r="15162" ht="12.75" customHeight="1" x14ac:dyDescent="0.2"/>
    <row r="15163" ht="12.75" customHeight="1" x14ac:dyDescent="0.2"/>
    <row r="15164" ht="12.75" customHeight="1" x14ac:dyDescent="0.2"/>
    <row r="15165" ht="12.75" customHeight="1" x14ac:dyDescent="0.2"/>
    <row r="15166" ht="12.75" customHeight="1" x14ac:dyDescent="0.2"/>
    <row r="15167" ht="12.75" customHeight="1" x14ac:dyDescent="0.2"/>
    <row r="15168" ht="12.75" customHeight="1" x14ac:dyDescent="0.2"/>
    <row r="15169" ht="12.75" customHeight="1" x14ac:dyDescent="0.2"/>
    <row r="15170" ht="12.75" customHeight="1" x14ac:dyDescent="0.2"/>
    <row r="15171" ht="12.75" customHeight="1" x14ac:dyDescent="0.2"/>
    <row r="15172" ht="12.75" customHeight="1" x14ac:dyDescent="0.2"/>
    <row r="15173" ht="12.75" customHeight="1" x14ac:dyDescent="0.2"/>
    <row r="15174" ht="12.75" customHeight="1" x14ac:dyDescent="0.2"/>
    <row r="15175" ht="12.75" customHeight="1" x14ac:dyDescent="0.2"/>
    <row r="15176" ht="12.75" customHeight="1" x14ac:dyDescent="0.2"/>
    <row r="15177" ht="12.75" customHeight="1" x14ac:dyDescent="0.2"/>
    <row r="15178" ht="12.75" customHeight="1" x14ac:dyDescent="0.2"/>
    <row r="15179" ht="12.75" customHeight="1" x14ac:dyDescent="0.2"/>
    <row r="15180" ht="12.75" customHeight="1" x14ac:dyDescent="0.2"/>
    <row r="15181" ht="12.75" customHeight="1" x14ac:dyDescent="0.2"/>
    <row r="15182" ht="12.75" customHeight="1" x14ac:dyDescent="0.2"/>
    <row r="15183" ht="12.75" customHeight="1" x14ac:dyDescent="0.2"/>
    <row r="15184" ht="12.75" customHeight="1" x14ac:dyDescent="0.2"/>
    <row r="15185" ht="12.75" customHeight="1" x14ac:dyDescent="0.2"/>
    <row r="15186" ht="12.75" customHeight="1" x14ac:dyDescent="0.2"/>
    <row r="15187" ht="12.75" customHeight="1" x14ac:dyDescent="0.2"/>
    <row r="15188" ht="12.75" customHeight="1" x14ac:dyDescent="0.2"/>
    <row r="15189" ht="12.75" customHeight="1" x14ac:dyDescent="0.2"/>
    <row r="15190" ht="12.75" customHeight="1" x14ac:dyDescent="0.2"/>
    <row r="15191" ht="12.75" customHeight="1" x14ac:dyDescent="0.2"/>
    <row r="15192" ht="12.75" customHeight="1" x14ac:dyDescent="0.2"/>
    <row r="15193" ht="12.75" customHeight="1" x14ac:dyDescent="0.2"/>
    <row r="15194" ht="12.75" customHeight="1" x14ac:dyDescent="0.2"/>
    <row r="15195" ht="12.75" customHeight="1" x14ac:dyDescent="0.2"/>
    <row r="15196" ht="12.75" customHeight="1" x14ac:dyDescent="0.2"/>
    <row r="15197" ht="12.75" customHeight="1" x14ac:dyDescent="0.2"/>
    <row r="15198" ht="12.75" customHeight="1" x14ac:dyDescent="0.2"/>
    <row r="15199" ht="12.75" customHeight="1" x14ac:dyDescent="0.2"/>
    <row r="15200" ht="12.75" customHeight="1" x14ac:dyDescent="0.2"/>
    <row r="15201" ht="12.75" customHeight="1" x14ac:dyDescent="0.2"/>
    <row r="15202" ht="12.75" customHeight="1" x14ac:dyDescent="0.2"/>
    <row r="15203" ht="12.75" customHeight="1" x14ac:dyDescent="0.2"/>
    <row r="15204" ht="12.75" customHeight="1" x14ac:dyDescent="0.2"/>
    <row r="15205" ht="12.75" customHeight="1" x14ac:dyDescent="0.2"/>
    <row r="15206" ht="12.75" customHeight="1" x14ac:dyDescent="0.2"/>
    <row r="15207" ht="12.75" customHeight="1" x14ac:dyDescent="0.2"/>
    <row r="15208" ht="12.75" customHeight="1" x14ac:dyDescent="0.2"/>
    <row r="15209" ht="12.75" customHeight="1" x14ac:dyDescent="0.2"/>
    <row r="15210" ht="12.75" customHeight="1" x14ac:dyDescent="0.2"/>
    <row r="15211" ht="12.75" customHeight="1" x14ac:dyDescent="0.2"/>
    <row r="15212" ht="12.75" customHeight="1" x14ac:dyDescent="0.2"/>
    <row r="15213" ht="12.75" customHeight="1" x14ac:dyDescent="0.2"/>
    <row r="15214" ht="12.75" customHeight="1" x14ac:dyDescent="0.2"/>
    <row r="15215" ht="12.75" customHeight="1" x14ac:dyDescent="0.2"/>
    <row r="15216" ht="12.75" customHeight="1" x14ac:dyDescent="0.2"/>
    <row r="15217" ht="12.75" customHeight="1" x14ac:dyDescent="0.2"/>
    <row r="15218" ht="12.75" customHeight="1" x14ac:dyDescent="0.2"/>
    <row r="15219" ht="12.75" customHeight="1" x14ac:dyDescent="0.2"/>
    <row r="15220" ht="12.75" customHeight="1" x14ac:dyDescent="0.2"/>
    <row r="15221" ht="12.75" customHeight="1" x14ac:dyDescent="0.2"/>
    <row r="15222" ht="12.75" customHeight="1" x14ac:dyDescent="0.2"/>
    <row r="15223" ht="12.75" customHeight="1" x14ac:dyDescent="0.2"/>
    <row r="15224" ht="12.75" customHeight="1" x14ac:dyDescent="0.2"/>
    <row r="15225" ht="12.75" customHeight="1" x14ac:dyDescent="0.2"/>
    <row r="15226" ht="12.75" customHeight="1" x14ac:dyDescent="0.2"/>
    <row r="15227" ht="12.75" customHeight="1" x14ac:dyDescent="0.2"/>
    <row r="15228" ht="12.75" customHeight="1" x14ac:dyDescent="0.2"/>
    <row r="15229" ht="12.75" customHeight="1" x14ac:dyDescent="0.2"/>
    <row r="15230" ht="12.75" customHeight="1" x14ac:dyDescent="0.2"/>
    <row r="15231" ht="12.75" customHeight="1" x14ac:dyDescent="0.2"/>
    <row r="15232" ht="12.75" customHeight="1" x14ac:dyDescent="0.2"/>
    <row r="15233" ht="12.75" customHeight="1" x14ac:dyDescent="0.2"/>
    <row r="15234" ht="12.75" customHeight="1" x14ac:dyDescent="0.2"/>
    <row r="15235" ht="12.75" customHeight="1" x14ac:dyDescent="0.2"/>
    <row r="15236" ht="12.75" customHeight="1" x14ac:dyDescent="0.2"/>
    <row r="15237" ht="12.75" customHeight="1" x14ac:dyDescent="0.2"/>
    <row r="15238" ht="12.75" customHeight="1" x14ac:dyDescent="0.2"/>
    <row r="15239" ht="12.75" customHeight="1" x14ac:dyDescent="0.2"/>
    <row r="15240" ht="12.75" customHeight="1" x14ac:dyDescent="0.2"/>
    <row r="15241" ht="12.75" customHeight="1" x14ac:dyDescent="0.2"/>
    <row r="15242" ht="12.75" customHeight="1" x14ac:dyDescent="0.2"/>
    <row r="15243" ht="12.75" customHeight="1" x14ac:dyDescent="0.2"/>
    <row r="15244" ht="12.75" customHeight="1" x14ac:dyDescent="0.2"/>
    <row r="15245" ht="12.75" customHeight="1" x14ac:dyDescent="0.2"/>
    <row r="15246" ht="12.75" customHeight="1" x14ac:dyDescent="0.2"/>
    <row r="15247" ht="12.75" customHeight="1" x14ac:dyDescent="0.2"/>
    <row r="15248" ht="12.75" customHeight="1" x14ac:dyDescent="0.2"/>
    <row r="15249" ht="12.75" customHeight="1" x14ac:dyDescent="0.2"/>
    <row r="15250" ht="12.75" customHeight="1" x14ac:dyDescent="0.2"/>
    <row r="15251" ht="12.75" customHeight="1" x14ac:dyDescent="0.2"/>
    <row r="15252" ht="12.75" customHeight="1" x14ac:dyDescent="0.2"/>
    <row r="15253" ht="12.75" customHeight="1" x14ac:dyDescent="0.2"/>
    <row r="15254" ht="12.75" customHeight="1" x14ac:dyDescent="0.2"/>
    <row r="15255" ht="12.75" customHeight="1" x14ac:dyDescent="0.2"/>
    <row r="15256" ht="12.75" customHeight="1" x14ac:dyDescent="0.2"/>
    <row r="15257" ht="12.75" customHeight="1" x14ac:dyDescent="0.2"/>
    <row r="15258" ht="12.75" customHeight="1" x14ac:dyDescent="0.2"/>
    <row r="15259" ht="12.75" customHeight="1" x14ac:dyDescent="0.2"/>
    <row r="15260" ht="12.75" customHeight="1" x14ac:dyDescent="0.2"/>
    <row r="15261" ht="12.75" customHeight="1" x14ac:dyDescent="0.2"/>
    <row r="15262" ht="12.75" customHeight="1" x14ac:dyDescent="0.2"/>
    <row r="15263" ht="12.75" customHeight="1" x14ac:dyDescent="0.2"/>
    <row r="15264" ht="12.75" customHeight="1" x14ac:dyDescent="0.2"/>
    <row r="15265" ht="12.75" customHeight="1" x14ac:dyDescent="0.2"/>
    <row r="15266" ht="12.75" customHeight="1" x14ac:dyDescent="0.2"/>
    <row r="15267" ht="12.75" customHeight="1" x14ac:dyDescent="0.2"/>
    <row r="15268" ht="12.75" customHeight="1" x14ac:dyDescent="0.2"/>
    <row r="15269" ht="12.75" customHeight="1" x14ac:dyDescent="0.2"/>
    <row r="15270" ht="12.75" customHeight="1" x14ac:dyDescent="0.2"/>
    <row r="15271" ht="12.75" customHeight="1" x14ac:dyDescent="0.2"/>
    <row r="15272" ht="12.75" customHeight="1" x14ac:dyDescent="0.2"/>
    <row r="15273" ht="12.75" customHeight="1" x14ac:dyDescent="0.2"/>
    <row r="15274" ht="12.75" customHeight="1" x14ac:dyDescent="0.2"/>
    <row r="15275" ht="12.75" customHeight="1" x14ac:dyDescent="0.2"/>
    <row r="15276" ht="12.75" customHeight="1" x14ac:dyDescent="0.2"/>
    <row r="15277" ht="12.75" customHeight="1" x14ac:dyDescent="0.2"/>
    <row r="15278" ht="12.75" customHeight="1" x14ac:dyDescent="0.2"/>
    <row r="15279" ht="12.75" customHeight="1" x14ac:dyDescent="0.2"/>
    <row r="15280" ht="12.75" customHeight="1" x14ac:dyDescent="0.2"/>
    <row r="15281" ht="12.75" customHeight="1" x14ac:dyDescent="0.2"/>
    <row r="15282" ht="12.75" customHeight="1" x14ac:dyDescent="0.2"/>
    <row r="15283" ht="12.75" customHeight="1" x14ac:dyDescent="0.2"/>
    <row r="15284" ht="12.75" customHeight="1" x14ac:dyDescent="0.2"/>
    <row r="15285" ht="12.75" customHeight="1" x14ac:dyDescent="0.2"/>
    <row r="15286" ht="12.75" customHeight="1" x14ac:dyDescent="0.2"/>
    <row r="15287" ht="12.75" customHeight="1" x14ac:dyDescent="0.2"/>
    <row r="15288" ht="12.75" customHeight="1" x14ac:dyDescent="0.2"/>
    <row r="15289" ht="12.75" customHeight="1" x14ac:dyDescent="0.2"/>
    <row r="15290" ht="12.75" customHeight="1" x14ac:dyDescent="0.2"/>
    <row r="15291" ht="12.75" customHeight="1" x14ac:dyDescent="0.2"/>
    <row r="15292" ht="12.75" customHeight="1" x14ac:dyDescent="0.2"/>
    <row r="15293" ht="12.75" customHeight="1" x14ac:dyDescent="0.2"/>
    <row r="15294" ht="12.75" customHeight="1" x14ac:dyDescent="0.2"/>
    <row r="15295" ht="12.75" customHeight="1" x14ac:dyDescent="0.2"/>
    <row r="15296" ht="12.75" customHeight="1" x14ac:dyDescent="0.2"/>
    <row r="15297" ht="12.75" customHeight="1" x14ac:dyDescent="0.2"/>
    <row r="15298" ht="12.75" customHeight="1" x14ac:dyDescent="0.2"/>
    <row r="15299" ht="12.75" customHeight="1" x14ac:dyDescent="0.2"/>
    <row r="15300" ht="12.75" customHeight="1" x14ac:dyDescent="0.2"/>
    <row r="15301" ht="12.75" customHeight="1" x14ac:dyDescent="0.2"/>
    <row r="15302" ht="12.75" customHeight="1" x14ac:dyDescent="0.2"/>
    <row r="15303" ht="12.75" customHeight="1" x14ac:dyDescent="0.2"/>
    <row r="15304" ht="12.75" customHeight="1" x14ac:dyDescent="0.2"/>
    <row r="15305" ht="12.75" customHeight="1" x14ac:dyDescent="0.2"/>
    <row r="15306" ht="12.75" customHeight="1" x14ac:dyDescent="0.2"/>
    <row r="15307" ht="12.75" customHeight="1" x14ac:dyDescent="0.2"/>
    <row r="15308" ht="12.75" customHeight="1" x14ac:dyDescent="0.2"/>
    <row r="15309" ht="12.75" customHeight="1" x14ac:dyDescent="0.2"/>
    <row r="15310" ht="12.75" customHeight="1" x14ac:dyDescent="0.2"/>
    <row r="15311" ht="12.75" customHeight="1" x14ac:dyDescent="0.2"/>
    <row r="15312" ht="12.75" customHeight="1" x14ac:dyDescent="0.2"/>
    <row r="15313" ht="12.75" customHeight="1" x14ac:dyDescent="0.2"/>
    <row r="15314" ht="12.75" customHeight="1" x14ac:dyDescent="0.2"/>
    <row r="15315" ht="12.75" customHeight="1" x14ac:dyDescent="0.2"/>
    <row r="15316" ht="12.75" customHeight="1" x14ac:dyDescent="0.2"/>
    <row r="15317" ht="12.75" customHeight="1" x14ac:dyDescent="0.2"/>
    <row r="15318" ht="12.75" customHeight="1" x14ac:dyDescent="0.2"/>
    <row r="15319" ht="12.75" customHeight="1" x14ac:dyDescent="0.2"/>
    <row r="15320" ht="12.75" customHeight="1" x14ac:dyDescent="0.2"/>
    <row r="15321" ht="12.75" customHeight="1" x14ac:dyDescent="0.2"/>
    <row r="15322" ht="12.75" customHeight="1" x14ac:dyDescent="0.2"/>
    <row r="15323" ht="12.75" customHeight="1" x14ac:dyDescent="0.2"/>
    <row r="15324" ht="12.75" customHeight="1" x14ac:dyDescent="0.2"/>
    <row r="15325" ht="12.75" customHeight="1" x14ac:dyDescent="0.2"/>
    <row r="15326" ht="12.75" customHeight="1" x14ac:dyDescent="0.2"/>
    <row r="15327" ht="12.75" customHeight="1" x14ac:dyDescent="0.2"/>
    <row r="15328" ht="12.75" customHeight="1" x14ac:dyDescent="0.2"/>
    <row r="15329" ht="12.75" customHeight="1" x14ac:dyDescent="0.2"/>
    <row r="15330" ht="12.75" customHeight="1" x14ac:dyDescent="0.2"/>
    <row r="15331" ht="12.75" customHeight="1" x14ac:dyDescent="0.2"/>
    <row r="15332" ht="12.75" customHeight="1" x14ac:dyDescent="0.2"/>
    <row r="15333" ht="12.75" customHeight="1" x14ac:dyDescent="0.2"/>
    <row r="15334" ht="12.75" customHeight="1" x14ac:dyDescent="0.2"/>
    <row r="15335" ht="12.75" customHeight="1" x14ac:dyDescent="0.2"/>
    <row r="15336" ht="12.75" customHeight="1" x14ac:dyDescent="0.2"/>
    <row r="15337" ht="12.75" customHeight="1" x14ac:dyDescent="0.2"/>
    <row r="15338" ht="12.75" customHeight="1" x14ac:dyDescent="0.2"/>
    <row r="15339" ht="12.75" customHeight="1" x14ac:dyDescent="0.2"/>
    <row r="15340" ht="12.75" customHeight="1" x14ac:dyDescent="0.2"/>
    <row r="15341" ht="12.75" customHeight="1" x14ac:dyDescent="0.2"/>
    <row r="15342" ht="12.75" customHeight="1" x14ac:dyDescent="0.2"/>
    <row r="15343" ht="12.75" customHeight="1" x14ac:dyDescent="0.2"/>
    <row r="15344" ht="12.75" customHeight="1" x14ac:dyDescent="0.2"/>
    <row r="15345" ht="12.75" customHeight="1" x14ac:dyDescent="0.2"/>
    <row r="15346" ht="12.75" customHeight="1" x14ac:dyDescent="0.2"/>
    <row r="15347" ht="12.75" customHeight="1" x14ac:dyDescent="0.2"/>
    <row r="15348" ht="12.75" customHeight="1" x14ac:dyDescent="0.2"/>
    <row r="15349" ht="12.75" customHeight="1" x14ac:dyDescent="0.2"/>
    <row r="15350" ht="12.75" customHeight="1" x14ac:dyDescent="0.2"/>
    <row r="15351" ht="12.75" customHeight="1" x14ac:dyDescent="0.2"/>
    <row r="15352" ht="12.75" customHeight="1" x14ac:dyDescent="0.2"/>
    <row r="15353" ht="12.75" customHeight="1" x14ac:dyDescent="0.2"/>
    <row r="15354" ht="12.75" customHeight="1" x14ac:dyDescent="0.2"/>
    <row r="15355" ht="12.75" customHeight="1" x14ac:dyDescent="0.2"/>
    <row r="15356" ht="12.75" customHeight="1" x14ac:dyDescent="0.2"/>
    <row r="15357" ht="12.75" customHeight="1" x14ac:dyDescent="0.2"/>
    <row r="15358" ht="12.75" customHeight="1" x14ac:dyDescent="0.2"/>
    <row r="15359" ht="12.75" customHeight="1" x14ac:dyDescent="0.2"/>
    <row r="15360" ht="12.75" customHeight="1" x14ac:dyDescent="0.2"/>
    <row r="15361" ht="12.75" customHeight="1" x14ac:dyDescent="0.2"/>
    <row r="15362" ht="12.75" customHeight="1" x14ac:dyDescent="0.2"/>
    <row r="15363" ht="12.75" customHeight="1" x14ac:dyDescent="0.2"/>
    <row r="15364" ht="12.75" customHeight="1" x14ac:dyDescent="0.2"/>
    <row r="15365" ht="12.75" customHeight="1" x14ac:dyDescent="0.2"/>
    <row r="15366" ht="12.75" customHeight="1" x14ac:dyDescent="0.2"/>
    <row r="15367" ht="12.75" customHeight="1" x14ac:dyDescent="0.2"/>
    <row r="15368" ht="12.75" customHeight="1" x14ac:dyDescent="0.2"/>
    <row r="15369" ht="12.75" customHeight="1" x14ac:dyDescent="0.2"/>
    <row r="15370" ht="12.75" customHeight="1" x14ac:dyDescent="0.2"/>
    <row r="15371" ht="12.75" customHeight="1" x14ac:dyDescent="0.2"/>
    <row r="15372" ht="12.75" customHeight="1" x14ac:dyDescent="0.2"/>
    <row r="15373" ht="12.75" customHeight="1" x14ac:dyDescent="0.2"/>
    <row r="15374" ht="12.75" customHeight="1" x14ac:dyDescent="0.2"/>
    <row r="15375" ht="12.75" customHeight="1" x14ac:dyDescent="0.2"/>
    <row r="15376" ht="12.75" customHeight="1" x14ac:dyDescent="0.2"/>
    <row r="15377" ht="12.75" customHeight="1" x14ac:dyDescent="0.2"/>
    <row r="15378" ht="12.75" customHeight="1" x14ac:dyDescent="0.2"/>
    <row r="15379" ht="12.75" customHeight="1" x14ac:dyDescent="0.2"/>
    <row r="15380" ht="12.75" customHeight="1" x14ac:dyDescent="0.2"/>
    <row r="15381" ht="12.75" customHeight="1" x14ac:dyDescent="0.2"/>
    <row r="15382" ht="12.75" customHeight="1" x14ac:dyDescent="0.2"/>
    <row r="15383" ht="12.75" customHeight="1" x14ac:dyDescent="0.2"/>
    <row r="15384" ht="12.75" customHeight="1" x14ac:dyDescent="0.2"/>
    <row r="15385" ht="12.75" customHeight="1" x14ac:dyDescent="0.2"/>
    <row r="15386" ht="12.75" customHeight="1" x14ac:dyDescent="0.2"/>
    <row r="15387" ht="12.75" customHeight="1" x14ac:dyDescent="0.2"/>
    <row r="15388" ht="12.75" customHeight="1" x14ac:dyDescent="0.2"/>
    <row r="15389" ht="12.75" customHeight="1" x14ac:dyDescent="0.2"/>
    <row r="15390" ht="12.75" customHeight="1" x14ac:dyDescent="0.2"/>
    <row r="15391" ht="12.75" customHeight="1" x14ac:dyDescent="0.2"/>
    <row r="15392" ht="12.75" customHeight="1" x14ac:dyDescent="0.2"/>
    <row r="15393" ht="12.75" customHeight="1" x14ac:dyDescent="0.2"/>
    <row r="15394" ht="12.75" customHeight="1" x14ac:dyDescent="0.2"/>
    <row r="15395" ht="12.75" customHeight="1" x14ac:dyDescent="0.2"/>
    <row r="15396" ht="12.75" customHeight="1" x14ac:dyDescent="0.2"/>
    <row r="15397" ht="12.75" customHeight="1" x14ac:dyDescent="0.2"/>
    <row r="15398" ht="12.75" customHeight="1" x14ac:dyDescent="0.2"/>
    <row r="15399" ht="12.75" customHeight="1" x14ac:dyDescent="0.2"/>
    <row r="15400" ht="12.75" customHeight="1" x14ac:dyDescent="0.2"/>
    <row r="15401" ht="12.75" customHeight="1" x14ac:dyDescent="0.2"/>
    <row r="15402" ht="12.75" customHeight="1" x14ac:dyDescent="0.2"/>
    <row r="15403" ht="12.75" customHeight="1" x14ac:dyDescent="0.2"/>
    <row r="15404" ht="12.75" customHeight="1" x14ac:dyDescent="0.2"/>
    <row r="15405" ht="12.75" customHeight="1" x14ac:dyDescent="0.2"/>
    <row r="15406" ht="12.75" customHeight="1" x14ac:dyDescent="0.2"/>
    <row r="15407" ht="12.75" customHeight="1" x14ac:dyDescent="0.2"/>
    <row r="15408" ht="12.75" customHeight="1" x14ac:dyDescent="0.2"/>
    <row r="15409" ht="12.75" customHeight="1" x14ac:dyDescent="0.2"/>
    <row r="15410" ht="12.75" customHeight="1" x14ac:dyDescent="0.2"/>
    <row r="15411" ht="12.75" customHeight="1" x14ac:dyDescent="0.2"/>
    <row r="15412" ht="12.75" customHeight="1" x14ac:dyDescent="0.2"/>
    <row r="15413" ht="12.75" customHeight="1" x14ac:dyDescent="0.2"/>
    <row r="15414" ht="12.75" customHeight="1" x14ac:dyDescent="0.2"/>
    <row r="15415" ht="12.75" customHeight="1" x14ac:dyDescent="0.2"/>
    <row r="15416" ht="12.75" customHeight="1" x14ac:dyDescent="0.2"/>
    <row r="15417" ht="12.75" customHeight="1" x14ac:dyDescent="0.2"/>
    <row r="15418" ht="12.75" customHeight="1" x14ac:dyDescent="0.2"/>
    <row r="15419" ht="12.75" customHeight="1" x14ac:dyDescent="0.2"/>
    <row r="15420" ht="12.75" customHeight="1" x14ac:dyDescent="0.2"/>
    <row r="15421" ht="12.75" customHeight="1" x14ac:dyDescent="0.2"/>
    <row r="15422" ht="12.75" customHeight="1" x14ac:dyDescent="0.2"/>
    <row r="15423" ht="12.75" customHeight="1" x14ac:dyDescent="0.2"/>
    <row r="15424" ht="12.75" customHeight="1" x14ac:dyDescent="0.2"/>
    <row r="15425" ht="12.75" customHeight="1" x14ac:dyDescent="0.2"/>
    <row r="15426" ht="12.75" customHeight="1" x14ac:dyDescent="0.2"/>
    <row r="15427" ht="12.75" customHeight="1" x14ac:dyDescent="0.2"/>
    <row r="15428" ht="12.75" customHeight="1" x14ac:dyDescent="0.2"/>
    <row r="15429" ht="12.75" customHeight="1" x14ac:dyDescent="0.2"/>
    <row r="15430" ht="12.75" customHeight="1" x14ac:dyDescent="0.2"/>
    <row r="15431" ht="12.75" customHeight="1" x14ac:dyDescent="0.2"/>
    <row r="15432" ht="12.75" customHeight="1" x14ac:dyDescent="0.2"/>
    <row r="15433" ht="12.75" customHeight="1" x14ac:dyDescent="0.2"/>
    <row r="15434" ht="12.75" customHeight="1" x14ac:dyDescent="0.2"/>
    <row r="15435" ht="12.75" customHeight="1" x14ac:dyDescent="0.2"/>
    <row r="15436" ht="12.75" customHeight="1" x14ac:dyDescent="0.2"/>
    <row r="15437" ht="12.75" customHeight="1" x14ac:dyDescent="0.2"/>
    <row r="15438" ht="12.75" customHeight="1" x14ac:dyDescent="0.2"/>
    <row r="15439" ht="12.75" customHeight="1" x14ac:dyDescent="0.2"/>
    <row r="15440" ht="12.75" customHeight="1" x14ac:dyDescent="0.2"/>
    <row r="15441" ht="12.75" customHeight="1" x14ac:dyDescent="0.2"/>
    <row r="15442" ht="12.75" customHeight="1" x14ac:dyDescent="0.2"/>
    <row r="15443" ht="12.75" customHeight="1" x14ac:dyDescent="0.2"/>
    <row r="15444" ht="12.75" customHeight="1" x14ac:dyDescent="0.2"/>
    <row r="15445" ht="12.75" customHeight="1" x14ac:dyDescent="0.2"/>
    <row r="15446" ht="12.75" customHeight="1" x14ac:dyDescent="0.2"/>
    <row r="15447" ht="12.75" customHeight="1" x14ac:dyDescent="0.2"/>
    <row r="15448" ht="12.75" customHeight="1" x14ac:dyDescent="0.2"/>
    <row r="15449" ht="12.75" customHeight="1" x14ac:dyDescent="0.2"/>
    <row r="15450" ht="12.75" customHeight="1" x14ac:dyDescent="0.2"/>
    <row r="15451" ht="12.75" customHeight="1" x14ac:dyDescent="0.2"/>
    <row r="15452" ht="12.75" customHeight="1" x14ac:dyDescent="0.2"/>
    <row r="15453" ht="12.75" customHeight="1" x14ac:dyDescent="0.2"/>
    <row r="15454" ht="12.75" customHeight="1" x14ac:dyDescent="0.2"/>
    <row r="15455" ht="12.75" customHeight="1" x14ac:dyDescent="0.2"/>
    <row r="15456" ht="12.75" customHeight="1" x14ac:dyDescent="0.2"/>
    <row r="15457" ht="12.75" customHeight="1" x14ac:dyDescent="0.2"/>
    <row r="15458" ht="12.75" customHeight="1" x14ac:dyDescent="0.2"/>
    <row r="15459" ht="12.75" customHeight="1" x14ac:dyDescent="0.2"/>
    <row r="15460" ht="12.75" customHeight="1" x14ac:dyDescent="0.2"/>
    <row r="15461" ht="12.75" customHeight="1" x14ac:dyDescent="0.2"/>
    <row r="15462" ht="12.75" customHeight="1" x14ac:dyDescent="0.2"/>
    <row r="15463" ht="12.75" customHeight="1" x14ac:dyDescent="0.2"/>
    <row r="15464" ht="12.75" customHeight="1" x14ac:dyDescent="0.2"/>
    <row r="15465" ht="12.75" customHeight="1" x14ac:dyDescent="0.2"/>
    <row r="15466" ht="12.75" customHeight="1" x14ac:dyDescent="0.2"/>
    <row r="15467" ht="12.75" customHeight="1" x14ac:dyDescent="0.2"/>
    <row r="15468" ht="12.75" customHeight="1" x14ac:dyDescent="0.2"/>
    <row r="15469" ht="12.75" customHeight="1" x14ac:dyDescent="0.2"/>
    <row r="15470" ht="12.75" customHeight="1" x14ac:dyDescent="0.2"/>
    <row r="15471" ht="12.75" customHeight="1" x14ac:dyDescent="0.2"/>
    <row r="15472" ht="12.75" customHeight="1" x14ac:dyDescent="0.2"/>
    <row r="15473" ht="12.75" customHeight="1" x14ac:dyDescent="0.2"/>
    <row r="15474" ht="12.75" customHeight="1" x14ac:dyDescent="0.2"/>
    <row r="15475" ht="12.75" customHeight="1" x14ac:dyDescent="0.2"/>
    <row r="15476" ht="12.75" customHeight="1" x14ac:dyDescent="0.2"/>
    <row r="15477" ht="12.75" customHeight="1" x14ac:dyDescent="0.2"/>
    <row r="15478" ht="12.75" customHeight="1" x14ac:dyDescent="0.2"/>
    <row r="15479" ht="12.75" customHeight="1" x14ac:dyDescent="0.2"/>
    <row r="15480" ht="12.75" customHeight="1" x14ac:dyDescent="0.2"/>
    <row r="15481" ht="12.75" customHeight="1" x14ac:dyDescent="0.2"/>
    <row r="15482" ht="12.75" customHeight="1" x14ac:dyDescent="0.2"/>
    <row r="15483" ht="12.75" customHeight="1" x14ac:dyDescent="0.2"/>
    <row r="15484" ht="12.75" customHeight="1" x14ac:dyDescent="0.2"/>
    <row r="15485" ht="12.75" customHeight="1" x14ac:dyDescent="0.2"/>
    <row r="15486" ht="12.75" customHeight="1" x14ac:dyDescent="0.2"/>
    <row r="15487" ht="12.75" customHeight="1" x14ac:dyDescent="0.2"/>
    <row r="15488" ht="12.75" customHeight="1" x14ac:dyDescent="0.2"/>
    <row r="15489" ht="12.75" customHeight="1" x14ac:dyDescent="0.2"/>
    <row r="15490" ht="12.75" customHeight="1" x14ac:dyDescent="0.2"/>
    <row r="15491" ht="12.75" customHeight="1" x14ac:dyDescent="0.2"/>
    <row r="15492" ht="12.75" customHeight="1" x14ac:dyDescent="0.2"/>
    <row r="15493" ht="12.75" customHeight="1" x14ac:dyDescent="0.2"/>
    <row r="15494" ht="12.75" customHeight="1" x14ac:dyDescent="0.2"/>
    <row r="15495" ht="12.75" customHeight="1" x14ac:dyDescent="0.2"/>
    <row r="15496" ht="12.75" customHeight="1" x14ac:dyDescent="0.2"/>
    <row r="15497" ht="12.75" customHeight="1" x14ac:dyDescent="0.2"/>
    <row r="15498" ht="12.75" customHeight="1" x14ac:dyDescent="0.2"/>
    <row r="15499" ht="12.75" customHeight="1" x14ac:dyDescent="0.2"/>
    <row r="15500" ht="12.75" customHeight="1" x14ac:dyDescent="0.2"/>
    <row r="15501" ht="12.75" customHeight="1" x14ac:dyDescent="0.2"/>
    <row r="15502" ht="12.75" customHeight="1" x14ac:dyDescent="0.2"/>
    <row r="15503" ht="12.75" customHeight="1" x14ac:dyDescent="0.2"/>
    <row r="15504" ht="12.75" customHeight="1" x14ac:dyDescent="0.2"/>
    <row r="15505" ht="12.75" customHeight="1" x14ac:dyDescent="0.2"/>
    <row r="15506" ht="12.75" customHeight="1" x14ac:dyDescent="0.2"/>
    <row r="15507" ht="12.75" customHeight="1" x14ac:dyDescent="0.2"/>
    <row r="15508" ht="12.75" customHeight="1" x14ac:dyDescent="0.2"/>
    <row r="15509" ht="12.75" customHeight="1" x14ac:dyDescent="0.2"/>
    <row r="15510" ht="12.75" customHeight="1" x14ac:dyDescent="0.2"/>
    <row r="15511" ht="12.75" customHeight="1" x14ac:dyDescent="0.2"/>
    <row r="15512" ht="12.75" customHeight="1" x14ac:dyDescent="0.2"/>
    <row r="15513" ht="12.75" customHeight="1" x14ac:dyDescent="0.2"/>
    <row r="15514" ht="12.75" customHeight="1" x14ac:dyDescent="0.2"/>
    <row r="15515" ht="12.75" customHeight="1" x14ac:dyDescent="0.2"/>
    <row r="15516" ht="12.75" customHeight="1" x14ac:dyDescent="0.2"/>
    <row r="15517" ht="12.75" customHeight="1" x14ac:dyDescent="0.2"/>
    <row r="15518" ht="12.75" customHeight="1" x14ac:dyDescent="0.2"/>
    <row r="15519" ht="12.75" customHeight="1" x14ac:dyDescent="0.2"/>
    <row r="15520" ht="12.75" customHeight="1" x14ac:dyDescent="0.2"/>
    <row r="15521" ht="12.75" customHeight="1" x14ac:dyDescent="0.2"/>
    <row r="15522" ht="12.75" customHeight="1" x14ac:dyDescent="0.2"/>
    <row r="15523" ht="12.75" customHeight="1" x14ac:dyDescent="0.2"/>
    <row r="15524" ht="12.75" customHeight="1" x14ac:dyDescent="0.2"/>
    <row r="15525" ht="12.75" customHeight="1" x14ac:dyDescent="0.2"/>
    <row r="15526" ht="12.75" customHeight="1" x14ac:dyDescent="0.2"/>
    <row r="15527" ht="12.75" customHeight="1" x14ac:dyDescent="0.2"/>
    <row r="15528" ht="12.75" customHeight="1" x14ac:dyDescent="0.2"/>
    <row r="15529" ht="12.75" customHeight="1" x14ac:dyDescent="0.2"/>
    <row r="15530" ht="12.75" customHeight="1" x14ac:dyDescent="0.2"/>
    <row r="15531" ht="12.75" customHeight="1" x14ac:dyDescent="0.2"/>
    <row r="15532" ht="12.75" customHeight="1" x14ac:dyDescent="0.2"/>
    <row r="15533" ht="12.75" customHeight="1" x14ac:dyDescent="0.2"/>
    <row r="15534" ht="12.75" customHeight="1" x14ac:dyDescent="0.2"/>
    <row r="15535" ht="12.75" customHeight="1" x14ac:dyDescent="0.2"/>
    <row r="15536" ht="12.75" customHeight="1" x14ac:dyDescent="0.2"/>
    <row r="15537" ht="12.75" customHeight="1" x14ac:dyDescent="0.2"/>
    <row r="15538" ht="12.75" customHeight="1" x14ac:dyDescent="0.2"/>
    <row r="15539" ht="12.75" customHeight="1" x14ac:dyDescent="0.2"/>
    <row r="15540" ht="12.75" customHeight="1" x14ac:dyDescent="0.2"/>
    <row r="15541" ht="12.75" customHeight="1" x14ac:dyDescent="0.2"/>
    <row r="15542" ht="12.75" customHeight="1" x14ac:dyDescent="0.2"/>
    <row r="15543" ht="12.75" customHeight="1" x14ac:dyDescent="0.2"/>
    <row r="15544" ht="12.75" customHeight="1" x14ac:dyDescent="0.2"/>
    <row r="15545" ht="12.75" customHeight="1" x14ac:dyDescent="0.2"/>
    <row r="15546" ht="12.75" customHeight="1" x14ac:dyDescent="0.2"/>
    <row r="15547" ht="12.75" customHeight="1" x14ac:dyDescent="0.2"/>
    <row r="15548" ht="12.75" customHeight="1" x14ac:dyDescent="0.2"/>
    <row r="15549" ht="12.75" customHeight="1" x14ac:dyDescent="0.2"/>
    <row r="15550" ht="12.75" customHeight="1" x14ac:dyDescent="0.2"/>
    <row r="15551" ht="12.75" customHeight="1" x14ac:dyDescent="0.2"/>
    <row r="15552" ht="12.75" customHeight="1" x14ac:dyDescent="0.2"/>
    <row r="15553" ht="12.75" customHeight="1" x14ac:dyDescent="0.2"/>
    <row r="15554" ht="12.75" customHeight="1" x14ac:dyDescent="0.2"/>
    <row r="15555" ht="12.75" customHeight="1" x14ac:dyDescent="0.2"/>
    <row r="15556" ht="12.75" customHeight="1" x14ac:dyDescent="0.2"/>
    <row r="15557" ht="12.75" customHeight="1" x14ac:dyDescent="0.2"/>
    <row r="15558" ht="12.75" customHeight="1" x14ac:dyDescent="0.2"/>
    <row r="15559" ht="12.75" customHeight="1" x14ac:dyDescent="0.2"/>
    <row r="15560" ht="12.75" customHeight="1" x14ac:dyDescent="0.2"/>
    <row r="15561" ht="12.75" customHeight="1" x14ac:dyDescent="0.2"/>
    <row r="15562" ht="12.75" customHeight="1" x14ac:dyDescent="0.2"/>
    <row r="15563" ht="12.75" customHeight="1" x14ac:dyDescent="0.2"/>
    <row r="15564" ht="12.75" customHeight="1" x14ac:dyDescent="0.2"/>
    <row r="15565" ht="12.75" customHeight="1" x14ac:dyDescent="0.2"/>
    <row r="15566" ht="12.75" customHeight="1" x14ac:dyDescent="0.2"/>
    <row r="15567" ht="12.75" customHeight="1" x14ac:dyDescent="0.2"/>
    <row r="15568" ht="12.75" customHeight="1" x14ac:dyDescent="0.2"/>
    <row r="15569" ht="12.75" customHeight="1" x14ac:dyDescent="0.2"/>
    <row r="15570" ht="12.75" customHeight="1" x14ac:dyDescent="0.2"/>
    <row r="15571" ht="12.75" customHeight="1" x14ac:dyDescent="0.2"/>
    <row r="15572" ht="12.75" customHeight="1" x14ac:dyDescent="0.2"/>
    <row r="15573" ht="12.75" customHeight="1" x14ac:dyDescent="0.2"/>
    <row r="15574" ht="12.75" customHeight="1" x14ac:dyDescent="0.2"/>
    <row r="15575" ht="12.75" customHeight="1" x14ac:dyDescent="0.2"/>
    <row r="15576" ht="12.75" customHeight="1" x14ac:dyDescent="0.2"/>
    <row r="15577" ht="12.75" customHeight="1" x14ac:dyDescent="0.2"/>
    <row r="15578" ht="12.75" customHeight="1" x14ac:dyDescent="0.2"/>
    <row r="15579" ht="12.75" customHeight="1" x14ac:dyDescent="0.2"/>
    <row r="15580" ht="12.75" customHeight="1" x14ac:dyDescent="0.2"/>
    <row r="15581" ht="12.75" customHeight="1" x14ac:dyDescent="0.2"/>
    <row r="15582" ht="12.75" customHeight="1" x14ac:dyDescent="0.2"/>
    <row r="15583" ht="12.75" customHeight="1" x14ac:dyDescent="0.2"/>
    <row r="15584" ht="12.75" customHeight="1" x14ac:dyDescent="0.2"/>
    <row r="15585" ht="12.75" customHeight="1" x14ac:dyDescent="0.2"/>
    <row r="15586" ht="12.75" customHeight="1" x14ac:dyDescent="0.2"/>
    <row r="15587" ht="12.75" customHeight="1" x14ac:dyDescent="0.2"/>
    <row r="15588" ht="12.75" customHeight="1" x14ac:dyDescent="0.2"/>
    <row r="15589" ht="12.75" customHeight="1" x14ac:dyDescent="0.2"/>
    <row r="15590" ht="12.75" customHeight="1" x14ac:dyDescent="0.2"/>
    <row r="15591" ht="12.75" customHeight="1" x14ac:dyDescent="0.2"/>
    <row r="15592" ht="12.75" customHeight="1" x14ac:dyDescent="0.2"/>
    <row r="15593" ht="12.75" customHeight="1" x14ac:dyDescent="0.2"/>
    <row r="15594" ht="12.75" customHeight="1" x14ac:dyDescent="0.2"/>
    <row r="15595" ht="12.75" customHeight="1" x14ac:dyDescent="0.2"/>
    <row r="15596" ht="12.75" customHeight="1" x14ac:dyDescent="0.2"/>
    <row r="15597" ht="12.75" customHeight="1" x14ac:dyDescent="0.2"/>
    <row r="15598" ht="12.75" customHeight="1" x14ac:dyDescent="0.2"/>
    <row r="15599" ht="12.75" customHeight="1" x14ac:dyDescent="0.2"/>
    <row r="15600" ht="12.75" customHeight="1" x14ac:dyDescent="0.2"/>
    <row r="15601" ht="12.75" customHeight="1" x14ac:dyDescent="0.2"/>
    <row r="15602" ht="12.75" customHeight="1" x14ac:dyDescent="0.2"/>
    <row r="15603" ht="12.75" customHeight="1" x14ac:dyDescent="0.2"/>
    <row r="15604" ht="12.75" customHeight="1" x14ac:dyDescent="0.2"/>
    <row r="15605" ht="12.75" customHeight="1" x14ac:dyDescent="0.2"/>
    <row r="15606" ht="12.75" customHeight="1" x14ac:dyDescent="0.2"/>
    <row r="15607" ht="12.75" customHeight="1" x14ac:dyDescent="0.2"/>
    <row r="15608" ht="12.75" customHeight="1" x14ac:dyDescent="0.2"/>
    <row r="15609" ht="12.75" customHeight="1" x14ac:dyDescent="0.2"/>
    <row r="15610" ht="12.75" customHeight="1" x14ac:dyDescent="0.2"/>
    <row r="15611" ht="12.75" customHeight="1" x14ac:dyDescent="0.2"/>
    <row r="15612" ht="12.75" customHeight="1" x14ac:dyDescent="0.2"/>
    <row r="15613" ht="12.75" customHeight="1" x14ac:dyDescent="0.2"/>
    <row r="15614" ht="12.75" customHeight="1" x14ac:dyDescent="0.2"/>
    <row r="15615" ht="12.75" customHeight="1" x14ac:dyDescent="0.2"/>
    <row r="15616" ht="12.75" customHeight="1" x14ac:dyDescent="0.2"/>
    <row r="15617" ht="12.75" customHeight="1" x14ac:dyDescent="0.2"/>
    <row r="15618" ht="12.75" customHeight="1" x14ac:dyDescent="0.2"/>
    <row r="15619" ht="12.75" customHeight="1" x14ac:dyDescent="0.2"/>
    <row r="15620" ht="12.75" customHeight="1" x14ac:dyDescent="0.2"/>
    <row r="15621" ht="12.75" customHeight="1" x14ac:dyDescent="0.2"/>
    <row r="15622" ht="12.75" customHeight="1" x14ac:dyDescent="0.2"/>
    <row r="15623" ht="12.75" customHeight="1" x14ac:dyDescent="0.2"/>
    <row r="15624" ht="12.75" customHeight="1" x14ac:dyDescent="0.2"/>
    <row r="15625" ht="12.75" customHeight="1" x14ac:dyDescent="0.2"/>
    <row r="15626" ht="12.75" customHeight="1" x14ac:dyDescent="0.2"/>
    <row r="15627" ht="12.75" customHeight="1" x14ac:dyDescent="0.2"/>
    <row r="15628" ht="12.75" customHeight="1" x14ac:dyDescent="0.2"/>
    <row r="15629" ht="12.75" customHeight="1" x14ac:dyDescent="0.2"/>
    <row r="15630" ht="12.75" customHeight="1" x14ac:dyDescent="0.2"/>
    <row r="15631" ht="12.75" customHeight="1" x14ac:dyDescent="0.2"/>
    <row r="15632" ht="12.75" customHeight="1" x14ac:dyDescent="0.2"/>
    <row r="15633" ht="12.75" customHeight="1" x14ac:dyDescent="0.2"/>
    <row r="15634" ht="12.75" customHeight="1" x14ac:dyDescent="0.2"/>
    <row r="15635" ht="12.75" customHeight="1" x14ac:dyDescent="0.2"/>
    <row r="15636" ht="12.75" customHeight="1" x14ac:dyDescent="0.2"/>
    <row r="15637" ht="12.75" customHeight="1" x14ac:dyDescent="0.2"/>
    <row r="15638" ht="12.75" customHeight="1" x14ac:dyDescent="0.2"/>
    <row r="15639" ht="12.75" customHeight="1" x14ac:dyDescent="0.2"/>
    <row r="15640" ht="12.75" customHeight="1" x14ac:dyDescent="0.2"/>
    <row r="15641" ht="12.75" customHeight="1" x14ac:dyDescent="0.2"/>
    <row r="15642" ht="12.75" customHeight="1" x14ac:dyDescent="0.2"/>
    <row r="15643" ht="12.75" customHeight="1" x14ac:dyDescent="0.2"/>
    <row r="15644" ht="12.75" customHeight="1" x14ac:dyDescent="0.2"/>
    <row r="15645" ht="12.75" customHeight="1" x14ac:dyDescent="0.2"/>
    <row r="15646" ht="12.75" customHeight="1" x14ac:dyDescent="0.2"/>
    <row r="15647" ht="12.75" customHeight="1" x14ac:dyDescent="0.2"/>
    <row r="15648" ht="12.75" customHeight="1" x14ac:dyDescent="0.2"/>
    <row r="15649" ht="12.75" customHeight="1" x14ac:dyDescent="0.2"/>
    <row r="15650" ht="12.75" customHeight="1" x14ac:dyDescent="0.2"/>
    <row r="15651" ht="12.75" customHeight="1" x14ac:dyDescent="0.2"/>
    <row r="15652" ht="12.75" customHeight="1" x14ac:dyDescent="0.2"/>
    <row r="15653" ht="12.75" customHeight="1" x14ac:dyDescent="0.2"/>
    <row r="15654" ht="12.75" customHeight="1" x14ac:dyDescent="0.2"/>
    <row r="15655" ht="12.75" customHeight="1" x14ac:dyDescent="0.2"/>
    <row r="15656" ht="12.75" customHeight="1" x14ac:dyDescent="0.2"/>
    <row r="15657" ht="12.75" customHeight="1" x14ac:dyDescent="0.2"/>
    <row r="15658" ht="12.75" customHeight="1" x14ac:dyDescent="0.2"/>
    <row r="15659" ht="12.75" customHeight="1" x14ac:dyDescent="0.2"/>
    <row r="15660" ht="12.75" customHeight="1" x14ac:dyDescent="0.2"/>
    <row r="15661" ht="12.75" customHeight="1" x14ac:dyDescent="0.2"/>
    <row r="15662" ht="12.75" customHeight="1" x14ac:dyDescent="0.2"/>
    <row r="15663" ht="12.75" customHeight="1" x14ac:dyDescent="0.2"/>
    <row r="15664" ht="12.75" customHeight="1" x14ac:dyDescent="0.2"/>
    <row r="15665" ht="12.75" customHeight="1" x14ac:dyDescent="0.2"/>
    <row r="15666" ht="12.75" customHeight="1" x14ac:dyDescent="0.2"/>
    <row r="15667" ht="12.75" customHeight="1" x14ac:dyDescent="0.2"/>
    <row r="15668" ht="12.75" customHeight="1" x14ac:dyDescent="0.2"/>
    <row r="15669" ht="12.75" customHeight="1" x14ac:dyDescent="0.2"/>
    <row r="15670" ht="12.75" customHeight="1" x14ac:dyDescent="0.2"/>
    <row r="15671" ht="12.75" customHeight="1" x14ac:dyDescent="0.2"/>
    <row r="15672" ht="12.75" customHeight="1" x14ac:dyDescent="0.2"/>
    <row r="15673" ht="12.75" customHeight="1" x14ac:dyDescent="0.2"/>
    <row r="15674" ht="12.75" customHeight="1" x14ac:dyDescent="0.2"/>
    <row r="15675" ht="12.75" customHeight="1" x14ac:dyDescent="0.2"/>
    <row r="15676" ht="12.75" customHeight="1" x14ac:dyDescent="0.2"/>
    <row r="15677" ht="12.75" customHeight="1" x14ac:dyDescent="0.2"/>
    <row r="15678" ht="12.75" customHeight="1" x14ac:dyDescent="0.2"/>
    <row r="15679" ht="12.75" customHeight="1" x14ac:dyDescent="0.2"/>
    <row r="15680" ht="12.75" customHeight="1" x14ac:dyDescent="0.2"/>
    <row r="15681" ht="12.75" customHeight="1" x14ac:dyDescent="0.2"/>
    <row r="15682" ht="12.75" customHeight="1" x14ac:dyDescent="0.2"/>
    <row r="15683" ht="12.75" customHeight="1" x14ac:dyDescent="0.2"/>
    <row r="15684" ht="12.75" customHeight="1" x14ac:dyDescent="0.2"/>
    <row r="15685" ht="12.75" customHeight="1" x14ac:dyDescent="0.2"/>
    <row r="15686" ht="12.75" customHeight="1" x14ac:dyDescent="0.2"/>
    <row r="15687" ht="12.75" customHeight="1" x14ac:dyDescent="0.2"/>
    <row r="15688" ht="12.75" customHeight="1" x14ac:dyDescent="0.2"/>
    <row r="15689" ht="12.75" customHeight="1" x14ac:dyDescent="0.2"/>
    <row r="15690" ht="12.75" customHeight="1" x14ac:dyDescent="0.2"/>
    <row r="15691" ht="12.75" customHeight="1" x14ac:dyDescent="0.2"/>
    <row r="15692" ht="12.75" customHeight="1" x14ac:dyDescent="0.2"/>
    <row r="15693" ht="12.75" customHeight="1" x14ac:dyDescent="0.2"/>
    <row r="15694" ht="12.75" customHeight="1" x14ac:dyDescent="0.2"/>
    <row r="15695" ht="12.75" customHeight="1" x14ac:dyDescent="0.2"/>
    <row r="15696" ht="12.75" customHeight="1" x14ac:dyDescent="0.2"/>
    <row r="15697" ht="12.75" customHeight="1" x14ac:dyDescent="0.2"/>
    <row r="15698" ht="12.75" customHeight="1" x14ac:dyDescent="0.2"/>
    <row r="15699" ht="12.75" customHeight="1" x14ac:dyDescent="0.2"/>
    <row r="15700" ht="12.75" customHeight="1" x14ac:dyDescent="0.2"/>
    <row r="15701" ht="12.75" customHeight="1" x14ac:dyDescent="0.2"/>
    <row r="15702" ht="12.75" customHeight="1" x14ac:dyDescent="0.2"/>
    <row r="15703" ht="12.75" customHeight="1" x14ac:dyDescent="0.2"/>
    <row r="15704" ht="12.75" customHeight="1" x14ac:dyDescent="0.2"/>
    <row r="15705" ht="12.75" customHeight="1" x14ac:dyDescent="0.2"/>
    <row r="15706" ht="12.75" customHeight="1" x14ac:dyDescent="0.2"/>
    <row r="15707" ht="12.75" customHeight="1" x14ac:dyDescent="0.2"/>
    <row r="15708" ht="12.75" customHeight="1" x14ac:dyDescent="0.2"/>
    <row r="15709" ht="12.75" customHeight="1" x14ac:dyDescent="0.2"/>
    <row r="15710" ht="12.75" customHeight="1" x14ac:dyDescent="0.2"/>
    <row r="15711" ht="12.75" customHeight="1" x14ac:dyDescent="0.2"/>
    <row r="15712" ht="12.75" customHeight="1" x14ac:dyDescent="0.2"/>
    <row r="15713" ht="12.75" customHeight="1" x14ac:dyDescent="0.2"/>
    <row r="15714" ht="12.75" customHeight="1" x14ac:dyDescent="0.2"/>
    <row r="15715" ht="12.75" customHeight="1" x14ac:dyDescent="0.2"/>
    <row r="15716" ht="12.75" customHeight="1" x14ac:dyDescent="0.2"/>
    <row r="15717" ht="12.75" customHeight="1" x14ac:dyDescent="0.2"/>
    <row r="15718" ht="12.75" customHeight="1" x14ac:dyDescent="0.2"/>
    <row r="15719" ht="12.75" customHeight="1" x14ac:dyDescent="0.2"/>
    <row r="15720" ht="12.75" customHeight="1" x14ac:dyDescent="0.2"/>
    <row r="15721" ht="12.75" customHeight="1" x14ac:dyDescent="0.2"/>
    <row r="15722" ht="12.75" customHeight="1" x14ac:dyDescent="0.2"/>
    <row r="15723" ht="12.75" customHeight="1" x14ac:dyDescent="0.2"/>
    <row r="15724" ht="12.75" customHeight="1" x14ac:dyDescent="0.2"/>
    <row r="15725" ht="12.75" customHeight="1" x14ac:dyDescent="0.2"/>
    <row r="15726" ht="12.75" customHeight="1" x14ac:dyDescent="0.2"/>
    <row r="15727" ht="12.75" customHeight="1" x14ac:dyDescent="0.2"/>
    <row r="15728" ht="12.75" customHeight="1" x14ac:dyDescent="0.2"/>
    <row r="15729" ht="12.75" customHeight="1" x14ac:dyDescent="0.2"/>
    <row r="15730" ht="12.75" customHeight="1" x14ac:dyDescent="0.2"/>
    <row r="15731" ht="12.75" customHeight="1" x14ac:dyDescent="0.2"/>
    <row r="15732" ht="12.75" customHeight="1" x14ac:dyDescent="0.2"/>
    <row r="15733" ht="12.75" customHeight="1" x14ac:dyDescent="0.2"/>
    <row r="15734" ht="12.75" customHeight="1" x14ac:dyDescent="0.2"/>
    <row r="15735" ht="12.75" customHeight="1" x14ac:dyDescent="0.2"/>
    <row r="15736" ht="12.75" customHeight="1" x14ac:dyDescent="0.2"/>
    <row r="15737" ht="12.75" customHeight="1" x14ac:dyDescent="0.2"/>
    <row r="15738" ht="12.75" customHeight="1" x14ac:dyDescent="0.2"/>
    <row r="15739" ht="12.75" customHeight="1" x14ac:dyDescent="0.2"/>
    <row r="15740" ht="12.75" customHeight="1" x14ac:dyDescent="0.2"/>
    <row r="15741" ht="12.75" customHeight="1" x14ac:dyDescent="0.2"/>
    <row r="15742" ht="12.75" customHeight="1" x14ac:dyDescent="0.2"/>
    <row r="15743" ht="12.75" customHeight="1" x14ac:dyDescent="0.2"/>
    <row r="15744" ht="12.75" customHeight="1" x14ac:dyDescent="0.2"/>
    <row r="15745" ht="12.75" customHeight="1" x14ac:dyDescent="0.2"/>
    <row r="15746" ht="12.75" customHeight="1" x14ac:dyDescent="0.2"/>
    <row r="15747" ht="12.75" customHeight="1" x14ac:dyDescent="0.2"/>
    <row r="15748" ht="12.75" customHeight="1" x14ac:dyDescent="0.2"/>
    <row r="15749" ht="12.75" customHeight="1" x14ac:dyDescent="0.2"/>
    <row r="15750" ht="12.75" customHeight="1" x14ac:dyDescent="0.2"/>
    <row r="15751" ht="12.75" customHeight="1" x14ac:dyDescent="0.2"/>
    <row r="15752" ht="12.75" customHeight="1" x14ac:dyDescent="0.2"/>
    <row r="15753" ht="12.75" customHeight="1" x14ac:dyDescent="0.2"/>
    <row r="15754" ht="12.75" customHeight="1" x14ac:dyDescent="0.2"/>
    <row r="15755" ht="12.75" customHeight="1" x14ac:dyDescent="0.2"/>
    <row r="15756" ht="12.75" customHeight="1" x14ac:dyDescent="0.2"/>
    <row r="15757" ht="12.75" customHeight="1" x14ac:dyDescent="0.2"/>
    <row r="15758" ht="12.75" customHeight="1" x14ac:dyDescent="0.2"/>
    <row r="15759" ht="12.75" customHeight="1" x14ac:dyDescent="0.2"/>
    <row r="15760" ht="12.75" customHeight="1" x14ac:dyDescent="0.2"/>
    <row r="15761" ht="12.75" customHeight="1" x14ac:dyDescent="0.2"/>
    <row r="15762" ht="12.75" customHeight="1" x14ac:dyDescent="0.2"/>
    <row r="15763" ht="12.75" customHeight="1" x14ac:dyDescent="0.2"/>
    <row r="15764" ht="12.75" customHeight="1" x14ac:dyDescent="0.2"/>
    <row r="15765" ht="12.75" customHeight="1" x14ac:dyDescent="0.2"/>
    <row r="15766" ht="12.75" customHeight="1" x14ac:dyDescent="0.2"/>
    <row r="15767" ht="12.75" customHeight="1" x14ac:dyDescent="0.2"/>
    <row r="15768" ht="12.75" customHeight="1" x14ac:dyDescent="0.2"/>
    <row r="15769" ht="12.75" customHeight="1" x14ac:dyDescent="0.2"/>
    <row r="15770" ht="12.75" customHeight="1" x14ac:dyDescent="0.2"/>
    <row r="15771" ht="12.75" customHeight="1" x14ac:dyDescent="0.2"/>
    <row r="15772" ht="12.75" customHeight="1" x14ac:dyDescent="0.2"/>
    <row r="15773" ht="12.75" customHeight="1" x14ac:dyDescent="0.2"/>
    <row r="15774" ht="12.75" customHeight="1" x14ac:dyDescent="0.2"/>
    <row r="15775" ht="12.75" customHeight="1" x14ac:dyDescent="0.2"/>
    <row r="15776" ht="12.75" customHeight="1" x14ac:dyDescent="0.2"/>
    <row r="15777" ht="12.75" customHeight="1" x14ac:dyDescent="0.2"/>
    <row r="15778" ht="12.75" customHeight="1" x14ac:dyDescent="0.2"/>
    <row r="15779" ht="12.75" customHeight="1" x14ac:dyDescent="0.2"/>
    <row r="15780" ht="12.75" customHeight="1" x14ac:dyDescent="0.2"/>
    <row r="15781" ht="12.75" customHeight="1" x14ac:dyDescent="0.2"/>
    <row r="15782" ht="12.75" customHeight="1" x14ac:dyDescent="0.2"/>
    <row r="15783" ht="12.75" customHeight="1" x14ac:dyDescent="0.2"/>
    <row r="15784" ht="12.75" customHeight="1" x14ac:dyDescent="0.2"/>
    <row r="15785" ht="12.75" customHeight="1" x14ac:dyDescent="0.2"/>
    <row r="15786" ht="12.75" customHeight="1" x14ac:dyDescent="0.2"/>
    <row r="15787" ht="12.75" customHeight="1" x14ac:dyDescent="0.2"/>
    <row r="15788" ht="12.75" customHeight="1" x14ac:dyDescent="0.2"/>
    <row r="15789" ht="12.75" customHeight="1" x14ac:dyDescent="0.2"/>
    <row r="15790" ht="12.75" customHeight="1" x14ac:dyDescent="0.2"/>
    <row r="15791" ht="12.75" customHeight="1" x14ac:dyDescent="0.2"/>
    <row r="15792" ht="12.75" customHeight="1" x14ac:dyDescent="0.2"/>
    <row r="15793" ht="12.75" customHeight="1" x14ac:dyDescent="0.2"/>
    <row r="15794" ht="12.75" customHeight="1" x14ac:dyDescent="0.2"/>
    <row r="15795" ht="12.75" customHeight="1" x14ac:dyDescent="0.2"/>
    <row r="15796" ht="12.75" customHeight="1" x14ac:dyDescent="0.2"/>
    <row r="15797" ht="12.75" customHeight="1" x14ac:dyDescent="0.2"/>
    <row r="15798" ht="12.75" customHeight="1" x14ac:dyDescent="0.2"/>
    <row r="15799" ht="12.75" customHeight="1" x14ac:dyDescent="0.2"/>
    <row r="15800" ht="12.75" customHeight="1" x14ac:dyDescent="0.2"/>
    <row r="15801" ht="12.75" customHeight="1" x14ac:dyDescent="0.2"/>
    <row r="15802" ht="12.75" customHeight="1" x14ac:dyDescent="0.2"/>
    <row r="15803" ht="12.75" customHeight="1" x14ac:dyDescent="0.2"/>
    <row r="15804" ht="12.75" customHeight="1" x14ac:dyDescent="0.2"/>
    <row r="15805" ht="12.75" customHeight="1" x14ac:dyDescent="0.2"/>
    <row r="15806" ht="12.75" customHeight="1" x14ac:dyDescent="0.2"/>
    <row r="15807" ht="12.75" customHeight="1" x14ac:dyDescent="0.2"/>
    <row r="15808" ht="12.75" customHeight="1" x14ac:dyDescent="0.2"/>
    <row r="15809" ht="12.75" customHeight="1" x14ac:dyDescent="0.2"/>
    <row r="15810" ht="12.75" customHeight="1" x14ac:dyDescent="0.2"/>
    <row r="15811" ht="12.75" customHeight="1" x14ac:dyDescent="0.2"/>
    <row r="15812" ht="12.75" customHeight="1" x14ac:dyDescent="0.2"/>
    <row r="15813" ht="12.75" customHeight="1" x14ac:dyDescent="0.2"/>
    <row r="15814" ht="12.75" customHeight="1" x14ac:dyDescent="0.2"/>
    <row r="15815" ht="12.75" customHeight="1" x14ac:dyDescent="0.2"/>
    <row r="15816" ht="12.75" customHeight="1" x14ac:dyDescent="0.2"/>
    <row r="15817" ht="12.75" customHeight="1" x14ac:dyDescent="0.2"/>
    <row r="15818" ht="12.75" customHeight="1" x14ac:dyDescent="0.2"/>
    <row r="15819" ht="12.75" customHeight="1" x14ac:dyDescent="0.2"/>
    <row r="15820" ht="12.75" customHeight="1" x14ac:dyDescent="0.2"/>
    <row r="15821" ht="12.75" customHeight="1" x14ac:dyDescent="0.2"/>
    <row r="15822" ht="12.75" customHeight="1" x14ac:dyDescent="0.2"/>
    <row r="15823" ht="12.75" customHeight="1" x14ac:dyDescent="0.2"/>
    <row r="15824" ht="12.75" customHeight="1" x14ac:dyDescent="0.2"/>
    <row r="15825" ht="12.75" customHeight="1" x14ac:dyDescent="0.2"/>
    <row r="15826" ht="12.75" customHeight="1" x14ac:dyDescent="0.2"/>
    <row r="15827" ht="12.75" customHeight="1" x14ac:dyDescent="0.2"/>
    <row r="15828" ht="12.75" customHeight="1" x14ac:dyDescent="0.2"/>
    <row r="15829" ht="12.75" customHeight="1" x14ac:dyDescent="0.2"/>
    <row r="15830" ht="12.75" customHeight="1" x14ac:dyDescent="0.2"/>
    <row r="15831" ht="12.75" customHeight="1" x14ac:dyDescent="0.2"/>
    <row r="15832" ht="12.75" customHeight="1" x14ac:dyDescent="0.2"/>
    <row r="15833" ht="12.75" customHeight="1" x14ac:dyDescent="0.2"/>
    <row r="15834" ht="12.75" customHeight="1" x14ac:dyDescent="0.2"/>
    <row r="15835" ht="12.75" customHeight="1" x14ac:dyDescent="0.2"/>
    <row r="15836" ht="12.75" customHeight="1" x14ac:dyDescent="0.2"/>
    <row r="15837" ht="12.75" customHeight="1" x14ac:dyDescent="0.2"/>
    <row r="15838" ht="12.75" customHeight="1" x14ac:dyDescent="0.2"/>
    <row r="15839" ht="12.75" customHeight="1" x14ac:dyDescent="0.2"/>
    <row r="15840" ht="12.75" customHeight="1" x14ac:dyDescent="0.2"/>
    <row r="15841" ht="12.75" customHeight="1" x14ac:dyDescent="0.2"/>
    <row r="15842" ht="12.75" customHeight="1" x14ac:dyDescent="0.2"/>
    <row r="15843" ht="12.75" customHeight="1" x14ac:dyDescent="0.2"/>
    <row r="15844" ht="12.75" customHeight="1" x14ac:dyDescent="0.2"/>
    <row r="15845" ht="12.75" customHeight="1" x14ac:dyDescent="0.2"/>
    <row r="15846" ht="12.75" customHeight="1" x14ac:dyDescent="0.2"/>
    <row r="15847" ht="12.75" customHeight="1" x14ac:dyDescent="0.2"/>
    <row r="15848" ht="12.75" customHeight="1" x14ac:dyDescent="0.2"/>
    <row r="15849" ht="12.75" customHeight="1" x14ac:dyDescent="0.2"/>
    <row r="15850" ht="12.75" customHeight="1" x14ac:dyDescent="0.2"/>
    <row r="15851" ht="12.75" customHeight="1" x14ac:dyDescent="0.2"/>
    <row r="15852" ht="12.75" customHeight="1" x14ac:dyDescent="0.2"/>
    <row r="15853" ht="12.75" customHeight="1" x14ac:dyDescent="0.2"/>
    <row r="15854" ht="12.75" customHeight="1" x14ac:dyDescent="0.2"/>
    <row r="15855" ht="12.75" customHeight="1" x14ac:dyDescent="0.2"/>
    <row r="15856" ht="12.75" customHeight="1" x14ac:dyDescent="0.2"/>
    <row r="15857" ht="12.75" customHeight="1" x14ac:dyDescent="0.2"/>
    <row r="15858" ht="12.75" customHeight="1" x14ac:dyDescent="0.2"/>
    <row r="15859" ht="12.75" customHeight="1" x14ac:dyDescent="0.2"/>
    <row r="15860" ht="12.75" customHeight="1" x14ac:dyDescent="0.2"/>
    <row r="15861" ht="12.75" customHeight="1" x14ac:dyDescent="0.2"/>
    <row r="15862" ht="12.75" customHeight="1" x14ac:dyDescent="0.2"/>
    <row r="15863" ht="12.75" customHeight="1" x14ac:dyDescent="0.2"/>
    <row r="15864" ht="12.75" customHeight="1" x14ac:dyDescent="0.2"/>
    <row r="15865" ht="12.75" customHeight="1" x14ac:dyDescent="0.2"/>
    <row r="15866" ht="12.75" customHeight="1" x14ac:dyDescent="0.2"/>
    <row r="15867" ht="12.75" customHeight="1" x14ac:dyDescent="0.2"/>
    <row r="15868" ht="12.75" customHeight="1" x14ac:dyDescent="0.2"/>
    <row r="15869" ht="12.75" customHeight="1" x14ac:dyDescent="0.2"/>
    <row r="15870" ht="12.75" customHeight="1" x14ac:dyDescent="0.2"/>
    <row r="15871" ht="12.75" customHeight="1" x14ac:dyDescent="0.2"/>
    <row r="15872" ht="12.75" customHeight="1" x14ac:dyDescent="0.2"/>
    <row r="15873" ht="12.75" customHeight="1" x14ac:dyDescent="0.2"/>
    <row r="15874" ht="12.75" customHeight="1" x14ac:dyDescent="0.2"/>
    <row r="15875" ht="12.75" customHeight="1" x14ac:dyDescent="0.2"/>
    <row r="15876" ht="12.75" customHeight="1" x14ac:dyDescent="0.2"/>
    <row r="15877" ht="12.75" customHeight="1" x14ac:dyDescent="0.2"/>
    <row r="15878" ht="12.75" customHeight="1" x14ac:dyDescent="0.2"/>
    <row r="15879" ht="12.75" customHeight="1" x14ac:dyDescent="0.2"/>
    <row r="15880" ht="12.75" customHeight="1" x14ac:dyDescent="0.2"/>
    <row r="15881" ht="12.75" customHeight="1" x14ac:dyDescent="0.2"/>
    <row r="15882" ht="12.75" customHeight="1" x14ac:dyDescent="0.2"/>
    <row r="15883" ht="12.75" customHeight="1" x14ac:dyDescent="0.2"/>
    <row r="15884" ht="12.75" customHeight="1" x14ac:dyDescent="0.2"/>
    <row r="15885" ht="12.75" customHeight="1" x14ac:dyDescent="0.2"/>
    <row r="15886" ht="12.75" customHeight="1" x14ac:dyDescent="0.2"/>
    <row r="15887" ht="12.75" customHeight="1" x14ac:dyDescent="0.2"/>
    <row r="15888" ht="12.75" customHeight="1" x14ac:dyDescent="0.2"/>
    <row r="15889" ht="12.75" customHeight="1" x14ac:dyDescent="0.2"/>
    <row r="15890" ht="12.75" customHeight="1" x14ac:dyDescent="0.2"/>
    <row r="15891" ht="12.75" customHeight="1" x14ac:dyDescent="0.2"/>
    <row r="15892" ht="12.75" customHeight="1" x14ac:dyDescent="0.2"/>
    <row r="15893" ht="12.75" customHeight="1" x14ac:dyDescent="0.2"/>
    <row r="15894" ht="12.75" customHeight="1" x14ac:dyDescent="0.2"/>
    <row r="15895" ht="12.75" customHeight="1" x14ac:dyDescent="0.2"/>
    <row r="15896" ht="12.75" customHeight="1" x14ac:dyDescent="0.2"/>
    <row r="15897" ht="12.75" customHeight="1" x14ac:dyDescent="0.2"/>
    <row r="15898" ht="12.75" customHeight="1" x14ac:dyDescent="0.2"/>
    <row r="15899" ht="12.75" customHeight="1" x14ac:dyDescent="0.2"/>
    <row r="15900" ht="12.75" customHeight="1" x14ac:dyDescent="0.2"/>
    <row r="15901" ht="12.75" customHeight="1" x14ac:dyDescent="0.2"/>
    <row r="15902" ht="12.75" customHeight="1" x14ac:dyDescent="0.2"/>
    <row r="15903" ht="12.75" customHeight="1" x14ac:dyDescent="0.2"/>
    <row r="15904" ht="12.75" customHeight="1" x14ac:dyDescent="0.2"/>
    <row r="15905" ht="12.75" customHeight="1" x14ac:dyDescent="0.2"/>
    <row r="15906" ht="12.75" customHeight="1" x14ac:dyDescent="0.2"/>
    <row r="15907" ht="12.75" customHeight="1" x14ac:dyDescent="0.2"/>
    <row r="15908" ht="12.75" customHeight="1" x14ac:dyDescent="0.2"/>
    <row r="15909" ht="12.75" customHeight="1" x14ac:dyDescent="0.2"/>
    <row r="15910" ht="12.75" customHeight="1" x14ac:dyDescent="0.2"/>
    <row r="15911" ht="12.75" customHeight="1" x14ac:dyDescent="0.2"/>
    <row r="15912" ht="12.75" customHeight="1" x14ac:dyDescent="0.2"/>
    <row r="15913" ht="12.75" customHeight="1" x14ac:dyDescent="0.2"/>
    <row r="15914" ht="12.75" customHeight="1" x14ac:dyDescent="0.2"/>
    <row r="15915" ht="12.75" customHeight="1" x14ac:dyDescent="0.2"/>
    <row r="15916" ht="12.75" customHeight="1" x14ac:dyDescent="0.2"/>
    <row r="15917" ht="12.75" customHeight="1" x14ac:dyDescent="0.2"/>
    <row r="15918" ht="12.75" customHeight="1" x14ac:dyDescent="0.2"/>
    <row r="15919" ht="12.75" customHeight="1" x14ac:dyDescent="0.2"/>
    <row r="15920" ht="12.75" customHeight="1" x14ac:dyDescent="0.2"/>
    <row r="15921" ht="12.75" customHeight="1" x14ac:dyDescent="0.2"/>
    <row r="15922" ht="12.75" customHeight="1" x14ac:dyDescent="0.2"/>
    <row r="15923" ht="12.75" customHeight="1" x14ac:dyDescent="0.2"/>
    <row r="15924" ht="12.75" customHeight="1" x14ac:dyDescent="0.2"/>
    <row r="15925" ht="12.75" customHeight="1" x14ac:dyDescent="0.2"/>
    <row r="15926" ht="12.75" customHeight="1" x14ac:dyDescent="0.2"/>
    <row r="15927" ht="12.75" customHeight="1" x14ac:dyDescent="0.2"/>
    <row r="15928" ht="12.75" customHeight="1" x14ac:dyDescent="0.2"/>
    <row r="15929" ht="12.75" customHeight="1" x14ac:dyDescent="0.2"/>
    <row r="15930" ht="12.75" customHeight="1" x14ac:dyDescent="0.2"/>
    <row r="15931" ht="12.75" customHeight="1" x14ac:dyDescent="0.2"/>
    <row r="15932" ht="12.75" customHeight="1" x14ac:dyDescent="0.2"/>
    <row r="15933" ht="12.75" customHeight="1" x14ac:dyDescent="0.2"/>
    <row r="15934" ht="12.75" customHeight="1" x14ac:dyDescent="0.2"/>
    <row r="15935" ht="12.75" customHeight="1" x14ac:dyDescent="0.2"/>
    <row r="15936" ht="12.75" customHeight="1" x14ac:dyDescent="0.2"/>
    <row r="15937" ht="12.75" customHeight="1" x14ac:dyDescent="0.2"/>
    <row r="15938" ht="12.75" customHeight="1" x14ac:dyDescent="0.2"/>
    <row r="15939" ht="12.75" customHeight="1" x14ac:dyDescent="0.2"/>
    <row r="15940" ht="12.75" customHeight="1" x14ac:dyDescent="0.2"/>
    <row r="15941" ht="12.75" customHeight="1" x14ac:dyDescent="0.2"/>
    <row r="15942" ht="12.75" customHeight="1" x14ac:dyDescent="0.2"/>
    <row r="15943" ht="12.75" customHeight="1" x14ac:dyDescent="0.2"/>
    <row r="15944" ht="12.75" customHeight="1" x14ac:dyDescent="0.2"/>
    <row r="15945" ht="12.75" customHeight="1" x14ac:dyDescent="0.2"/>
    <row r="15946" ht="12.75" customHeight="1" x14ac:dyDescent="0.2"/>
    <row r="15947" ht="12.75" customHeight="1" x14ac:dyDescent="0.2"/>
    <row r="15948" ht="12.75" customHeight="1" x14ac:dyDescent="0.2"/>
    <row r="15949" ht="12.75" customHeight="1" x14ac:dyDescent="0.2"/>
    <row r="15950" ht="12.75" customHeight="1" x14ac:dyDescent="0.2"/>
    <row r="15951" ht="12.75" customHeight="1" x14ac:dyDescent="0.2"/>
    <row r="15952" ht="12.75" customHeight="1" x14ac:dyDescent="0.2"/>
    <row r="15953" ht="12.75" customHeight="1" x14ac:dyDescent="0.2"/>
    <row r="15954" ht="12.75" customHeight="1" x14ac:dyDescent="0.2"/>
    <row r="15955" ht="12.75" customHeight="1" x14ac:dyDescent="0.2"/>
    <row r="15956" ht="12.75" customHeight="1" x14ac:dyDescent="0.2"/>
    <row r="15957" ht="12.75" customHeight="1" x14ac:dyDescent="0.2"/>
    <row r="15958" ht="12.75" customHeight="1" x14ac:dyDescent="0.2"/>
    <row r="15959" ht="12.75" customHeight="1" x14ac:dyDescent="0.2"/>
    <row r="15960" ht="12.75" customHeight="1" x14ac:dyDescent="0.2"/>
    <row r="15961" ht="12.75" customHeight="1" x14ac:dyDescent="0.2"/>
    <row r="15962" ht="12.75" customHeight="1" x14ac:dyDescent="0.2"/>
    <row r="15963" ht="12.75" customHeight="1" x14ac:dyDescent="0.2"/>
    <row r="15964" ht="12.75" customHeight="1" x14ac:dyDescent="0.2"/>
    <row r="15965" ht="12.75" customHeight="1" x14ac:dyDescent="0.2"/>
    <row r="15966" ht="12.75" customHeight="1" x14ac:dyDescent="0.2"/>
    <row r="15967" ht="12.75" customHeight="1" x14ac:dyDescent="0.2"/>
    <row r="15968" ht="12.75" customHeight="1" x14ac:dyDescent="0.2"/>
    <row r="15969" ht="12.75" customHeight="1" x14ac:dyDescent="0.2"/>
    <row r="15970" ht="12.75" customHeight="1" x14ac:dyDescent="0.2"/>
    <row r="15971" ht="12.75" customHeight="1" x14ac:dyDescent="0.2"/>
    <row r="15972" ht="12.75" customHeight="1" x14ac:dyDescent="0.2"/>
    <row r="15973" ht="12.75" customHeight="1" x14ac:dyDescent="0.2"/>
    <row r="15974" ht="12.75" customHeight="1" x14ac:dyDescent="0.2"/>
    <row r="15975" ht="12.75" customHeight="1" x14ac:dyDescent="0.2"/>
    <row r="15976" ht="12.75" customHeight="1" x14ac:dyDescent="0.2"/>
    <row r="15977" ht="12.75" customHeight="1" x14ac:dyDescent="0.2"/>
    <row r="15978" ht="12.75" customHeight="1" x14ac:dyDescent="0.2"/>
    <row r="15979" ht="12.75" customHeight="1" x14ac:dyDescent="0.2"/>
    <row r="15980" ht="12.75" customHeight="1" x14ac:dyDescent="0.2"/>
    <row r="15981" ht="12.75" customHeight="1" x14ac:dyDescent="0.2"/>
    <row r="15982" ht="12.75" customHeight="1" x14ac:dyDescent="0.2"/>
    <row r="15983" ht="12.75" customHeight="1" x14ac:dyDescent="0.2"/>
    <row r="15984" ht="12.75" customHeight="1" x14ac:dyDescent="0.2"/>
    <row r="15985" ht="12.75" customHeight="1" x14ac:dyDescent="0.2"/>
    <row r="15986" ht="12.75" customHeight="1" x14ac:dyDescent="0.2"/>
    <row r="15987" ht="12.75" customHeight="1" x14ac:dyDescent="0.2"/>
    <row r="15988" ht="12.75" customHeight="1" x14ac:dyDescent="0.2"/>
    <row r="15989" ht="12.75" customHeight="1" x14ac:dyDescent="0.2"/>
    <row r="15990" ht="12.75" customHeight="1" x14ac:dyDescent="0.2"/>
    <row r="15991" ht="12.75" customHeight="1" x14ac:dyDescent="0.2"/>
    <row r="15992" ht="12.75" customHeight="1" x14ac:dyDescent="0.2"/>
    <row r="15993" ht="12.75" customHeight="1" x14ac:dyDescent="0.2"/>
    <row r="15994" ht="12.75" customHeight="1" x14ac:dyDescent="0.2"/>
    <row r="15995" ht="12.75" customHeight="1" x14ac:dyDescent="0.2"/>
    <row r="15996" ht="12.75" customHeight="1" x14ac:dyDescent="0.2"/>
    <row r="15997" ht="12.75" customHeight="1" x14ac:dyDescent="0.2"/>
    <row r="15998" ht="12.75" customHeight="1" x14ac:dyDescent="0.2"/>
    <row r="15999" ht="12.75" customHeight="1" x14ac:dyDescent="0.2"/>
    <row r="16000" ht="12.75" customHeight="1" x14ac:dyDescent="0.2"/>
    <row r="16001" ht="12.75" customHeight="1" x14ac:dyDescent="0.2"/>
    <row r="16002" ht="12.75" customHeight="1" x14ac:dyDescent="0.2"/>
    <row r="16003" ht="12.75" customHeight="1" x14ac:dyDescent="0.2"/>
    <row r="16004" ht="12.75" customHeight="1" x14ac:dyDescent="0.2"/>
    <row r="16005" ht="12.75" customHeight="1" x14ac:dyDescent="0.2"/>
    <row r="16006" ht="12.75" customHeight="1" x14ac:dyDescent="0.2"/>
    <row r="16007" ht="12.75" customHeight="1" x14ac:dyDescent="0.2"/>
    <row r="16008" ht="12.75" customHeight="1" x14ac:dyDescent="0.2"/>
    <row r="16009" ht="12.75" customHeight="1" x14ac:dyDescent="0.2"/>
    <row r="16010" ht="12.75" customHeight="1" x14ac:dyDescent="0.2"/>
    <row r="16011" ht="12.75" customHeight="1" x14ac:dyDescent="0.2"/>
    <row r="16012" ht="12.75" customHeight="1" x14ac:dyDescent="0.2"/>
    <row r="16013" ht="12.75" customHeight="1" x14ac:dyDescent="0.2"/>
    <row r="16014" ht="12.75" customHeight="1" x14ac:dyDescent="0.2"/>
    <row r="16015" ht="12.75" customHeight="1" x14ac:dyDescent="0.2"/>
    <row r="16016" ht="12.75" customHeight="1" x14ac:dyDescent="0.2"/>
    <row r="16017" ht="12.75" customHeight="1" x14ac:dyDescent="0.2"/>
    <row r="16018" ht="12.75" customHeight="1" x14ac:dyDescent="0.2"/>
    <row r="16019" ht="12.75" customHeight="1" x14ac:dyDescent="0.2"/>
    <row r="16020" ht="12.75" customHeight="1" x14ac:dyDescent="0.2"/>
    <row r="16021" ht="12.75" customHeight="1" x14ac:dyDescent="0.2"/>
    <row r="16022" ht="12.75" customHeight="1" x14ac:dyDescent="0.2"/>
    <row r="16023" ht="12.75" customHeight="1" x14ac:dyDescent="0.2"/>
    <row r="16024" ht="12.75" customHeight="1" x14ac:dyDescent="0.2"/>
    <row r="16025" ht="12.75" customHeight="1" x14ac:dyDescent="0.2"/>
    <row r="16026" ht="12.75" customHeight="1" x14ac:dyDescent="0.2"/>
    <row r="16027" ht="12.75" customHeight="1" x14ac:dyDescent="0.2"/>
    <row r="16028" ht="12.75" customHeight="1" x14ac:dyDescent="0.2"/>
    <row r="16029" ht="12.75" customHeight="1" x14ac:dyDescent="0.2"/>
    <row r="16030" ht="12.75" customHeight="1" x14ac:dyDescent="0.2"/>
    <row r="16031" ht="12.75" customHeight="1" x14ac:dyDescent="0.2"/>
    <row r="16032" ht="12.75" customHeight="1" x14ac:dyDescent="0.2"/>
    <row r="16033" ht="12.75" customHeight="1" x14ac:dyDescent="0.2"/>
    <row r="16034" ht="12.75" customHeight="1" x14ac:dyDescent="0.2"/>
    <row r="16035" ht="12.75" customHeight="1" x14ac:dyDescent="0.2"/>
    <row r="16036" ht="12.75" customHeight="1" x14ac:dyDescent="0.2"/>
    <row r="16037" ht="12.75" customHeight="1" x14ac:dyDescent="0.2"/>
    <row r="16038" ht="12.75" customHeight="1" x14ac:dyDescent="0.2"/>
    <row r="16039" ht="12.75" customHeight="1" x14ac:dyDescent="0.2"/>
    <row r="16040" ht="12.75" customHeight="1" x14ac:dyDescent="0.2"/>
    <row r="16041" ht="12.75" customHeight="1" x14ac:dyDescent="0.2"/>
    <row r="16042" ht="12.75" customHeight="1" x14ac:dyDescent="0.2"/>
    <row r="16043" ht="12.75" customHeight="1" x14ac:dyDescent="0.2"/>
    <row r="16044" ht="12.75" customHeight="1" x14ac:dyDescent="0.2"/>
    <row r="16045" ht="12.75" customHeight="1" x14ac:dyDescent="0.2"/>
    <row r="16046" ht="12.75" customHeight="1" x14ac:dyDescent="0.2"/>
    <row r="16047" ht="12.75" customHeight="1" x14ac:dyDescent="0.2"/>
    <row r="16048" ht="12.75" customHeight="1" x14ac:dyDescent="0.2"/>
    <row r="16049" ht="12.75" customHeight="1" x14ac:dyDescent="0.2"/>
    <row r="16050" ht="12.75" customHeight="1" x14ac:dyDescent="0.2"/>
    <row r="16051" ht="12.75" customHeight="1" x14ac:dyDescent="0.2"/>
    <row r="16052" ht="12.75" customHeight="1" x14ac:dyDescent="0.2"/>
    <row r="16053" ht="12.75" customHeight="1" x14ac:dyDescent="0.2"/>
    <row r="16054" ht="12.75" customHeight="1" x14ac:dyDescent="0.2"/>
    <row r="16055" ht="12.75" customHeight="1" x14ac:dyDescent="0.2"/>
    <row r="16056" ht="12.75" customHeight="1" x14ac:dyDescent="0.2"/>
    <row r="16057" ht="12.75" customHeight="1" x14ac:dyDescent="0.2"/>
    <row r="16058" ht="12.75" customHeight="1" x14ac:dyDescent="0.2"/>
    <row r="16059" ht="12.75" customHeight="1" x14ac:dyDescent="0.2"/>
    <row r="16060" ht="12.75" customHeight="1" x14ac:dyDescent="0.2"/>
    <row r="16061" ht="12.75" customHeight="1" x14ac:dyDescent="0.2"/>
    <row r="16062" ht="12.75" customHeight="1" x14ac:dyDescent="0.2"/>
    <row r="16063" ht="12.75" customHeight="1" x14ac:dyDescent="0.2"/>
    <row r="16064" ht="12.75" customHeight="1" x14ac:dyDescent="0.2"/>
    <row r="16065" ht="12.75" customHeight="1" x14ac:dyDescent="0.2"/>
    <row r="16066" ht="12.75" customHeight="1" x14ac:dyDescent="0.2"/>
    <row r="16067" ht="12.75" customHeight="1" x14ac:dyDescent="0.2"/>
    <row r="16068" ht="12.75" customHeight="1" x14ac:dyDescent="0.2"/>
    <row r="16069" ht="12.75" customHeight="1" x14ac:dyDescent="0.2"/>
    <row r="16070" ht="12.75" customHeight="1" x14ac:dyDescent="0.2"/>
    <row r="16071" ht="12.75" customHeight="1" x14ac:dyDescent="0.2"/>
    <row r="16072" ht="12.75" customHeight="1" x14ac:dyDescent="0.2"/>
    <row r="16073" ht="12.75" customHeight="1" x14ac:dyDescent="0.2"/>
    <row r="16074" ht="12.75" customHeight="1" x14ac:dyDescent="0.2"/>
    <row r="16075" ht="12.75" customHeight="1" x14ac:dyDescent="0.2"/>
    <row r="16076" ht="12.75" customHeight="1" x14ac:dyDescent="0.2"/>
    <row r="16077" ht="12.75" customHeight="1" x14ac:dyDescent="0.2"/>
    <row r="16078" ht="12.75" customHeight="1" x14ac:dyDescent="0.2"/>
    <row r="16079" ht="12.75" customHeight="1" x14ac:dyDescent="0.2"/>
    <row r="16080" ht="12.75" customHeight="1" x14ac:dyDescent="0.2"/>
    <row r="16081" ht="12.75" customHeight="1" x14ac:dyDescent="0.2"/>
    <row r="16082" ht="12.75" customHeight="1" x14ac:dyDescent="0.2"/>
    <row r="16083" ht="12.75" customHeight="1" x14ac:dyDescent="0.2"/>
    <row r="16084" ht="12.75" customHeight="1" x14ac:dyDescent="0.2"/>
    <row r="16085" ht="12.75" customHeight="1" x14ac:dyDescent="0.2"/>
    <row r="16086" ht="12.75" customHeight="1" x14ac:dyDescent="0.2"/>
    <row r="16087" ht="12.75" customHeight="1" x14ac:dyDescent="0.2"/>
    <row r="16088" ht="12.75" customHeight="1" x14ac:dyDescent="0.2"/>
    <row r="16089" ht="12.75" customHeight="1" x14ac:dyDescent="0.2"/>
    <row r="16090" ht="12.75" customHeight="1" x14ac:dyDescent="0.2"/>
    <row r="16091" ht="12.75" customHeight="1" x14ac:dyDescent="0.2"/>
    <row r="16092" ht="12.75" customHeight="1" x14ac:dyDescent="0.2"/>
    <row r="16093" ht="12.75" customHeight="1" x14ac:dyDescent="0.2"/>
    <row r="16094" ht="12.75" customHeight="1" x14ac:dyDescent="0.2"/>
    <row r="16095" ht="12.75" customHeight="1" x14ac:dyDescent="0.2"/>
    <row r="16096" ht="12.75" customHeight="1" x14ac:dyDescent="0.2"/>
    <row r="16097" ht="12.75" customHeight="1" x14ac:dyDescent="0.2"/>
    <row r="16098" ht="12.75" customHeight="1" x14ac:dyDescent="0.2"/>
    <row r="16099" ht="12.75" customHeight="1" x14ac:dyDescent="0.2"/>
    <row r="16100" ht="12.75" customHeight="1" x14ac:dyDescent="0.2"/>
    <row r="16101" ht="12.75" customHeight="1" x14ac:dyDescent="0.2"/>
    <row r="16102" ht="12.75" customHeight="1" x14ac:dyDescent="0.2"/>
    <row r="16103" ht="12.75" customHeight="1" x14ac:dyDescent="0.2"/>
    <row r="16104" ht="12.75" customHeight="1" x14ac:dyDescent="0.2"/>
    <row r="16105" ht="12.75" customHeight="1" x14ac:dyDescent="0.2"/>
    <row r="16106" ht="12.75" customHeight="1" x14ac:dyDescent="0.2"/>
    <row r="16107" ht="12.75" customHeight="1" x14ac:dyDescent="0.2"/>
    <row r="16108" ht="12.75" customHeight="1" x14ac:dyDescent="0.2"/>
    <row r="16109" ht="12.75" customHeight="1" x14ac:dyDescent="0.2"/>
    <row r="16110" ht="12.75" customHeight="1" x14ac:dyDescent="0.2"/>
    <row r="16111" ht="12.75" customHeight="1" x14ac:dyDescent="0.2"/>
    <row r="16112" ht="12.75" customHeight="1" x14ac:dyDescent="0.2"/>
    <row r="16113" ht="12.75" customHeight="1" x14ac:dyDescent="0.2"/>
    <row r="16114" ht="12.75" customHeight="1" x14ac:dyDescent="0.2"/>
    <row r="16115" ht="12.75" customHeight="1" x14ac:dyDescent="0.2"/>
    <row r="16116" ht="12.75" customHeight="1" x14ac:dyDescent="0.2"/>
    <row r="16117" ht="12.75" customHeight="1" x14ac:dyDescent="0.2"/>
    <row r="16118" ht="12.75" customHeight="1" x14ac:dyDescent="0.2"/>
    <row r="16119" ht="12.75" customHeight="1" x14ac:dyDescent="0.2"/>
    <row r="16120" ht="12.75" customHeight="1" x14ac:dyDescent="0.2"/>
    <row r="16121" ht="12.75" customHeight="1" x14ac:dyDescent="0.2"/>
    <row r="16122" ht="12.75" customHeight="1" x14ac:dyDescent="0.2"/>
    <row r="16123" ht="12.75" customHeight="1" x14ac:dyDescent="0.2"/>
    <row r="16124" ht="12.75" customHeight="1" x14ac:dyDescent="0.2"/>
    <row r="16125" ht="12.75" customHeight="1" x14ac:dyDescent="0.2"/>
    <row r="16126" ht="12.75" customHeight="1" x14ac:dyDescent="0.2"/>
    <row r="16127" ht="12.75" customHeight="1" x14ac:dyDescent="0.2"/>
    <row r="16128" ht="12.75" customHeight="1" x14ac:dyDescent="0.2"/>
    <row r="16129" ht="12.75" customHeight="1" x14ac:dyDescent="0.2"/>
    <row r="16130" ht="12.75" customHeight="1" x14ac:dyDescent="0.2"/>
    <row r="16131" ht="12.75" customHeight="1" x14ac:dyDescent="0.2"/>
    <row r="16132" ht="12.75" customHeight="1" x14ac:dyDescent="0.2"/>
    <row r="16133" ht="12.75" customHeight="1" x14ac:dyDescent="0.2"/>
    <row r="16134" ht="12.75" customHeight="1" x14ac:dyDescent="0.2"/>
    <row r="16135" ht="12.75" customHeight="1" x14ac:dyDescent="0.2"/>
    <row r="16136" ht="12.75" customHeight="1" x14ac:dyDescent="0.2"/>
    <row r="16137" ht="12.75" customHeight="1" x14ac:dyDescent="0.2"/>
    <row r="16138" ht="12.75" customHeight="1" x14ac:dyDescent="0.2"/>
    <row r="16139" ht="12.75" customHeight="1" x14ac:dyDescent="0.2"/>
    <row r="16140" ht="12.75" customHeight="1" x14ac:dyDescent="0.2"/>
    <row r="16141" ht="12.75" customHeight="1" x14ac:dyDescent="0.2"/>
    <row r="16142" ht="12.75" customHeight="1" x14ac:dyDescent="0.2"/>
    <row r="16143" ht="12.75" customHeight="1" x14ac:dyDescent="0.2"/>
    <row r="16144" ht="12.75" customHeight="1" x14ac:dyDescent="0.2"/>
    <row r="16145" ht="12.75" customHeight="1" x14ac:dyDescent="0.2"/>
    <row r="16146" ht="12.75" customHeight="1" x14ac:dyDescent="0.2"/>
    <row r="16147" ht="12.75" customHeight="1" x14ac:dyDescent="0.2"/>
    <row r="16148" ht="12.75" customHeight="1" x14ac:dyDescent="0.2"/>
    <row r="16149" ht="12.75" customHeight="1" x14ac:dyDescent="0.2"/>
    <row r="16150" ht="12.75" customHeight="1" x14ac:dyDescent="0.2"/>
    <row r="16151" ht="12.75" customHeight="1" x14ac:dyDescent="0.2"/>
    <row r="16152" ht="12.75" customHeight="1" x14ac:dyDescent="0.2"/>
    <row r="16153" ht="12.75" customHeight="1" x14ac:dyDescent="0.2"/>
    <row r="16154" ht="12.75" customHeight="1" x14ac:dyDescent="0.2"/>
    <row r="16155" ht="12.75" customHeight="1" x14ac:dyDescent="0.2"/>
    <row r="16156" ht="12.75" customHeight="1" x14ac:dyDescent="0.2"/>
    <row r="16157" ht="12.75" customHeight="1" x14ac:dyDescent="0.2"/>
    <row r="16158" ht="12.75" customHeight="1" x14ac:dyDescent="0.2"/>
    <row r="16159" ht="12.75" customHeight="1" x14ac:dyDescent="0.2"/>
    <row r="16160" ht="12.75" customHeight="1" x14ac:dyDescent="0.2"/>
    <row r="16161" ht="12.75" customHeight="1" x14ac:dyDescent="0.2"/>
    <row r="16162" ht="12.75" customHeight="1" x14ac:dyDescent="0.2"/>
    <row r="16163" ht="12.75" customHeight="1" x14ac:dyDescent="0.2"/>
    <row r="16164" ht="12.75" customHeight="1" x14ac:dyDescent="0.2"/>
    <row r="16165" ht="12.75" customHeight="1" x14ac:dyDescent="0.2"/>
    <row r="16166" ht="12.75" customHeight="1" x14ac:dyDescent="0.2"/>
    <row r="16167" ht="12.75" customHeight="1" x14ac:dyDescent="0.2"/>
    <row r="16168" ht="12.75" customHeight="1" x14ac:dyDescent="0.2"/>
    <row r="16169" ht="12.75" customHeight="1" x14ac:dyDescent="0.2"/>
    <row r="16170" ht="12.75" customHeight="1" x14ac:dyDescent="0.2"/>
    <row r="16171" ht="12.75" customHeight="1" x14ac:dyDescent="0.2"/>
    <row r="16172" ht="12.75" customHeight="1" x14ac:dyDescent="0.2"/>
    <row r="16173" ht="12.75" customHeight="1" x14ac:dyDescent="0.2"/>
    <row r="16174" ht="12.75" customHeight="1" x14ac:dyDescent="0.2"/>
    <row r="16175" ht="12.75" customHeight="1" x14ac:dyDescent="0.2"/>
    <row r="16176" ht="12.75" customHeight="1" x14ac:dyDescent="0.2"/>
    <row r="16177" ht="12.75" customHeight="1" x14ac:dyDescent="0.2"/>
    <row r="16178" ht="12.75" customHeight="1" x14ac:dyDescent="0.2"/>
    <row r="16179" ht="12.75" customHeight="1" x14ac:dyDescent="0.2"/>
    <row r="16180" ht="12.75" customHeight="1" x14ac:dyDescent="0.2"/>
    <row r="16181" ht="12.75" customHeight="1" x14ac:dyDescent="0.2"/>
    <row r="16182" ht="12.75" customHeight="1" x14ac:dyDescent="0.2"/>
    <row r="16183" ht="12.75" customHeight="1" x14ac:dyDescent="0.2"/>
    <row r="16184" ht="12.75" customHeight="1" x14ac:dyDescent="0.2"/>
    <row r="16185" ht="12.75" customHeight="1" x14ac:dyDescent="0.2"/>
    <row r="16186" ht="12.75" customHeight="1" x14ac:dyDescent="0.2"/>
    <row r="16187" ht="12.75" customHeight="1" x14ac:dyDescent="0.2"/>
    <row r="16188" ht="12.75" customHeight="1" x14ac:dyDescent="0.2"/>
    <row r="16189" ht="12.75" customHeight="1" x14ac:dyDescent="0.2"/>
    <row r="16190" ht="12.75" customHeight="1" x14ac:dyDescent="0.2"/>
    <row r="16191" ht="12.75" customHeight="1" x14ac:dyDescent="0.2"/>
    <row r="16192" ht="12.75" customHeight="1" x14ac:dyDescent="0.2"/>
    <row r="16193" ht="12.75" customHeight="1" x14ac:dyDescent="0.2"/>
    <row r="16194" ht="12.75" customHeight="1" x14ac:dyDescent="0.2"/>
    <row r="16195" ht="12.75" customHeight="1" x14ac:dyDescent="0.2"/>
    <row r="16196" ht="12.75" customHeight="1" x14ac:dyDescent="0.2"/>
    <row r="16197" ht="12.75" customHeight="1" x14ac:dyDescent="0.2"/>
    <row r="16198" ht="12.75" customHeight="1" x14ac:dyDescent="0.2"/>
    <row r="16199" ht="12.75" customHeight="1" x14ac:dyDescent="0.2"/>
    <row r="16200" ht="12.75" customHeight="1" x14ac:dyDescent="0.2"/>
    <row r="16201" ht="12.75" customHeight="1" x14ac:dyDescent="0.2"/>
    <row r="16202" ht="12.75" customHeight="1" x14ac:dyDescent="0.2"/>
    <row r="16203" ht="12.75" customHeight="1" x14ac:dyDescent="0.2"/>
    <row r="16204" ht="12.75" customHeight="1" x14ac:dyDescent="0.2"/>
    <row r="16205" ht="12.75" customHeight="1" x14ac:dyDescent="0.2"/>
    <row r="16206" ht="12.75" customHeight="1" x14ac:dyDescent="0.2"/>
    <row r="16207" ht="12.75" customHeight="1" x14ac:dyDescent="0.2"/>
    <row r="16208" ht="12.75" customHeight="1" x14ac:dyDescent="0.2"/>
    <row r="16209" ht="12.75" customHeight="1" x14ac:dyDescent="0.2"/>
    <row r="16210" ht="12.75" customHeight="1" x14ac:dyDescent="0.2"/>
    <row r="16211" ht="12.75" customHeight="1" x14ac:dyDescent="0.2"/>
    <row r="16212" ht="12.75" customHeight="1" x14ac:dyDescent="0.2"/>
    <row r="16213" ht="12.75" customHeight="1" x14ac:dyDescent="0.2"/>
    <row r="16214" ht="12.75" customHeight="1" x14ac:dyDescent="0.2"/>
    <row r="16215" ht="12.75" customHeight="1" x14ac:dyDescent="0.2"/>
    <row r="16216" ht="12.75" customHeight="1" x14ac:dyDescent="0.2"/>
    <row r="16217" ht="12.75" customHeight="1" x14ac:dyDescent="0.2"/>
    <row r="16218" ht="12.75" customHeight="1" x14ac:dyDescent="0.2"/>
    <row r="16219" ht="12.75" customHeight="1" x14ac:dyDescent="0.2"/>
    <row r="16220" ht="12.75" customHeight="1" x14ac:dyDescent="0.2"/>
    <row r="16221" ht="12.75" customHeight="1" x14ac:dyDescent="0.2"/>
    <row r="16222" ht="12.75" customHeight="1" x14ac:dyDescent="0.2"/>
    <row r="16223" ht="12.75" customHeight="1" x14ac:dyDescent="0.2"/>
    <row r="16224" ht="12.75" customHeight="1" x14ac:dyDescent="0.2"/>
    <row r="16225" ht="12.75" customHeight="1" x14ac:dyDescent="0.2"/>
    <row r="16226" ht="12.75" customHeight="1" x14ac:dyDescent="0.2"/>
    <row r="16227" ht="12.75" customHeight="1" x14ac:dyDescent="0.2"/>
    <row r="16228" ht="12.75" customHeight="1" x14ac:dyDescent="0.2"/>
    <row r="16229" ht="12.75" customHeight="1" x14ac:dyDescent="0.2"/>
    <row r="16230" ht="12.75" customHeight="1" x14ac:dyDescent="0.2"/>
    <row r="16231" ht="12.75" customHeight="1" x14ac:dyDescent="0.2"/>
    <row r="16232" ht="12.75" customHeight="1" x14ac:dyDescent="0.2"/>
    <row r="16233" ht="12.75" customHeight="1" x14ac:dyDescent="0.2"/>
    <row r="16234" ht="12.75" customHeight="1" x14ac:dyDescent="0.2"/>
    <row r="16235" ht="12.75" customHeight="1" x14ac:dyDescent="0.2"/>
    <row r="16236" ht="12.75" customHeight="1" x14ac:dyDescent="0.2"/>
    <row r="16237" ht="12.75" customHeight="1" x14ac:dyDescent="0.2"/>
    <row r="16238" ht="12.75" customHeight="1" x14ac:dyDescent="0.2"/>
    <row r="16239" ht="12.75" customHeight="1" x14ac:dyDescent="0.2"/>
    <row r="16240" ht="12.75" customHeight="1" x14ac:dyDescent="0.2"/>
    <row r="16241" ht="12.75" customHeight="1" x14ac:dyDescent="0.2"/>
    <row r="16242" ht="12.75" customHeight="1" x14ac:dyDescent="0.2"/>
    <row r="16243" ht="12.75" customHeight="1" x14ac:dyDescent="0.2"/>
    <row r="16244" ht="12.75" customHeight="1" x14ac:dyDescent="0.2"/>
    <row r="16245" ht="12.75" customHeight="1" x14ac:dyDescent="0.2"/>
    <row r="16246" ht="12.75" customHeight="1" x14ac:dyDescent="0.2"/>
    <row r="16247" ht="12.75" customHeight="1" x14ac:dyDescent="0.2"/>
    <row r="16248" ht="12.75" customHeight="1" x14ac:dyDescent="0.2"/>
    <row r="16249" ht="12.75" customHeight="1" x14ac:dyDescent="0.2"/>
    <row r="16250" ht="12.75" customHeight="1" x14ac:dyDescent="0.2"/>
    <row r="16251" ht="12.75" customHeight="1" x14ac:dyDescent="0.2"/>
    <row r="16252" ht="12.75" customHeight="1" x14ac:dyDescent="0.2"/>
    <row r="16253" ht="12.75" customHeight="1" x14ac:dyDescent="0.2"/>
    <row r="16254" ht="12.75" customHeight="1" x14ac:dyDescent="0.2"/>
    <row r="16255" ht="12.75" customHeight="1" x14ac:dyDescent="0.2"/>
    <row r="16256" ht="12.75" customHeight="1" x14ac:dyDescent="0.2"/>
    <row r="16257" ht="12.75" customHeight="1" x14ac:dyDescent="0.2"/>
    <row r="16258" ht="12.75" customHeight="1" x14ac:dyDescent="0.2"/>
    <row r="16259" ht="12.75" customHeight="1" x14ac:dyDescent="0.2"/>
    <row r="16260" ht="12.75" customHeight="1" x14ac:dyDescent="0.2"/>
    <row r="16261" ht="12.75" customHeight="1" x14ac:dyDescent="0.2"/>
    <row r="16262" ht="12.75" customHeight="1" x14ac:dyDescent="0.2"/>
    <row r="16263" ht="12.75" customHeight="1" x14ac:dyDescent="0.2"/>
    <row r="16264" ht="12.75" customHeight="1" x14ac:dyDescent="0.2"/>
    <row r="16265" ht="12.75" customHeight="1" x14ac:dyDescent="0.2"/>
    <row r="16266" ht="12.75" customHeight="1" x14ac:dyDescent="0.2"/>
    <row r="16267" ht="12.75" customHeight="1" x14ac:dyDescent="0.2"/>
    <row r="16268" ht="12.75" customHeight="1" x14ac:dyDescent="0.2"/>
    <row r="16269" ht="12.75" customHeight="1" x14ac:dyDescent="0.2"/>
    <row r="16270" ht="12.75" customHeight="1" x14ac:dyDescent="0.2"/>
    <row r="16271" ht="12.75" customHeight="1" x14ac:dyDescent="0.2"/>
    <row r="16272" ht="12.75" customHeight="1" x14ac:dyDescent="0.2"/>
    <row r="16273" ht="12.75" customHeight="1" x14ac:dyDescent="0.2"/>
    <row r="16274" ht="12.75" customHeight="1" x14ac:dyDescent="0.2"/>
    <row r="16275" ht="12.75" customHeight="1" x14ac:dyDescent="0.2"/>
    <row r="16276" ht="12.75" customHeight="1" x14ac:dyDescent="0.2"/>
    <row r="16277" ht="12.75" customHeight="1" x14ac:dyDescent="0.2"/>
    <row r="16278" ht="12.75" customHeight="1" x14ac:dyDescent="0.2"/>
    <row r="16279" ht="12.75" customHeight="1" x14ac:dyDescent="0.2"/>
    <row r="16280" ht="12.75" customHeight="1" x14ac:dyDescent="0.2"/>
    <row r="16281" ht="12.75" customHeight="1" x14ac:dyDescent="0.2"/>
    <row r="16282" ht="12.75" customHeight="1" x14ac:dyDescent="0.2"/>
    <row r="16283" ht="12.75" customHeight="1" x14ac:dyDescent="0.2"/>
    <row r="16284" ht="12.75" customHeight="1" x14ac:dyDescent="0.2"/>
    <row r="16285" ht="12.75" customHeight="1" x14ac:dyDescent="0.2"/>
    <row r="16286" ht="12.75" customHeight="1" x14ac:dyDescent="0.2"/>
    <row r="16287" ht="12.75" customHeight="1" x14ac:dyDescent="0.2"/>
    <row r="16288" ht="12.75" customHeight="1" x14ac:dyDescent="0.2"/>
    <row r="16289" ht="12.75" customHeight="1" x14ac:dyDescent="0.2"/>
    <row r="16290" ht="12.75" customHeight="1" x14ac:dyDescent="0.2"/>
    <row r="16291" ht="12.75" customHeight="1" x14ac:dyDescent="0.2"/>
    <row r="16292" ht="12.75" customHeight="1" x14ac:dyDescent="0.2"/>
    <row r="16293" ht="12.75" customHeight="1" x14ac:dyDescent="0.2"/>
    <row r="16294" ht="12.75" customHeight="1" x14ac:dyDescent="0.2"/>
    <row r="16295" ht="12.75" customHeight="1" x14ac:dyDescent="0.2"/>
    <row r="16296" ht="12.75" customHeight="1" x14ac:dyDescent="0.2"/>
    <row r="16297" ht="12.75" customHeight="1" x14ac:dyDescent="0.2"/>
    <row r="16298" ht="12.75" customHeight="1" x14ac:dyDescent="0.2"/>
    <row r="16299" ht="12.75" customHeight="1" x14ac:dyDescent="0.2"/>
    <row r="16300" ht="12.75" customHeight="1" x14ac:dyDescent="0.2"/>
    <row r="16301" ht="12.75" customHeight="1" x14ac:dyDescent="0.2"/>
    <row r="16302" ht="12.75" customHeight="1" x14ac:dyDescent="0.2"/>
    <row r="16303" ht="12.75" customHeight="1" x14ac:dyDescent="0.2"/>
    <row r="16304" ht="12.75" customHeight="1" x14ac:dyDescent="0.2"/>
    <row r="16305" ht="12.75" customHeight="1" x14ac:dyDescent="0.2"/>
    <row r="16306" ht="12.75" customHeight="1" x14ac:dyDescent="0.2"/>
    <row r="16307" ht="12.75" customHeight="1" x14ac:dyDescent="0.2"/>
    <row r="16308" ht="12.75" customHeight="1" x14ac:dyDescent="0.2"/>
    <row r="16309" ht="12.75" customHeight="1" x14ac:dyDescent="0.2"/>
    <row r="16310" ht="12.75" customHeight="1" x14ac:dyDescent="0.2"/>
    <row r="16311" ht="12.75" customHeight="1" x14ac:dyDescent="0.2"/>
    <row r="16312" ht="12.75" customHeight="1" x14ac:dyDescent="0.2"/>
    <row r="16313" ht="12.75" customHeight="1" x14ac:dyDescent="0.2"/>
    <row r="16314" ht="12.75" customHeight="1" x14ac:dyDescent="0.2"/>
    <row r="16315" ht="12.75" customHeight="1" x14ac:dyDescent="0.2"/>
    <row r="16316" ht="12.75" customHeight="1" x14ac:dyDescent="0.2"/>
    <row r="16317" ht="12.75" customHeight="1" x14ac:dyDescent="0.2"/>
    <row r="16318" ht="12.75" customHeight="1" x14ac:dyDescent="0.2"/>
    <row r="16319" ht="12.75" customHeight="1" x14ac:dyDescent="0.2"/>
    <row r="16320" ht="12.75" customHeight="1" x14ac:dyDescent="0.2"/>
    <row r="16321" ht="12.75" customHeight="1" x14ac:dyDescent="0.2"/>
    <row r="16322" ht="12.75" customHeight="1" x14ac:dyDescent="0.2"/>
    <row r="16323" ht="12.75" customHeight="1" x14ac:dyDescent="0.2"/>
    <row r="16324" ht="12.75" customHeight="1" x14ac:dyDescent="0.2"/>
    <row r="16325" ht="12.75" customHeight="1" x14ac:dyDescent="0.2"/>
    <row r="16326" ht="12.75" customHeight="1" x14ac:dyDescent="0.2"/>
    <row r="16327" ht="12.75" customHeight="1" x14ac:dyDescent="0.2"/>
    <row r="16328" ht="12.75" customHeight="1" x14ac:dyDescent="0.2"/>
    <row r="16329" ht="12.75" customHeight="1" x14ac:dyDescent="0.2"/>
    <row r="16330" ht="12.75" customHeight="1" x14ac:dyDescent="0.2"/>
    <row r="16331" ht="12.75" customHeight="1" x14ac:dyDescent="0.2"/>
    <row r="16332" ht="12.75" customHeight="1" x14ac:dyDescent="0.2"/>
    <row r="16333" ht="12.75" customHeight="1" x14ac:dyDescent="0.2"/>
    <row r="16334" ht="12.75" customHeight="1" x14ac:dyDescent="0.2"/>
    <row r="16335" ht="12.75" customHeight="1" x14ac:dyDescent="0.2"/>
    <row r="16336" ht="12.75" customHeight="1" x14ac:dyDescent="0.2"/>
    <row r="16337" ht="12.75" customHeight="1" x14ac:dyDescent="0.2"/>
    <row r="16338" ht="12.75" customHeight="1" x14ac:dyDescent="0.2"/>
    <row r="16339" ht="12.75" customHeight="1" x14ac:dyDescent="0.2"/>
    <row r="16340" ht="12.75" customHeight="1" x14ac:dyDescent="0.2"/>
    <row r="16341" ht="12.75" customHeight="1" x14ac:dyDescent="0.2"/>
    <row r="16342" ht="12.75" customHeight="1" x14ac:dyDescent="0.2"/>
    <row r="16343" ht="12.75" customHeight="1" x14ac:dyDescent="0.2"/>
    <row r="16344" ht="12.75" customHeight="1" x14ac:dyDescent="0.2"/>
    <row r="16345" ht="12.75" customHeight="1" x14ac:dyDescent="0.2"/>
    <row r="16346" ht="12.75" customHeight="1" x14ac:dyDescent="0.2"/>
    <row r="16347" ht="12.75" customHeight="1" x14ac:dyDescent="0.2"/>
    <row r="16348" ht="12.75" customHeight="1" x14ac:dyDescent="0.2"/>
    <row r="16349" ht="12.75" customHeight="1" x14ac:dyDescent="0.2"/>
    <row r="16350" ht="12.75" customHeight="1" x14ac:dyDescent="0.2"/>
    <row r="16351" ht="12.75" customHeight="1" x14ac:dyDescent="0.2"/>
    <row r="16352" ht="12.75" customHeight="1" x14ac:dyDescent="0.2"/>
    <row r="16353" ht="12.75" customHeight="1" x14ac:dyDescent="0.2"/>
    <row r="16354" ht="12.75" customHeight="1" x14ac:dyDescent="0.2"/>
    <row r="16355" ht="12.75" customHeight="1" x14ac:dyDescent="0.2"/>
    <row r="16356" ht="12.75" customHeight="1" x14ac:dyDescent="0.2"/>
    <row r="16357" ht="12.75" customHeight="1" x14ac:dyDescent="0.2"/>
    <row r="16358" ht="12.75" customHeight="1" x14ac:dyDescent="0.2"/>
    <row r="16359" ht="12.75" customHeight="1" x14ac:dyDescent="0.2"/>
    <row r="16360" ht="12.75" customHeight="1" x14ac:dyDescent="0.2"/>
    <row r="16361" ht="12.75" customHeight="1" x14ac:dyDescent="0.2"/>
    <row r="16362" ht="12.75" customHeight="1" x14ac:dyDescent="0.2"/>
    <row r="16363" ht="12.75" customHeight="1" x14ac:dyDescent="0.2"/>
    <row r="16364" ht="12.75" customHeight="1" x14ac:dyDescent="0.2"/>
    <row r="16365" ht="12.75" customHeight="1" x14ac:dyDescent="0.2"/>
    <row r="16366" ht="12.75" customHeight="1" x14ac:dyDescent="0.2"/>
    <row r="16367" ht="12.75" customHeight="1" x14ac:dyDescent="0.2"/>
    <row r="16368" ht="12.75" customHeight="1" x14ac:dyDescent="0.2"/>
    <row r="16369" ht="12.75" customHeight="1" x14ac:dyDescent="0.2"/>
    <row r="16370" ht="12.75" customHeight="1" x14ac:dyDescent="0.2"/>
    <row r="16371" ht="12.75" customHeight="1" x14ac:dyDescent="0.2"/>
    <row r="16372" ht="12.75" customHeight="1" x14ac:dyDescent="0.2"/>
    <row r="16373" ht="12.75" customHeight="1" x14ac:dyDescent="0.2"/>
    <row r="16374" ht="12.75" customHeight="1" x14ac:dyDescent="0.2"/>
    <row r="16375" ht="12.75" customHeight="1" x14ac:dyDescent="0.2"/>
    <row r="16376" ht="12.75" customHeight="1" x14ac:dyDescent="0.2"/>
    <row r="16377" ht="12.75" customHeight="1" x14ac:dyDescent="0.2"/>
    <row r="16378" ht="12.75" customHeight="1" x14ac:dyDescent="0.2"/>
    <row r="16379" ht="12.75" customHeight="1" x14ac:dyDescent="0.2"/>
    <row r="16380" ht="12.75" customHeight="1" x14ac:dyDescent="0.2"/>
    <row r="16381" ht="12.75" customHeight="1" x14ac:dyDescent="0.2"/>
    <row r="16382" ht="12.75" customHeight="1" x14ac:dyDescent="0.2"/>
    <row r="16383" ht="12.75" customHeight="1" x14ac:dyDescent="0.2"/>
    <row r="16384" ht="12.75" customHeight="1" x14ac:dyDescent="0.2"/>
    <row r="16385" ht="12.75" customHeight="1" x14ac:dyDescent="0.2"/>
    <row r="16386" ht="12.75" customHeight="1" x14ac:dyDescent="0.2"/>
    <row r="16387" ht="12.75" customHeight="1" x14ac:dyDescent="0.2"/>
    <row r="16388" ht="12.75" customHeight="1" x14ac:dyDescent="0.2"/>
    <row r="16389" ht="12.75" customHeight="1" x14ac:dyDescent="0.2"/>
    <row r="16390" ht="12.75" customHeight="1" x14ac:dyDescent="0.2"/>
    <row r="16391" ht="12.75" customHeight="1" x14ac:dyDescent="0.2"/>
    <row r="16392" ht="12.75" customHeight="1" x14ac:dyDescent="0.2"/>
    <row r="16393" ht="12.75" customHeight="1" x14ac:dyDescent="0.2"/>
    <row r="16394" ht="12.75" customHeight="1" x14ac:dyDescent="0.2"/>
    <row r="16395" ht="12.75" customHeight="1" x14ac:dyDescent="0.2"/>
    <row r="16396" ht="12.75" customHeight="1" x14ac:dyDescent="0.2"/>
    <row r="16397" ht="12.75" customHeight="1" x14ac:dyDescent="0.2"/>
    <row r="16398" ht="12.75" customHeight="1" x14ac:dyDescent="0.2"/>
    <row r="16399" ht="12.75" customHeight="1" x14ac:dyDescent="0.2"/>
    <row r="16400" ht="12.75" customHeight="1" x14ac:dyDescent="0.2"/>
    <row r="16401" ht="12.75" customHeight="1" x14ac:dyDescent="0.2"/>
    <row r="16402" ht="12.75" customHeight="1" x14ac:dyDescent="0.2"/>
    <row r="16403" ht="12.75" customHeight="1" x14ac:dyDescent="0.2"/>
    <row r="16404" ht="12.75" customHeight="1" x14ac:dyDescent="0.2"/>
    <row r="16405" ht="12.75" customHeight="1" x14ac:dyDescent="0.2"/>
    <row r="16406" ht="12.75" customHeight="1" x14ac:dyDescent="0.2"/>
    <row r="16407" ht="12.75" customHeight="1" x14ac:dyDescent="0.2"/>
    <row r="16408" ht="12.75" customHeight="1" x14ac:dyDescent="0.2"/>
    <row r="16409" ht="12.75" customHeight="1" x14ac:dyDescent="0.2"/>
    <row r="16410" ht="12.75" customHeight="1" x14ac:dyDescent="0.2"/>
    <row r="16411" ht="12.75" customHeight="1" x14ac:dyDescent="0.2"/>
    <row r="16412" ht="12.75" customHeight="1" x14ac:dyDescent="0.2"/>
    <row r="16413" ht="12.75" customHeight="1" x14ac:dyDescent="0.2"/>
    <row r="16414" ht="12.75" customHeight="1" x14ac:dyDescent="0.2"/>
    <row r="16415" ht="12.75" customHeight="1" x14ac:dyDescent="0.2"/>
    <row r="16416" ht="12.75" customHeight="1" x14ac:dyDescent="0.2"/>
    <row r="16417" ht="12.75" customHeight="1" x14ac:dyDescent="0.2"/>
    <row r="16418" ht="12.75" customHeight="1" x14ac:dyDescent="0.2"/>
    <row r="16419" ht="12.75" customHeight="1" x14ac:dyDescent="0.2"/>
    <row r="16420" ht="12.75" customHeight="1" x14ac:dyDescent="0.2"/>
    <row r="16421" ht="12.75" customHeight="1" x14ac:dyDescent="0.2"/>
    <row r="16422" ht="12.75" customHeight="1" x14ac:dyDescent="0.2"/>
    <row r="16423" ht="12.75" customHeight="1" x14ac:dyDescent="0.2"/>
    <row r="16424" ht="12.75" customHeight="1" x14ac:dyDescent="0.2"/>
    <row r="16425" ht="12.75" customHeight="1" x14ac:dyDescent="0.2"/>
    <row r="16426" ht="12.75" customHeight="1" x14ac:dyDescent="0.2"/>
    <row r="16427" ht="12.75" customHeight="1" x14ac:dyDescent="0.2"/>
    <row r="16428" ht="12.75" customHeight="1" x14ac:dyDescent="0.2"/>
    <row r="16429" ht="12.75" customHeight="1" x14ac:dyDescent="0.2"/>
    <row r="16430" ht="12.75" customHeight="1" x14ac:dyDescent="0.2"/>
    <row r="16431" ht="12.75" customHeight="1" x14ac:dyDescent="0.2"/>
    <row r="16432" ht="12.75" customHeight="1" x14ac:dyDescent="0.2"/>
    <row r="16433" ht="12.75" customHeight="1" x14ac:dyDescent="0.2"/>
    <row r="16434" ht="12.75" customHeight="1" x14ac:dyDescent="0.2"/>
    <row r="16435" ht="12.75" customHeight="1" x14ac:dyDescent="0.2"/>
    <row r="16436" ht="12.75" customHeight="1" x14ac:dyDescent="0.2"/>
    <row r="16437" ht="12.75" customHeight="1" x14ac:dyDescent="0.2"/>
    <row r="16438" ht="12.75" customHeight="1" x14ac:dyDescent="0.2"/>
    <row r="16439" ht="12.75" customHeight="1" x14ac:dyDescent="0.2"/>
    <row r="16440" ht="12.75" customHeight="1" x14ac:dyDescent="0.2"/>
    <row r="16441" ht="12.75" customHeight="1" x14ac:dyDescent="0.2"/>
    <row r="16442" ht="12.75" customHeight="1" x14ac:dyDescent="0.2"/>
    <row r="16443" ht="12.75" customHeight="1" x14ac:dyDescent="0.2"/>
    <row r="16444" ht="12.75" customHeight="1" x14ac:dyDescent="0.2"/>
    <row r="16445" ht="12.75" customHeight="1" x14ac:dyDescent="0.2"/>
    <row r="16446" ht="12.75" customHeight="1" x14ac:dyDescent="0.2"/>
    <row r="16447" ht="12.75" customHeight="1" x14ac:dyDescent="0.2"/>
    <row r="16448" ht="12.75" customHeight="1" x14ac:dyDescent="0.2"/>
    <row r="16449" ht="12.75" customHeight="1" x14ac:dyDescent="0.2"/>
    <row r="16450" ht="12.75" customHeight="1" x14ac:dyDescent="0.2"/>
    <row r="16451" ht="12.75" customHeight="1" x14ac:dyDescent="0.2"/>
    <row r="16452" ht="12.75" customHeight="1" x14ac:dyDescent="0.2"/>
    <row r="16453" ht="12.75" customHeight="1" x14ac:dyDescent="0.2"/>
    <row r="16454" ht="12.75" customHeight="1" x14ac:dyDescent="0.2"/>
    <row r="16455" ht="12.75" customHeight="1" x14ac:dyDescent="0.2"/>
    <row r="16456" ht="12.75" customHeight="1" x14ac:dyDescent="0.2"/>
    <row r="16457" ht="12.75" customHeight="1" x14ac:dyDescent="0.2"/>
    <row r="16458" ht="12.75" customHeight="1" x14ac:dyDescent="0.2"/>
    <row r="16459" ht="12.75" customHeight="1" x14ac:dyDescent="0.2"/>
    <row r="16460" ht="12.75" customHeight="1" x14ac:dyDescent="0.2"/>
    <row r="16461" ht="12.75" customHeight="1" x14ac:dyDescent="0.2"/>
    <row r="16462" ht="12.75" customHeight="1" x14ac:dyDescent="0.2"/>
    <row r="16463" ht="12.75" customHeight="1" x14ac:dyDescent="0.2"/>
    <row r="16464" ht="12.75" customHeight="1" x14ac:dyDescent="0.2"/>
    <row r="16465" ht="12.75" customHeight="1" x14ac:dyDescent="0.2"/>
    <row r="16466" ht="12.75" customHeight="1" x14ac:dyDescent="0.2"/>
    <row r="16467" ht="12.75" customHeight="1" x14ac:dyDescent="0.2"/>
    <row r="16468" ht="12.75" customHeight="1" x14ac:dyDescent="0.2"/>
    <row r="16469" ht="12.75" customHeight="1" x14ac:dyDescent="0.2"/>
    <row r="16470" ht="12.75" customHeight="1" x14ac:dyDescent="0.2"/>
    <row r="16471" ht="12.75" customHeight="1" x14ac:dyDescent="0.2"/>
    <row r="16472" ht="12.75" customHeight="1" x14ac:dyDescent="0.2"/>
    <row r="16473" ht="12.75" customHeight="1" x14ac:dyDescent="0.2"/>
    <row r="16474" ht="12.75" customHeight="1" x14ac:dyDescent="0.2"/>
    <row r="16475" ht="12.75" customHeight="1" x14ac:dyDescent="0.2"/>
    <row r="16476" ht="12.75" customHeight="1" x14ac:dyDescent="0.2"/>
    <row r="16477" ht="12.75" customHeight="1" x14ac:dyDescent="0.2"/>
    <row r="16478" ht="12.75" customHeight="1" x14ac:dyDescent="0.2"/>
    <row r="16479" ht="12.75" customHeight="1" x14ac:dyDescent="0.2"/>
    <row r="16480" ht="12.75" customHeight="1" x14ac:dyDescent="0.2"/>
    <row r="16481" ht="12.75" customHeight="1" x14ac:dyDescent="0.2"/>
    <row r="16482" ht="12.75" customHeight="1" x14ac:dyDescent="0.2"/>
    <row r="16483" ht="12.75" customHeight="1" x14ac:dyDescent="0.2"/>
    <row r="16484" ht="12.75" customHeight="1" x14ac:dyDescent="0.2"/>
    <row r="16485" ht="12.75" customHeight="1" x14ac:dyDescent="0.2"/>
    <row r="16486" ht="12.75" customHeight="1" x14ac:dyDescent="0.2"/>
    <row r="16487" ht="12.75" customHeight="1" x14ac:dyDescent="0.2"/>
    <row r="16488" ht="12.75" customHeight="1" x14ac:dyDescent="0.2"/>
    <row r="16489" ht="12.75" customHeight="1" x14ac:dyDescent="0.2"/>
    <row r="16490" ht="12.75" customHeight="1" x14ac:dyDescent="0.2"/>
    <row r="16491" ht="12.75" customHeight="1" x14ac:dyDescent="0.2"/>
    <row r="16492" ht="12.75" customHeight="1" x14ac:dyDescent="0.2"/>
    <row r="16493" ht="12.75" customHeight="1" x14ac:dyDescent="0.2"/>
    <row r="16494" ht="12.75" customHeight="1" x14ac:dyDescent="0.2"/>
    <row r="16495" ht="12.75" customHeight="1" x14ac:dyDescent="0.2"/>
    <row r="16496" ht="12.75" customHeight="1" x14ac:dyDescent="0.2"/>
    <row r="16497" ht="12.75" customHeight="1" x14ac:dyDescent="0.2"/>
    <row r="16498" ht="12.75" customHeight="1" x14ac:dyDescent="0.2"/>
    <row r="16499" ht="12.75" customHeight="1" x14ac:dyDescent="0.2"/>
    <row r="16500" ht="12.75" customHeight="1" x14ac:dyDescent="0.2"/>
    <row r="16501" ht="12.75" customHeight="1" x14ac:dyDescent="0.2"/>
    <row r="16502" ht="12.75" customHeight="1" x14ac:dyDescent="0.2"/>
    <row r="16503" ht="12.75" customHeight="1" x14ac:dyDescent="0.2"/>
    <row r="16504" ht="12.75" customHeight="1" x14ac:dyDescent="0.2"/>
    <row r="16505" ht="12.75" customHeight="1" x14ac:dyDescent="0.2"/>
    <row r="16506" ht="12.75" customHeight="1" x14ac:dyDescent="0.2"/>
    <row r="16507" ht="12.75" customHeight="1" x14ac:dyDescent="0.2"/>
    <row r="16508" ht="12.75" customHeight="1" x14ac:dyDescent="0.2"/>
    <row r="16509" ht="12.75" customHeight="1" x14ac:dyDescent="0.2"/>
    <row r="16510" ht="12.75" customHeight="1" x14ac:dyDescent="0.2"/>
    <row r="16511" ht="12.75" customHeight="1" x14ac:dyDescent="0.2"/>
    <row r="16512" ht="12.75" customHeight="1" x14ac:dyDescent="0.2"/>
    <row r="16513" ht="12.75" customHeight="1" x14ac:dyDescent="0.2"/>
    <row r="16514" ht="12.75" customHeight="1" x14ac:dyDescent="0.2"/>
    <row r="16515" ht="12.75" customHeight="1" x14ac:dyDescent="0.2"/>
    <row r="16516" ht="12.75" customHeight="1" x14ac:dyDescent="0.2"/>
    <row r="16517" ht="12.75" customHeight="1" x14ac:dyDescent="0.2"/>
    <row r="16518" ht="12.75" customHeight="1" x14ac:dyDescent="0.2"/>
    <row r="16519" ht="12.75" customHeight="1" x14ac:dyDescent="0.2"/>
    <row r="16520" ht="12.75" customHeight="1" x14ac:dyDescent="0.2"/>
    <row r="16521" ht="12.75" customHeight="1" x14ac:dyDescent="0.2"/>
    <row r="16522" ht="12.75" customHeight="1" x14ac:dyDescent="0.2"/>
    <row r="16523" ht="12.75" customHeight="1" x14ac:dyDescent="0.2"/>
    <row r="16524" ht="12.75" customHeight="1" x14ac:dyDescent="0.2"/>
    <row r="16525" ht="12.75" customHeight="1" x14ac:dyDescent="0.2"/>
    <row r="16526" ht="12.75" customHeight="1" x14ac:dyDescent="0.2"/>
    <row r="16527" ht="12.75" customHeight="1" x14ac:dyDescent="0.2"/>
    <row r="16528" ht="12.75" customHeight="1" x14ac:dyDescent="0.2"/>
    <row r="16529" ht="12.75" customHeight="1" x14ac:dyDescent="0.2"/>
    <row r="16530" ht="12.75" customHeight="1" x14ac:dyDescent="0.2"/>
    <row r="16531" ht="12.75" customHeight="1" x14ac:dyDescent="0.2"/>
    <row r="16532" ht="12.75" customHeight="1" x14ac:dyDescent="0.2"/>
    <row r="16533" ht="12.75" customHeight="1" x14ac:dyDescent="0.2"/>
    <row r="16534" ht="12.75" customHeight="1" x14ac:dyDescent="0.2"/>
    <row r="16535" ht="12.75" customHeight="1" x14ac:dyDescent="0.2"/>
    <row r="16536" ht="12.75" customHeight="1" x14ac:dyDescent="0.2"/>
    <row r="16537" ht="12.75" customHeight="1" x14ac:dyDescent="0.2"/>
    <row r="16538" ht="12.75" customHeight="1" x14ac:dyDescent="0.2"/>
    <row r="16539" ht="12.75" customHeight="1" x14ac:dyDescent="0.2"/>
    <row r="16540" ht="12.75" customHeight="1" x14ac:dyDescent="0.2"/>
    <row r="16541" ht="12.75" customHeight="1" x14ac:dyDescent="0.2"/>
    <row r="16542" ht="12.75" customHeight="1" x14ac:dyDescent="0.2"/>
    <row r="16543" ht="12.75" customHeight="1" x14ac:dyDescent="0.2"/>
    <row r="16544" ht="12.75" customHeight="1" x14ac:dyDescent="0.2"/>
    <row r="16545" ht="12.75" customHeight="1" x14ac:dyDescent="0.2"/>
    <row r="16546" ht="12.75" customHeight="1" x14ac:dyDescent="0.2"/>
    <row r="16547" ht="12.75" customHeight="1" x14ac:dyDescent="0.2"/>
    <row r="16548" ht="12.75" customHeight="1" x14ac:dyDescent="0.2"/>
    <row r="16549" ht="12.75" customHeight="1" x14ac:dyDescent="0.2"/>
    <row r="16550" ht="12.75" customHeight="1" x14ac:dyDescent="0.2"/>
    <row r="16551" ht="12.75" customHeight="1" x14ac:dyDescent="0.2"/>
    <row r="16552" ht="12.75" customHeight="1" x14ac:dyDescent="0.2"/>
    <row r="16553" ht="12.75" customHeight="1" x14ac:dyDescent="0.2"/>
    <row r="16554" ht="12.75" customHeight="1" x14ac:dyDescent="0.2"/>
    <row r="16555" ht="12.75" customHeight="1" x14ac:dyDescent="0.2"/>
    <row r="16556" ht="12.75" customHeight="1" x14ac:dyDescent="0.2"/>
    <row r="16557" ht="12.75" customHeight="1" x14ac:dyDescent="0.2"/>
    <row r="16558" ht="12.75" customHeight="1" x14ac:dyDescent="0.2"/>
    <row r="16559" ht="12.75" customHeight="1" x14ac:dyDescent="0.2"/>
    <row r="16560" ht="12.75" customHeight="1" x14ac:dyDescent="0.2"/>
    <row r="16561" ht="12.75" customHeight="1" x14ac:dyDescent="0.2"/>
    <row r="16562" ht="12.75" customHeight="1" x14ac:dyDescent="0.2"/>
    <row r="16563" ht="12.75" customHeight="1" x14ac:dyDescent="0.2"/>
    <row r="16564" ht="12.75" customHeight="1" x14ac:dyDescent="0.2"/>
    <row r="16565" ht="12.75" customHeight="1" x14ac:dyDescent="0.2"/>
    <row r="16566" ht="12.75" customHeight="1" x14ac:dyDescent="0.2"/>
    <row r="16567" ht="12.75" customHeight="1" x14ac:dyDescent="0.2"/>
    <row r="16568" ht="12.75" customHeight="1" x14ac:dyDescent="0.2"/>
    <row r="16569" ht="12.75" customHeight="1" x14ac:dyDescent="0.2"/>
    <row r="16570" ht="12.75" customHeight="1" x14ac:dyDescent="0.2"/>
    <row r="16571" ht="12.75" customHeight="1" x14ac:dyDescent="0.2"/>
    <row r="16572" ht="12.75" customHeight="1" x14ac:dyDescent="0.2"/>
    <row r="16573" ht="12.75" customHeight="1" x14ac:dyDescent="0.2"/>
    <row r="16574" ht="12.75" customHeight="1" x14ac:dyDescent="0.2"/>
    <row r="16575" ht="12.75" customHeight="1" x14ac:dyDescent="0.2"/>
    <row r="16576" ht="12.75" customHeight="1" x14ac:dyDescent="0.2"/>
    <row r="16577" ht="12.75" customHeight="1" x14ac:dyDescent="0.2"/>
    <row r="16578" ht="12.75" customHeight="1" x14ac:dyDescent="0.2"/>
    <row r="16579" ht="12.75" customHeight="1" x14ac:dyDescent="0.2"/>
    <row r="16580" ht="12.75" customHeight="1" x14ac:dyDescent="0.2"/>
    <row r="16581" ht="12.75" customHeight="1" x14ac:dyDescent="0.2"/>
    <row r="16582" ht="12.75" customHeight="1" x14ac:dyDescent="0.2"/>
    <row r="16583" ht="12.75" customHeight="1" x14ac:dyDescent="0.2"/>
    <row r="16584" ht="12.75" customHeight="1" x14ac:dyDescent="0.2"/>
    <row r="16585" ht="12.75" customHeight="1" x14ac:dyDescent="0.2"/>
    <row r="16586" ht="12.75" customHeight="1" x14ac:dyDescent="0.2"/>
    <row r="16587" ht="12.75" customHeight="1" x14ac:dyDescent="0.2"/>
    <row r="16588" ht="12.75" customHeight="1" x14ac:dyDescent="0.2"/>
    <row r="16589" ht="12.75" customHeight="1" x14ac:dyDescent="0.2"/>
    <row r="16590" ht="12.75" customHeight="1" x14ac:dyDescent="0.2"/>
    <row r="16591" ht="12.75" customHeight="1" x14ac:dyDescent="0.2"/>
    <row r="16592" ht="12.75" customHeight="1" x14ac:dyDescent="0.2"/>
    <row r="16593" ht="12.75" customHeight="1" x14ac:dyDescent="0.2"/>
    <row r="16594" ht="12.75" customHeight="1" x14ac:dyDescent="0.2"/>
    <row r="16595" ht="12.75" customHeight="1" x14ac:dyDescent="0.2"/>
    <row r="16596" ht="12.75" customHeight="1" x14ac:dyDescent="0.2"/>
    <row r="16597" ht="12.75" customHeight="1" x14ac:dyDescent="0.2"/>
    <row r="16598" ht="12.75" customHeight="1" x14ac:dyDescent="0.2"/>
    <row r="16599" ht="12.75" customHeight="1" x14ac:dyDescent="0.2"/>
    <row r="16600" ht="12.75" customHeight="1" x14ac:dyDescent="0.2"/>
    <row r="16601" ht="12.75" customHeight="1" x14ac:dyDescent="0.2"/>
    <row r="16602" ht="12.75" customHeight="1" x14ac:dyDescent="0.2"/>
    <row r="16603" ht="12.75" customHeight="1" x14ac:dyDescent="0.2"/>
    <row r="16604" ht="12.75" customHeight="1" x14ac:dyDescent="0.2"/>
    <row r="16605" ht="12.75" customHeight="1" x14ac:dyDescent="0.2"/>
    <row r="16606" ht="12.75" customHeight="1" x14ac:dyDescent="0.2"/>
    <row r="16607" ht="12.75" customHeight="1" x14ac:dyDescent="0.2"/>
    <row r="16608" ht="12.75" customHeight="1" x14ac:dyDescent="0.2"/>
    <row r="16609" ht="12.75" customHeight="1" x14ac:dyDescent="0.2"/>
    <row r="16610" ht="12.75" customHeight="1" x14ac:dyDescent="0.2"/>
    <row r="16611" ht="12.75" customHeight="1" x14ac:dyDescent="0.2"/>
    <row r="16612" ht="12.75" customHeight="1" x14ac:dyDescent="0.2"/>
    <row r="16613" ht="12.75" customHeight="1" x14ac:dyDescent="0.2"/>
    <row r="16614" ht="12.75" customHeight="1" x14ac:dyDescent="0.2"/>
    <row r="16615" ht="12.75" customHeight="1" x14ac:dyDescent="0.2"/>
    <row r="16616" ht="12.75" customHeight="1" x14ac:dyDescent="0.2"/>
    <row r="16617" ht="12.75" customHeight="1" x14ac:dyDescent="0.2"/>
    <row r="16618" ht="12.75" customHeight="1" x14ac:dyDescent="0.2"/>
    <row r="16619" ht="12.75" customHeight="1" x14ac:dyDescent="0.2"/>
    <row r="16620" ht="12.75" customHeight="1" x14ac:dyDescent="0.2"/>
    <row r="16621" ht="12.75" customHeight="1" x14ac:dyDescent="0.2"/>
    <row r="16622" ht="12.75" customHeight="1" x14ac:dyDescent="0.2"/>
    <row r="16623" ht="12.75" customHeight="1" x14ac:dyDescent="0.2"/>
    <row r="16624" ht="12.75" customHeight="1" x14ac:dyDescent="0.2"/>
    <row r="16625" ht="12.75" customHeight="1" x14ac:dyDescent="0.2"/>
    <row r="16626" ht="12.75" customHeight="1" x14ac:dyDescent="0.2"/>
    <row r="16627" ht="12.75" customHeight="1" x14ac:dyDescent="0.2"/>
    <row r="16628" ht="12.75" customHeight="1" x14ac:dyDescent="0.2"/>
    <row r="16629" ht="12.75" customHeight="1" x14ac:dyDescent="0.2"/>
    <row r="16630" ht="12.75" customHeight="1" x14ac:dyDescent="0.2"/>
    <row r="16631" ht="12.75" customHeight="1" x14ac:dyDescent="0.2"/>
    <row r="16632" ht="12.75" customHeight="1" x14ac:dyDescent="0.2"/>
    <row r="16633" ht="12.75" customHeight="1" x14ac:dyDescent="0.2"/>
    <row r="16634" ht="12.75" customHeight="1" x14ac:dyDescent="0.2"/>
    <row r="16635" ht="12.75" customHeight="1" x14ac:dyDescent="0.2"/>
    <row r="16636" ht="12.75" customHeight="1" x14ac:dyDescent="0.2"/>
    <row r="16637" ht="12.75" customHeight="1" x14ac:dyDescent="0.2"/>
    <row r="16638" ht="12.75" customHeight="1" x14ac:dyDescent="0.2"/>
    <row r="16639" ht="12.75" customHeight="1" x14ac:dyDescent="0.2"/>
    <row r="16640" ht="12.75" customHeight="1" x14ac:dyDescent="0.2"/>
    <row r="16641" ht="12.75" customHeight="1" x14ac:dyDescent="0.2"/>
    <row r="16642" ht="12.75" customHeight="1" x14ac:dyDescent="0.2"/>
    <row r="16643" ht="12.75" customHeight="1" x14ac:dyDescent="0.2"/>
    <row r="16644" ht="12.75" customHeight="1" x14ac:dyDescent="0.2"/>
    <row r="16645" ht="12.75" customHeight="1" x14ac:dyDescent="0.2"/>
    <row r="16646" ht="12.75" customHeight="1" x14ac:dyDescent="0.2"/>
    <row r="16647" ht="12.75" customHeight="1" x14ac:dyDescent="0.2"/>
    <row r="16648" ht="12.75" customHeight="1" x14ac:dyDescent="0.2"/>
    <row r="16649" ht="12.75" customHeight="1" x14ac:dyDescent="0.2"/>
    <row r="16650" ht="12.75" customHeight="1" x14ac:dyDescent="0.2"/>
    <row r="16651" ht="12.75" customHeight="1" x14ac:dyDescent="0.2"/>
    <row r="16652" ht="12.75" customHeight="1" x14ac:dyDescent="0.2"/>
    <row r="16653" ht="12.75" customHeight="1" x14ac:dyDescent="0.2"/>
    <row r="16654" ht="12.75" customHeight="1" x14ac:dyDescent="0.2"/>
    <row r="16655" ht="12.75" customHeight="1" x14ac:dyDescent="0.2"/>
    <row r="16656" ht="12.75" customHeight="1" x14ac:dyDescent="0.2"/>
    <row r="16657" ht="12.75" customHeight="1" x14ac:dyDescent="0.2"/>
    <row r="16658" ht="12.75" customHeight="1" x14ac:dyDescent="0.2"/>
    <row r="16659" ht="12.75" customHeight="1" x14ac:dyDescent="0.2"/>
    <row r="16660" ht="12.75" customHeight="1" x14ac:dyDescent="0.2"/>
    <row r="16661" ht="12.75" customHeight="1" x14ac:dyDescent="0.2"/>
    <row r="16662" ht="12.75" customHeight="1" x14ac:dyDescent="0.2"/>
    <row r="16663" ht="12.75" customHeight="1" x14ac:dyDescent="0.2"/>
    <row r="16664" ht="12.75" customHeight="1" x14ac:dyDescent="0.2"/>
    <row r="16665" ht="12.75" customHeight="1" x14ac:dyDescent="0.2"/>
    <row r="16666" ht="12.75" customHeight="1" x14ac:dyDescent="0.2"/>
    <row r="16667" ht="12.75" customHeight="1" x14ac:dyDescent="0.2"/>
    <row r="16668" ht="12.75" customHeight="1" x14ac:dyDescent="0.2"/>
    <row r="16669" ht="12.75" customHeight="1" x14ac:dyDescent="0.2"/>
    <row r="16670" ht="12.75" customHeight="1" x14ac:dyDescent="0.2"/>
    <row r="16671" ht="12.75" customHeight="1" x14ac:dyDescent="0.2"/>
    <row r="16672" ht="12.75" customHeight="1" x14ac:dyDescent="0.2"/>
    <row r="16673" ht="12.75" customHeight="1" x14ac:dyDescent="0.2"/>
    <row r="16674" ht="12.75" customHeight="1" x14ac:dyDescent="0.2"/>
    <row r="16675" ht="12.75" customHeight="1" x14ac:dyDescent="0.2"/>
    <row r="16676" ht="12.75" customHeight="1" x14ac:dyDescent="0.2"/>
    <row r="16677" ht="12.75" customHeight="1" x14ac:dyDescent="0.2"/>
    <row r="16678" ht="12.75" customHeight="1" x14ac:dyDescent="0.2"/>
    <row r="16679" ht="12.75" customHeight="1" x14ac:dyDescent="0.2"/>
    <row r="16680" ht="12.75" customHeight="1" x14ac:dyDescent="0.2"/>
    <row r="16681" ht="12.75" customHeight="1" x14ac:dyDescent="0.2"/>
    <row r="16682" ht="12.75" customHeight="1" x14ac:dyDescent="0.2"/>
    <row r="16683" ht="12.75" customHeight="1" x14ac:dyDescent="0.2"/>
    <row r="16684" ht="12.75" customHeight="1" x14ac:dyDescent="0.2"/>
    <row r="16685" ht="12.75" customHeight="1" x14ac:dyDescent="0.2"/>
    <row r="16686" ht="12.75" customHeight="1" x14ac:dyDescent="0.2"/>
    <row r="16687" ht="12.75" customHeight="1" x14ac:dyDescent="0.2"/>
    <row r="16688" ht="12.75" customHeight="1" x14ac:dyDescent="0.2"/>
    <row r="16689" ht="12.75" customHeight="1" x14ac:dyDescent="0.2"/>
    <row r="16690" ht="12.75" customHeight="1" x14ac:dyDescent="0.2"/>
    <row r="16691" ht="12.75" customHeight="1" x14ac:dyDescent="0.2"/>
    <row r="16692" ht="12.75" customHeight="1" x14ac:dyDescent="0.2"/>
    <row r="16693" ht="12.75" customHeight="1" x14ac:dyDescent="0.2"/>
    <row r="16694" ht="12.75" customHeight="1" x14ac:dyDescent="0.2"/>
    <row r="16695" ht="12.75" customHeight="1" x14ac:dyDescent="0.2"/>
    <row r="16696" ht="12.75" customHeight="1" x14ac:dyDescent="0.2"/>
    <row r="16697" ht="12.75" customHeight="1" x14ac:dyDescent="0.2"/>
    <row r="16698" ht="12.75" customHeight="1" x14ac:dyDescent="0.2"/>
    <row r="16699" ht="12.75" customHeight="1" x14ac:dyDescent="0.2"/>
    <row r="16700" ht="12.75" customHeight="1" x14ac:dyDescent="0.2"/>
    <row r="16701" ht="12.75" customHeight="1" x14ac:dyDescent="0.2"/>
    <row r="16702" ht="12.75" customHeight="1" x14ac:dyDescent="0.2"/>
    <row r="16703" ht="12.75" customHeight="1" x14ac:dyDescent="0.2"/>
    <row r="16704" ht="12.75" customHeight="1" x14ac:dyDescent="0.2"/>
    <row r="16705" ht="12.75" customHeight="1" x14ac:dyDescent="0.2"/>
    <row r="16706" ht="12.75" customHeight="1" x14ac:dyDescent="0.2"/>
    <row r="16707" ht="12.75" customHeight="1" x14ac:dyDescent="0.2"/>
    <row r="16708" ht="12.75" customHeight="1" x14ac:dyDescent="0.2"/>
    <row r="16709" ht="12.75" customHeight="1" x14ac:dyDescent="0.2"/>
    <row r="16710" ht="12.75" customHeight="1" x14ac:dyDescent="0.2"/>
    <row r="16711" ht="12.75" customHeight="1" x14ac:dyDescent="0.2"/>
    <row r="16712" ht="12.75" customHeight="1" x14ac:dyDescent="0.2"/>
    <row r="16713" ht="12.75" customHeight="1" x14ac:dyDescent="0.2"/>
    <row r="16714" ht="12.75" customHeight="1" x14ac:dyDescent="0.2"/>
    <row r="16715" ht="12.75" customHeight="1" x14ac:dyDescent="0.2"/>
    <row r="16716" ht="12.75" customHeight="1" x14ac:dyDescent="0.2"/>
    <row r="16717" ht="12.75" customHeight="1" x14ac:dyDescent="0.2"/>
    <row r="16718" ht="12.75" customHeight="1" x14ac:dyDescent="0.2"/>
    <row r="16719" ht="12.75" customHeight="1" x14ac:dyDescent="0.2"/>
    <row r="16720" ht="12.75" customHeight="1" x14ac:dyDescent="0.2"/>
    <row r="16721" ht="12.75" customHeight="1" x14ac:dyDescent="0.2"/>
    <row r="16722" ht="12.75" customHeight="1" x14ac:dyDescent="0.2"/>
    <row r="16723" ht="12.75" customHeight="1" x14ac:dyDescent="0.2"/>
    <row r="16724" ht="12.75" customHeight="1" x14ac:dyDescent="0.2"/>
    <row r="16725" ht="12.75" customHeight="1" x14ac:dyDescent="0.2"/>
    <row r="16726" ht="12.75" customHeight="1" x14ac:dyDescent="0.2"/>
    <row r="16727" ht="12.75" customHeight="1" x14ac:dyDescent="0.2"/>
    <row r="16728" ht="12.75" customHeight="1" x14ac:dyDescent="0.2"/>
    <row r="16729" ht="12.75" customHeight="1" x14ac:dyDescent="0.2"/>
    <row r="16730" ht="12.75" customHeight="1" x14ac:dyDescent="0.2"/>
    <row r="16731" ht="12.75" customHeight="1" x14ac:dyDescent="0.2"/>
    <row r="16732" ht="12.75" customHeight="1" x14ac:dyDescent="0.2"/>
    <row r="16733" ht="12.75" customHeight="1" x14ac:dyDescent="0.2"/>
    <row r="16734" ht="12.75" customHeight="1" x14ac:dyDescent="0.2"/>
    <row r="16735" ht="12.75" customHeight="1" x14ac:dyDescent="0.2"/>
    <row r="16736" ht="12.75" customHeight="1" x14ac:dyDescent="0.2"/>
    <row r="16737" ht="12.75" customHeight="1" x14ac:dyDescent="0.2"/>
    <row r="16738" ht="12.75" customHeight="1" x14ac:dyDescent="0.2"/>
    <row r="16739" ht="12.75" customHeight="1" x14ac:dyDescent="0.2"/>
    <row r="16740" ht="12.75" customHeight="1" x14ac:dyDescent="0.2"/>
    <row r="16741" ht="12.75" customHeight="1" x14ac:dyDescent="0.2"/>
    <row r="16742" ht="12.75" customHeight="1" x14ac:dyDescent="0.2"/>
    <row r="16743" ht="12.75" customHeight="1" x14ac:dyDescent="0.2"/>
    <row r="16744" ht="12.75" customHeight="1" x14ac:dyDescent="0.2"/>
    <row r="16745" ht="12.75" customHeight="1" x14ac:dyDescent="0.2"/>
    <row r="16746" ht="12.75" customHeight="1" x14ac:dyDescent="0.2"/>
    <row r="16747" ht="12.75" customHeight="1" x14ac:dyDescent="0.2"/>
    <row r="16748" ht="12.75" customHeight="1" x14ac:dyDescent="0.2"/>
    <row r="16749" ht="12.75" customHeight="1" x14ac:dyDescent="0.2"/>
    <row r="16750" ht="12.75" customHeight="1" x14ac:dyDescent="0.2"/>
    <row r="16751" ht="12.75" customHeight="1" x14ac:dyDescent="0.2"/>
    <row r="16752" ht="12.75" customHeight="1" x14ac:dyDescent="0.2"/>
    <row r="16753" ht="12.75" customHeight="1" x14ac:dyDescent="0.2"/>
    <row r="16754" ht="12.75" customHeight="1" x14ac:dyDescent="0.2"/>
    <row r="16755" ht="12.75" customHeight="1" x14ac:dyDescent="0.2"/>
    <row r="16756" ht="12.75" customHeight="1" x14ac:dyDescent="0.2"/>
    <row r="16757" ht="12.75" customHeight="1" x14ac:dyDescent="0.2"/>
    <row r="16758" ht="12.75" customHeight="1" x14ac:dyDescent="0.2"/>
    <row r="16759" ht="12.75" customHeight="1" x14ac:dyDescent="0.2"/>
    <row r="16760" ht="12.75" customHeight="1" x14ac:dyDescent="0.2"/>
    <row r="16761" ht="12.75" customHeight="1" x14ac:dyDescent="0.2"/>
    <row r="16762" ht="12.75" customHeight="1" x14ac:dyDescent="0.2"/>
    <row r="16763" ht="12.75" customHeight="1" x14ac:dyDescent="0.2"/>
    <row r="16764" ht="12.75" customHeight="1" x14ac:dyDescent="0.2"/>
    <row r="16765" ht="12.75" customHeight="1" x14ac:dyDescent="0.2"/>
    <row r="16766" ht="12.75" customHeight="1" x14ac:dyDescent="0.2"/>
    <row r="16767" ht="12.75" customHeight="1" x14ac:dyDescent="0.2"/>
    <row r="16768" ht="12.75" customHeight="1" x14ac:dyDescent="0.2"/>
    <row r="16769" ht="12.75" customHeight="1" x14ac:dyDescent="0.2"/>
    <row r="16770" ht="12.75" customHeight="1" x14ac:dyDescent="0.2"/>
    <row r="16771" ht="12.75" customHeight="1" x14ac:dyDescent="0.2"/>
    <row r="16772" ht="12.75" customHeight="1" x14ac:dyDescent="0.2"/>
    <row r="16773" ht="12.75" customHeight="1" x14ac:dyDescent="0.2"/>
    <row r="16774" ht="12.75" customHeight="1" x14ac:dyDescent="0.2"/>
    <row r="16775" ht="12.75" customHeight="1" x14ac:dyDescent="0.2"/>
    <row r="16776" ht="12.75" customHeight="1" x14ac:dyDescent="0.2"/>
    <row r="16777" ht="12.75" customHeight="1" x14ac:dyDescent="0.2"/>
    <row r="16778" ht="12.75" customHeight="1" x14ac:dyDescent="0.2"/>
    <row r="16779" ht="12.75" customHeight="1" x14ac:dyDescent="0.2"/>
    <row r="16780" ht="12.75" customHeight="1" x14ac:dyDescent="0.2"/>
    <row r="16781" ht="12.75" customHeight="1" x14ac:dyDescent="0.2"/>
    <row r="16782" ht="12.75" customHeight="1" x14ac:dyDescent="0.2"/>
    <row r="16783" ht="12.75" customHeight="1" x14ac:dyDescent="0.2"/>
    <row r="16784" ht="12.75" customHeight="1" x14ac:dyDescent="0.2"/>
    <row r="16785" ht="12.75" customHeight="1" x14ac:dyDescent="0.2"/>
    <row r="16786" ht="12.75" customHeight="1" x14ac:dyDescent="0.2"/>
    <row r="16787" ht="12.75" customHeight="1" x14ac:dyDescent="0.2"/>
    <row r="16788" ht="12.75" customHeight="1" x14ac:dyDescent="0.2"/>
    <row r="16789" ht="12.75" customHeight="1" x14ac:dyDescent="0.2"/>
    <row r="16790" ht="12.75" customHeight="1" x14ac:dyDescent="0.2"/>
    <row r="16791" ht="12.75" customHeight="1" x14ac:dyDescent="0.2"/>
    <row r="16792" ht="12.75" customHeight="1" x14ac:dyDescent="0.2"/>
    <row r="16793" ht="12.75" customHeight="1" x14ac:dyDescent="0.2"/>
    <row r="16794" ht="12.75" customHeight="1" x14ac:dyDescent="0.2"/>
    <row r="16795" ht="12.75" customHeight="1" x14ac:dyDescent="0.2"/>
    <row r="16796" ht="12.75" customHeight="1" x14ac:dyDescent="0.2"/>
    <row r="16797" ht="12.75" customHeight="1" x14ac:dyDescent="0.2"/>
    <row r="16798" ht="12.75" customHeight="1" x14ac:dyDescent="0.2"/>
    <row r="16799" ht="12.75" customHeight="1" x14ac:dyDescent="0.2"/>
    <row r="16800" ht="12.75" customHeight="1" x14ac:dyDescent="0.2"/>
    <row r="16801" ht="12.75" customHeight="1" x14ac:dyDescent="0.2"/>
    <row r="16802" ht="12.75" customHeight="1" x14ac:dyDescent="0.2"/>
    <row r="16803" ht="12.75" customHeight="1" x14ac:dyDescent="0.2"/>
    <row r="16804" ht="12.75" customHeight="1" x14ac:dyDescent="0.2"/>
    <row r="16805" ht="12.75" customHeight="1" x14ac:dyDescent="0.2"/>
    <row r="16806" ht="12.75" customHeight="1" x14ac:dyDescent="0.2"/>
    <row r="16807" ht="12.75" customHeight="1" x14ac:dyDescent="0.2"/>
    <row r="16808" ht="12.75" customHeight="1" x14ac:dyDescent="0.2"/>
    <row r="16809" ht="12.75" customHeight="1" x14ac:dyDescent="0.2"/>
    <row r="16810" ht="12.75" customHeight="1" x14ac:dyDescent="0.2"/>
    <row r="16811" ht="12.75" customHeight="1" x14ac:dyDescent="0.2"/>
    <row r="16812" ht="12.75" customHeight="1" x14ac:dyDescent="0.2"/>
    <row r="16813" ht="12.75" customHeight="1" x14ac:dyDescent="0.2"/>
    <row r="16814" ht="12.75" customHeight="1" x14ac:dyDescent="0.2"/>
    <row r="16815" ht="12.75" customHeight="1" x14ac:dyDescent="0.2"/>
    <row r="16816" ht="12.75" customHeight="1" x14ac:dyDescent="0.2"/>
    <row r="16817" ht="12.75" customHeight="1" x14ac:dyDescent="0.2"/>
    <row r="16818" ht="12.75" customHeight="1" x14ac:dyDescent="0.2"/>
    <row r="16819" ht="12.75" customHeight="1" x14ac:dyDescent="0.2"/>
    <row r="16820" ht="12.75" customHeight="1" x14ac:dyDescent="0.2"/>
    <row r="16821" ht="12.75" customHeight="1" x14ac:dyDescent="0.2"/>
    <row r="16822" ht="12.75" customHeight="1" x14ac:dyDescent="0.2"/>
    <row r="16823" ht="12.75" customHeight="1" x14ac:dyDescent="0.2"/>
    <row r="16824" ht="12.75" customHeight="1" x14ac:dyDescent="0.2"/>
    <row r="16825" ht="12.75" customHeight="1" x14ac:dyDescent="0.2"/>
    <row r="16826" ht="12.75" customHeight="1" x14ac:dyDescent="0.2"/>
    <row r="16827" ht="12.75" customHeight="1" x14ac:dyDescent="0.2"/>
    <row r="16828" ht="12.75" customHeight="1" x14ac:dyDescent="0.2"/>
    <row r="16829" ht="12.75" customHeight="1" x14ac:dyDescent="0.2"/>
    <row r="16830" ht="12.75" customHeight="1" x14ac:dyDescent="0.2"/>
    <row r="16831" ht="12.75" customHeight="1" x14ac:dyDescent="0.2"/>
    <row r="16832" ht="12.75" customHeight="1" x14ac:dyDescent="0.2"/>
    <row r="16833" ht="12.75" customHeight="1" x14ac:dyDescent="0.2"/>
    <row r="16834" ht="12.75" customHeight="1" x14ac:dyDescent="0.2"/>
    <row r="16835" ht="12.75" customHeight="1" x14ac:dyDescent="0.2"/>
    <row r="16836" ht="12.75" customHeight="1" x14ac:dyDescent="0.2"/>
    <row r="16837" ht="12.75" customHeight="1" x14ac:dyDescent="0.2"/>
    <row r="16838" ht="12.75" customHeight="1" x14ac:dyDescent="0.2"/>
    <row r="16839" ht="12.75" customHeight="1" x14ac:dyDescent="0.2"/>
    <row r="16840" ht="12.75" customHeight="1" x14ac:dyDescent="0.2"/>
    <row r="16841" ht="12.75" customHeight="1" x14ac:dyDescent="0.2"/>
    <row r="16842" ht="12.75" customHeight="1" x14ac:dyDescent="0.2"/>
    <row r="16843" ht="12.75" customHeight="1" x14ac:dyDescent="0.2"/>
    <row r="16844" ht="12.75" customHeight="1" x14ac:dyDescent="0.2"/>
    <row r="16845" ht="12.75" customHeight="1" x14ac:dyDescent="0.2"/>
    <row r="16846" ht="12.75" customHeight="1" x14ac:dyDescent="0.2"/>
    <row r="16847" ht="12.75" customHeight="1" x14ac:dyDescent="0.2"/>
    <row r="16848" ht="12.75" customHeight="1" x14ac:dyDescent="0.2"/>
    <row r="16849" ht="12.75" customHeight="1" x14ac:dyDescent="0.2"/>
    <row r="16850" ht="12.75" customHeight="1" x14ac:dyDescent="0.2"/>
    <row r="16851" ht="12.75" customHeight="1" x14ac:dyDescent="0.2"/>
    <row r="16852" ht="12.75" customHeight="1" x14ac:dyDescent="0.2"/>
    <row r="16853" ht="12.75" customHeight="1" x14ac:dyDescent="0.2"/>
    <row r="16854" ht="12.75" customHeight="1" x14ac:dyDescent="0.2"/>
    <row r="16855" ht="12.75" customHeight="1" x14ac:dyDescent="0.2"/>
    <row r="16856" ht="12.75" customHeight="1" x14ac:dyDescent="0.2"/>
    <row r="16857" ht="12.75" customHeight="1" x14ac:dyDescent="0.2"/>
    <row r="16858" ht="12.75" customHeight="1" x14ac:dyDescent="0.2"/>
    <row r="16859" ht="12.75" customHeight="1" x14ac:dyDescent="0.2"/>
    <row r="16860" ht="12.75" customHeight="1" x14ac:dyDescent="0.2"/>
    <row r="16861" ht="12.75" customHeight="1" x14ac:dyDescent="0.2"/>
    <row r="16862" ht="12.75" customHeight="1" x14ac:dyDescent="0.2"/>
    <row r="16863" ht="12.75" customHeight="1" x14ac:dyDescent="0.2"/>
    <row r="16864" ht="12.75" customHeight="1" x14ac:dyDescent="0.2"/>
    <row r="16865" ht="12.75" customHeight="1" x14ac:dyDescent="0.2"/>
    <row r="16866" ht="12.75" customHeight="1" x14ac:dyDescent="0.2"/>
    <row r="16867" ht="12.75" customHeight="1" x14ac:dyDescent="0.2"/>
    <row r="16868" ht="12.75" customHeight="1" x14ac:dyDescent="0.2"/>
    <row r="16869" ht="12.75" customHeight="1" x14ac:dyDescent="0.2"/>
    <row r="16870" ht="12.75" customHeight="1" x14ac:dyDescent="0.2"/>
    <row r="16871" ht="12.75" customHeight="1" x14ac:dyDescent="0.2"/>
    <row r="16872" ht="12.75" customHeight="1" x14ac:dyDescent="0.2"/>
    <row r="16873" ht="12.75" customHeight="1" x14ac:dyDescent="0.2"/>
    <row r="16874" ht="12.75" customHeight="1" x14ac:dyDescent="0.2"/>
    <row r="16875" ht="12.75" customHeight="1" x14ac:dyDescent="0.2"/>
    <row r="16876" ht="12.75" customHeight="1" x14ac:dyDescent="0.2"/>
    <row r="16877" ht="12.75" customHeight="1" x14ac:dyDescent="0.2"/>
    <row r="16878" ht="12.75" customHeight="1" x14ac:dyDescent="0.2"/>
    <row r="16879" ht="12.75" customHeight="1" x14ac:dyDescent="0.2"/>
    <row r="16880" ht="12.75" customHeight="1" x14ac:dyDescent="0.2"/>
    <row r="16881" ht="12.75" customHeight="1" x14ac:dyDescent="0.2"/>
    <row r="16882" ht="12.75" customHeight="1" x14ac:dyDescent="0.2"/>
    <row r="16883" ht="12.75" customHeight="1" x14ac:dyDescent="0.2"/>
    <row r="16884" ht="12.75" customHeight="1" x14ac:dyDescent="0.2"/>
    <row r="16885" ht="12.75" customHeight="1" x14ac:dyDescent="0.2"/>
    <row r="16886" ht="12.75" customHeight="1" x14ac:dyDescent="0.2"/>
    <row r="16887" ht="12.75" customHeight="1" x14ac:dyDescent="0.2"/>
    <row r="16888" ht="12.75" customHeight="1" x14ac:dyDescent="0.2"/>
    <row r="16889" ht="12.75" customHeight="1" x14ac:dyDescent="0.2"/>
    <row r="16890" ht="12.75" customHeight="1" x14ac:dyDescent="0.2"/>
    <row r="16891" ht="12.75" customHeight="1" x14ac:dyDescent="0.2"/>
    <row r="16892" ht="12.75" customHeight="1" x14ac:dyDescent="0.2"/>
    <row r="16893" ht="12.75" customHeight="1" x14ac:dyDescent="0.2"/>
    <row r="16894" ht="12.75" customHeight="1" x14ac:dyDescent="0.2"/>
    <row r="16895" ht="12.75" customHeight="1" x14ac:dyDescent="0.2"/>
    <row r="16896" ht="12.75" customHeight="1" x14ac:dyDescent="0.2"/>
    <row r="16897" ht="12.75" customHeight="1" x14ac:dyDescent="0.2"/>
    <row r="16898" ht="12.75" customHeight="1" x14ac:dyDescent="0.2"/>
    <row r="16899" ht="12.75" customHeight="1" x14ac:dyDescent="0.2"/>
    <row r="16900" ht="12.75" customHeight="1" x14ac:dyDescent="0.2"/>
    <row r="16901" ht="12.75" customHeight="1" x14ac:dyDescent="0.2"/>
    <row r="16902" ht="12.75" customHeight="1" x14ac:dyDescent="0.2"/>
    <row r="16903" ht="12.75" customHeight="1" x14ac:dyDescent="0.2"/>
    <row r="16904" ht="12.75" customHeight="1" x14ac:dyDescent="0.2"/>
    <row r="16905" ht="12.75" customHeight="1" x14ac:dyDescent="0.2"/>
    <row r="16906" ht="12.75" customHeight="1" x14ac:dyDescent="0.2"/>
    <row r="16907" ht="12.75" customHeight="1" x14ac:dyDescent="0.2"/>
    <row r="16908" ht="12.75" customHeight="1" x14ac:dyDescent="0.2"/>
    <row r="16909" ht="12.75" customHeight="1" x14ac:dyDescent="0.2"/>
    <row r="16910" ht="12.75" customHeight="1" x14ac:dyDescent="0.2"/>
    <row r="16911" ht="12.75" customHeight="1" x14ac:dyDescent="0.2"/>
    <row r="16912" ht="12.75" customHeight="1" x14ac:dyDescent="0.2"/>
    <row r="16913" ht="12.75" customHeight="1" x14ac:dyDescent="0.2"/>
    <row r="16914" ht="12.75" customHeight="1" x14ac:dyDescent="0.2"/>
    <row r="16915" ht="12.75" customHeight="1" x14ac:dyDescent="0.2"/>
    <row r="16916" ht="12.75" customHeight="1" x14ac:dyDescent="0.2"/>
    <row r="16917" ht="12.75" customHeight="1" x14ac:dyDescent="0.2"/>
    <row r="16918" ht="12.75" customHeight="1" x14ac:dyDescent="0.2"/>
    <row r="16919" ht="12.75" customHeight="1" x14ac:dyDescent="0.2"/>
    <row r="16920" ht="12.75" customHeight="1" x14ac:dyDescent="0.2"/>
    <row r="16921" ht="12.75" customHeight="1" x14ac:dyDescent="0.2"/>
    <row r="16922" ht="12.75" customHeight="1" x14ac:dyDescent="0.2"/>
    <row r="16923" ht="12.75" customHeight="1" x14ac:dyDescent="0.2"/>
    <row r="16924" ht="12.75" customHeight="1" x14ac:dyDescent="0.2"/>
    <row r="16925" ht="12.75" customHeight="1" x14ac:dyDescent="0.2"/>
    <row r="16926" ht="12.75" customHeight="1" x14ac:dyDescent="0.2"/>
    <row r="16927" ht="12.75" customHeight="1" x14ac:dyDescent="0.2"/>
    <row r="16928" ht="12.75" customHeight="1" x14ac:dyDescent="0.2"/>
    <row r="16929" ht="12.75" customHeight="1" x14ac:dyDescent="0.2"/>
    <row r="16930" ht="12.75" customHeight="1" x14ac:dyDescent="0.2"/>
    <row r="16931" ht="12.75" customHeight="1" x14ac:dyDescent="0.2"/>
    <row r="16932" ht="12.75" customHeight="1" x14ac:dyDescent="0.2"/>
    <row r="16933" ht="12.75" customHeight="1" x14ac:dyDescent="0.2"/>
    <row r="16934" ht="12.75" customHeight="1" x14ac:dyDescent="0.2"/>
    <row r="16935" ht="12.75" customHeight="1" x14ac:dyDescent="0.2"/>
    <row r="16936" ht="12.75" customHeight="1" x14ac:dyDescent="0.2"/>
    <row r="16937" ht="12.75" customHeight="1" x14ac:dyDescent="0.2"/>
    <row r="16938" ht="12.75" customHeight="1" x14ac:dyDescent="0.2"/>
    <row r="16939" ht="12.75" customHeight="1" x14ac:dyDescent="0.2"/>
    <row r="16940" ht="12.75" customHeight="1" x14ac:dyDescent="0.2"/>
    <row r="16941" ht="12.75" customHeight="1" x14ac:dyDescent="0.2"/>
    <row r="16942" ht="12.75" customHeight="1" x14ac:dyDescent="0.2"/>
    <row r="16943" ht="12.75" customHeight="1" x14ac:dyDescent="0.2"/>
    <row r="16944" ht="12.75" customHeight="1" x14ac:dyDescent="0.2"/>
    <row r="16945" ht="12.75" customHeight="1" x14ac:dyDescent="0.2"/>
    <row r="16946" ht="12.75" customHeight="1" x14ac:dyDescent="0.2"/>
    <row r="16947" ht="12.75" customHeight="1" x14ac:dyDescent="0.2"/>
    <row r="16948" ht="12.75" customHeight="1" x14ac:dyDescent="0.2"/>
    <row r="16949" ht="12.75" customHeight="1" x14ac:dyDescent="0.2"/>
    <row r="16950" ht="12.75" customHeight="1" x14ac:dyDescent="0.2"/>
    <row r="16951" ht="12.75" customHeight="1" x14ac:dyDescent="0.2"/>
    <row r="16952" ht="12.75" customHeight="1" x14ac:dyDescent="0.2"/>
    <row r="16953" ht="12.75" customHeight="1" x14ac:dyDescent="0.2"/>
    <row r="16954" ht="12.75" customHeight="1" x14ac:dyDescent="0.2"/>
    <row r="16955" ht="12.75" customHeight="1" x14ac:dyDescent="0.2"/>
    <row r="16956" ht="12.75" customHeight="1" x14ac:dyDescent="0.2"/>
    <row r="16957" ht="12.75" customHeight="1" x14ac:dyDescent="0.2"/>
    <row r="16958" ht="12.75" customHeight="1" x14ac:dyDescent="0.2"/>
    <row r="16959" ht="12.75" customHeight="1" x14ac:dyDescent="0.2"/>
    <row r="16960" ht="12.75" customHeight="1" x14ac:dyDescent="0.2"/>
    <row r="16961" ht="12.75" customHeight="1" x14ac:dyDescent="0.2"/>
    <row r="16962" ht="12.75" customHeight="1" x14ac:dyDescent="0.2"/>
    <row r="16963" ht="12.75" customHeight="1" x14ac:dyDescent="0.2"/>
    <row r="16964" ht="12.75" customHeight="1" x14ac:dyDescent="0.2"/>
    <row r="16965" ht="12.75" customHeight="1" x14ac:dyDescent="0.2"/>
    <row r="16966" ht="12.75" customHeight="1" x14ac:dyDescent="0.2"/>
    <row r="16967" ht="12.75" customHeight="1" x14ac:dyDescent="0.2"/>
    <row r="16968" ht="12.75" customHeight="1" x14ac:dyDescent="0.2"/>
    <row r="16969" ht="12.75" customHeight="1" x14ac:dyDescent="0.2"/>
    <row r="16970" ht="12.75" customHeight="1" x14ac:dyDescent="0.2"/>
    <row r="16971" ht="12.75" customHeight="1" x14ac:dyDescent="0.2"/>
    <row r="16972" ht="12.75" customHeight="1" x14ac:dyDescent="0.2"/>
    <row r="16973" ht="12.75" customHeight="1" x14ac:dyDescent="0.2"/>
    <row r="16974" ht="12.75" customHeight="1" x14ac:dyDescent="0.2"/>
    <row r="16975" ht="12.75" customHeight="1" x14ac:dyDescent="0.2"/>
    <row r="16976" ht="12.75" customHeight="1" x14ac:dyDescent="0.2"/>
    <row r="16977" ht="12.75" customHeight="1" x14ac:dyDescent="0.2"/>
    <row r="16978" ht="12.75" customHeight="1" x14ac:dyDescent="0.2"/>
    <row r="16979" ht="12.75" customHeight="1" x14ac:dyDescent="0.2"/>
    <row r="16980" ht="12.75" customHeight="1" x14ac:dyDescent="0.2"/>
    <row r="16981" ht="12.75" customHeight="1" x14ac:dyDescent="0.2"/>
    <row r="16982" ht="12.75" customHeight="1" x14ac:dyDescent="0.2"/>
    <row r="16983" ht="12.75" customHeight="1" x14ac:dyDescent="0.2"/>
    <row r="16984" ht="12.75" customHeight="1" x14ac:dyDescent="0.2"/>
    <row r="16985" ht="12.75" customHeight="1" x14ac:dyDescent="0.2"/>
    <row r="16986" ht="12.75" customHeight="1" x14ac:dyDescent="0.2"/>
    <row r="16987" ht="12.75" customHeight="1" x14ac:dyDescent="0.2"/>
    <row r="16988" ht="12.75" customHeight="1" x14ac:dyDescent="0.2"/>
    <row r="16989" ht="12.75" customHeight="1" x14ac:dyDescent="0.2"/>
    <row r="16990" ht="12.75" customHeight="1" x14ac:dyDescent="0.2"/>
    <row r="16991" ht="12.75" customHeight="1" x14ac:dyDescent="0.2"/>
    <row r="16992" ht="12.75" customHeight="1" x14ac:dyDescent="0.2"/>
    <row r="16993" ht="12.75" customHeight="1" x14ac:dyDescent="0.2"/>
    <row r="16994" ht="12.75" customHeight="1" x14ac:dyDescent="0.2"/>
    <row r="16995" ht="12.75" customHeight="1" x14ac:dyDescent="0.2"/>
    <row r="16996" ht="12.75" customHeight="1" x14ac:dyDescent="0.2"/>
    <row r="16997" ht="12.75" customHeight="1" x14ac:dyDescent="0.2"/>
    <row r="16998" ht="12.75" customHeight="1" x14ac:dyDescent="0.2"/>
    <row r="16999" ht="12.75" customHeight="1" x14ac:dyDescent="0.2"/>
    <row r="17000" ht="12.75" customHeight="1" x14ac:dyDescent="0.2"/>
    <row r="17001" ht="12.75" customHeight="1" x14ac:dyDescent="0.2"/>
    <row r="17002" ht="12.75" customHeight="1" x14ac:dyDescent="0.2"/>
    <row r="17003" ht="12.75" customHeight="1" x14ac:dyDescent="0.2"/>
    <row r="17004" ht="12.75" customHeight="1" x14ac:dyDescent="0.2"/>
    <row r="17005" ht="12.75" customHeight="1" x14ac:dyDescent="0.2"/>
    <row r="17006" ht="12.75" customHeight="1" x14ac:dyDescent="0.2"/>
    <row r="17007" ht="12.75" customHeight="1" x14ac:dyDescent="0.2"/>
    <row r="17008" ht="12.75" customHeight="1" x14ac:dyDescent="0.2"/>
    <row r="17009" ht="12.75" customHeight="1" x14ac:dyDescent="0.2"/>
    <row r="17010" ht="12.75" customHeight="1" x14ac:dyDescent="0.2"/>
    <row r="17011" ht="12.75" customHeight="1" x14ac:dyDescent="0.2"/>
    <row r="17012" ht="12.75" customHeight="1" x14ac:dyDescent="0.2"/>
    <row r="17013" ht="12.75" customHeight="1" x14ac:dyDescent="0.2"/>
    <row r="17014" ht="12.75" customHeight="1" x14ac:dyDescent="0.2"/>
    <row r="17015" ht="12.75" customHeight="1" x14ac:dyDescent="0.2"/>
    <row r="17016" ht="12.75" customHeight="1" x14ac:dyDescent="0.2"/>
    <row r="17017" ht="12.75" customHeight="1" x14ac:dyDescent="0.2"/>
    <row r="17018" ht="12.75" customHeight="1" x14ac:dyDescent="0.2"/>
    <row r="17019" ht="12.75" customHeight="1" x14ac:dyDescent="0.2"/>
    <row r="17020" ht="12.75" customHeight="1" x14ac:dyDescent="0.2"/>
    <row r="17021" ht="12.75" customHeight="1" x14ac:dyDescent="0.2"/>
    <row r="17022" ht="12.75" customHeight="1" x14ac:dyDescent="0.2"/>
    <row r="17023" ht="12.75" customHeight="1" x14ac:dyDescent="0.2"/>
    <row r="17024" ht="12.75" customHeight="1" x14ac:dyDescent="0.2"/>
    <row r="17025" ht="12.75" customHeight="1" x14ac:dyDescent="0.2"/>
    <row r="17026" ht="12.75" customHeight="1" x14ac:dyDescent="0.2"/>
    <row r="17027" ht="12.75" customHeight="1" x14ac:dyDescent="0.2"/>
    <row r="17028" ht="12.75" customHeight="1" x14ac:dyDescent="0.2"/>
    <row r="17029" ht="12.75" customHeight="1" x14ac:dyDescent="0.2"/>
    <row r="17030" ht="12.75" customHeight="1" x14ac:dyDescent="0.2"/>
    <row r="17031" ht="12.75" customHeight="1" x14ac:dyDescent="0.2"/>
    <row r="17032" ht="12.75" customHeight="1" x14ac:dyDescent="0.2"/>
    <row r="17033" ht="12.75" customHeight="1" x14ac:dyDescent="0.2"/>
    <row r="17034" ht="12.75" customHeight="1" x14ac:dyDescent="0.2"/>
    <row r="17035" ht="12.75" customHeight="1" x14ac:dyDescent="0.2"/>
    <row r="17036" ht="12.75" customHeight="1" x14ac:dyDescent="0.2"/>
    <row r="17037" ht="12.75" customHeight="1" x14ac:dyDescent="0.2"/>
    <row r="17038" ht="12.75" customHeight="1" x14ac:dyDescent="0.2"/>
    <row r="17039" ht="12.75" customHeight="1" x14ac:dyDescent="0.2"/>
    <row r="17040" ht="12.75" customHeight="1" x14ac:dyDescent="0.2"/>
    <row r="17041" ht="12.75" customHeight="1" x14ac:dyDescent="0.2"/>
    <row r="17042" ht="12.75" customHeight="1" x14ac:dyDescent="0.2"/>
    <row r="17043" ht="12.75" customHeight="1" x14ac:dyDescent="0.2"/>
    <row r="17044" ht="12.75" customHeight="1" x14ac:dyDescent="0.2"/>
    <row r="17045" ht="12.75" customHeight="1" x14ac:dyDescent="0.2"/>
    <row r="17046" ht="12.75" customHeight="1" x14ac:dyDescent="0.2"/>
    <row r="17047" ht="12.75" customHeight="1" x14ac:dyDescent="0.2"/>
    <row r="17048" ht="12.75" customHeight="1" x14ac:dyDescent="0.2"/>
    <row r="17049" ht="12.75" customHeight="1" x14ac:dyDescent="0.2"/>
    <row r="17050" ht="12.75" customHeight="1" x14ac:dyDescent="0.2"/>
    <row r="17051" ht="12.75" customHeight="1" x14ac:dyDescent="0.2"/>
    <row r="17052" ht="12.75" customHeight="1" x14ac:dyDescent="0.2"/>
    <row r="17053" ht="12.75" customHeight="1" x14ac:dyDescent="0.2"/>
    <row r="17054" ht="12.75" customHeight="1" x14ac:dyDescent="0.2"/>
    <row r="17055" ht="12.75" customHeight="1" x14ac:dyDescent="0.2"/>
    <row r="17056" ht="12.75" customHeight="1" x14ac:dyDescent="0.2"/>
    <row r="17057" ht="12.75" customHeight="1" x14ac:dyDescent="0.2"/>
    <row r="17058" ht="12.75" customHeight="1" x14ac:dyDescent="0.2"/>
    <row r="17059" ht="12.75" customHeight="1" x14ac:dyDescent="0.2"/>
    <row r="17060" ht="12.75" customHeight="1" x14ac:dyDescent="0.2"/>
    <row r="17061" ht="12.75" customHeight="1" x14ac:dyDescent="0.2"/>
    <row r="17062" ht="12.75" customHeight="1" x14ac:dyDescent="0.2"/>
    <row r="17063" ht="12.75" customHeight="1" x14ac:dyDescent="0.2"/>
    <row r="17064" ht="12.75" customHeight="1" x14ac:dyDescent="0.2"/>
    <row r="17065" ht="12.75" customHeight="1" x14ac:dyDescent="0.2"/>
    <row r="17066" ht="12.75" customHeight="1" x14ac:dyDescent="0.2"/>
    <row r="17067" ht="12.75" customHeight="1" x14ac:dyDescent="0.2"/>
    <row r="17068" ht="12.75" customHeight="1" x14ac:dyDescent="0.2"/>
    <row r="17069" ht="12.75" customHeight="1" x14ac:dyDescent="0.2"/>
    <row r="17070" ht="12.75" customHeight="1" x14ac:dyDescent="0.2"/>
    <row r="17071" ht="12.75" customHeight="1" x14ac:dyDescent="0.2"/>
    <row r="17072" ht="12.75" customHeight="1" x14ac:dyDescent="0.2"/>
    <row r="17073" ht="12.75" customHeight="1" x14ac:dyDescent="0.2"/>
    <row r="17074" ht="12.75" customHeight="1" x14ac:dyDescent="0.2"/>
    <row r="17075" ht="12.75" customHeight="1" x14ac:dyDescent="0.2"/>
    <row r="17076" ht="12.75" customHeight="1" x14ac:dyDescent="0.2"/>
    <row r="17077" ht="12.75" customHeight="1" x14ac:dyDescent="0.2"/>
    <row r="17078" ht="12.75" customHeight="1" x14ac:dyDescent="0.2"/>
    <row r="17079" ht="12.75" customHeight="1" x14ac:dyDescent="0.2"/>
    <row r="17080" ht="12.75" customHeight="1" x14ac:dyDescent="0.2"/>
    <row r="17081" ht="12.75" customHeight="1" x14ac:dyDescent="0.2"/>
    <row r="17082" ht="12.75" customHeight="1" x14ac:dyDescent="0.2"/>
    <row r="17083" ht="12.75" customHeight="1" x14ac:dyDescent="0.2"/>
    <row r="17084" ht="12.75" customHeight="1" x14ac:dyDescent="0.2"/>
    <row r="17085" ht="12.75" customHeight="1" x14ac:dyDescent="0.2"/>
    <row r="17086" ht="12.75" customHeight="1" x14ac:dyDescent="0.2"/>
    <row r="17087" ht="12.75" customHeight="1" x14ac:dyDescent="0.2"/>
    <row r="17088" ht="12.75" customHeight="1" x14ac:dyDescent="0.2"/>
    <row r="17089" ht="12.75" customHeight="1" x14ac:dyDescent="0.2"/>
    <row r="17090" ht="12.75" customHeight="1" x14ac:dyDescent="0.2"/>
    <row r="17091" ht="12.75" customHeight="1" x14ac:dyDescent="0.2"/>
    <row r="17092" ht="12.75" customHeight="1" x14ac:dyDescent="0.2"/>
    <row r="17093" ht="12.75" customHeight="1" x14ac:dyDescent="0.2"/>
    <row r="17094" ht="12.75" customHeight="1" x14ac:dyDescent="0.2"/>
    <row r="17095" ht="12.75" customHeight="1" x14ac:dyDescent="0.2"/>
    <row r="17096" ht="12.75" customHeight="1" x14ac:dyDescent="0.2"/>
    <row r="17097" ht="12.75" customHeight="1" x14ac:dyDescent="0.2"/>
    <row r="17098" ht="12.75" customHeight="1" x14ac:dyDescent="0.2"/>
    <row r="17099" ht="12.75" customHeight="1" x14ac:dyDescent="0.2"/>
    <row r="17100" ht="12.75" customHeight="1" x14ac:dyDescent="0.2"/>
    <row r="17101" ht="12.75" customHeight="1" x14ac:dyDescent="0.2"/>
    <row r="17102" ht="12.75" customHeight="1" x14ac:dyDescent="0.2"/>
    <row r="17103" ht="12.75" customHeight="1" x14ac:dyDescent="0.2"/>
    <row r="17104" ht="12.75" customHeight="1" x14ac:dyDescent="0.2"/>
    <row r="17105" ht="12.75" customHeight="1" x14ac:dyDescent="0.2"/>
    <row r="17106" ht="12.75" customHeight="1" x14ac:dyDescent="0.2"/>
    <row r="17107" ht="12.75" customHeight="1" x14ac:dyDescent="0.2"/>
    <row r="17108" ht="12.75" customHeight="1" x14ac:dyDescent="0.2"/>
    <row r="17109" ht="12.75" customHeight="1" x14ac:dyDescent="0.2"/>
    <row r="17110" ht="12.75" customHeight="1" x14ac:dyDescent="0.2"/>
    <row r="17111" ht="12.75" customHeight="1" x14ac:dyDescent="0.2"/>
    <row r="17112" ht="12.75" customHeight="1" x14ac:dyDescent="0.2"/>
    <row r="17113" ht="12.75" customHeight="1" x14ac:dyDescent="0.2"/>
    <row r="17114" ht="12.75" customHeight="1" x14ac:dyDescent="0.2"/>
    <row r="17115" ht="12.75" customHeight="1" x14ac:dyDescent="0.2"/>
    <row r="17116" ht="12.75" customHeight="1" x14ac:dyDescent="0.2"/>
    <row r="17117" ht="12.75" customHeight="1" x14ac:dyDescent="0.2"/>
    <row r="17118" ht="12.75" customHeight="1" x14ac:dyDescent="0.2"/>
    <row r="17119" ht="12.75" customHeight="1" x14ac:dyDescent="0.2"/>
    <row r="17120" ht="12.75" customHeight="1" x14ac:dyDescent="0.2"/>
    <row r="17121" ht="12.75" customHeight="1" x14ac:dyDescent="0.2"/>
    <row r="17122" ht="12.75" customHeight="1" x14ac:dyDescent="0.2"/>
    <row r="17123" ht="12.75" customHeight="1" x14ac:dyDescent="0.2"/>
    <row r="17124" ht="12.75" customHeight="1" x14ac:dyDescent="0.2"/>
    <row r="17125" ht="12.75" customHeight="1" x14ac:dyDescent="0.2"/>
    <row r="17126" ht="12.75" customHeight="1" x14ac:dyDescent="0.2"/>
    <row r="17127" ht="12.75" customHeight="1" x14ac:dyDescent="0.2"/>
    <row r="17128" ht="12.75" customHeight="1" x14ac:dyDescent="0.2"/>
    <row r="17129" ht="12.75" customHeight="1" x14ac:dyDescent="0.2"/>
    <row r="17130" ht="12.75" customHeight="1" x14ac:dyDescent="0.2"/>
    <row r="17131" ht="12.75" customHeight="1" x14ac:dyDescent="0.2"/>
    <row r="17132" ht="12.75" customHeight="1" x14ac:dyDescent="0.2"/>
    <row r="17133" ht="12.75" customHeight="1" x14ac:dyDescent="0.2"/>
    <row r="17134" ht="12.75" customHeight="1" x14ac:dyDescent="0.2"/>
    <row r="17135" ht="12.75" customHeight="1" x14ac:dyDescent="0.2"/>
    <row r="17136" ht="12.75" customHeight="1" x14ac:dyDescent="0.2"/>
    <row r="17137" ht="12.75" customHeight="1" x14ac:dyDescent="0.2"/>
    <row r="17138" ht="12.75" customHeight="1" x14ac:dyDescent="0.2"/>
    <row r="17139" ht="12.75" customHeight="1" x14ac:dyDescent="0.2"/>
    <row r="17140" ht="12.75" customHeight="1" x14ac:dyDescent="0.2"/>
    <row r="17141" ht="12.75" customHeight="1" x14ac:dyDescent="0.2"/>
    <row r="17142" ht="12.75" customHeight="1" x14ac:dyDescent="0.2"/>
    <row r="17143" ht="12.75" customHeight="1" x14ac:dyDescent="0.2"/>
    <row r="17144" ht="12.75" customHeight="1" x14ac:dyDescent="0.2"/>
    <row r="17145" ht="12.75" customHeight="1" x14ac:dyDescent="0.2"/>
    <row r="17146" ht="12.75" customHeight="1" x14ac:dyDescent="0.2"/>
    <row r="17147" ht="12.75" customHeight="1" x14ac:dyDescent="0.2"/>
    <row r="17148" ht="12.75" customHeight="1" x14ac:dyDescent="0.2"/>
    <row r="17149" ht="12.75" customHeight="1" x14ac:dyDescent="0.2"/>
    <row r="17150" ht="12.75" customHeight="1" x14ac:dyDescent="0.2"/>
    <row r="17151" ht="12.75" customHeight="1" x14ac:dyDescent="0.2"/>
    <row r="17152" ht="12.75" customHeight="1" x14ac:dyDescent="0.2"/>
    <row r="17153" ht="12.75" customHeight="1" x14ac:dyDescent="0.2"/>
    <row r="17154" ht="12.75" customHeight="1" x14ac:dyDescent="0.2"/>
    <row r="17155" ht="12.75" customHeight="1" x14ac:dyDescent="0.2"/>
    <row r="17156" ht="12.75" customHeight="1" x14ac:dyDescent="0.2"/>
    <row r="17157" ht="12.75" customHeight="1" x14ac:dyDescent="0.2"/>
    <row r="17158" ht="12.75" customHeight="1" x14ac:dyDescent="0.2"/>
    <row r="17159" ht="12.75" customHeight="1" x14ac:dyDescent="0.2"/>
    <row r="17160" ht="12.75" customHeight="1" x14ac:dyDescent="0.2"/>
    <row r="17161" ht="12.75" customHeight="1" x14ac:dyDescent="0.2"/>
    <row r="17162" ht="12.75" customHeight="1" x14ac:dyDescent="0.2"/>
    <row r="17163" ht="12.75" customHeight="1" x14ac:dyDescent="0.2"/>
    <row r="17164" ht="12.75" customHeight="1" x14ac:dyDescent="0.2"/>
    <row r="17165" ht="12.75" customHeight="1" x14ac:dyDescent="0.2"/>
    <row r="17166" ht="12.75" customHeight="1" x14ac:dyDescent="0.2"/>
    <row r="17167" ht="12.75" customHeight="1" x14ac:dyDescent="0.2"/>
    <row r="17168" ht="12.75" customHeight="1" x14ac:dyDescent="0.2"/>
    <row r="17169" ht="12.75" customHeight="1" x14ac:dyDescent="0.2"/>
    <row r="17170" ht="12.75" customHeight="1" x14ac:dyDescent="0.2"/>
    <row r="17171" ht="12.75" customHeight="1" x14ac:dyDescent="0.2"/>
    <row r="17172" ht="12.75" customHeight="1" x14ac:dyDescent="0.2"/>
    <row r="17173" ht="12.75" customHeight="1" x14ac:dyDescent="0.2"/>
    <row r="17174" ht="12.75" customHeight="1" x14ac:dyDescent="0.2"/>
    <row r="17175" ht="12.75" customHeight="1" x14ac:dyDescent="0.2"/>
    <row r="17176" ht="12.75" customHeight="1" x14ac:dyDescent="0.2"/>
    <row r="17177" ht="12.75" customHeight="1" x14ac:dyDescent="0.2"/>
    <row r="17178" ht="12.75" customHeight="1" x14ac:dyDescent="0.2"/>
    <row r="17179" ht="12.75" customHeight="1" x14ac:dyDescent="0.2"/>
    <row r="17180" ht="12.75" customHeight="1" x14ac:dyDescent="0.2"/>
    <row r="17181" ht="12.75" customHeight="1" x14ac:dyDescent="0.2"/>
    <row r="17182" ht="12.75" customHeight="1" x14ac:dyDescent="0.2"/>
    <row r="17183" ht="12.75" customHeight="1" x14ac:dyDescent="0.2"/>
    <row r="17184" ht="12.75" customHeight="1" x14ac:dyDescent="0.2"/>
    <row r="17185" ht="12.75" customHeight="1" x14ac:dyDescent="0.2"/>
    <row r="17186" ht="12.75" customHeight="1" x14ac:dyDescent="0.2"/>
    <row r="17187" ht="12.75" customHeight="1" x14ac:dyDescent="0.2"/>
    <row r="17188" ht="12.75" customHeight="1" x14ac:dyDescent="0.2"/>
    <row r="17189" ht="12.75" customHeight="1" x14ac:dyDescent="0.2"/>
    <row r="17190" ht="12.75" customHeight="1" x14ac:dyDescent="0.2"/>
    <row r="17191" ht="12.75" customHeight="1" x14ac:dyDescent="0.2"/>
    <row r="17192" ht="12.75" customHeight="1" x14ac:dyDescent="0.2"/>
    <row r="17193" ht="12.75" customHeight="1" x14ac:dyDescent="0.2"/>
    <row r="17194" ht="12.75" customHeight="1" x14ac:dyDescent="0.2"/>
    <row r="17195" ht="12.75" customHeight="1" x14ac:dyDescent="0.2"/>
    <row r="17196" ht="12.75" customHeight="1" x14ac:dyDescent="0.2"/>
    <row r="17197" ht="12.75" customHeight="1" x14ac:dyDescent="0.2"/>
    <row r="17198" ht="12.75" customHeight="1" x14ac:dyDescent="0.2"/>
    <row r="17199" ht="12.75" customHeight="1" x14ac:dyDescent="0.2"/>
    <row r="17200" ht="12.75" customHeight="1" x14ac:dyDescent="0.2"/>
    <row r="17201" ht="12.75" customHeight="1" x14ac:dyDescent="0.2"/>
    <row r="17202" ht="12.75" customHeight="1" x14ac:dyDescent="0.2"/>
    <row r="17203" ht="12.75" customHeight="1" x14ac:dyDescent="0.2"/>
    <row r="17204" ht="12.75" customHeight="1" x14ac:dyDescent="0.2"/>
    <row r="17205" ht="12.75" customHeight="1" x14ac:dyDescent="0.2"/>
    <row r="17206" ht="12.75" customHeight="1" x14ac:dyDescent="0.2"/>
    <row r="17207" ht="12.75" customHeight="1" x14ac:dyDescent="0.2"/>
    <row r="17208" ht="12.75" customHeight="1" x14ac:dyDescent="0.2"/>
    <row r="17209" ht="12.75" customHeight="1" x14ac:dyDescent="0.2"/>
    <row r="17210" ht="12.75" customHeight="1" x14ac:dyDescent="0.2"/>
    <row r="17211" ht="12.75" customHeight="1" x14ac:dyDescent="0.2"/>
    <row r="17212" ht="12.75" customHeight="1" x14ac:dyDescent="0.2"/>
    <row r="17213" ht="12.75" customHeight="1" x14ac:dyDescent="0.2"/>
    <row r="17214" ht="12.75" customHeight="1" x14ac:dyDescent="0.2"/>
    <row r="17215" ht="12.75" customHeight="1" x14ac:dyDescent="0.2"/>
    <row r="17216" ht="12.75" customHeight="1" x14ac:dyDescent="0.2"/>
    <row r="17217" ht="12.75" customHeight="1" x14ac:dyDescent="0.2"/>
    <row r="17218" ht="12.75" customHeight="1" x14ac:dyDescent="0.2"/>
    <row r="17219" ht="12.75" customHeight="1" x14ac:dyDescent="0.2"/>
    <row r="17220" ht="12.75" customHeight="1" x14ac:dyDescent="0.2"/>
    <row r="17221" ht="12.75" customHeight="1" x14ac:dyDescent="0.2"/>
    <row r="17222" ht="12.75" customHeight="1" x14ac:dyDescent="0.2"/>
    <row r="17223" ht="12.75" customHeight="1" x14ac:dyDescent="0.2"/>
    <row r="17224" ht="12.75" customHeight="1" x14ac:dyDescent="0.2"/>
    <row r="17225" ht="12.75" customHeight="1" x14ac:dyDescent="0.2"/>
    <row r="17226" ht="12.75" customHeight="1" x14ac:dyDescent="0.2"/>
    <row r="17227" ht="12.75" customHeight="1" x14ac:dyDescent="0.2"/>
    <row r="17228" ht="12.75" customHeight="1" x14ac:dyDescent="0.2"/>
    <row r="17229" ht="12.75" customHeight="1" x14ac:dyDescent="0.2"/>
    <row r="17230" ht="12.75" customHeight="1" x14ac:dyDescent="0.2"/>
    <row r="17231" ht="12.75" customHeight="1" x14ac:dyDescent="0.2"/>
    <row r="17232" ht="12.75" customHeight="1" x14ac:dyDescent="0.2"/>
    <row r="17233" ht="12.75" customHeight="1" x14ac:dyDescent="0.2"/>
    <row r="17234" ht="12.75" customHeight="1" x14ac:dyDescent="0.2"/>
    <row r="17235" ht="12.75" customHeight="1" x14ac:dyDescent="0.2"/>
    <row r="17236" ht="12.75" customHeight="1" x14ac:dyDescent="0.2"/>
    <row r="17237" ht="12.75" customHeight="1" x14ac:dyDescent="0.2"/>
    <row r="17238" ht="12.75" customHeight="1" x14ac:dyDescent="0.2"/>
    <row r="17239" ht="12.75" customHeight="1" x14ac:dyDescent="0.2"/>
    <row r="17240" ht="12.75" customHeight="1" x14ac:dyDescent="0.2"/>
    <row r="17241" ht="12.75" customHeight="1" x14ac:dyDescent="0.2"/>
    <row r="17242" ht="12.75" customHeight="1" x14ac:dyDescent="0.2"/>
    <row r="17243" ht="12.75" customHeight="1" x14ac:dyDescent="0.2"/>
    <row r="17244" ht="12.75" customHeight="1" x14ac:dyDescent="0.2"/>
    <row r="17245" ht="12.75" customHeight="1" x14ac:dyDescent="0.2"/>
    <row r="17246" ht="12.75" customHeight="1" x14ac:dyDescent="0.2"/>
    <row r="17247" ht="12.75" customHeight="1" x14ac:dyDescent="0.2"/>
    <row r="17248" ht="12.75" customHeight="1" x14ac:dyDescent="0.2"/>
    <row r="17249" ht="12.75" customHeight="1" x14ac:dyDescent="0.2"/>
    <row r="17250" ht="12.75" customHeight="1" x14ac:dyDescent="0.2"/>
    <row r="17251" ht="12.75" customHeight="1" x14ac:dyDescent="0.2"/>
    <row r="17252" ht="12.75" customHeight="1" x14ac:dyDescent="0.2"/>
    <row r="17253" ht="12.75" customHeight="1" x14ac:dyDescent="0.2"/>
    <row r="17254" ht="12.75" customHeight="1" x14ac:dyDescent="0.2"/>
    <row r="17255" ht="12.75" customHeight="1" x14ac:dyDescent="0.2"/>
    <row r="17256" ht="12.75" customHeight="1" x14ac:dyDescent="0.2"/>
    <row r="17257" ht="12.75" customHeight="1" x14ac:dyDescent="0.2"/>
    <row r="17258" ht="12.75" customHeight="1" x14ac:dyDescent="0.2"/>
    <row r="17259" ht="12.75" customHeight="1" x14ac:dyDescent="0.2"/>
    <row r="17260" ht="12.75" customHeight="1" x14ac:dyDescent="0.2"/>
    <row r="17261" ht="12.75" customHeight="1" x14ac:dyDescent="0.2"/>
    <row r="17262" ht="12.75" customHeight="1" x14ac:dyDescent="0.2"/>
    <row r="17263" ht="12.75" customHeight="1" x14ac:dyDescent="0.2"/>
    <row r="17264" ht="12.75" customHeight="1" x14ac:dyDescent="0.2"/>
    <row r="17265" ht="12.75" customHeight="1" x14ac:dyDescent="0.2"/>
    <row r="17266" ht="12.75" customHeight="1" x14ac:dyDescent="0.2"/>
    <row r="17267" ht="12.75" customHeight="1" x14ac:dyDescent="0.2"/>
    <row r="17268" ht="12.75" customHeight="1" x14ac:dyDescent="0.2"/>
    <row r="17269" ht="12.75" customHeight="1" x14ac:dyDescent="0.2"/>
    <row r="17270" ht="12.75" customHeight="1" x14ac:dyDescent="0.2"/>
    <row r="17271" ht="12.75" customHeight="1" x14ac:dyDescent="0.2"/>
    <row r="17272" ht="12.75" customHeight="1" x14ac:dyDescent="0.2"/>
    <row r="17273" ht="12.75" customHeight="1" x14ac:dyDescent="0.2"/>
    <row r="17274" ht="12.75" customHeight="1" x14ac:dyDescent="0.2"/>
    <row r="17275" ht="12.75" customHeight="1" x14ac:dyDescent="0.2"/>
    <row r="17276" ht="12.75" customHeight="1" x14ac:dyDescent="0.2"/>
    <row r="17277" ht="12.75" customHeight="1" x14ac:dyDescent="0.2"/>
    <row r="17278" ht="12.75" customHeight="1" x14ac:dyDescent="0.2"/>
    <row r="17279" ht="12.75" customHeight="1" x14ac:dyDescent="0.2"/>
    <row r="17280" ht="12.75" customHeight="1" x14ac:dyDescent="0.2"/>
    <row r="17281" ht="12.75" customHeight="1" x14ac:dyDescent="0.2"/>
    <row r="17282" ht="12.75" customHeight="1" x14ac:dyDescent="0.2"/>
    <row r="17283" ht="12.75" customHeight="1" x14ac:dyDescent="0.2"/>
    <row r="17284" ht="12.75" customHeight="1" x14ac:dyDescent="0.2"/>
    <row r="17285" ht="12.75" customHeight="1" x14ac:dyDescent="0.2"/>
    <row r="17286" ht="12.75" customHeight="1" x14ac:dyDescent="0.2"/>
    <row r="17287" ht="12.75" customHeight="1" x14ac:dyDescent="0.2"/>
    <row r="17288" ht="12.75" customHeight="1" x14ac:dyDescent="0.2"/>
    <row r="17289" ht="12.75" customHeight="1" x14ac:dyDescent="0.2"/>
    <row r="17290" ht="12.75" customHeight="1" x14ac:dyDescent="0.2"/>
    <row r="17291" ht="12.75" customHeight="1" x14ac:dyDescent="0.2"/>
    <row r="17292" ht="12.75" customHeight="1" x14ac:dyDescent="0.2"/>
    <row r="17293" ht="12.75" customHeight="1" x14ac:dyDescent="0.2"/>
    <row r="17294" ht="12.75" customHeight="1" x14ac:dyDescent="0.2"/>
    <row r="17295" ht="12.75" customHeight="1" x14ac:dyDescent="0.2"/>
    <row r="17296" ht="12.75" customHeight="1" x14ac:dyDescent="0.2"/>
    <row r="17297" ht="12.75" customHeight="1" x14ac:dyDescent="0.2"/>
    <row r="17298" ht="12.75" customHeight="1" x14ac:dyDescent="0.2"/>
    <row r="17299" ht="12.75" customHeight="1" x14ac:dyDescent="0.2"/>
    <row r="17300" ht="12.75" customHeight="1" x14ac:dyDescent="0.2"/>
    <row r="17301" ht="12.75" customHeight="1" x14ac:dyDescent="0.2"/>
    <row r="17302" ht="12.75" customHeight="1" x14ac:dyDescent="0.2"/>
    <row r="17303" ht="12.75" customHeight="1" x14ac:dyDescent="0.2"/>
    <row r="17304" ht="12.75" customHeight="1" x14ac:dyDescent="0.2"/>
    <row r="17305" ht="12.75" customHeight="1" x14ac:dyDescent="0.2"/>
    <row r="17306" ht="12.75" customHeight="1" x14ac:dyDescent="0.2"/>
    <row r="17307" ht="12.75" customHeight="1" x14ac:dyDescent="0.2"/>
    <row r="17308" ht="12.75" customHeight="1" x14ac:dyDescent="0.2"/>
    <row r="17309" ht="12.75" customHeight="1" x14ac:dyDescent="0.2"/>
    <row r="17310" ht="12.75" customHeight="1" x14ac:dyDescent="0.2"/>
    <row r="17311" ht="12.75" customHeight="1" x14ac:dyDescent="0.2"/>
    <row r="17312" ht="12.75" customHeight="1" x14ac:dyDescent="0.2"/>
    <row r="17313" ht="12.75" customHeight="1" x14ac:dyDescent="0.2"/>
    <row r="17314" ht="12.75" customHeight="1" x14ac:dyDescent="0.2"/>
    <row r="17315" ht="12.75" customHeight="1" x14ac:dyDescent="0.2"/>
    <row r="17316" ht="12.75" customHeight="1" x14ac:dyDescent="0.2"/>
    <row r="17317" ht="12.75" customHeight="1" x14ac:dyDescent="0.2"/>
    <row r="17318" ht="12.75" customHeight="1" x14ac:dyDescent="0.2"/>
    <row r="17319" ht="12.75" customHeight="1" x14ac:dyDescent="0.2"/>
    <row r="17320" ht="12.75" customHeight="1" x14ac:dyDescent="0.2"/>
    <row r="17321" ht="12.75" customHeight="1" x14ac:dyDescent="0.2"/>
    <row r="17322" ht="12.75" customHeight="1" x14ac:dyDescent="0.2"/>
    <row r="17323" ht="12.75" customHeight="1" x14ac:dyDescent="0.2"/>
    <row r="17324" ht="12.75" customHeight="1" x14ac:dyDescent="0.2"/>
    <row r="17325" ht="12.75" customHeight="1" x14ac:dyDescent="0.2"/>
    <row r="17326" ht="12.75" customHeight="1" x14ac:dyDescent="0.2"/>
    <row r="17327" ht="12.75" customHeight="1" x14ac:dyDescent="0.2"/>
    <row r="17328" ht="12.75" customHeight="1" x14ac:dyDescent="0.2"/>
    <row r="17329" ht="12.75" customHeight="1" x14ac:dyDescent="0.2"/>
    <row r="17330" ht="12.75" customHeight="1" x14ac:dyDescent="0.2"/>
    <row r="17331" ht="12.75" customHeight="1" x14ac:dyDescent="0.2"/>
    <row r="17332" ht="12.75" customHeight="1" x14ac:dyDescent="0.2"/>
    <row r="17333" ht="12.75" customHeight="1" x14ac:dyDescent="0.2"/>
    <row r="17334" ht="12.75" customHeight="1" x14ac:dyDescent="0.2"/>
    <row r="17335" ht="12.75" customHeight="1" x14ac:dyDescent="0.2"/>
    <row r="17336" ht="12.75" customHeight="1" x14ac:dyDescent="0.2"/>
    <row r="17337" ht="12.75" customHeight="1" x14ac:dyDescent="0.2"/>
    <row r="17338" ht="12.75" customHeight="1" x14ac:dyDescent="0.2"/>
    <row r="17339" ht="12.75" customHeight="1" x14ac:dyDescent="0.2"/>
    <row r="17340" ht="12.75" customHeight="1" x14ac:dyDescent="0.2"/>
    <row r="17341" ht="12.75" customHeight="1" x14ac:dyDescent="0.2"/>
    <row r="17342" ht="12.75" customHeight="1" x14ac:dyDescent="0.2"/>
    <row r="17343" ht="12.75" customHeight="1" x14ac:dyDescent="0.2"/>
    <row r="17344" ht="12.75" customHeight="1" x14ac:dyDescent="0.2"/>
    <row r="17345" ht="12.75" customHeight="1" x14ac:dyDescent="0.2"/>
    <row r="17346" ht="12.75" customHeight="1" x14ac:dyDescent="0.2"/>
    <row r="17347" ht="12.75" customHeight="1" x14ac:dyDescent="0.2"/>
    <row r="17348" ht="12.75" customHeight="1" x14ac:dyDescent="0.2"/>
    <row r="17349" ht="12.75" customHeight="1" x14ac:dyDescent="0.2"/>
    <row r="17350" ht="12.75" customHeight="1" x14ac:dyDescent="0.2"/>
    <row r="17351" ht="12.75" customHeight="1" x14ac:dyDescent="0.2"/>
    <row r="17352" ht="12.75" customHeight="1" x14ac:dyDescent="0.2"/>
    <row r="17353" ht="12.75" customHeight="1" x14ac:dyDescent="0.2"/>
    <row r="17354" ht="12.75" customHeight="1" x14ac:dyDescent="0.2"/>
    <row r="17355" ht="12.75" customHeight="1" x14ac:dyDescent="0.2"/>
    <row r="17356" ht="12.75" customHeight="1" x14ac:dyDescent="0.2"/>
    <row r="17357" ht="12.75" customHeight="1" x14ac:dyDescent="0.2"/>
    <row r="17358" ht="12.75" customHeight="1" x14ac:dyDescent="0.2"/>
    <row r="17359" ht="12.75" customHeight="1" x14ac:dyDescent="0.2"/>
    <row r="17360" ht="12.75" customHeight="1" x14ac:dyDescent="0.2"/>
    <row r="17361" ht="12.75" customHeight="1" x14ac:dyDescent="0.2"/>
    <row r="17362" ht="12.75" customHeight="1" x14ac:dyDescent="0.2"/>
    <row r="17363" ht="12.75" customHeight="1" x14ac:dyDescent="0.2"/>
    <row r="17364" ht="12.75" customHeight="1" x14ac:dyDescent="0.2"/>
    <row r="17365" ht="12.75" customHeight="1" x14ac:dyDescent="0.2"/>
    <row r="17366" ht="12.75" customHeight="1" x14ac:dyDescent="0.2"/>
    <row r="17367" ht="12.75" customHeight="1" x14ac:dyDescent="0.2"/>
    <row r="17368" ht="12.75" customHeight="1" x14ac:dyDescent="0.2"/>
    <row r="17369" ht="12.75" customHeight="1" x14ac:dyDescent="0.2"/>
    <row r="17370" ht="12.75" customHeight="1" x14ac:dyDescent="0.2"/>
    <row r="17371" ht="12.75" customHeight="1" x14ac:dyDescent="0.2"/>
    <row r="17372" ht="12.75" customHeight="1" x14ac:dyDescent="0.2"/>
    <row r="17373" ht="12.75" customHeight="1" x14ac:dyDescent="0.2"/>
    <row r="17374" ht="12.75" customHeight="1" x14ac:dyDescent="0.2"/>
    <row r="17375" ht="12.75" customHeight="1" x14ac:dyDescent="0.2"/>
    <row r="17376" ht="12.75" customHeight="1" x14ac:dyDescent="0.2"/>
    <row r="17377" ht="12.75" customHeight="1" x14ac:dyDescent="0.2"/>
    <row r="17378" ht="12.75" customHeight="1" x14ac:dyDescent="0.2"/>
    <row r="17379" ht="12.75" customHeight="1" x14ac:dyDescent="0.2"/>
    <row r="17380" ht="12.75" customHeight="1" x14ac:dyDescent="0.2"/>
    <row r="17381" ht="12.75" customHeight="1" x14ac:dyDescent="0.2"/>
    <row r="17382" ht="12.75" customHeight="1" x14ac:dyDescent="0.2"/>
    <row r="17383" ht="12.75" customHeight="1" x14ac:dyDescent="0.2"/>
    <row r="17384" ht="12.75" customHeight="1" x14ac:dyDescent="0.2"/>
    <row r="17385" ht="12.75" customHeight="1" x14ac:dyDescent="0.2"/>
    <row r="17386" ht="12.75" customHeight="1" x14ac:dyDescent="0.2"/>
    <row r="17387" ht="12.75" customHeight="1" x14ac:dyDescent="0.2"/>
    <row r="17388" ht="12.75" customHeight="1" x14ac:dyDescent="0.2"/>
    <row r="17389" ht="12.75" customHeight="1" x14ac:dyDescent="0.2"/>
    <row r="17390" ht="12.75" customHeight="1" x14ac:dyDescent="0.2"/>
    <row r="17391" ht="12.75" customHeight="1" x14ac:dyDescent="0.2"/>
    <row r="17392" ht="12.75" customHeight="1" x14ac:dyDescent="0.2"/>
    <row r="17393" ht="12.75" customHeight="1" x14ac:dyDescent="0.2"/>
    <row r="17394" ht="12.75" customHeight="1" x14ac:dyDescent="0.2"/>
    <row r="17395" ht="12.75" customHeight="1" x14ac:dyDescent="0.2"/>
    <row r="17396" ht="12.75" customHeight="1" x14ac:dyDescent="0.2"/>
    <row r="17397" ht="12.75" customHeight="1" x14ac:dyDescent="0.2"/>
    <row r="17398" ht="12.75" customHeight="1" x14ac:dyDescent="0.2"/>
    <row r="17399" ht="12.75" customHeight="1" x14ac:dyDescent="0.2"/>
    <row r="17400" ht="12.75" customHeight="1" x14ac:dyDescent="0.2"/>
    <row r="17401" ht="12.75" customHeight="1" x14ac:dyDescent="0.2"/>
    <row r="17402" ht="12.75" customHeight="1" x14ac:dyDescent="0.2"/>
    <row r="17403" ht="12.75" customHeight="1" x14ac:dyDescent="0.2"/>
    <row r="17404" ht="12.75" customHeight="1" x14ac:dyDescent="0.2"/>
    <row r="17405" ht="12.75" customHeight="1" x14ac:dyDescent="0.2"/>
    <row r="17406" ht="12.75" customHeight="1" x14ac:dyDescent="0.2"/>
    <row r="17407" ht="12.75" customHeight="1" x14ac:dyDescent="0.2"/>
    <row r="17408" ht="12.75" customHeight="1" x14ac:dyDescent="0.2"/>
    <row r="17409" ht="12.75" customHeight="1" x14ac:dyDescent="0.2"/>
    <row r="17410" ht="12.75" customHeight="1" x14ac:dyDescent="0.2"/>
    <row r="17411" ht="12.75" customHeight="1" x14ac:dyDescent="0.2"/>
    <row r="17412" ht="12.75" customHeight="1" x14ac:dyDescent="0.2"/>
    <row r="17413" ht="12.75" customHeight="1" x14ac:dyDescent="0.2"/>
    <row r="17414" ht="12.75" customHeight="1" x14ac:dyDescent="0.2"/>
    <row r="17415" ht="12.75" customHeight="1" x14ac:dyDescent="0.2"/>
    <row r="17416" ht="12.75" customHeight="1" x14ac:dyDescent="0.2"/>
    <row r="17417" ht="12.75" customHeight="1" x14ac:dyDescent="0.2"/>
    <row r="17418" ht="12.75" customHeight="1" x14ac:dyDescent="0.2"/>
    <row r="17419" ht="12.75" customHeight="1" x14ac:dyDescent="0.2"/>
    <row r="17420" ht="12.75" customHeight="1" x14ac:dyDescent="0.2"/>
    <row r="17421" ht="12.75" customHeight="1" x14ac:dyDescent="0.2"/>
    <row r="17422" ht="12.75" customHeight="1" x14ac:dyDescent="0.2"/>
    <row r="17423" ht="12.75" customHeight="1" x14ac:dyDescent="0.2"/>
    <row r="17424" ht="12.75" customHeight="1" x14ac:dyDescent="0.2"/>
    <row r="17425" ht="12.75" customHeight="1" x14ac:dyDescent="0.2"/>
    <row r="17426" ht="12.75" customHeight="1" x14ac:dyDescent="0.2"/>
    <row r="17427" ht="12.75" customHeight="1" x14ac:dyDescent="0.2"/>
    <row r="17428" ht="12.75" customHeight="1" x14ac:dyDescent="0.2"/>
    <row r="17429" ht="12.75" customHeight="1" x14ac:dyDescent="0.2"/>
    <row r="17430" ht="12.75" customHeight="1" x14ac:dyDescent="0.2"/>
    <row r="17431" ht="12.75" customHeight="1" x14ac:dyDescent="0.2"/>
    <row r="17432" ht="12.75" customHeight="1" x14ac:dyDescent="0.2"/>
    <row r="17433" ht="12.75" customHeight="1" x14ac:dyDescent="0.2"/>
    <row r="17434" ht="12.75" customHeight="1" x14ac:dyDescent="0.2"/>
    <row r="17435" ht="12.75" customHeight="1" x14ac:dyDescent="0.2"/>
    <row r="17436" ht="12.75" customHeight="1" x14ac:dyDescent="0.2"/>
    <row r="17437" ht="12.75" customHeight="1" x14ac:dyDescent="0.2"/>
    <row r="17438" ht="12.75" customHeight="1" x14ac:dyDescent="0.2"/>
    <row r="17439" ht="12.75" customHeight="1" x14ac:dyDescent="0.2"/>
    <row r="17440" ht="12.75" customHeight="1" x14ac:dyDescent="0.2"/>
    <row r="17441" ht="12.75" customHeight="1" x14ac:dyDescent="0.2"/>
    <row r="17442" ht="12.75" customHeight="1" x14ac:dyDescent="0.2"/>
    <row r="17443" ht="12.75" customHeight="1" x14ac:dyDescent="0.2"/>
    <row r="17444" ht="12.75" customHeight="1" x14ac:dyDescent="0.2"/>
    <row r="17445" ht="12.75" customHeight="1" x14ac:dyDescent="0.2"/>
    <row r="17446" ht="12.75" customHeight="1" x14ac:dyDescent="0.2"/>
    <row r="17447" ht="12.75" customHeight="1" x14ac:dyDescent="0.2"/>
    <row r="17448" ht="12.75" customHeight="1" x14ac:dyDescent="0.2"/>
    <row r="17449" ht="12.75" customHeight="1" x14ac:dyDescent="0.2"/>
    <row r="17450" ht="12.75" customHeight="1" x14ac:dyDescent="0.2"/>
    <row r="17451" ht="12.75" customHeight="1" x14ac:dyDescent="0.2"/>
    <row r="17452" ht="12.75" customHeight="1" x14ac:dyDescent="0.2"/>
    <row r="17453" ht="12.75" customHeight="1" x14ac:dyDescent="0.2"/>
    <row r="17454" ht="12.75" customHeight="1" x14ac:dyDescent="0.2"/>
    <row r="17455" ht="12.75" customHeight="1" x14ac:dyDescent="0.2"/>
    <row r="17456" ht="12.75" customHeight="1" x14ac:dyDescent="0.2"/>
    <row r="17457" ht="12.75" customHeight="1" x14ac:dyDescent="0.2"/>
    <row r="17458" ht="12.75" customHeight="1" x14ac:dyDescent="0.2"/>
    <row r="17459" ht="12.75" customHeight="1" x14ac:dyDescent="0.2"/>
    <row r="17460" ht="12.75" customHeight="1" x14ac:dyDescent="0.2"/>
    <row r="17461" ht="12.75" customHeight="1" x14ac:dyDescent="0.2"/>
    <row r="17462" ht="12.75" customHeight="1" x14ac:dyDescent="0.2"/>
    <row r="17463" ht="12.75" customHeight="1" x14ac:dyDescent="0.2"/>
    <row r="17464" ht="12.75" customHeight="1" x14ac:dyDescent="0.2"/>
    <row r="17465" ht="12.75" customHeight="1" x14ac:dyDescent="0.2"/>
    <row r="17466" ht="12.75" customHeight="1" x14ac:dyDescent="0.2"/>
    <row r="17467" ht="12.75" customHeight="1" x14ac:dyDescent="0.2"/>
    <row r="17468" ht="12.75" customHeight="1" x14ac:dyDescent="0.2"/>
    <row r="17469" ht="12.75" customHeight="1" x14ac:dyDescent="0.2"/>
    <row r="17470" ht="12.75" customHeight="1" x14ac:dyDescent="0.2"/>
    <row r="17471" ht="12.75" customHeight="1" x14ac:dyDescent="0.2"/>
    <row r="17472" ht="12.75" customHeight="1" x14ac:dyDescent="0.2"/>
    <row r="17473" ht="12.75" customHeight="1" x14ac:dyDescent="0.2"/>
    <row r="17474" ht="12.75" customHeight="1" x14ac:dyDescent="0.2"/>
    <row r="17475" ht="12.75" customHeight="1" x14ac:dyDescent="0.2"/>
    <row r="17476" ht="12.75" customHeight="1" x14ac:dyDescent="0.2"/>
    <row r="17477" ht="12.75" customHeight="1" x14ac:dyDescent="0.2"/>
    <row r="17478" ht="12.75" customHeight="1" x14ac:dyDescent="0.2"/>
    <row r="17479" ht="12.75" customHeight="1" x14ac:dyDescent="0.2"/>
    <row r="17480" ht="12.75" customHeight="1" x14ac:dyDescent="0.2"/>
    <row r="17481" ht="12.75" customHeight="1" x14ac:dyDescent="0.2"/>
    <row r="17482" ht="12.75" customHeight="1" x14ac:dyDescent="0.2"/>
    <row r="17483" ht="12.75" customHeight="1" x14ac:dyDescent="0.2"/>
    <row r="17484" ht="12.75" customHeight="1" x14ac:dyDescent="0.2"/>
    <row r="17485" ht="12.75" customHeight="1" x14ac:dyDescent="0.2"/>
    <row r="17486" ht="12.75" customHeight="1" x14ac:dyDescent="0.2"/>
    <row r="17487" ht="12.75" customHeight="1" x14ac:dyDescent="0.2"/>
    <row r="17488" ht="12.75" customHeight="1" x14ac:dyDescent="0.2"/>
    <row r="17489" ht="12.75" customHeight="1" x14ac:dyDescent="0.2"/>
    <row r="17490" ht="12.75" customHeight="1" x14ac:dyDescent="0.2"/>
    <row r="17491" ht="12.75" customHeight="1" x14ac:dyDescent="0.2"/>
    <row r="17492" ht="12.75" customHeight="1" x14ac:dyDescent="0.2"/>
    <row r="17493" ht="12.75" customHeight="1" x14ac:dyDescent="0.2"/>
    <row r="17494" ht="12.75" customHeight="1" x14ac:dyDescent="0.2"/>
    <row r="17495" ht="12.75" customHeight="1" x14ac:dyDescent="0.2"/>
    <row r="17496" ht="12.75" customHeight="1" x14ac:dyDescent="0.2"/>
    <row r="17497" ht="12.75" customHeight="1" x14ac:dyDescent="0.2"/>
    <row r="17498" ht="12.75" customHeight="1" x14ac:dyDescent="0.2"/>
    <row r="17499" ht="12.75" customHeight="1" x14ac:dyDescent="0.2"/>
    <row r="17500" ht="12.75" customHeight="1" x14ac:dyDescent="0.2"/>
    <row r="17501" ht="12.75" customHeight="1" x14ac:dyDescent="0.2"/>
    <row r="17502" ht="12.75" customHeight="1" x14ac:dyDescent="0.2"/>
    <row r="17503" ht="12.75" customHeight="1" x14ac:dyDescent="0.2"/>
    <row r="17504" ht="12.75" customHeight="1" x14ac:dyDescent="0.2"/>
    <row r="17505" ht="12.75" customHeight="1" x14ac:dyDescent="0.2"/>
    <row r="17506" ht="12.75" customHeight="1" x14ac:dyDescent="0.2"/>
    <row r="17507" ht="12.75" customHeight="1" x14ac:dyDescent="0.2"/>
    <row r="17508" ht="12.75" customHeight="1" x14ac:dyDescent="0.2"/>
    <row r="17509" ht="12.75" customHeight="1" x14ac:dyDescent="0.2"/>
    <row r="17510" ht="12.75" customHeight="1" x14ac:dyDescent="0.2"/>
    <row r="17511" ht="12.75" customHeight="1" x14ac:dyDescent="0.2"/>
    <row r="17512" ht="12.75" customHeight="1" x14ac:dyDescent="0.2"/>
    <row r="17513" ht="12.75" customHeight="1" x14ac:dyDescent="0.2"/>
    <row r="17514" ht="12.75" customHeight="1" x14ac:dyDescent="0.2"/>
    <row r="17515" ht="12.75" customHeight="1" x14ac:dyDescent="0.2"/>
    <row r="17516" ht="12.75" customHeight="1" x14ac:dyDescent="0.2"/>
    <row r="17517" ht="12.75" customHeight="1" x14ac:dyDescent="0.2"/>
    <row r="17518" ht="12.75" customHeight="1" x14ac:dyDescent="0.2"/>
    <row r="17519" ht="12.75" customHeight="1" x14ac:dyDescent="0.2"/>
    <row r="17520" ht="12.75" customHeight="1" x14ac:dyDescent="0.2"/>
    <row r="17521" ht="12.75" customHeight="1" x14ac:dyDescent="0.2"/>
    <row r="17522" ht="12.75" customHeight="1" x14ac:dyDescent="0.2"/>
    <row r="17523" ht="12.75" customHeight="1" x14ac:dyDescent="0.2"/>
    <row r="17524" ht="12.75" customHeight="1" x14ac:dyDescent="0.2"/>
    <row r="17525" ht="12.75" customHeight="1" x14ac:dyDescent="0.2"/>
    <row r="17526" ht="12.75" customHeight="1" x14ac:dyDescent="0.2"/>
    <row r="17527" ht="12.75" customHeight="1" x14ac:dyDescent="0.2"/>
    <row r="17528" ht="12.75" customHeight="1" x14ac:dyDescent="0.2"/>
    <row r="17529" ht="12.75" customHeight="1" x14ac:dyDescent="0.2"/>
    <row r="17530" ht="12.75" customHeight="1" x14ac:dyDescent="0.2"/>
    <row r="17531" ht="12.75" customHeight="1" x14ac:dyDescent="0.2"/>
    <row r="17532" ht="12.75" customHeight="1" x14ac:dyDescent="0.2"/>
    <row r="17533" ht="12.75" customHeight="1" x14ac:dyDescent="0.2"/>
    <row r="17534" ht="12.75" customHeight="1" x14ac:dyDescent="0.2"/>
    <row r="17535" ht="12.75" customHeight="1" x14ac:dyDescent="0.2"/>
    <row r="17536" ht="12.75" customHeight="1" x14ac:dyDescent="0.2"/>
    <row r="17537" ht="12.75" customHeight="1" x14ac:dyDescent="0.2"/>
    <row r="17538" ht="12.75" customHeight="1" x14ac:dyDescent="0.2"/>
    <row r="17539" ht="12.75" customHeight="1" x14ac:dyDescent="0.2"/>
    <row r="17540" ht="12.75" customHeight="1" x14ac:dyDescent="0.2"/>
    <row r="17541" ht="12.75" customHeight="1" x14ac:dyDescent="0.2"/>
    <row r="17542" ht="12.75" customHeight="1" x14ac:dyDescent="0.2"/>
    <row r="17543" ht="12.75" customHeight="1" x14ac:dyDescent="0.2"/>
    <row r="17544" ht="12.75" customHeight="1" x14ac:dyDescent="0.2"/>
    <row r="17545" ht="12.75" customHeight="1" x14ac:dyDescent="0.2"/>
    <row r="17546" ht="12.75" customHeight="1" x14ac:dyDescent="0.2"/>
    <row r="17547" ht="12.75" customHeight="1" x14ac:dyDescent="0.2"/>
    <row r="17548" ht="12.75" customHeight="1" x14ac:dyDescent="0.2"/>
    <row r="17549" ht="12.75" customHeight="1" x14ac:dyDescent="0.2"/>
    <row r="17550" ht="12.75" customHeight="1" x14ac:dyDescent="0.2"/>
    <row r="17551" ht="12.75" customHeight="1" x14ac:dyDescent="0.2"/>
    <row r="17552" ht="12.75" customHeight="1" x14ac:dyDescent="0.2"/>
    <row r="17553" ht="12.75" customHeight="1" x14ac:dyDescent="0.2"/>
    <row r="17554" ht="12.75" customHeight="1" x14ac:dyDescent="0.2"/>
    <row r="17555" ht="12.75" customHeight="1" x14ac:dyDescent="0.2"/>
    <row r="17556" ht="12.75" customHeight="1" x14ac:dyDescent="0.2"/>
    <row r="17557" ht="12.75" customHeight="1" x14ac:dyDescent="0.2"/>
    <row r="17558" ht="12.75" customHeight="1" x14ac:dyDescent="0.2"/>
    <row r="17559" ht="12.75" customHeight="1" x14ac:dyDescent="0.2"/>
    <row r="17560" ht="12.75" customHeight="1" x14ac:dyDescent="0.2"/>
    <row r="17561" ht="12.75" customHeight="1" x14ac:dyDescent="0.2"/>
    <row r="17562" ht="12.75" customHeight="1" x14ac:dyDescent="0.2"/>
    <row r="17563" ht="12.75" customHeight="1" x14ac:dyDescent="0.2"/>
    <row r="17564" ht="12.75" customHeight="1" x14ac:dyDescent="0.2"/>
    <row r="17565" ht="12.75" customHeight="1" x14ac:dyDescent="0.2"/>
    <row r="17566" ht="12.75" customHeight="1" x14ac:dyDescent="0.2"/>
    <row r="17567" ht="12.75" customHeight="1" x14ac:dyDescent="0.2"/>
    <row r="17568" ht="12.75" customHeight="1" x14ac:dyDescent="0.2"/>
    <row r="17569" ht="12.75" customHeight="1" x14ac:dyDescent="0.2"/>
    <row r="17570" ht="12.75" customHeight="1" x14ac:dyDescent="0.2"/>
    <row r="17571" ht="12.75" customHeight="1" x14ac:dyDescent="0.2"/>
    <row r="17572" ht="12.75" customHeight="1" x14ac:dyDescent="0.2"/>
    <row r="17573" ht="12.75" customHeight="1" x14ac:dyDescent="0.2"/>
    <row r="17574" ht="12.75" customHeight="1" x14ac:dyDescent="0.2"/>
    <row r="17575" ht="12.75" customHeight="1" x14ac:dyDescent="0.2"/>
    <row r="17576" ht="12.75" customHeight="1" x14ac:dyDescent="0.2"/>
    <row r="17577" ht="12.75" customHeight="1" x14ac:dyDescent="0.2"/>
    <row r="17578" ht="12.75" customHeight="1" x14ac:dyDescent="0.2"/>
    <row r="17579" ht="12.75" customHeight="1" x14ac:dyDescent="0.2"/>
    <row r="17580" ht="12.75" customHeight="1" x14ac:dyDescent="0.2"/>
    <row r="17581" ht="12.75" customHeight="1" x14ac:dyDescent="0.2"/>
    <row r="17582" ht="12.75" customHeight="1" x14ac:dyDescent="0.2"/>
    <row r="17583" ht="12.75" customHeight="1" x14ac:dyDescent="0.2"/>
    <row r="17584" ht="12.75" customHeight="1" x14ac:dyDescent="0.2"/>
    <row r="17585" ht="12.75" customHeight="1" x14ac:dyDescent="0.2"/>
    <row r="17586" ht="12.75" customHeight="1" x14ac:dyDescent="0.2"/>
    <row r="17587" ht="12.75" customHeight="1" x14ac:dyDescent="0.2"/>
    <row r="17588" ht="12.75" customHeight="1" x14ac:dyDescent="0.2"/>
    <row r="17589" ht="12.75" customHeight="1" x14ac:dyDescent="0.2"/>
    <row r="17590" ht="12.75" customHeight="1" x14ac:dyDescent="0.2"/>
    <row r="17591" ht="12.75" customHeight="1" x14ac:dyDescent="0.2"/>
    <row r="17592" ht="12.75" customHeight="1" x14ac:dyDescent="0.2"/>
    <row r="17593" ht="12.75" customHeight="1" x14ac:dyDescent="0.2"/>
    <row r="17594" ht="12.75" customHeight="1" x14ac:dyDescent="0.2"/>
    <row r="17595" ht="12.75" customHeight="1" x14ac:dyDescent="0.2"/>
    <row r="17596" ht="12.75" customHeight="1" x14ac:dyDescent="0.2"/>
    <row r="17597" ht="12.75" customHeight="1" x14ac:dyDescent="0.2"/>
    <row r="17598" ht="12.75" customHeight="1" x14ac:dyDescent="0.2"/>
    <row r="17599" ht="12.75" customHeight="1" x14ac:dyDescent="0.2"/>
    <row r="17600" ht="12.75" customHeight="1" x14ac:dyDescent="0.2"/>
    <row r="17601" ht="12.75" customHeight="1" x14ac:dyDescent="0.2"/>
    <row r="17602" ht="12.75" customHeight="1" x14ac:dyDescent="0.2"/>
    <row r="17603" ht="12.75" customHeight="1" x14ac:dyDescent="0.2"/>
    <row r="17604" ht="12.75" customHeight="1" x14ac:dyDescent="0.2"/>
    <row r="17605" ht="12.75" customHeight="1" x14ac:dyDescent="0.2"/>
    <row r="17606" ht="12.75" customHeight="1" x14ac:dyDescent="0.2"/>
    <row r="17607" ht="12.75" customHeight="1" x14ac:dyDescent="0.2"/>
    <row r="17608" ht="12.75" customHeight="1" x14ac:dyDescent="0.2"/>
    <row r="17609" ht="12.75" customHeight="1" x14ac:dyDescent="0.2"/>
    <row r="17610" ht="12.75" customHeight="1" x14ac:dyDescent="0.2"/>
    <row r="17611" ht="12.75" customHeight="1" x14ac:dyDescent="0.2"/>
    <row r="17612" ht="12.75" customHeight="1" x14ac:dyDescent="0.2"/>
    <row r="17613" ht="12.75" customHeight="1" x14ac:dyDescent="0.2"/>
    <row r="17614" ht="12.75" customHeight="1" x14ac:dyDescent="0.2"/>
    <row r="17615" ht="12.75" customHeight="1" x14ac:dyDescent="0.2"/>
    <row r="17616" ht="12.75" customHeight="1" x14ac:dyDescent="0.2"/>
    <row r="17617" ht="12.75" customHeight="1" x14ac:dyDescent="0.2"/>
    <row r="17618" ht="12.75" customHeight="1" x14ac:dyDescent="0.2"/>
    <row r="17619" ht="12.75" customHeight="1" x14ac:dyDescent="0.2"/>
    <row r="17620" ht="12.75" customHeight="1" x14ac:dyDescent="0.2"/>
    <row r="17621" ht="12.75" customHeight="1" x14ac:dyDescent="0.2"/>
    <row r="17622" ht="12.75" customHeight="1" x14ac:dyDescent="0.2"/>
    <row r="17623" ht="12.75" customHeight="1" x14ac:dyDescent="0.2"/>
    <row r="17624" ht="12.75" customHeight="1" x14ac:dyDescent="0.2"/>
    <row r="17625" ht="12.75" customHeight="1" x14ac:dyDescent="0.2"/>
    <row r="17626" ht="12.75" customHeight="1" x14ac:dyDescent="0.2"/>
    <row r="17627" ht="12.75" customHeight="1" x14ac:dyDescent="0.2"/>
    <row r="17628" ht="12.75" customHeight="1" x14ac:dyDescent="0.2"/>
    <row r="17629" ht="12.75" customHeight="1" x14ac:dyDescent="0.2"/>
    <row r="17630" ht="12.75" customHeight="1" x14ac:dyDescent="0.2"/>
    <row r="17631" ht="12.75" customHeight="1" x14ac:dyDescent="0.2"/>
    <row r="17632" ht="12.75" customHeight="1" x14ac:dyDescent="0.2"/>
    <row r="17633" ht="12.75" customHeight="1" x14ac:dyDescent="0.2"/>
    <row r="17634" ht="12.75" customHeight="1" x14ac:dyDescent="0.2"/>
    <row r="17635" ht="12.75" customHeight="1" x14ac:dyDescent="0.2"/>
    <row r="17636" ht="12.75" customHeight="1" x14ac:dyDescent="0.2"/>
    <row r="17637" ht="12.75" customHeight="1" x14ac:dyDescent="0.2"/>
    <row r="17638" ht="12.75" customHeight="1" x14ac:dyDescent="0.2"/>
    <row r="17639" ht="12.75" customHeight="1" x14ac:dyDescent="0.2"/>
    <row r="17640" ht="12.75" customHeight="1" x14ac:dyDescent="0.2"/>
    <row r="17641" ht="12.75" customHeight="1" x14ac:dyDescent="0.2"/>
    <row r="17642" ht="12.75" customHeight="1" x14ac:dyDescent="0.2"/>
    <row r="17643" ht="12.75" customHeight="1" x14ac:dyDescent="0.2"/>
    <row r="17644" ht="12.75" customHeight="1" x14ac:dyDescent="0.2"/>
    <row r="17645" ht="12.75" customHeight="1" x14ac:dyDescent="0.2"/>
    <row r="17646" ht="12.75" customHeight="1" x14ac:dyDescent="0.2"/>
    <row r="17647" ht="12.75" customHeight="1" x14ac:dyDescent="0.2"/>
    <row r="17648" ht="12.75" customHeight="1" x14ac:dyDescent="0.2"/>
    <row r="17649" ht="12.75" customHeight="1" x14ac:dyDescent="0.2"/>
    <row r="17650" ht="12.75" customHeight="1" x14ac:dyDescent="0.2"/>
    <row r="17651" ht="12.75" customHeight="1" x14ac:dyDescent="0.2"/>
    <row r="17652" ht="12.75" customHeight="1" x14ac:dyDescent="0.2"/>
    <row r="17653" ht="12.75" customHeight="1" x14ac:dyDescent="0.2"/>
    <row r="17654" ht="12.75" customHeight="1" x14ac:dyDescent="0.2"/>
    <row r="17655" ht="12.75" customHeight="1" x14ac:dyDescent="0.2"/>
    <row r="17656" ht="12.75" customHeight="1" x14ac:dyDescent="0.2"/>
    <row r="17657" ht="12.75" customHeight="1" x14ac:dyDescent="0.2"/>
    <row r="17658" ht="12.75" customHeight="1" x14ac:dyDescent="0.2"/>
    <row r="17659" ht="12.75" customHeight="1" x14ac:dyDescent="0.2"/>
    <row r="17660" ht="12.75" customHeight="1" x14ac:dyDescent="0.2"/>
    <row r="17661" ht="12.75" customHeight="1" x14ac:dyDescent="0.2"/>
    <row r="17662" ht="12.75" customHeight="1" x14ac:dyDescent="0.2"/>
    <row r="17663" ht="12.75" customHeight="1" x14ac:dyDescent="0.2"/>
    <row r="17664" ht="12.75" customHeight="1" x14ac:dyDescent="0.2"/>
    <row r="17665" ht="12.75" customHeight="1" x14ac:dyDescent="0.2"/>
    <row r="17666" ht="12.75" customHeight="1" x14ac:dyDescent="0.2"/>
    <row r="17667" ht="12.75" customHeight="1" x14ac:dyDescent="0.2"/>
    <row r="17668" ht="12.75" customHeight="1" x14ac:dyDescent="0.2"/>
    <row r="17669" ht="12.75" customHeight="1" x14ac:dyDescent="0.2"/>
    <row r="17670" ht="12.75" customHeight="1" x14ac:dyDescent="0.2"/>
    <row r="17671" ht="12.75" customHeight="1" x14ac:dyDescent="0.2"/>
    <row r="17672" ht="12.75" customHeight="1" x14ac:dyDescent="0.2"/>
    <row r="17673" ht="12.75" customHeight="1" x14ac:dyDescent="0.2"/>
    <row r="17674" ht="12.75" customHeight="1" x14ac:dyDescent="0.2"/>
    <row r="17675" ht="12.75" customHeight="1" x14ac:dyDescent="0.2"/>
    <row r="17676" ht="12.75" customHeight="1" x14ac:dyDescent="0.2"/>
    <row r="17677" ht="12.75" customHeight="1" x14ac:dyDescent="0.2"/>
    <row r="17678" ht="12.75" customHeight="1" x14ac:dyDescent="0.2"/>
    <row r="17679" ht="12.75" customHeight="1" x14ac:dyDescent="0.2"/>
    <row r="17680" ht="12.75" customHeight="1" x14ac:dyDescent="0.2"/>
    <row r="17681" ht="12.75" customHeight="1" x14ac:dyDescent="0.2"/>
    <row r="17682" ht="12.75" customHeight="1" x14ac:dyDescent="0.2"/>
    <row r="17683" ht="12.75" customHeight="1" x14ac:dyDescent="0.2"/>
    <row r="17684" ht="12.75" customHeight="1" x14ac:dyDescent="0.2"/>
    <row r="17685" ht="12.75" customHeight="1" x14ac:dyDescent="0.2"/>
    <row r="17686" ht="12.75" customHeight="1" x14ac:dyDescent="0.2"/>
    <row r="17687" ht="12.75" customHeight="1" x14ac:dyDescent="0.2"/>
    <row r="17688" ht="12.75" customHeight="1" x14ac:dyDescent="0.2"/>
    <row r="17689" ht="12.75" customHeight="1" x14ac:dyDescent="0.2"/>
    <row r="17690" ht="12.75" customHeight="1" x14ac:dyDescent="0.2"/>
    <row r="17691" ht="12.75" customHeight="1" x14ac:dyDescent="0.2"/>
    <row r="17692" ht="12.75" customHeight="1" x14ac:dyDescent="0.2"/>
    <row r="17693" ht="12.75" customHeight="1" x14ac:dyDescent="0.2"/>
    <row r="17694" ht="12.75" customHeight="1" x14ac:dyDescent="0.2"/>
    <row r="17695" ht="12.75" customHeight="1" x14ac:dyDescent="0.2"/>
    <row r="17696" ht="12.75" customHeight="1" x14ac:dyDescent="0.2"/>
    <row r="17697" ht="12.75" customHeight="1" x14ac:dyDescent="0.2"/>
    <row r="17698" ht="12.75" customHeight="1" x14ac:dyDescent="0.2"/>
    <row r="17699" ht="12.75" customHeight="1" x14ac:dyDescent="0.2"/>
    <row r="17700" ht="12.75" customHeight="1" x14ac:dyDescent="0.2"/>
    <row r="17701" ht="12.75" customHeight="1" x14ac:dyDescent="0.2"/>
    <row r="17702" ht="12.75" customHeight="1" x14ac:dyDescent="0.2"/>
    <row r="17703" ht="12.75" customHeight="1" x14ac:dyDescent="0.2"/>
    <row r="17704" ht="12.75" customHeight="1" x14ac:dyDescent="0.2"/>
    <row r="17705" ht="12.75" customHeight="1" x14ac:dyDescent="0.2"/>
    <row r="17706" ht="12.75" customHeight="1" x14ac:dyDescent="0.2"/>
    <row r="17707" ht="12.75" customHeight="1" x14ac:dyDescent="0.2"/>
    <row r="17708" ht="12.75" customHeight="1" x14ac:dyDescent="0.2"/>
    <row r="17709" ht="12.75" customHeight="1" x14ac:dyDescent="0.2"/>
    <row r="17710" ht="12.75" customHeight="1" x14ac:dyDescent="0.2"/>
    <row r="17711" ht="12.75" customHeight="1" x14ac:dyDescent="0.2"/>
    <row r="17712" ht="12.75" customHeight="1" x14ac:dyDescent="0.2"/>
    <row r="17713" ht="12.75" customHeight="1" x14ac:dyDescent="0.2"/>
    <row r="17714" ht="12.75" customHeight="1" x14ac:dyDescent="0.2"/>
    <row r="17715" ht="12.75" customHeight="1" x14ac:dyDescent="0.2"/>
    <row r="17716" ht="12.75" customHeight="1" x14ac:dyDescent="0.2"/>
    <row r="17717" ht="12.75" customHeight="1" x14ac:dyDescent="0.2"/>
    <row r="17718" ht="12.75" customHeight="1" x14ac:dyDescent="0.2"/>
    <row r="17719" ht="12.75" customHeight="1" x14ac:dyDescent="0.2"/>
    <row r="17720" ht="12.75" customHeight="1" x14ac:dyDescent="0.2"/>
    <row r="17721" ht="12.75" customHeight="1" x14ac:dyDescent="0.2"/>
    <row r="17722" ht="12.75" customHeight="1" x14ac:dyDescent="0.2"/>
    <row r="17723" ht="12.75" customHeight="1" x14ac:dyDescent="0.2"/>
    <row r="17724" ht="12.75" customHeight="1" x14ac:dyDescent="0.2"/>
    <row r="17725" ht="12.75" customHeight="1" x14ac:dyDescent="0.2"/>
    <row r="17726" ht="12.75" customHeight="1" x14ac:dyDescent="0.2"/>
    <row r="17727" ht="12.75" customHeight="1" x14ac:dyDescent="0.2"/>
    <row r="17728" ht="12.75" customHeight="1" x14ac:dyDescent="0.2"/>
    <row r="17729" ht="12.75" customHeight="1" x14ac:dyDescent="0.2"/>
    <row r="17730" ht="12.75" customHeight="1" x14ac:dyDescent="0.2"/>
    <row r="17731" ht="12.75" customHeight="1" x14ac:dyDescent="0.2"/>
    <row r="17732" ht="12.75" customHeight="1" x14ac:dyDescent="0.2"/>
    <row r="17733" ht="12.75" customHeight="1" x14ac:dyDescent="0.2"/>
    <row r="17734" ht="12.75" customHeight="1" x14ac:dyDescent="0.2"/>
    <row r="17735" ht="12.75" customHeight="1" x14ac:dyDescent="0.2"/>
    <row r="17736" ht="12.75" customHeight="1" x14ac:dyDescent="0.2"/>
    <row r="17737" ht="12.75" customHeight="1" x14ac:dyDescent="0.2"/>
    <row r="17738" ht="12.75" customHeight="1" x14ac:dyDescent="0.2"/>
    <row r="17739" ht="12.75" customHeight="1" x14ac:dyDescent="0.2"/>
    <row r="17740" ht="12.75" customHeight="1" x14ac:dyDescent="0.2"/>
    <row r="17741" ht="12.75" customHeight="1" x14ac:dyDescent="0.2"/>
    <row r="17742" ht="12.75" customHeight="1" x14ac:dyDescent="0.2"/>
    <row r="17743" ht="12.75" customHeight="1" x14ac:dyDescent="0.2"/>
    <row r="17744" ht="12.75" customHeight="1" x14ac:dyDescent="0.2"/>
    <row r="17745" ht="12.75" customHeight="1" x14ac:dyDescent="0.2"/>
    <row r="17746" ht="12.75" customHeight="1" x14ac:dyDescent="0.2"/>
    <row r="17747" ht="12.75" customHeight="1" x14ac:dyDescent="0.2"/>
    <row r="17748" ht="12.75" customHeight="1" x14ac:dyDescent="0.2"/>
    <row r="17749" ht="12.75" customHeight="1" x14ac:dyDescent="0.2"/>
    <row r="17750" ht="12.75" customHeight="1" x14ac:dyDescent="0.2"/>
    <row r="17751" ht="12.75" customHeight="1" x14ac:dyDescent="0.2"/>
    <row r="17752" ht="12.75" customHeight="1" x14ac:dyDescent="0.2"/>
    <row r="17753" ht="12.75" customHeight="1" x14ac:dyDescent="0.2"/>
    <row r="17754" ht="12.75" customHeight="1" x14ac:dyDescent="0.2"/>
    <row r="17755" ht="12.75" customHeight="1" x14ac:dyDescent="0.2"/>
    <row r="17756" ht="12.75" customHeight="1" x14ac:dyDescent="0.2"/>
    <row r="17757" ht="12.75" customHeight="1" x14ac:dyDescent="0.2"/>
    <row r="17758" ht="12.75" customHeight="1" x14ac:dyDescent="0.2"/>
    <row r="17759" ht="12.75" customHeight="1" x14ac:dyDescent="0.2"/>
    <row r="17760" ht="12.75" customHeight="1" x14ac:dyDescent="0.2"/>
    <row r="17761" ht="12.75" customHeight="1" x14ac:dyDescent="0.2"/>
    <row r="17762" ht="12.75" customHeight="1" x14ac:dyDescent="0.2"/>
    <row r="17763" ht="12.75" customHeight="1" x14ac:dyDescent="0.2"/>
    <row r="17764" ht="12.75" customHeight="1" x14ac:dyDescent="0.2"/>
    <row r="17765" ht="12.75" customHeight="1" x14ac:dyDescent="0.2"/>
    <row r="17766" ht="12.75" customHeight="1" x14ac:dyDescent="0.2"/>
    <row r="17767" ht="12.75" customHeight="1" x14ac:dyDescent="0.2"/>
    <row r="17768" ht="12.75" customHeight="1" x14ac:dyDescent="0.2"/>
    <row r="17769" ht="12.75" customHeight="1" x14ac:dyDescent="0.2"/>
    <row r="17770" ht="12.75" customHeight="1" x14ac:dyDescent="0.2"/>
    <row r="17771" ht="12.75" customHeight="1" x14ac:dyDescent="0.2"/>
    <row r="17772" ht="12.75" customHeight="1" x14ac:dyDescent="0.2"/>
    <row r="17773" ht="12.75" customHeight="1" x14ac:dyDescent="0.2"/>
    <row r="17774" ht="12.75" customHeight="1" x14ac:dyDescent="0.2"/>
    <row r="17775" ht="12.75" customHeight="1" x14ac:dyDescent="0.2"/>
    <row r="17776" ht="12.75" customHeight="1" x14ac:dyDescent="0.2"/>
    <row r="17777" ht="12.75" customHeight="1" x14ac:dyDescent="0.2"/>
    <row r="17778" ht="12.75" customHeight="1" x14ac:dyDescent="0.2"/>
    <row r="17779" ht="12.75" customHeight="1" x14ac:dyDescent="0.2"/>
    <row r="17780" ht="12.75" customHeight="1" x14ac:dyDescent="0.2"/>
    <row r="17781" ht="12.75" customHeight="1" x14ac:dyDescent="0.2"/>
    <row r="17782" ht="12.75" customHeight="1" x14ac:dyDescent="0.2"/>
    <row r="17783" ht="12.75" customHeight="1" x14ac:dyDescent="0.2"/>
    <row r="17784" ht="12.75" customHeight="1" x14ac:dyDescent="0.2"/>
    <row r="17785" ht="12.75" customHeight="1" x14ac:dyDescent="0.2"/>
    <row r="17786" ht="12.75" customHeight="1" x14ac:dyDescent="0.2"/>
    <row r="17787" ht="12.75" customHeight="1" x14ac:dyDescent="0.2"/>
    <row r="17788" ht="12.75" customHeight="1" x14ac:dyDescent="0.2"/>
    <row r="17789" ht="12.75" customHeight="1" x14ac:dyDescent="0.2"/>
    <row r="17790" ht="12.75" customHeight="1" x14ac:dyDescent="0.2"/>
    <row r="17791" ht="12.75" customHeight="1" x14ac:dyDescent="0.2"/>
    <row r="17792" ht="12.75" customHeight="1" x14ac:dyDescent="0.2"/>
    <row r="17793" ht="12.75" customHeight="1" x14ac:dyDescent="0.2"/>
    <row r="17794" ht="12.75" customHeight="1" x14ac:dyDescent="0.2"/>
    <row r="17795" ht="12.75" customHeight="1" x14ac:dyDescent="0.2"/>
    <row r="17796" ht="12.75" customHeight="1" x14ac:dyDescent="0.2"/>
    <row r="17797" ht="12.75" customHeight="1" x14ac:dyDescent="0.2"/>
    <row r="17798" ht="12.75" customHeight="1" x14ac:dyDescent="0.2"/>
    <row r="17799" ht="12.75" customHeight="1" x14ac:dyDescent="0.2"/>
    <row r="17800" ht="12.75" customHeight="1" x14ac:dyDescent="0.2"/>
    <row r="17801" ht="12.75" customHeight="1" x14ac:dyDescent="0.2"/>
    <row r="17802" ht="12.75" customHeight="1" x14ac:dyDescent="0.2"/>
    <row r="17803" ht="12.75" customHeight="1" x14ac:dyDescent="0.2"/>
    <row r="17804" ht="12.75" customHeight="1" x14ac:dyDescent="0.2"/>
    <row r="17805" ht="12.75" customHeight="1" x14ac:dyDescent="0.2"/>
    <row r="17806" ht="12.75" customHeight="1" x14ac:dyDescent="0.2"/>
    <row r="17807" ht="12.75" customHeight="1" x14ac:dyDescent="0.2"/>
    <row r="17808" ht="12.75" customHeight="1" x14ac:dyDescent="0.2"/>
    <row r="17809" ht="12.75" customHeight="1" x14ac:dyDescent="0.2"/>
    <row r="17810" ht="12.75" customHeight="1" x14ac:dyDescent="0.2"/>
    <row r="17811" ht="12.75" customHeight="1" x14ac:dyDescent="0.2"/>
    <row r="17812" ht="12.75" customHeight="1" x14ac:dyDescent="0.2"/>
    <row r="17813" ht="12.75" customHeight="1" x14ac:dyDescent="0.2"/>
    <row r="17814" ht="12.75" customHeight="1" x14ac:dyDescent="0.2"/>
    <row r="17815" ht="12.75" customHeight="1" x14ac:dyDescent="0.2"/>
    <row r="17816" ht="12.75" customHeight="1" x14ac:dyDescent="0.2"/>
    <row r="17817" ht="12.75" customHeight="1" x14ac:dyDescent="0.2"/>
    <row r="17818" ht="12.75" customHeight="1" x14ac:dyDescent="0.2"/>
    <row r="17819" ht="12.75" customHeight="1" x14ac:dyDescent="0.2"/>
    <row r="17820" ht="12.75" customHeight="1" x14ac:dyDescent="0.2"/>
    <row r="17821" ht="12.75" customHeight="1" x14ac:dyDescent="0.2"/>
    <row r="17822" ht="12.75" customHeight="1" x14ac:dyDescent="0.2"/>
    <row r="17823" ht="12.75" customHeight="1" x14ac:dyDescent="0.2"/>
    <row r="17824" ht="12.75" customHeight="1" x14ac:dyDescent="0.2"/>
    <row r="17825" ht="12.75" customHeight="1" x14ac:dyDescent="0.2"/>
    <row r="17826" ht="12.75" customHeight="1" x14ac:dyDescent="0.2"/>
    <row r="17827" ht="12.75" customHeight="1" x14ac:dyDescent="0.2"/>
    <row r="17828" ht="12.75" customHeight="1" x14ac:dyDescent="0.2"/>
    <row r="17829" ht="12.75" customHeight="1" x14ac:dyDescent="0.2"/>
    <row r="17830" ht="12.75" customHeight="1" x14ac:dyDescent="0.2"/>
    <row r="17831" ht="12.75" customHeight="1" x14ac:dyDescent="0.2"/>
    <row r="17832" ht="12.75" customHeight="1" x14ac:dyDescent="0.2"/>
    <row r="17833" ht="12.75" customHeight="1" x14ac:dyDescent="0.2"/>
    <row r="17834" ht="12.75" customHeight="1" x14ac:dyDescent="0.2"/>
    <row r="17835" ht="12.75" customHeight="1" x14ac:dyDescent="0.2"/>
    <row r="17836" ht="12.75" customHeight="1" x14ac:dyDescent="0.2"/>
    <row r="17837" ht="12.75" customHeight="1" x14ac:dyDescent="0.2"/>
    <row r="17838" ht="12.75" customHeight="1" x14ac:dyDescent="0.2"/>
    <row r="17839" ht="12.75" customHeight="1" x14ac:dyDescent="0.2"/>
    <row r="17840" ht="12.75" customHeight="1" x14ac:dyDescent="0.2"/>
    <row r="17841" ht="12.75" customHeight="1" x14ac:dyDescent="0.2"/>
    <row r="17842" ht="12.75" customHeight="1" x14ac:dyDescent="0.2"/>
    <row r="17843" ht="12.75" customHeight="1" x14ac:dyDescent="0.2"/>
    <row r="17844" ht="12.75" customHeight="1" x14ac:dyDescent="0.2"/>
    <row r="17845" ht="12.75" customHeight="1" x14ac:dyDescent="0.2"/>
    <row r="17846" ht="12.75" customHeight="1" x14ac:dyDescent="0.2"/>
    <row r="17847" ht="12.75" customHeight="1" x14ac:dyDescent="0.2"/>
    <row r="17848" ht="12.75" customHeight="1" x14ac:dyDescent="0.2"/>
    <row r="17849" ht="12.75" customHeight="1" x14ac:dyDescent="0.2"/>
    <row r="17850" ht="12.75" customHeight="1" x14ac:dyDescent="0.2"/>
    <row r="17851" ht="12.75" customHeight="1" x14ac:dyDescent="0.2"/>
    <row r="17852" ht="12.75" customHeight="1" x14ac:dyDescent="0.2"/>
    <row r="17853" ht="12.75" customHeight="1" x14ac:dyDescent="0.2"/>
    <row r="17854" ht="12.75" customHeight="1" x14ac:dyDescent="0.2"/>
    <row r="17855" ht="12.75" customHeight="1" x14ac:dyDescent="0.2"/>
    <row r="17856" ht="12.75" customHeight="1" x14ac:dyDescent="0.2"/>
    <row r="17857" ht="12.75" customHeight="1" x14ac:dyDescent="0.2"/>
    <row r="17858" ht="12.75" customHeight="1" x14ac:dyDescent="0.2"/>
    <row r="17859" ht="12.75" customHeight="1" x14ac:dyDescent="0.2"/>
    <row r="17860" ht="12.75" customHeight="1" x14ac:dyDescent="0.2"/>
    <row r="17861" ht="12.75" customHeight="1" x14ac:dyDescent="0.2"/>
    <row r="17862" ht="12.75" customHeight="1" x14ac:dyDescent="0.2"/>
    <row r="17863" ht="12.75" customHeight="1" x14ac:dyDescent="0.2"/>
    <row r="17864" ht="12.75" customHeight="1" x14ac:dyDescent="0.2"/>
    <row r="17865" ht="12.75" customHeight="1" x14ac:dyDescent="0.2"/>
    <row r="17866" ht="12.75" customHeight="1" x14ac:dyDescent="0.2"/>
    <row r="17867" ht="12.75" customHeight="1" x14ac:dyDescent="0.2"/>
    <row r="17868" ht="12.75" customHeight="1" x14ac:dyDescent="0.2"/>
    <row r="17869" ht="12.75" customHeight="1" x14ac:dyDescent="0.2"/>
    <row r="17870" ht="12.75" customHeight="1" x14ac:dyDescent="0.2"/>
    <row r="17871" ht="12.75" customHeight="1" x14ac:dyDescent="0.2"/>
    <row r="17872" ht="12.75" customHeight="1" x14ac:dyDescent="0.2"/>
    <row r="17873" ht="12.75" customHeight="1" x14ac:dyDescent="0.2"/>
    <row r="17874" ht="12.75" customHeight="1" x14ac:dyDescent="0.2"/>
    <row r="17875" ht="12.75" customHeight="1" x14ac:dyDescent="0.2"/>
    <row r="17876" ht="12.75" customHeight="1" x14ac:dyDescent="0.2"/>
    <row r="17877" ht="12.75" customHeight="1" x14ac:dyDescent="0.2"/>
    <row r="17878" ht="12.75" customHeight="1" x14ac:dyDescent="0.2"/>
    <row r="17879" ht="12.75" customHeight="1" x14ac:dyDescent="0.2"/>
    <row r="17880" ht="12.75" customHeight="1" x14ac:dyDescent="0.2"/>
    <row r="17881" ht="12.75" customHeight="1" x14ac:dyDescent="0.2"/>
    <row r="17882" ht="12.75" customHeight="1" x14ac:dyDescent="0.2"/>
    <row r="17883" ht="12.75" customHeight="1" x14ac:dyDescent="0.2"/>
    <row r="17884" ht="12.75" customHeight="1" x14ac:dyDescent="0.2"/>
    <row r="17885" ht="12.75" customHeight="1" x14ac:dyDescent="0.2"/>
    <row r="17886" ht="12.75" customHeight="1" x14ac:dyDescent="0.2"/>
    <row r="17887" ht="12.75" customHeight="1" x14ac:dyDescent="0.2"/>
    <row r="17888" ht="12.75" customHeight="1" x14ac:dyDescent="0.2"/>
    <row r="17889" ht="12.75" customHeight="1" x14ac:dyDescent="0.2"/>
    <row r="17890" ht="12.75" customHeight="1" x14ac:dyDescent="0.2"/>
    <row r="17891" ht="12.75" customHeight="1" x14ac:dyDescent="0.2"/>
    <row r="17892" ht="12.75" customHeight="1" x14ac:dyDescent="0.2"/>
    <row r="17893" ht="12.75" customHeight="1" x14ac:dyDescent="0.2"/>
    <row r="17894" ht="12.75" customHeight="1" x14ac:dyDescent="0.2"/>
    <row r="17895" ht="12.75" customHeight="1" x14ac:dyDescent="0.2"/>
    <row r="17896" ht="12.75" customHeight="1" x14ac:dyDescent="0.2"/>
    <row r="17897" ht="12.75" customHeight="1" x14ac:dyDescent="0.2"/>
    <row r="17898" ht="12.75" customHeight="1" x14ac:dyDescent="0.2"/>
    <row r="17899" ht="12.75" customHeight="1" x14ac:dyDescent="0.2"/>
    <row r="17900" ht="12.75" customHeight="1" x14ac:dyDescent="0.2"/>
    <row r="17901" ht="12.75" customHeight="1" x14ac:dyDescent="0.2"/>
    <row r="17902" ht="12.75" customHeight="1" x14ac:dyDescent="0.2"/>
    <row r="17903" ht="12.75" customHeight="1" x14ac:dyDescent="0.2"/>
    <row r="17904" ht="12.75" customHeight="1" x14ac:dyDescent="0.2"/>
    <row r="17905" ht="12.75" customHeight="1" x14ac:dyDescent="0.2"/>
    <row r="17906" ht="12.75" customHeight="1" x14ac:dyDescent="0.2"/>
    <row r="17907" ht="12.75" customHeight="1" x14ac:dyDescent="0.2"/>
    <row r="17908" ht="12.75" customHeight="1" x14ac:dyDescent="0.2"/>
    <row r="17909" ht="12.75" customHeight="1" x14ac:dyDescent="0.2"/>
    <row r="17910" ht="12.75" customHeight="1" x14ac:dyDescent="0.2"/>
    <row r="17911" ht="12.75" customHeight="1" x14ac:dyDescent="0.2"/>
    <row r="17912" ht="12.75" customHeight="1" x14ac:dyDescent="0.2"/>
    <row r="17913" ht="12.75" customHeight="1" x14ac:dyDescent="0.2"/>
    <row r="17914" ht="12.75" customHeight="1" x14ac:dyDescent="0.2"/>
    <row r="17915" ht="12.75" customHeight="1" x14ac:dyDescent="0.2"/>
    <row r="17916" ht="12.75" customHeight="1" x14ac:dyDescent="0.2"/>
    <row r="17917" ht="12.75" customHeight="1" x14ac:dyDescent="0.2"/>
    <row r="17918" ht="12.75" customHeight="1" x14ac:dyDescent="0.2"/>
    <row r="17919" ht="12.75" customHeight="1" x14ac:dyDescent="0.2"/>
    <row r="17920" ht="12.75" customHeight="1" x14ac:dyDescent="0.2"/>
    <row r="17921" ht="12.75" customHeight="1" x14ac:dyDescent="0.2"/>
    <row r="17922" ht="12.75" customHeight="1" x14ac:dyDescent="0.2"/>
    <row r="17923" ht="12.75" customHeight="1" x14ac:dyDescent="0.2"/>
    <row r="17924" ht="12.75" customHeight="1" x14ac:dyDescent="0.2"/>
    <row r="17925" ht="12.75" customHeight="1" x14ac:dyDescent="0.2"/>
    <row r="17926" ht="12.75" customHeight="1" x14ac:dyDescent="0.2"/>
    <row r="17927" ht="12.75" customHeight="1" x14ac:dyDescent="0.2"/>
    <row r="17928" ht="12.75" customHeight="1" x14ac:dyDescent="0.2"/>
    <row r="17929" ht="12.75" customHeight="1" x14ac:dyDescent="0.2"/>
    <row r="17930" ht="12.75" customHeight="1" x14ac:dyDescent="0.2"/>
    <row r="17931" ht="12.75" customHeight="1" x14ac:dyDescent="0.2"/>
    <row r="17932" ht="12.75" customHeight="1" x14ac:dyDescent="0.2"/>
    <row r="17933" ht="12.75" customHeight="1" x14ac:dyDescent="0.2"/>
    <row r="17934" ht="12.75" customHeight="1" x14ac:dyDescent="0.2"/>
    <row r="17935" ht="12.75" customHeight="1" x14ac:dyDescent="0.2"/>
    <row r="17936" ht="12.75" customHeight="1" x14ac:dyDescent="0.2"/>
    <row r="17937" ht="12.75" customHeight="1" x14ac:dyDescent="0.2"/>
    <row r="17938" ht="12.75" customHeight="1" x14ac:dyDescent="0.2"/>
    <row r="17939" ht="12.75" customHeight="1" x14ac:dyDescent="0.2"/>
    <row r="17940" ht="12.75" customHeight="1" x14ac:dyDescent="0.2"/>
    <row r="17941" ht="12.75" customHeight="1" x14ac:dyDescent="0.2"/>
    <row r="17942" ht="12.75" customHeight="1" x14ac:dyDescent="0.2"/>
    <row r="17943" ht="12.75" customHeight="1" x14ac:dyDescent="0.2"/>
    <row r="17944" ht="12.75" customHeight="1" x14ac:dyDescent="0.2"/>
    <row r="17945" ht="12.75" customHeight="1" x14ac:dyDescent="0.2"/>
    <row r="17946" ht="12.75" customHeight="1" x14ac:dyDescent="0.2"/>
    <row r="17947" ht="12.75" customHeight="1" x14ac:dyDescent="0.2"/>
    <row r="17948" ht="12.75" customHeight="1" x14ac:dyDescent="0.2"/>
    <row r="17949" ht="12.75" customHeight="1" x14ac:dyDescent="0.2"/>
    <row r="17950" ht="12.75" customHeight="1" x14ac:dyDescent="0.2"/>
    <row r="17951" ht="12.75" customHeight="1" x14ac:dyDescent="0.2"/>
    <row r="17952" ht="12.75" customHeight="1" x14ac:dyDescent="0.2"/>
    <row r="17953" ht="12.75" customHeight="1" x14ac:dyDescent="0.2"/>
    <row r="17954" ht="12.75" customHeight="1" x14ac:dyDescent="0.2"/>
    <row r="17955" ht="12.75" customHeight="1" x14ac:dyDescent="0.2"/>
    <row r="17956" ht="12.75" customHeight="1" x14ac:dyDescent="0.2"/>
    <row r="17957" ht="12.75" customHeight="1" x14ac:dyDescent="0.2"/>
    <row r="17958" ht="12.75" customHeight="1" x14ac:dyDescent="0.2"/>
    <row r="17959" ht="12.75" customHeight="1" x14ac:dyDescent="0.2"/>
    <row r="17960" ht="12.75" customHeight="1" x14ac:dyDescent="0.2"/>
    <row r="17961" ht="12.75" customHeight="1" x14ac:dyDescent="0.2"/>
    <row r="17962" ht="12.75" customHeight="1" x14ac:dyDescent="0.2"/>
    <row r="17963" ht="12.75" customHeight="1" x14ac:dyDescent="0.2"/>
    <row r="17964" ht="12.75" customHeight="1" x14ac:dyDescent="0.2"/>
    <row r="17965" ht="12.75" customHeight="1" x14ac:dyDescent="0.2"/>
    <row r="17966" ht="12.75" customHeight="1" x14ac:dyDescent="0.2"/>
    <row r="17967" ht="12.75" customHeight="1" x14ac:dyDescent="0.2"/>
    <row r="17968" ht="12.75" customHeight="1" x14ac:dyDescent="0.2"/>
    <row r="17969" ht="12.75" customHeight="1" x14ac:dyDescent="0.2"/>
    <row r="17970" ht="12.75" customHeight="1" x14ac:dyDescent="0.2"/>
    <row r="17971" ht="12.75" customHeight="1" x14ac:dyDescent="0.2"/>
    <row r="17972" ht="12.75" customHeight="1" x14ac:dyDescent="0.2"/>
    <row r="17973" ht="12.75" customHeight="1" x14ac:dyDescent="0.2"/>
    <row r="17974" ht="12.75" customHeight="1" x14ac:dyDescent="0.2"/>
    <row r="17975" ht="12.75" customHeight="1" x14ac:dyDescent="0.2"/>
    <row r="17976" ht="12.75" customHeight="1" x14ac:dyDescent="0.2"/>
    <row r="17977" ht="12.75" customHeight="1" x14ac:dyDescent="0.2"/>
    <row r="17978" ht="12.75" customHeight="1" x14ac:dyDescent="0.2"/>
    <row r="17979" ht="12.75" customHeight="1" x14ac:dyDescent="0.2"/>
    <row r="17980" ht="12.75" customHeight="1" x14ac:dyDescent="0.2"/>
    <row r="17981" ht="12.75" customHeight="1" x14ac:dyDescent="0.2"/>
    <row r="17982" ht="12.75" customHeight="1" x14ac:dyDescent="0.2"/>
    <row r="17983" ht="12.75" customHeight="1" x14ac:dyDescent="0.2"/>
    <row r="17984" ht="12.75" customHeight="1" x14ac:dyDescent="0.2"/>
    <row r="17985" ht="12.75" customHeight="1" x14ac:dyDescent="0.2"/>
    <row r="17986" ht="12.75" customHeight="1" x14ac:dyDescent="0.2"/>
    <row r="17987" ht="12.75" customHeight="1" x14ac:dyDescent="0.2"/>
    <row r="17988" ht="12.75" customHeight="1" x14ac:dyDescent="0.2"/>
    <row r="17989" ht="12.75" customHeight="1" x14ac:dyDescent="0.2"/>
    <row r="17990" ht="12.75" customHeight="1" x14ac:dyDescent="0.2"/>
    <row r="17991" ht="12.75" customHeight="1" x14ac:dyDescent="0.2"/>
    <row r="17992" ht="12.75" customHeight="1" x14ac:dyDescent="0.2"/>
    <row r="17993" ht="12.75" customHeight="1" x14ac:dyDescent="0.2"/>
    <row r="17994" ht="12.75" customHeight="1" x14ac:dyDescent="0.2"/>
    <row r="17995" ht="12.75" customHeight="1" x14ac:dyDescent="0.2"/>
    <row r="17996" ht="12.75" customHeight="1" x14ac:dyDescent="0.2"/>
    <row r="17997" ht="12.75" customHeight="1" x14ac:dyDescent="0.2"/>
    <row r="17998" ht="12.75" customHeight="1" x14ac:dyDescent="0.2"/>
    <row r="17999" ht="12.75" customHeight="1" x14ac:dyDescent="0.2"/>
    <row r="18000" ht="12.75" customHeight="1" x14ac:dyDescent="0.2"/>
    <row r="18001" ht="12.75" customHeight="1" x14ac:dyDescent="0.2"/>
    <row r="18002" ht="12.75" customHeight="1" x14ac:dyDescent="0.2"/>
    <row r="18003" ht="12.75" customHeight="1" x14ac:dyDescent="0.2"/>
    <row r="18004" ht="12.75" customHeight="1" x14ac:dyDescent="0.2"/>
    <row r="18005" ht="12.75" customHeight="1" x14ac:dyDescent="0.2"/>
    <row r="18006" ht="12.75" customHeight="1" x14ac:dyDescent="0.2"/>
    <row r="18007" ht="12.75" customHeight="1" x14ac:dyDescent="0.2"/>
    <row r="18008" ht="12.75" customHeight="1" x14ac:dyDescent="0.2"/>
    <row r="18009" ht="12.75" customHeight="1" x14ac:dyDescent="0.2"/>
    <row r="18010" ht="12.75" customHeight="1" x14ac:dyDescent="0.2"/>
    <row r="18011" ht="12.75" customHeight="1" x14ac:dyDescent="0.2"/>
    <row r="18012" ht="12.75" customHeight="1" x14ac:dyDescent="0.2"/>
    <row r="18013" ht="12.75" customHeight="1" x14ac:dyDescent="0.2"/>
    <row r="18014" ht="12.75" customHeight="1" x14ac:dyDescent="0.2"/>
    <row r="18015" ht="12.75" customHeight="1" x14ac:dyDescent="0.2"/>
    <row r="18016" ht="12.75" customHeight="1" x14ac:dyDescent="0.2"/>
    <row r="18017" ht="12.75" customHeight="1" x14ac:dyDescent="0.2"/>
    <row r="18018" ht="12.75" customHeight="1" x14ac:dyDescent="0.2"/>
    <row r="18019" ht="12.75" customHeight="1" x14ac:dyDescent="0.2"/>
    <row r="18020" ht="12.75" customHeight="1" x14ac:dyDescent="0.2"/>
    <row r="18021" ht="12.75" customHeight="1" x14ac:dyDescent="0.2"/>
    <row r="18022" ht="12.75" customHeight="1" x14ac:dyDescent="0.2"/>
    <row r="18023" ht="12.75" customHeight="1" x14ac:dyDescent="0.2"/>
    <row r="18024" ht="12.75" customHeight="1" x14ac:dyDescent="0.2"/>
    <row r="18025" ht="12.75" customHeight="1" x14ac:dyDescent="0.2"/>
    <row r="18026" ht="12.75" customHeight="1" x14ac:dyDescent="0.2"/>
    <row r="18027" ht="12.75" customHeight="1" x14ac:dyDescent="0.2"/>
    <row r="18028" ht="12.75" customHeight="1" x14ac:dyDescent="0.2"/>
    <row r="18029" ht="12.75" customHeight="1" x14ac:dyDescent="0.2"/>
    <row r="18030" ht="12.75" customHeight="1" x14ac:dyDescent="0.2"/>
    <row r="18031" ht="12.75" customHeight="1" x14ac:dyDescent="0.2"/>
    <row r="18032" ht="12.75" customHeight="1" x14ac:dyDescent="0.2"/>
    <row r="18033" ht="12.75" customHeight="1" x14ac:dyDescent="0.2"/>
    <row r="18034" ht="12.75" customHeight="1" x14ac:dyDescent="0.2"/>
    <row r="18035" ht="12.75" customHeight="1" x14ac:dyDescent="0.2"/>
    <row r="18036" ht="12.75" customHeight="1" x14ac:dyDescent="0.2"/>
    <row r="18037" ht="12.75" customHeight="1" x14ac:dyDescent="0.2"/>
    <row r="18038" ht="12.75" customHeight="1" x14ac:dyDescent="0.2"/>
    <row r="18039" ht="12.75" customHeight="1" x14ac:dyDescent="0.2"/>
    <row r="18040" ht="12.75" customHeight="1" x14ac:dyDescent="0.2"/>
    <row r="18041" ht="12.75" customHeight="1" x14ac:dyDescent="0.2"/>
    <row r="18042" ht="12.75" customHeight="1" x14ac:dyDescent="0.2"/>
    <row r="18043" ht="12.75" customHeight="1" x14ac:dyDescent="0.2"/>
    <row r="18044" ht="12.75" customHeight="1" x14ac:dyDescent="0.2"/>
    <row r="18045" ht="12.75" customHeight="1" x14ac:dyDescent="0.2"/>
    <row r="18046" ht="12.75" customHeight="1" x14ac:dyDescent="0.2"/>
    <row r="18047" ht="12.75" customHeight="1" x14ac:dyDescent="0.2"/>
    <row r="18048" ht="12.75" customHeight="1" x14ac:dyDescent="0.2"/>
    <row r="18049" ht="12.75" customHeight="1" x14ac:dyDescent="0.2"/>
    <row r="18050" ht="12.75" customHeight="1" x14ac:dyDescent="0.2"/>
    <row r="18051" ht="12.75" customHeight="1" x14ac:dyDescent="0.2"/>
    <row r="18052" ht="12.75" customHeight="1" x14ac:dyDescent="0.2"/>
    <row r="18053" ht="12.75" customHeight="1" x14ac:dyDescent="0.2"/>
    <row r="18054" ht="12.75" customHeight="1" x14ac:dyDescent="0.2"/>
    <row r="18055" ht="12.75" customHeight="1" x14ac:dyDescent="0.2"/>
    <row r="18056" ht="12.75" customHeight="1" x14ac:dyDescent="0.2"/>
    <row r="18057" ht="12.75" customHeight="1" x14ac:dyDescent="0.2"/>
    <row r="18058" ht="12.75" customHeight="1" x14ac:dyDescent="0.2"/>
    <row r="18059" ht="12.75" customHeight="1" x14ac:dyDescent="0.2"/>
    <row r="18060" ht="12.75" customHeight="1" x14ac:dyDescent="0.2"/>
    <row r="18061" ht="12.75" customHeight="1" x14ac:dyDescent="0.2"/>
    <row r="18062" ht="12.75" customHeight="1" x14ac:dyDescent="0.2"/>
    <row r="18063" ht="12.75" customHeight="1" x14ac:dyDescent="0.2"/>
    <row r="18064" ht="12.75" customHeight="1" x14ac:dyDescent="0.2"/>
    <row r="18065" ht="12.75" customHeight="1" x14ac:dyDescent="0.2"/>
    <row r="18066" ht="12.75" customHeight="1" x14ac:dyDescent="0.2"/>
    <row r="18067" ht="12.75" customHeight="1" x14ac:dyDescent="0.2"/>
    <row r="18068" ht="12.75" customHeight="1" x14ac:dyDescent="0.2"/>
    <row r="18069" ht="12.75" customHeight="1" x14ac:dyDescent="0.2"/>
    <row r="18070" ht="12.75" customHeight="1" x14ac:dyDescent="0.2"/>
    <row r="18071" ht="12.75" customHeight="1" x14ac:dyDescent="0.2"/>
    <row r="18072" ht="12.75" customHeight="1" x14ac:dyDescent="0.2"/>
    <row r="18073" ht="12.75" customHeight="1" x14ac:dyDescent="0.2"/>
    <row r="18074" ht="12.75" customHeight="1" x14ac:dyDescent="0.2"/>
    <row r="18075" ht="12.75" customHeight="1" x14ac:dyDescent="0.2"/>
    <row r="18076" ht="12.75" customHeight="1" x14ac:dyDescent="0.2"/>
    <row r="18077" ht="12.75" customHeight="1" x14ac:dyDescent="0.2"/>
    <row r="18078" ht="12.75" customHeight="1" x14ac:dyDescent="0.2"/>
    <row r="18079" ht="12.75" customHeight="1" x14ac:dyDescent="0.2"/>
    <row r="18080" ht="12.75" customHeight="1" x14ac:dyDescent="0.2"/>
    <row r="18081" ht="12.75" customHeight="1" x14ac:dyDescent="0.2"/>
    <row r="18082" ht="12.75" customHeight="1" x14ac:dyDescent="0.2"/>
    <row r="18083" ht="12.75" customHeight="1" x14ac:dyDescent="0.2"/>
    <row r="18084" ht="12.75" customHeight="1" x14ac:dyDescent="0.2"/>
    <row r="18085" ht="12.75" customHeight="1" x14ac:dyDescent="0.2"/>
    <row r="18086" ht="12.75" customHeight="1" x14ac:dyDescent="0.2"/>
    <row r="18087" ht="12.75" customHeight="1" x14ac:dyDescent="0.2"/>
    <row r="18088" ht="12.75" customHeight="1" x14ac:dyDescent="0.2"/>
    <row r="18089" ht="12.75" customHeight="1" x14ac:dyDescent="0.2"/>
    <row r="18090" ht="12.75" customHeight="1" x14ac:dyDescent="0.2"/>
    <row r="18091" ht="12.75" customHeight="1" x14ac:dyDescent="0.2"/>
    <row r="18092" ht="12.75" customHeight="1" x14ac:dyDescent="0.2"/>
    <row r="18093" ht="12.75" customHeight="1" x14ac:dyDescent="0.2"/>
    <row r="18094" ht="12.75" customHeight="1" x14ac:dyDescent="0.2"/>
    <row r="18095" ht="12.75" customHeight="1" x14ac:dyDescent="0.2"/>
    <row r="18096" ht="12.75" customHeight="1" x14ac:dyDescent="0.2"/>
    <row r="18097" ht="12.75" customHeight="1" x14ac:dyDescent="0.2"/>
    <row r="18098" ht="12.75" customHeight="1" x14ac:dyDescent="0.2"/>
    <row r="18099" ht="12.75" customHeight="1" x14ac:dyDescent="0.2"/>
    <row r="18100" ht="12.75" customHeight="1" x14ac:dyDescent="0.2"/>
    <row r="18101" ht="12.75" customHeight="1" x14ac:dyDescent="0.2"/>
    <row r="18102" ht="12.75" customHeight="1" x14ac:dyDescent="0.2"/>
    <row r="18103" ht="12.75" customHeight="1" x14ac:dyDescent="0.2"/>
    <row r="18104" ht="12.75" customHeight="1" x14ac:dyDescent="0.2"/>
    <row r="18105" ht="12.75" customHeight="1" x14ac:dyDescent="0.2"/>
    <row r="18106" ht="12.75" customHeight="1" x14ac:dyDescent="0.2"/>
    <row r="18107" ht="12.75" customHeight="1" x14ac:dyDescent="0.2"/>
    <row r="18108" ht="12.75" customHeight="1" x14ac:dyDescent="0.2"/>
    <row r="18109" ht="12.75" customHeight="1" x14ac:dyDescent="0.2"/>
    <row r="18110" ht="12.75" customHeight="1" x14ac:dyDescent="0.2"/>
    <row r="18111" ht="12.75" customHeight="1" x14ac:dyDescent="0.2"/>
    <row r="18112" ht="12.75" customHeight="1" x14ac:dyDescent="0.2"/>
    <row r="18113" ht="12.75" customHeight="1" x14ac:dyDescent="0.2"/>
    <row r="18114" ht="12.75" customHeight="1" x14ac:dyDescent="0.2"/>
    <row r="18115" ht="12.75" customHeight="1" x14ac:dyDescent="0.2"/>
    <row r="18116" ht="12.75" customHeight="1" x14ac:dyDescent="0.2"/>
    <row r="18117" ht="12.75" customHeight="1" x14ac:dyDescent="0.2"/>
    <row r="18118" ht="12.75" customHeight="1" x14ac:dyDescent="0.2"/>
    <row r="18119" ht="12.75" customHeight="1" x14ac:dyDescent="0.2"/>
    <row r="18120" ht="12.75" customHeight="1" x14ac:dyDescent="0.2"/>
    <row r="18121" ht="12.75" customHeight="1" x14ac:dyDescent="0.2"/>
    <row r="18122" ht="12.75" customHeight="1" x14ac:dyDescent="0.2"/>
    <row r="18123" ht="12.75" customHeight="1" x14ac:dyDescent="0.2"/>
    <row r="18124" ht="12.75" customHeight="1" x14ac:dyDescent="0.2"/>
    <row r="18125" ht="12.75" customHeight="1" x14ac:dyDescent="0.2"/>
    <row r="18126" ht="12.75" customHeight="1" x14ac:dyDescent="0.2"/>
    <row r="18127" ht="12.75" customHeight="1" x14ac:dyDescent="0.2"/>
    <row r="18128" ht="12.75" customHeight="1" x14ac:dyDescent="0.2"/>
    <row r="18129" ht="12.75" customHeight="1" x14ac:dyDescent="0.2"/>
    <row r="18130" ht="12.75" customHeight="1" x14ac:dyDescent="0.2"/>
    <row r="18131" ht="12.75" customHeight="1" x14ac:dyDescent="0.2"/>
    <row r="18132" ht="12.75" customHeight="1" x14ac:dyDescent="0.2"/>
    <row r="18133" ht="12.75" customHeight="1" x14ac:dyDescent="0.2"/>
    <row r="18134" ht="12.75" customHeight="1" x14ac:dyDescent="0.2"/>
    <row r="18135" ht="12.75" customHeight="1" x14ac:dyDescent="0.2"/>
    <row r="18136" ht="12.75" customHeight="1" x14ac:dyDescent="0.2"/>
    <row r="18137" ht="12.75" customHeight="1" x14ac:dyDescent="0.2"/>
    <row r="18138" ht="12.75" customHeight="1" x14ac:dyDescent="0.2"/>
    <row r="18139" ht="12.75" customHeight="1" x14ac:dyDescent="0.2"/>
    <row r="18140" ht="12.75" customHeight="1" x14ac:dyDescent="0.2"/>
    <row r="18141" ht="12.75" customHeight="1" x14ac:dyDescent="0.2"/>
    <row r="18142" ht="12.75" customHeight="1" x14ac:dyDescent="0.2"/>
    <row r="18143" ht="12.75" customHeight="1" x14ac:dyDescent="0.2"/>
    <row r="18144" ht="12.75" customHeight="1" x14ac:dyDescent="0.2"/>
    <row r="18145" ht="12.75" customHeight="1" x14ac:dyDescent="0.2"/>
    <row r="18146" ht="12.75" customHeight="1" x14ac:dyDescent="0.2"/>
    <row r="18147" ht="12.75" customHeight="1" x14ac:dyDescent="0.2"/>
    <row r="18148" ht="12.75" customHeight="1" x14ac:dyDescent="0.2"/>
    <row r="18149" ht="12.75" customHeight="1" x14ac:dyDescent="0.2"/>
    <row r="18150" ht="12.75" customHeight="1" x14ac:dyDescent="0.2"/>
    <row r="18151" ht="12.75" customHeight="1" x14ac:dyDescent="0.2"/>
    <row r="18152" ht="12.75" customHeight="1" x14ac:dyDescent="0.2"/>
    <row r="18153" ht="12.75" customHeight="1" x14ac:dyDescent="0.2"/>
    <row r="18154" ht="12.75" customHeight="1" x14ac:dyDescent="0.2"/>
    <row r="18155" ht="12.75" customHeight="1" x14ac:dyDescent="0.2"/>
    <row r="18156" ht="12.75" customHeight="1" x14ac:dyDescent="0.2"/>
    <row r="18157" ht="12.75" customHeight="1" x14ac:dyDescent="0.2"/>
    <row r="18158" ht="12.75" customHeight="1" x14ac:dyDescent="0.2"/>
    <row r="18159" ht="12.75" customHeight="1" x14ac:dyDescent="0.2"/>
    <row r="18160" ht="12.75" customHeight="1" x14ac:dyDescent="0.2"/>
    <row r="18161" ht="12.75" customHeight="1" x14ac:dyDescent="0.2"/>
    <row r="18162" ht="12.75" customHeight="1" x14ac:dyDescent="0.2"/>
    <row r="18163" ht="12.75" customHeight="1" x14ac:dyDescent="0.2"/>
    <row r="18164" ht="12.75" customHeight="1" x14ac:dyDescent="0.2"/>
    <row r="18165" ht="12.75" customHeight="1" x14ac:dyDescent="0.2"/>
    <row r="18166" ht="12.75" customHeight="1" x14ac:dyDescent="0.2"/>
    <row r="18167" ht="12.75" customHeight="1" x14ac:dyDescent="0.2"/>
    <row r="18168" ht="12.75" customHeight="1" x14ac:dyDescent="0.2"/>
    <row r="18169" ht="12.75" customHeight="1" x14ac:dyDescent="0.2"/>
    <row r="18170" ht="12.75" customHeight="1" x14ac:dyDescent="0.2"/>
    <row r="18171" ht="12.75" customHeight="1" x14ac:dyDescent="0.2"/>
    <row r="18172" ht="12.75" customHeight="1" x14ac:dyDescent="0.2"/>
    <row r="18173" ht="12.75" customHeight="1" x14ac:dyDescent="0.2"/>
    <row r="18174" ht="12.75" customHeight="1" x14ac:dyDescent="0.2"/>
    <row r="18175" ht="12.75" customHeight="1" x14ac:dyDescent="0.2"/>
    <row r="18176" ht="12.75" customHeight="1" x14ac:dyDescent="0.2"/>
    <row r="18177" ht="12.75" customHeight="1" x14ac:dyDescent="0.2"/>
    <row r="18178" ht="12.75" customHeight="1" x14ac:dyDescent="0.2"/>
    <row r="18179" ht="12.75" customHeight="1" x14ac:dyDescent="0.2"/>
    <row r="18180" ht="12.75" customHeight="1" x14ac:dyDescent="0.2"/>
    <row r="18181" ht="12.75" customHeight="1" x14ac:dyDescent="0.2"/>
    <row r="18182" ht="12.75" customHeight="1" x14ac:dyDescent="0.2"/>
    <row r="18183" ht="12.75" customHeight="1" x14ac:dyDescent="0.2"/>
    <row r="18184" ht="12.75" customHeight="1" x14ac:dyDescent="0.2"/>
    <row r="18185" ht="12.75" customHeight="1" x14ac:dyDescent="0.2"/>
    <row r="18186" ht="12.75" customHeight="1" x14ac:dyDescent="0.2"/>
    <row r="18187" ht="12.75" customHeight="1" x14ac:dyDescent="0.2"/>
    <row r="18188" ht="12.75" customHeight="1" x14ac:dyDescent="0.2"/>
    <row r="18189" ht="12.75" customHeight="1" x14ac:dyDescent="0.2"/>
    <row r="18190" ht="12.75" customHeight="1" x14ac:dyDescent="0.2"/>
    <row r="18191" ht="12.75" customHeight="1" x14ac:dyDescent="0.2"/>
    <row r="18192" ht="12.75" customHeight="1" x14ac:dyDescent="0.2"/>
    <row r="18193" ht="12.75" customHeight="1" x14ac:dyDescent="0.2"/>
    <row r="18194" ht="12.75" customHeight="1" x14ac:dyDescent="0.2"/>
    <row r="18195" ht="12.75" customHeight="1" x14ac:dyDescent="0.2"/>
    <row r="18196" ht="12.75" customHeight="1" x14ac:dyDescent="0.2"/>
    <row r="18197" ht="12.75" customHeight="1" x14ac:dyDescent="0.2"/>
    <row r="18198" ht="12.75" customHeight="1" x14ac:dyDescent="0.2"/>
    <row r="18199" ht="12.75" customHeight="1" x14ac:dyDescent="0.2"/>
    <row r="18200" ht="12.75" customHeight="1" x14ac:dyDescent="0.2"/>
    <row r="18201" ht="12.75" customHeight="1" x14ac:dyDescent="0.2"/>
    <row r="18202" ht="12.75" customHeight="1" x14ac:dyDescent="0.2"/>
    <row r="18203" ht="12.75" customHeight="1" x14ac:dyDescent="0.2"/>
    <row r="18204" ht="12.75" customHeight="1" x14ac:dyDescent="0.2"/>
    <row r="18205" ht="12.75" customHeight="1" x14ac:dyDescent="0.2"/>
    <row r="18206" ht="12.75" customHeight="1" x14ac:dyDescent="0.2"/>
    <row r="18207" ht="12.75" customHeight="1" x14ac:dyDescent="0.2"/>
    <row r="18208" ht="12.75" customHeight="1" x14ac:dyDescent="0.2"/>
    <row r="18209" ht="12.75" customHeight="1" x14ac:dyDescent="0.2"/>
    <row r="18210" ht="12.75" customHeight="1" x14ac:dyDescent="0.2"/>
    <row r="18211" ht="12.75" customHeight="1" x14ac:dyDescent="0.2"/>
    <row r="18212" ht="12.75" customHeight="1" x14ac:dyDescent="0.2"/>
    <row r="18213" ht="12.75" customHeight="1" x14ac:dyDescent="0.2"/>
    <row r="18214" ht="12.75" customHeight="1" x14ac:dyDescent="0.2"/>
    <row r="18215" ht="12.75" customHeight="1" x14ac:dyDescent="0.2"/>
    <row r="18216" ht="12.75" customHeight="1" x14ac:dyDescent="0.2"/>
    <row r="18217" ht="12.75" customHeight="1" x14ac:dyDescent="0.2"/>
    <row r="18218" ht="12.75" customHeight="1" x14ac:dyDescent="0.2"/>
    <row r="18219" ht="12.75" customHeight="1" x14ac:dyDescent="0.2"/>
    <row r="18220" ht="12.75" customHeight="1" x14ac:dyDescent="0.2"/>
    <row r="18221" ht="12.75" customHeight="1" x14ac:dyDescent="0.2"/>
    <row r="18222" ht="12.75" customHeight="1" x14ac:dyDescent="0.2"/>
    <row r="18223" ht="12.75" customHeight="1" x14ac:dyDescent="0.2"/>
    <row r="18224" ht="12.75" customHeight="1" x14ac:dyDescent="0.2"/>
    <row r="18225" ht="12.75" customHeight="1" x14ac:dyDescent="0.2"/>
    <row r="18226" ht="12.75" customHeight="1" x14ac:dyDescent="0.2"/>
    <row r="18227" ht="12.75" customHeight="1" x14ac:dyDescent="0.2"/>
    <row r="18228" ht="12.75" customHeight="1" x14ac:dyDescent="0.2"/>
    <row r="18229" ht="12.75" customHeight="1" x14ac:dyDescent="0.2"/>
    <row r="18230" ht="12.75" customHeight="1" x14ac:dyDescent="0.2"/>
    <row r="18231" ht="12.75" customHeight="1" x14ac:dyDescent="0.2"/>
    <row r="18232" ht="12.75" customHeight="1" x14ac:dyDescent="0.2"/>
    <row r="18233" ht="12.75" customHeight="1" x14ac:dyDescent="0.2"/>
    <row r="18234" ht="12.75" customHeight="1" x14ac:dyDescent="0.2"/>
    <row r="18235" ht="12.75" customHeight="1" x14ac:dyDescent="0.2"/>
    <row r="18236" ht="12.75" customHeight="1" x14ac:dyDescent="0.2"/>
    <row r="18237" ht="12.75" customHeight="1" x14ac:dyDescent="0.2"/>
    <row r="18238" ht="12.75" customHeight="1" x14ac:dyDescent="0.2"/>
    <row r="18239" ht="12.75" customHeight="1" x14ac:dyDescent="0.2"/>
    <row r="18240" ht="12.75" customHeight="1" x14ac:dyDescent="0.2"/>
    <row r="18241" ht="12.75" customHeight="1" x14ac:dyDescent="0.2"/>
    <row r="18242" ht="12.75" customHeight="1" x14ac:dyDescent="0.2"/>
    <row r="18243" ht="12.75" customHeight="1" x14ac:dyDescent="0.2"/>
    <row r="18244" ht="12.75" customHeight="1" x14ac:dyDescent="0.2"/>
    <row r="18245" ht="12.75" customHeight="1" x14ac:dyDescent="0.2"/>
    <row r="18246" ht="12.75" customHeight="1" x14ac:dyDescent="0.2"/>
    <row r="18247" ht="12.75" customHeight="1" x14ac:dyDescent="0.2"/>
    <row r="18248" ht="12.75" customHeight="1" x14ac:dyDescent="0.2"/>
    <row r="18249" ht="12.75" customHeight="1" x14ac:dyDescent="0.2"/>
    <row r="18250" ht="12.75" customHeight="1" x14ac:dyDescent="0.2"/>
    <row r="18251" ht="12.75" customHeight="1" x14ac:dyDescent="0.2"/>
    <row r="18252" ht="12.75" customHeight="1" x14ac:dyDescent="0.2"/>
    <row r="18253" ht="12.75" customHeight="1" x14ac:dyDescent="0.2"/>
    <row r="18254" ht="12.75" customHeight="1" x14ac:dyDescent="0.2"/>
    <row r="18255" ht="12.75" customHeight="1" x14ac:dyDescent="0.2"/>
    <row r="18256" ht="12.75" customHeight="1" x14ac:dyDescent="0.2"/>
    <row r="18257" ht="12.75" customHeight="1" x14ac:dyDescent="0.2"/>
    <row r="18258" ht="12.75" customHeight="1" x14ac:dyDescent="0.2"/>
    <row r="18259" ht="12.75" customHeight="1" x14ac:dyDescent="0.2"/>
    <row r="18260" ht="12.75" customHeight="1" x14ac:dyDescent="0.2"/>
    <row r="18261" ht="12.75" customHeight="1" x14ac:dyDescent="0.2"/>
    <row r="18262" ht="12.75" customHeight="1" x14ac:dyDescent="0.2"/>
    <row r="18263" ht="12.75" customHeight="1" x14ac:dyDescent="0.2"/>
    <row r="18264" ht="12.75" customHeight="1" x14ac:dyDescent="0.2"/>
    <row r="18265" ht="12.75" customHeight="1" x14ac:dyDescent="0.2"/>
    <row r="18266" ht="12.75" customHeight="1" x14ac:dyDescent="0.2"/>
    <row r="18267" ht="12.75" customHeight="1" x14ac:dyDescent="0.2"/>
    <row r="18268" ht="12.75" customHeight="1" x14ac:dyDescent="0.2"/>
    <row r="18269" ht="12.75" customHeight="1" x14ac:dyDescent="0.2"/>
    <row r="18270" ht="12.75" customHeight="1" x14ac:dyDescent="0.2"/>
    <row r="18271" ht="12.75" customHeight="1" x14ac:dyDescent="0.2"/>
    <row r="18272" ht="12.75" customHeight="1" x14ac:dyDescent="0.2"/>
    <row r="18273" ht="12.75" customHeight="1" x14ac:dyDescent="0.2"/>
    <row r="18274" ht="12.75" customHeight="1" x14ac:dyDescent="0.2"/>
    <row r="18275" ht="12.75" customHeight="1" x14ac:dyDescent="0.2"/>
    <row r="18276" ht="12.75" customHeight="1" x14ac:dyDescent="0.2"/>
    <row r="18277" ht="12.75" customHeight="1" x14ac:dyDescent="0.2"/>
    <row r="18278" ht="12.75" customHeight="1" x14ac:dyDescent="0.2"/>
    <row r="18279" ht="12.75" customHeight="1" x14ac:dyDescent="0.2"/>
    <row r="18280" ht="12.75" customHeight="1" x14ac:dyDescent="0.2"/>
    <row r="18281" ht="12.75" customHeight="1" x14ac:dyDescent="0.2"/>
    <row r="18282" ht="12.75" customHeight="1" x14ac:dyDescent="0.2"/>
    <row r="18283" ht="12.75" customHeight="1" x14ac:dyDescent="0.2"/>
    <row r="18284" ht="12.75" customHeight="1" x14ac:dyDescent="0.2"/>
    <row r="18285" ht="12.75" customHeight="1" x14ac:dyDescent="0.2"/>
    <row r="18286" ht="12.75" customHeight="1" x14ac:dyDescent="0.2"/>
    <row r="18287" ht="12.75" customHeight="1" x14ac:dyDescent="0.2"/>
    <row r="18288" ht="12.75" customHeight="1" x14ac:dyDescent="0.2"/>
    <row r="18289" ht="12.75" customHeight="1" x14ac:dyDescent="0.2"/>
    <row r="18290" ht="12.75" customHeight="1" x14ac:dyDescent="0.2"/>
    <row r="18291" ht="12.75" customHeight="1" x14ac:dyDescent="0.2"/>
    <row r="18292" ht="12.75" customHeight="1" x14ac:dyDescent="0.2"/>
    <row r="18293" ht="12.75" customHeight="1" x14ac:dyDescent="0.2"/>
    <row r="18294" ht="12.75" customHeight="1" x14ac:dyDescent="0.2"/>
    <row r="18295" ht="12.75" customHeight="1" x14ac:dyDescent="0.2"/>
    <row r="18296" ht="12.75" customHeight="1" x14ac:dyDescent="0.2"/>
    <row r="18297" ht="12.75" customHeight="1" x14ac:dyDescent="0.2"/>
    <row r="18298" ht="12.75" customHeight="1" x14ac:dyDescent="0.2"/>
    <row r="18299" ht="12.75" customHeight="1" x14ac:dyDescent="0.2"/>
    <row r="18300" ht="12.75" customHeight="1" x14ac:dyDescent="0.2"/>
    <row r="18301" ht="12.75" customHeight="1" x14ac:dyDescent="0.2"/>
    <row r="18302" ht="12.75" customHeight="1" x14ac:dyDescent="0.2"/>
    <row r="18303" ht="12.75" customHeight="1" x14ac:dyDescent="0.2"/>
    <row r="18304" ht="12.75" customHeight="1" x14ac:dyDescent="0.2"/>
    <row r="18305" ht="12.75" customHeight="1" x14ac:dyDescent="0.2"/>
    <row r="18306" ht="12.75" customHeight="1" x14ac:dyDescent="0.2"/>
    <row r="18307" ht="12.75" customHeight="1" x14ac:dyDescent="0.2"/>
    <row r="18308" ht="12.75" customHeight="1" x14ac:dyDescent="0.2"/>
    <row r="18309" ht="12.75" customHeight="1" x14ac:dyDescent="0.2"/>
    <row r="18310" ht="12.75" customHeight="1" x14ac:dyDescent="0.2"/>
    <row r="18311" ht="12.75" customHeight="1" x14ac:dyDescent="0.2"/>
    <row r="18312" ht="12.75" customHeight="1" x14ac:dyDescent="0.2"/>
    <row r="18313" ht="12.75" customHeight="1" x14ac:dyDescent="0.2"/>
    <row r="18314" ht="12.75" customHeight="1" x14ac:dyDescent="0.2"/>
    <row r="18315" ht="12.75" customHeight="1" x14ac:dyDescent="0.2"/>
    <row r="18316" ht="12.75" customHeight="1" x14ac:dyDescent="0.2"/>
    <row r="18317" ht="12.75" customHeight="1" x14ac:dyDescent="0.2"/>
    <row r="18318" ht="12.75" customHeight="1" x14ac:dyDescent="0.2"/>
    <row r="18319" ht="12.75" customHeight="1" x14ac:dyDescent="0.2"/>
    <row r="18320" ht="12.75" customHeight="1" x14ac:dyDescent="0.2"/>
    <row r="18321" ht="12.75" customHeight="1" x14ac:dyDescent="0.2"/>
    <row r="18322" ht="12.75" customHeight="1" x14ac:dyDescent="0.2"/>
    <row r="18323" ht="12.75" customHeight="1" x14ac:dyDescent="0.2"/>
    <row r="18324" ht="12.75" customHeight="1" x14ac:dyDescent="0.2"/>
    <row r="18325" ht="12.75" customHeight="1" x14ac:dyDescent="0.2"/>
    <row r="18326" ht="12.75" customHeight="1" x14ac:dyDescent="0.2"/>
    <row r="18327" ht="12.75" customHeight="1" x14ac:dyDescent="0.2"/>
    <row r="18328" ht="12.75" customHeight="1" x14ac:dyDescent="0.2"/>
    <row r="18329" ht="12.75" customHeight="1" x14ac:dyDescent="0.2"/>
    <row r="18330" ht="12.75" customHeight="1" x14ac:dyDescent="0.2"/>
    <row r="18331" ht="12.75" customHeight="1" x14ac:dyDescent="0.2"/>
    <row r="18332" ht="12.75" customHeight="1" x14ac:dyDescent="0.2"/>
    <row r="18333" ht="12.75" customHeight="1" x14ac:dyDescent="0.2"/>
    <row r="18334" ht="12.75" customHeight="1" x14ac:dyDescent="0.2"/>
    <row r="18335" ht="12.75" customHeight="1" x14ac:dyDescent="0.2"/>
    <row r="18336" ht="12.75" customHeight="1" x14ac:dyDescent="0.2"/>
    <row r="18337" ht="12.75" customHeight="1" x14ac:dyDescent="0.2"/>
    <row r="18338" ht="12.75" customHeight="1" x14ac:dyDescent="0.2"/>
    <row r="18339" ht="12.75" customHeight="1" x14ac:dyDescent="0.2"/>
    <row r="18340" ht="12.75" customHeight="1" x14ac:dyDescent="0.2"/>
    <row r="18341" ht="12.75" customHeight="1" x14ac:dyDescent="0.2"/>
    <row r="18342" ht="12.75" customHeight="1" x14ac:dyDescent="0.2"/>
    <row r="18343" ht="12.75" customHeight="1" x14ac:dyDescent="0.2"/>
    <row r="18344" ht="12.75" customHeight="1" x14ac:dyDescent="0.2"/>
    <row r="18345" ht="12.75" customHeight="1" x14ac:dyDescent="0.2"/>
    <row r="18346" ht="12.75" customHeight="1" x14ac:dyDescent="0.2"/>
    <row r="18347" ht="12.75" customHeight="1" x14ac:dyDescent="0.2"/>
    <row r="18348" ht="12.75" customHeight="1" x14ac:dyDescent="0.2"/>
    <row r="18349" ht="12.75" customHeight="1" x14ac:dyDescent="0.2"/>
    <row r="18350" ht="12.75" customHeight="1" x14ac:dyDescent="0.2"/>
    <row r="18351" ht="12.75" customHeight="1" x14ac:dyDescent="0.2"/>
    <row r="18352" ht="12.75" customHeight="1" x14ac:dyDescent="0.2"/>
    <row r="18353" ht="12.75" customHeight="1" x14ac:dyDescent="0.2"/>
    <row r="18354" ht="12.75" customHeight="1" x14ac:dyDescent="0.2"/>
    <row r="18355" ht="12.75" customHeight="1" x14ac:dyDescent="0.2"/>
    <row r="18356" ht="12.75" customHeight="1" x14ac:dyDescent="0.2"/>
    <row r="18357" ht="12.75" customHeight="1" x14ac:dyDescent="0.2"/>
    <row r="18358" ht="12.75" customHeight="1" x14ac:dyDescent="0.2"/>
    <row r="18359" ht="12.75" customHeight="1" x14ac:dyDescent="0.2"/>
    <row r="18360" ht="12.75" customHeight="1" x14ac:dyDescent="0.2"/>
    <row r="18361" ht="12.75" customHeight="1" x14ac:dyDescent="0.2"/>
    <row r="18362" ht="12.75" customHeight="1" x14ac:dyDescent="0.2"/>
    <row r="18363" ht="12.75" customHeight="1" x14ac:dyDescent="0.2"/>
    <row r="18364" ht="12.75" customHeight="1" x14ac:dyDescent="0.2"/>
    <row r="18365" ht="12.75" customHeight="1" x14ac:dyDescent="0.2"/>
    <row r="18366" ht="12.75" customHeight="1" x14ac:dyDescent="0.2"/>
    <row r="18367" ht="12.75" customHeight="1" x14ac:dyDescent="0.2"/>
    <row r="18368" ht="12.75" customHeight="1" x14ac:dyDescent="0.2"/>
    <row r="18369" ht="12.75" customHeight="1" x14ac:dyDescent="0.2"/>
    <row r="18370" ht="12.75" customHeight="1" x14ac:dyDescent="0.2"/>
    <row r="18371" ht="12.75" customHeight="1" x14ac:dyDescent="0.2"/>
    <row r="18372" ht="12.75" customHeight="1" x14ac:dyDescent="0.2"/>
    <row r="18373" ht="12.75" customHeight="1" x14ac:dyDescent="0.2"/>
    <row r="18374" ht="12.75" customHeight="1" x14ac:dyDescent="0.2"/>
    <row r="18375" ht="12.75" customHeight="1" x14ac:dyDescent="0.2"/>
    <row r="18376" ht="12.75" customHeight="1" x14ac:dyDescent="0.2"/>
    <row r="18377" ht="12.75" customHeight="1" x14ac:dyDescent="0.2"/>
    <row r="18378" ht="12.75" customHeight="1" x14ac:dyDescent="0.2"/>
    <row r="18379" ht="12.75" customHeight="1" x14ac:dyDescent="0.2"/>
    <row r="18380" ht="12.75" customHeight="1" x14ac:dyDescent="0.2"/>
    <row r="18381" ht="12.75" customHeight="1" x14ac:dyDescent="0.2"/>
    <row r="18382" ht="12.75" customHeight="1" x14ac:dyDescent="0.2"/>
    <row r="18383" ht="12.75" customHeight="1" x14ac:dyDescent="0.2"/>
    <row r="18384" ht="12.75" customHeight="1" x14ac:dyDescent="0.2"/>
    <row r="18385" ht="12.75" customHeight="1" x14ac:dyDescent="0.2"/>
    <row r="18386" ht="12.75" customHeight="1" x14ac:dyDescent="0.2"/>
    <row r="18387" ht="12.75" customHeight="1" x14ac:dyDescent="0.2"/>
    <row r="18388" ht="12.75" customHeight="1" x14ac:dyDescent="0.2"/>
    <row r="18389" ht="12.75" customHeight="1" x14ac:dyDescent="0.2"/>
    <row r="18390" ht="12.75" customHeight="1" x14ac:dyDescent="0.2"/>
    <row r="18391" ht="12.75" customHeight="1" x14ac:dyDescent="0.2"/>
    <row r="18392" ht="12.75" customHeight="1" x14ac:dyDescent="0.2"/>
    <row r="18393" ht="12.75" customHeight="1" x14ac:dyDescent="0.2"/>
    <row r="18394" ht="12.75" customHeight="1" x14ac:dyDescent="0.2"/>
    <row r="18395" ht="12.75" customHeight="1" x14ac:dyDescent="0.2"/>
    <row r="18396" ht="12.75" customHeight="1" x14ac:dyDescent="0.2"/>
    <row r="18397" ht="12.75" customHeight="1" x14ac:dyDescent="0.2"/>
    <row r="18398" ht="12.75" customHeight="1" x14ac:dyDescent="0.2"/>
    <row r="18399" ht="12.75" customHeight="1" x14ac:dyDescent="0.2"/>
    <row r="18400" ht="12.75" customHeight="1" x14ac:dyDescent="0.2"/>
    <row r="18401" ht="12.75" customHeight="1" x14ac:dyDescent="0.2"/>
    <row r="18402" ht="12.75" customHeight="1" x14ac:dyDescent="0.2"/>
    <row r="18403" ht="12.75" customHeight="1" x14ac:dyDescent="0.2"/>
    <row r="18404" ht="12.75" customHeight="1" x14ac:dyDescent="0.2"/>
    <row r="18405" ht="12.75" customHeight="1" x14ac:dyDescent="0.2"/>
    <row r="18406" ht="12.75" customHeight="1" x14ac:dyDescent="0.2"/>
    <row r="18407" ht="12.75" customHeight="1" x14ac:dyDescent="0.2"/>
    <row r="18408" ht="12.75" customHeight="1" x14ac:dyDescent="0.2"/>
    <row r="18409" ht="12.75" customHeight="1" x14ac:dyDescent="0.2"/>
    <row r="18410" ht="12.75" customHeight="1" x14ac:dyDescent="0.2"/>
    <row r="18411" ht="12.75" customHeight="1" x14ac:dyDescent="0.2"/>
    <row r="18412" ht="12.75" customHeight="1" x14ac:dyDescent="0.2"/>
    <row r="18413" ht="12.75" customHeight="1" x14ac:dyDescent="0.2"/>
    <row r="18414" ht="12.75" customHeight="1" x14ac:dyDescent="0.2"/>
    <row r="18415" ht="12.75" customHeight="1" x14ac:dyDescent="0.2"/>
    <row r="18416" ht="12.75" customHeight="1" x14ac:dyDescent="0.2"/>
    <row r="18417" ht="12.75" customHeight="1" x14ac:dyDescent="0.2"/>
    <row r="18418" ht="12.75" customHeight="1" x14ac:dyDescent="0.2"/>
    <row r="18419" ht="12.75" customHeight="1" x14ac:dyDescent="0.2"/>
    <row r="18420" ht="12.75" customHeight="1" x14ac:dyDescent="0.2"/>
    <row r="18421" ht="12.75" customHeight="1" x14ac:dyDescent="0.2"/>
    <row r="18422" ht="12.75" customHeight="1" x14ac:dyDescent="0.2"/>
    <row r="18423" ht="12.75" customHeight="1" x14ac:dyDescent="0.2"/>
    <row r="18424" ht="12.75" customHeight="1" x14ac:dyDescent="0.2"/>
    <row r="18425" ht="12.75" customHeight="1" x14ac:dyDescent="0.2"/>
    <row r="18426" ht="12.75" customHeight="1" x14ac:dyDescent="0.2"/>
    <row r="18427" ht="12.75" customHeight="1" x14ac:dyDescent="0.2"/>
    <row r="18428" ht="12.75" customHeight="1" x14ac:dyDescent="0.2"/>
    <row r="18429" ht="12.75" customHeight="1" x14ac:dyDescent="0.2"/>
    <row r="18430" ht="12.75" customHeight="1" x14ac:dyDescent="0.2"/>
    <row r="18431" ht="12.75" customHeight="1" x14ac:dyDescent="0.2"/>
    <row r="18432" ht="12.75" customHeight="1" x14ac:dyDescent="0.2"/>
    <row r="18433" ht="12.75" customHeight="1" x14ac:dyDescent="0.2"/>
    <row r="18434" ht="12.75" customHeight="1" x14ac:dyDescent="0.2"/>
    <row r="18435" ht="12.75" customHeight="1" x14ac:dyDescent="0.2"/>
    <row r="18436" ht="12.75" customHeight="1" x14ac:dyDescent="0.2"/>
    <row r="18437" ht="12.75" customHeight="1" x14ac:dyDescent="0.2"/>
    <row r="18438" ht="12.75" customHeight="1" x14ac:dyDescent="0.2"/>
    <row r="18439" ht="12.75" customHeight="1" x14ac:dyDescent="0.2"/>
    <row r="18440" ht="12.75" customHeight="1" x14ac:dyDescent="0.2"/>
    <row r="18441" ht="12.75" customHeight="1" x14ac:dyDescent="0.2"/>
    <row r="18442" ht="12.75" customHeight="1" x14ac:dyDescent="0.2"/>
    <row r="18443" ht="12.75" customHeight="1" x14ac:dyDescent="0.2"/>
    <row r="18444" ht="12.75" customHeight="1" x14ac:dyDescent="0.2"/>
    <row r="18445" ht="12.75" customHeight="1" x14ac:dyDescent="0.2"/>
    <row r="18446" ht="12.75" customHeight="1" x14ac:dyDescent="0.2"/>
    <row r="18447" ht="12.75" customHeight="1" x14ac:dyDescent="0.2"/>
    <row r="18448" ht="12.75" customHeight="1" x14ac:dyDescent="0.2"/>
    <row r="18449" ht="12.75" customHeight="1" x14ac:dyDescent="0.2"/>
    <row r="18450" ht="12.75" customHeight="1" x14ac:dyDescent="0.2"/>
    <row r="18451" ht="12.75" customHeight="1" x14ac:dyDescent="0.2"/>
    <row r="18452" ht="12.75" customHeight="1" x14ac:dyDescent="0.2"/>
    <row r="18453" ht="12.75" customHeight="1" x14ac:dyDescent="0.2"/>
    <row r="18454" ht="12.75" customHeight="1" x14ac:dyDescent="0.2"/>
    <row r="18455" ht="12.75" customHeight="1" x14ac:dyDescent="0.2"/>
    <row r="18456" ht="12.75" customHeight="1" x14ac:dyDescent="0.2"/>
    <row r="18457" ht="12.75" customHeight="1" x14ac:dyDescent="0.2"/>
    <row r="18458" ht="12.75" customHeight="1" x14ac:dyDescent="0.2"/>
    <row r="18459" ht="12.75" customHeight="1" x14ac:dyDescent="0.2"/>
    <row r="18460" ht="12.75" customHeight="1" x14ac:dyDescent="0.2"/>
    <row r="18461" ht="12.75" customHeight="1" x14ac:dyDescent="0.2"/>
    <row r="18462" ht="12.75" customHeight="1" x14ac:dyDescent="0.2"/>
    <row r="18463" ht="12.75" customHeight="1" x14ac:dyDescent="0.2"/>
    <row r="18464" ht="12.75" customHeight="1" x14ac:dyDescent="0.2"/>
    <row r="18465" ht="12.75" customHeight="1" x14ac:dyDescent="0.2"/>
    <row r="18466" ht="12.75" customHeight="1" x14ac:dyDescent="0.2"/>
    <row r="18467" ht="12.75" customHeight="1" x14ac:dyDescent="0.2"/>
    <row r="18468" ht="12.75" customHeight="1" x14ac:dyDescent="0.2"/>
    <row r="18469" ht="12.75" customHeight="1" x14ac:dyDescent="0.2"/>
    <row r="18470" ht="12.75" customHeight="1" x14ac:dyDescent="0.2"/>
    <row r="18471" ht="12.75" customHeight="1" x14ac:dyDescent="0.2"/>
    <row r="18472" ht="12.75" customHeight="1" x14ac:dyDescent="0.2"/>
    <row r="18473" ht="12.75" customHeight="1" x14ac:dyDescent="0.2"/>
    <row r="18474" ht="12.75" customHeight="1" x14ac:dyDescent="0.2"/>
    <row r="18475" ht="12.75" customHeight="1" x14ac:dyDescent="0.2"/>
    <row r="18476" ht="12.75" customHeight="1" x14ac:dyDescent="0.2"/>
    <row r="18477" ht="12.75" customHeight="1" x14ac:dyDescent="0.2"/>
    <row r="18478" ht="12.75" customHeight="1" x14ac:dyDescent="0.2"/>
    <row r="18479" ht="12.75" customHeight="1" x14ac:dyDescent="0.2"/>
    <row r="18480" ht="12.75" customHeight="1" x14ac:dyDescent="0.2"/>
    <row r="18481" ht="12.75" customHeight="1" x14ac:dyDescent="0.2"/>
    <row r="18482" ht="12.75" customHeight="1" x14ac:dyDescent="0.2"/>
    <row r="18483" ht="12.75" customHeight="1" x14ac:dyDescent="0.2"/>
    <row r="18484" ht="12.75" customHeight="1" x14ac:dyDescent="0.2"/>
    <row r="18485" ht="12.75" customHeight="1" x14ac:dyDescent="0.2"/>
    <row r="18486" ht="12.75" customHeight="1" x14ac:dyDescent="0.2"/>
    <row r="18487" ht="12.75" customHeight="1" x14ac:dyDescent="0.2"/>
    <row r="18488" ht="12.75" customHeight="1" x14ac:dyDescent="0.2"/>
    <row r="18489" ht="12.75" customHeight="1" x14ac:dyDescent="0.2"/>
    <row r="18490" ht="12.75" customHeight="1" x14ac:dyDescent="0.2"/>
    <row r="18491" ht="12.75" customHeight="1" x14ac:dyDescent="0.2"/>
    <row r="18492" ht="12.75" customHeight="1" x14ac:dyDescent="0.2"/>
    <row r="18493" ht="12.75" customHeight="1" x14ac:dyDescent="0.2"/>
    <row r="18494" ht="12.75" customHeight="1" x14ac:dyDescent="0.2"/>
    <row r="18495" ht="12.75" customHeight="1" x14ac:dyDescent="0.2"/>
    <row r="18496" ht="12.75" customHeight="1" x14ac:dyDescent="0.2"/>
    <row r="18497" ht="12.75" customHeight="1" x14ac:dyDescent="0.2"/>
    <row r="18498" ht="12.75" customHeight="1" x14ac:dyDescent="0.2"/>
    <row r="18499" ht="12.75" customHeight="1" x14ac:dyDescent="0.2"/>
    <row r="18500" ht="12.75" customHeight="1" x14ac:dyDescent="0.2"/>
    <row r="18501" ht="12.75" customHeight="1" x14ac:dyDescent="0.2"/>
    <row r="18502" ht="12.75" customHeight="1" x14ac:dyDescent="0.2"/>
    <row r="18503" ht="12.75" customHeight="1" x14ac:dyDescent="0.2"/>
    <row r="18504" ht="12.75" customHeight="1" x14ac:dyDescent="0.2"/>
    <row r="18505" ht="12.75" customHeight="1" x14ac:dyDescent="0.2"/>
    <row r="18506" ht="12.75" customHeight="1" x14ac:dyDescent="0.2"/>
    <row r="18507" ht="12.75" customHeight="1" x14ac:dyDescent="0.2"/>
    <row r="18508" ht="12.75" customHeight="1" x14ac:dyDescent="0.2"/>
    <row r="18509" ht="12.75" customHeight="1" x14ac:dyDescent="0.2"/>
    <row r="18510" ht="12.75" customHeight="1" x14ac:dyDescent="0.2"/>
    <row r="18511" ht="12.75" customHeight="1" x14ac:dyDescent="0.2"/>
    <row r="18512" ht="12.75" customHeight="1" x14ac:dyDescent="0.2"/>
    <row r="18513" ht="12.75" customHeight="1" x14ac:dyDescent="0.2"/>
    <row r="18514" ht="12.75" customHeight="1" x14ac:dyDescent="0.2"/>
    <row r="18515" ht="12.75" customHeight="1" x14ac:dyDescent="0.2"/>
    <row r="18516" ht="12.75" customHeight="1" x14ac:dyDescent="0.2"/>
    <row r="18517" ht="12.75" customHeight="1" x14ac:dyDescent="0.2"/>
    <row r="18518" ht="12.75" customHeight="1" x14ac:dyDescent="0.2"/>
    <row r="18519" ht="12.75" customHeight="1" x14ac:dyDescent="0.2"/>
    <row r="18520" ht="12.75" customHeight="1" x14ac:dyDescent="0.2"/>
    <row r="18521" ht="12.75" customHeight="1" x14ac:dyDescent="0.2"/>
    <row r="18522" ht="12.75" customHeight="1" x14ac:dyDescent="0.2"/>
    <row r="18523" ht="12.75" customHeight="1" x14ac:dyDescent="0.2"/>
    <row r="18524" ht="12.75" customHeight="1" x14ac:dyDescent="0.2"/>
    <row r="18525" ht="12.75" customHeight="1" x14ac:dyDescent="0.2"/>
    <row r="18526" ht="12.75" customHeight="1" x14ac:dyDescent="0.2"/>
    <row r="18527" ht="12.75" customHeight="1" x14ac:dyDescent="0.2"/>
    <row r="18528" ht="12.75" customHeight="1" x14ac:dyDescent="0.2"/>
    <row r="18529" ht="12.75" customHeight="1" x14ac:dyDescent="0.2"/>
    <row r="18530" ht="12.75" customHeight="1" x14ac:dyDescent="0.2"/>
    <row r="18531" ht="12.75" customHeight="1" x14ac:dyDescent="0.2"/>
    <row r="18532" ht="12.75" customHeight="1" x14ac:dyDescent="0.2"/>
    <row r="18533" ht="12.75" customHeight="1" x14ac:dyDescent="0.2"/>
    <row r="18534" ht="12.75" customHeight="1" x14ac:dyDescent="0.2"/>
    <row r="18535" ht="12.75" customHeight="1" x14ac:dyDescent="0.2"/>
    <row r="18536" ht="12.75" customHeight="1" x14ac:dyDescent="0.2"/>
    <row r="18537" ht="12.75" customHeight="1" x14ac:dyDescent="0.2"/>
    <row r="18538" ht="12.75" customHeight="1" x14ac:dyDescent="0.2"/>
    <row r="18539" ht="12.75" customHeight="1" x14ac:dyDescent="0.2"/>
    <row r="18540" ht="12.75" customHeight="1" x14ac:dyDescent="0.2"/>
    <row r="18541" ht="12.75" customHeight="1" x14ac:dyDescent="0.2"/>
    <row r="18542" ht="12.75" customHeight="1" x14ac:dyDescent="0.2"/>
    <row r="18543" ht="12.75" customHeight="1" x14ac:dyDescent="0.2"/>
    <row r="18544" ht="12.75" customHeight="1" x14ac:dyDescent="0.2"/>
    <row r="18545" ht="12.75" customHeight="1" x14ac:dyDescent="0.2"/>
    <row r="18546" ht="12.75" customHeight="1" x14ac:dyDescent="0.2"/>
    <row r="18547" ht="12.75" customHeight="1" x14ac:dyDescent="0.2"/>
    <row r="18548" ht="12.75" customHeight="1" x14ac:dyDescent="0.2"/>
    <row r="18549" ht="12.75" customHeight="1" x14ac:dyDescent="0.2"/>
    <row r="18550" ht="12.75" customHeight="1" x14ac:dyDescent="0.2"/>
    <row r="18551" ht="12.75" customHeight="1" x14ac:dyDescent="0.2"/>
    <row r="18552" ht="12.75" customHeight="1" x14ac:dyDescent="0.2"/>
    <row r="18553" ht="12.75" customHeight="1" x14ac:dyDescent="0.2"/>
    <row r="18554" ht="12.75" customHeight="1" x14ac:dyDescent="0.2"/>
    <row r="18555" ht="12.75" customHeight="1" x14ac:dyDescent="0.2"/>
    <row r="18556" ht="12.75" customHeight="1" x14ac:dyDescent="0.2"/>
    <row r="18557" ht="12.75" customHeight="1" x14ac:dyDescent="0.2"/>
    <row r="18558" ht="12.75" customHeight="1" x14ac:dyDescent="0.2"/>
    <row r="18559" ht="12.75" customHeight="1" x14ac:dyDescent="0.2"/>
    <row r="18560" ht="12.75" customHeight="1" x14ac:dyDescent="0.2"/>
    <row r="18561" ht="12.75" customHeight="1" x14ac:dyDescent="0.2"/>
    <row r="18562" ht="12.75" customHeight="1" x14ac:dyDescent="0.2"/>
    <row r="18563" ht="12.75" customHeight="1" x14ac:dyDescent="0.2"/>
    <row r="18564" ht="12.75" customHeight="1" x14ac:dyDescent="0.2"/>
    <row r="18565" ht="12.75" customHeight="1" x14ac:dyDescent="0.2"/>
    <row r="18566" ht="12.75" customHeight="1" x14ac:dyDescent="0.2"/>
    <row r="18567" ht="12.75" customHeight="1" x14ac:dyDescent="0.2"/>
    <row r="18568" ht="12.75" customHeight="1" x14ac:dyDescent="0.2"/>
    <row r="18569" ht="12.75" customHeight="1" x14ac:dyDescent="0.2"/>
    <row r="18570" ht="12.75" customHeight="1" x14ac:dyDescent="0.2"/>
    <row r="18571" ht="12.75" customHeight="1" x14ac:dyDescent="0.2"/>
    <row r="18572" ht="12.75" customHeight="1" x14ac:dyDescent="0.2"/>
    <row r="18573" ht="12.75" customHeight="1" x14ac:dyDescent="0.2"/>
    <row r="18574" ht="12.75" customHeight="1" x14ac:dyDescent="0.2"/>
    <row r="18575" ht="12.75" customHeight="1" x14ac:dyDescent="0.2"/>
    <row r="18576" ht="12.75" customHeight="1" x14ac:dyDescent="0.2"/>
    <row r="18577" ht="12.75" customHeight="1" x14ac:dyDescent="0.2"/>
    <row r="18578" ht="12.75" customHeight="1" x14ac:dyDescent="0.2"/>
    <row r="18579" ht="12.75" customHeight="1" x14ac:dyDescent="0.2"/>
    <row r="18580" ht="12.75" customHeight="1" x14ac:dyDescent="0.2"/>
    <row r="18581" ht="12.75" customHeight="1" x14ac:dyDescent="0.2"/>
    <row r="18582" ht="12.75" customHeight="1" x14ac:dyDescent="0.2"/>
    <row r="18583" ht="12.75" customHeight="1" x14ac:dyDescent="0.2"/>
    <row r="18584" ht="12.75" customHeight="1" x14ac:dyDescent="0.2"/>
    <row r="18585" ht="12.75" customHeight="1" x14ac:dyDescent="0.2"/>
    <row r="18586" ht="12.75" customHeight="1" x14ac:dyDescent="0.2"/>
    <row r="18587" ht="12.75" customHeight="1" x14ac:dyDescent="0.2"/>
    <row r="18588" ht="12.75" customHeight="1" x14ac:dyDescent="0.2"/>
    <row r="18589" ht="12.75" customHeight="1" x14ac:dyDescent="0.2"/>
    <row r="18590" ht="12.75" customHeight="1" x14ac:dyDescent="0.2"/>
    <row r="18591" ht="12.75" customHeight="1" x14ac:dyDescent="0.2"/>
    <row r="18592" ht="12.75" customHeight="1" x14ac:dyDescent="0.2"/>
    <row r="18593" ht="12.75" customHeight="1" x14ac:dyDescent="0.2"/>
    <row r="18594" ht="12.75" customHeight="1" x14ac:dyDescent="0.2"/>
    <row r="18595" ht="12.75" customHeight="1" x14ac:dyDescent="0.2"/>
    <row r="18596" ht="12.75" customHeight="1" x14ac:dyDescent="0.2"/>
    <row r="18597" ht="12.75" customHeight="1" x14ac:dyDescent="0.2"/>
    <row r="18598" ht="12.75" customHeight="1" x14ac:dyDescent="0.2"/>
    <row r="18599" ht="12.75" customHeight="1" x14ac:dyDescent="0.2"/>
    <row r="18600" ht="12.75" customHeight="1" x14ac:dyDescent="0.2"/>
    <row r="18601" ht="12.75" customHeight="1" x14ac:dyDescent="0.2"/>
    <row r="18602" ht="12.75" customHeight="1" x14ac:dyDescent="0.2"/>
    <row r="18603" ht="12.75" customHeight="1" x14ac:dyDescent="0.2"/>
    <row r="18604" ht="12.75" customHeight="1" x14ac:dyDescent="0.2"/>
    <row r="18605" ht="12.75" customHeight="1" x14ac:dyDescent="0.2"/>
    <row r="18606" ht="12.75" customHeight="1" x14ac:dyDescent="0.2"/>
    <row r="18607" ht="12.75" customHeight="1" x14ac:dyDescent="0.2"/>
    <row r="18608" ht="12.75" customHeight="1" x14ac:dyDescent="0.2"/>
    <row r="18609" ht="12.75" customHeight="1" x14ac:dyDescent="0.2"/>
    <row r="18610" ht="12.75" customHeight="1" x14ac:dyDescent="0.2"/>
    <row r="18611" ht="12.75" customHeight="1" x14ac:dyDescent="0.2"/>
    <row r="18612" ht="12.75" customHeight="1" x14ac:dyDescent="0.2"/>
    <row r="18613" ht="12.75" customHeight="1" x14ac:dyDescent="0.2"/>
    <row r="18614" ht="12.75" customHeight="1" x14ac:dyDescent="0.2"/>
    <row r="18615" ht="12.75" customHeight="1" x14ac:dyDescent="0.2"/>
    <row r="18616" ht="12.75" customHeight="1" x14ac:dyDescent="0.2"/>
    <row r="18617" ht="12.75" customHeight="1" x14ac:dyDescent="0.2"/>
    <row r="18618" ht="12.75" customHeight="1" x14ac:dyDescent="0.2"/>
    <row r="18619" ht="12.75" customHeight="1" x14ac:dyDescent="0.2"/>
    <row r="18620" ht="12.75" customHeight="1" x14ac:dyDescent="0.2"/>
    <row r="18621" ht="12.75" customHeight="1" x14ac:dyDescent="0.2"/>
    <row r="18622" ht="12.75" customHeight="1" x14ac:dyDescent="0.2"/>
    <row r="18623" ht="12.75" customHeight="1" x14ac:dyDescent="0.2"/>
    <row r="18624" ht="12.75" customHeight="1" x14ac:dyDescent="0.2"/>
    <row r="18625" ht="12.75" customHeight="1" x14ac:dyDescent="0.2"/>
    <row r="18626" ht="12.75" customHeight="1" x14ac:dyDescent="0.2"/>
    <row r="18627" ht="12.75" customHeight="1" x14ac:dyDescent="0.2"/>
    <row r="18628" ht="12.75" customHeight="1" x14ac:dyDescent="0.2"/>
    <row r="18629" ht="12.75" customHeight="1" x14ac:dyDescent="0.2"/>
    <row r="18630" ht="12.75" customHeight="1" x14ac:dyDescent="0.2"/>
    <row r="18631" ht="12.75" customHeight="1" x14ac:dyDescent="0.2"/>
    <row r="18632" ht="12.75" customHeight="1" x14ac:dyDescent="0.2"/>
    <row r="18633" ht="12.75" customHeight="1" x14ac:dyDescent="0.2"/>
    <row r="18634" ht="12.75" customHeight="1" x14ac:dyDescent="0.2"/>
    <row r="18635" ht="12.75" customHeight="1" x14ac:dyDescent="0.2"/>
    <row r="18636" ht="12.75" customHeight="1" x14ac:dyDescent="0.2"/>
    <row r="18637" ht="12.75" customHeight="1" x14ac:dyDescent="0.2"/>
    <row r="18638" ht="12.75" customHeight="1" x14ac:dyDescent="0.2"/>
    <row r="18639" ht="12.75" customHeight="1" x14ac:dyDescent="0.2"/>
    <row r="18640" ht="12.75" customHeight="1" x14ac:dyDescent="0.2"/>
    <row r="18641" ht="12.75" customHeight="1" x14ac:dyDescent="0.2"/>
    <row r="18642" ht="12.75" customHeight="1" x14ac:dyDescent="0.2"/>
    <row r="18643" ht="12.75" customHeight="1" x14ac:dyDescent="0.2"/>
    <row r="18644" ht="12.75" customHeight="1" x14ac:dyDescent="0.2"/>
    <row r="18645" ht="12.75" customHeight="1" x14ac:dyDescent="0.2"/>
    <row r="18646" ht="12.75" customHeight="1" x14ac:dyDescent="0.2"/>
    <row r="18647" ht="12.75" customHeight="1" x14ac:dyDescent="0.2"/>
    <row r="18648" ht="12.75" customHeight="1" x14ac:dyDescent="0.2"/>
    <row r="18649" ht="12.75" customHeight="1" x14ac:dyDescent="0.2"/>
    <row r="18650" ht="12.75" customHeight="1" x14ac:dyDescent="0.2"/>
    <row r="18651" ht="12.75" customHeight="1" x14ac:dyDescent="0.2"/>
    <row r="18652" ht="12.75" customHeight="1" x14ac:dyDescent="0.2"/>
    <row r="18653" ht="12.75" customHeight="1" x14ac:dyDescent="0.2"/>
    <row r="18654" ht="12.75" customHeight="1" x14ac:dyDescent="0.2"/>
    <row r="18655" ht="12.75" customHeight="1" x14ac:dyDescent="0.2"/>
    <row r="18656" ht="12.75" customHeight="1" x14ac:dyDescent="0.2"/>
    <row r="18657" ht="12.75" customHeight="1" x14ac:dyDescent="0.2"/>
    <row r="18658" ht="12.75" customHeight="1" x14ac:dyDescent="0.2"/>
    <row r="18659" ht="12.75" customHeight="1" x14ac:dyDescent="0.2"/>
    <row r="18660" ht="12.75" customHeight="1" x14ac:dyDescent="0.2"/>
    <row r="18661" ht="12.75" customHeight="1" x14ac:dyDescent="0.2"/>
    <row r="18662" ht="12.75" customHeight="1" x14ac:dyDescent="0.2"/>
    <row r="18663" ht="12.75" customHeight="1" x14ac:dyDescent="0.2"/>
    <row r="18664" ht="12.75" customHeight="1" x14ac:dyDescent="0.2"/>
    <row r="18665" ht="12.75" customHeight="1" x14ac:dyDescent="0.2"/>
    <row r="18666" ht="12.75" customHeight="1" x14ac:dyDescent="0.2"/>
    <row r="18667" ht="12.75" customHeight="1" x14ac:dyDescent="0.2"/>
    <row r="18668" ht="12.75" customHeight="1" x14ac:dyDescent="0.2"/>
    <row r="18669" ht="12.75" customHeight="1" x14ac:dyDescent="0.2"/>
    <row r="18670" ht="12.75" customHeight="1" x14ac:dyDescent="0.2"/>
    <row r="18671" ht="12.75" customHeight="1" x14ac:dyDescent="0.2"/>
    <row r="18672" ht="12.75" customHeight="1" x14ac:dyDescent="0.2"/>
    <row r="18673" ht="12.75" customHeight="1" x14ac:dyDescent="0.2"/>
    <row r="18674" ht="12.75" customHeight="1" x14ac:dyDescent="0.2"/>
    <row r="18675" ht="12.75" customHeight="1" x14ac:dyDescent="0.2"/>
    <row r="18676" ht="12.75" customHeight="1" x14ac:dyDescent="0.2"/>
    <row r="18677" ht="12.75" customHeight="1" x14ac:dyDescent="0.2"/>
    <row r="18678" ht="12.75" customHeight="1" x14ac:dyDescent="0.2"/>
    <row r="18679" ht="12.75" customHeight="1" x14ac:dyDescent="0.2"/>
    <row r="18680" ht="12.75" customHeight="1" x14ac:dyDescent="0.2"/>
    <row r="18681" ht="12.75" customHeight="1" x14ac:dyDescent="0.2"/>
    <row r="18682" ht="12.75" customHeight="1" x14ac:dyDescent="0.2"/>
    <row r="18683" ht="12.75" customHeight="1" x14ac:dyDescent="0.2"/>
    <row r="18684" ht="12.75" customHeight="1" x14ac:dyDescent="0.2"/>
    <row r="18685" ht="12.75" customHeight="1" x14ac:dyDescent="0.2"/>
    <row r="18686" ht="12.75" customHeight="1" x14ac:dyDescent="0.2"/>
    <row r="18687" ht="12.75" customHeight="1" x14ac:dyDescent="0.2"/>
    <row r="18688" ht="12.75" customHeight="1" x14ac:dyDescent="0.2"/>
    <row r="18689" ht="12.75" customHeight="1" x14ac:dyDescent="0.2"/>
    <row r="18690" ht="12.75" customHeight="1" x14ac:dyDescent="0.2"/>
    <row r="18691" ht="12.75" customHeight="1" x14ac:dyDescent="0.2"/>
    <row r="18692" ht="12.75" customHeight="1" x14ac:dyDescent="0.2"/>
    <row r="18693" ht="12.75" customHeight="1" x14ac:dyDescent="0.2"/>
    <row r="18694" ht="12.75" customHeight="1" x14ac:dyDescent="0.2"/>
    <row r="18695" ht="12.75" customHeight="1" x14ac:dyDescent="0.2"/>
    <row r="18696" ht="12.75" customHeight="1" x14ac:dyDescent="0.2"/>
    <row r="18697" ht="12.75" customHeight="1" x14ac:dyDescent="0.2"/>
    <row r="18698" ht="12.75" customHeight="1" x14ac:dyDescent="0.2"/>
    <row r="18699" ht="12.75" customHeight="1" x14ac:dyDescent="0.2"/>
    <row r="18700" ht="12.75" customHeight="1" x14ac:dyDescent="0.2"/>
    <row r="18701" ht="12.75" customHeight="1" x14ac:dyDescent="0.2"/>
    <row r="18702" ht="12.75" customHeight="1" x14ac:dyDescent="0.2"/>
    <row r="18703" ht="12.75" customHeight="1" x14ac:dyDescent="0.2"/>
    <row r="18704" ht="12.75" customHeight="1" x14ac:dyDescent="0.2"/>
    <row r="18705" ht="12.75" customHeight="1" x14ac:dyDescent="0.2"/>
    <row r="18706" ht="12.75" customHeight="1" x14ac:dyDescent="0.2"/>
    <row r="18707" ht="12.75" customHeight="1" x14ac:dyDescent="0.2"/>
    <row r="18708" ht="12.75" customHeight="1" x14ac:dyDescent="0.2"/>
    <row r="18709" ht="12.75" customHeight="1" x14ac:dyDescent="0.2"/>
    <row r="18710" ht="12.75" customHeight="1" x14ac:dyDescent="0.2"/>
    <row r="18711" ht="12.75" customHeight="1" x14ac:dyDescent="0.2"/>
    <row r="18712" ht="12.75" customHeight="1" x14ac:dyDescent="0.2"/>
    <row r="18713" ht="12.75" customHeight="1" x14ac:dyDescent="0.2"/>
    <row r="18714" ht="12.75" customHeight="1" x14ac:dyDescent="0.2"/>
    <row r="18715" ht="12.75" customHeight="1" x14ac:dyDescent="0.2"/>
    <row r="18716" ht="12.75" customHeight="1" x14ac:dyDescent="0.2"/>
    <row r="18717" ht="12.75" customHeight="1" x14ac:dyDescent="0.2"/>
    <row r="18718" ht="12.75" customHeight="1" x14ac:dyDescent="0.2"/>
    <row r="18719" ht="12.75" customHeight="1" x14ac:dyDescent="0.2"/>
    <row r="18720" ht="12.75" customHeight="1" x14ac:dyDescent="0.2"/>
    <row r="18721" ht="12.75" customHeight="1" x14ac:dyDescent="0.2"/>
    <row r="18722" ht="12.75" customHeight="1" x14ac:dyDescent="0.2"/>
    <row r="18723" ht="12.75" customHeight="1" x14ac:dyDescent="0.2"/>
    <row r="18724" ht="12.75" customHeight="1" x14ac:dyDescent="0.2"/>
    <row r="18725" ht="12.75" customHeight="1" x14ac:dyDescent="0.2"/>
    <row r="18726" ht="12.75" customHeight="1" x14ac:dyDescent="0.2"/>
    <row r="18727" ht="12.75" customHeight="1" x14ac:dyDescent="0.2"/>
    <row r="18728" ht="12.75" customHeight="1" x14ac:dyDescent="0.2"/>
    <row r="18729" ht="12.75" customHeight="1" x14ac:dyDescent="0.2"/>
    <row r="18730" ht="12.75" customHeight="1" x14ac:dyDescent="0.2"/>
    <row r="18731" ht="12.75" customHeight="1" x14ac:dyDescent="0.2"/>
    <row r="18732" ht="12.75" customHeight="1" x14ac:dyDescent="0.2"/>
    <row r="18733" ht="12.75" customHeight="1" x14ac:dyDescent="0.2"/>
    <row r="18734" ht="12.75" customHeight="1" x14ac:dyDescent="0.2"/>
    <row r="18735" ht="12.75" customHeight="1" x14ac:dyDescent="0.2"/>
    <row r="18736" ht="12.75" customHeight="1" x14ac:dyDescent="0.2"/>
    <row r="18737" ht="12.75" customHeight="1" x14ac:dyDescent="0.2"/>
    <row r="18738" ht="12.75" customHeight="1" x14ac:dyDescent="0.2"/>
    <row r="18739" ht="12.75" customHeight="1" x14ac:dyDescent="0.2"/>
    <row r="18740" ht="12.75" customHeight="1" x14ac:dyDescent="0.2"/>
    <row r="18741" ht="12.75" customHeight="1" x14ac:dyDescent="0.2"/>
    <row r="18742" ht="12.75" customHeight="1" x14ac:dyDescent="0.2"/>
    <row r="18743" ht="12.75" customHeight="1" x14ac:dyDescent="0.2"/>
    <row r="18744" ht="12.75" customHeight="1" x14ac:dyDescent="0.2"/>
    <row r="18745" ht="12.75" customHeight="1" x14ac:dyDescent="0.2"/>
    <row r="18746" ht="12.75" customHeight="1" x14ac:dyDescent="0.2"/>
    <row r="18747" ht="12.75" customHeight="1" x14ac:dyDescent="0.2"/>
    <row r="18748" ht="12.75" customHeight="1" x14ac:dyDescent="0.2"/>
    <row r="18749" ht="12.75" customHeight="1" x14ac:dyDescent="0.2"/>
    <row r="18750" ht="12.75" customHeight="1" x14ac:dyDescent="0.2"/>
    <row r="18751" ht="12.75" customHeight="1" x14ac:dyDescent="0.2"/>
    <row r="18752" ht="12.75" customHeight="1" x14ac:dyDescent="0.2"/>
    <row r="18753" ht="12.75" customHeight="1" x14ac:dyDescent="0.2"/>
    <row r="18754" ht="12.75" customHeight="1" x14ac:dyDescent="0.2"/>
    <row r="18755" ht="12.75" customHeight="1" x14ac:dyDescent="0.2"/>
    <row r="18756" ht="12.75" customHeight="1" x14ac:dyDescent="0.2"/>
    <row r="18757" ht="12.75" customHeight="1" x14ac:dyDescent="0.2"/>
    <row r="18758" ht="12.75" customHeight="1" x14ac:dyDescent="0.2"/>
    <row r="18759" ht="12.75" customHeight="1" x14ac:dyDescent="0.2"/>
    <row r="18760" ht="12.75" customHeight="1" x14ac:dyDescent="0.2"/>
    <row r="18761" ht="12.75" customHeight="1" x14ac:dyDescent="0.2"/>
    <row r="18762" ht="12.75" customHeight="1" x14ac:dyDescent="0.2"/>
    <row r="18763" ht="12.75" customHeight="1" x14ac:dyDescent="0.2"/>
    <row r="18764" ht="12.75" customHeight="1" x14ac:dyDescent="0.2"/>
    <row r="18765" ht="12.75" customHeight="1" x14ac:dyDescent="0.2"/>
    <row r="18766" ht="12.75" customHeight="1" x14ac:dyDescent="0.2"/>
    <row r="18767" ht="12.75" customHeight="1" x14ac:dyDescent="0.2"/>
    <row r="18768" ht="12.75" customHeight="1" x14ac:dyDescent="0.2"/>
    <row r="18769" ht="12.75" customHeight="1" x14ac:dyDescent="0.2"/>
    <row r="18770" ht="12.75" customHeight="1" x14ac:dyDescent="0.2"/>
    <row r="18771" ht="12.75" customHeight="1" x14ac:dyDescent="0.2"/>
    <row r="18772" ht="12.75" customHeight="1" x14ac:dyDescent="0.2"/>
    <row r="18773" ht="12.75" customHeight="1" x14ac:dyDescent="0.2"/>
    <row r="18774" ht="12.75" customHeight="1" x14ac:dyDescent="0.2"/>
    <row r="18775" ht="12.75" customHeight="1" x14ac:dyDescent="0.2"/>
    <row r="18776" ht="12.75" customHeight="1" x14ac:dyDescent="0.2"/>
    <row r="18777" ht="12.75" customHeight="1" x14ac:dyDescent="0.2"/>
    <row r="18778" ht="12.75" customHeight="1" x14ac:dyDescent="0.2"/>
    <row r="18779" ht="12.75" customHeight="1" x14ac:dyDescent="0.2"/>
    <row r="18780" ht="12.75" customHeight="1" x14ac:dyDescent="0.2"/>
    <row r="18781" ht="12.75" customHeight="1" x14ac:dyDescent="0.2"/>
    <row r="18782" ht="12.75" customHeight="1" x14ac:dyDescent="0.2"/>
    <row r="18783" ht="12.75" customHeight="1" x14ac:dyDescent="0.2"/>
    <row r="18784" ht="12.75" customHeight="1" x14ac:dyDescent="0.2"/>
    <row r="18785" ht="12.75" customHeight="1" x14ac:dyDescent="0.2"/>
    <row r="18786" ht="12.75" customHeight="1" x14ac:dyDescent="0.2"/>
    <row r="18787" ht="12.75" customHeight="1" x14ac:dyDescent="0.2"/>
    <row r="18788" ht="12.75" customHeight="1" x14ac:dyDescent="0.2"/>
    <row r="18789" ht="12.75" customHeight="1" x14ac:dyDescent="0.2"/>
    <row r="18790" ht="12.75" customHeight="1" x14ac:dyDescent="0.2"/>
    <row r="18791" ht="12.75" customHeight="1" x14ac:dyDescent="0.2"/>
    <row r="18792" ht="12.75" customHeight="1" x14ac:dyDescent="0.2"/>
    <row r="18793" ht="12.75" customHeight="1" x14ac:dyDescent="0.2"/>
    <row r="18794" ht="12.75" customHeight="1" x14ac:dyDescent="0.2"/>
    <row r="18795" ht="12.75" customHeight="1" x14ac:dyDescent="0.2"/>
    <row r="18796" ht="12.75" customHeight="1" x14ac:dyDescent="0.2"/>
    <row r="18797" ht="12.75" customHeight="1" x14ac:dyDescent="0.2"/>
    <row r="18798" ht="12.75" customHeight="1" x14ac:dyDescent="0.2"/>
    <row r="18799" ht="12.75" customHeight="1" x14ac:dyDescent="0.2"/>
    <row r="18800" ht="12.75" customHeight="1" x14ac:dyDescent="0.2"/>
    <row r="18801" ht="12.75" customHeight="1" x14ac:dyDescent="0.2"/>
    <row r="18802" ht="12.75" customHeight="1" x14ac:dyDescent="0.2"/>
    <row r="18803" ht="12.75" customHeight="1" x14ac:dyDescent="0.2"/>
    <row r="18804" ht="12.75" customHeight="1" x14ac:dyDescent="0.2"/>
    <row r="18805" ht="12.75" customHeight="1" x14ac:dyDescent="0.2"/>
    <row r="18806" ht="12.75" customHeight="1" x14ac:dyDescent="0.2"/>
    <row r="18807" ht="12.75" customHeight="1" x14ac:dyDescent="0.2"/>
    <row r="18808" ht="12.75" customHeight="1" x14ac:dyDescent="0.2"/>
    <row r="18809" ht="12.75" customHeight="1" x14ac:dyDescent="0.2"/>
    <row r="18810" ht="12.75" customHeight="1" x14ac:dyDescent="0.2"/>
    <row r="18811" ht="12.75" customHeight="1" x14ac:dyDescent="0.2"/>
    <row r="18812" ht="12.75" customHeight="1" x14ac:dyDescent="0.2"/>
    <row r="18813" ht="12.75" customHeight="1" x14ac:dyDescent="0.2"/>
    <row r="18814" ht="12.75" customHeight="1" x14ac:dyDescent="0.2"/>
    <row r="18815" ht="12.75" customHeight="1" x14ac:dyDescent="0.2"/>
    <row r="18816" ht="12.75" customHeight="1" x14ac:dyDescent="0.2"/>
    <row r="18817" ht="12.75" customHeight="1" x14ac:dyDescent="0.2"/>
    <row r="18818" ht="12.75" customHeight="1" x14ac:dyDescent="0.2"/>
    <row r="18819" ht="12.75" customHeight="1" x14ac:dyDescent="0.2"/>
    <row r="18820" ht="12.75" customHeight="1" x14ac:dyDescent="0.2"/>
    <row r="18821" ht="12.75" customHeight="1" x14ac:dyDescent="0.2"/>
    <row r="18822" ht="12.75" customHeight="1" x14ac:dyDescent="0.2"/>
    <row r="18823" ht="12.75" customHeight="1" x14ac:dyDescent="0.2"/>
    <row r="18824" ht="12.75" customHeight="1" x14ac:dyDescent="0.2"/>
    <row r="18825" ht="12.75" customHeight="1" x14ac:dyDescent="0.2"/>
    <row r="18826" ht="12.75" customHeight="1" x14ac:dyDescent="0.2"/>
    <row r="18827" ht="12.75" customHeight="1" x14ac:dyDescent="0.2"/>
    <row r="18828" ht="12.75" customHeight="1" x14ac:dyDescent="0.2"/>
    <row r="18829" ht="12.75" customHeight="1" x14ac:dyDescent="0.2"/>
    <row r="18830" ht="12.75" customHeight="1" x14ac:dyDescent="0.2"/>
    <row r="18831" ht="12.75" customHeight="1" x14ac:dyDescent="0.2"/>
    <row r="18832" ht="12.75" customHeight="1" x14ac:dyDescent="0.2"/>
    <row r="18833" ht="12.75" customHeight="1" x14ac:dyDescent="0.2"/>
    <row r="18834" ht="12.75" customHeight="1" x14ac:dyDescent="0.2"/>
    <row r="18835" ht="12.75" customHeight="1" x14ac:dyDescent="0.2"/>
    <row r="18836" ht="12.75" customHeight="1" x14ac:dyDescent="0.2"/>
    <row r="18837" ht="12.75" customHeight="1" x14ac:dyDescent="0.2"/>
    <row r="18838" ht="12.75" customHeight="1" x14ac:dyDescent="0.2"/>
    <row r="18839" ht="12.75" customHeight="1" x14ac:dyDescent="0.2"/>
    <row r="18840" ht="12.75" customHeight="1" x14ac:dyDescent="0.2"/>
    <row r="18841" ht="12.75" customHeight="1" x14ac:dyDescent="0.2"/>
    <row r="18842" ht="12.75" customHeight="1" x14ac:dyDescent="0.2"/>
    <row r="18843" ht="12.75" customHeight="1" x14ac:dyDescent="0.2"/>
    <row r="18844" ht="12.75" customHeight="1" x14ac:dyDescent="0.2"/>
    <row r="18845" ht="12.75" customHeight="1" x14ac:dyDescent="0.2"/>
    <row r="18846" ht="12.75" customHeight="1" x14ac:dyDescent="0.2"/>
    <row r="18847" ht="12.75" customHeight="1" x14ac:dyDescent="0.2"/>
    <row r="18848" ht="12.75" customHeight="1" x14ac:dyDescent="0.2"/>
    <row r="18849" ht="12.75" customHeight="1" x14ac:dyDescent="0.2"/>
    <row r="18850" ht="12.75" customHeight="1" x14ac:dyDescent="0.2"/>
    <row r="18851" ht="12.75" customHeight="1" x14ac:dyDescent="0.2"/>
    <row r="18852" ht="12.75" customHeight="1" x14ac:dyDescent="0.2"/>
    <row r="18853" ht="12.75" customHeight="1" x14ac:dyDescent="0.2"/>
    <row r="18854" ht="12.75" customHeight="1" x14ac:dyDescent="0.2"/>
    <row r="18855" ht="12.75" customHeight="1" x14ac:dyDescent="0.2"/>
    <row r="18856" ht="12.75" customHeight="1" x14ac:dyDescent="0.2"/>
    <row r="18857" ht="12.75" customHeight="1" x14ac:dyDescent="0.2"/>
    <row r="18858" ht="12.75" customHeight="1" x14ac:dyDescent="0.2"/>
    <row r="18859" ht="12.75" customHeight="1" x14ac:dyDescent="0.2"/>
    <row r="18860" ht="12.75" customHeight="1" x14ac:dyDescent="0.2"/>
    <row r="18861" ht="12.75" customHeight="1" x14ac:dyDescent="0.2"/>
    <row r="18862" ht="12.75" customHeight="1" x14ac:dyDescent="0.2"/>
    <row r="18863" ht="12.75" customHeight="1" x14ac:dyDescent="0.2"/>
    <row r="18864" ht="12.75" customHeight="1" x14ac:dyDescent="0.2"/>
    <row r="18865" ht="12.75" customHeight="1" x14ac:dyDescent="0.2"/>
    <row r="18866" ht="12.75" customHeight="1" x14ac:dyDescent="0.2"/>
    <row r="18867" ht="12.75" customHeight="1" x14ac:dyDescent="0.2"/>
    <row r="18868" ht="12.75" customHeight="1" x14ac:dyDescent="0.2"/>
    <row r="18869" ht="12.75" customHeight="1" x14ac:dyDescent="0.2"/>
    <row r="18870" ht="12.75" customHeight="1" x14ac:dyDescent="0.2"/>
    <row r="18871" ht="12.75" customHeight="1" x14ac:dyDescent="0.2"/>
    <row r="18872" ht="12.75" customHeight="1" x14ac:dyDescent="0.2"/>
    <row r="18873" ht="12.75" customHeight="1" x14ac:dyDescent="0.2"/>
    <row r="18874" ht="12.75" customHeight="1" x14ac:dyDescent="0.2"/>
    <row r="18875" ht="12.75" customHeight="1" x14ac:dyDescent="0.2"/>
    <row r="18876" ht="12.75" customHeight="1" x14ac:dyDescent="0.2"/>
    <row r="18877" ht="12.75" customHeight="1" x14ac:dyDescent="0.2"/>
    <row r="18878" ht="12.75" customHeight="1" x14ac:dyDescent="0.2"/>
    <row r="18879" ht="12.75" customHeight="1" x14ac:dyDescent="0.2"/>
    <row r="18880" ht="12.75" customHeight="1" x14ac:dyDescent="0.2"/>
    <row r="18881" ht="12.75" customHeight="1" x14ac:dyDescent="0.2"/>
    <row r="18882" ht="12.75" customHeight="1" x14ac:dyDescent="0.2"/>
    <row r="18883" ht="12.75" customHeight="1" x14ac:dyDescent="0.2"/>
    <row r="18884" ht="12.75" customHeight="1" x14ac:dyDescent="0.2"/>
    <row r="18885" ht="12.75" customHeight="1" x14ac:dyDescent="0.2"/>
    <row r="18886" ht="12.75" customHeight="1" x14ac:dyDescent="0.2"/>
    <row r="18887" ht="12.75" customHeight="1" x14ac:dyDescent="0.2"/>
    <row r="18888" ht="12.75" customHeight="1" x14ac:dyDescent="0.2"/>
    <row r="18889" ht="12.75" customHeight="1" x14ac:dyDescent="0.2"/>
    <row r="18890" ht="12.75" customHeight="1" x14ac:dyDescent="0.2"/>
    <row r="18891" ht="12.75" customHeight="1" x14ac:dyDescent="0.2"/>
    <row r="18892" ht="12.75" customHeight="1" x14ac:dyDescent="0.2"/>
    <row r="18893" ht="12.75" customHeight="1" x14ac:dyDescent="0.2"/>
    <row r="18894" ht="12.75" customHeight="1" x14ac:dyDescent="0.2"/>
    <row r="18895" ht="12.75" customHeight="1" x14ac:dyDescent="0.2"/>
    <row r="18896" ht="12.75" customHeight="1" x14ac:dyDescent="0.2"/>
    <row r="18897" ht="12.75" customHeight="1" x14ac:dyDescent="0.2"/>
    <row r="18898" ht="12.75" customHeight="1" x14ac:dyDescent="0.2"/>
    <row r="18899" ht="12.75" customHeight="1" x14ac:dyDescent="0.2"/>
    <row r="18900" ht="12.75" customHeight="1" x14ac:dyDescent="0.2"/>
    <row r="18901" ht="12.75" customHeight="1" x14ac:dyDescent="0.2"/>
    <row r="18902" ht="12.75" customHeight="1" x14ac:dyDescent="0.2"/>
    <row r="18903" ht="12.75" customHeight="1" x14ac:dyDescent="0.2"/>
    <row r="18904" ht="12.75" customHeight="1" x14ac:dyDescent="0.2"/>
    <row r="18905" ht="12.75" customHeight="1" x14ac:dyDescent="0.2"/>
    <row r="18906" ht="12.75" customHeight="1" x14ac:dyDescent="0.2"/>
    <row r="18907" ht="12.75" customHeight="1" x14ac:dyDescent="0.2"/>
    <row r="18908" ht="12.75" customHeight="1" x14ac:dyDescent="0.2"/>
    <row r="18909" ht="12.75" customHeight="1" x14ac:dyDescent="0.2"/>
    <row r="18910" ht="12.75" customHeight="1" x14ac:dyDescent="0.2"/>
    <row r="18911" ht="12.75" customHeight="1" x14ac:dyDescent="0.2"/>
    <row r="18912" ht="12.75" customHeight="1" x14ac:dyDescent="0.2"/>
    <row r="18913" ht="12.75" customHeight="1" x14ac:dyDescent="0.2"/>
    <row r="18914" ht="12.75" customHeight="1" x14ac:dyDescent="0.2"/>
    <row r="18915" ht="12.75" customHeight="1" x14ac:dyDescent="0.2"/>
    <row r="18916" ht="12.75" customHeight="1" x14ac:dyDescent="0.2"/>
    <row r="18917" ht="12.75" customHeight="1" x14ac:dyDescent="0.2"/>
    <row r="18918" ht="12.75" customHeight="1" x14ac:dyDescent="0.2"/>
    <row r="18919" ht="12.75" customHeight="1" x14ac:dyDescent="0.2"/>
    <row r="18920" ht="12.75" customHeight="1" x14ac:dyDescent="0.2"/>
    <row r="18921" ht="12.75" customHeight="1" x14ac:dyDescent="0.2"/>
    <row r="18922" ht="12.75" customHeight="1" x14ac:dyDescent="0.2"/>
    <row r="18923" ht="12.75" customHeight="1" x14ac:dyDescent="0.2"/>
    <row r="18924" ht="12.75" customHeight="1" x14ac:dyDescent="0.2"/>
    <row r="18925" ht="12.75" customHeight="1" x14ac:dyDescent="0.2"/>
    <row r="18926" ht="12.75" customHeight="1" x14ac:dyDescent="0.2"/>
    <row r="18927" ht="12.75" customHeight="1" x14ac:dyDescent="0.2"/>
    <row r="18928" ht="12.75" customHeight="1" x14ac:dyDescent="0.2"/>
    <row r="18929" ht="12.75" customHeight="1" x14ac:dyDescent="0.2"/>
    <row r="18930" ht="12.75" customHeight="1" x14ac:dyDescent="0.2"/>
    <row r="18931" ht="12.75" customHeight="1" x14ac:dyDescent="0.2"/>
    <row r="18932" ht="12.75" customHeight="1" x14ac:dyDescent="0.2"/>
    <row r="18933" ht="12.75" customHeight="1" x14ac:dyDescent="0.2"/>
    <row r="18934" ht="12.75" customHeight="1" x14ac:dyDescent="0.2"/>
    <row r="18935" ht="12.75" customHeight="1" x14ac:dyDescent="0.2"/>
    <row r="18936" ht="12.75" customHeight="1" x14ac:dyDescent="0.2"/>
    <row r="18937" ht="12.75" customHeight="1" x14ac:dyDescent="0.2"/>
    <row r="18938" ht="12.75" customHeight="1" x14ac:dyDescent="0.2"/>
    <row r="18939" ht="12.75" customHeight="1" x14ac:dyDescent="0.2"/>
    <row r="18940" ht="12.75" customHeight="1" x14ac:dyDescent="0.2"/>
    <row r="18941" ht="12.75" customHeight="1" x14ac:dyDescent="0.2"/>
    <row r="18942" ht="12.75" customHeight="1" x14ac:dyDescent="0.2"/>
    <row r="18943" ht="12.75" customHeight="1" x14ac:dyDescent="0.2"/>
    <row r="18944" ht="12.75" customHeight="1" x14ac:dyDescent="0.2"/>
    <row r="18945" ht="12.75" customHeight="1" x14ac:dyDescent="0.2"/>
    <row r="18946" ht="12.75" customHeight="1" x14ac:dyDescent="0.2"/>
    <row r="18947" ht="12.75" customHeight="1" x14ac:dyDescent="0.2"/>
    <row r="18948" ht="12.75" customHeight="1" x14ac:dyDescent="0.2"/>
    <row r="18949" ht="12.75" customHeight="1" x14ac:dyDescent="0.2"/>
    <row r="18950" ht="12.75" customHeight="1" x14ac:dyDescent="0.2"/>
    <row r="18951" ht="12.75" customHeight="1" x14ac:dyDescent="0.2"/>
    <row r="18952" ht="12.75" customHeight="1" x14ac:dyDescent="0.2"/>
    <row r="18953" ht="12.75" customHeight="1" x14ac:dyDescent="0.2"/>
    <row r="18954" ht="12.75" customHeight="1" x14ac:dyDescent="0.2"/>
    <row r="18955" ht="12.75" customHeight="1" x14ac:dyDescent="0.2"/>
    <row r="18956" ht="12.75" customHeight="1" x14ac:dyDescent="0.2"/>
    <row r="18957" ht="12.75" customHeight="1" x14ac:dyDescent="0.2"/>
    <row r="18958" ht="12.75" customHeight="1" x14ac:dyDescent="0.2"/>
    <row r="18959" ht="12.75" customHeight="1" x14ac:dyDescent="0.2"/>
    <row r="18960" ht="12.75" customHeight="1" x14ac:dyDescent="0.2"/>
    <row r="18961" ht="12.75" customHeight="1" x14ac:dyDescent="0.2"/>
    <row r="18962" ht="12.75" customHeight="1" x14ac:dyDescent="0.2"/>
    <row r="18963" ht="12.75" customHeight="1" x14ac:dyDescent="0.2"/>
    <row r="18964" ht="12.75" customHeight="1" x14ac:dyDescent="0.2"/>
    <row r="18965" ht="12.75" customHeight="1" x14ac:dyDescent="0.2"/>
    <row r="18966" ht="12.75" customHeight="1" x14ac:dyDescent="0.2"/>
    <row r="18967" ht="12.75" customHeight="1" x14ac:dyDescent="0.2"/>
    <row r="18968" ht="12.75" customHeight="1" x14ac:dyDescent="0.2"/>
    <row r="18969" ht="12.75" customHeight="1" x14ac:dyDescent="0.2"/>
    <row r="18970" ht="12.75" customHeight="1" x14ac:dyDescent="0.2"/>
    <row r="18971" ht="12.75" customHeight="1" x14ac:dyDescent="0.2"/>
    <row r="18972" ht="12.75" customHeight="1" x14ac:dyDescent="0.2"/>
    <row r="18973" ht="12.75" customHeight="1" x14ac:dyDescent="0.2"/>
    <row r="18974" ht="12.75" customHeight="1" x14ac:dyDescent="0.2"/>
    <row r="18975" ht="12.75" customHeight="1" x14ac:dyDescent="0.2"/>
    <row r="18976" ht="12.75" customHeight="1" x14ac:dyDescent="0.2"/>
    <row r="18977" ht="12.75" customHeight="1" x14ac:dyDescent="0.2"/>
    <row r="18978" ht="12.75" customHeight="1" x14ac:dyDescent="0.2"/>
    <row r="18979" ht="12.75" customHeight="1" x14ac:dyDescent="0.2"/>
    <row r="18980" ht="12.75" customHeight="1" x14ac:dyDescent="0.2"/>
    <row r="18981" ht="12.75" customHeight="1" x14ac:dyDescent="0.2"/>
    <row r="18982" ht="12.75" customHeight="1" x14ac:dyDescent="0.2"/>
    <row r="18983" ht="12.75" customHeight="1" x14ac:dyDescent="0.2"/>
    <row r="18984" ht="12.75" customHeight="1" x14ac:dyDescent="0.2"/>
    <row r="18985" ht="12.75" customHeight="1" x14ac:dyDescent="0.2"/>
    <row r="18986" ht="12.75" customHeight="1" x14ac:dyDescent="0.2"/>
    <row r="18987" ht="12.75" customHeight="1" x14ac:dyDescent="0.2"/>
    <row r="18988" ht="12.75" customHeight="1" x14ac:dyDescent="0.2"/>
    <row r="18989" ht="12.75" customHeight="1" x14ac:dyDescent="0.2"/>
    <row r="18990" ht="12.75" customHeight="1" x14ac:dyDescent="0.2"/>
    <row r="18991" ht="12.75" customHeight="1" x14ac:dyDescent="0.2"/>
    <row r="18992" ht="12.75" customHeight="1" x14ac:dyDescent="0.2"/>
    <row r="18993" ht="12.75" customHeight="1" x14ac:dyDescent="0.2"/>
    <row r="18994" ht="12.75" customHeight="1" x14ac:dyDescent="0.2"/>
    <row r="18995" ht="12.75" customHeight="1" x14ac:dyDescent="0.2"/>
    <row r="18996" ht="12.75" customHeight="1" x14ac:dyDescent="0.2"/>
    <row r="18997" ht="12.75" customHeight="1" x14ac:dyDescent="0.2"/>
    <row r="18998" ht="12.75" customHeight="1" x14ac:dyDescent="0.2"/>
    <row r="18999" ht="12.75" customHeight="1" x14ac:dyDescent="0.2"/>
    <row r="19000" ht="12.75" customHeight="1" x14ac:dyDescent="0.2"/>
    <row r="19001" ht="12.75" customHeight="1" x14ac:dyDescent="0.2"/>
    <row r="19002" ht="12.75" customHeight="1" x14ac:dyDescent="0.2"/>
    <row r="19003" ht="12.75" customHeight="1" x14ac:dyDescent="0.2"/>
    <row r="19004" ht="12.75" customHeight="1" x14ac:dyDescent="0.2"/>
    <row r="19005" ht="12.75" customHeight="1" x14ac:dyDescent="0.2"/>
    <row r="19006" ht="12.75" customHeight="1" x14ac:dyDescent="0.2"/>
    <row r="19007" ht="12.75" customHeight="1" x14ac:dyDescent="0.2"/>
    <row r="19008" ht="12.75" customHeight="1" x14ac:dyDescent="0.2"/>
    <row r="19009" ht="12.75" customHeight="1" x14ac:dyDescent="0.2"/>
    <row r="19010" ht="12.75" customHeight="1" x14ac:dyDescent="0.2"/>
    <row r="19011" ht="12.75" customHeight="1" x14ac:dyDescent="0.2"/>
    <row r="19012" ht="12.75" customHeight="1" x14ac:dyDescent="0.2"/>
    <row r="19013" ht="12.75" customHeight="1" x14ac:dyDescent="0.2"/>
    <row r="19014" ht="12.75" customHeight="1" x14ac:dyDescent="0.2"/>
    <row r="19015" ht="12.75" customHeight="1" x14ac:dyDescent="0.2"/>
    <row r="19016" ht="12.75" customHeight="1" x14ac:dyDescent="0.2"/>
    <row r="19017" ht="12.75" customHeight="1" x14ac:dyDescent="0.2"/>
    <row r="19018" ht="12.75" customHeight="1" x14ac:dyDescent="0.2"/>
    <row r="19019" ht="12.75" customHeight="1" x14ac:dyDescent="0.2"/>
    <row r="19020" ht="12.75" customHeight="1" x14ac:dyDescent="0.2"/>
    <row r="19021" ht="12.75" customHeight="1" x14ac:dyDescent="0.2"/>
    <row r="19022" ht="12.75" customHeight="1" x14ac:dyDescent="0.2"/>
    <row r="19023" ht="12.75" customHeight="1" x14ac:dyDescent="0.2"/>
    <row r="19024" ht="12.75" customHeight="1" x14ac:dyDescent="0.2"/>
    <row r="19025" ht="12.75" customHeight="1" x14ac:dyDescent="0.2"/>
    <row r="19026" ht="12.75" customHeight="1" x14ac:dyDescent="0.2"/>
    <row r="19027" ht="12.75" customHeight="1" x14ac:dyDescent="0.2"/>
    <row r="19028" ht="12.75" customHeight="1" x14ac:dyDescent="0.2"/>
    <row r="19029" ht="12.75" customHeight="1" x14ac:dyDescent="0.2"/>
    <row r="19030" ht="12.75" customHeight="1" x14ac:dyDescent="0.2"/>
    <row r="19031" ht="12.75" customHeight="1" x14ac:dyDescent="0.2"/>
    <row r="19032" ht="12.75" customHeight="1" x14ac:dyDescent="0.2"/>
    <row r="19033" ht="12.75" customHeight="1" x14ac:dyDescent="0.2"/>
    <row r="19034" ht="12.75" customHeight="1" x14ac:dyDescent="0.2"/>
    <row r="19035" ht="12.75" customHeight="1" x14ac:dyDescent="0.2"/>
    <row r="19036" ht="12.75" customHeight="1" x14ac:dyDescent="0.2"/>
    <row r="19037" ht="12.75" customHeight="1" x14ac:dyDescent="0.2"/>
    <row r="19038" ht="12.75" customHeight="1" x14ac:dyDescent="0.2"/>
    <row r="19039" ht="12.75" customHeight="1" x14ac:dyDescent="0.2"/>
    <row r="19040" ht="12.75" customHeight="1" x14ac:dyDescent="0.2"/>
    <row r="19041" ht="12.75" customHeight="1" x14ac:dyDescent="0.2"/>
    <row r="19042" ht="12.75" customHeight="1" x14ac:dyDescent="0.2"/>
    <row r="19043" ht="12.75" customHeight="1" x14ac:dyDescent="0.2"/>
    <row r="19044" ht="12.75" customHeight="1" x14ac:dyDescent="0.2"/>
    <row r="19045" ht="12.75" customHeight="1" x14ac:dyDescent="0.2"/>
    <row r="19046" ht="12.75" customHeight="1" x14ac:dyDescent="0.2"/>
    <row r="19047" ht="12.75" customHeight="1" x14ac:dyDescent="0.2"/>
    <row r="19048" ht="12.75" customHeight="1" x14ac:dyDescent="0.2"/>
    <row r="19049" ht="12.75" customHeight="1" x14ac:dyDescent="0.2"/>
    <row r="19050" ht="12.75" customHeight="1" x14ac:dyDescent="0.2"/>
    <row r="19051" ht="12.75" customHeight="1" x14ac:dyDescent="0.2"/>
    <row r="19052" ht="12.75" customHeight="1" x14ac:dyDescent="0.2"/>
    <row r="19053" ht="12.75" customHeight="1" x14ac:dyDescent="0.2"/>
    <row r="19054" ht="12.75" customHeight="1" x14ac:dyDescent="0.2"/>
    <row r="19055" ht="12.75" customHeight="1" x14ac:dyDescent="0.2"/>
    <row r="19056" ht="12.75" customHeight="1" x14ac:dyDescent="0.2"/>
    <row r="19057" ht="12.75" customHeight="1" x14ac:dyDescent="0.2"/>
    <row r="19058" ht="12.75" customHeight="1" x14ac:dyDescent="0.2"/>
    <row r="19059" ht="12.75" customHeight="1" x14ac:dyDescent="0.2"/>
    <row r="19060" ht="12.75" customHeight="1" x14ac:dyDescent="0.2"/>
    <row r="19061" ht="12.75" customHeight="1" x14ac:dyDescent="0.2"/>
    <row r="19062" ht="12.75" customHeight="1" x14ac:dyDescent="0.2"/>
    <row r="19063" ht="12.75" customHeight="1" x14ac:dyDescent="0.2"/>
    <row r="19064" ht="12.75" customHeight="1" x14ac:dyDescent="0.2"/>
    <row r="19065" ht="12.75" customHeight="1" x14ac:dyDescent="0.2"/>
    <row r="19066" ht="12.75" customHeight="1" x14ac:dyDescent="0.2"/>
    <row r="19067" ht="12.75" customHeight="1" x14ac:dyDescent="0.2"/>
    <row r="19068" ht="12.75" customHeight="1" x14ac:dyDescent="0.2"/>
    <row r="19069" ht="12.75" customHeight="1" x14ac:dyDescent="0.2"/>
    <row r="19070" ht="12.75" customHeight="1" x14ac:dyDescent="0.2"/>
    <row r="19071" ht="12.75" customHeight="1" x14ac:dyDescent="0.2"/>
    <row r="19072" ht="12.75" customHeight="1" x14ac:dyDescent="0.2"/>
    <row r="19073" ht="12.75" customHeight="1" x14ac:dyDescent="0.2"/>
    <row r="19074" ht="12.75" customHeight="1" x14ac:dyDescent="0.2"/>
    <row r="19075" ht="12.75" customHeight="1" x14ac:dyDescent="0.2"/>
    <row r="19076" ht="12.75" customHeight="1" x14ac:dyDescent="0.2"/>
    <row r="19077" ht="12.75" customHeight="1" x14ac:dyDescent="0.2"/>
    <row r="19078" ht="12.75" customHeight="1" x14ac:dyDescent="0.2"/>
    <row r="19079" ht="12.75" customHeight="1" x14ac:dyDescent="0.2"/>
    <row r="19080" ht="12.75" customHeight="1" x14ac:dyDescent="0.2"/>
    <row r="19081" ht="12.75" customHeight="1" x14ac:dyDescent="0.2"/>
    <row r="19082" ht="12.75" customHeight="1" x14ac:dyDescent="0.2"/>
    <row r="19083" ht="12.75" customHeight="1" x14ac:dyDescent="0.2"/>
    <row r="19084" ht="12.75" customHeight="1" x14ac:dyDescent="0.2"/>
    <row r="19085" ht="12.75" customHeight="1" x14ac:dyDescent="0.2"/>
    <row r="19086" ht="12.75" customHeight="1" x14ac:dyDescent="0.2"/>
    <row r="19087" ht="12.75" customHeight="1" x14ac:dyDescent="0.2"/>
    <row r="19088" ht="12.75" customHeight="1" x14ac:dyDescent="0.2"/>
    <row r="19089" ht="12.75" customHeight="1" x14ac:dyDescent="0.2"/>
    <row r="19090" ht="12.75" customHeight="1" x14ac:dyDescent="0.2"/>
    <row r="19091" ht="12.75" customHeight="1" x14ac:dyDescent="0.2"/>
    <row r="19092" ht="12.75" customHeight="1" x14ac:dyDescent="0.2"/>
    <row r="19093" ht="12.75" customHeight="1" x14ac:dyDescent="0.2"/>
    <row r="19094" ht="12.75" customHeight="1" x14ac:dyDescent="0.2"/>
    <row r="19095" ht="12.75" customHeight="1" x14ac:dyDescent="0.2"/>
    <row r="19096" ht="12.75" customHeight="1" x14ac:dyDescent="0.2"/>
    <row r="19097" ht="12.75" customHeight="1" x14ac:dyDescent="0.2"/>
    <row r="19098" ht="12.75" customHeight="1" x14ac:dyDescent="0.2"/>
    <row r="19099" ht="12.75" customHeight="1" x14ac:dyDescent="0.2"/>
    <row r="19100" ht="12.75" customHeight="1" x14ac:dyDescent="0.2"/>
    <row r="19101" ht="12.75" customHeight="1" x14ac:dyDescent="0.2"/>
    <row r="19102" ht="12.75" customHeight="1" x14ac:dyDescent="0.2"/>
    <row r="19103" ht="12.75" customHeight="1" x14ac:dyDescent="0.2"/>
    <row r="19104" ht="12.75" customHeight="1" x14ac:dyDescent="0.2"/>
    <row r="19105" ht="12.75" customHeight="1" x14ac:dyDescent="0.2"/>
    <row r="19106" ht="12.75" customHeight="1" x14ac:dyDescent="0.2"/>
    <row r="19107" ht="12.75" customHeight="1" x14ac:dyDescent="0.2"/>
    <row r="19108" ht="12.75" customHeight="1" x14ac:dyDescent="0.2"/>
    <row r="19109" ht="12.75" customHeight="1" x14ac:dyDescent="0.2"/>
    <row r="19110" ht="12.75" customHeight="1" x14ac:dyDescent="0.2"/>
    <row r="19111" ht="12.75" customHeight="1" x14ac:dyDescent="0.2"/>
    <row r="19112" ht="12.75" customHeight="1" x14ac:dyDescent="0.2"/>
    <row r="19113" ht="12.75" customHeight="1" x14ac:dyDescent="0.2"/>
    <row r="19114" ht="12.75" customHeight="1" x14ac:dyDescent="0.2"/>
    <row r="19115" ht="12.75" customHeight="1" x14ac:dyDescent="0.2"/>
    <row r="19116" ht="12.75" customHeight="1" x14ac:dyDescent="0.2"/>
    <row r="19117" ht="12.75" customHeight="1" x14ac:dyDescent="0.2"/>
    <row r="19118" ht="12.75" customHeight="1" x14ac:dyDescent="0.2"/>
    <row r="19119" ht="12.75" customHeight="1" x14ac:dyDescent="0.2"/>
    <row r="19120" ht="12.75" customHeight="1" x14ac:dyDescent="0.2"/>
    <row r="19121" ht="12.75" customHeight="1" x14ac:dyDescent="0.2"/>
    <row r="19122" ht="12.75" customHeight="1" x14ac:dyDescent="0.2"/>
    <row r="19123" ht="12.75" customHeight="1" x14ac:dyDescent="0.2"/>
    <row r="19124" ht="12.75" customHeight="1" x14ac:dyDescent="0.2"/>
    <row r="19125" ht="12.75" customHeight="1" x14ac:dyDescent="0.2"/>
    <row r="19126" ht="12.75" customHeight="1" x14ac:dyDescent="0.2"/>
    <row r="19127" ht="12.75" customHeight="1" x14ac:dyDescent="0.2"/>
    <row r="19128" ht="12.75" customHeight="1" x14ac:dyDescent="0.2"/>
    <row r="19129" ht="12.75" customHeight="1" x14ac:dyDescent="0.2"/>
    <row r="19130" ht="12.75" customHeight="1" x14ac:dyDescent="0.2"/>
    <row r="19131" ht="12.75" customHeight="1" x14ac:dyDescent="0.2"/>
    <row r="19132" ht="12.75" customHeight="1" x14ac:dyDescent="0.2"/>
    <row r="19133" ht="12.75" customHeight="1" x14ac:dyDescent="0.2"/>
    <row r="19134" ht="12.75" customHeight="1" x14ac:dyDescent="0.2"/>
    <row r="19135" ht="12.75" customHeight="1" x14ac:dyDescent="0.2"/>
    <row r="19136" ht="12.75" customHeight="1" x14ac:dyDescent="0.2"/>
    <row r="19137" ht="12.75" customHeight="1" x14ac:dyDescent="0.2"/>
    <row r="19138" ht="12.75" customHeight="1" x14ac:dyDescent="0.2"/>
    <row r="19139" ht="12.75" customHeight="1" x14ac:dyDescent="0.2"/>
    <row r="19140" ht="12.75" customHeight="1" x14ac:dyDescent="0.2"/>
    <row r="19141" ht="12.75" customHeight="1" x14ac:dyDescent="0.2"/>
    <row r="19142" ht="12.75" customHeight="1" x14ac:dyDescent="0.2"/>
    <row r="19143" ht="12.75" customHeight="1" x14ac:dyDescent="0.2"/>
    <row r="19144" ht="12.75" customHeight="1" x14ac:dyDescent="0.2"/>
    <row r="19145" ht="12.75" customHeight="1" x14ac:dyDescent="0.2"/>
    <row r="19146" ht="12.75" customHeight="1" x14ac:dyDescent="0.2"/>
    <row r="19147" ht="12.75" customHeight="1" x14ac:dyDescent="0.2"/>
    <row r="19148" ht="12.75" customHeight="1" x14ac:dyDescent="0.2"/>
    <row r="19149" ht="12.75" customHeight="1" x14ac:dyDescent="0.2"/>
    <row r="19150" ht="12.75" customHeight="1" x14ac:dyDescent="0.2"/>
    <row r="19151" ht="12.75" customHeight="1" x14ac:dyDescent="0.2"/>
    <row r="19152" ht="12.75" customHeight="1" x14ac:dyDescent="0.2"/>
    <row r="19153" ht="12.75" customHeight="1" x14ac:dyDescent="0.2"/>
    <row r="19154" ht="12.75" customHeight="1" x14ac:dyDescent="0.2"/>
    <row r="19155" ht="12.75" customHeight="1" x14ac:dyDescent="0.2"/>
    <row r="19156" ht="12.75" customHeight="1" x14ac:dyDescent="0.2"/>
    <row r="19157" ht="12.75" customHeight="1" x14ac:dyDescent="0.2"/>
    <row r="19158" ht="12.75" customHeight="1" x14ac:dyDescent="0.2"/>
    <row r="19159" ht="12.75" customHeight="1" x14ac:dyDescent="0.2"/>
    <row r="19160" ht="12.75" customHeight="1" x14ac:dyDescent="0.2"/>
    <row r="19161" ht="12.75" customHeight="1" x14ac:dyDescent="0.2"/>
    <row r="19162" ht="12.75" customHeight="1" x14ac:dyDescent="0.2"/>
    <row r="19163" ht="12.75" customHeight="1" x14ac:dyDescent="0.2"/>
    <row r="19164" ht="12.75" customHeight="1" x14ac:dyDescent="0.2"/>
    <row r="19165" ht="12.75" customHeight="1" x14ac:dyDescent="0.2"/>
    <row r="19166" ht="12.75" customHeight="1" x14ac:dyDescent="0.2"/>
    <row r="19167" ht="12.75" customHeight="1" x14ac:dyDescent="0.2"/>
    <row r="19168" ht="12.75" customHeight="1" x14ac:dyDescent="0.2"/>
    <row r="19169" ht="12.75" customHeight="1" x14ac:dyDescent="0.2"/>
    <row r="19170" ht="12.75" customHeight="1" x14ac:dyDescent="0.2"/>
    <row r="19171" ht="12.75" customHeight="1" x14ac:dyDescent="0.2"/>
    <row r="19172" ht="12.75" customHeight="1" x14ac:dyDescent="0.2"/>
    <row r="19173" ht="12.75" customHeight="1" x14ac:dyDescent="0.2"/>
    <row r="19174" ht="12.75" customHeight="1" x14ac:dyDescent="0.2"/>
    <row r="19175" ht="12.75" customHeight="1" x14ac:dyDescent="0.2"/>
    <row r="19176" ht="12.75" customHeight="1" x14ac:dyDescent="0.2"/>
    <row r="19177" ht="12.75" customHeight="1" x14ac:dyDescent="0.2"/>
    <row r="19178" ht="12.75" customHeight="1" x14ac:dyDescent="0.2"/>
    <row r="19179" ht="12.75" customHeight="1" x14ac:dyDescent="0.2"/>
    <row r="19180" ht="12.75" customHeight="1" x14ac:dyDescent="0.2"/>
    <row r="19181" ht="12.75" customHeight="1" x14ac:dyDescent="0.2"/>
    <row r="19182" ht="12.75" customHeight="1" x14ac:dyDescent="0.2"/>
    <row r="19183" ht="12.75" customHeight="1" x14ac:dyDescent="0.2"/>
    <row r="19184" ht="12.75" customHeight="1" x14ac:dyDescent="0.2"/>
    <row r="19185" ht="12.75" customHeight="1" x14ac:dyDescent="0.2"/>
    <row r="19186" ht="12.75" customHeight="1" x14ac:dyDescent="0.2"/>
    <row r="19187" ht="12.75" customHeight="1" x14ac:dyDescent="0.2"/>
    <row r="19188" ht="12.75" customHeight="1" x14ac:dyDescent="0.2"/>
    <row r="19189" ht="12.75" customHeight="1" x14ac:dyDescent="0.2"/>
    <row r="19190" ht="12.75" customHeight="1" x14ac:dyDescent="0.2"/>
    <row r="19191" ht="12.75" customHeight="1" x14ac:dyDescent="0.2"/>
    <row r="19192" ht="12.75" customHeight="1" x14ac:dyDescent="0.2"/>
    <row r="19193" ht="12.75" customHeight="1" x14ac:dyDescent="0.2"/>
    <row r="19194" ht="12.75" customHeight="1" x14ac:dyDescent="0.2"/>
    <row r="19195" ht="12.75" customHeight="1" x14ac:dyDescent="0.2"/>
    <row r="19196" ht="12.75" customHeight="1" x14ac:dyDescent="0.2"/>
    <row r="19197" ht="12.75" customHeight="1" x14ac:dyDescent="0.2"/>
    <row r="19198" ht="12.75" customHeight="1" x14ac:dyDescent="0.2"/>
    <row r="19199" ht="12.75" customHeight="1" x14ac:dyDescent="0.2"/>
    <row r="19200" ht="12.75" customHeight="1" x14ac:dyDescent="0.2"/>
    <row r="19201" ht="12.75" customHeight="1" x14ac:dyDescent="0.2"/>
    <row r="19202" ht="12.75" customHeight="1" x14ac:dyDescent="0.2"/>
    <row r="19203" ht="12.75" customHeight="1" x14ac:dyDescent="0.2"/>
    <row r="19204" ht="12.75" customHeight="1" x14ac:dyDescent="0.2"/>
    <row r="19205" ht="12.75" customHeight="1" x14ac:dyDescent="0.2"/>
    <row r="19206" ht="12.75" customHeight="1" x14ac:dyDescent="0.2"/>
    <row r="19207" ht="12.75" customHeight="1" x14ac:dyDescent="0.2"/>
    <row r="19208" ht="12.75" customHeight="1" x14ac:dyDescent="0.2"/>
    <row r="19209" ht="12.75" customHeight="1" x14ac:dyDescent="0.2"/>
    <row r="19210" ht="12.75" customHeight="1" x14ac:dyDescent="0.2"/>
    <row r="19211" ht="12.75" customHeight="1" x14ac:dyDescent="0.2"/>
    <row r="19212" ht="12.75" customHeight="1" x14ac:dyDescent="0.2"/>
    <row r="19213" ht="12.75" customHeight="1" x14ac:dyDescent="0.2"/>
    <row r="19214" ht="12.75" customHeight="1" x14ac:dyDescent="0.2"/>
    <row r="19215" ht="12.75" customHeight="1" x14ac:dyDescent="0.2"/>
    <row r="19216" ht="12.75" customHeight="1" x14ac:dyDescent="0.2"/>
    <row r="19217" ht="12.75" customHeight="1" x14ac:dyDescent="0.2"/>
    <row r="19218" ht="12.75" customHeight="1" x14ac:dyDescent="0.2"/>
    <row r="19219" ht="12.75" customHeight="1" x14ac:dyDescent="0.2"/>
    <row r="19220" ht="12.75" customHeight="1" x14ac:dyDescent="0.2"/>
    <row r="19221" ht="12.75" customHeight="1" x14ac:dyDescent="0.2"/>
    <row r="19222" ht="12.75" customHeight="1" x14ac:dyDescent="0.2"/>
    <row r="19223" ht="12.75" customHeight="1" x14ac:dyDescent="0.2"/>
    <row r="19224" ht="12.75" customHeight="1" x14ac:dyDescent="0.2"/>
    <row r="19225" ht="12.75" customHeight="1" x14ac:dyDescent="0.2"/>
    <row r="19226" ht="12.75" customHeight="1" x14ac:dyDescent="0.2"/>
    <row r="19227" ht="12.75" customHeight="1" x14ac:dyDescent="0.2"/>
    <row r="19228" ht="12.75" customHeight="1" x14ac:dyDescent="0.2"/>
    <row r="19229" ht="12.75" customHeight="1" x14ac:dyDescent="0.2"/>
    <row r="19230" ht="12.75" customHeight="1" x14ac:dyDescent="0.2"/>
    <row r="19231" ht="12.75" customHeight="1" x14ac:dyDescent="0.2"/>
    <row r="19232" ht="12.75" customHeight="1" x14ac:dyDescent="0.2"/>
    <row r="19233" ht="12.75" customHeight="1" x14ac:dyDescent="0.2"/>
    <row r="19234" ht="12.75" customHeight="1" x14ac:dyDescent="0.2"/>
    <row r="19235" ht="12.75" customHeight="1" x14ac:dyDescent="0.2"/>
    <row r="19236" ht="12.75" customHeight="1" x14ac:dyDescent="0.2"/>
    <row r="19237" ht="12.75" customHeight="1" x14ac:dyDescent="0.2"/>
    <row r="19238" ht="12.75" customHeight="1" x14ac:dyDescent="0.2"/>
    <row r="19239" ht="12.75" customHeight="1" x14ac:dyDescent="0.2"/>
    <row r="19240" ht="12.75" customHeight="1" x14ac:dyDescent="0.2"/>
    <row r="19241" ht="12.75" customHeight="1" x14ac:dyDescent="0.2"/>
    <row r="19242" ht="12.75" customHeight="1" x14ac:dyDescent="0.2"/>
    <row r="19243" ht="12.75" customHeight="1" x14ac:dyDescent="0.2"/>
    <row r="19244" ht="12.75" customHeight="1" x14ac:dyDescent="0.2"/>
    <row r="19245" ht="12.75" customHeight="1" x14ac:dyDescent="0.2"/>
    <row r="19246" ht="12.75" customHeight="1" x14ac:dyDescent="0.2"/>
    <row r="19247" ht="12.75" customHeight="1" x14ac:dyDescent="0.2"/>
    <row r="19248" ht="12.75" customHeight="1" x14ac:dyDescent="0.2"/>
    <row r="19249" ht="12.75" customHeight="1" x14ac:dyDescent="0.2"/>
    <row r="19250" ht="12.75" customHeight="1" x14ac:dyDescent="0.2"/>
    <row r="19251" ht="12.75" customHeight="1" x14ac:dyDescent="0.2"/>
    <row r="19252" ht="12.75" customHeight="1" x14ac:dyDescent="0.2"/>
    <row r="19253" ht="12.75" customHeight="1" x14ac:dyDescent="0.2"/>
    <row r="19254" ht="12.75" customHeight="1" x14ac:dyDescent="0.2"/>
    <row r="19255" ht="12.75" customHeight="1" x14ac:dyDescent="0.2"/>
    <row r="19256" ht="12.75" customHeight="1" x14ac:dyDescent="0.2"/>
    <row r="19257" ht="12.75" customHeight="1" x14ac:dyDescent="0.2"/>
    <row r="19258" ht="12.75" customHeight="1" x14ac:dyDescent="0.2"/>
    <row r="19259" ht="12.75" customHeight="1" x14ac:dyDescent="0.2"/>
    <row r="19260" ht="12.75" customHeight="1" x14ac:dyDescent="0.2"/>
    <row r="19261" ht="12.75" customHeight="1" x14ac:dyDescent="0.2"/>
    <row r="19262" ht="12.75" customHeight="1" x14ac:dyDescent="0.2"/>
    <row r="19263" ht="12.75" customHeight="1" x14ac:dyDescent="0.2"/>
    <row r="19264" ht="12.75" customHeight="1" x14ac:dyDescent="0.2"/>
    <row r="19265" ht="12.75" customHeight="1" x14ac:dyDescent="0.2"/>
    <row r="19266" ht="12.75" customHeight="1" x14ac:dyDescent="0.2"/>
    <row r="19267" ht="12.75" customHeight="1" x14ac:dyDescent="0.2"/>
    <row r="19268" ht="12.75" customHeight="1" x14ac:dyDescent="0.2"/>
    <row r="19269" ht="12.75" customHeight="1" x14ac:dyDescent="0.2"/>
    <row r="19270" ht="12.75" customHeight="1" x14ac:dyDescent="0.2"/>
    <row r="19271" ht="12.75" customHeight="1" x14ac:dyDescent="0.2"/>
    <row r="19272" ht="12.75" customHeight="1" x14ac:dyDescent="0.2"/>
    <row r="19273" ht="12.75" customHeight="1" x14ac:dyDescent="0.2"/>
    <row r="19274" ht="12.75" customHeight="1" x14ac:dyDescent="0.2"/>
    <row r="19275" ht="12.75" customHeight="1" x14ac:dyDescent="0.2"/>
    <row r="19276" ht="12.75" customHeight="1" x14ac:dyDescent="0.2"/>
    <row r="19277" ht="12.75" customHeight="1" x14ac:dyDescent="0.2"/>
    <row r="19278" ht="12.75" customHeight="1" x14ac:dyDescent="0.2"/>
    <row r="19279" ht="12.75" customHeight="1" x14ac:dyDescent="0.2"/>
    <row r="19280" ht="12.75" customHeight="1" x14ac:dyDescent="0.2"/>
    <row r="19281" ht="12.75" customHeight="1" x14ac:dyDescent="0.2"/>
    <row r="19282" ht="12.75" customHeight="1" x14ac:dyDescent="0.2"/>
    <row r="19283" ht="12.75" customHeight="1" x14ac:dyDescent="0.2"/>
    <row r="19284" ht="12.75" customHeight="1" x14ac:dyDescent="0.2"/>
    <row r="19285" ht="12.75" customHeight="1" x14ac:dyDescent="0.2"/>
    <row r="19286" ht="12.75" customHeight="1" x14ac:dyDescent="0.2"/>
    <row r="19287" ht="12.75" customHeight="1" x14ac:dyDescent="0.2"/>
    <row r="19288" ht="12.75" customHeight="1" x14ac:dyDescent="0.2"/>
    <row r="19289" ht="12.75" customHeight="1" x14ac:dyDescent="0.2"/>
    <row r="19290" ht="12.75" customHeight="1" x14ac:dyDescent="0.2"/>
    <row r="19291" ht="12.75" customHeight="1" x14ac:dyDescent="0.2"/>
    <row r="19292" ht="12.75" customHeight="1" x14ac:dyDescent="0.2"/>
    <row r="19293" ht="12.75" customHeight="1" x14ac:dyDescent="0.2"/>
    <row r="19294" ht="12.75" customHeight="1" x14ac:dyDescent="0.2"/>
    <row r="19295" ht="12.75" customHeight="1" x14ac:dyDescent="0.2"/>
    <row r="19296" ht="12.75" customHeight="1" x14ac:dyDescent="0.2"/>
    <row r="19297" ht="12.75" customHeight="1" x14ac:dyDescent="0.2"/>
    <row r="19298" ht="12.75" customHeight="1" x14ac:dyDescent="0.2"/>
    <row r="19299" ht="12.75" customHeight="1" x14ac:dyDescent="0.2"/>
    <row r="19300" ht="12.75" customHeight="1" x14ac:dyDescent="0.2"/>
    <row r="19301" ht="12.75" customHeight="1" x14ac:dyDescent="0.2"/>
    <row r="19302" ht="12.75" customHeight="1" x14ac:dyDescent="0.2"/>
    <row r="19303" ht="12.75" customHeight="1" x14ac:dyDescent="0.2"/>
    <row r="19304" ht="12.75" customHeight="1" x14ac:dyDescent="0.2"/>
    <row r="19305" ht="12.75" customHeight="1" x14ac:dyDescent="0.2"/>
    <row r="19306" ht="12.75" customHeight="1" x14ac:dyDescent="0.2"/>
    <row r="19307" ht="12.75" customHeight="1" x14ac:dyDescent="0.2"/>
    <row r="19308" ht="12.75" customHeight="1" x14ac:dyDescent="0.2"/>
    <row r="19309" ht="12.75" customHeight="1" x14ac:dyDescent="0.2"/>
    <row r="19310" ht="12.75" customHeight="1" x14ac:dyDescent="0.2"/>
    <row r="19311" ht="12.75" customHeight="1" x14ac:dyDescent="0.2"/>
    <row r="19312" ht="12.75" customHeight="1" x14ac:dyDescent="0.2"/>
    <row r="19313" ht="12.75" customHeight="1" x14ac:dyDescent="0.2"/>
    <row r="19314" ht="12.75" customHeight="1" x14ac:dyDescent="0.2"/>
    <row r="19315" ht="12.75" customHeight="1" x14ac:dyDescent="0.2"/>
    <row r="19316" ht="12.75" customHeight="1" x14ac:dyDescent="0.2"/>
    <row r="19317" ht="12.75" customHeight="1" x14ac:dyDescent="0.2"/>
    <row r="19318" ht="12.75" customHeight="1" x14ac:dyDescent="0.2"/>
    <row r="19319" ht="12.75" customHeight="1" x14ac:dyDescent="0.2"/>
    <row r="19320" ht="12.75" customHeight="1" x14ac:dyDescent="0.2"/>
    <row r="19321" ht="12.75" customHeight="1" x14ac:dyDescent="0.2"/>
    <row r="19322" ht="12.75" customHeight="1" x14ac:dyDescent="0.2"/>
    <row r="19323" ht="12.75" customHeight="1" x14ac:dyDescent="0.2"/>
    <row r="19324" ht="12.75" customHeight="1" x14ac:dyDescent="0.2"/>
    <row r="19325" ht="12.75" customHeight="1" x14ac:dyDescent="0.2"/>
    <row r="19326" ht="12.75" customHeight="1" x14ac:dyDescent="0.2"/>
    <row r="19327" ht="12.75" customHeight="1" x14ac:dyDescent="0.2"/>
    <row r="19328" ht="12.75" customHeight="1" x14ac:dyDescent="0.2"/>
    <row r="19329" ht="12.75" customHeight="1" x14ac:dyDescent="0.2"/>
    <row r="19330" ht="12.75" customHeight="1" x14ac:dyDescent="0.2"/>
    <row r="19331" ht="12.75" customHeight="1" x14ac:dyDescent="0.2"/>
    <row r="19332" ht="12.75" customHeight="1" x14ac:dyDescent="0.2"/>
    <row r="19333" ht="12.75" customHeight="1" x14ac:dyDescent="0.2"/>
    <row r="19334" ht="12.75" customHeight="1" x14ac:dyDescent="0.2"/>
    <row r="19335" ht="12.75" customHeight="1" x14ac:dyDescent="0.2"/>
    <row r="19336" ht="12.75" customHeight="1" x14ac:dyDescent="0.2"/>
    <row r="19337" ht="12.75" customHeight="1" x14ac:dyDescent="0.2"/>
    <row r="19338" ht="12.75" customHeight="1" x14ac:dyDescent="0.2"/>
    <row r="19339" ht="12.75" customHeight="1" x14ac:dyDescent="0.2"/>
    <row r="19340" ht="12.75" customHeight="1" x14ac:dyDescent="0.2"/>
    <row r="19341" ht="12.75" customHeight="1" x14ac:dyDescent="0.2"/>
    <row r="19342" ht="12.75" customHeight="1" x14ac:dyDescent="0.2"/>
    <row r="19343" ht="12.75" customHeight="1" x14ac:dyDescent="0.2"/>
    <row r="19344" ht="12.75" customHeight="1" x14ac:dyDescent="0.2"/>
    <row r="19345" ht="12.75" customHeight="1" x14ac:dyDescent="0.2"/>
    <row r="19346" ht="12.75" customHeight="1" x14ac:dyDescent="0.2"/>
    <row r="19347" ht="12.75" customHeight="1" x14ac:dyDescent="0.2"/>
    <row r="19348" ht="12.75" customHeight="1" x14ac:dyDescent="0.2"/>
    <row r="19349" ht="12.75" customHeight="1" x14ac:dyDescent="0.2"/>
    <row r="19350" ht="12.75" customHeight="1" x14ac:dyDescent="0.2"/>
    <row r="19351" ht="12.75" customHeight="1" x14ac:dyDescent="0.2"/>
    <row r="19352" ht="12.75" customHeight="1" x14ac:dyDescent="0.2"/>
    <row r="19353" ht="12.75" customHeight="1" x14ac:dyDescent="0.2"/>
    <row r="19354" ht="12.75" customHeight="1" x14ac:dyDescent="0.2"/>
    <row r="19355" ht="12.75" customHeight="1" x14ac:dyDescent="0.2"/>
    <row r="19356" ht="12.75" customHeight="1" x14ac:dyDescent="0.2"/>
    <row r="19357" ht="12.75" customHeight="1" x14ac:dyDescent="0.2"/>
    <row r="19358" ht="12.75" customHeight="1" x14ac:dyDescent="0.2"/>
    <row r="19359" ht="12.75" customHeight="1" x14ac:dyDescent="0.2"/>
    <row r="19360" ht="12.75" customHeight="1" x14ac:dyDescent="0.2"/>
    <row r="19361" ht="12.75" customHeight="1" x14ac:dyDescent="0.2"/>
    <row r="19362" ht="12.75" customHeight="1" x14ac:dyDescent="0.2"/>
    <row r="19363" ht="12.75" customHeight="1" x14ac:dyDescent="0.2"/>
    <row r="19364" ht="12.75" customHeight="1" x14ac:dyDescent="0.2"/>
    <row r="19365" ht="12.75" customHeight="1" x14ac:dyDescent="0.2"/>
    <row r="19366" ht="12.75" customHeight="1" x14ac:dyDescent="0.2"/>
    <row r="19367" ht="12.75" customHeight="1" x14ac:dyDescent="0.2"/>
    <row r="19368" ht="12.75" customHeight="1" x14ac:dyDescent="0.2"/>
    <row r="19369" ht="12.75" customHeight="1" x14ac:dyDescent="0.2"/>
    <row r="19370" ht="12.75" customHeight="1" x14ac:dyDescent="0.2"/>
    <row r="19371" ht="12.75" customHeight="1" x14ac:dyDescent="0.2"/>
    <row r="19372" ht="12.75" customHeight="1" x14ac:dyDescent="0.2"/>
    <row r="19373" ht="12.75" customHeight="1" x14ac:dyDescent="0.2"/>
    <row r="19374" ht="12.75" customHeight="1" x14ac:dyDescent="0.2"/>
    <row r="19375" ht="12.75" customHeight="1" x14ac:dyDescent="0.2"/>
    <row r="19376" ht="12.75" customHeight="1" x14ac:dyDescent="0.2"/>
    <row r="19377" ht="12.75" customHeight="1" x14ac:dyDescent="0.2"/>
    <row r="19378" ht="12.75" customHeight="1" x14ac:dyDescent="0.2"/>
    <row r="19379" ht="12.75" customHeight="1" x14ac:dyDescent="0.2"/>
    <row r="19380" ht="12.75" customHeight="1" x14ac:dyDescent="0.2"/>
    <row r="19381" ht="12.75" customHeight="1" x14ac:dyDescent="0.2"/>
    <row r="19382" ht="12.75" customHeight="1" x14ac:dyDescent="0.2"/>
    <row r="19383" ht="12.75" customHeight="1" x14ac:dyDescent="0.2"/>
    <row r="19384" ht="12.75" customHeight="1" x14ac:dyDescent="0.2"/>
    <row r="19385" ht="12.75" customHeight="1" x14ac:dyDescent="0.2"/>
    <row r="19386" ht="12.75" customHeight="1" x14ac:dyDescent="0.2"/>
    <row r="19387" ht="12.75" customHeight="1" x14ac:dyDescent="0.2"/>
    <row r="19388" ht="12.75" customHeight="1" x14ac:dyDescent="0.2"/>
    <row r="19389" ht="12.75" customHeight="1" x14ac:dyDescent="0.2"/>
    <row r="19390" ht="12.75" customHeight="1" x14ac:dyDescent="0.2"/>
    <row r="19391" ht="12.75" customHeight="1" x14ac:dyDescent="0.2"/>
    <row r="19392" ht="12.75" customHeight="1" x14ac:dyDescent="0.2"/>
    <row r="19393" ht="12.75" customHeight="1" x14ac:dyDescent="0.2"/>
    <row r="19394" ht="12.75" customHeight="1" x14ac:dyDescent="0.2"/>
    <row r="19395" ht="12.75" customHeight="1" x14ac:dyDescent="0.2"/>
    <row r="19396" ht="12.75" customHeight="1" x14ac:dyDescent="0.2"/>
    <row r="19397" ht="12.75" customHeight="1" x14ac:dyDescent="0.2"/>
    <row r="19398" ht="12.75" customHeight="1" x14ac:dyDescent="0.2"/>
    <row r="19399" ht="12.75" customHeight="1" x14ac:dyDescent="0.2"/>
    <row r="19400" ht="12.75" customHeight="1" x14ac:dyDescent="0.2"/>
    <row r="19401" ht="12.75" customHeight="1" x14ac:dyDescent="0.2"/>
    <row r="19402" ht="12.75" customHeight="1" x14ac:dyDescent="0.2"/>
    <row r="19403" ht="12.75" customHeight="1" x14ac:dyDescent="0.2"/>
    <row r="19404" ht="12.75" customHeight="1" x14ac:dyDescent="0.2"/>
    <row r="19405" ht="12.75" customHeight="1" x14ac:dyDescent="0.2"/>
    <row r="19406" ht="12.75" customHeight="1" x14ac:dyDescent="0.2"/>
    <row r="19407" ht="12.75" customHeight="1" x14ac:dyDescent="0.2"/>
    <row r="19408" ht="12.75" customHeight="1" x14ac:dyDescent="0.2"/>
    <row r="19409" ht="12.75" customHeight="1" x14ac:dyDescent="0.2"/>
    <row r="19410" ht="12.75" customHeight="1" x14ac:dyDescent="0.2"/>
    <row r="19411" ht="12.75" customHeight="1" x14ac:dyDescent="0.2"/>
    <row r="19412" ht="12.75" customHeight="1" x14ac:dyDescent="0.2"/>
    <row r="19413" ht="12.75" customHeight="1" x14ac:dyDescent="0.2"/>
    <row r="19414" ht="12.75" customHeight="1" x14ac:dyDescent="0.2"/>
    <row r="19415" ht="12.75" customHeight="1" x14ac:dyDescent="0.2"/>
    <row r="19416" ht="12.75" customHeight="1" x14ac:dyDescent="0.2"/>
    <row r="19417" ht="12.75" customHeight="1" x14ac:dyDescent="0.2"/>
    <row r="19418" ht="12.75" customHeight="1" x14ac:dyDescent="0.2"/>
    <row r="19419" ht="12.75" customHeight="1" x14ac:dyDescent="0.2"/>
    <row r="19420" ht="12.75" customHeight="1" x14ac:dyDescent="0.2"/>
    <row r="19421" ht="12.75" customHeight="1" x14ac:dyDescent="0.2"/>
    <row r="19422" ht="12.75" customHeight="1" x14ac:dyDescent="0.2"/>
    <row r="19423" ht="12.75" customHeight="1" x14ac:dyDescent="0.2"/>
    <row r="19424" ht="12.75" customHeight="1" x14ac:dyDescent="0.2"/>
    <row r="19425" ht="12.75" customHeight="1" x14ac:dyDescent="0.2"/>
    <row r="19426" ht="12.75" customHeight="1" x14ac:dyDescent="0.2"/>
    <row r="19427" ht="12.75" customHeight="1" x14ac:dyDescent="0.2"/>
    <row r="19428" ht="12.75" customHeight="1" x14ac:dyDescent="0.2"/>
    <row r="19429" ht="12.75" customHeight="1" x14ac:dyDescent="0.2"/>
    <row r="19430" ht="12.75" customHeight="1" x14ac:dyDescent="0.2"/>
    <row r="19431" ht="12.75" customHeight="1" x14ac:dyDescent="0.2"/>
    <row r="19432" ht="12.75" customHeight="1" x14ac:dyDescent="0.2"/>
    <row r="19433" ht="12.75" customHeight="1" x14ac:dyDescent="0.2"/>
    <row r="19434" ht="12.75" customHeight="1" x14ac:dyDescent="0.2"/>
    <row r="19435" ht="12.75" customHeight="1" x14ac:dyDescent="0.2"/>
    <row r="19436" ht="12.75" customHeight="1" x14ac:dyDescent="0.2"/>
    <row r="19437" ht="12.75" customHeight="1" x14ac:dyDescent="0.2"/>
    <row r="19438" ht="12.75" customHeight="1" x14ac:dyDescent="0.2"/>
    <row r="19439" ht="12.75" customHeight="1" x14ac:dyDescent="0.2"/>
    <row r="19440" ht="12.75" customHeight="1" x14ac:dyDescent="0.2"/>
    <row r="19441" ht="12.75" customHeight="1" x14ac:dyDescent="0.2"/>
    <row r="19442" ht="12.75" customHeight="1" x14ac:dyDescent="0.2"/>
    <row r="19443" ht="12.75" customHeight="1" x14ac:dyDescent="0.2"/>
    <row r="19444" ht="12.75" customHeight="1" x14ac:dyDescent="0.2"/>
    <row r="19445" ht="12.75" customHeight="1" x14ac:dyDescent="0.2"/>
    <row r="19446" ht="12.75" customHeight="1" x14ac:dyDescent="0.2"/>
    <row r="19447" ht="12.75" customHeight="1" x14ac:dyDescent="0.2"/>
    <row r="19448" ht="12.75" customHeight="1" x14ac:dyDescent="0.2"/>
    <row r="19449" ht="12.75" customHeight="1" x14ac:dyDescent="0.2"/>
    <row r="19450" ht="12.75" customHeight="1" x14ac:dyDescent="0.2"/>
    <row r="19451" ht="12.75" customHeight="1" x14ac:dyDescent="0.2"/>
    <row r="19452" ht="12.75" customHeight="1" x14ac:dyDescent="0.2"/>
    <row r="19453" ht="12.75" customHeight="1" x14ac:dyDescent="0.2"/>
    <row r="19454" ht="12.75" customHeight="1" x14ac:dyDescent="0.2"/>
    <row r="19455" ht="12.75" customHeight="1" x14ac:dyDescent="0.2"/>
    <row r="19456" ht="12.75" customHeight="1" x14ac:dyDescent="0.2"/>
    <row r="19457" ht="12.75" customHeight="1" x14ac:dyDescent="0.2"/>
    <row r="19458" ht="12.75" customHeight="1" x14ac:dyDescent="0.2"/>
    <row r="19459" ht="12.75" customHeight="1" x14ac:dyDescent="0.2"/>
    <row r="19460" ht="12.75" customHeight="1" x14ac:dyDescent="0.2"/>
    <row r="19461" ht="12.75" customHeight="1" x14ac:dyDescent="0.2"/>
    <row r="19462" ht="12.75" customHeight="1" x14ac:dyDescent="0.2"/>
    <row r="19463" ht="12.75" customHeight="1" x14ac:dyDescent="0.2"/>
    <row r="19464" ht="12.75" customHeight="1" x14ac:dyDescent="0.2"/>
    <row r="19465" ht="12.75" customHeight="1" x14ac:dyDescent="0.2"/>
    <row r="19466" ht="12.75" customHeight="1" x14ac:dyDescent="0.2"/>
    <row r="19467" ht="12.75" customHeight="1" x14ac:dyDescent="0.2"/>
    <row r="19468" ht="12.75" customHeight="1" x14ac:dyDescent="0.2"/>
    <row r="19469" ht="12.75" customHeight="1" x14ac:dyDescent="0.2"/>
    <row r="19470" ht="12.75" customHeight="1" x14ac:dyDescent="0.2"/>
    <row r="19471" ht="12.75" customHeight="1" x14ac:dyDescent="0.2"/>
    <row r="19472" ht="12.75" customHeight="1" x14ac:dyDescent="0.2"/>
    <row r="19473" ht="12.75" customHeight="1" x14ac:dyDescent="0.2"/>
    <row r="19474" ht="12.75" customHeight="1" x14ac:dyDescent="0.2"/>
    <row r="19475" ht="12.75" customHeight="1" x14ac:dyDescent="0.2"/>
    <row r="19476" ht="12.75" customHeight="1" x14ac:dyDescent="0.2"/>
    <row r="19477" ht="12.75" customHeight="1" x14ac:dyDescent="0.2"/>
    <row r="19478" ht="12.75" customHeight="1" x14ac:dyDescent="0.2"/>
    <row r="19479" ht="12.75" customHeight="1" x14ac:dyDescent="0.2"/>
    <row r="19480" ht="12.75" customHeight="1" x14ac:dyDescent="0.2"/>
    <row r="19481" ht="12.75" customHeight="1" x14ac:dyDescent="0.2"/>
    <row r="19482" ht="12.75" customHeight="1" x14ac:dyDescent="0.2"/>
    <row r="19483" ht="12.75" customHeight="1" x14ac:dyDescent="0.2"/>
    <row r="19484" ht="12.75" customHeight="1" x14ac:dyDescent="0.2"/>
    <row r="19485" ht="12.75" customHeight="1" x14ac:dyDescent="0.2"/>
    <row r="19486" ht="12.75" customHeight="1" x14ac:dyDescent="0.2"/>
    <row r="19487" ht="12.75" customHeight="1" x14ac:dyDescent="0.2"/>
    <row r="19488" ht="12.75" customHeight="1" x14ac:dyDescent="0.2"/>
    <row r="19489" ht="12.75" customHeight="1" x14ac:dyDescent="0.2"/>
    <row r="19490" ht="12.75" customHeight="1" x14ac:dyDescent="0.2"/>
    <row r="19491" ht="12.75" customHeight="1" x14ac:dyDescent="0.2"/>
    <row r="19492" ht="12.75" customHeight="1" x14ac:dyDescent="0.2"/>
    <row r="19493" ht="12.75" customHeight="1" x14ac:dyDescent="0.2"/>
    <row r="19494" ht="12.75" customHeight="1" x14ac:dyDescent="0.2"/>
    <row r="19495" ht="12.75" customHeight="1" x14ac:dyDescent="0.2"/>
    <row r="19496" ht="12.75" customHeight="1" x14ac:dyDescent="0.2"/>
    <row r="19497" ht="12.75" customHeight="1" x14ac:dyDescent="0.2"/>
    <row r="19498" ht="12.75" customHeight="1" x14ac:dyDescent="0.2"/>
    <row r="19499" ht="12.75" customHeight="1" x14ac:dyDescent="0.2"/>
    <row r="19500" ht="12.75" customHeight="1" x14ac:dyDescent="0.2"/>
    <row r="19501" ht="12.75" customHeight="1" x14ac:dyDescent="0.2"/>
    <row r="19502" ht="12.75" customHeight="1" x14ac:dyDescent="0.2"/>
    <row r="19503" ht="12.75" customHeight="1" x14ac:dyDescent="0.2"/>
    <row r="19504" ht="12.75" customHeight="1" x14ac:dyDescent="0.2"/>
    <row r="19505" ht="12.75" customHeight="1" x14ac:dyDescent="0.2"/>
    <row r="19506" ht="12.75" customHeight="1" x14ac:dyDescent="0.2"/>
    <row r="19507" ht="12.75" customHeight="1" x14ac:dyDescent="0.2"/>
    <row r="19508" ht="12.75" customHeight="1" x14ac:dyDescent="0.2"/>
    <row r="19509" ht="12.75" customHeight="1" x14ac:dyDescent="0.2"/>
    <row r="19510" ht="12.75" customHeight="1" x14ac:dyDescent="0.2"/>
    <row r="19511" ht="12.75" customHeight="1" x14ac:dyDescent="0.2"/>
    <row r="19512" ht="12.75" customHeight="1" x14ac:dyDescent="0.2"/>
    <row r="19513" ht="12.75" customHeight="1" x14ac:dyDescent="0.2"/>
    <row r="19514" ht="12.75" customHeight="1" x14ac:dyDescent="0.2"/>
    <row r="19515" ht="12.75" customHeight="1" x14ac:dyDescent="0.2"/>
    <row r="19516" ht="12.75" customHeight="1" x14ac:dyDescent="0.2"/>
    <row r="19517" ht="12.75" customHeight="1" x14ac:dyDescent="0.2"/>
    <row r="19518" ht="12.75" customHeight="1" x14ac:dyDescent="0.2"/>
    <row r="19519" ht="12.75" customHeight="1" x14ac:dyDescent="0.2"/>
    <row r="19520" ht="12.75" customHeight="1" x14ac:dyDescent="0.2"/>
    <row r="19521" ht="12.75" customHeight="1" x14ac:dyDescent="0.2"/>
    <row r="19522" ht="12.75" customHeight="1" x14ac:dyDescent="0.2"/>
    <row r="19523" ht="12.75" customHeight="1" x14ac:dyDescent="0.2"/>
    <row r="19524" ht="12.75" customHeight="1" x14ac:dyDescent="0.2"/>
    <row r="19525" ht="12.75" customHeight="1" x14ac:dyDescent="0.2"/>
    <row r="19526" ht="12.75" customHeight="1" x14ac:dyDescent="0.2"/>
    <row r="19527" ht="12.75" customHeight="1" x14ac:dyDescent="0.2"/>
    <row r="19528" ht="12.75" customHeight="1" x14ac:dyDescent="0.2"/>
    <row r="19529" ht="12.75" customHeight="1" x14ac:dyDescent="0.2"/>
    <row r="19530" ht="12.75" customHeight="1" x14ac:dyDescent="0.2"/>
    <row r="19531" ht="12.75" customHeight="1" x14ac:dyDescent="0.2"/>
    <row r="19532" ht="12.75" customHeight="1" x14ac:dyDescent="0.2"/>
    <row r="19533" ht="12.75" customHeight="1" x14ac:dyDescent="0.2"/>
    <row r="19534" ht="12.75" customHeight="1" x14ac:dyDescent="0.2"/>
    <row r="19535" ht="12.75" customHeight="1" x14ac:dyDescent="0.2"/>
    <row r="19536" ht="12.75" customHeight="1" x14ac:dyDescent="0.2"/>
    <row r="19537" ht="12.75" customHeight="1" x14ac:dyDescent="0.2"/>
    <row r="19538" ht="12.75" customHeight="1" x14ac:dyDescent="0.2"/>
    <row r="19539" ht="12.75" customHeight="1" x14ac:dyDescent="0.2"/>
    <row r="19540" ht="12.75" customHeight="1" x14ac:dyDescent="0.2"/>
    <row r="19541" ht="12.75" customHeight="1" x14ac:dyDescent="0.2"/>
    <row r="19542" ht="12.75" customHeight="1" x14ac:dyDescent="0.2"/>
    <row r="19543" ht="12.75" customHeight="1" x14ac:dyDescent="0.2"/>
    <row r="19544" ht="12.75" customHeight="1" x14ac:dyDescent="0.2"/>
    <row r="19545" ht="12.75" customHeight="1" x14ac:dyDescent="0.2"/>
    <row r="19546" ht="12.75" customHeight="1" x14ac:dyDescent="0.2"/>
    <row r="19547" ht="12.75" customHeight="1" x14ac:dyDescent="0.2"/>
    <row r="19548" ht="12.75" customHeight="1" x14ac:dyDescent="0.2"/>
    <row r="19549" ht="12.75" customHeight="1" x14ac:dyDescent="0.2"/>
    <row r="19550" ht="12.75" customHeight="1" x14ac:dyDescent="0.2"/>
    <row r="19551" ht="12.75" customHeight="1" x14ac:dyDescent="0.2"/>
    <row r="19552" ht="12.75" customHeight="1" x14ac:dyDescent="0.2"/>
    <row r="19553" ht="12.75" customHeight="1" x14ac:dyDescent="0.2"/>
    <row r="19554" ht="12.75" customHeight="1" x14ac:dyDescent="0.2"/>
    <row r="19555" ht="12.75" customHeight="1" x14ac:dyDescent="0.2"/>
    <row r="19556" ht="12.75" customHeight="1" x14ac:dyDescent="0.2"/>
    <row r="19557" ht="12.75" customHeight="1" x14ac:dyDescent="0.2"/>
    <row r="19558" ht="12.75" customHeight="1" x14ac:dyDescent="0.2"/>
    <row r="19559" ht="12.75" customHeight="1" x14ac:dyDescent="0.2"/>
    <row r="19560" ht="12.75" customHeight="1" x14ac:dyDescent="0.2"/>
    <row r="19561" ht="12.75" customHeight="1" x14ac:dyDescent="0.2"/>
    <row r="19562" ht="12.75" customHeight="1" x14ac:dyDescent="0.2"/>
    <row r="19563" ht="12.75" customHeight="1" x14ac:dyDescent="0.2"/>
    <row r="19564" ht="12.75" customHeight="1" x14ac:dyDescent="0.2"/>
    <row r="19565" ht="12.75" customHeight="1" x14ac:dyDescent="0.2"/>
    <row r="19566" ht="12.75" customHeight="1" x14ac:dyDescent="0.2"/>
    <row r="19567" ht="12.75" customHeight="1" x14ac:dyDescent="0.2"/>
    <row r="19568" ht="12.75" customHeight="1" x14ac:dyDescent="0.2"/>
    <row r="19569" ht="12.75" customHeight="1" x14ac:dyDescent="0.2"/>
    <row r="19570" ht="12.75" customHeight="1" x14ac:dyDescent="0.2"/>
    <row r="19571" ht="12.75" customHeight="1" x14ac:dyDescent="0.2"/>
    <row r="19572" ht="12.75" customHeight="1" x14ac:dyDescent="0.2"/>
    <row r="19573" ht="12.75" customHeight="1" x14ac:dyDescent="0.2"/>
    <row r="19574" ht="12.75" customHeight="1" x14ac:dyDescent="0.2"/>
    <row r="19575" ht="12.75" customHeight="1" x14ac:dyDescent="0.2"/>
    <row r="19576" ht="12.75" customHeight="1" x14ac:dyDescent="0.2"/>
    <row r="19577" ht="12.75" customHeight="1" x14ac:dyDescent="0.2"/>
    <row r="19578" ht="12.75" customHeight="1" x14ac:dyDescent="0.2"/>
    <row r="19579" ht="12.75" customHeight="1" x14ac:dyDescent="0.2"/>
    <row r="19580" ht="12.75" customHeight="1" x14ac:dyDescent="0.2"/>
    <row r="19581" ht="12.75" customHeight="1" x14ac:dyDescent="0.2"/>
    <row r="19582" ht="12.75" customHeight="1" x14ac:dyDescent="0.2"/>
    <row r="19583" ht="12.75" customHeight="1" x14ac:dyDescent="0.2"/>
    <row r="19584" ht="12.75" customHeight="1" x14ac:dyDescent="0.2"/>
    <row r="19585" ht="12.75" customHeight="1" x14ac:dyDescent="0.2"/>
    <row r="19586" ht="12.75" customHeight="1" x14ac:dyDescent="0.2"/>
    <row r="19587" ht="12.75" customHeight="1" x14ac:dyDescent="0.2"/>
    <row r="19588" ht="12.75" customHeight="1" x14ac:dyDescent="0.2"/>
    <row r="19589" ht="12.75" customHeight="1" x14ac:dyDescent="0.2"/>
    <row r="19590" ht="12.75" customHeight="1" x14ac:dyDescent="0.2"/>
    <row r="19591" ht="12.75" customHeight="1" x14ac:dyDescent="0.2"/>
    <row r="19592" ht="12.75" customHeight="1" x14ac:dyDescent="0.2"/>
    <row r="19593" ht="12.75" customHeight="1" x14ac:dyDescent="0.2"/>
    <row r="19594" ht="12.75" customHeight="1" x14ac:dyDescent="0.2"/>
    <row r="19595" ht="12.75" customHeight="1" x14ac:dyDescent="0.2"/>
    <row r="19596" ht="12.75" customHeight="1" x14ac:dyDescent="0.2"/>
    <row r="19597" ht="12.75" customHeight="1" x14ac:dyDescent="0.2"/>
    <row r="19598" ht="12.75" customHeight="1" x14ac:dyDescent="0.2"/>
    <row r="19599" ht="12.75" customHeight="1" x14ac:dyDescent="0.2"/>
    <row r="19600" ht="12.75" customHeight="1" x14ac:dyDescent="0.2"/>
    <row r="19601" ht="12.75" customHeight="1" x14ac:dyDescent="0.2"/>
    <row r="19602" ht="12.75" customHeight="1" x14ac:dyDescent="0.2"/>
    <row r="19603" ht="12.75" customHeight="1" x14ac:dyDescent="0.2"/>
    <row r="19604" ht="12.75" customHeight="1" x14ac:dyDescent="0.2"/>
    <row r="19605" ht="12.75" customHeight="1" x14ac:dyDescent="0.2"/>
    <row r="19606" ht="12.75" customHeight="1" x14ac:dyDescent="0.2"/>
    <row r="19607" ht="12.75" customHeight="1" x14ac:dyDescent="0.2"/>
    <row r="19608" ht="12.75" customHeight="1" x14ac:dyDescent="0.2"/>
    <row r="19609" ht="12.75" customHeight="1" x14ac:dyDescent="0.2"/>
    <row r="19610" ht="12.75" customHeight="1" x14ac:dyDescent="0.2"/>
    <row r="19611" ht="12.75" customHeight="1" x14ac:dyDescent="0.2"/>
    <row r="19612" ht="12.75" customHeight="1" x14ac:dyDescent="0.2"/>
    <row r="19613" ht="12.75" customHeight="1" x14ac:dyDescent="0.2"/>
    <row r="19614" ht="12.75" customHeight="1" x14ac:dyDescent="0.2"/>
    <row r="19615" ht="12.75" customHeight="1" x14ac:dyDescent="0.2"/>
    <row r="19616" ht="12.75" customHeight="1" x14ac:dyDescent="0.2"/>
    <row r="19617" ht="12.75" customHeight="1" x14ac:dyDescent="0.2"/>
    <row r="19618" ht="12.75" customHeight="1" x14ac:dyDescent="0.2"/>
    <row r="19619" ht="12.75" customHeight="1" x14ac:dyDescent="0.2"/>
    <row r="19620" ht="12.75" customHeight="1" x14ac:dyDescent="0.2"/>
    <row r="19621" ht="12.75" customHeight="1" x14ac:dyDescent="0.2"/>
    <row r="19622" ht="12.75" customHeight="1" x14ac:dyDescent="0.2"/>
    <row r="19623" ht="12.75" customHeight="1" x14ac:dyDescent="0.2"/>
    <row r="19624" ht="12.75" customHeight="1" x14ac:dyDescent="0.2"/>
    <row r="19625" ht="12.75" customHeight="1" x14ac:dyDescent="0.2"/>
    <row r="19626" ht="12.75" customHeight="1" x14ac:dyDescent="0.2"/>
    <row r="19627" ht="12.75" customHeight="1" x14ac:dyDescent="0.2"/>
    <row r="19628" ht="12.75" customHeight="1" x14ac:dyDescent="0.2"/>
    <row r="19629" ht="12.75" customHeight="1" x14ac:dyDescent="0.2"/>
    <row r="19630" ht="12.75" customHeight="1" x14ac:dyDescent="0.2"/>
    <row r="19631" ht="12.75" customHeight="1" x14ac:dyDescent="0.2"/>
    <row r="19632" ht="12.75" customHeight="1" x14ac:dyDescent="0.2"/>
    <row r="19633" ht="12.75" customHeight="1" x14ac:dyDescent="0.2"/>
    <row r="19634" ht="12.75" customHeight="1" x14ac:dyDescent="0.2"/>
    <row r="19635" ht="12.75" customHeight="1" x14ac:dyDescent="0.2"/>
    <row r="19636" ht="12.75" customHeight="1" x14ac:dyDescent="0.2"/>
    <row r="19637" ht="12.75" customHeight="1" x14ac:dyDescent="0.2"/>
    <row r="19638" ht="12.75" customHeight="1" x14ac:dyDescent="0.2"/>
    <row r="19639" ht="12.75" customHeight="1" x14ac:dyDescent="0.2"/>
    <row r="19640" ht="12.75" customHeight="1" x14ac:dyDescent="0.2"/>
    <row r="19641" ht="12.75" customHeight="1" x14ac:dyDescent="0.2"/>
    <row r="19642" ht="12.75" customHeight="1" x14ac:dyDescent="0.2"/>
    <row r="19643" ht="12.75" customHeight="1" x14ac:dyDescent="0.2"/>
    <row r="19644" ht="12.75" customHeight="1" x14ac:dyDescent="0.2"/>
    <row r="19645" ht="12.75" customHeight="1" x14ac:dyDescent="0.2"/>
    <row r="19646" ht="12.75" customHeight="1" x14ac:dyDescent="0.2"/>
    <row r="19647" ht="12.75" customHeight="1" x14ac:dyDescent="0.2"/>
    <row r="19648" ht="12.75" customHeight="1" x14ac:dyDescent="0.2"/>
    <row r="19649" ht="12.75" customHeight="1" x14ac:dyDescent="0.2"/>
    <row r="19650" ht="12.75" customHeight="1" x14ac:dyDescent="0.2"/>
    <row r="19651" ht="12.75" customHeight="1" x14ac:dyDescent="0.2"/>
    <row r="19652" ht="12.75" customHeight="1" x14ac:dyDescent="0.2"/>
    <row r="19653" ht="12.75" customHeight="1" x14ac:dyDescent="0.2"/>
    <row r="19654" ht="12.75" customHeight="1" x14ac:dyDescent="0.2"/>
    <row r="19655" ht="12.75" customHeight="1" x14ac:dyDescent="0.2"/>
    <row r="19656" ht="12.75" customHeight="1" x14ac:dyDescent="0.2"/>
    <row r="19657" ht="12.75" customHeight="1" x14ac:dyDescent="0.2"/>
    <row r="19658" ht="12.75" customHeight="1" x14ac:dyDescent="0.2"/>
    <row r="19659" ht="12.75" customHeight="1" x14ac:dyDescent="0.2"/>
    <row r="19660" ht="12.75" customHeight="1" x14ac:dyDescent="0.2"/>
    <row r="19661" ht="12.75" customHeight="1" x14ac:dyDescent="0.2"/>
    <row r="19662" ht="12.75" customHeight="1" x14ac:dyDescent="0.2"/>
    <row r="19663" ht="12.75" customHeight="1" x14ac:dyDescent="0.2"/>
    <row r="19664" ht="12.75" customHeight="1" x14ac:dyDescent="0.2"/>
    <row r="19665" ht="12.75" customHeight="1" x14ac:dyDescent="0.2"/>
    <row r="19666" ht="12.75" customHeight="1" x14ac:dyDescent="0.2"/>
    <row r="19667" ht="12.75" customHeight="1" x14ac:dyDescent="0.2"/>
    <row r="19668" ht="12.75" customHeight="1" x14ac:dyDescent="0.2"/>
    <row r="19669" ht="12.75" customHeight="1" x14ac:dyDescent="0.2"/>
    <row r="19670" ht="12.75" customHeight="1" x14ac:dyDescent="0.2"/>
    <row r="19671" ht="12.75" customHeight="1" x14ac:dyDescent="0.2"/>
    <row r="19672" ht="12.75" customHeight="1" x14ac:dyDescent="0.2"/>
    <row r="19673" ht="12.75" customHeight="1" x14ac:dyDescent="0.2"/>
    <row r="19674" ht="12.75" customHeight="1" x14ac:dyDescent="0.2"/>
    <row r="19675" ht="12.75" customHeight="1" x14ac:dyDescent="0.2"/>
    <row r="19676" ht="12.75" customHeight="1" x14ac:dyDescent="0.2"/>
    <row r="19677" ht="12.75" customHeight="1" x14ac:dyDescent="0.2"/>
    <row r="19678" ht="12.75" customHeight="1" x14ac:dyDescent="0.2"/>
    <row r="19679" ht="12.75" customHeight="1" x14ac:dyDescent="0.2"/>
    <row r="19680" ht="12.75" customHeight="1" x14ac:dyDescent="0.2"/>
    <row r="19681" ht="12.75" customHeight="1" x14ac:dyDescent="0.2"/>
    <row r="19682" ht="12.75" customHeight="1" x14ac:dyDescent="0.2"/>
    <row r="19683" ht="12.75" customHeight="1" x14ac:dyDescent="0.2"/>
    <row r="19684" ht="12.75" customHeight="1" x14ac:dyDescent="0.2"/>
    <row r="19685" ht="12.75" customHeight="1" x14ac:dyDescent="0.2"/>
    <row r="19686" ht="12.75" customHeight="1" x14ac:dyDescent="0.2"/>
    <row r="19687" ht="12.75" customHeight="1" x14ac:dyDescent="0.2"/>
    <row r="19688" ht="12.75" customHeight="1" x14ac:dyDescent="0.2"/>
    <row r="19689" ht="12.75" customHeight="1" x14ac:dyDescent="0.2"/>
    <row r="19690" ht="12.75" customHeight="1" x14ac:dyDescent="0.2"/>
    <row r="19691" ht="12.75" customHeight="1" x14ac:dyDescent="0.2"/>
    <row r="19692" ht="12.75" customHeight="1" x14ac:dyDescent="0.2"/>
    <row r="19693" ht="12.75" customHeight="1" x14ac:dyDescent="0.2"/>
    <row r="19694" ht="12.75" customHeight="1" x14ac:dyDescent="0.2"/>
    <row r="19695" ht="12.75" customHeight="1" x14ac:dyDescent="0.2"/>
    <row r="19696" ht="12.75" customHeight="1" x14ac:dyDescent="0.2"/>
    <row r="19697" ht="12.75" customHeight="1" x14ac:dyDescent="0.2"/>
    <row r="19698" ht="12.75" customHeight="1" x14ac:dyDescent="0.2"/>
    <row r="19699" ht="12.75" customHeight="1" x14ac:dyDescent="0.2"/>
    <row r="19700" ht="12.75" customHeight="1" x14ac:dyDescent="0.2"/>
    <row r="19701" ht="12.75" customHeight="1" x14ac:dyDescent="0.2"/>
    <row r="19702" ht="12.75" customHeight="1" x14ac:dyDescent="0.2"/>
    <row r="19703" ht="12.75" customHeight="1" x14ac:dyDescent="0.2"/>
    <row r="19704" ht="12.75" customHeight="1" x14ac:dyDescent="0.2"/>
    <row r="19705" ht="12.75" customHeight="1" x14ac:dyDescent="0.2"/>
    <row r="19706" ht="12.75" customHeight="1" x14ac:dyDescent="0.2"/>
    <row r="19707" ht="12.75" customHeight="1" x14ac:dyDescent="0.2"/>
    <row r="19708" ht="12.75" customHeight="1" x14ac:dyDescent="0.2"/>
    <row r="19709" ht="12.75" customHeight="1" x14ac:dyDescent="0.2"/>
    <row r="19710" ht="12.75" customHeight="1" x14ac:dyDescent="0.2"/>
    <row r="19711" ht="12.75" customHeight="1" x14ac:dyDescent="0.2"/>
    <row r="19712" ht="12.75" customHeight="1" x14ac:dyDescent="0.2"/>
    <row r="19713" ht="12.75" customHeight="1" x14ac:dyDescent="0.2"/>
    <row r="19714" ht="12.75" customHeight="1" x14ac:dyDescent="0.2"/>
    <row r="19715" ht="12.75" customHeight="1" x14ac:dyDescent="0.2"/>
    <row r="19716" ht="12.75" customHeight="1" x14ac:dyDescent="0.2"/>
    <row r="19717" ht="12.75" customHeight="1" x14ac:dyDescent="0.2"/>
    <row r="19718" ht="12.75" customHeight="1" x14ac:dyDescent="0.2"/>
    <row r="19719" ht="12.75" customHeight="1" x14ac:dyDescent="0.2"/>
    <row r="19720" ht="12.75" customHeight="1" x14ac:dyDescent="0.2"/>
    <row r="19721" ht="12.75" customHeight="1" x14ac:dyDescent="0.2"/>
    <row r="19722" ht="12.75" customHeight="1" x14ac:dyDescent="0.2"/>
    <row r="19723" ht="12.75" customHeight="1" x14ac:dyDescent="0.2"/>
    <row r="19724" ht="12.75" customHeight="1" x14ac:dyDescent="0.2"/>
    <row r="19725" ht="12.75" customHeight="1" x14ac:dyDescent="0.2"/>
    <row r="19726" ht="12.75" customHeight="1" x14ac:dyDescent="0.2"/>
    <row r="19727" ht="12.75" customHeight="1" x14ac:dyDescent="0.2"/>
    <row r="19728" ht="12.75" customHeight="1" x14ac:dyDescent="0.2"/>
    <row r="19729" ht="12.75" customHeight="1" x14ac:dyDescent="0.2"/>
    <row r="19730" ht="12.75" customHeight="1" x14ac:dyDescent="0.2"/>
    <row r="19731" ht="12.75" customHeight="1" x14ac:dyDescent="0.2"/>
    <row r="19732" ht="12.75" customHeight="1" x14ac:dyDescent="0.2"/>
    <row r="19733" ht="12.75" customHeight="1" x14ac:dyDescent="0.2"/>
    <row r="19734" ht="12.75" customHeight="1" x14ac:dyDescent="0.2"/>
    <row r="19735" ht="12.75" customHeight="1" x14ac:dyDescent="0.2"/>
    <row r="19736" ht="12.75" customHeight="1" x14ac:dyDescent="0.2"/>
    <row r="19737" ht="12.75" customHeight="1" x14ac:dyDescent="0.2"/>
    <row r="19738" ht="12.75" customHeight="1" x14ac:dyDescent="0.2"/>
    <row r="19739" ht="12.75" customHeight="1" x14ac:dyDescent="0.2"/>
    <row r="19740" ht="12.75" customHeight="1" x14ac:dyDescent="0.2"/>
    <row r="19741" ht="12.75" customHeight="1" x14ac:dyDescent="0.2"/>
    <row r="19742" ht="12.75" customHeight="1" x14ac:dyDescent="0.2"/>
    <row r="19743" ht="12.75" customHeight="1" x14ac:dyDescent="0.2"/>
    <row r="19744" ht="12.75" customHeight="1" x14ac:dyDescent="0.2"/>
    <row r="19745" ht="12.75" customHeight="1" x14ac:dyDescent="0.2"/>
    <row r="19746" ht="12.75" customHeight="1" x14ac:dyDescent="0.2"/>
    <row r="19747" ht="12.75" customHeight="1" x14ac:dyDescent="0.2"/>
    <row r="19748" ht="12.75" customHeight="1" x14ac:dyDescent="0.2"/>
    <row r="19749" ht="12.75" customHeight="1" x14ac:dyDescent="0.2"/>
    <row r="19750" ht="12.75" customHeight="1" x14ac:dyDescent="0.2"/>
    <row r="19751" ht="12.75" customHeight="1" x14ac:dyDescent="0.2"/>
    <row r="19752" ht="12.75" customHeight="1" x14ac:dyDescent="0.2"/>
    <row r="19753" ht="12.75" customHeight="1" x14ac:dyDescent="0.2"/>
    <row r="19754" ht="12.75" customHeight="1" x14ac:dyDescent="0.2"/>
    <row r="19755" ht="12.75" customHeight="1" x14ac:dyDescent="0.2"/>
    <row r="19756" ht="12.75" customHeight="1" x14ac:dyDescent="0.2"/>
    <row r="19757" ht="12.75" customHeight="1" x14ac:dyDescent="0.2"/>
    <row r="19758" ht="12.75" customHeight="1" x14ac:dyDescent="0.2"/>
    <row r="19759" ht="12.75" customHeight="1" x14ac:dyDescent="0.2"/>
    <row r="19760" ht="12.75" customHeight="1" x14ac:dyDescent="0.2"/>
    <row r="19761" ht="12.75" customHeight="1" x14ac:dyDescent="0.2"/>
    <row r="19762" ht="12.75" customHeight="1" x14ac:dyDescent="0.2"/>
    <row r="19763" ht="12.75" customHeight="1" x14ac:dyDescent="0.2"/>
    <row r="19764" ht="12.75" customHeight="1" x14ac:dyDescent="0.2"/>
    <row r="19765" ht="12.75" customHeight="1" x14ac:dyDescent="0.2"/>
    <row r="19766" ht="12.75" customHeight="1" x14ac:dyDescent="0.2"/>
    <row r="19767" ht="12.75" customHeight="1" x14ac:dyDescent="0.2"/>
    <row r="19768" ht="12.75" customHeight="1" x14ac:dyDescent="0.2"/>
    <row r="19769" ht="12.75" customHeight="1" x14ac:dyDescent="0.2"/>
    <row r="19770" ht="12.75" customHeight="1" x14ac:dyDescent="0.2"/>
    <row r="19771" ht="12.75" customHeight="1" x14ac:dyDescent="0.2"/>
    <row r="19772" ht="12.75" customHeight="1" x14ac:dyDescent="0.2"/>
    <row r="19773" ht="12.75" customHeight="1" x14ac:dyDescent="0.2"/>
    <row r="19774" ht="12.75" customHeight="1" x14ac:dyDescent="0.2"/>
    <row r="19775" ht="12.75" customHeight="1" x14ac:dyDescent="0.2"/>
    <row r="19776" ht="12.75" customHeight="1" x14ac:dyDescent="0.2"/>
    <row r="19777" ht="12.75" customHeight="1" x14ac:dyDescent="0.2"/>
    <row r="19778" ht="12.75" customHeight="1" x14ac:dyDescent="0.2"/>
    <row r="19779" ht="12.75" customHeight="1" x14ac:dyDescent="0.2"/>
    <row r="19780" ht="12.75" customHeight="1" x14ac:dyDescent="0.2"/>
    <row r="19781" ht="12.75" customHeight="1" x14ac:dyDescent="0.2"/>
    <row r="19782" ht="12.75" customHeight="1" x14ac:dyDescent="0.2"/>
    <row r="19783" ht="12.75" customHeight="1" x14ac:dyDescent="0.2"/>
    <row r="19784" ht="12.75" customHeight="1" x14ac:dyDescent="0.2"/>
    <row r="19785" ht="12.75" customHeight="1" x14ac:dyDescent="0.2"/>
    <row r="19786" ht="12.75" customHeight="1" x14ac:dyDescent="0.2"/>
    <row r="19787" ht="12.75" customHeight="1" x14ac:dyDescent="0.2"/>
    <row r="19788" ht="12.75" customHeight="1" x14ac:dyDescent="0.2"/>
    <row r="19789" ht="12.75" customHeight="1" x14ac:dyDescent="0.2"/>
    <row r="19790" ht="12.75" customHeight="1" x14ac:dyDescent="0.2"/>
    <row r="19791" ht="12.75" customHeight="1" x14ac:dyDescent="0.2"/>
    <row r="19792" ht="12.75" customHeight="1" x14ac:dyDescent="0.2"/>
    <row r="19793" ht="12.75" customHeight="1" x14ac:dyDescent="0.2"/>
    <row r="19794" ht="12.75" customHeight="1" x14ac:dyDescent="0.2"/>
    <row r="19795" ht="12.75" customHeight="1" x14ac:dyDescent="0.2"/>
    <row r="19796" ht="12.75" customHeight="1" x14ac:dyDescent="0.2"/>
    <row r="19797" ht="12.75" customHeight="1" x14ac:dyDescent="0.2"/>
    <row r="19798" ht="12.75" customHeight="1" x14ac:dyDescent="0.2"/>
    <row r="19799" ht="12.75" customHeight="1" x14ac:dyDescent="0.2"/>
    <row r="19800" ht="12.75" customHeight="1" x14ac:dyDescent="0.2"/>
    <row r="19801" ht="12.75" customHeight="1" x14ac:dyDescent="0.2"/>
    <row r="19802" ht="12.75" customHeight="1" x14ac:dyDescent="0.2"/>
    <row r="19803" ht="12.75" customHeight="1" x14ac:dyDescent="0.2"/>
    <row r="19804" ht="12.75" customHeight="1" x14ac:dyDescent="0.2"/>
    <row r="19805" ht="12.75" customHeight="1" x14ac:dyDescent="0.2"/>
    <row r="19806" ht="12.75" customHeight="1" x14ac:dyDescent="0.2"/>
    <row r="19807" ht="12.75" customHeight="1" x14ac:dyDescent="0.2"/>
    <row r="19808" ht="12.75" customHeight="1" x14ac:dyDescent="0.2"/>
    <row r="19809" ht="12.75" customHeight="1" x14ac:dyDescent="0.2"/>
    <row r="19810" ht="12.75" customHeight="1" x14ac:dyDescent="0.2"/>
    <row r="19811" ht="12.75" customHeight="1" x14ac:dyDescent="0.2"/>
    <row r="19812" ht="12.75" customHeight="1" x14ac:dyDescent="0.2"/>
    <row r="19813" ht="12.75" customHeight="1" x14ac:dyDescent="0.2"/>
    <row r="19814" ht="12.75" customHeight="1" x14ac:dyDescent="0.2"/>
    <row r="19815" ht="12.75" customHeight="1" x14ac:dyDescent="0.2"/>
    <row r="19816" ht="12.75" customHeight="1" x14ac:dyDescent="0.2"/>
    <row r="19817" ht="12.75" customHeight="1" x14ac:dyDescent="0.2"/>
    <row r="19818" ht="12.75" customHeight="1" x14ac:dyDescent="0.2"/>
    <row r="19819" ht="12.75" customHeight="1" x14ac:dyDescent="0.2"/>
    <row r="19820" ht="12.75" customHeight="1" x14ac:dyDescent="0.2"/>
    <row r="19821" ht="12.75" customHeight="1" x14ac:dyDescent="0.2"/>
    <row r="19822" ht="12.75" customHeight="1" x14ac:dyDescent="0.2"/>
    <row r="19823" ht="12.75" customHeight="1" x14ac:dyDescent="0.2"/>
    <row r="19824" ht="12.75" customHeight="1" x14ac:dyDescent="0.2"/>
    <row r="19825" ht="12.75" customHeight="1" x14ac:dyDescent="0.2"/>
    <row r="19826" ht="12.75" customHeight="1" x14ac:dyDescent="0.2"/>
    <row r="19827" ht="12.75" customHeight="1" x14ac:dyDescent="0.2"/>
    <row r="19828" ht="12.75" customHeight="1" x14ac:dyDescent="0.2"/>
    <row r="19829" ht="12.75" customHeight="1" x14ac:dyDescent="0.2"/>
    <row r="19830" ht="12.75" customHeight="1" x14ac:dyDescent="0.2"/>
    <row r="19831" ht="12.75" customHeight="1" x14ac:dyDescent="0.2"/>
    <row r="19832" ht="12.75" customHeight="1" x14ac:dyDescent="0.2"/>
    <row r="19833" ht="12.75" customHeight="1" x14ac:dyDescent="0.2"/>
    <row r="19834" ht="12.75" customHeight="1" x14ac:dyDescent="0.2"/>
    <row r="19835" ht="12.75" customHeight="1" x14ac:dyDescent="0.2"/>
    <row r="19836" ht="12.75" customHeight="1" x14ac:dyDescent="0.2"/>
    <row r="19837" ht="12.75" customHeight="1" x14ac:dyDescent="0.2"/>
    <row r="19838" ht="12.75" customHeight="1" x14ac:dyDescent="0.2"/>
    <row r="19839" ht="12.75" customHeight="1" x14ac:dyDescent="0.2"/>
    <row r="19840" ht="12.75" customHeight="1" x14ac:dyDescent="0.2"/>
    <row r="19841" ht="12.75" customHeight="1" x14ac:dyDescent="0.2"/>
    <row r="19842" ht="12.75" customHeight="1" x14ac:dyDescent="0.2"/>
    <row r="19843" ht="12.75" customHeight="1" x14ac:dyDescent="0.2"/>
    <row r="19844" ht="12.75" customHeight="1" x14ac:dyDescent="0.2"/>
    <row r="19845" ht="12.75" customHeight="1" x14ac:dyDescent="0.2"/>
    <row r="19846" ht="12.75" customHeight="1" x14ac:dyDescent="0.2"/>
    <row r="19847" ht="12.75" customHeight="1" x14ac:dyDescent="0.2"/>
    <row r="19848" ht="12.75" customHeight="1" x14ac:dyDescent="0.2"/>
    <row r="19849" ht="12.75" customHeight="1" x14ac:dyDescent="0.2"/>
    <row r="19850" ht="12.75" customHeight="1" x14ac:dyDescent="0.2"/>
    <row r="19851" ht="12.75" customHeight="1" x14ac:dyDescent="0.2"/>
    <row r="19852" ht="12.75" customHeight="1" x14ac:dyDescent="0.2"/>
    <row r="19853" ht="12.75" customHeight="1" x14ac:dyDescent="0.2"/>
    <row r="19854" ht="12.75" customHeight="1" x14ac:dyDescent="0.2"/>
    <row r="19855" ht="12.75" customHeight="1" x14ac:dyDescent="0.2"/>
    <row r="19856" ht="12.75" customHeight="1" x14ac:dyDescent="0.2"/>
    <row r="19857" ht="12.75" customHeight="1" x14ac:dyDescent="0.2"/>
    <row r="19858" ht="12.75" customHeight="1" x14ac:dyDescent="0.2"/>
    <row r="19859" ht="12.75" customHeight="1" x14ac:dyDescent="0.2"/>
    <row r="19860" ht="12.75" customHeight="1" x14ac:dyDescent="0.2"/>
    <row r="19861" ht="12.75" customHeight="1" x14ac:dyDescent="0.2"/>
    <row r="19862" ht="12.75" customHeight="1" x14ac:dyDescent="0.2"/>
    <row r="19863" ht="12.75" customHeight="1" x14ac:dyDescent="0.2"/>
    <row r="19864" ht="12.75" customHeight="1" x14ac:dyDescent="0.2"/>
    <row r="19865" ht="12.75" customHeight="1" x14ac:dyDescent="0.2"/>
    <row r="19866" ht="12.75" customHeight="1" x14ac:dyDescent="0.2"/>
    <row r="19867" ht="12.75" customHeight="1" x14ac:dyDescent="0.2"/>
    <row r="19868" ht="12.75" customHeight="1" x14ac:dyDescent="0.2"/>
    <row r="19869" ht="12.75" customHeight="1" x14ac:dyDescent="0.2"/>
    <row r="19870" ht="12.75" customHeight="1" x14ac:dyDescent="0.2"/>
    <row r="19871" ht="12.75" customHeight="1" x14ac:dyDescent="0.2"/>
    <row r="19872" ht="12.75" customHeight="1" x14ac:dyDescent="0.2"/>
    <row r="19873" ht="12.75" customHeight="1" x14ac:dyDescent="0.2"/>
    <row r="19874" ht="12.75" customHeight="1" x14ac:dyDescent="0.2"/>
    <row r="19875" ht="12.75" customHeight="1" x14ac:dyDescent="0.2"/>
    <row r="19876" ht="12.75" customHeight="1" x14ac:dyDescent="0.2"/>
    <row r="19877" ht="12.75" customHeight="1" x14ac:dyDescent="0.2"/>
    <row r="19878" ht="12.75" customHeight="1" x14ac:dyDescent="0.2"/>
    <row r="19879" ht="12.75" customHeight="1" x14ac:dyDescent="0.2"/>
    <row r="19880" ht="12.75" customHeight="1" x14ac:dyDescent="0.2"/>
    <row r="19881" ht="12.75" customHeight="1" x14ac:dyDescent="0.2"/>
    <row r="19882" ht="12.75" customHeight="1" x14ac:dyDescent="0.2"/>
    <row r="19883" ht="12.75" customHeight="1" x14ac:dyDescent="0.2"/>
    <row r="19884" ht="12.75" customHeight="1" x14ac:dyDescent="0.2"/>
    <row r="19885" ht="12.75" customHeight="1" x14ac:dyDescent="0.2"/>
    <row r="19886" ht="12.75" customHeight="1" x14ac:dyDescent="0.2"/>
    <row r="19887" ht="12.75" customHeight="1" x14ac:dyDescent="0.2"/>
    <row r="19888" ht="12.75" customHeight="1" x14ac:dyDescent="0.2"/>
    <row r="19889" ht="12.75" customHeight="1" x14ac:dyDescent="0.2"/>
    <row r="19890" ht="12.75" customHeight="1" x14ac:dyDescent="0.2"/>
    <row r="19891" ht="12.75" customHeight="1" x14ac:dyDescent="0.2"/>
    <row r="19892" ht="12.75" customHeight="1" x14ac:dyDescent="0.2"/>
    <row r="19893" ht="12.75" customHeight="1" x14ac:dyDescent="0.2"/>
    <row r="19894" ht="12.75" customHeight="1" x14ac:dyDescent="0.2"/>
    <row r="19895" ht="12.75" customHeight="1" x14ac:dyDescent="0.2"/>
    <row r="19896" ht="12.75" customHeight="1" x14ac:dyDescent="0.2"/>
    <row r="19897" ht="12.75" customHeight="1" x14ac:dyDescent="0.2"/>
    <row r="19898" ht="12.75" customHeight="1" x14ac:dyDescent="0.2"/>
    <row r="19899" ht="12.75" customHeight="1" x14ac:dyDescent="0.2"/>
    <row r="19900" ht="12.75" customHeight="1" x14ac:dyDescent="0.2"/>
    <row r="19901" ht="12.75" customHeight="1" x14ac:dyDescent="0.2"/>
    <row r="19902" ht="12.75" customHeight="1" x14ac:dyDescent="0.2"/>
    <row r="19903" ht="12.75" customHeight="1" x14ac:dyDescent="0.2"/>
    <row r="19904" ht="12.75" customHeight="1" x14ac:dyDescent="0.2"/>
    <row r="19905" ht="12.75" customHeight="1" x14ac:dyDescent="0.2"/>
    <row r="19906" ht="12.75" customHeight="1" x14ac:dyDescent="0.2"/>
    <row r="19907" ht="12.75" customHeight="1" x14ac:dyDescent="0.2"/>
    <row r="19908" ht="12.75" customHeight="1" x14ac:dyDescent="0.2"/>
    <row r="19909" ht="12.75" customHeight="1" x14ac:dyDescent="0.2"/>
    <row r="19910" ht="12.75" customHeight="1" x14ac:dyDescent="0.2"/>
    <row r="19911" ht="12.75" customHeight="1" x14ac:dyDescent="0.2"/>
    <row r="19912" ht="12.75" customHeight="1" x14ac:dyDescent="0.2"/>
    <row r="19913" ht="12.75" customHeight="1" x14ac:dyDescent="0.2"/>
    <row r="19914" ht="12.75" customHeight="1" x14ac:dyDescent="0.2"/>
    <row r="19915" ht="12.75" customHeight="1" x14ac:dyDescent="0.2"/>
    <row r="19916" ht="12.75" customHeight="1" x14ac:dyDescent="0.2"/>
    <row r="19917" ht="12.75" customHeight="1" x14ac:dyDescent="0.2"/>
    <row r="19918" ht="12.75" customHeight="1" x14ac:dyDescent="0.2"/>
    <row r="19919" ht="12.75" customHeight="1" x14ac:dyDescent="0.2"/>
    <row r="19920" ht="12.75" customHeight="1" x14ac:dyDescent="0.2"/>
    <row r="19921" ht="12.75" customHeight="1" x14ac:dyDescent="0.2"/>
    <row r="19922" ht="12.75" customHeight="1" x14ac:dyDescent="0.2"/>
    <row r="19923" ht="12.75" customHeight="1" x14ac:dyDescent="0.2"/>
    <row r="19924" ht="12.75" customHeight="1" x14ac:dyDescent="0.2"/>
    <row r="19925" ht="12.75" customHeight="1" x14ac:dyDescent="0.2"/>
    <row r="19926" ht="12.75" customHeight="1" x14ac:dyDescent="0.2"/>
    <row r="19927" ht="12.75" customHeight="1" x14ac:dyDescent="0.2"/>
    <row r="19928" ht="12.75" customHeight="1" x14ac:dyDescent="0.2"/>
    <row r="19929" ht="12.75" customHeight="1" x14ac:dyDescent="0.2"/>
    <row r="19930" ht="12.75" customHeight="1" x14ac:dyDescent="0.2"/>
    <row r="19931" ht="12.75" customHeight="1" x14ac:dyDescent="0.2"/>
    <row r="19932" ht="12.75" customHeight="1" x14ac:dyDescent="0.2"/>
    <row r="19933" ht="12.75" customHeight="1" x14ac:dyDescent="0.2"/>
    <row r="19934" ht="12.75" customHeight="1" x14ac:dyDescent="0.2"/>
    <row r="19935" ht="12.75" customHeight="1" x14ac:dyDescent="0.2"/>
    <row r="19936" ht="12.75" customHeight="1" x14ac:dyDescent="0.2"/>
    <row r="19937" ht="12.75" customHeight="1" x14ac:dyDescent="0.2"/>
    <row r="19938" ht="12.75" customHeight="1" x14ac:dyDescent="0.2"/>
    <row r="19939" ht="12.75" customHeight="1" x14ac:dyDescent="0.2"/>
    <row r="19940" ht="12.75" customHeight="1" x14ac:dyDescent="0.2"/>
    <row r="19941" ht="12.75" customHeight="1" x14ac:dyDescent="0.2"/>
    <row r="19942" ht="12.75" customHeight="1" x14ac:dyDescent="0.2"/>
    <row r="19943" ht="12.75" customHeight="1" x14ac:dyDescent="0.2"/>
    <row r="19944" ht="12.75" customHeight="1" x14ac:dyDescent="0.2"/>
    <row r="19945" ht="12.75" customHeight="1" x14ac:dyDescent="0.2"/>
    <row r="19946" ht="12.75" customHeight="1" x14ac:dyDescent="0.2"/>
    <row r="19947" ht="12.75" customHeight="1" x14ac:dyDescent="0.2"/>
    <row r="19948" ht="12.75" customHeight="1" x14ac:dyDescent="0.2"/>
    <row r="19949" ht="12.75" customHeight="1" x14ac:dyDescent="0.2"/>
    <row r="19950" ht="12.75" customHeight="1" x14ac:dyDescent="0.2"/>
    <row r="19951" ht="12.75" customHeight="1" x14ac:dyDescent="0.2"/>
    <row r="19952" ht="12.75" customHeight="1" x14ac:dyDescent="0.2"/>
    <row r="19953" ht="12.75" customHeight="1" x14ac:dyDescent="0.2"/>
    <row r="19954" ht="12.75" customHeight="1" x14ac:dyDescent="0.2"/>
    <row r="19955" ht="12.75" customHeight="1" x14ac:dyDescent="0.2"/>
    <row r="19956" ht="12.75" customHeight="1" x14ac:dyDescent="0.2"/>
    <row r="19957" ht="12.75" customHeight="1" x14ac:dyDescent="0.2"/>
    <row r="19958" ht="12.75" customHeight="1" x14ac:dyDescent="0.2"/>
    <row r="19959" ht="12.75" customHeight="1" x14ac:dyDescent="0.2"/>
    <row r="19960" ht="12.75" customHeight="1" x14ac:dyDescent="0.2"/>
    <row r="19961" ht="12.75" customHeight="1" x14ac:dyDescent="0.2"/>
    <row r="19962" ht="12.75" customHeight="1" x14ac:dyDescent="0.2"/>
    <row r="19963" ht="12.75" customHeight="1" x14ac:dyDescent="0.2"/>
    <row r="19964" ht="12.75" customHeight="1" x14ac:dyDescent="0.2"/>
    <row r="19965" ht="12.75" customHeight="1" x14ac:dyDescent="0.2"/>
    <row r="19966" ht="12.75" customHeight="1" x14ac:dyDescent="0.2"/>
    <row r="19967" ht="12.75" customHeight="1" x14ac:dyDescent="0.2"/>
    <row r="19968" ht="12.75" customHeight="1" x14ac:dyDescent="0.2"/>
    <row r="19969" ht="12.75" customHeight="1" x14ac:dyDescent="0.2"/>
    <row r="19970" ht="12.75" customHeight="1" x14ac:dyDescent="0.2"/>
    <row r="19971" ht="12.75" customHeight="1" x14ac:dyDescent="0.2"/>
    <row r="19972" ht="12.75" customHeight="1" x14ac:dyDescent="0.2"/>
    <row r="19973" ht="12.75" customHeight="1" x14ac:dyDescent="0.2"/>
    <row r="19974" ht="12.75" customHeight="1" x14ac:dyDescent="0.2"/>
    <row r="19975" ht="12.75" customHeight="1" x14ac:dyDescent="0.2"/>
    <row r="19976" ht="12.75" customHeight="1" x14ac:dyDescent="0.2"/>
    <row r="19977" ht="12.75" customHeight="1" x14ac:dyDescent="0.2"/>
    <row r="19978" ht="12.75" customHeight="1" x14ac:dyDescent="0.2"/>
    <row r="19979" ht="12.75" customHeight="1" x14ac:dyDescent="0.2"/>
    <row r="19980" ht="12.75" customHeight="1" x14ac:dyDescent="0.2"/>
    <row r="19981" ht="12.75" customHeight="1" x14ac:dyDescent="0.2"/>
    <row r="19982" ht="12.75" customHeight="1" x14ac:dyDescent="0.2"/>
    <row r="19983" ht="12.75" customHeight="1" x14ac:dyDescent="0.2"/>
    <row r="19984" ht="12.75" customHeight="1" x14ac:dyDescent="0.2"/>
    <row r="19985" ht="12.75" customHeight="1" x14ac:dyDescent="0.2"/>
    <row r="19986" ht="12.75" customHeight="1" x14ac:dyDescent="0.2"/>
    <row r="19987" ht="12.75" customHeight="1" x14ac:dyDescent="0.2"/>
    <row r="19988" ht="12.75" customHeight="1" x14ac:dyDescent="0.2"/>
    <row r="19989" ht="12.75" customHeight="1" x14ac:dyDescent="0.2"/>
    <row r="19990" ht="12.75" customHeight="1" x14ac:dyDescent="0.2"/>
    <row r="19991" ht="12.75" customHeight="1" x14ac:dyDescent="0.2"/>
    <row r="19992" ht="12.75" customHeight="1" x14ac:dyDescent="0.2"/>
    <row r="19993" ht="12.75" customHeight="1" x14ac:dyDescent="0.2"/>
    <row r="19994" ht="12.75" customHeight="1" x14ac:dyDescent="0.2"/>
    <row r="19995" ht="12.75" customHeight="1" x14ac:dyDescent="0.2"/>
    <row r="19996" ht="12.75" customHeight="1" x14ac:dyDescent="0.2"/>
    <row r="19997" ht="12.75" customHeight="1" x14ac:dyDescent="0.2"/>
    <row r="19998" ht="12.75" customHeight="1" x14ac:dyDescent="0.2"/>
    <row r="19999" ht="12.75" customHeight="1" x14ac:dyDescent="0.2"/>
    <row r="20000" ht="12.75" customHeight="1" x14ac:dyDescent="0.2"/>
    <row r="20001" ht="12.75" customHeight="1" x14ac:dyDescent="0.2"/>
    <row r="20002" ht="12.75" customHeight="1" x14ac:dyDescent="0.2"/>
    <row r="20003" ht="12.75" customHeight="1" x14ac:dyDescent="0.2"/>
    <row r="20004" ht="12.75" customHeight="1" x14ac:dyDescent="0.2"/>
    <row r="20005" ht="12.75" customHeight="1" x14ac:dyDescent="0.2"/>
    <row r="20006" ht="12.75" customHeight="1" x14ac:dyDescent="0.2"/>
    <row r="20007" ht="12.75" customHeight="1" x14ac:dyDescent="0.2"/>
    <row r="20008" ht="12.75" customHeight="1" x14ac:dyDescent="0.2"/>
    <row r="20009" ht="12.75" customHeight="1" x14ac:dyDescent="0.2"/>
    <row r="20010" ht="12.75" customHeight="1" x14ac:dyDescent="0.2"/>
    <row r="20011" ht="12.75" customHeight="1" x14ac:dyDescent="0.2"/>
    <row r="20012" ht="12.75" customHeight="1" x14ac:dyDescent="0.2"/>
    <row r="20013" ht="12.75" customHeight="1" x14ac:dyDescent="0.2"/>
    <row r="20014" ht="12.75" customHeight="1" x14ac:dyDescent="0.2"/>
    <row r="20015" ht="12.75" customHeight="1" x14ac:dyDescent="0.2"/>
    <row r="20016" ht="12.75" customHeight="1" x14ac:dyDescent="0.2"/>
    <row r="20017" ht="12.75" customHeight="1" x14ac:dyDescent="0.2"/>
    <row r="20018" ht="12.75" customHeight="1" x14ac:dyDescent="0.2"/>
    <row r="20019" ht="12.75" customHeight="1" x14ac:dyDescent="0.2"/>
    <row r="20020" ht="12.75" customHeight="1" x14ac:dyDescent="0.2"/>
    <row r="20021" ht="12.75" customHeight="1" x14ac:dyDescent="0.2"/>
    <row r="20022" ht="12.75" customHeight="1" x14ac:dyDescent="0.2"/>
    <row r="20023" ht="12.75" customHeight="1" x14ac:dyDescent="0.2"/>
    <row r="20024" ht="12.75" customHeight="1" x14ac:dyDescent="0.2"/>
    <row r="20025" ht="12.75" customHeight="1" x14ac:dyDescent="0.2"/>
    <row r="20026" ht="12.75" customHeight="1" x14ac:dyDescent="0.2"/>
    <row r="20027" ht="12.75" customHeight="1" x14ac:dyDescent="0.2"/>
    <row r="20028" ht="12.75" customHeight="1" x14ac:dyDescent="0.2"/>
    <row r="20029" ht="12.75" customHeight="1" x14ac:dyDescent="0.2"/>
    <row r="20030" ht="12.75" customHeight="1" x14ac:dyDescent="0.2"/>
    <row r="20031" ht="12.75" customHeight="1" x14ac:dyDescent="0.2"/>
    <row r="20032" ht="12.75" customHeight="1" x14ac:dyDescent="0.2"/>
    <row r="20033" ht="12.75" customHeight="1" x14ac:dyDescent="0.2"/>
    <row r="20034" ht="12.75" customHeight="1" x14ac:dyDescent="0.2"/>
    <row r="20035" ht="12.75" customHeight="1" x14ac:dyDescent="0.2"/>
    <row r="20036" ht="12.75" customHeight="1" x14ac:dyDescent="0.2"/>
    <row r="20037" ht="12.75" customHeight="1" x14ac:dyDescent="0.2"/>
    <row r="20038" ht="12.75" customHeight="1" x14ac:dyDescent="0.2"/>
    <row r="20039" ht="12.75" customHeight="1" x14ac:dyDescent="0.2"/>
    <row r="20040" ht="12.75" customHeight="1" x14ac:dyDescent="0.2"/>
    <row r="20041" ht="12.75" customHeight="1" x14ac:dyDescent="0.2"/>
    <row r="20042" ht="12.75" customHeight="1" x14ac:dyDescent="0.2"/>
    <row r="20043" ht="12.75" customHeight="1" x14ac:dyDescent="0.2"/>
    <row r="20044" ht="12.75" customHeight="1" x14ac:dyDescent="0.2"/>
    <row r="20045" ht="12.75" customHeight="1" x14ac:dyDescent="0.2"/>
    <row r="20046" ht="12.75" customHeight="1" x14ac:dyDescent="0.2"/>
    <row r="20047" ht="12.75" customHeight="1" x14ac:dyDescent="0.2"/>
    <row r="20048" ht="12.75" customHeight="1" x14ac:dyDescent="0.2"/>
    <row r="20049" ht="12.75" customHeight="1" x14ac:dyDescent="0.2"/>
    <row r="20050" ht="12.75" customHeight="1" x14ac:dyDescent="0.2"/>
    <row r="20051" ht="12.75" customHeight="1" x14ac:dyDescent="0.2"/>
    <row r="20052" ht="12.75" customHeight="1" x14ac:dyDescent="0.2"/>
    <row r="20053" ht="12.75" customHeight="1" x14ac:dyDescent="0.2"/>
    <row r="20054" ht="12.75" customHeight="1" x14ac:dyDescent="0.2"/>
    <row r="20055" ht="12.75" customHeight="1" x14ac:dyDescent="0.2"/>
    <row r="20056" ht="12.75" customHeight="1" x14ac:dyDescent="0.2"/>
    <row r="20057" ht="12.75" customHeight="1" x14ac:dyDescent="0.2"/>
    <row r="20058" ht="12.75" customHeight="1" x14ac:dyDescent="0.2"/>
    <row r="20059" ht="12.75" customHeight="1" x14ac:dyDescent="0.2"/>
    <row r="20060" ht="12.75" customHeight="1" x14ac:dyDescent="0.2"/>
    <row r="20061" ht="12.75" customHeight="1" x14ac:dyDescent="0.2"/>
    <row r="20062" ht="12.75" customHeight="1" x14ac:dyDescent="0.2"/>
    <row r="20063" ht="12.75" customHeight="1" x14ac:dyDescent="0.2"/>
    <row r="20064" ht="12.75" customHeight="1" x14ac:dyDescent="0.2"/>
    <row r="20065" ht="12.75" customHeight="1" x14ac:dyDescent="0.2"/>
    <row r="20066" ht="12.75" customHeight="1" x14ac:dyDescent="0.2"/>
    <row r="20067" ht="12.75" customHeight="1" x14ac:dyDescent="0.2"/>
    <row r="20068" ht="12.75" customHeight="1" x14ac:dyDescent="0.2"/>
    <row r="20069" ht="12.75" customHeight="1" x14ac:dyDescent="0.2"/>
    <row r="20070" ht="12.75" customHeight="1" x14ac:dyDescent="0.2"/>
    <row r="20071" ht="12.75" customHeight="1" x14ac:dyDescent="0.2"/>
    <row r="20072" ht="12.75" customHeight="1" x14ac:dyDescent="0.2"/>
    <row r="20073" ht="12.75" customHeight="1" x14ac:dyDescent="0.2"/>
    <row r="20074" ht="12.75" customHeight="1" x14ac:dyDescent="0.2"/>
    <row r="20075" ht="12.75" customHeight="1" x14ac:dyDescent="0.2"/>
    <row r="20076" ht="12.75" customHeight="1" x14ac:dyDescent="0.2"/>
    <row r="20077" ht="12.75" customHeight="1" x14ac:dyDescent="0.2"/>
    <row r="20078" ht="12.75" customHeight="1" x14ac:dyDescent="0.2"/>
    <row r="20079" ht="12.75" customHeight="1" x14ac:dyDescent="0.2"/>
    <row r="20080" ht="12.75" customHeight="1" x14ac:dyDescent="0.2"/>
    <row r="20081" ht="12.75" customHeight="1" x14ac:dyDescent="0.2"/>
    <row r="20082" ht="12.75" customHeight="1" x14ac:dyDescent="0.2"/>
    <row r="20083" ht="12.75" customHeight="1" x14ac:dyDescent="0.2"/>
    <row r="20084" ht="12.75" customHeight="1" x14ac:dyDescent="0.2"/>
    <row r="20085" ht="12.75" customHeight="1" x14ac:dyDescent="0.2"/>
    <row r="20086" ht="12.75" customHeight="1" x14ac:dyDescent="0.2"/>
    <row r="20087" ht="12.75" customHeight="1" x14ac:dyDescent="0.2"/>
    <row r="20088" ht="12.75" customHeight="1" x14ac:dyDescent="0.2"/>
    <row r="20089" ht="12.75" customHeight="1" x14ac:dyDescent="0.2"/>
    <row r="20090" ht="12.75" customHeight="1" x14ac:dyDescent="0.2"/>
    <row r="20091" ht="12.75" customHeight="1" x14ac:dyDescent="0.2"/>
    <row r="20092" ht="12.75" customHeight="1" x14ac:dyDescent="0.2"/>
    <row r="20093" ht="12.75" customHeight="1" x14ac:dyDescent="0.2"/>
    <row r="20094" ht="12.75" customHeight="1" x14ac:dyDescent="0.2"/>
    <row r="20095" ht="12.75" customHeight="1" x14ac:dyDescent="0.2"/>
    <row r="20096" ht="12.75" customHeight="1" x14ac:dyDescent="0.2"/>
    <row r="20097" ht="12.75" customHeight="1" x14ac:dyDescent="0.2"/>
    <row r="20098" ht="12.75" customHeight="1" x14ac:dyDescent="0.2"/>
    <row r="20099" ht="12.75" customHeight="1" x14ac:dyDescent="0.2"/>
    <row r="20100" ht="12.75" customHeight="1" x14ac:dyDescent="0.2"/>
    <row r="20101" ht="12.75" customHeight="1" x14ac:dyDescent="0.2"/>
    <row r="20102" ht="12.75" customHeight="1" x14ac:dyDescent="0.2"/>
    <row r="20103" ht="12.75" customHeight="1" x14ac:dyDescent="0.2"/>
    <row r="20104" ht="12.75" customHeight="1" x14ac:dyDescent="0.2"/>
    <row r="20105" ht="12.75" customHeight="1" x14ac:dyDescent="0.2"/>
    <row r="20106" ht="12.75" customHeight="1" x14ac:dyDescent="0.2"/>
    <row r="20107" ht="12.75" customHeight="1" x14ac:dyDescent="0.2"/>
    <row r="20108" ht="12.75" customHeight="1" x14ac:dyDescent="0.2"/>
    <row r="20109" ht="12.75" customHeight="1" x14ac:dyDescent="0.2"/>
    <row r="20110" ht="12.75" customHeight="1" x14ac:dyDescent="0.2"/>
    <row r="20111" ht="12.75" customHeight="1" x14ac:dyDescent="0.2"/>
    <row r="20112" ht="12.75" customHeight="1" x14ac:dyDescent="0.2"/>
    <row r="20113" ht="12.75" customHeight="1" x14ac:dyDescent="0.2"/>
    <row r="20114" ht="12.75" customHeight="1" x14ac:dyDescent="0.2"/>
    <row r="20115" ht="12.75" customHeight="1" x14ac:dyDescent="0.2"/>
    <row r="20116" ht="12.75" customHeight="1" x14ac:dyDescent="0.2"/>
    <row r="20117" ht="12.75" customHeight="1" x14ac:dyDescent="0.2"/>
    <row r="20118" ht="12.75" customHeight="1" x14ac:dyDescent="0.2"/>
    <row r="20119" ht="12.75" customHeight="1" x14ac:dyDescent="0.2"/>
    <row r="20120" ht="12.75" customHeight="1" x14ac:dyDescent="0.2"/>
    <row r="20121" ht="12.75" customHeight="1" x14ac:dyDescent="0.2"/>
    <row r="20122" ht="12.75" customHeight="1" x14ac:dyDescent="0.2"/>
    <row r="20123" ht="12.75" customHeight="1" x14ac:dyDescent="0.2"/>
    <row r="20124" ht="12.75" customHeight="1" x14ac:dyDescent="0.2"/>
    <row r="20125" ht="12.75" customHeight="1" x14ac:dyDescent="0.2"/>
    <row r="20126" ht="12.75" customHeight="1" x14ac:dyDescent="0.2"/>
    <row r="20127" ht="12.75" customHeight="1" x14ac:dyDescent="0.2"/>
    <row r="20128" ht="12.75" customHeight="1" x14ac:dyDescent="0.2"/>
    <row r="20129" ht="12.75" customHeight="1" x14ac:dyDescent="0.2"/>
    <row r="20130" ht="12.75" customHeight="1" x14ac:dyDescent="0.2"/>
    <row r="20131" ht="12.75" customHeight="1" x14ac:dyDescent="0.2"/>
    <row r="20132" ht="12.75" customHeight="1" x14ac:dyDescent="0.2"/>
    <row r="20133" ht="12.75" customHeight="1" x14ac:dyDescent="0.2"/>
    <row r="20134" ht="12.75" customHeight="1" x14ac:dyDescent="0.2"/>
    <row r="20135" ht="12.75" customHeight="1" x14ac:dyDescent="0.2"/>
    <row r="20136" ht="12.75" customHeight="1" x14ac:dyDescent="0.2"/>
    <row r="20137" ht="12.75" customHeight="1" x14ac:dyDescent="0.2"/>
    <row r="20138" ht="12.75" customHeight="1" x14ac:dyDescent="0.2"/>
    <row r="20139" ht="12.75" customHeight="1" x14ac:dyDescent="0.2"/>
    <row r="20140" ht="12.75" customHeight="1" x14ac:dyDescent="0.2"/>
    <row r="20141" ht="12.75" customHeight="1" x14ac:dyDescent="0.2"/>
    <row r="20142" ht="12.75" customHeight="1" x14ac:dyDescent="0.2"/>
    <row r="20143" ht="12.75" customHeight="1" x14ac:dyDescent="0.2"/>
    <row r="20144" ht="12.75" customHeight="1" x14ac:dyDescent="0.2"/>
    <row r="20145" ht="12.75" customHeight="1" x14ac:dyDescent="0.2"/>
    <row r="20146" ht="12.75" customHeight="1" x14ac:dyDescent="0.2"/>
    <row r="20147" ht="12.75" customHeight="1" x14ac:dyDescent="0.2"/>
    <row r="20148" ht="12.75" customHeight="1" x14ac:dyDescent="0.2"/>
    <row r="20149" ht="12.75" customHeight="1" x14ac:dyDescent="0.2"/>
    <row r="20150" ht="12.75" customHeight="1" x14ac:dyDescent="0.2"/>
    <row r="20151" ht="12.75" customHeight="1" x14ac:dyDescent="0.2"/>
    <row r="20152" ht="12.75" customHeight="1" x14ac:dyDescent="0.2"/>
    <row r="20153" ht="12.75" customHeight="1" x14ac:dyDescent="0.2"/>
    <row r="20154" ht="12.75" customHeight="1" x14ac:dyDescent="0.2"/>
    <row r="20155" ht="12.75" customHeight="1" x14ac:dyDescent="0.2"/>
    <row r="20156" ht="12.75" customHeight="1" x14ac:dyDescent="0.2"/>
    <row r="20157" ht="12.75" customHeight="1" x14ac:dyDescent="0.2"/>
    <row r="20158" ht="12.75" customHeight="1" x14ac:dyDescent="0.2"/>
    <row r="20159" ht="12.75" customHeight="1" x14ac:dyDescent="0.2"/>
    <row r="20160" ht="12.75" customHeight="1" x14ac:dyDescent="0.2"/>
    <row r="20161" ht="12.75" customHeight="1" x14ac:dyDescent="0.2"/>
    <row r="20162" ht="12.75" customHeight="1" x14ac:dyDescent="0.2"/>
    <row r="20163" ht="12.75" customHeight="1" x14ac:dyDescent="0.2"/>
    <row r="20164" ht="12.75" customHeight="1" x14ac:dyDescent="0.2"/>
    <row r="20165" ht="12.75" customHeight="1" x14ac:dyDescent="0.2"/>
    <row r="20166" ht="12.75" customHeight="1" x14ac:dyDescent="0.2"/>
    <row r="20167" ht="12.75" customHeight="1" x14ac:dyDescent="0.2"/>
    <row r="20168" ht="12.75" customHeight="1" x14ac:dyDescent="0.2"/>
    <row r="20169" ht="12.75" customHeight="1" x14ac:dyDescent="0.2"/>
    <row r="20170" ht="12.75" customHeight="1" x14ac:dyDescent="0.2"/>
    <row r="20171" ht="12.75" customHeight="1" x14ac:dyDescent="0.2"/>
    <row r="20172" ht="12.75" customHeight="1" x14ac:dyDescent="0.2"/>
    <row r="20173" ht="12.75" customHeight="1" x14ac:dyDescent="0.2"/>
    <row r="20174" ht="12.75" customHeight="1" x14ac:dyDescent="0.2"/>
    <row r="20175" ht="12.75" customHeight="1" x14ac:dyDescent="0.2"/>
    <row r="20176" ht="12.75" customHeight="1" x14ac:dyDescent="0.2"/>
    <row r="20177" ht="12.75" customHeight="1" x14ac:dyDescent="0.2"/>
    <row r="20178" ht="12.75" customHeight="1" x14ac:dyDescent="0.2"/>
    <row r="20179" ht="12.75" customHeight="1" x14ac:dyDescent="0.2"/>
    <row r="20180" ht="12.75" customHeight="1" x14ac:dyDescent="0.2"/>
    <row r="20181" ht="12.75" customHeight="1" x14ac:dyDescent="0.2"/>
    <row r="20182" ht="12.75" customHeight="1" x14ac:dyDescent="0.2"/>
    <row r="20183" ht="12.75" customHeight="1" x14ac:dyDescent="0.2"/>
    <row r="20184" ht="12.75" customHeight="1" x14ac:dyDescent="0.2"/>
    <row r="20185" ht="12.75" customHeight="1" x14ac:dyDescent="0.2"/>
    <row r="20186" ht="12.75" customHeight="1" x14ac:dyDescent="0.2"/>
    <row r="20187" ht="12.75" customHeight="1" x14ac:dyDescent="0.2"/>
    <row r="20188" ht="12.75" customHeight="1" x14ac:dyDescent="0.2"/>
    <row r="20189" ht="12.75" customHeight="1" x14ac:dyDescent="0.2"/>
    <row r="20190" ht="12.75" customHeight="1" x14ac:dyDescent="0.2"/>
    <row r="20191" ht="12.75" customHeight="1" x14ac:dyDescent="0.2"/>
    <row r="20192" ht="12.75" customHeight="1" x14ac:dyDescent="0.2"/>
    <row r="20193" ht="12.75" customHeight="1" x14ac:dyDescent="0.2"/>
    <row r="20194" ht="12.75" customHeight="1" x14ac:dyDescent="0.2"/>
    <row r="20195" ht="12.75" customHeight="1" x14ac:dyDescent="0.2"/>
    <row r="20196" ht="12.75" customHeight="1" x14ac:dyDescent="0.2"/>
    <row r="20197" ht="12.75" customHeight="1" x14ac:dyDescent="0.2"/>
    <row r="20198" ht="12.75" customHeight="1" x14ac:dyDescent="0.2"/>
    <row r="20199" ht="12.75" customHeight="1" x14ac:dyDescent="0.2"/>
    <row r="20200" ht="12.75" customHeight="1" x14ac:dyDescent="0.2"/>
    <row r="20201" ht="12.75" customHeight="1" x14ac:dyDescent="0.2"/>
    <row r="20202" ht="12.75" customHeight="1" x14ac:dyDescent="0.2"/>
    <row r="20203" ht="12.75" customHeight="1" x14ac:dyDescent="0.2"/>
    <row r="20204" ht="12.75" customHeight="1" x14ac:dyDescent="0.2"/>
    <row r="20205" ht="12.75" customHeight="1" x14ac:dyDescent="0.2"/>
    <row r="20206" ht="12.75" customHeight="1" x14ac:dyDescent="0.2"/>
    <row r="20207" ht="12.75" customHeight="1" x14ac:dyDescent="0.2"/>
    <row r="20208" ht="12.75" customHeight="1" x14ac:dyDescent="0.2"/>
    <row r="20209" ht="12.75" customHeight="1" x14ac:dyDescent="0.2"/>
    <row r="20210" ht="12.75" customHeight="1" x14ac:dyDescent="0.2"/>
    <row r="20211" ht="12.75" customHeight="1" x14ac:dyDescent="0.2"/>
    <row r="20212" ht="12.75" customHeight="1" x14ac:dyDescent="0.2"/>
    <row r="20213" ht="12.75" customHeight="1" x14ac:dyDescent="0.2"/>
    <row r="20214" ht="12.75" customHeight="1" x14ac:dyDescent="0.2"/>
    <row r="20215" ht="12.75" customHeight="1" x14ac:dyDescent="0.2"/>
    <row r="20216" ht="12.75" customHeight="1" x14ac:dyDescent="0.2"/>
    <row r="20217" ht="12.75" customHeight="1" x14ac:dyDescent="0.2"/>
    <row r="20218" ht="12.75" customHeight="1" x14ac:dyDescent="0.2"/>
    <row r="20219" ht="12.75" customHeight="1" x14ac:dyDescent="0.2"/>
    <row r="20220" ht="12.75" customHeight="1" x14ac:dyDescent="0.2"/>
    <row r="20221" ht="12.75" customHeight="1" x14ac:dyDescent="0.2"/>
    <row r="20222" ht="12.75" customHeight="1" x14ac:dyDescent="0.2"/>
    <row r="20223" ht="12.75" customHeight="1" x14ac:dyDescent="0.2"/>
    <row r="20224" ht="12.75" customHeight="1" x14ac:dyDescent="0.2"/>
    <row r="20225" ht="12.75" customHeight="1" x14ac:dyDescent="0.2"/>
    <row r="20226" ht="12.75" customHeight="1" x14ac:dyDescent="0.2"/>
    <row r="20227" ht="12.75" customHeight="1" x14ac:dyDescent="0.2"/>
    <row r="20228" ht="12.75" customHeight="1" x14ac:dyDescent="0.2"/>
    <row r="20229" ht="12.75" customHeight="1" x14ac:dyDescent="0.2"/>
    <row r="20230" ht="12.75" customHeight="1" x14ac:dyDescent="0.2"/>
    <row r="20231" ht="12.75" customHeight="1" x14ac:dyDescent="0.2"/>
    <row r="20232" ht="12.75" customHeight="1" x14ac:dyDescent="0.2"/>
    <row r="20233" ht="12.75" customHeight="1" x14ac:dyDescent="0.2"/>
    <row r="20234" ht="12.75" customHeight="1" x14ac:dyDescent="0.2"/>
    <row r="20235" ht="12.75" customHeight="1" x14ac:dyDescent="0.2"/>
    <row r="20236" ht="12.75" customHeight="1" x14ac:dyDescent="0.2"/>
    <row r="20237" ht="12.75" customHeight="1" x14ac:dyDescent="0.2"/>
    <row r="20238" ht="12.75" customHeight="1" x14ac:dyDescent="0.2"/>
    <row r="20239" ht="12.75" customHeight="1" x14ac:dyDescent="0.2"/>
    <row r="20240" ht="12.75" customHeight="1" x14ac:dyDescent="0.2"/>
    <row r="20241" ht="12.75" customHeight="1" x14ac:dyDescent="0.2"/>
    <row r="20242" ht="12.75" customHeight="1" x14ac:dyDescent="0.2"/>
    <row r="20243" ht="12.75" customHeight="1" x14ac:dyDescent="0.2"/>
    <row r="20244" ht="12.75" customHeight="1" x14ac:dyDescent="0.2"/>
    <row r="20245" ht="12.75" customHeight="1" x14ac:dyDescent="0.2"/>
    <row r="20246" ht="12.75" customHeight="1" x14ac:dyDescent="0.2"/>
    <row r="20247" ht="12.75" customHeight="1" x14ac:dyDescent="0.2"/>
    <row r="20248" ht="12.75" customHeight="1" x14ac:dyDescent="0.2"/>
    <row r="20249" ht="12.75" customHeight="1" x14ac:dyDescent="0.2"/>
    <row r="20250" ht="12.75" customHeight="1" x14ac:dyDescent="0.2"/>
    <row r="20251" ht="12.75" customHeight="1" x14ac:dyDescent="0.2"/>
    <row r="20252" ht="12.75" customHeight="1" x14ac:dyDescent="0.2"/>
    <row r="20253" ht="12.75" customHeight="1" x14ac:dyDescent="0.2"/>
    <row r="20254" ht="12.75" customHeight="1" x14ac:dyDescent="0.2"/>
    <row r="20255" ht="12.75" customHeight="1" x14ac:dyDescent="0.2"/>
    <row r="20256" ht="12.75" customHeight="1" x14ac:dyDescent="0.2"/>
    <row r="20257" ht="12.75" customHeight="1" x14ac:dyDescent="0.2"/>
    <row r="20258" ht="12.75" customHeight="1" x14ac:dyDescent="0.2"/>
    <row r="20259" ht="12.75" customHeight="1" x14ac:dyDescent="0.2"/>
    <row r="20260" ht="12.75" customHeight="1" x14ac:dyDescent="0.2"/>
    <row r="20261" ht="12.75" customHeight="1" x14ac:dyDescent="0.2"/>
    <row r="20262" ht="12.75" customHeight="1" x14ac:dyDescent="0.2"/>
    <row r="20263" ht="12.75" customHeight="1" x14ac:dyDescent="0.2"/>
    <row r="20264" ht="12.75" customHeight="1" x14ac:dyDescent="0.2"/>
    <row r="20265" ht="12.75" customHeight="1" x14ac:dyDescent="0.2"/>
    <row r="20266" ht="12.75" customHeight="1" x14ac:dyDescent="0.2"/>
    <row r="20267" ht="12.75" customHeight="1" x14ac:dyDescent="0.2"/>
    <row r="20268" ht="12.75" customHeight="1" x14ac:dyDescent="0.2"/>
    <row r="20269" ht="12.75" customHeight="1" x14ac:dyDescent="0.2"/>
    <row r="20270" ht="12.75" customHeight="1" x14ac:dyDescent="0.2"/>
    <row r="20271" ht="12.75" customHeight="1" x14ac:dyDescent="0.2"/>
    <row r="20272" ht="12.75" customHeight="1" x14ac:dyDescent="0.2"/>
    <row r="20273" ht="12.75" customHeight="1" x14ac:dyDescent="0.2"/>
    <row r="20274" ht="12.75" customHeight="1" x14ac:dyDescent="0.2"/>
    <row r="20275" ht="12.75" customHeight="1" x14ac:dyDescent="0.2"/>
    <row r="20276" ht="12.75" customHeight="1" x14ac:dyDescent="0.2"/>
    <row r="20277" ht="12.75" customHeight="1" x14ac:dyDescent="0.2"/>
    <row r="20278" ht="12.75" customHeight="1" x14ac:dyDescent="0.2"/>
    <row r="20279" ht="12.75" customHeight="1" x14ac:dyDescent="0.2"/>
    <row r="20280" ht="12.75" customHeight="1" x14ac:dyDescent="0.2"/>
    <row r="20281" ht="12.75" customHeight="1" x14ac:dyDescent="0.2"/>
    <row r="20282" ht="12.75" customHeight="1" x14ac:dyDescent="0.2"/>
    <row r="20283" ht="12.75" customHeight="1" x14ac:dyDescent="0.2"/>
    <row r="20284" ht="12.75" customHeight="1" x14ac:dyDescent="0.2"/>
    <row r="20285" ht="12.75" customHeight="1" x14ac:dyDescent="0.2"/>
    <row r="20286" ht="12.75" customHeight="1" x14ac:dyDescent="0.2"/>
    <row r="20287" ht="12.75" customHeight="1" x14ac:dyDescent="0.2"/>
    <row r="20288" ht="12.75" customHeight="1" x14ac:dyDescent="0.2"/>
    <row r="20289" ht="12.75" customHeight="1" x14ac:dyDescent="0.2"/>
    <row r="20290" ht="12.75" customHeight="1" x14ac:dyDescent="0.2"/>
    <row r="20291" ht="12.75" customHeight="1" x14ac:dyDescent="0.2"/>
    <row r="20292" ht="12.75" customHeight="1" x14ac:dyDescent="0.2"/>
    <row r="20293" ht="12.75" customHeight="1" x14ac:dyDescent="0.2"/>
    <row r="20294" ht="12.75" customHeight="1" x14ac:dyDescent="0.2"/>
    <row r="20295" ht="12.75" customHeight="1" x14ac:dyDescent="0.2"/>
    <row r="20296" ht="12.75" customHeight="1" x14ac:dyDescent="0.2"/>
    <row r="20297" ht="12.75" customHeight="1" x14ac:dyDescent="0.2"/>
    <row r="20298" ht="12.75" customHeight="1" x14ac:dyDescent="0.2"/>
    <row r="20299" ht="12.75" customHeight="1" x14ac:dyDescent="0.2"/>
    <row r="20300" ht="12.75" customHeight="1" x14ac:dyDescent="0.2"/>
    <row r="20301" ht="12.75" customHeight="1" x14ac:dyDescent="0.2"/>
    <row r="20302" ht="12.75" customHeight="1" x14ac:dyDescent="0.2"/>
    <row r="20303" ht="12.75" customHeight="1" x14ac:dyDescent="0.2"/>
    <row r="20304" ht="12.75" customHeight="1" x14ac:dyDescent="0.2"/>
    <row r="20305" ht="12.75" customHeight="1" x14ac:dyDescent="0.2"/>
    <row r="20306" ht="12.75" customHeight="1" x14ac:dyDescent="0.2"/>
    <row r="20307" ht="12.75" customHeight="1" x14ac:dyDescent="0.2"/>
    <row r="20308" ht="12.75" customHeight="1" x14ac:dyDescent="0.2"/>
    <row r="20309" ht="12.75" customHeight="1" x14ac:dyDescent="0.2"/>
    <row r="20310" ht="12.75" customHeight="1" x14ac:dyDescent="0.2"/>
    <row r="20311" ht="12.75" customHeight="1" x14ac:dyDescent="0.2"/>
    <row r="20312" ht="12.75" customHeight="1" x14ac:dyDescent="0.2"/>
    <row r="20313" ht="12.75" customHeight="1" x14ac:dyDescent="0.2"/>
    <row r="20314" ht="12.75" customHeight="1" x14ac:dyDescent="0.2"/>
    <row r="20315" ht="12.75" customHeight="1" x14ac:dyDescent="0.2"/>
    <row r="20316" ht="12.75" customHeight="1" x14ac:dyDescent="0.2"/>
    <row r="20317" ht="12.75" customHeight="1" x14ac:dyDescent="0.2"/>
    <row r="20318" ht="12.75" customHeight="1" x14ac:dyDescent="0.2"/>
    <row r="20319" ht="12.75" customHeight="1" x14ac:dyDescent="0.2"/>
    <row r="20320" ht="12.75" customHeight="1" x14ac:dyDescent="0.2"/>
    <row r="20321" ht="12.75" customHeight="1" x14ac:dyDescent="0.2"/>
    <row r="20322" ht="12.75" customHeight="1" x14ac:dyDescent="0.2"/>
    <row r="20323" ht="12.75" customHeight="1" x14ac:dyDescent="0.2"/>
    <row r="20324" ht="12.75" customHeight="1" x14ac:dyDescent="0.2"/>
    <row r="20325" ht="12.75" customHeight="1" x14ac:dyDescent="0.2"/>
    <row r="20326" ht="12.75" customHeight="1" x14ac:dyDescent="0.2"/>
    <row r="20327" ht="12.75" customHeight="1" x14ac:dyDescent="0.2"/>
    <row r="20328" ht="12.75" customHeight="1" x14ac:dyDescent="0.2"/>
    <row r="20329" ht="12.75" customHeight="1" x14ac:dyDescent="0.2"/>
    <row r="20330" ht="12.75" customHeight="1" x14ac:dyDescent="0.2"/>
    <row r="20331" ht="12.75" customHeight="1" x14ac:dyDescent="0.2"/>
    <row r="20332" ht="12.75" customHeight="1" x14ac:dyDescent="0.2"/>
    <row r="20333" ht="12.75" customHeight="1" x14ac:dyDescent="0.2"/>
    <row r="20334" ht="12.75" customHeight="1" x14ac:dyDescent="0.2"/>
    <row r="20335" ht="12.75" customHeight="1" x14ac:dyDescent="0.2"/>
    <row r="20336" ht="12.75" customHeight="1" x14ac:dyDescent="0.2"/>
    <row r="20337" ht="12.75" customHeight="1" x14ac:dyDescent="0.2"/>
    <row r="20338" ht="12.75" customHeight="1" x14ac:dyDescent="0.2"/>
    <row r="20339" ht="12.75" customHeight="1" x14ac:dyDescent="0.2"/>
    <row r="20340" ht="12.75" customHeight="1" x14ac:dyDescent="0.2"/>
    <row r="20341" ht="12.75" customHeight="1" x14ac:dyDescent="0.2"/>
    <row r="20342" ht="12.75" customHeight="1" x14ac:dyDescent="0.2"/>
    <row r="20343" ht="12.75" customHeight="1" x14ac:dyDescent="0.2"/>
    <row r="20344" ht="12.75" customHeight="1" x14ac:dyDescent="0.2"/>
    <row r="20345" ht="12.75" customHeight="1" x14ac:dyDescent="0.2"/>
    <row r="20346" ht="12.75" customHeight="1" x14ac:dyDescent="0.2"/>
    <row r="20347" ht="12.75" customHeight="1" x14ac:dyDescent="0.2"/>
    <row r="20348" ht="12.75" customHeight="1" x14ac:dyDescent="0.2"/>
    <row r="20349" ht="12.75" customHeight="1" x14ac:dyDescent="0.2"/>
    <row r="20350" ht="12.75" customHeight="1" x14ac:dyDescent="0.2"/>
    <row r="20351" ht="12.75" customHeight="1" x14ac:dyDescent="0.2"/>
    <row r="20352" ht="12.75" customHeight="1" x14ac:dyDescent="0.2"/>
    <row r="20353" ht="12.75" customHeight="1" x14ac:dyDescent="0.2"/>
    <row r="20354" ht="12.75" customHeight="1" x14ac:dyDescent="0.2"/>
    <row r="20355" ht="12.75" customHeight="1" x14ac:dyDescent="0.2"/>
    <row r="20356" ht="12.75" customHeight="1" x14ac:dyDescent="0.2"/>
    <row r="20357" ht="12.75" customHeight="1" x14ac:dyDescent="0.2"/>
    <row r="20358" ht="12.75" customHeight="1" x14ac:dyDescent="0.2"/>
    <row r="20359" ht="12.75" customHeight="1" x14ac:dyDescent="0.2"/>
    <row r="20360" ht="12.75" customHeight="1" x14ac:dyDescent="0.2"/>
    <row r="20361" ht="12.75" customHeight="1" x14ac:dyDescent="0.2"/>
    <row r="20362" ht="12.75" customHeight="1" x14ac:dyDescent="0.2"/>
    <row r="20363" ht="12.75" customHeight="1" x14ac:dyDescent="0.2"/>
    <row r="20364" ht="12.75" customHeight="1" x14ac:dyDescent="0.2"/>
    <row r="20365" ht="12.75" customHeight="1" x14ac:dyDescent="0.2"/>
    <row r="20366" ht="12.75" customHeight="1" x14ac:dyDescent="0.2"/>
    <row r="20367" ht="12.75" customHeight="1" x14ac:dyDescent="0.2"/>
    <row r="20368" ht="12.75" customHeight="1" x14ac:dyDescent="0.2"/>
    <row r="20369" ht="12.75" customHeight="1" x14ac:dyDescent="0.2"/>
    <row r="20370" ht="12.75" customHeight="1" x14ac:dyDescent="0.2"/>
    <row r="20371" ht="12.75" customHeight="1" x14ac:dyDescent="0.2"/>
    <row r="20372" ht="12.75" customHeight="1" x14ac:dyDescent="0.2"/>
    <row r="20373" ht="12.75" customHeight="1" x14ac:dyDescent="0.2"/>
    <row r="20374" ht="12.75" customHeight="1" x14ac:dyDescent="0.2"/>
    <row r="20375" ht="12.75" customHeight="1" x14ac:dyDescent="0.2"/>
    <row r="20376" ht="12.75" customHeight="1" x14ac:dyDescent="0.2"/>
    <row r="20377" ht="12.75" customHeight="1" x14ac:dyDescent="0.2"/>
    <row r="20378" ht="12.75" customHeight="1" x14ac:dyDescent="0.2"/>
    <row r="20379" ht="12.75" customHeight="1" x14ac:dyDescent="0.2"/>
    <row r="20380" ht="12.75" customHeight="1" x14ac:dyDescent="0.2"/>
    <row r="20381" ht="12.75" customHeight="1" x14ac:dyDescent="0.2"/>
    <row r="20382" ht="12.75" customHeight="1" x14ac:dyDescent="0.2"/>
    <row r="20383" ht="12.75" customHeight="1" x14ac:dyDescent="0.2"/>
    <row r="20384" ht="12.75" customHeight="1" x14ac:dyDescent="0.2"/>
    <row r="20385" ht="12.75" customHeight="1" x14ac:dyDescent="0.2"/>
    <row r="20386" ht="12.75" customHeight="1" x14ac:dyDescent="0.2"/>
    <row r="20387" ht="12.75" customHeight="1" x14ac:dyDescent="0.2"/>
    <row r="20388" ht="12.75" customHeight="1" x14ac:dyDescent="0.2"/>
    <row r="20389" ht="12.75" customHeight="1" x14ac:dyDescent="0.2"/>
    <row r="20390" ht="12.75" customHeight="1" x14ac:dyDescent="0.2"/>
    <row r="20391" ht="12.75" customHeight="1" x14ac:dyDescent="0.2"/>
    <row r="20392" ht="12.75" customHeight="1" x14ac:dyDescent="0.2"/>
    <row r="20393" ht="12.75" customHeight="1" x14ac:dyDescent="0.2"/>
    <row r="20394" ht="12.75" customHeight="1" x14ac:dyDescent="0.2"/>
    <row r="20395" ht="12.75" customHeight="1" x14ac:dyDescent="0.2"/>
    <row r="20396" ht="12.75" customHeight="1" x14ac:dyDescent="0.2"/>
    <row r="20397" ht="12.75" customHeight="1" x14ac:dyDescent="0.2"/>
    <row r="20398" ht="12.75" customHeight="1" x14ac:dyDescent="0.2"/>
    <row r="20399" ht="12.75" customHeight="1" x14ac:dyDescent="0.2"/>
    <row r="20400" ht="12.75" customHeight="1" x14ac:dyDescent="0.2"/>
    <row r="20401" ht="12.75" customHeight="1" x14ac:dyDescent="0.2"/>
    <row r="20402" ht="12.75" customHeight="1" x14ac:dyDescent="0.2"/>
    <row r="20403" ht="12.75" customHeight="1" x14ac:dyDescent="0.2"/>
    <row r="20404" ht="12.75" customHeight="1" x14ac:dyDescent="0.2"/>
    <row r="20405" ht="12.75" customHeight="1" x14ac:dyDescent="0.2"/>
    <row r="20406" ht="12.75" customHeight="1" x14ac:dyDescent="0.2"/>
    <row r="20407" ht="12.75" customHeight="1" x14ac:dyDescent="0.2"/>
    <row r="20408" ht="12.75" customHeight="1" x14ac:dyDescent="0.2"/>
    <row r="20409" ht="12.75" customHeight="1" x14ac:dyDescent="0.2"/>
    <row r="20410" ht="12.75" customHeight="1" x14ac:dyDescent="0.2"/>
    <row r="20411" ht="12.75" customHeight="1" x14ac:dyDescent="0.2"/>
    <row r="20412" ht="12.75" customHeight="1" x14ac:dyDescent="0.2"/>
    <row r="20413" ht="12.75" customHeight="1" x14ac:dyDescent="0.2"/>
    <row r="20414" ht="12.75" customHeight="1" x14ac:dyDescent="0.2"/>
    <row r="20415" ht="12.75" customHeight="1" x14ac:dyDescent="0.2"/>
    <row r="20416" ht="12.75" customHeight="1" x14ac:dyDescent="0.2"/>
    <row r="20417" ht="12.75" customHeight="1" x14ac:dyDescent="0.2"/>
    <row r="20418" ht="12.75" customHeight="1" x14ac:dyDescent="0.2"/>
    <row r="20419" ht="12.75" customHeight="1" x14ac:dyDescent="0.2"/>
    <row r="20420" ht="12.75" customHeight="1" x14ac:dyDescent="0.2"/>
    <row r="20421" ht="12.75" customHeight="1" x14ac:dyDescent="0.2"/>
    <row r="20422" ht="12.75" customHeight="1" x14ac:dyDescent="0.2"/>
    <row r="20423" ht="12.75" customHeight="1" x14ac:dyDescent="0.2"/>
    <row r="20424" ht="12.75" customHeight="1" x14ac:dyDescent="0.2"/>
    <row r="20425" ht="12.75" customHeight="1" x14ac:dyDescent="0.2"/>
    <row r="20426" ht="12.75" customHeight="1" x14ac:dyDescent="0.2"/>
    <row r="20427" ht="12.75" customHeight="1" x14ac:dyDescent="0.2"/>
    <row r="20428" ht="12.75" customHeight="1" x14ac:dyDescent="0.2"/>
    <row r="20429" ht="12.75" customHeight="1" x14ac:dyDescent="0.2"/>
    <row r="20430" ht="12.75" customHeight="1" x14ac:dyDescent="0.2"/>
    <row r="20431" ht="12.75" customHeight="1" x14ac:dyDescent="0.2"/>
    <row r="20432" ht="12.75" customHeight="1" x14ac:dyDescent="0.2"/>
    <row r="20433" ht="12.75" customHeight="1" x14ac:dyDescent="0.2"/>
    <row r="20434" ht="12.75" customHeight="1" x14ac:dyDescent="0.2"/>
    <row r="20435" ht="12.75" customHeight="1" x14ac:dyDescent="0.2"/>
    <row r="20436" ht="12.75" customHeight="1" x14ac:dyDescent="0.2"/>
    <row r="20437" ht="12.75" customHeight="1" x14ac:dyDescent="0.2"/>
    <row r="20438" ht="12.75" customHeight="1" x14ac:dyDescent="0.2"/>
    <row r="20439" ht="12.75" customHeight="1" x14ac:dyDescent="0.2"/>
    <row r="20440" ht="12.75" customHeight="1" x14ac:dyDescent="0.2"/>
    <row r="20441" ht="12.75" customHeight="1" x14ac:dyDescent="0.2"/>
    <row r="20442" ht="12.75" customHeight="1" x14ac:dyDescent="0.2"/>
    <row r="20443" ht="12.75" customHeight="1" x14ac:dyDescent="0.2"/>
    <row r="20444" ht="12.75" customHeight="1" x14ac:dyDescent="0.2"/>
    <row r="20445" ht="12.75" customHeight="1" x14ac:dyDescent="0.2"/>
    <row r="20446" ht="12.75" customHeight="1" x14ac:dyDescent="0.2"/>
    <row r="20447" ht="12.75" customHeight="1" x14ac:dyDescent="0.2"/>
    <row r="20448" ht="12.75" customHeight="1" x14ac:dyDescent="0.2"/>
    <row r="20449" ht="12.75" customHeight="1" x14ac:dyDescent="0.2"/>
    <row r="20450" ht="12.75" customHeight="1" x14ac:dyDescent="0.2"/>
    <row r="20451" ht="12.75" customHeight="1" x14ac:dyDescent="0.2"/>
    <row r="20452" ht="12.75" customHeight="1" x14ac:dyDescent="0.2"/>
    <row r="20453" ht="12.75" customHeight="1" x14ac:dyDescent="0.2"/>
    <row r="20454" ht="12.75" customHeight="1" x14ac:dyDescent="0.2"/>
    <row r="20455" ht="12.75" customHeight="1" x14ac:dyDescent="0.2"/>
    <row r="20456" ht="12.75" customHeight="1" x14ac:dyDescent="0.2"/>
    <row r="20457" ht="12.75" customHeight="1" x14ac:dyDescent="0.2"/>
    <row r="20458" ht="12.75" customHeight="1" x14ac:dyDescent="0.2"/>
    <row r="20459" ht="12.75" customHeight="1" x14ac:dyDescent="0.2"/>
    <row r="20460" ht="12.75" customHeight="1" x14ac:dyDescent="0.2"/>
    <row r="20461" ht="12.75" customHeight="1" x14ac:dyDescent="0.2"/>
    <row r="20462" ht="12.75" customHeight="1" x14ac:dyDescent="0.2"/>
    <row r="20463" ht="12.75" customHeight="1" x14ac:dyDescent="0.2"/>
    <row r="20464" ht="12.75" customHeight="1" x14ac:dyDescent="0.2"/>
    <row r="20465" ht="12.75" customHeight="1" x14ac:dyDescent="0.2"/>
    <row r="20466" ht="12.75" customHeight="1" x14ac:dyDescent="0.2"/>
    <row r="20467" ht="12.75" customHeight="1" x14ac:dyDescent="0.2"/>
    <row r="20468" ht="12.75" customHeight="1" x14ac:dyDescent="0.2"/>
    <row r="20469" ht="12.75" customHeight="1" x14ac:dyDescent="0.2"/>
    <row r="20470" ht="12.75" customHeight="1" x14ac:dyDescent="0.2"/>
    <row r="20471" ht="12.75" customHeight="1" x14ac:dyDescent="0.2"/>
    <row r="20472" ht="12.75" customHeight="1" x14ac:dyDescent="0.2"/>
    <row r="20473" ht="12.75" customHeight="1" x14ac:dyDescent="0.2"/>
    <row r="20474" ht="12.75" customHeight="1" x14ac:dyDescent="0.2"/>
    <row r="20475" ht="12.75" customHeight="1" x14ac:dyDescent="0.2"/>
    <row r="20476" ht="12.75" customHeight="1" x14ac:dyDescent="0.2"/>
    <row r="20477" ht="12.75" customHeight="1" x14ac:dyDescent="0.2"/>
    <row r="20478" ht="12.75" customHeight="1" x14ac:dyDescent="0.2"/>
    <row r="20479" ht="12.75" customHeight="1" x14ac:dyDescent="0.2"/>
    <row r="20480" ht="12.75" customHeight="1" x14ac:dyDescent="0.2"/>
    <row r="20481" ht="12.75" customHeight="1" x14ac:dyDescent="0.2"/>
    <row r="20482" ht="12.75" customHeight="1" x14ac:dyDescent="0.2"/>
    <row r="20483" ht="12.75" customHeight="1" x14ac:dyDescent="0.2"/>
    <row r="20484" ht="12.75" customHeight="1" x14ac:dyDescent="0.2"/>
    <row r="20485" ht="12.75" customHeight="1" x14ac:dyDescent="0.2"/>
    <row r="20486" ht="12.75" customHeight="1" x14ac:dyDescent="0.2"/>
    <row r="20487" ht="12.75" customHeight="1" x14ac:dyDescent="0.2"/>
    <row r="20488" ht="12.75" customHeight="1" x14ac:dyDescent="0.2"/>
    <row r="20489" ht="12.75" customHeight="1" x14ac:dyDescent="0.2"/>
    <row r="20490" ht="12.75" customHeight="1" x14ac:dyDescent="0.2"/>
    <row r="20491" ht="12.75" customHeight="1" x14ac:dyDescent="0.2"/>
    <row r="20492" ht="12.75" customHeight="1" x14ac:dyDescent="0.2"/>
    <row r="20493" ht="12.75" customHeight="1" x14ac:dyDescent="0.2"/>
    <row r="20494" ht="12.75" customHeight="1" x14ac:dyDescent="0.2"/>
    <row r="20495" ht="12.75" customHeight="1" x14ac:dyDescent="0.2"/>
    <row r="20496" ht="12.75" customHeight="1" x14ac:dyDescent="0.2"/>
    <row r="20497" ht="12.75" customHeight="1" x14ac:dyDescent="0.2"/>
    <row r="20498" ht="12.75" customHeight="1" x14ac:dyDescent="0.2"/>
    <row r="20499" ht="12.75" customHeight="1" x14ac:dyDescent="0.2"/>
    <row r="20500" ht="12.75" customHeight="1" x14ac:dyDescent="0.2"/>
    <row r="20501" ht="12.75" customHeight="1" x14ac:dyDescent="0.2"/>
    <row r="20502" ht="12.75" customHeight="1" x14ac:dyDescent="0.2"/>
    <row r="20503" ht="12.75" customHeight="1" x14ac:dyDescent="0.2"/>
    <row r="20504" ht="12.75" customHeight="1" x14ac:dyDescent="0.2"/>
    <row r="20505" ht="12.75" customHeight="1" x14ac:dyDescent="0.2"/>
    <row r="20506" ht="12.75" customHeight="1" x14ac:dyDescent="0.2"/>
    <row r="20507" ht="12.75" customHeight="1" x14ac:dyDescent="0.2"/>
    <row r="20508" ht="12.75" customHeight="1" x14ac:dyDescent="0.2"/>
    <row r="20509" ht="12.75" customHeight="1" x14ac:dyDescent="0.2"/>
    <row r="20510" ht="12.75" customHeight="1" x14ac:dyDescent="0.2"/>
    <row r="20511" ht="12.75" customHeight="1" x14ac:dyDescent="0.2"/>
    <row r="20512" ht="12.75" customHeight="1" x14ac:dyDescent="0.2"/>
    <row r="20513" ht="12.75" customHeight="1" x14ac:dyDescent="0.2"/>
    <row r="20514" ht="12.75" customHeight="1" x14ac:dyDescent="0.2"/>
    <row r="20515" ht="12.75" customHeight="1" x14ac:dyDescent="0.2"/>
    <row r="20516" ht="12.75" customHeight="1" x14ac:dyDescent="0.2"/>
    <row r="20517" ht="12.75" customHeight="1" x14ac:dyDescent="0.2"/>
    <row r="20518" ht="12.75" customHeight="1" x14ac:dyDescent="0.2"/>
    <row r="20519" ht="12.75" customHeight="1" x14ac:dyDescent="0.2"/>
    <row r="20520" ht="12.75" customHeight="1" x14ac:dyDescent="0.2"/>
    <row r="20521" ht="12.75" customHeight="1" x14ac:dyDescent="0.2"/>
    <row r="20522" ht="12.75" customHeight="1" x14ac:dyDescent="0.2"/>
    <row r="20523" ht="12.75" customHeight="1" x14ac:dyDescent="0.2"/>
    <row r="20524" ht="12.75" customHeight="1" x14ac:dyDescent="0.2"/>
    <row r="20525" ht="12.75" customHeight="1" x14ac:dyDescent="0.2"/>
    <row r="20526" ht="12.75" customHeight="1" x14ac:dyDescent="0.2"/>
    <row r="20527" ht="12.75" customHeight="1" x14ac:dyDescent="0.2"/>
    <row r="20528" ht="12.75" customHeight="1" x14ac:dyDescent="0.2"/>
    <row r="20529" ht="12.75" customHeight="1" x14ac:dyDescent="0.2"/>
    <row r="20530" ht="12.75" customHeight="1" x14ac:dyDescent="0.2"/>
    <row r="20531" ht="12.75" customHeight="1" x14ac:dyDescent="0.2"/>
    <row r="20532" ht="12.75" customHeight="1" x14ac:dyDescent="0.2"/>
    <row r="20533" ht="12.75" customHeight="1" x14ac:dyDescent="0.2"/>
    <row r="20534" ht="12.75" customHeight="1" x14ac:dyDescent="0.2"/>
    <row r="20535" ht="12.75" customHeight="1" x14ac:dyDescent="0.2"/>
    <row r="20536" ht="12.75" customHeight="1" x14ac:dyDescent="0.2"/>
    <row r="20537" ht="12.75" customHeight="1" x14ac:dyDescent="0.2"/>
    <row r="20538" ht="12.75" customHeight="1" x14ac:dyDescent="0.2"/>
    <row r="20539" ht="12.75" customHeight="1" x14ac:dyDescent="0.2"/>
    <row r="20540" ht="12.75" customHeight="1" x14ac:dyDescent="0.2"/>
    <row r="20541" ht="12.75" customHeight="1" x14ac:dyDescent="0.2"/>
    <row r="20542" ht="12.75" customHeight="1" x14ac:dyDescent="0.2"/>
    <row r="20543" ht="12.75" customHeight="1" x14ac:dyDescent="0.2"/>
    <row r="20544" ht="12.75" customHeight="1" x14ac:dyDescent="0.2"/>
    <row r="20545" ht="12.75" customHeight="1" x14ac:dyDescent="0.2"/>
    <row r="20546" ht="12.75" customHeight="1" x14ac:dyDescent="0.2"/>
    <row r="20547" ht="12.75" customHeight="1" x14ac:dyDescent="0.2"/>
    <row r="20548" ht="12.75" customHeight="1" x14ac:dyDescent="0.2"/>
    <row r="20549" ht="12.75" customHeight="1" x14ac:dyDescent="0.2"/>
    <row r="20550" ht="12.75" customHeight="1" x14ac:dyDescent="0.2"/>
    <row r="20551" ht="12.75" customHeight="1" x14ac:dyDescent="0.2"/>
    <row r="20552" ht="12.75" customHeight="1" x14ac:dyDescent="0.2"/>
    <row r="20553" ht="12.75" customHeight="1" x14ac:dyDescent="0.2"/>
    <row r="20554" ht="12.75" customHeight="1" x14ac:dyDescent="0.2"/>
    <row r="20555" ht="12.75" customHeight="1" x14ac:dyDescent="0.2"/>
    <row r="20556" ht="12.75" customHeight="1" x14ac:dyDescent="0.2"/>
    <row r="20557" ht="12.75" customHeight="1" x14ac:dyDescent="0.2"/>
    <row r="20558" ht="12.75" customHeight="1" x14ac:dyDescent="0.2"/>
    <row r="20559" ht="12.75" customHeight="1" x14ac:dyDescent="0.2"/>
    <row r="20560" ht="12.75" customHeight="1" x14ac:dyDescent="0.2"/>
    <row r="20561" ht="12.75" customHeight="1" x14ac:dyDescent="0.2"/>
    <row r="20562" ht="12.75" customHeight="1" x14ac:dyDescent="0.2"/>
    <row r="20563" ht="12.75" customHeight="1" x14ac:dyDescent="0.2"/>
    <row r="20564" ht="12.75" customHeight="1" x14ac:dyDescent="0.2"/>
    <row r="20565" ht="12.75" customHeight="1" x14ac:dyDescent="0.2"/>
    <row r="20566" ht="12.75" customHeight="1" x14ac:dyDescent="0.2"/>
    <row r="20567" ht="12.75" customHeight="1" x14ac:dyDescent="0.2"/>
    <row r="20568" ht="12.75" customHeight="1" x14ac:dyDescent="0.2"/>
    <row r="20569" ht="12.75" customHeight="1" x14ac:dyDescent="0.2"/>
    <row r="20570" ht="12.75" customHeight="1" x14ac:dyDescent="0.2"/>
    <row r="20571" ht="12.75" customHeight="1" x14ac:dyDescent="0.2"/>
    <row r="20572" ht="12.75" customHeight="1" x14ac:dyDescent="0.2"/>
    <row r="20573" ht="12.75" customHeight="1" x14ac:dyDescent="0.2"/>
    <row r="20574" ht="12.75" customHeight="1" x14ac:dyDescent="0.2"/>
    <row r="20575" ht="12.75" customHeight="1" x14ac:dyDescent="0.2"/>
    <row r="20576" ht="12.75" customHeight="1" x14ac:dyDescent="0.2"/>
    <row r="20577" ht="12.75" customHeight="1" x14ac:dyDescent="0.2"/>
    <row r="20578" ht="12.75" customHeight="1" x14ac:dyDescent="0.2"/>
    <row r="20579" ht="12.75" customHeight="1" x14ac:dyDescent="0.2"/>
    <row r="20580" ht="12.75" customHeight="1" x14ac:dyDescent="0.2"/>
    <row r="20581" ht="12.75" customHeight="1" x14ac:dyDescent="0.2"/>
    <row r="20582" ht="12.75" customHeight="1" x14ac:dyDescent="0.2"/>
    <row r="20583" ht="12.75" customHeight="1" x14ac:dyDescent="0.2"/>
    <row r="20584" ht="12.75" customHeight="1" x14ac:dyDescent="0.2"/>
    <row r="20585" ht="12.75" customHeight="1" x14ac:dyDescent="0.2"/>
    <row r="20586" ht="12.75" customHeight="1" x14ac:dyDescent="0.2"/>
    <row r="20587" ht="12.75" customHeight="1" x14ac:dyDescent="0.2"/>
    <row r="20588" ht="12.75" customHeight="1" x14ac:dyDescent="0.2"/>
    <row r="20589" ht="12.75" customHeight="1" x14ac:dyDescent="0.2"/>
    <row r="20590" ht="12.75" customHeight="1" x14ac:dyDescent="0.2"/>
    <row r="20591" ht="12.75" customHeight="1" x14ac:dyDescent="0.2"/>
    <row r="20592" ht="12.75" customHeight="1" x14ac:dyDescent="0.2"/>
    <row r="20593" ht="12.75" customHeight="1" x14ac:dyDescent="0.2"/>
    <row r="20594" ht="12.75" customHeight="1" x14ac:dyDescent="0.2"/>
    <row r="20595" ht="12.75" customHeight="1" x14ac:dyDescent="0.2"/>
    <row r="20596" ht="12.75" customHeight="1" x14ac:dyDescent="0.2"/>
    <row r="20597" ht="12.75" customHeight="1" x14ac:dyDescent="0.2"/>
    <row r="20598" ht="12.75" customHeight="1" x14ac:dyDescent="0.2"/>
    <row r="20599" ht="12.75" customHeight="1" x14ac:dyDescent="0.2"/>
    <row r="20600" ht="12.75" customHeight="1" x14ac:dyDescent="0.2"/>
    <row r="20601" ht="12.75" customHeight="1" x14ac:dyDescent="0.2"/>
    <row r="20602" ht="12.75" customHeight="1" x14ac:dyDescent="0.2"/>
    <row r="20603" ht="12.75" customHeight="1" x14ac:dyDescent="0.2"/>
    <row r="20604" ht="12.75" customHeight="1" x14ac:dyDescent="0.2"/>
    <row r="20605" ht="12.75" customHeight="1" x14ac:dyDescent="0.2"/>
    <row r="20606" ht="12.75" customHeight="1" x14ac:dyDescent="0.2"/>
    <row r="20607" ht="12.75" customHeight="1" x14ac:dyDescent="0.2"/>
    <row r="20608" ht="12.75" customHeight="1" x14ac:dyDescent="0.2"/>
    <row r="20609" ht="12.75" customHeight="1" x14ac:dyDescent="0.2"/>
    <row r="20610" ht="12.75" customHeight="1" x14ac:dyDescent="0.2"/>
    <row r="20611" ht="12.75" customHeight="1" x14ac:dyDescent="0.2"/>
    <row r="20612" ht="12.75" customHeight="1" x14ac:dyDescent="0.2"/>
    <row r="20613" ht="12.75" customHeight="1" x14ac:dyDescent="0.2"/>
    <row r="20614" ht="12.75" customHeight="1" x14ac:dyDescent="0.2"/>
    <row r="20615" ht="12.75" customHeight="1" x14ac:dyDescent="0.2"/>
    <row r="20616" ht="12.75" customHeight="1" x14ac:dyDescent="0.2"/>
    <row r="20617" ht="12.75" customHeight="1" x14ac:dyDescent="0.2"/>
    <row r="20618" ht="12.75" customHeight="1" x14ac:dyDescent="0.2"/>
    <row r="20619" ht="12.75" customHeight="1" x14ac:dyDescent="0.2"/>
    <row r="20620" ht="12.75" customHeight="1" x14ac:dyDescent="0.2"/>
    <row r="20621" ht="12.75" customHeight="1" x14ac:dyDescent="0.2"/>
    <row r="20622" ht="12.75" customHeight="1" x14ac:dyDescent="0.2"/>
    <row r="20623" ht="12.75" customHeight="1" x14ac:dyDescent="0.2"/>
    <row r="20624" ht="12.75" customHeight="1" x14ac:dyDescent="0.2"/>
    <row r="20625" ht="12.75" customHeight="1" x14ac:dyDescent="0.2"/>
    <row r="20626" ht="12.75" customHeight="1" x14ac:dyDescent="0.2"/>
    <row r="20627" ht="12.75" customHeight="1" x14ac:dyDescent="0.2"/>
    <row r="20628" ht="12.75" customHeight="1" x14ac:dyDescent="0.2"/>
    <row r="20629" ht="12.75" customHeight="1" x14ac:dyDescent="0.2"/>
    <row r="20630" ht="12.75" customHeight="1" x14ac:dyDescent="0.2"/>
    <row r="20631" ht="12.75" customHeight="1" x14ac:dyDescent="0.2"/>
    <row r="20632" ht="12.75" customHeight="1" x14ac:dyDescent="0.2"/>
    <row r="20633" ht="12.75" customHeight="1" x14ac:dyDescent="0.2"/>
    <row r="20634" ht="12.75" customHeight="1" x14ac:dyDescent="0.2"/>
    <row r="20635" ht="12.75" customHeight="1" x14ac:dyDescent="0.2"/>
    <row r="20636" ht="12.75" customHeight="1" x14ac:dyDescent="0.2"/>
    <row r="20637" ht="12.75" customHeight="1" x14ac:dyDescent="0.2"/>
    <row r="20638" ht="12.75" customHeight="1" x14ac:dyDescent="0.2"/>
    <row r="20639" ht="12.75" customHeight="1" x14ac:dyDescent="0.2"/>
    <row r="20640" ht="12.75" customHeight="1" x14ac:dyDescent="0.2"/>
    <row r="20641" ht="12.75" customHeight="1" x14ac:dyDescent="0.2"/>
    <row r="20642" ht="12.75" customHeight="1" x14ac:dyDescent="0.2"/>
    <row r="20643" ht="12.75" customHeight="1" x14ac:dyDescent="0.2"/>
    <row r="20644" ht="12.75" customHeight="1" x14ac:dyDescent="0.2"/>
    <row r="20645" ht="12.75" customHeight="1" x14ac:dyDescent="0.2"/>
    <row r="20646" ht="12.75" customHeight="1" x14ac:dyDescent="0.2"/>
    <row r="20647" ht="12.75" customHeight="1" x14ac:dyDescent="0.2"/>
    <row r="20648" ht="12.75" customHeight="1" x14ac:dyDescent="0.2"/>
    <row r="20649" ht="12.75" customHeight="1" x14ac:dyDescent="0.2"/>
    <row r="20650" ht="12.75" customHeight="1" x14ac:dyDescent="0.2"/>
    <row r="20651" ht="12.75" customHeight="1" x14ac:dyDescent="0.2"/>
    <row r="20652" ht="12.75" customHeight="1" x14ac:dyDescent="0.2"/>
    <row r="20653" ht="12.75" customHeight="1" x14ac:dyDescent="0.2"/>
    <row r="20654" ht="12.75" customHeight="1" x14ac:dyDescent="0.2"/>
    <row r="20655" ht="12.75" customHeight="1" x14ac:dyDescent="0.2"/>
    <row r="20656" ht="12.75" customHeight="1" x14ac:dyDescent="0.2"/>
    <row r="20657" ht="12.75" customHeight="1" x14ac:dyDescent="0.2"/>
    <row r="20658" ht="12.75" customHeight="1" x14ac:dyDescent="0.2"/>
    <row r="20659" ht="12.75" customHeight="1" x14ac:dyDescent="0.2"/>
    <row r="20660" ht="12.75" customHeight="1" x14ac:dyDescent="0.2"/>
    <row r="20661" ht="12.75" customHeight="1" x14ac:dyDescent="0.2"/>
    <row r="20662" ht="12.75" customHeight="1" x14ac:dyDescent="0.2"/>
    <row r="20663" ht="12.75" customHeight="1" x14ac:dyDescent="0.2"/>
    <row r="20664" ht="12.75" customHeight="1" x14ac:dyDescent="0.2"/>
    <row r="20665" ht="12.75" customHeight="1" x14ac:dyDescent="0.2"/>
    <row r="20666" ht="12.75" customHeight="1" x14ac:dyDescent="0.2"/>
    <row r="20667" ht="12.75" customHeight="1" x14ac:dyDescent="0.2"/>
    <row r="20668" ht="12.75" customHeight="1" x14ac:dyDescent="0.2"/>
    <row r="20669" ht="12.75" customHeight="1" x14ac:dyDescent="0.2"/>
    <row r="20670" ht="12.75" customHeight="1" x14ac:dyDescent="0.2"/>
    <row r="20671" ht="12.75" customHeight="1" x14ac:dyDescent="0.2"/>
    <row r="20672" ht="12.75" customHeight="1" x14ac:dyDescent="0.2"/>
    <row r="20673" ht="12.75" customHeight="1" x14ac:dyDescent="0.2"/>
    <row r="20674" ht="12.75" customHeight="1" x14ac:dyDescent="0.2"/>
    <row r="20675" ht="12.75" customHeight="1" x14ac:dyDescent="0.2"/>
    <row r="20676" ht="12.75" customHeight="1" x14ac:dyDescent="0.2"/>
    <row r="20677" ht="12.75" customHeight="1" x14ac:dyDescent="0.2"/>
    <row r="20678" ht="12.75" customHeight="1" x14ac:dyDescent="0.2"/>
    <row r="20679" ht="12.75" customHeight="1" x14ac:dyDescent="0.2"/>
    <row r="20680" ht="12.75" customHeight="1" x14ac:dyDescent="0.2"/>
    <row r="20681" ht="12.75" customHeight="1" x14ac:dyDescent="0.2"/>
    <row r="20682" ht="12.75" customHeight="1" x14ac:dyDescent="0.2"/>
    <row r="20683" ht="12.75" customHeight="1" x14ac:dyDescent="0.2"/>
    <row r="20684" ht="12.75" customHeight="1" x14ac:dyDescent="0.2"/>
    <row r="20685" ht="12.75" customHeight="1" x14ac:dyDescent="0.2"/>
    <row r="20686" ht="12.75" customHeight="1" x14ac:dyDescent="0.2"/>
    <row r="20687" ht="12.75" customHeight="1" x14ac:dyDescent="0.2"/>
    <row r="20688" ht="12.75" customHeight="1" x14ac:dyDescent="0.2"/>
    <row r="20689" ht="12.75" customHeight="1" x14ac:dyDescent="0.2"/>
    <row r="20690" ht="12.75" customHeight="1" x14ac:dyDescent="0.2"/>
    <row r="20691" ht="12.75" customHeight="1" x14ac:dyDescent="0.2"/>
    <row r="20692" ht="12.75" customHeight="1" x14ac:dyDescent="0.2"/>
    <row r="20693" ht="12.75" customHeight="1" x14ac:dyDescent="0.2"/>
    <row r="20694" ht="12.75" customHeight="1" x14ac:dyDescent="0.2"/>
    <row r="20695" ht="12.75" customHeight="1" x14ac:dyDescent="0.2"/>
    <row r="20696" ht="12.75" customHeight="1" x14ac:dyDescent="0.2"/>
    <row r="20697" ht="12.75" customHeight="1" x14ac:dyDescent="0.2"/>
    <row r="20698" ht="12.75" customHeight="1" x14ac:dyDescent="0.2"/>
    <row r="20699" ht="12.75" customHeight="1" x14ac:dyDescent="0.2"/>
    <row r="20700" ht="12.75" customHeight="1" x14ac:dyDescent="0.2"/>
    <row r="20701" ht="12.75" customHeight="1" x14ac:dyDescent="0.2"/>
    <row r="20702" ht="12.75" customHeight="1" x14ac:dyDescent="0.2"/>
    <row r="20703" ht="12.75" customHeight="1" x14ac:dyDescent="0.2"/>
    <row r="20704" ht="12.75" customHeight="1" x14ac:dyDescent="0.2"/>
    <row r="20705" ht="12.75" customHeight="1" x14ac:dyDescent="0.2"/>
    <row r="20706" ht="12.75" customHeight="1" x14ac:dyDescent="0.2"/>
    <row r="20707" ht="12.75" customHeight="1" x14ac:dyDescent="0.2"/>
    <row r="20708" ht="12.75" customHeight="1" x14ac:dyDescent="0.2"/>
    <row r="20709" ht="12.75" customHeight="1" x14ac:dyDescent="0.2"/>
    <row r="20710" ht="12.75" customHeight="1" x14ac:dyDescent="0.2"/>
    <row r="20711" ht="12.75" customHeight="1" x14ac:dyDescent="0.2"/>
    <row r="20712" ht="12.75" customHeight="1" x14ac:dyDescent="0.2"/>
    <row r="20713" ht="12.75" customHeight="1" x14ac:dyDescent="0.2"/>
    <row r="20714" ht="12.75" customHeight="1" x14ac:dyDescent="0.2"/>
    <row r="20715" ht="12.75" customHeight="1" x14ac:dyDescent="0.2"/>
    <row r="20716" ht="12.75" customHeight="1" x14ac:dyDescent="0.2"/>
    <row r="20717" ht="12.75" customHeight="1" x14ac:dyDescent="0.2"/>
    <row r="20718" ht="12.75" customHeight="1" x14ac:dyDescent="0.2"/>
    <row r="20719" ht="12.75" customHeight="1" x14ac:dyDescent="0.2"/>
    <row r="20720" ht="12.75" customHeight="1" x14ac:dyDescent="0.2"/>
    <row r="20721" ht="12.75" customHeight="1" x14ac:dyDescent="0.2"/>
    <row r="20722" ht="12.75" customHeight="1" x14ac:dyDescent="0.2"/>
    <row r="20723" ht="12.75" customHeight="1" x14ac:dyDescent="0.2"/>
    <row r="20724" ht="12.75" customHeight="1" x14ac:dyDescent="0.2"/>
    <row r="20725" ht="12.75" customHeight="1" x14ac:dyDescent="0.2"/>
    <row r="20726" ht="12.75" customHeight="1" x14ac:dyDescent="0.2"/>
    <row r="20727" ht="12.75" customHeight="1" x14ac:dyDescent="0.2"/>
    <row r="20728" ht="12.75" customHeight="1" x14ac:dyDescent="0.2"/>
    <row r="20729" ht="12.75" customHeight="1" x14ac:dyDescent="0.2"/>
    <row r="20730" ht="12.75" customHeight="1" x14ac:dyDescent="0.2"/>
    <row r="20731" ht="12.75" customHeight="1" x14ac:dyDescent="0.2"/>
    <row r="20732" ht="12.75" customHeight="1" x14ac:dyDescent="0.2"/>
    <row r="20733" ht="12.75" customHeight="1" x14ac:dyDescent="0.2"/>
    <row r="20734" ht="12.75" customHeight="1" x14ac:dyDescent="0.2"/>
    <row r="20735" ht="12.75" customHeight="1" x14ac:dyDescent="0.2"/>
    <row r="20736" ht="12.75" customHeight="1" x14ac:dyDescent="0.2"/>
    <row r="20737" ht="12.75" customHeight="1" x14ac:dyDescent="0.2"/>
    <row r="20738" ht="12.75" customHeight="1" x14ac:dyDescent="0.2"/>
    <row r="20739" ht="12.75" customHeight="1" x14ac:dyDescent="0.2"/>
    <row r="20740" ht="12.75" customHeight="1" x14ac:dyDescent="0.2"/>
    <row r="20741" ht="12.75" customHeight="1" x14ac:dyDescent="0.2"/>
    <row r="20742" ht="12.75" customHeight="1" x14ac:dyDescent="0.2"/>
    <row r="20743" ht="12.75" customHeight="1" x14ac:dyDescent="0.2"/>
    <row r="20744" ht="12.75" customHeight="1" x14ac:dyDescent="0.2"/>
    <row r="20745" ht="12.75" customHeight="1" x14ac:dyDescent="0.2"/>
    <row r="20746" ht="12.75" customHeight="1" x14ac:dyDescent="0.2"/>
    <row r="20747" ht="12.75" customHeight="1" x14ac:dyDescent="0.2"/>
    <row r="20748" ht="12.75" customHeight="1" x14ac:dyDescent="0.2"/>
    <row r="20749" ht="12.75" customHeight="1" x14ac:dyDescent="0.2"/>
    <row r="20750" ht="12.75" customHeight="1" x14ac:dyDescent="0.2"/>
    <row r="20751" ht="12.75" customHeight="1" x14ac:dyDescent="0.2"/>
    <row r="20752" ht="12.75" customHeight="1" x14ac:dyDescent="0.2"/>
    <row r="20753" ht="12.75" customHeight="1" x14ac:dyDescent="0.2"/>
    <row r="20754" ht="12.75" customHeight="1" x14ac:dyDescent="0.2"/>
    <row r="20755" ht="12.75" customHeight="1" x14ac:dyDescent="0.2"/>
    <row r="20756" ht="12.75" customHeight="1" x14ac:dyDescent="0.2"/>
    <row r="20757" ht="12.75" customHeight="1" x14ac:dyDescent="0.2"/>
    <row r="20758" ht="12.75" customHeight="1" x14ac:dyDescent="0.2"/>
    <row r="20759" ht="12.75" customHeight="1" x14ac:dyDescent="0.2"/>
    <row r="20760" ht="12.75" customHeight="1" x14ac:dyDescent="0.2"/>
    <row r="20761" ht="12.75" customHeight="1" x14ac:dyDescent="0.2"/>
    <row r="20762" ht="12.75" customHeight="1" x14ac:dyDescent="0.2"/>
    <row r="20763" ht="12.75" customHeight="1" x14ac:dyDescent="0.2"/>
    <row r="20764" ht="12.75" customHeight="1" x14ac:dyDescent="0.2"/>
    <row r="20765" ht="12.75" customHeight="1" x14ac:dyDescent="0.2"/>
    <row r="20766" ht="12.75" customHeight="1" x14ac:dyDescent="0.2"/>
    <row r="20767" ht="12.75" customHeight="1" x14ac:dyDescent="0.2"/>
    <row r="20768" ht="12.75" customHeight="1" x14ac:dyDescent="0.2"/>
    <row r="20769" ht="12.75" customHeight="1" x14ac:dyDescent="0.2"/>
    <row r="20770" ht="12.75" customHeight="1" x14ac:dyDescent="0.2"/>
    <row r="20771" ht="12.75" customHeight="1" x14ac:dyDescent="0.2"/>
    <row r="20772" ht="12.75" customHeight="1" x14ac:dyDescent="0.2"/>
    <row r="20773" ht="12.75" customHeight="1" x14ac:dyDescent="0.2"/>
    <row r="20774" ht="12.75" customHeight="1" x14ac:dyDescent="0.2"/>
    <row r="20775" ht="12.75" customHeight="1" x14ac:dyDescent="0.2"/>
    <row r="20776" ht="12.75" customHeight="1" x14ac:dyDescent="0.2"/>
    <row r="20777" ht="12.75" customHeight="1" x14ac:dyDescent="0.2"/>
    <row r="20778" ht="12.75" customHeight="1" x14ac:dyDescent="0.2"/>
    <row r="20779" ht="12.75" customHeight="1" x14ac:dyDescent="0.2"/>
    <row r="20780" ht="12.75" customHeight="1" x14ac:dyDescent="0.2"/>
    <row r="20781" ht="12.75" customHeight="1" x14ac:dyDescent="0.2"/>
    <row r="20782" ht="12.75" customHeight="1" x14ac:dyDescent="0.2"/>
    <row r="20783" ht="12.75" customHeight="1" x14ac:dyDescent="0.2"/>
    <row r="20784" ht="12.75" customHeight="1" x14ac:dyDescent="0.2"/>
    <row r="20785" ht="12.75" customHeight="1" x14ac:dyDescent="0.2"/>
    <row r="20786" ht="12.75" customHeight="1" x14ac:dyDescent="0.2"/>
    <row r="20787" ht="12.75" customHeight="1" x14ac:dyDescent="0.2"/>
    <row r="20788" ht="12.75" customHeight="1" x14ac:dyDescent="0.2"/>
    <row r="20789" ht="12.75" customHeight="1" x14ac:dyDescent="0.2"/>
    <row r="20790" ht="12.75" customHeight="1" x14ac:dyDescent="0.2"/>
    <row r="20791" ht="12.75" customHeight="1" x14ac:dyDescent="0.2"/>
    <row r="20792" ht="12.75" customHeight="1" x14ac:dyDescent="0.2"/>
    <row r="20793" ht="12.75" customHeight="1" x14ac:dyDescent="0.2"/>
    <row r="20794" ht="12.75" customHeight="1" x14ac:dyDescent="0.2"/>
    <row r="20795" ht="12.75" customHeight="1" x14ac:dyDescent="0.2"/>
    <row r="20796" ht="12.75" customHeight="1" x14ac:dyDescent="0.2"/>
    <row r="20797" ht="12.75" customHeight="1" x14ac:dyDescent="0.2"/>
    <row r="20798" ht="12.75" customHeight="1" x14ac:dyDescent="0.2"/>
    <row r="20799" ht="12.75" customHeight="1" x14ac:dyDescent="0.2"/>
    <row r="20800" ht="12.75" customHeight="1" x14ac:dyDescent="0.2"/>
    <row r="20801" ht="12.75" customHeight="1" x14ac:dyDescent="0.2"/>
    <row r="20802" ht="12.75" customHeight="1" x14ac:dyDescent="0.2"/>
    <row r="20803" ht="12.75" customHeight="1" x14ac:dyDescent="0.2"/>
    <row r="20804" ht="12.75" customHeight="1" x14ac:dyDescent="0.2"/>
    <row r="20805" ht="12.75" customHeight="1" x14ac:dyDescent="0.2"/>
    <row r="20806" ht="12.75" customHeight="1" x14ac:dyDescent="0.2"/>
    <row r="20807" ht="12.75" customHeight="1" x14ac:dyDescent="0.2"/>
    <row r="20808" ht="12.75" customHeight="1" x14ac:dyDescent="0.2"/>
    <row r="20809" ht="12.75" customHeight="1" x14ac:dyDescent="0.2"/>
    <row r="20810" ht="12.75" customHeight="1" x14ac:dyDescent="0.2"/>
    <row r="20811" ht="12.75" customHeight="1" x14ac:dyDescent="0.2"/>
    <row r="20812" ht="12.75" customHeight="1" x14ac:dyDescent="0.2"/>
    <row r="20813" ht="12.75" customHeight="1" x14ac:dyDescent="0.2"/>
    <row r="20814" ht="12.75" customHeight="1" x14ac:dyDescent="0.2"/>
    <row r="20815" ht="12.75" customHeight="1" x14ac:dyDescent="0.2"/>
    <row r="20816" ht="12.75" customHeight="1" x14ac:dyDescent="0.2"/>
    <row r="20817" ht="12.75" customHeight="1" x14ac:dyDescent="0.2"/>
    <row r="20818" ht="12.75" customHeight="1" x14ac:dyDescent="0.2"/>
    <row r="20819" ht="12.75" customHeight="1" x14ac:dyDescent="0.2"/>
    <row r="20820" ht="12.75" customHeight="1" x14ac:dyDescent="0.2"/>
    <row r="20821" ht="12.75" customHeight="1" x14ac:dyDescent="0.2"/>
    <row r="20822" ht="12.75" customHeight="1" x14ac:dyDescent="0.2"/>
    <row r="20823" ht="12.75" customHeight="1" x14ac:dyDescent="0.2"/>
    <row r="20824" ht="12.75" customHeight="1" x14ac:dyDescent="0.2"/>
    <row r="20825" ht="12.75" customHeight="1" x14ac:dyDescent="0.2"/>
    <row r="20826" ht="12.75" customHeight="1" x14ac:dyDescent="0.2"/>
    <row r="20827" ht="12.75" customHeight="1" x14ac:dyDescent="0.2"/>
    <row r="20828" ht="12.75" customHeight="1" x14ac:dyDescent="0.2"/>
    <row r="20829" ht="12.75" customHeight="1" x14ac:dyDescent="0.2"/>
    <row r="20830" ht="12.75" customHeight="1" x14ac:dyDescent="0.2"/>
    <row r="20831" ht="12.75" customHeight="1" x14ac:dyDescent="0.2"/>
    <row r="20832" ht="12.75" customHeight="1" x14ac:dyDescent="0.2"/>
    <row r="20833" ht="12.75" customHeight="1" x14ac:dyDescent="0.2"/>
    <row r="20834" ht="12.75" customHeight="1" x14ac:dyDescent="0.2"/>
    <row r="20835" ht="12.75" customHeight="1" x14ac:dyDescent="0.2"/>
    <row r="20836" ht="12.75" customHeight="1" x14ac:dyDescent="0.2"/>
    <row r="20837" ht="12.75" customHeight="1" x14ac:dyDescent="0.2"/>
    <row r="20838" ht="12.75" customHeight="1" x14ac:dyDescent="0.2"/>
    <row r="20839" ht="12.75" customHeight="1" x14ac:dyDescent="0.2"/>
    <row r="20840" ht="12.75" customHeight="1" x14ac:dyDescent="0.2"/>
    <row r="20841" ht="12.75" customHeight="1" x14ac:dyDescent="0.2"/>
    <row r="20842" ht="12.75" customHeight="1" x14ac:dyDescent="0.2"/>
    <row r="20843" ht="12.75" customHeight="1" x14ac:dyDescent="0.2"/>
    <row r="20844" ht="12.75" customHeight="1" x14ac:dyDescent="0.2"/>
    <row r="20845" ht="12.75" customHeight="1" x14ac:dyDescent="0.2"/>
    <row r="20846" ht="12.75" customHeight="1" x14ac:dyDescent="0.2"/>
    <row r="20847" ht="12.75" customHeight="1" x14ac:dyDescent="0.2"/>
    <row r="20848" ht="12.75" customHeight="1" x14ac:dyDescent="0.2"/>
    <row r="20849" ht="12.75" customHeight="1" x14ac:dyDescent="0.2"/>
    <row r="20850" ht="12.75" customHeight="1" x14ac:dyDescent="0.2"/>
    <row r="20851" ht="12.75" customHeight="1" x14ac:dyDescent="0.2"/>
    <row r="20852" ht="12.75" customHeight="1" x14ac:dyDescent="0.2"/>
    <row r="20853" ht="12.75" customHeight="1" x14ac:dyDescent="0.2"/>
    <row r="20854" ht="12.75" customHeight="1" x14ac:dyDescent="0.2"/>
    <row r="20855" ht="12.75" customHeight="1" x14ac:dyDescent="0.2"/>
    <row r="20856" ht="12.75" customHeight="1" x14ac:dyDescent="0.2"/>
    <row r="20857" ht="12.75" customHeight="1" x14ac:dyDescent="0.2"/>
    <row r="20858" ht="12.75" customHeight="1" x14ac:dyDescent="0.2"/>
    <row r="20859" ht="12.75" customHeight="1" x14ac:dyDescent="0.2"/>
    <row r="20860" ht="12.75" customHeight="1" x14ac:dyDescent="0.2"/>
    <row r="20861" ht="12.75" customHeight="1" x14ac:dyDescent="0.2"/>
    <row r="20862" ht="12.75" customHeight="1" x14ac:dyDescent="0.2"/>
    <row r="20863" ht="12.75" customHeight="1" x14ac:dyDescent="0.2"/>
    <row r="20864" ht="12.75" customHeight="1" x14ac:dyDescent="0.2"/>
    <row r="20865" ht="12.75" customHeight="1" x14ac:dyDescent="0.2"/>
    <row r="20866" ht="12.75" customHeight="1" x14ac:dyDescent="0.2"/>
    <row r="20867" ht="12.75" customHeight="1" x14ac:dyDescent="0.2"/>
    <row r="20868" ht="12.75" customHeight="1" x14ac:dyDescent="0.2"/>
    <row r="20869" ht="12.75" customHeight="1" x14ac:dyDescent="0.2"/>
    <row r="20870" ht="12.75" customHeight="1" x14ac:dyDescent="0.2"/>
    <row r="20871" ht="12.75" customHeight="1" x14ac:dyDescent="0.2"/>
    <row r="20872" ht="12.75" customHeight="1" x14ac:dyDescent="0.2"/>
    <row r="20873" ht="12.75" customHeight="1" x14ac:dyDescent="0.2"/>
    <row r="20874" ht="12.75" customHeight="1" x14ac:dyDescent="0.2"/>
    <row r="20875" ht="12.75" customHeight="1" x14ac:dyDescent="0.2"/>
    <row r="20876" ht="12.75" customHeight="1" x14ac:dyDescent="0.2"/>
    <row r="20877" ht="12.75" customHeight="1" x14ac:dyDescent="0.2"/>
    <row r="20878" ht="12.75" customHeight="1" x14ac:dyDescent="0.2"/>
    <row r="20879" ht="12.75" customHeight="1" x14ac:dyDescent="0.2"/>
    <row r="20880" ht="12.75" customHeight="1" x14ac:dyDescent="0.2"/>
    <row r="20881" ht="12.75" customHeight="1" x14ac:dyDescent="0.2"/>
    <row r="20882" ht="12.75" customHeight="1" x14ac:dyDescent="0.2"/>
    <row r="20883" ht="12.75" customHeight="1" x14ac:dyDescent="0.2"/>
    <row r="20884" ht="12.75" customHeight="1" x14ac:dyDescent="0.2"/>
    <row r="20885" ht="12.75" customHeight="1" x14ac:dyDescent="0.2"/>
    <row r="20886" ht="12.75" customHeight="1" x14ac:dyDescent="0.2"/>
    <row r="20887" ht="12.75" customHeight="1" x14ac:dyDescent="0.2"/>
    <row r="20888" ht="12.75" customHeight="1" x14ac:dyDescent="0.2"/>
    <row r="20889" ht="12.75" customHeight="1" x14ac:dyDescent="0.2"/>
    <row r="20890" ht="12.75" customHeight="1" x14ac:dyDescent="0.2"/>
    <row r="20891" ht="12.75" customHeight="1" x14ac:dyDescent="0.2"/>
    <row r="20892" ht="12.75" customHeight="1" x14ac:dyDescent="0.2"/>
    <row r="20893" ht="12.75" customHeight="1" x14ac:dyDescent="0.2"/>
    <row r="20894" ht="12.75" customHeight="1" x14ac:dyDescent="0.2"/>
    <row r="20895" ht="12.75" customHeight="1" x14ac:dyDescent="0.2"/>
    <row r="20896" ht="12.75" customHeight="1" x14ac:dyDescent="0.2"/>
    <row r="20897" ht="12.75" customHeight="1" x14ac:dyDescent="0.2"/>
    <row r="20898" ht="12.75" customHeight="1" x14ac:dyDescent="0.2"/>
    <row r="20899" ht="12.75" customHeight="1" x14ac:dyDescent="0.2"/>
    <row r="20900" ht="12.75" customHeight="1" x14ac:dyDescent="0.2"/>
    <row r="20901" ht="12.75" customHeight="1" x14ac:dyDescent="0.2"/>
    <row r="20902" ht="12.75" customHeight="1" x14ac:dyDescent="0.2"/>
    <row r="20903" ht="12.75" customHeight="1" x14ac:dyDescent="0.2"/>
    <row r="20904" ht="12.75" customHeight="1" x14ac:dyDescent="0.2"/>
    <row r="20905" ht="12.75" customHeight="1" x14ac:dyDescent="0.2"/>
    <row r="20906" ht="12.75" customHeight="1" x14ac:dyDescent="0.2"/>
    <row r="20907" ht="12.75" customHeight="1" x14ac:dyDescent="0.2"/>
    <row r="20908" ht="12.75" customHeight="1" x14ac:dyDescent="0.2"/>
    <row r="20909" ht="12.75" customHeight="1" x14ac:dyDescent="0.2"/>
    <row r="20910" ht="12.75" customHeight="1" x14ac:dyDescent="0.2"/>
    <row r="20911" ht="12.75" customHeight="1" x14ac:dyDescent="0.2"/>
    <row r="20912" ht="12.75" customHeight="1" x14ac:dyDescent="0.2"/>
    <row r="20913" ht="12.75" customHeight="1" x14ac:dyDescent="0.2"/>
    <row r="20914" ht="12.75" customHeight="1" x14ac:dyDescent="0.2"/>
    <row r="20915" ht="12.75" customHeight="1" x14ac:dyDescent="0.2"/>
    <row r="20916" ht="12.75" customHeight="1" x14ac:dyDescent="0.2"/>
    <row r="20917" ht="12.75" customHeight="1" x14ac:dyDescent="0.2"/>
    <row r="20918" ht="12.75" customHeight="1" x14ac:dyDescent="0.2"/>
    <row r="20919" ht="12.75" customHeight="1" x14ac:dyDescent="0.2"/>
    <row r="20920" ht="12.75" customHeight="1" x14ac:dyDescent="0.2"/>
    <row r="20921" ht="12.75" customHeight="1" x14ac:dyDescent="0.2"/>
    <row r="20922" ht="12.75" customHeight="1" x14ac:dyDescent="0.2"/>
    <row r="20923" ht="12.75" customHeight="1" x14ac:dyDescent="0.2"/>
    <row r="20924" ht="12.75" customHeight="1" x14ac:dyDescent="0.2"/>
    <row r="20925" ht="12.75" customHeight="1" x14ac:dyDescent="0.2"/>
    <row r="20926" ht="12.75" customHeight="1" x14ac:dyDescent="0.2"/>
    <row r="20927" ht="12.75" customHeight="1" x14ac:dyDescent="0.2"/>
    <row r="20928" ht="12.75" customHeight="1" x14ac:dyDescent="0.2"/>
    <row r="20929" ht="12.75" customHeight="1" x14ac:dyDescent="0.2"/>
    <row r="20930" ht="12.75" customHeight="1" x14ac:dyDescent="0.2"/>
    <row r="20931" ht="12.75" customHeight="1" x14ac:dyDescent="0.2"/>
    <row r="20932" ht="12.75" customHeight="1" x14ac:dyDescent="0.2"/>
    <row r="20933" ht="12.75" customHeight="1" x14ac:dyDescent="0.2"/>
    <row r="20934" ht="12.75" customHeight="1" x14ac:dyDescent="0.2"/>
    <row r="20935" ht="12.75" customHeight="1" x14ac:dyDescent="0.2"/>
    <row r="20936" ht="12.75" customHeight="1" x14ac:dyDescent="0.2"/>
    <row r="20937" ht="12.75" customHeight="1" x14ac:dyDescent="0.2"/>
    <row r="20938" ht="12.75" customHeight="1" x14ac:dyDescent="0.2"/>
    <row r="20939" ht="12.75" customHeight="1" x14ac:dyDescent="0.2"/>
    <row r="20940" ht="12.75" customHeight="1" x14ac:dyDescent="0.2"/>
    <row r="20941" ht="12.75" customHeight="1" x14ac:dyDescent="0.2"/>
    <row r="20942" ht="12.75" customHeight="1" x14ac:dyDescent="0.2"/>
    <row r="20943" ht="12.75" customHeight="1" x14ac:dyDescent="0.2"/>
    <row r="20944" ht="12.75" customHeight="1" x14ac:dyDescent="0.2"/>
    <row r="20945" ht="12.75" customHeight="1" x14ac:dyDescent="0.2"/>
    <row r="20946" ht="12.75" customHeight="1" x14ac:dyDescent="0.2"/>
    <row r="20947" ht="12.75" customHeight="1" x14ac:dyDescent="0.2"/>
    <row r="20948" ht="12.75" customHeight="1" x14ac:dyDescent="0.2"/>
    <row r="20949" ht="12.75" customHeight="1" x14ac:dyDescent="0.2"/>
    <row r="20950" ht="12.75" customHeight="1" x14ac:dyDescent="0.2"/>
    <row r="20951" ht="12.75" customHeight="1" x14ac:dyDescent="0.2"/>
    <row r="20952" ht="12.75" customHeight="1" x14ac:dyDescent="0.2"/>
    <row r="20953" ht="12.75" customHeight="1" x14ac:dyDescent="0.2"/>
    <row r="20954" ht="12.75" customHeight="1" x14ac:dyDescent="0.2"/>
    <row r="20955" ht="12.75" customHeight="1" x14ac:dyDescent="0.2"/>
    <row r="20956" ht="12.75" customHeight="1" x14ac:dyDescent="0.2"/>
    <row r="20957" ht="12.75" customHeight="1" x14ac:dyDescent="0.2"/>
    <row r="20958" ht="12.75" customHeight="1" x14ac:dyDescent="0.2"/>
    <row r="20959" ht="12.75" customHeight="1" x14ac:dyDescent="0.2"/>
    <row r="20960" ht="12.75" customHeight="1" x14ac:dyDescent="0.2"/>
    <row r="20961" ht="12.75" customHeight="1" x14ac:dyDescent="0.2"/>
    <row r="20962" ht="12.75" customHeight="1" x14ac:dyDescent="0.2"/>
    <row r="20963" ht="12.75" customHeight="1" x14ac:dyDescent="0.2"/>
    <row r="20964" ht="12.75" customHeight="1" x14ac:dyDescent="0.2"/>
    <row r="20965" ht="12.75" customHeight="1" x14ac:dyDescent="0.2"/>
    <row r="20966" ht="12.75" customHeight="1" x14ac:dyDescent="0.2"/>
    <row r="20967" ht="12.75" customHeight="1" x14ac:dyDescent="0.2"/>
    <row r="20968" ht="12.75" customHeight="1" x14ac:dyDescent="0.2"/>
    <row r="20969" ht="12.75" customHeight="1" x14ac:dyDescent="0.2"/>
    <row r="20970" ht="12.75" customHeight="1" x14ac:dyDescent="0.2"/>
    <row r="20971" ht="12.75" customHeight="1" x14ac:dyDescent="0.2"/>
    <row r="20972" ht="12.75" customHeight="1" x14ac:dyDescent="0.2"/>
    <row r="20973" ht="12.75" customHeight="1" x14ac:dyDescent="0.2"/>
    <row r="20974" ht="12.75" customHeight="1" x14ac:dyDescent="0.2"/>
    <row r="20975" ht="12.75" customHeight="1" x14ac:dyDescent="0.2"/>
    <row r="20976" ht="12.75" customHeight="1" x14ac:dyDescent="0.2"/>
    <row r="20977" ht="12.75" customHeight="1" x14ac:dyDescent="0.2"/>
    <row r="20978" ht="12.75" customHeight="1" x14ac:dyDescent="0.2"/>
    <row r="20979" ht="12.75" customHeight="1" x14ac:dyDescent="0.2"/>
    <row r="20980" ht="12.75" customHeight="1" x14ac:dyDescent="0.2"/>
    <row r="20981" ht="12.75" customHeight="1" x14ac:dyDescent="0.2"/>
    <row r="20982" ht="12.75" customHeight="1" x14ac:dyDescent="0.2"/>
    <row r="20983" ht="12.75" customHeight="1" x14ac:dyDescent="0.2"/>
    <row r="20984" ht="12.75" customHeight="1" x14ac:dyDescent="0.2"/>
    <row r="20985" ht="12.75" customHeight="1" x14ac:dyDescent="0.2"/>
    <row r="20986" ht="12.75" customHeight="1" x14ac:dyDescent="0.2"/>
    <row r="20987" ht="12.75" customHeight="1" x14ac:dyDescent="0.2"/>
    <row r="20988" ht="12.75" customHeight="1" x14ac:dyDescent="0.2"/>
    <row r="20989" ht="12.75" customHeight="1" x14ac:dyDescent="0.2"/>
    <row r="20990" ht="12.75" customHeight="1" x14ac:dyDescent="0.2"/>
    <row r="20991" ht="12.75" customHeight="1" x14ac:dyDescent="0.2"/>
    <row r="20992" ht="12.75" customHeight="1" x14ac:dyDescent="0.2"/>
    <row r="20993" ht="12.75" customHeight="1" x14ac:dyDescent="0.2"/>
    <row r="20994" ht="12.75" customHeight="1" x14ac:dyDescent="0.2"/>
    <row r="20995" ht="12.75" customHeight="1" x14ac:dyDescent="0.2"/>
    <row r="20996" ht="12.75" customHeight="1" x14ac:dyDescent="0.2"/>
    <row r="20997" ht="12.75" customHeight="1" x14ac:dyDescent="0.2"/>
    <row r="20998" ht="12.75" customHeight="1" x14ac:dyDescent="0.2"/>
    <row r="20999" ht="12.75" customHeight="1" x14ac:dyDescent="0.2"/>
    <row r="21000" ht="12.75" customHeight="1" x14ac:dyDescent="0.2"/>
    <row r="21001" ht="12.75" customHeight="1" x14ac:dyDescent="0.2"/>
    <row r="21002" ht="12.75" customHeight="1" x14ac:dyDescent="0.2"/>
    <row r="21003" ht="12.75" customHeight="1" x14ac:dyDescent="0.2"/>
    <row r="21004" ht="12.75" customHeight="1" x14ac:dyDescent="0.2"/>
    <row r="21005" ht="12.75" customHeight="1" x14ac:dyDescent="0.2"/>
    <row r="21006" ht="12.75" customHeight="1" x14ac:dyDescent="0.2"/>
    <row r="21007" ht="12.75" customHeight="1" x14ac:dyDescent="0.2"/>
    <row r="21008" ht="12.75" customHeight="1" x14ac:dyDescent="0.2"/>
    <row r="21009" ht="12.75" customHeight="1" x14ac:dyDescent="0.2"/>
    <row r="21010" ht="12.75" customHeight="1" x14ac:dyDescent="0.2"/>
    <row r="21011" ht="12.75" customHeight="1" x14ac:dyDescent="0.2"/>
    <row r="21012" ht="12.75" customHeight="1" x14ac:dyDescent="0.2"/>
    <row r="21013" ht="12.75" customHeight="1" x14ac:dyDescent="0.2"/>
    <row r="21014" ht="12.75" customHeight="1" x14ac:dyDescent="0.2"/>
    <row r="21015" ht="12.75" customHeight="1" x14ac:dyDescent="0.2"/>
    <row r="21016" ht="12.75" customHeight="1" x14ac:dyDescent="0.2"/>
    <row r="21017" ht="12.75" customHeight="1" x14ac:dyDescent="0.2"/>
    <row r="21018" ht="12.75" customHeight="1" x14ac:dyDescent="0.2"/>
    <row r="21019" ht="12.75" customHeight="1" x14ac:dyDescent="0.2"/>
    <row r="21020" ht="12.75" customHeight="1" x14ac:dyDescent="0.2"/>
    <row r="21021" ht="12.75" customHeight="1" x14ac:dyDescent="0.2"/>
    <row r="21022" ht="12.75" customHeight="1" x14ac:dyDescent="0.2"/>
    <row r="21023" ht="12.75" customHeight="1" x14ac:dyDescent="0.2"/>
    <row r="21024" ht="12.75" customHeight="1" x14ac:dyDescent="0.2"/>
    <row r="21025" ht="12.75" customHeight="1" x14ac:dyDescent="0.2"/>
    <row r="21026" ht="12.75" customHeight="1" x14ac:dyDescent="0.2"/>
    <row r="21027" ht="12.75" customHeight="1" x14ac:dyDescent="0.2"/>
    <row r="21028" ht="12.75" customHeight="1" x14ac:dyDescent="0.2"/>
    <row r="21029" ht="12.75" customHeight="1" x14ac:dyDescent="0.2"/>
    <row r="21030" ht="12.75" customHeight="1" x14ac:dyDescent="0.2"/>
    <row r="21031" ht="12.75" customHeight="1" x14ac:dyDescent="0.2"/>
    <row r="21032" ht="12.75" customHeight="1" x14ac:dyDescent="0.2"/>
    <row r="21033" ht="12.75" customHeight="1" x14ac:dyDescent="0.2"/>
    <row r="21034" ht="12.75" customHeight="1" x14ac:dyDescent="0.2"/>
    <row r="21035" ht="12.75" customHeight="1" x14ac:dyDescent="0.2"/>
    <row r="21036" ht="12.75" customHeight="1" x14ac:dyDescent="0.2"/>
    <row r="21037" ht="12.75" customHeight="1" x14ac:dyDescent="0.2"/>
    <row r="21038" ht="12.75" customHeight="1" x14ac:dyDescent="0.2"/>
    <row r="21039" ht="12.75" customHeight="1" x14ac:dyDescent="0.2"/>
    <row r="21040" ht="12.75" customHeight="1" x14ac:dyDescent="0.2"/>
    <row r="21041" ht="12.75" customHeight="1" x14ac:dyDescent="0.2"/>
    <row r="21042" ht="12.75" customHeight="1" x14ac:dyDescent="0.2"/>
    <row r="21043" ht="12.75" customHeight="1" x14ac:dyDescent="0.2"/>
    <row r="21044" ht="12.75" customHeight="1" x14ac:dyDescent="0.2"/>
    <row r="21045" ht="12.75" customHeight="1" x14ac:dyDescent="0.2"/>
    <row r="21046" ht="12.75" customHeight="1" x14ac:dyDescent="0.2"/>
    <row r="21047" ht="12.75" customHeight="1" x14ac:dyDescent="0.2"/>
    <row r="21048" ht="12.75" customHeight="1" x14ac:dyDescent="0.2"/>
    <row r="21049" ht="12.75" customHeight="1" x14ac:dyDescent="0.2"/>
    <row r="21050" ht="12.75" customHeight="1" x14ac:dyDescent="0.2"/>
    <row r="21051" ht="12.75" customHeight="1" x14ac:dyDescent="0.2"/>
    <row r="21052" ht="12.75" customHeight="1" x14ac:dyDescent="0.2"/>
    <row r="21053" ht="12.75" customHeight="1" x14ac:dyDescent="0.2"/>
    <row r="21054" ht="12.75" customHeight="1" x14ac:dyDescent="0.2"/>
    <row r="21055" ht="12.75" customHeight="1" x14ac:dyDescent="0.2"/>
    <row r="21056" ht="12.75" customHeight="1" x14ac:dyDescent="0.2"/>
    <row r="21057" ht="12.75" customHeight="1" x14ac:dyDescent="0.2"/>
    <row r="21058" ht="12.75" customHeight="1" x14ac:dyDescent="0.2"/>
    <row r="21059" ht="12.75" customHeight="1" x14ac:dyDescent="0.2"/>
    <row r="21060" ht="12.75" customHeight="1" x14ac:dyDescent="0.2"/>
    <row r="21061" ht="12.75" customHeight="1" x14ac:dyDescent="0.2"/>
    <row r="21062" ht="12.75" customHeight="1" x14ac:dyDescent="0.2"/>
    <row r="21063" ht="12.75" customHeight="1" x14ac:dyDescent="0.2"/>
    <row r="21064" ht="12.75" customHeight="1" x14ac:dyDescent="0.2"/>
    <row r="21065" ht="12.75" customHeight="1" x14ac:dyDescent="0.2"/>
    <row r="21066" ht="12.75" customHeight="1" x14ac:dyDescent="0.2"/>
    <row r="21067" ht="12.75" customHeight="1" x14ac:dyDescent="0.2"/>
    <row r="21068" ht="12.75" customHeight="1" x14ac:dyDescent="0.2"/>
    <row r="21069" ht="12.75" customHeight="1" x14ac:dyDescent="0.2"/>
    <row r="21070" ht="12.75" customHeight="1" x14ac:dyDescent="0.2"/>
    <row r="21071" ht="12.75" customHeight="1" x14ac:dyDescent="0.2"/>
    <row r="21072" ht="12.75" customHeight="1" x14ac:dyDescent="0.2"/>
    <row r="21073" ht="12.75" customHeight="1" x14ac:dyDescent="0.2"/>
    <row r="21074" ht="12.75" customHeight="1" x14ac:dyDescent="0.2"/>
    <row r="21075" ht="12.75" customHeight="1" x14ac:dyDescent="0.2"/>
    <row r="21076" ht="12.75" customHeight="1" x14ac:dyDescent="0.2"/>
    <row r="21077" ht="12.75" customHeight="1" x14ac:dyDescent="0.2"/>
    <row r="21078" ht="12.75" customHeight="1" x14ac:dyDescent="0.2"/>
    <row r="21079" ht="12.75" customHeight="1" x14ac:dyDescent="0.2"/>
    <row r="21080" ht="12.75" customHeight="1" x14ac:dyDescent="0.2"/>
    <row r="21081" ht="12.75" customHeight="1" x14ac:dyDescent="0.2"/>
    <row r="21082" ht="12.75" customHeight="1" x14ac:dyDescent="0.2"/>
    <row r="21083" ht="12.75" customHeight="1" x14ac:dyDescent="0.2"/>
    <row r="21084" ht="12.75" customHeight="1" x14ac:dyDescent="0.2"/>
    <row r="21085" ht="12.75" customHeight="1" x14ac:dyDescent="0.2"/>
    <row r="21086" ht="12.75" customHeight="1" x14ac:dyDescent="0.2"/>
    <row r="21087" ht="12.75" customHeight="1" x14ac:dyDescent="0.2"/>
    <row r="21088" ht="12.75" customHeight="1" x14ac:dyDescent="0.2"/>
    <row r="21089" ht="12.75" customHeight="1" x14ac:dyDescent="0.2"/>
    <row r="21090" ht="12.75" customHeight="1" x14ac:dyDescent="0.2"/>
    <row r="21091" ht="12.75" customHeight="1" x14ac:dyDescent="0.2"/>
    <row r="21092" ht="12.75" customHeight="1" x14ac:dyDescent="0.2"/>
    <row r="21093" ht="12.75" customHeight="1" x14ac:dyDescent="0.2"/>
    <row r="21094" ht="12.75" customHeight="1" x14ac:dyDescent="0.2"/>
    <row r="21095" ht="12.75" customHeight="1" x14ac:dyDescent="0.2"/>
    <row r="21096" ht="12.75" customHeight="1" x14ac:dyDescent="0.2"/>
    <row r="21097" ht="12.75" customHeight="1" x14ac:dyDescent="0.2"/>
    <row r="21098" ht="12.75" customHeight="1" x14ac:dyDescent="0.2"/>
    <row r="21099" ht="12.75" customHeight="1" x14ac:dyDescent="0.2"/>
    <row r="21100" ht="12.75" customHeight="1" x14ac:dyDescent="0.2"/>
    <row r="21101" ht="12.75" customHeight="1" x14ac:dyDescent="0.2"/>
    <row r="21102" ht="12.75" customHeight="1" x14ac:dyDescent="0.2"/>
    <row r="21103" ht="12.75" customHeight="1" x14ac:dyDescent="0.2"/>
    <row r="21104" ht="12.75" customHeight="1" x14ac:dyDescent="0.2"/>
    <row r="21105" ht="12.75" customHeight="1" x14ac:dyDescent="0.2"/>
    <row r="21106" ht="12.75" customHeight="1" x14ac:dyDescent="0.2"/>
    <row r="21107" ht="12.75" customHeight="1" x14ac:dyDescent="0.2"/>
    <row r="21108" ht="12.75" customHeight="1" x14ac:dyDescent="0.2"/>
    <row r="21109" ht="12.75" customHeight="1" x14ac:dyDescent="0.2"/>
    <row r="21110" ht="12.75" customHeight="1" x14ac:dyDescent="0.2"/>
    <row r="21111" ht="12.75" customHeight="1" x14ac:dyDescent="0.2"/>
    <row r="21112" ht="12.75" customHeight="1" x14ac:dyDescent="0.2"/>
    <row r="21113" ht="12.75" customHeight="1" x14ac:dyDescent="0.2"/>
    <row r="21114" ht="12.75" customHeight="1" x14ac:dyDescent="0.2"/>
    <row r="21115" ht="12.75" customHeight="1" x14ac:dyDescent="0.2"/>
    <row r="21116" ht="12.75" customHeight="1" x14ac:dyDescent="0.2"/>
    <row r="21117" ht="12.75" customHeight="1" x14ac:dyDescent="0.2"/>
    <row r="21118" ht="12.75" customHeight="1" x14ac:dyDescent="0.2"/>
    <row r="21119" ht="12.75" customHeight="1" x14ac:dyDescent="0.2"/>
    <row r="21120" ht="12.75" customHeight="1" x14ac:dyDescent="0.2"/>
    <row r="21121" ht="12.75" customHeight="1" x14ac:dyDescent="0.2"/>
    <row r="21122" ht="12.75" customHeight="1" x14ac:dyDescent="0.2"/>
    <row r="21123" ht="12.75" customHeight="1" x14ac:dyDescent="0.2"/>
    <row r="21124" ht="12.75" customHeight="1" x14ac:dyDescent="0.2"/>
    <row r="21125" ht="12.75" customHeight="1" x14ac:dyDescent="0.2"/>
    <row r="21126" ht="12.75" customHeight="1" x14ac:dyDescent="0.2"/>
    <row r="21127" ht="12.75" customHeight="1" x14ac:dyDescent="0.2"/>
    <row r="21128" ht="12.75" customHeight="1" x14ac:dyDescent="0.2"/>
    <row r="21129" ht="12.75" customHeight="1" x14ac:dyDescent="0.2"/>
    <row r="21130" ht="12.75" customHeight="1" x14ac:dyDescent="0.2"/>
    <row r="21131" ht="12.75" customHeight="1" x14ac:dyDescent="0.2"/>
    <row r="21132" ht="12.75" customHeight="1" x14ac:dyDescent="0.2"/>
    <row r="21133" ht="12.75" customHeight="1" x14ac:dyDescent="0.2"/>
    <row r="21134" ht="12.75" customHeight="1" x14ac:dyDescent="0.2"/>
    <row r="21135" ht="12.75" customHeight="1" x14ac:dyDescent="0.2"/>
    <row r="21136" ht="12.75" customHeight="1" x14ac:dyDescent="0.2"/>
    <row r="21137" ht="12.75" customHeight="1" x14ac:dyDescent="0.2"/>
    <row r="21138" ht="12.75" customHeight="1" x14ac:dyDescent="0.2"/>
    <row r="21139" ht="12.75" customHeight="1" x14ac:dyDescent="0.2"/>
    <row r="21140" ht="12.75" customHeight="1" x14ac:dyDescent="0.2"/>
    <row r="21141" ht="12.75" customHeight="1" x14ac:dyDescent="0.2"/>
    <row r="21142" ht="12.75" customHeight="1" x14ac:dyDescent="0.2"/>
    <row r="21143" ht="12.75" customHeight="1" x14ac:dyDescent="0.2"/>
    <row r="21144" ht="12.75" customHeight="1" x14ac:dyDescent="0.2"/>
    <row r="21145" ht="12.75" customHeight="1" x14ac:dyDescent="0.2"/>
    <row r="21146" ht="12.75" customHeight="1" x14ac:dyDescent="0.2"/>
    <row r="21147" ht="12.75" customHeight="1" x14ac:dyDescent="0.2"/>
    <row r="21148" ht="12.75" customHeight="1" x14ac:dyDescent="0.2"/>
    <row r="21149" ht="12.75" customHeight="1" x14ac:dyDescent="0.2"/>
    <row r="21150" ht="12.75" customHeight="1" x14ac:dyDescent="0.2"/>
    <row r="21151" ht="12.75" customHeight="1" x14ac:dyDescent="0.2"/>
    <row r="21152" ht="12.75" customHeight="1" x14ac:dyDescent="0.2"/>
    <row r="21153" ht="12.75" customHeight="1" x14ac:dyDescent="0.2"/>
    <row r="21154" ht="12.75" customHeight="1" x14ac:dyDescent="0.2"/>
    <row r="21155" ht="12.75" customHeight="1" x14ac:dyDescent="0.2"/>
    <row r="21156" ht="12.75" customHeight="1" x14ac:dyDescent="0.2"/>
    <row r="21157" ht="12.75" customHeight="1" x14ac:dyDescent="0.2"/>
    <row r="21158" ht="12.75" customHeight="1" x14ac:dyDescent="0.2"/>
    <row r="21159" ht="12.75" customHeight="1" x14ac:dyDescent="0.2"/>
    <row r="21160" ht="12.75" customHeight="1" x14ac:dyDescent="0.2"/>
    <row r="21161" ht="12.75" customHeight="1" x14ac:dyDescent="0.2"/>
    <row r="21162" ht="12.75" customHeight="1" x14ac:dyDescent="0.2"/>
    <row r="21163" ht="12.75" customHeight="1" x14ac:dyDescent="0.2"/>
    <row r="21164" ht="12.75" customHeight="1" x14ac:dyDescent="0.2"/>
    <row r="21165" ht="12.75" customHeight="1" x14ac:dyDescent="0.2"/>
    <row r="21166" ht="12.75" customHeight="1" x14ac:dyDescent="0.2"/>
    <row r="21167" ht="12.75" customHeight="1" x14ac:dyDescent="0.2"/>
    <row r="21168" ht="12.75" customHeight="1" x14ac:dyDescent="0.2"/>
    <row r="21169" ht="12.75" customHeight="1" x14ac:dyDescent="0.2"/>
    <row r="21170" ht="12.75" customHeight="1" x14ac:dyDescent="0.2"/>
    <row r="21171" ht="12.75" customHeight="1" x14ac:dyDescent="0.2"/>
    <row r="21172" ht="12.75" customHeight="1" x14ac:dyDescent="0.2"/>
    <row r="21173" ht="12.75" customHeight="1" x14ac:dyDescent="0.2"/>
    <row r="21174" ht="12.75" customHeight="1" x14ac:dyDescent="0.2"/>
    <row r="21175" ht="12.75" customHeight="1" x14ac:dyDescent="0.2"/>
    <row r="21176" ht="12.75" customHeight="1" x14ac:dyDescent="0.2"/>
    <row r="21177" ht="12.75" customHeight="1" x14ac:dyDescent="0.2"/>
    <row r="21178" ht="12.75" customHeight="1" x14ac:dyDescent="0.2"/>
    <row r="21179" ht="12.75" customHeight="1" x14ac:dyDescent="0.2"/>
    <row r="21180" ht="12.75" customHeight="1" x14ac:dyDescent="0.2"/>
    <row r="21181" ht="12.75" customHeight="1" x14ac:dyDescent="0.2"/>
    <row r="21182" ht="12.75" customHeight="1" x14ac:dyDescent="0.2"/>
    <row r="21183" ht="12.75" customHeight="1" x14ac:dyDescent="0.2"/>
    <row r="21184" ht="12.75" customHeight="1" x14ac:dyDescent="0.2"/>
    <row r="21185" ht="12.75" customHeight="1" x14ac:dyDescent="0.2"/>
    <row r="21186" ht="12.75" customHeight="1" x14ac:dyDescent="0.2"/>
    <row r="21187" ht="12.75" customHeight="1" x14ac:dyDescent="0.2"/>
    <row r="21188" ht="12.75" customHeight="1" x14ac:dyDescent="0.2"/>
    <row r="21189" ht="12.75" customHeight="1" x14ac:dyDescent="0.2"/>
    <row r="21190" ht="12.75" customHeight="1" x14ac:dyDescent="0.2"/>
    <row r="21191" ht="12.75" customHeight="1" x14ac:dyDescent="0.2"/>
    <row r="21192" ht="12.75" customHeight="1" x14ac:dyDescent="0.2"/>
    <row r="21193" ht="12.75" customHeight="1" x14ac:dyDescent="0.2"/>
    <row r="21194" ht="12.75" customHeight="1" x14ac:dyDescent="0.2"/>
    <row r="21195" ht="12.75" customHeight="1" x14ac:dyDescent="0.2"/>
    <row r="21196" ht="12.75" customHeight="1" x14ac:dyDescent="0.2"/>
    <row r="21197" ht="12.75" customHeight="1" x14ac:dyDescent="0.2"/>
    <row r="21198" ht="12.75" customHeight="1" x14ac:dyDescent="0.2"/>
    <row r="21199" ht="12.75" customHeight="1" x14ac:dyDescent="0.2"/>
    <row r="21200" ht="12.75" customHeight="1" x14ac:dyDescent="0.2"/>
    <row r="21201" ht="12.75" customHeight="1" x14ac:dyDescent="0.2"/>
    <row r="21202" ht="12.75" customHeight="1" x14ac:dyDescent="0.2"/>
    <row r="21203" ht="12.75" customHeight="1" x14ac:dyDescent="0.2"/>
    <row r="21204" ht="12.75" customHeight="1" x14ac:dyDescent="0.2"/>
    <row r="21205" ht="12.75" customHeight="1" x14ac:dyDescent="0.2"/>
    <row r="21206" ht="12.75" customHeight="1" x14ac:dyDescent="0.2"/>
    <row r="21207" ht="12.75" customHeight="1" x14ac:dyDescent="0.2"/>
    <row r="21208" ht="12.75" customHeight="1" x14ac:dyDescent="0.2"/>
    <row r="21209" ht="12.75" customHeight="1" x14ac:dyDescent="0.2"/>
    <row r="21210" ht="12.75" customHeight="1" x14ac:dyDescent="0.2"/>
    <row r="21211" ht="12.75" customHeight="1" x14ac:dyDescent="0.2"/>
    <row r="21212" ht="12.75" customHeight="1" x14ac:dyDescent="0.2"/>
    <row r="21213" ht="12.75" customHeight="1" x14ac:dyDescent="0.2"/>
    <row r="21214" ht="12.75" customHeight="1" x14ac:dyDescent="0.2"/>
    <row r="21215" ht="12.75" customHeight="1" x14ac:dyDescent="0.2"/>
    <row r="21216" ht="12.75" customHeight="1" x14ac:dyDescent="0.2"/>
    <row r="21217" ht="12.75" customHeight="1" x14ac:dyDescent="0.2"/>
    <row r="21218" ht="12.75" customHeight="1" x14ac:dyDescent="0.2"/>
    <row r="21219" ht="12.75" customHeight="1" x14ac:dyDescent="0.2"/>
    <row r="21220" ht="12.75" customHeight="1" x14ac:dyDescent="0.2"/>
    <row r="21221" ht="12.75" customHeight="1" x14ac:dyDescent="0.2"/>
    <row r="21222" ht="12.75" customHeight="1" x14ac:dyDescent="0.2"/>
    <row r="21223" ht="12.75" customHeight="1" x14ac:dyDescent="0.2"/>
    <row r="21224" ht="12.75" customHeight="1" x14ac:dyDescent="0.2"/>
    <row r="21225" ht="12.75" customHeight="1" x14ac:dyDescent="0.2"/>
    <row r="21226" ht="12.75" customHeight="1" x14ac:dyDescent="0.2"/>
    <row r="21227" ht="12.75" customHeight="1" x14ac:dyDescent="0.2"/>
    <row r="21228" ht="12.75" customHeight="1" x14ac:dyDescent="0.2"/>
    <row r="21229" ht="12.75" customHeight="1" x14ac:dyDescent="0.2"/>
    <row r="21230" ht="12.75" customHeight="1" x14ac:dyDescent="0.2"/>
    <row r="21231" ht="12.75" customHeight="1" x14ac:dyDescent="0.2"/>
    <row r="21232" ht="12.75" customHeight="1" x14ac:dyDescent="0.2"/>
    <row r="21233" ht="12.75" customHeight="1" x14ac:dyDescent="0.2"/>
    <row r="21234" ht="12.75" customHeight="1" x14ac:dyDescent="0.2"/>
    <row r="21235" ht="12.75" customHeight="1" x14ac:dyDescent="0.2"/>
    <row r="21236" ht="12.75" customHeight="1" x14ac:dyDescent="0.2"/>
    <row r="21237" ht="12.75" customHeight="1" x14ac:dyDescent="0.2"/>
    <row r="21238" ht="12.75" customHeight="1" x14ac:dyDescent="0.2"/>
    <row r="21239" ht="12.75" customHeight="1" x14ac:dyDescent="0.2"/>
    <row r="21240" ht="12.75" customHeight="1" x14ac:dyDescent="0.2"/>
    <row r="21241" ht="12.75" customHeight="1" x14ac:dyDescent="0.2"/>
    <row r="21242" ht="12.75" customHeight="1" x14ac:dyDescent="0.2"/>
    <row r="21243" ht="12.75" customHeight="1" x14ac:dyDescent="0.2"/>
    <row r="21244" ht="12.75" customHeight="1" x14ac:dyDescent="0.2"/>
    <row r="21245" ht="12.75" customHeight="1" x14ac:dyDescent="0.2"/>
    <row r="21246" ht="12.75" customHeight="1" x14ac:dyDescent="0.2"/>
    <row r="21247" ht="12.75" customHeight="1" x14ac:dyDescent="0.2"/>
    <row r="21248" ht="12.75" customHeight="1" x14ac:dyDescent="0.2"/>
    <row r="21249" ht="12.75" customHeight="1" x14ac:dyDescent="0.2"/>
    <row r="21250" ht="12.75" customHeight="1" x14ac:dyDescent="0.2"/>
    <row r="21251" ht="12.75" customHeight="1" x14ac:dyDescent="0.2"/>
    <row r="21252" ht="12.75" customHeight="1" x14ac:dyDescent="0.2"/>
    <row r="21253" ht="12.75" customHeight="1" x14ac:dyDescent="0.2"/>
    <row r="21254" ht="12.75" customHeight="1" x14ac:dyDescent="0.2"/>
    <row r="21255" ht="12.75" customHeight="1" x14ac:dyDescent="0.2"/>
    <row r="21256" ht="12.75" customHeight="1" x14ac:dyDescent="0.2"/>
    <row r="21257" ht="12.75" customHeight="1" x14ac:dyDescent="0.2"/>
    <row r="21258" ht="12.75" customHeight="1" x14ac:dyDescent="0.2"/>
    <row r="21259" ht="12.75" customHeight="1" x14ac:dyDescent="0.2"/>
    <row r="21260" ht="12.75" customHeight="1" x14ac:dyDescent="0.2"/>
    <row r="21261" ht="12.75" customHeight="1" x14ac:dyDescent="0.2"/>
    <row r="21262" ht="12.75" customHeight="1" x14ac:dyDescent="0.2"/>
    <row r="21263" ht="12.75" customHeight="1" x14ac:dyDescent="0.2"/>
    <row r="21264" ht="12.75" customHeight="1" x14ac:dyDescent="0.2"/>
    <row r="21265" ht="12.75" customHeight="1" x14ac:dyDescent="0.2"/>
    <row r="21266" ht="12.75" customHeight="1" x14ac:dyDescent="0.2"/>
    <row r="21267" ht="12.75" customHeight="1" x14ac:dyDescent="0.2"/>
    <row r="21268" ht="12.75" customHeight="1" x14ac:dyDescent="0.2"/>
    <row r="21269" ht="12.75" customHeight="1" x14ac:dyDescent="0.2"/>
    <row r="21270" ht="12.75" customHeight="1" x14ac:dyDescent="0.2"/>
    <row r="21271" ht="12.75" customHeight="1" x14ac:dyDescent="0.2"/>
    <row r="21272" ht="12.75" customHeight="1" x14ac:dyDescent="0.2"/>
    <row r="21273" ht="12.75" customHeight="1" x14ac:dyDescent="0.2"/>
    <row r="21274" ht="12.75" customHeight="1" x14ac:dyDescent="0.2"/>
    <row r="21275" ht="12.75" customHeight="1" x14ac:dyDescent="0.2"/>
    <row r="21276" ht="12.75" customHeight="1" x14ac:dyDescent="0.2"/>
    <row r="21277" ht="12.75" customHeight="1" x14ac:dyDescent="0.2"/>
    <row r="21278" ht="12.75" customHeight="1" x14ac:dyDescent="0.2"/>
    <row r="21279" ht="12.75" customHeight="1" x14ac:dyDescent="0.2"/>
    <row r="21280" ht="12.75" customHeight="1" x14ac:dyDescent="0.2"/>
    <row r="21281" ht="12.75" customHeight="1" x14ac:dyDescent="0.2"/>
    <row r="21282" ht="12.75" customHeight="1" x14ac:dyDescent="0.2"/>
    <row r="21283" ht="12.75" customHeight="1" x14ac:dyDescent="0.2"/>
    <row r="21284" ht="12.75" customHeight="1" x14ac:dyDescent="0.2"/>
    <row r="21285" ht="12.75" customHeight="1" x14ac:dyDescent="0.2"/>
    <row r="21286" ht="12.75" customHeight="1" x14ac:dyDescent="0.2"/>
    <row r="21287" ht="12.75" customHeight="1" x14ac:dyDescent="0.2"/>
    <row r="21288" ht="12.75" customHeight="1" x14ac:dyDescent="0.2"/>
    <row r="21289" ht="12.75" customHeight="1" x14ac:dyDescent="0.2"/>
    <row r="21290" ht="12.75" customHeight="1" x14ac:dyDescent="0.2"/>
    <row r="21291" ht="12.75" customHeight="1" x14ac:dyDescent="0.2"/>
    <row r="21292" ht="12.75" customHeight="1" x14ac:dyDescent="0.2"/>
    <row r="21293" ht="12.75" customHeight="1" x14ac:dyDescent="0.2"/>
    <row r="21294" ht="12.75" customHeight="1" x14ac:dyDescent="0.2"/>
    <row r="21295" ht="12.75" customHeight="1" x14ac:dyDescent="0.2"/>
    <row r="21296" ht="12.75" customHeight="1" x14ac:dyDescent="0.2"/>
    <row r="21297" ht="12.75" customHeight="1" x14ac:dyDescent="0.2"/>
    <row r="21298" ht="12.75" customHeight="1" x14ac:dyDescent="0.2"/>
    <row r="21299" ht="12.75" customHeight="1" x14ac:dyDescent="0.2"/>
    <row r="21300" ht="12.75" customHeight="1" x14ac:dyDescent="0.2"/>
    <row r="21301" ht="12.75" customHeight="1" x14ac:dyDescent="0.2"/>
    <row r="21302" ht="12.75" customHeight="1" x14ac:dyDescent="0.2"/>
    <row r="21303" ht="12.75" customHeight="1" x14ac:dyDescent="0.2"/>
    <row r="21304" ht="12.75" customHeight="1" x14ac:dyDescent="0.2"/>
    <row r="21305" ht="12.75" customHeight="1" x14ac:dyDescent="0.2"/>
    <row r="21306" ht="12.75" customHeight="1" x14ac:dyDescent="0.2"/>
    <row r="21307" ht="12.75" customHeight="1" x14ac:dyDescent="0.2"/>
    <row r="21308" ht="12.75" customHeight="1" x14ac:dyDescent="0.2"/>
    <row r="21309" ht="12.75" customHeight="1" x14ac:dyDescent="0.2"/>
    <row r="21310" ht="12.75" customHeight="1" x14ac:dyDescent="0.2"/>
    <row r="21311" ht="12.75" customHeight="1" x14ac:dyDescent="0.2"/>
    <row r="21312" ht="12.75" customHeight="1" x14ac:dyDescent="0.2"/>
    <row r="21313" ht="12.75" customHeight="1" x14ac:dyDescent="0.2"/>
    <row r="21314" ht="12.75" customHeight="1" x14ac:dyDescent="0.2"/>
    <row r="21315" ht="12.75" customHeight="1" x14ac:dyDescent="0.2"/>
    <row r="21316" ht="12.75" customHeight="1" x14ac:dyDescent="0.2"/>
    <row r="21317" ht="12.75" customHeight="1" x14ac:dyDescent="0.2"/>
    <row r="21318" ht="12.75" customHeight="1" x14ac:dyDescent="0.2"/>
    <row r="21319" ht="12.75" customHeight="1" x14ac:dyDescent="0.2"/>
    <row r="21320" ht="12.75" customHeight="1" x14ac:dyDescent="0.2"/>
    <row r="21321" ht="12.75" customHeight="1" x14ac:dyDescent="0.2"/>
    <row r="21322" ht="12.75" customHeight="1" x14ac:dyDescent="0.2"/>
    <row r="21323" ht="12.75" customHeight="1" x14ac:dyDescent="0.2"/>
    <row r="21324" ht="12.75" customHeight="1" x14ac:dyDescent="0.2"/>
    <row r="21325" ht="12.75" customHeight="1" x14ac:dyDescent="0.2"/>
    <row r="21326" ht="12.75" customHeight="1" x14ac:dyDescent="0.2"/>
    <row r="21327" ht="12.75" customHeight="1" x14ac:dyDescent="0.2"/>
    <row r="21328" ht="12.75" customHeight="1" x14ac:dyDescent="0.2"/>
    <row r="21329" ht="12.75" customHeight="1" x14ac:dyDescent="0.2"/>
    <row r="21330" ht="12.75" customHeight="1" x14ac:dyDescent="0.2"/>
    <row r="21331" ht="12.75" customHeight="1" x14ac:dyDescent="0.2"/>
    <row r="21332" ht="12.75" customHeight="1" x14ac:dyDescent="0.2"/>
    <row r="21333" ht="12.75" customHeight="1" x14ac:dyDescent="0.2"/>
    <row r="21334" ht="12.75" customHeight="1" x14ac:dyDescent="0.2"/>
    <row r="21335" ht="12.75" customHeight="1" x14ac:dyDescent="0.2"/>
    <row r="21336" ht="12.75" customHeight="1" x14ac:dyDescent="0.2"/>
    <row r="21337" ht="12.75" customHeight="1" x14ac:dyDescent="0.2"/>
    <row r="21338" ht="12.75" customHeight="1" x14ac:dyDescent="0.2"/>
    <row r="21339" ht="12.75" customHeight="1" x14ac:dyDescent="0.2"/>
    <row r="21340" ht="12.75" customHeight="1" x14ac:dyDescent="0.2"/>
    <row r="21341" ht="12.75" customHeight="1" x14ac:dyDescent="0.2"/>
    <row r="21342" ht="12.75" customHeight="1" x14ac:dyDescent="0.2"/>
    <row r="21343" ht="12.75" customHeight="1" x14ac:dyDescent="0.2"/>
    <row r="21344" ht="12.75" customHeight="1" x14ac:dyDescent="0.2"/>
    <row r="21345" ht="12.75" customHeight="1" x14ac:dyDescent="0.2"/>
    <row r="21346" ht="12.75" customHeight="1" x14ac:dyDescent="0.2"/>
    <row r="21347" ht="12.75" customHeight="1" x14ac:dyDescent="0.2"/>
    <row r="21348" ht="12.75" customHeight="1" x14ac:dyDescent="0.2"/>
    <row r="21349" ht="12.75" customHeight="1" x14ac:dyDescent="0.2"/>
    <row r="21350" ht="12.75" customHeight="1" x14ac:dyDescent="0.2"/>
    <row r="21351" ht="12.75" customHeight="1" x14ac:dyDescent="0.2"/>
    <row r="21352" ht="12.75" customHeight="1" x14ac:dyDescent="0.2"/>
    <row r="21353" ht="12.75" customHeight="1" x14ac:dyDescent="0.2"/>
    <row r="21354" ht="12.75" customHeight="1" x14ac:dyDescent="0.2"/>
    <row r="21355" ht="12.75" customHeight="1" x14ac:dyDescent="0.2"/>
    <row r="21356" ht="12.75" customHeight="1" x14ac:dyDescent="0.2"/>
    <row r="21357" ht="12.75" customHeight="1" x14ac:dyDescent="0.2"/>
    <row r="21358" ht="12.75" customHeight="1" x14ac:dyDescent="0.2"/>
    <row r="21359" ht="12.75" customHeight="1" x14ac:dyDescent="0.2"/>
    <row r="21360" ht="12.75" customHeight="1" x14ac:dyDescent="0.2"/>
    <row r="21361" ht="12.75" customHeight="1" x14ac:dyDescent="0.2"/>
    <row r="21362" ht="12.75" customHeight="1" x14ac:dyDescent="0.2"/>
    <row r="21363" ht="12.75" customHeight="1" x14ac:dyDescent="0.2"/>
    <row r="21364" ht="12.75" customHeight="1" x14ac:dyDescent="0.2"/>
    <row r="21365" ht="12.75" customHeight="1" x14ac:dyDescent="0.2"/>
    <row r="21366" ht="12.75" customHeight="1" x14ac:dyDescent="0.2"/>
    <row r="21367" ht="12.75" customHeight="1" x14ac:dyDescent="0.2"/>
    <row r="21368" ht="12.75" customHeight="1" x14ac:dyDescent="0.2"/>
    <row r="21369" ht="12.75" customHeight="1" x14ac:dyDescent="0.2"/>
    <row r="21370" ht="12.75" customHeight="1" x14ac:dyDescent="0.2"/>
    <row r="21371" ht="12.75" customHeight="1" x14ac:dyDescent="0.2"/>
    <row r="21372" ht="12.75" customHeight="1" x14ac:dyDescent="0.2"/>
    <row r="21373" ht="12.75" customHeight="1" x14ac:dyDescent="0.2"/>
    <row r="21374" ht="12.75" customHeight="1" x14ac:dyDescent="0.2"/>
    <row r="21375" ht="12.75" customHeight="1" x14ac:dyDescent="0.2"/>
    <row r="21376" ht="12.75" customHeight="1" x14ac:dyDescent="0.2"/>
    <row r="21377" ht="12.75" customHeight="1" x14ac:dyDescent="0.2"/>
    <row r="21378" ht="12.75" customHeight="1" x14ac:dyDescent="0.2"/>
    <row r="21379" ht="12.75" customHeight="1" x14ac:dyDescent="0.2"/>
    <row r="21380" ht="12.75" customHeight="1" x14ac:dyDescent="0.2"/>
    <row r="21381" ht="12.75" customHeight="1" x14ac:dyDescent="0.2"/>
    <row r="21382" ht="12.75" customHeight="1" x14ac:dyDescent="0.2"/>
    <row r="21383" ht="12.75" customHeight="1" x14ac:dyDescent="0.2"/>
    <row r="21384" ht="12.75" customHeight="1" x14ac:dyDescent="0.2"/>
    <row r="21385" ht="12.75" customHeight="1" x14ac:dyDescent="0.2"/>
    <row r="21386" ht="12.75" customHeight="1" x14ac:dyDescent="0.2"/>
    <row r="21387" ht="12.75" customHeight="1" x14ac:dyDescent="0.2"/>
    <row r="21388" ht="12.75" customHeight="1" x14ac:dyDescent="0.2"/>
    <row r="21389" ht="12.75" customHeight="1" x14ac:dyDescent="0.2"/>
    <row r="21390" ht="12.75" customHeight="1" x14ac:dyDescent="0.2"/>
    <row r="21391" ht="12.75" customHeight="1" x14ac:dyDescent="0.2"/>
    <row r="21392" ht="12.75" customHeight="1" x14ac:dyDescent="0.2"/>
    <row r="21393" ht="12.75" customHeight="1" x14ac:dyDescent="0.2"/>
    <row r="21394" ht="12.75" customHeight="1" x14ac:dyDescent="0.2"/>
    <row r="21395" ht="12.75" customHeight="1" x14ac:dyDescent="0.2"/>
    <row r="21396" ht="12.75" customHeight="1" x14ac:dyDescent="0.2"/>
    <row r="21397" ht="12.75" customHeight="1" x14ac:dyDescent="0.2"/>
    <row r="21398" ht="12.75" customHeight="1" x14ac:dyDescent="0.2"/>
    <row r="21399" ht="12.75" customHeight="1" x14ac:dyDescent="0.2"/>
    <row r="21400" ht="12.75" customHeight="1" x14ac:dyDescent="0.2"/>
    <row r="21401" ht="12.75" customHeight="1" x14ac:dyDescent="0.2"/>
    <row r="21402" ht="12.75" customHeight="1" x14ac:dyDescent="0.2"/>
    <row r="21403" ht="12.75" customHeight="1" x14ac:dyDescent="0.2"/>
    <row r="21404" ht="12.75" customHeight="1" x14ac:dyDescent="0.2"/>
    <row r="21405" ht="12.75" customHeight="1" x14ac:dyDescent="0.2"/>
    <row r="21406" ht="12.75" customHeight="1" x14ac:dyDescent="0.2"/>
    <row r="21407" ht="12.75" customHeight="1" x14ac:dyDescent="0.2"/>
    <row r="21408" ht="12.75" customHeight="1" x14ac:dyDescent="0.2"/>
    <row r="21409" ht="12.75" customHeight="1" x14ac:dyDescent="0.2"/>
    <row r="21410" ht="12.75" customHeight="1" x14ac:dyDescent="0.2"/>
    <row r="21411" ht="12.75" customHeight="1" x14ac:dyDescent="0.2"/>
    <row r="21412" ht="12.75" customHeight="1" x14ac:dyDescent="0.2"/>
    <row r="21413" ht="12.75" customHeight="1" x14ac:dyDescent="0.2"/>
    <row r="21414" ht="12.75" customHeight="1" x14ac:dyDescent="0.2"/>
    <row r="21415" ht="12.75" customHeight="1" x14ac:dyDescent="0.2"/>
    <row r="21416" ht="12.75" customHeight="1" x14ac:dyDescent="0.2"/>
    <row r="21417" ht="12.75" customHeight="1" x14ac:dyDescent="0.2"/>
    <row r="21418" ht="12.75" customHeight="1" x14ac:dyDescent="0.2"/>
    <row r="21419" ht="12.75" customHeight="1" x14ac:dyDescent="0.2"/>
    <row r="21420" ht="12.75" customHeight="1" x14ac:dyDescent="0.2"/>
    <row r="21421" ht="12.75" customHeight="1" x14ac:dyDescent="0.2"/>
    <row r="21422" ht="12.75" customHeight="1" x14ac:dyDescent="0.2"/>
    <row r="21423" ht="12.75" customHeight="1" x14ac:dyDescent="0.2"/>
    <row r="21424" ht="12.75" customHeight="1" x14ac:dyDescent="0.2"/>
    <row r="21425" ht="12.75" customHeight="1" x14ac:dyDescent="0.2"/>
    <row r="21426" ht="12.75" customHeight="1" x14ac:dyDescent="0.2"/>
    <row r="21427" ht="12.75" customHeight="1" x14ac:dyDescent="0.2"/>
    <row r="21428" ht="12.75" customHeight="1" x14ac:dyDescent="0.2"/>
    <row r="21429" ht="12.75" customHeight="1" x14ac:dyDescent="0.2"/>
    <row r="21430" ht="12.75" customHeight="1" x14ac:dyDescent="0.2"/>
    <row r="21431" ht="12.75" customHeight="1" x14ac:dyDescent="0.2"/>
    <row r="21432" ht="12.75" customHeight="1" x14ac:dyDescent="0.2"/>
    <row r="21433" ht="12.75" customHeight="1" x14ac:dyDescent="0.2"/>
    <row r="21434" ht="12.75" customHeight="1" x14ac:dyDescent="0.2"/>
    <row r="21435" ht="12.75" customHeight="1" x14ac:dyDescent="0.2"/>
    <row r="21436" ht="12.75" customHeight="1" x14ac:dyDescent="0.2"/>
    <row r="21437" ht="12.75" customHeight="1" x14ac:dyDescent="0.2"/>
    <row r="21438" ht="12.75" customHeight="1" x14ac:dyDescent="0.2"/>
    <row r="21439" ht="12.75" customHeight="1" x14ac:dyDescent="0.2"/>
    <row r="21440" ht="12.75" customHeight="1" x14ac:dyDescent="0.2"/>
    <row r="21441" ht="12.75" customHeight="1" x14ac:dyDescent="0.2"/>
    <row r="21442" ht="12.75" customHeight="1" x14ac:dyDescent="0.2"/>
    <row r="21443" ht="12.75" customHeight="1" x14ac:dyDescent="0.2"/>
    <row r="21444" ht="12.75" customHeight="1" x14ac:dyDescent="0.2"/>
    <row r="21445" ht="12.75" customHeight="1" x14ac:dyDescent="0.2"/>
    <row r="21446" ht="12.75" customHeight="1" x14ac:dyDescent="0.2"/>
    <row r="21447" ht="12.75" customHeight="1" x14ac:dyDescent="0.2"/>
    <row r="21448" ht="12.75" customHeight="1" x14ac:dyDescent="0.2"/>
    <row r="21449" ht="12.75" customHeight="1" x14ac:dyDescent="0.2"/>
    <row r="21450" ht="12.75" customHeight="1" x14ac:dyDescent="0.2"/>
    <row r="21451" ht="12.75" customHeight="1" x14ac:dyDescent="0.2"/>
    <row r="21452" ht="12.75" customHeight="1" x14ac:dyDescent="0.2"/>
    <row r="21453" ht="12.75" customHeight="1" x14ac:dyDescent="0.2"/>
    <row r="21454" ht="12.75" customHeight="1" x14ac:dyDescent="0.2"/>
    <row r="21455" ht="12.75" customHeight="1" x14ac:dyDescent="0.2"/>
    <row r="21456" ht="12.75" customHeight="1" x14ac:dyDescent="0.2"/>
    <row r="21457" ht="12.75" customHeight="1" x14ac:dyDescent="0.2"/>
    <row r="21458" ht="12.75" customHeight="1" x14ac:dyDescent="0.2"/>
    <row r="21459" ht="12.75" customHeight="1" x14ac:dyDescent="0.2"/>
    <row r="21460" ht="12.75" customHeight="1" x14ac:dyDescent="0.2"/>
    <row r="21461" ht="12.75" customHeight="1" x14ac:dyDescent="0.2"/>
    <row r="21462" ht="12.75" customHeight="1" x14ac:dyDescent="0.2"/>
    <row r="21463" ht="12.75" customHeight="1" x14ac:dyDescent="0.2"/>
    <row r="21464" ht="12.75" customHeight="1" x14ac:dyDescent="0.2"/>
    <row r="21465" ht="12.75" customHeight="1" x14ac:dyDescent="0.2"/>
    <row r="21466" ht="12.75" customHeight="1" x14ac:dyDescent="0.2"/>
    <row r="21467" ht="12.75" customHeight="1" x14ac:dyDescent="0.2"/>
    <row r="21468" ht="12.75" customHeight="1" x14ac:dyDescent="0.2"/>
    <row r="21469" ht="12.75" customHeight="1" x14ac:dyDescent="0.2"/>
    <row r="21470" ht="12.75" customHeight="1" x14ac:dyDescent="0.2"/>
    <row r="21471" ht="12.75" customHeight="1" x14ac:dyDescent="0.2"/>
    <row r="21472" ht="12.75" customHeight="1" x14ac:dyDescent="0.2"/>
    <row r="21473" ht="12.75" customHeight="1" x14ac:dyDescent="0.2"/>
    <row r="21474" ht="12.75" customHeight="1" x14ac:dyDescent="0.2"/>
    <row r="21475" ht="12.75" customHeight="1" x14ac:dyDescent="0.2"/>
    <row r="21476" ht="12.75" customHeight="1" x14ac:dyDescent="0.2"/>
    <row r="21477" ht="12.75" customHeight="1" x14ac:dyDescent="0.2"/>
    <row r="21478" ht="12.75" customHeight="1" x14ac:dyDescent="0.2"/>
    <row r="21479" ht="12.75" customHeight="1" x14ac:dyDescent="0.2"/>
    <row r="21480" ht="12.75" customHeight="1" x14ac:dyDescent="0.2"/>
    <row r="21481" ht="12.75" customHeight="1" x14ac:dyDescent="0.2"/>
    <row r="21482" ht="12.75" customHeight="1" x14ac:dyDescent="0.2"/>
    <row r="21483" ht="12.75" customHeight="1" x14ac:dyDescent="0.2"/>
    <row r="21484" ht="12.75" customHeight="1" x14ac:dyDescent="0.2"/>
    <row r="21485" ht="12.75" customHeight="1" x14ac:dyDescent="0.2"/>
    <row r="21486" ht="12.75" customHeight="1" x14ac:dyDescent="0.2"/>
    <row r="21487" ht="12.75" customHeight="1" x14ac:dyDescent="0.2"/>
    <row r="21488" ht="12.75" customHeight="1" x14ac:dyDescent="0.2"/>
    <row r="21489" ht="12.75" customHeight="1" x14ac:dyDescent="0.2"/>
    <row r="21490" ht="12.75" customHeight="1" x14ac:dyDescent="0.2"/>
    <row r="21491" ht="12.75" customHeight="1" x14ac:dyDescent="0.2"/>
    <row r="21492" ht="12.75" customHeight="1" x14ac:dyDescent="0.2"/>
    <row r="21493" ht="12.75" customHeight="1" x14ac:dyDescent="0.2"/>
    <row r="21494" ht="12.75" customHeight="1" x14ac:dyDescent="0.2"/>
    <row r="21495" ht="12.75" customHeight="1" x14ac:dyDescent="0.2"/>
    <row r="21496" ht="12.75" customHeight="1" x14ac:dyDescent="0.2"/>
    <row r="21497" ht="12.75" customHeight="1" x14ac:dyDescent="0.2"/>
    <row r="21498" ht="12.75" customHeight="1" x14ac:dyDescent="0.2"/>
    <row r="21499" ht="12.75" customHeight="1" x14ac:dyDescent="0.2"/>
    <row r="21500" ht="12.75" customHeight="1" x14ac:dyDescent="0.2"/>
    <row r="21501" ht="12.75" customHeight="1" x14ac:dyDescent="0.2"/>
    <row r="21502" ht="12.75" customHeight="1" x14ac:dyDescent="0.2"/>
    <row r="21503" ht="12.75" customHeight="1" x14ac:dyDescent="0.2"/>
    <row r="21504" ht="12.75" customHeight="1" x14ac:dyDescent="0.2"/>
    <row r="21505" ht="12.75" customHeight="1" x14ac:dyDescent="0.2"/>
    <row r="21506" ht="12.75" customHeight="1" x14ac:dyDescent="0.2"/>
    <row r="21507" ht="12.75" customHeight="1" x14ac:dyDescent="0.2"/>
    <row r="21508" ht="12.75" customHeight="1" x14ac:dyDescent="0.2"/>
    <row r="21509" ht="12.75" customHeight="1" x14ac:dyDescent="0.2"/>
    <row r="21510" ht="12.75" customHeight="1" x14ac:dyDescent="0.2"/>
    <row r="21511" ht="12.75" customHeight="1" x14ac:dyDescent="0.2"/>
    <row r="21512" ht="12.75" customHeight="1" x14ac:dyDescent="0.2"/>
    <row r="21513" ht="12.75" customHeight="1" x14ac:dyDescent="0.2"/>
    <row r="21514" ht="12.75" customHeight="1" x14ac:dyDescent="0.2"/>
    <row r="21515" ht="12.75" customHeight="1" x14ac:dyDescent="0.2"/>
    <row r="21516" ht="12.75" customHeight="1" x14ac:dyDescent="0.2"/>
    <row r="21517" ht="12.75" customHeight="1" x14ac:dyDescent="0.2"/>
    <row r="21518" ht="12.75" customHeight="1" x14ac:dyDescent="0.2"/>
    <row r="21519" ht="12.75" customHeight="1" x14ac:dyDescent="0.2"/>
    <row r="21520" ht="12.75" customHeight="1" x14ac:dyDescent="0.2"/>
    <row r="21521" ht="12.75" customHeight="1" x14ac:dyDescent="0.2"/>
    <row r="21522" ht="12.75" customHeight="1" x14ac:dyDescent="0.2"/>
    <row r="21523" ht="12.75" customHeight="1" x14ac:dyDescent="0.2"/>
    <row r="21524" ht="12.75" customHeight="1" x14ac:dyDescent="0.2"/>
    <row r="21525" ht="12.75" customHeight="1" x14ac:dyDescent="0.2"/>
    <row r="21526" ht="12.75" customHeight="1" x14ac:dyDescent="0.2"/>
    <row r="21527" ht="12.75" customHeight="1" x14ac:dyDescent="0.2"/>
    <row r="21528" ht="12.75" customHeight="1" x14ac:dyDescent="0.2"/>
    <row r="21529" ht="12.75" customHeight="1" x14ac:dyDescent="0.2"/>
    <row r="21530" ht="12.75" customHeight="1" x14ac:dyDescent="0.2"/>
    <row r="21531" ht="12.75" customHeight="1" x14ac:dyDescent="0.2"/>
    <row r="21532" ht="12.75" customHeight="1" x14ac:dyDescent="0.2"/>
    <row r="21533" ht="12.75" customHeight="1" x14ac:dyDescent="0.2"/>
    <row r="21534" ht="12.75" customHeight="1" x14ac:dyDescent="0.2"/>
    <row r="21535" ht="12.75" customHeight="1" x14ac:dyDescent="0.2"/>
    <row r="21536" ht="12.75" customHeight="1" x14ac:dyDescent="0.2"/>
    <row r="21537" ht="12.75" customHeight="1" x14ac:dyDescent="0.2"/>
    <row r="21538" ht="12.75" customHeight="1" x14ac:dyDescent="0.2"/>
    <row r="21539" ht="12.75" customHeight="1" x14ac:dyDescent="0.2"/>
    <row r="21540" ht="12.75" customHeight="1" x14ac:dyDescent="0.2"/>
    <row r="21541" ht="12.75" customHeight="1" x14ac:dyDescent="0.2"/>
    <row r="21542" ht="12.75" customHeight="1" x14ac:dyDescent="0.2"/>
    <row r="21543" ht="12.75" customHeight="1" x14ac:dyDescent="0.2"/>
    <row r="21544" ht="12.75" customHeight="1" x14ac:dyDescent="0.2"/>
    <row r="21545" ht="12.75" customHeight="1" x14ac:dyDescent="0.2"/>
    <row r="21546" ht="12.75" customHeight="1" x14ac:dyDescent="0.2"/>
    <row r="21547" ht="12.75" customHeight="1" x14ac:dyDescent="0.2"/>
    <row r="21548" ht="12.75" customHeight="1" x14ac:dyDescent="0.2"/>
    <row r="21549" ht="12.75" customHeight="1" x14ac:dyDescent="0.2"/>
    <row r="21550" ht="12.75" customHeight="1" x14ac:dyDescent="0.2"/>
    <row r="21551" ht="12.75" customHeight="1" x14ac:dyDescent="0.2"/>
    <row r="21552" ht="12.75" customHeight="1" x14ac:dyDescent="0.2"/>
    <row r="21553" ht="12.75" customHeight="1" x14ac:dyDescent="0.2"/>
    <row r="21554" ht="12.75" customHeight="1" x14ac:dyDescent="0.2"/>
    <row r="21555" ht="12.75" customHeight="1" x14ac:dyDescent="0.2"/>
    <row r="21556" ht="12.75" customHeight="1" x14ac:dyDescent="0.2"/>
    <row r="21557" ht="12.75" customHeight="1" x14ac:dyDescent="0.2"/>
    <row r="21558" ht="12.75" customHeight="1" x14ac:dyDescent="0.2"/>
    <row r="21559" ht="12.75" customHeight="1" x14ac:dyDescent="0.2"/>
    <row r="21560" ht="12.75" customHeight="1" x14ac:dyDescent="0.2"/>
    <row r="21561" ht="12.75" customHeight="1" x14ac:dyDescent="0.2"/>
    <row r="21562" ht="12.75" customHeight="1" x14ac:dyDescent="0.2"/>
    <row r="21563" ht="12.75" customHeight="1" x14ac:dyDescent="0.2"/>
    <row r="21564" ht="12.75" customHeight="1" x14ac:dyDescent="0.2"/>
    <row r="21565" ht="12.75" customHeight="1" x14ac:dyDescent="0.2"/>
    <row r="21566" ht="12.75" customHeight="1" x14ac:dyDescent="0.2"/>
    <row r="21567" ht="12.75" customHeight="1" x14ac:dyDescent="0.2"/>
    <row r="21568" ht="12.75" customHeight="1" x14ac:dyDescent="0.2"/>
    <row r="21569" ht="12.75" customHeight="1" x14ac:dyDescent="0.2"/>
    <row r="21570" ht="12.75" customHeight="1" x14ac:dyDescent="0.2"/>
    <row r="21571" ht="12.75" customHeight="1" x14ac:dyDescent="0.2"/>
    <row r="21572" ht="12.75" customHeight="1" x14ac:dyDescent="0.2"/>
    <row r="21573" ht="12.75" customHeight="1" x14ac:dyDescent="0.2"/>
    <row r="21574" ht="12.75" customHeight="1" x14ac:dyDescent="0.2"/>
    <row r="21575" ht="12.75" customHeight="1" x14ac:dyDescent="0.2"/>
    <row r="21576" ht="12.75" customHeight="1" x14ac:dyDescent="0.2"/>
    <row r="21577" ht="12.75" customHeight="1" x14ac:dyDescent="0.2"/>
    <row r="21578" ht="12.75" customHeight="1" x14ac:dyDescent="0.2"/>
    <row r="21579" ht="12.75" customHeight="1" x14ac:dyDescent="0.2"/>
    <row r="21580" ht="12.75" customHeight="1" x14ac:dyDescent="0.2"/>
    <row r="21581" ht="12.75" customHeight="1" x14ac:dyDescent="0.2"/>
    <row r="21582" ht="12.75" customHeight="1" x14ac:dyDescent="0.2"/>
    <row r="21583" ht="12.75" customHeight="1" x14ac:dyDescent="0.2"/>
    <row r="21584" ht="12.75" customHeight="1" x14ac:dyDescent="0.2"/>
    <row r="21585" ht="12.75" customHeight="1" x14ac:dyDescent="0.2"/>
    <row r="21586" ht="12.75" customHeight="1" x14ac:dyDescent="0.2"/>
    <row r="21587" ht="12.75" customHeight="1" x14ac:dyDescent="0.2"/>
    <row r="21588" ht="12.75" customHeight="1" x14ac:dyDescent="0.2"/>
    <row r="21589" ht="12.75" customHeight="1" x14ac:dyDescent="0.2"/>
    <row r="21590" ht="12.75" customHeight="1" x14ac:dyDescent="0.2"/>
    <row r="21591" ht="12.75" customHeight="1" x14ac:dyDescent="0.2"/>
    <row r="21592" ht="12.75" customHeight="1" x14ac:dyDescent="0.2"/>
    <row r="21593" ht="12.75" customHeight="1" x14ac:dyDescent="0.2"/>
    <row r="21594" ht="12.75" customHeight="1" x14ac:dyDescent="0.2"/>
    <row r="21595" ht="12.75" customHeight="1" x14ac:dyDescent="0.2"/>
    <row r="21596" ht="12.75" customHeight="1" x14ac:dyDescent="0.2"/>
    <row r="21597" ht="12.75" customHeight="1" x14ac:dyDescent="0.2"/>
    <row r="21598" ht="12.75" customHeight="1" x14ac:dyDescent="0.2"/>
    <row r="21599" ht="12.75" customHeight="1" x14ac:dyDescent="0.2"/>
    <row r="21600" ht="12.75" customHeight="1" x14ac:dyDescent="0.2"/>
    <row r="21601" ht="12.75" customHeight="1" x14ac:dyDescent="0.2"/>
    <row r="21602" ht="12.75" customHeight="1" x14ac:dyDescent="0.2"/>
    <row r="21603" ht="12.75" customHeight="1" x14ac:dyDescent="0.2"/>
    <row r="21604" ht="12.75" customHeight="1" x14ac:dyDescent="0.2"/>
    <row r="21605" ht="12.75" customHeight="1" x14ac:dyDescent="0.2"/>
    <row r="21606" ht="12.75" customHeight="1" x14ac:dyDescent="0.2"/>
    <row r="21607" ht="12.75" customHeight="1" x14ac:dyDescent="0.2"/>
    <row r="21608" ht="12.75" customHeight="1" x14ac:dyDescent="0.2"/>
    <row r="21609" ht="12.75" customHeight="1" x14ac:dyDescent="0.2"/>
    <row r="21610" ht="12.75" customHeight="1" x14ac:dyDescent="0.2"/>
    <row r="21611" ht="12.75" customHeight="1" x14ac:dyDescent="0.2"/>
    <row r="21612" ht="12.75" customHeight="1" x14ac:dyDescent="0.2"/>
    <row r="21613" ht="12.75" customHeight="1" x14ac:dyDescent="0.2"/>
    <row r="21614" ht="12.75" customHeight="1" x14ac:dyDescent="0.2"/>
    <row r="21615" ht="12.75" customHeight="1" x14ac:dyDescent="0.2"/>
    <row r="21616" ht="12.75" customHeight="1" x14ac:dyDescent="0.2"/>
    <row r="21617" ht="12.75" customHeight="1" x14ac:dyDescent="0.2"/>
    <row r="21618" ht="12.75" customHeight="1" x14ac:dyDescent="0.2"/>
    <row r="21619" ht="12.75" customHeight="1" x14ac:dyDescent="0.2"/>
    <row r="21620" ht="12.75" customHeight="1" x14ac:dyDescent="0.2"/>
    <row r="21621" ht="12.75" customHeight="1" x14ac:dyDescent="0.2"/>
    <row r="21622" ht="12.75" customHeight="1" x14ac:dyDescent="0.2"/>
    <row r="21623" ht="12.75" customHeight="1" x14ac:dyDescent="0.2"/>
    <row r="21624" ht="12.75" customHeight="1" x14ac:dyDescent="0.2"/>
    <row r="21625" ht="12.75" customHeight="1" x14ac:dyDescent="0.2"/>
    <row r="21626" ht="12.75" customHeight="1" x14ac:dyDescent="0.2"/>
    <row r="21627" ht="12.75" customHeight="1" x14ac:dyDescent="0.2"/>
    <row r="21628" ht="12.75" customHeight="1" x14ac:dyDescent="0.2"/>
    <row r="21629" ht="12.75" customHeight="1" x14ac:dyDescent="0.2"/>
    <row r="21630" ht="12.75" customHeight="1" x14ac:dyDescent="0.2"/>
    <row r="21631" ht="12.75" customHeight="1" x14ac:dyDescent="0.2"/>
    <row r="21632" ht="12.75" customHeight="1" x14ac:dyDescent="0.2"/>
    <row r="21633" ht="12.75" customHeight="1" x14ac:dyDescent="0.2"/>
    <row r="21634" ht="12.75" customHeight="1" x14ac:dyDescent="0.2"/>
    <row r="21635" ht="12.75" customHeight="1" x14ac:dyDescent="0.2"/>
    <row r="21636" ht="12.75" customHeight="1" x14ac:dyDescent="0.2"/>
    <row r="21637" ht="12.75" customHeight="1" x14ac:dyDescent="0.2"/>
    <row r="21638" ht="12.75" customHeight="1" x14ac:dyDescent="0.2"/>
    <row r="21639" ht="12.75" customHeight="1" x14ac:dyDescent="0.2"/>
    <row r="21640" ht="12.75" customHeight="1" x14ac:dyDescent="0.2"/>
    <row r="21641" ht="12.75" customHeight="1" x14ac:dyDescent="0.2"/>
    <row r="21642" ht="12.75" customHeight="1" x14ac:dyDescent="0.2"/>
    <row r="21643" ht="12.75" customHeight="1" x14ac:dyDescent="0.2"/>
    <row r="21644" ht="12.75" customHeight="1" x14ac:dyDescent="0.2"/>
    <row r="21645" ht="12.75" customHeight="1" x14ac:dyDescent="0.2"/>
    <row r="21646" ht="12.75" customHeight="1" x14ac:dyDescent="0.2"/>
    <row r="21647" ht="12.75" customHeight="1" x14ac:dyDescent="0.2"/>
    <row r="21648" ht="12.75" customHeight="1" x14ac:dyDescent="0.2"/>
    <row r="21649" ht="12.75" customHeight="1" x14ac:dyDescent="0.2"/>
    <row r="21650" ht="12.75" customHeight="1" x14ac:dyDescent="0.2"/>
    <row r="21651" ht="12.75" customHeight="1" x14ac:dyDescent="0.2"/>
    <row r="21652" ht="12.75" customHeight="1" x14ac:dyDescent="0.2"/>
    <row r="21653" ht="12.75" customHeight="1" x14ac:dyDescent="0.2"/>
    <row r="21654" ht="12.75" customHeight="1" x14ac:dyDescent="0.2"/>
    <row r="21655" ht="12.75" customHeight="1" x14ac:dyDescent="0.2"/>
    <row r="21656" ht="12.75" customHeight="1" x14ac:dyDescent="0.2"/>
    <row r="21657" ht="12.75" customHeight="1" x14ac:dyDescent="0.2"/>
    <row r="21658" ht="12.75" customHeight="1" x14ac:dyDescent="0.2"/>
    <row r="21659" ht="12.75" customHeight="1" x14ac:dyDescent="0.2"/>
    <row r="21660" ht="12.75" customHeight="1" x14ac:dyDescent="0.2"/>
    <row r="21661" ht="12.75" customHeight="1" x14ac:dyDescent="0.2"/>
    <row r="21662" ht="12.75" customHeight="1" x14ac:dyDescent="0.2"/>
    <row r="21663" ht="12.75" customHeight="1" x14ac:dyDescent="0.2"/>
    <row r="21664" ht="12.75" customHeight="1" x14ac:dyDescent="0.2"/>
    <row r="21665" ht="12.75" customHeight="1" x14ac:dyDescent="0.2"/>
    <row r="21666" ht="12.75" customHeight="1" x14ac:dyDescent="0.2"/>
    <row r="21667" ht="12.75" customHeight="1" x14ac:dyDescent="0.2"/>
    <row r="21668" ht="12.75" customHeight="1" x14ac:dyDescent="0.2"/>
    <row r="21669" ht="12.75" customHeight="1" x14ac:dyDescent="0.2"/>
    <row r="21670" ht="12.75" customHeight="1" x14ac:dyDescent="0.2"/>
    <row r="21671" ht="12.75" customHeight="1" x14ac:dyDescent="0.2"/>
    <row r="21672" ht="12.75" customHeight="1" x14ac:dyDescent="0.2"/>
    <row r="21673" ht="12.75" customHeight="1" x14ac:dyDescent="0.2"/>
    <row r="21674" ht="12.75" customHeight="1" x14ac:dyDescent="0.2"/>
    <row r="21675" ht="12.75" customHeight="1" x14ac:dyDescent="0.2"/>
    <row r="21676" ht="12.75" customHeight="1" x14ac:dyDescent="0.2"/>
    <row r="21677" ht="12.75" customHeight="1" x14ac:dyDescent="0.2"/>
    <row r="21678" ht="12.75" customHeight="1" x14ac:dyDescent="0.2"/>
    <row r="21679" ht="12.75" customHeight="1" x14ac:dyDescent="0.2"/>
    <row r="21680" ht="12.75" customHeight="1" x14ac:dyDescent="0.2"/>
    <row r="21681" ht="12.75" customHeight="1" x14ac:dyDescent="0.2"/>
    <row r="21682" ht="12.75" customHeight="1" x14ac:dyDescent="0.2"/>
    <row r="21683" ht="12.75" customHeight="1" x14ac:dyDescent="0.2"/>
    <row r="21684" ht="12.75" customHeight="1" x14ac:dyDescent="0.2"/>
    <row r="21685" ht="12.75" customHeight="1" x14ac:dyDescent="0.2"/>
    <row r="21686" ht="12.75" customHeight="1" x14ac:dyDescent="0.2"/>
    <row r="21687" ht="12.75" customHeight="1" x14ac:dyDescent="0.2"/>
    <row r="21688" ht="12.75" customHeight="1" x14ac:dyDescent="0.2"/>
    <row r="21689" ht="12.75" customHeight="1" x14ac:dyDescent="0.2"/>
    <row r="21690" ht="12.75" customHeight="1" x14ac:dyDescent="0.2"/>
    <row r="21691" ht="12.75" customHeight="1" x14ac:dyDescent="0.2"/>
    <row r="21692" ht="12.75" customHeight="1" x14ac:dyDescent="0.2"/>
    <row r="21693" ht="12.75" customHeight="1" x14ac:dyDescent="0.2"/>
    <row r="21694" ht="12.75" customHeight="1" x14ac:dyDescent="0.2"/>
    <row r="21695" ht="12.75" customHeight="1" x14ac:dyDescent="0.2"/>
    <row r="21696" ht="12.75" customHeight="1" x14ac:dyDescent="0.2"/>
    <row r="21697" ht="12.75" customHeight="1" x14ac:dyDescent="0.2"/>
    <row r="21698" ht="12.75" customHeight="1" x14ac:dyDescent="0.2"/>
    <row r="21699" ht="12.75" customHeight="1" x14ac:dyDescent="0.2"/>
    <row r="21700" ht="12.75" customHeight="1" x14ac:dyDescent="0.2"/>
    <row r="21701" ht="12.75" customHeight="1" x14ac:dyDescent="0.2"/>
    <row r="21702" ht="12.75" customHeight="1" x14ac:dyDescent="0.2"/>
    <row r="21703" ht="12.75" customHeight="1" x14ac:dyDescent="0.2"/>
    <row r="21704" ht="12.75" customHeight="1" x14ac:dyDescent="0.2"/>
    <row r="21705" ht="12.75" customHeight="1" x14ac:dyDescent="0.2"/>
    <row r="21706" ht="12.75" customHeight="1" x14ac:dyDescent="0.2"/>
    <row r="21707" ht="12.75" customHeight="1" x14ac:dyDescent="0.2"/>
    <row r="21708" ht="12.75" customHeight="1" x14ac:dyDescent="0.2"/>
    <row r="21709" ht="12.75" customHeight="1" x14ac:dyDescent="0.2"/>
    <row r="21710" ht="12.75" customHeight="1" x14ac:dyDescent="0.2"/>
    <row r="21711" ht="12.75" customHeight="1" x14ac:dyDescent="0.2"/>
    <row r="21712" ht="12.75" customHeight="1" x14ac:dyDescent="0.2"/>
    <row r="21713" ht="12.75" customHeight="1" x14ac:dyDescent="0.2"/>
    <row r="21714" ht="12.75" customHeight="1" x14ac:dyDescent="0.2"/>
    <row r="21715" ht="12.75" customHeight="1" x14ac:dyDescent="0.2"/>
    <row r="21716" ht="12.75" customHeight="1" x14ac:dyDescent="0.2"/>
    <row r="21717" ht="12.75" customHeight="1" x14ac:dyDescent="0.2"/>
    <row r="21718" ht="12.75" customHeight="1" x14ac:dyDescent="0.2"/>
    <row r="21719" ht="12.75" customHeight="1" x14ac:dyDescent="0.2"/>
    <row r="21720" ht="12.75" customHeight="1" x14ac:dyDescent="0.2"/>
    <row r="21721" ht="12.75" customHeight="1" x14ac:dyDescent="0.2"/>
    <row r="21722" ht="12.75" customHeight="1" x14ac:dyDescent="0.2"/>
    <row r="21723" ht="12.75" customHeight="1" x14ac:dyDescent="0.2"/>
    <row r="21724" ht="12.75" customHeight="1" x14ac:dyDescent="0.2"/>
    <row r="21725" ht="12.75" customHeight="1" x14ac:dyDescent="0.2"/>
    <row r="21726" ht="12.75" customHeight="1" x14ac:dyDescent="0.2"/>
    <row r="21727" ht="12.75" customHeight="1" x14ac:dyDescent="0.2"/>
    <row r="21728" ht="12.75" customHeight="1" x14ac:dyDescent="0.2"/>
    <row r="21729" ht="12.75" customHeight="1" x14ac:dyDescent="0.2"/>
    <row r="21730" ht="12.75" customHeight="1" x14ac:dyDescent="0.2"/>
    <row r="21731" ht="12.75" customHeight="1" x14ac:dyDescent="0.2"/>
    <row r="21732" ht="12.75" customHeight="1" x14ac:dyDescent="0.2"/>
    <row r="21733" ht="12.75" customHeight="1" x14ac:dyDescent="0.2"/>
    <row r="21734" ht="12.75" customHeight="1" x14ac:dyDescent="0.2"/>
    <row r="21735" ht="12.75" customHeight="1" x14ac:dyDescent="0.2"/>
    <row r="21736" ht="12.75" customHeight="1" x14ac:dyDescent="0.2"/>
    <row r="21737" ht="12.75" customHeight="1" x14ac:dyDescent="0.2"/>
    <row r="21738" ht="12.75" customHeight="1" x14ac:dyDescent="0.2"/>
    <row r="21739" ht="12.75" customHeight="1" x14ac:dyDescent="0.2"/>
    <row r="21740" ht="12.75" customHeight="1" x14ac:dyDescent="0.2"/>
    <row r="21741" ht="12.75" customHeight="1" x14ac:dyDescent="0.2"/>
    <row r="21742" ht="12.75" customHeight="1" x14ac:dyDescent="0.2"/>
    <row r="21743" ht="12.75" customHeight="1" x14ac:dyDescent="0.2"/>
    <row r="21744" ht="12.75" customHeight="1" x14ac:dyDescent="0.2"/>
    <row r="21745" ht="12.75" customHeight="1" x14ac:dyDescent="0.2"/>
    <row r="21746" ht="12.75" customHeight="1" x14ac:dyDescent="0.2"/>
    <row r="21747" ht="12.75" customHeight="1" x14ac:dyDescent="0.2"/>
    <row r="21748" ht="12.75" customHeight="1" x14ac:dyDescent="0.2"/>
    <row r="21749" ht="12.75" customHeight="1" x14ac:dyDescent="0.2"/>
    <row r="21750" ht="12.75" customHeight="1" x14ac:dyDescent="0.2"/>
    <row r="21751" ht="12.75" customHeight="1" x14ac:dyDescent="0.2"/>
    <row r="21752" ht="12.75" customHeight="1" x14ac:dyDescent="0.2"/>
    <row r="21753" ht="12.75" customHeight="1" x14ac:dyDescent="0.2"/>
    <row r="21754" ht="12.75" customHeight="1" x14ac:dyDescent="0.2"/>
    <row r="21755" ht="12.75" customHeight="1" x14ac:dyDescent="0.2"/>
    <row r="21756" ht="12.75" customHeight="1" x14ac:dyDescent="0.2"/>
    <row r="21757" ht="12.75" customHeight="1" x14ac:dyDescent="0.2"/>
    <row r="21758" ht="12.75" customHeight="1" x14ac:dyDescent="0.2"/>
    <row r="21759" ht="12.75" customHeight="1" x14ac:dyDescent="0.2"/>
    <row r="21760" ht="12.75" customHeight="1" x14ac:dyDescent="0.2"/>
    <row r="21761" ht="12.75" customHeight="1" x14ac:dyDescent="0.2"/>
    <row r="21762" ht="12.75" customHeight="1" x14ac:dyDescent="0.2"/>
    <row r="21763" ht="12.75" customHeight="1" x14ac:dyDescent="0.2"/>
    <row r="21764" ht="12.75" customHeight="1" x14ac:dyDescent="0.2"/>
    <row r="21765" ht="12.75" customHeight="1" x14ac:dyDescent="0.2"/>
    <row r="21766" ht="12.75" customHeight="1" x14ac:dyDescent="0.2"/>
    <row r="21767" ht="12.75" customHeight="1" x14ac:dyDescent="0.2"/>
    <row r="21768" ht="12.75" customHeight="1" x14ac:dyDescent="0.2"/>
    <row r="21769" ht="12.75" customHeight="1" x14ac:dyDescent="0.2"/>
    <row r="21770" ht="12.75" customHeight="1" x14ac:dyDescent="0.2"/>
    <row r="21771" ht="12.75" customHeight="1" x14ac:dyDescent="0.2"/>
    <row r="21772" ht="12.75" customHeight="1" x14ac:dyDescent="0.2"/>
    <row r="21773" ht="12.75" customHeight="1" x14ac:dyDescent="0.2"/>
    <row r="21774" ht="12.75" customHeight="1" x14ac:dyDescent="0.2"/>
    <row r="21775" ht="12.75" customHeight="1" x14ac:dyDescent="0.2"/>
    <row r="21776" ht="12.75" customHeight="1" x14ac:dyDescent="0.2"/>
    <row r="21777" ht="12.75" customHeight="1" x14ac:dyDescent="0.2"/>
    <row r="21778" ht="12.75" customHeight="1" x14ac:dyDescent="0.2"/>
    <row r="21779" ht="12.75" customHeight="1" x14ac:dyDescent="0.2"/>
    <row r="21780" ht="12.75" customHeight="1" x14ac:dyDescent="0.2"/>
    <row r="21781" ht="12.75" customHeight="1" x14ac:dyDescent="0.2"/>
    <row r="21782" ht="12.75" customHeight="1" x14ac:dyDescent="0.2"/>
    <row r="21783" ht="12.75" customHeight="1" x14ac:dyDescent="0.2"/>
    <row r="21784" ht="12.75" customHeight="1" x14ac:dyDescent="0.2"/>
    <row r="21785" ht="12.75" customHeight="1" x14ac:dyDescent="0.2"/>
    <row r="21786" ht="12.75" customHeight="1" x14ac:dyDescent="0.2"/>
    <row r="21787" ht="12.75" customHeight="1" x14ac:dyDescent="0.2"/>
    <row r="21788" ht="12.75" customHeight="1" x14ac:dyDescent="0.2"/>
    <row r="21789" ht="12.75" customHeight="1" x14ac:dyDescent="0.2"/>
    <row r="21790" ht="12.75" customHeight="1" x14ac:dyDescent="0.2"/>
    <row r="21791" ht="12.75" customHeight="1" x14ac:dyDescent="0.2"/>
    <row r="21792" ht="12.75" customHeight="1" x14ac:dyDescent="0.2"/>
    <row r="21793" ht="12.75" customHeight="1" x14ac:dyDescent="0.2"/>
    <row r="21794" ht="12.75" customHeight="1" x14ac:dyDescent="0.2"/>
    <row r="21795" ht="12.75" customHeight="1" x14ac:dyDescent="0.2"/>
    <row r="21796" ht="12.75" customHeight="1" x14ac:dyDescent="0.2"/>
    <row r="21797" ht="12.75" customHeight="1" x14ac:dyDescent="0.2"/>
    <row r="21798" ht="12.75" customHeight="1" x14ac:dyDescent="0.2"/>
    <row r="21799" ht="12.75" customHeight="1" x14ac:dyDescent="0.2"/>
    <row r="21800" ht="12.75" customHeight="1" x14ac:dyDescent="0.2"/>
    <row r="21801" ht="12.75" customHeight="1" x14ac:dyDescent="0.2"/>
    <row r="21802" ht="12.75" customHeight="1" x14ac:dyDescent="0.2"/>
    <row r="21803" ht="12.75" customHeight="1" x14ac:dyDescent="0.2"/>
    <row r="21804" ht="12.75" customHeight="1" x14ac:dyDescent="0.2"/>
    <row r="21805" ht="12.75" customHeight="1" x14ac:dyDescent="0.2"/>
    <row r="21806" ht="12.75" customHeight="1" x14ac:dyDescent="0.2"/>
    <row r="21807" ht="12.75" customHeight="1" x14ac:dyDescent="0.2"/>
    <row r="21808" ht="12.75" customHeight="1" x14ac:dyDescent="0.2"/>
    <row r="21809" ht="12.75" customHeight="1" x14ac:dyDescent="0.2"/>
    <row r="21810" ht="12.75" customHeight="1" x14ac:dyDescent="0.2"/>
    <row r="21811" ht="12.75" customHeight="1" x14ac:dyDescent="0.2"/>
    <row r="21812" ht="12.75" customHeight="1" x14ac:dyDescent="0.2"/>
    <row r="21813" ht="12.75" customHeight="1" x14ac:dyDescent="0.2"/>
    <row r="21814" ht="12.75" customHeight="1" x14ac:dyDescent="0.2"/>
    <row r="21815" ht="12.75" customHeight="1" x14ac:dyDescent="0.2"/>
    <row r="21816" ht="12.75" customHeight="1" x14ac:dyDescent="0.2"/>
    <row r="21817" ht="12.75" customHeight="1" x14ac:dyDescent="0.2"/>
    <row r="21818" ht="12.75" customHeight="1" x14ac:dyDescent="0.2"/>
    <row r="21819" ht="12.75" customHeight="1" x14ac:dyDescent="0.2"/>
    <row r="21820" ht="12.75" customHeight="1" x14ac:dyDescent="0.2"/>
    <row r="21821" ht="12.75" customHeight="1" x14ac:dyDescent="0.2"/>
    <row r="21822" ht="12.75" customHeight="1" x14ac:dyDescent="0.2"/>
    <row r="21823" ht="12.75" customHeight="1" x14ac:dyDescent="0.2"/>
    <row r="21824" ht="12.75" customHeight="1" x14ac:dyDescent="0.2"/>
    <row r="21825" ht="12.75" customHeight="1" x14ac:dyDescent="0.2"/>
    <row r="21826" ht="12.75" customHeight="1" x14ac:dyDescent="0.2"/>
    <row r="21827" ht="12.75" customHeight="1" x14ac:dyDescent="0.2"/>
    <row r="21828" ht="12.75" customHeight="1" x14ac:dyDescent="0.2"/>
    <row r="21829" ht="12.75" customHeight="1" x14ac:dyDescent="0.2"/>
    <row r="21830" ht="12.75" customHeight="1" x14ac:dyDescent="0.2"/>
    <row r="21831" ht="12.75" customHeight="1" x14ac:dyDescent="0.2"/>
    <row r="21832" ht="12.75" customHeight="1" x14ac:dyDescent="0.2"/>
    <row r="21833" ht="12.75" customHeight="1" x14ac:dyDescent="0.2"/>
    <row r="21834" ht="12.75" customHeight="1" x14ac:dyDescent="0.2"/>
    <row r="21835" ht="12.75" customHeight="1" x14ac:dyDescent="0.2"/>
    <row r="21836" ht="12.75" customHeight="1" x14ac:dyDescent="0.2"/>
    <row r="21837" ht="12.75" customHeight="1" x14ac:dyDescent="0.2"/>
    <row r="21838" ht="12.75" customHeight="1" x14ac:dyDescent="0.2"/>
    <row r="21839" ht="12.75" customHeight="1" x14ac:dyDescent="0.2"/>
    <row r="21840" ht="12.75" customHeight="1" x14ac:dyDescent="0.2"/>
    <row r="21841" ht="12.75" customHeight="1" x14ac:dyDescent="0.2"/>
    <row r="21842" ht="12.75" customHeight="1" x14ac:dyDescent="0.2"/>
    <row r="21843" ht="12.75" customHeight="1" x14ac:dyDescent="0.2"/>
    <row r="21844" ht="12.75" customHeight="1" x14ac:dyDescent="0.2"/>
    <row r="21845" ht="12.75" customHeight="1" x14ac:dyDescent="0.2"/>
    <row r="21846" ht="12.75" customHeight="1" x14ac:dyDescent="0.2"/>
    <row r="21847" ht="12.75" customHeight="1" x14ac:dyDescent="0.2"/>
    <row r="21848" ht="12.75" customHeight="1" x14ac:dyDescent="0.2"/>
    <row r="21849" ht="12.75" customHeight="1" x14ac:dyDescent="0.2"/>
    <row r="21850" ht="12.75" customHeight="1" x14ac:dyDescent="0.2"/>
    <row r="21851" ht="12.75" customHeight="1" x14ac:dyDescent="0.2"/>
    <row r="21852" ht="12.75" customHeight="1" x14ac:dyDescent="0.2"/>
    <row r="21853" ht="12.75" customHeight="1" x14ac:dyDescent="0.2"/>
    <row r="21854" ht="12.75" customHeight="1" x14ac:dyDescent="0.2"/>
    <row r="21855" ht="12.75" customHeight="1" x14ac:dyDescent="0.2"/>
    <row r="21856" ht="12.75" customHeight="1" x14ac:dyDescent="0.2"/>
    <row r="21857" ht="12.75" customHeight="1" x14ac:dyDescent="0.2"/>
    <row r="21858" ht="12.75" customHeight="1" x14ac:dyDescent="0.2"/>
    <row r="21859" ht="12.75" customHeight="1" x14ac:dyDescent="0.2"/>
    <row r="21860" ht="12.75" customHeight="1" x14ac:dyDescent="0.2"/>
    <row r="21861" ht="12.75" customHeight="1" x14ac:dyDescent="0.2"/>
    <row r="21862" ht="12.75" customHeight="1" x14ac:dyDescent="0.2"/>
    <row r="21863" ht="12.75" customHeight="1" x14ac:dyDescent="0.2"/>
    <row r="21864" ht="12.75" customHeight="1" x14ac:dyDescent="0.2"/>
    <row r="21865" ht="12.75" customHeight="1" x14ac:dyDescent="0.2"/>
    <row r="21866" ht="12.75" customHeight="1" x14ac:dyDescent="0.2"/>
    <row r="21867" ht="12.75" customHeight="1" x14ac:dyDescent="0.2"/>
    <row r="21868" ht="12.75" customHeight="1" x14ac:dyDescent="0.2"/>
    <row r="21869" ht="12.75" customHeight="1" x14ac:dyDescent="0.2"/>
    <row r="21870" ht="12.75" customHeight="1" x14ac:dyDescent="0.2"/>
    <row r="21871" ht="12.75" customHeight="1" x14ac:dyDescent="0.2"/>
    <row r="21872" ht="12.75" customHeight="1" x14ac:dyDescent="0.2"/>
    <row r="21873" ht="12.75" customHeight="1" x14ac:dyDescent="0.2"/>
    <row r="21874" ht="12.75" customHeight="1" x14ac:dyDescent="0.2"/>
    <row r="21875" ht="12.75" customHeight="1" x14ac:dyDescent="0.2"/>
    <row r="21876" ht="12.75" customHeight="1" x14ac:dyDescent="0.2"/>
    <row r="21877" ht="12.75" customHeight="1" x14ac:dyDescent="0.2"/>
    <row r="21878" ht="12.75" customHeight="1" x14ac:dyDescent="0.2"/>
    <row r="21879" ht="12.75" customHeight="1" x14ac:dyDescent="0.2"/>
    <row r="21880" ht="12.75" customHeight="1" x14ac:dyDescent="0.2"/>
    <row r="21881" ht="12.75" customHeight="1" x14ac:dyDescent="0.2"/>
    <row r="21882" ht="12.75" customHeight="1" x14ac:dyDescent="0.2"/>
    <row r="21883" ht="12.75" customHeight="1" x14ac:dyDescent="0.2"/>
    <row r="21884" ht="12.75" customHeight="1" x14ac:dyDescent="0.2"/>
    <row r="21885" ht="12.75" customHeight="1" x14ac:dyDescent="0.2"/>
    <row r="21886" ht="12.75" customHeight="1" x14ac:dyDescent="0.2"/>
    <row r="21887" ht="12.75" customHeight="1" x14ac:dyDescent="0.2"/>
    <row r="21888" ht="12.75" customHeight="1" x14ac:dyDescent="0.2"/>
    <row r="21889" ht="12.75" customHeight="1" x14ac:dyDescent="0.2"/>
    <row r="21890" ht="12.75" customHeight="1" x14ac:dyDescent="0.2"/>
    <row r="21891" ht="12.75" customHeight="1" x14ac:dyDescent="0.2"/>
    <row r="21892" ht="12.75" customHeight="1" x14ac:dyDescent="0.2"/>
    <row r="21893" ht="12.75" customHeight="1" x14ac:dyDescent="0.2"/>
    <row r="21894" ht="12.75" customHeight="1" x14ac:dyDescent="0.2"/>
    <row r="21895" ht="12.75" customHeight="1" x14ac:dyDescent="0.2"/>
    <row r="21896" ht="12.75" customHeight="1" x14ac:dyDescent="0.2"/>
    <row r="21897" ht="12.75" customHeight="1" x14ac:dyDescent="0.2"/>
    <row r="21898" ht="12.75" customHeight="1" x14ac:dyDescent="0.2"/>
    <row r="21899" ht="12.75" customHeight="1" x14ac:dyDescent="0.2"/>
    <row r="21900" ht="12.75" customHeight="1" x14ac:dyDescent="0.2"/>
    <row r="21901" ht="12.75" customHeight="1" x14ac:dyDescent="0.2"/>
    <row r="21902" ht="12.75" customHeight="1" x14ac:dyDescent="0.2"/>
    <row r="21903" ht="12.75" customHeight="1" x14ac:dyDescent="0.2"/>
    <row r="21904" ht="12.75" customHeight="1" x14ac:dyDescent="0.2"/>
    <row r="21905" ht="12.75" customHeight="1" x14ac:dyDescent="0.2"/>
    <row r="21906" ht="12.75" customHeight="1" x14ac:dyDescent="0.2"/>
    <row r="21907" ht="12.75" customHeight="1" x14ac:dyDescent="0.2"/>
    <row r="21908" ht="12.75" customHeight="1" x14ac:dyDescent="0.2"/>
    <row r="21909" ht="12.75" customHeight="1" x14ac:dyDescent="0.2"/>
    <row r="21910" ht="12.75" customHeight="1" x14ac:dyDescent="0.2"/>
    <row r="21911" ht="12.75" customHeight="1" x14ac:dyDescent="0.2"/>
    <row r="21912" ht="12.75" customHeight="1" x14ac:dyDescent="0.2"/>
    <row r="21913" ht="12.75" customHeight="1" x14ac:dyDescent="0.2"/>
    <row r="21914" ht="12.75" customHeight="1" x14ac:dyDescent="0.2"/>
    <row r="21915" ht="12.75" customHeight="1" x14ac:dyDescent="0.2"/>
    <row r="21916" ht="12.75" customHeight="1" x14ac:dyDescent="0.2"/>
    <row r="21917" ht="12.75" customHeight="1" x14ac:dyDescent="0.2"/>
    <row r="21918" ht="12.75" customHeight="1" x14ac:dyDescent="0.2"/>
    <row r="21919" ht="12.75" customHeight="1" x14ac:dyDescent="0.2"/>
    <row r="21920" ht="12.75" customHeight="1" x14ac:dyDescent="0.2"/>
    <row r="21921" ht="12.75" customHeight="1" x14ac:dyDescent="0.2"/>
    <row r="21922" ht="12.75" customHeight="1" x14ac:dyDescent="0.2"/>
    <row r="21923" ht="12.75" customHeight="1" x14ac:dyDescent="0.2"/>
    <row r="21924" ht="12.75" customHeight="1" x14ac:dyDescent="0.2"/>
    <row r="21925" ht="12.75" customHeight="1" x14ac:dyDescent="0.2"/>
    <row r="21926" ht="12.75" customHeight="1" x14ac:dyDescent="0.2"/>
    <row r="21927" ht="12.75" customHeight="1" x14ac:dyDescent="0.2"/>
    <row r="21928" ht="12.75" customHeight="1" x14ac:dyDescent="0.2"/>
    <row r="21929" ht="12.75" customHeight="1" x14ac:dyDescent="0.2"/>
    <row r="21930" ht="12.75" customHeight="1" x14ac:dyDescent="0.2"/>
    <row r="21931" ht="12.75" customHeight="1" x14ac:dyDescent="0.2"/>
    <row r="21932" ht="12.75" customHeight="1" x14ac:dyDescent="0.2"/>
    <row r="21933" ht="12.75" customHeight="1" x14ac:dyDescent="0.2"/>
    <row r="21934" ht="12.75" customHeight="1" x14ac:dyDescent="0.2"/>
    <row r="21935" ht="12.75" customHeight="1" x14ac:dyDescent="0.2"/>
    <row r="21936" ht="12.75" customHeight="1" x14ac:dyDescent="0.2"/>
    <row r="21937" ht="12.75" customHeight="1" x14ac:dyDescent="0.2"/>
    <row r="21938" ht="12.75" customHeight="1" x14ac:dyDescent="0.2"/>
    <row r="21939" ht="12.75" customHeight="1" x14ac:dyDescent="0.2"/>
    <row r="21940" ht="12.75" customHeight="1" x14ac:dyDescent="0.2"/>
    <row r="21941" ht="12.75" customHeight="1" x14ac:dyDescent="0.2"/>
    <row r="21942" ht="12.75" customHeight="1" x14ac:dyDescent="0.2"/>
    <row r="21943" ht="12.75" customHeight="1" x14ac:dyDescent="0.2"/>
    <row r="21944" ht="12.75" customHeight="1" x14ac:dyDescent="0.2"/>
    <row r="21945" ht="12.75" customHeight="1" x14ac:dyDescent="0.2"/>
    <row r="21946" ht="12.75" customHeight="1" x14ac:dyDescent="0.2"/>
    <row r="21947" ht="12.75" customHeight="1" x14ac:dyDescent="0.2"/>
    <row r="21948" ht="12.75" customHeight="1" x14ac:dyDescent="0.2"/>
    <row r="21949" ht="12.75" customHeight="1" x14ac:dyDescent="0.2"/>
    <row r="21950" ht="12.75" customHeight="1" x14ac:dyDescent="0.2"/>
    <row r="21951" ht="12.75" customHeight="1" x14ac:dyDescent="0.2"/>
    <row r="21952" ht="12.75" customHeight="1" x14ac:dyDescent="0.2"/>
    <row r="21953" ht="12.75" customHeight="1" x14ac:dyDescent="0.2"/>
    <row r="21954" ht="12.75" customHeight="1" x14ac:dyDescent="0.2"/>
    <row r="21955" ht="12.75" customHeight="1" x14ac:dyDescent="0.2"/>
    <row r="21956" ht="12.75" customHeight="1" x14ac:dyDescent="0.2"/>
    <row r="21957" ht="12.75" customHeight="1" x14ac:dyDescent="0.2"/>
    <row r="21958" ht="12.75" customHeight="1" x14ac:dyDescent="0.2"/>
    <row r="21959" ht="12.75" customHeight="1" x14ac:dyDescent="0.2"/>
    <row r="21960" ht="12.75" customHeight="1" x14ac:dyDescent="0.2"/>
    <row r="21961" ht="12.75" customHeight="1" x14ac:dyDescent="0.2"/>
    <row r="21962" ht="12.75" customHeight="1" x14ac:dyDescent="0.2"/>
    <row r="21963" ht="12.75" customHeight="1" x14ac:dyDescent="0.2"/>
    <row r="21964" ht="12.75" customHeight="1" x14ac:dyDescent="0.2"/>
    <row r="21965" ht="12.75" customHeight="1" x14ac:dyDescent="0.2"/>
    <row r="21966" ht="12.75" customHeight="1" x14ac:dyDescent="0.2"/>
    <row r="21967" ht="12.75" customHeight="1" x14ac:dyDescent="0.2"/>
    <row r="21968" ht="12.75" customHeight="1" x14ac:dyDescent="0.2"/>
    <row r="21969" ht="12.75" customHeight="1" x14ac:dyDescent="0.2"/>
    <row r="21970" ht="12.75" customHeight="1" x14ac:dyDescent="0.2"/>
    <row r="21971" ht="12.75" customHeight="1" x14ac:dyDescent="0.2"/>
    <row r="21972" ht="12.75" customHeight="1" x14ac:dyDescent="0.2"/>
    <row r="21973" ht="12.75" customHeight="1" x14ac:dyDescent="0.2"/>
    <row r="21974" ht="12.75" customHeight="1" x14ac:dyDescent="0.2"/>
    <row r="21975" ht="12.75" customHeight="1" x14ac:dyDescent="0.2"/>
    <row r="21976" ht="12.75" customHeight="1" x14ac:dyDescent="0.2"/>
    <row r="21977" ht="12.75" customHeight="1" x14ac:dyDescent="0.2"/>
    <row r="21978" ht="12.75" customHeight="1" x14ac:dyDescent="0.2"/>
    <row r="21979" ht="12.75" customHeight="1" x14ac:dyDescent="0.2"/>
    <row r="21980" ht="12.75" customHeight="1" x14ac:dyDescent="0.2"/>
    <row r="21981" ht="12.75" customHeight="1" x14ac:dyDescent="0.2"/>
    <row r="21982" ht="12.75" customHeight="1" x14ac:dyDescent="0.2"/>
    <row r="21983" ht="12.75" customHeight="1" x14ac:dyDescent="0.2"/>
    <row r="21984" ht="12.75" customHeight="1" x14ac:dyDescent="0.2"/>
    <row r="21985" ht="12.75" customHeight="1" x14ac:dyDescent="0.2"/>
    <row r="21986" ht="12.75" customHeight="1" x14ac:dyDescent="0.2"/>
    <row r="21987" ht="12.75" customHeight="1" x14ac:dyDescent="0.2"/>
    <row r="21988" ht="12.75" customHeight="1" x14ac:dyDescent="0.2"/>
    <row r="21989" ht="12.75" customHeight="1" x14ac:dyDescent="0.2"/>
    <row r="21990" ht="12.75" customHeight="1" x14ac:dyDescent="0.2"/>
    <row r="21991" ht="12.75" customHeight="1" x14ac:dyDescent="0.2"/>
    <row r="21992" ht="12.75" customHeight="1" x14ac:dyDescent="0.2"/>
    <row r="21993" ht="12.75" customHeight="1" x14ac:dyDescent="0.2"/>
    <row r="21994" ht="12.75" customHeight="1" x14ac:dyDescent="0.2"/>
    <row r="21995" ht="12.75" customHeight="1" x14ac:dyDescent="0.2"/>
    <row r="21996" ht="12.75" customHeight="1" x14ac:dyDescent="0.2"/>
    <row r="21997" ht="12.75" customHeight="1" x14ac:dyDescent="0.2"/>
    <row r="21998" ht="12.75" customHeight="1" x14ac:dyDescent="0.2"/>
    <row r="21999" ht="12.75" customHeight="1" x14ac:dyDescent="0.2"/>
    <row r="22000" ht="12.75" customHeight="1" x14ac:dyDescent="0.2"/>
    <row r="22001" ht="12.75" customHeight="1" x14ac:dyDescent="0.2"/>
    <row r="22002" ht="12.75" customHeight="1" x14ac:dyDescent="0.2"/>
    <row r="22003" ht="12.75" customHeight="1" x14ac:dyDescent="0.2"/>
    <row r="22004" ht="12.75" customHeight="1" x14ac:dyDescent="0.2"/>
    <row r="22005" ht="12.75" customHeight="1" x14ac:dyDescent="0.2"/>
    <row r="22006" ht="12.75" customHeight="1" x14ac:dyDescent="0.2"/>
    <row r="22007" ht="12.75" customHeight="1" x14ac:dyDescent="0.2"/>
    <row r="22008" ht="12.75" customHeight="1" x14ac:dyDescent="0.2"/>
    <row r="22009" ht="12.75" customHeight="1" x14ac:dyDescent="0.2"/>
    <row r="22010" ht="12.75" customHeight="1" x14ac:dyDescent="0.2"/>
    <row r="22011" ht="12.75" customHeight="1" x14ac:dyDescent="0.2"/>
    <row r="22012" ht="12.75" customHeight="1" x14ac:dyDescent="0.2"/>
    <row r="22013" ht="12.75" customHeight="1" x14ac:dyDescent="0.2"/>
    <row r="22014" ht="12.75" customHeight="1" x14ac:dyDescent="0.2"/>
    <row r="22015" ht="12.75" customHeight="1" x14ac:dyDescent="0.2"/>
    <row r="22016" ht="12.75" customHeight="1" x14ac:dyDescent="0.2"/>
    <row r="22017" ht="12.75" customHeight="1" x14ac:dyDescent="0.2"/>
    <row r="22018" ht="12.75" customHeight="1" x14ac:dyDescent="0.2"/>
    <row r="22019" ht="12.75" customHeight="1" x14ac:dyDescent="0.2"/>
    <row r="22020" ht="12.75" customHeight="1" x14ac:dyDescent="0.2"/>
    <row r="22021" ht="12.75" customHeight="1" x14ac:dyDescent="0.2"/>
    <row r="22022" ht="12.75" customHeight="1" x14ac:dyDescent="0.2"/>
    <row r="22023" ht="12.75" customHeight="1" x14ac:dyDescent="0.2"/>
    <row r="22024" ht="12.75" customHeight="1" x14ac:dyDescent="0.2"/>
    <row r="22025" ht="12.75" customHeight="1" x14ac:dyDescent="0.2"/>
    <row r="22026" ht="12.75" customHeight="1" x14ac:dyDescent="0.2"/>
    <row r="22027" ht="12.75" customHeight="1" x14ac:dyDescent="0.2"/>
    <row r="22028" ht="12.75" customHeight="1" x14ac:dyDescent="0.2"/>
    <row r="22029" ht="12.75" customHeight="1" x14ac:dyDescent="0.2"/>
    <row r="22030" ht="12.75" customHeight="1" x14ac:dyDescent="0.2"/>
    <row r="22031" ht="12.75" customHeight="1" x14ac:dyDescent="0.2"/>
    <row r="22032" ht="12.75" customHeight="1" x14ac:dyDescent="0.2"/>
    <row r="22033" ht="12.75" customHeight="1" x14ac:dyDescent="0.2"/>
    <row r="22034" ht="12.75" customHeight="1" x14ac:dyDescent="0.2"/>
    <row r="22035" ht="12.75" customHeight="1" x14ac:dyDescent="0.2"/>
    <row r="22036" ht="12.75" customHeight="1" x14ac:dyDescent="0.2"/>
    <row r="22037" ht="12.75" customHeight="1" x14ac:dyDescent="0.2"/>
    <row r="22038" ht="12.75" customHeight="1" x14ac:dyDescent="0.2"/>
    <row r="22039" ht="12.75" customHeight="1" x14ac:dyDescent="0.2"/>
    <row r="22040" ht="12.75" customHeight="1" x14ac:dyDescent="0.2"/>
    <row r="22041" ht="12.75" customHeight="1" x14ac:dyDescent="0.2"/>
    <row r="22042" ht="12.75" customHeight="1" x14ac:dyDescent="0.2"/>
    <row r="22043" ht="12.75" customHeight="1" x14ac:dyDescent="0.2"/>
    <row r="22044" ht="12.75" customHeight="1" x14ac:dyDescent="0.2"/>
    <row r="22045" ht="12.75" customHeight="1" x14ac:dyDescent="0.2"/>
    <row r="22046" ht="12.75" customHeight="1" x14ac:dyDescent="0.2"/>
    <row r="22047" ht="12.75" customHeight="1" x14ac:dyDescent="0.2"/>
    <row r="22048" ht="12.75" customHeight="1" x14ac:dyDescent="0.2"/>
    <row r="22049" ht="12.75" customHeight="1" x14ac:dyDescent="0.2"/>
    <row r="22050" ht="12.75" customHeight="1" x14ac:dyDescent="0.2"/>
    <row r="22051" ht="12.75" customHeight="1" x14ac:dyDescent="0.2"/>
    <row r="22052" ht="12.75" customHeight="1" x14ac:dyDescent="0.2"/>
    <row r="22053" ht="12.75" customHeight="1" x14ac:dyDescent="0.2"/>
    <row r="22054" ht="12.75" customHeight="1" x14ac:dyDescent="0.2"/>
    <row r="22055" ht="12.75" customHeight="1" x14ac:dyDescent="0.2"/>
    <row r="22056" ht="12.75" customHeight="1" x14ac:dyDescent="0.2"/>
    <row r="22057" ht="12.75" customHeight="1" x14ac:dyDescent="0.2"/>
    <row r="22058" ht="12.75" customHeight="1" x14ac:dyDescent="0.2"/>
    <row r="22059" ht="12.75" customHeight="1" x14ac:dyDescent="0.2"/>
    <row r="22060" ht="12.75" customHeight="1" x14ac:dyDescent="0.2"/>
    <row r="22061" ht="12.75" customHeight="1" x14ac:dyDescent="0.2"/>
    <row r="22062" ht="12.75" customHeight="1" x14ac:dyDescent="0.2"/>
    <row r="22063" ht="12.75" customHeight="1" x14ac:dyDescent="0.2"/>
    <row r="22064" ht="12.75" customHeight="1" x14ac:dyDescent="0.2"/>
    <row r="22065" ht="12.75" customHeight="1" x14ac:dyDescent="0.2"/>
    <row r="22066" ht="12.75" customHeight="1" x14ac:dyDescent="0.2"/>
    <row r="22067" ht="12.75" customHeight="1" x14ac:dyDescent="0.2"/>
    <row r="22068" ht="12.75" customHeight="1" x14ac:dyDescent="0.2"/>
    <row r="22069" ht="12.75" customHeight="1" x14ac:dyDescent="0.2"/>
    <row r="22070" ht="12.75" customHeight="1" x14ac:dyDescent="0.2"/>
    <row r="22071" ht="12.75" customHeight="1" x14ac:dyDescent="0.2"/>
    <row r="22072" ht="12.75" customHeight="1" x14ac:dyDescent="0.2"/>
    <row r="22073" ht="12.75" customHeight="1" x14ac:dyDescent="0.2"/>
    <row r="22074" ht="12.75" customHeight="1" x14ac:dyDescent="0.2"/>
    <row r="22075" ht="12.75" customHeight="1" x14ac:dyDescent="0.2"/>
    <row r="22076" ht="12.75" customHeight="1" x14ac:dyDescent="0.2"/>
    <row r="22077" ht="12.75" customHeight="1" x14ac:dyDescent="0.2"/>
    <row r="22078" ht="12.75" customHeight="1" x14ac:dyDescent="0.2"/>
    <row r="22079" ht="12.75" customHeight="1" x14ac:dyDescent="0.2"/>
    <row r="22080" ht="12.75" customHeight="1" x14ac:dyDescent="0.2"/>
    <row r="22081" ht="12.75" customHeight="1" x14ac:dyDescent="0.2"/>
    <row r="22082" ht="12.75" customHeight="1" x14ac:dyDescent="0.2"/>
    <row r="22083" ht="12.75" customHeight="1" x14ac:dyDescent="0.2"/>
    <row r="22084" ht="12.75" customHeight="1" x14ac:dyDescent="0.2"/>
    <row r="22085" ht="12.75" customHeight="1" x14ac:dyDescent="0.2"/>
    <row r="22086" ht="12.75" customHeight="1" x14ac:dyDescent="0.2"/>
    <row r="22087" ht="12.75" customHeight="1" x14ac:dyDescent="0.2"/>
    <row r="22088" ht="12.75" customHeight="1" x14ac:dyDescent="0.2"/>
    <row r="22089" ht="12.75" customHeight="1" x14ac:dyDescent="0.2"/>
    <row r="22090" ht="12.75" customHeight="1" x14ac:dyDescent="0.2"/>
    <row r="22091" ht="12.75" customHeight="1" x14ac:dyDescent="0.2"/>
    <row r="22092" ht="12.75" customHeight="1" x14ac:dyDescent="0.2"/>
    <row r="22093" ht="12.75" customHeight="1" x14ac:dyDescent="0.2"/>
    <row r="22094" ht="12.75" customHeight="1" x14ac:dyDescent="0.2"/>
    <row r="22095" ht="12.75" customHeight="1" x14ac:dyDescent="0.2"/>
    <row r="22096" ht="12.75" customHeight="1" x14ac:dyDescent="0.2"/>
    <row r="22097" ht="12.75" customHeight="1" x14ac:dyDescent="0.2"/>
    <row r="22098" ht="12.75" customHeight="1" x14ac:dyDescent="0.2"/>
    <row r="22099" ht="12.75" customHeight="1" x14ac:dyDescent="0.2"/>
    <row r="22100" ht="12.75" customHeight="1" x14ac:dyDescent="0.2"/>
    <row r="22101" ht="12.75" customHeight="1" x14ac:dyDescent="0.2"/>
    <row r="22102" ht="12.75" customHeight="1" x14ac:dyDescent="0.2"/>
    <row r="22103" ht="12.75" customHeight="1" x14ac:dyDescent="0.2"/>
    <row r="22104" ht="12.75" customHeight="1" x14ac:dyDescent="0.2"/>
    <row r="22105" ht="12.75" customHeight="1" x14ac:dyDescent="0.2"/>
    <row r="22106" ht="12.75" customHeight="1" x14ac:dyDescent="0.2"/>
    <row r="22107" ht="12.75" customHeight="1" x14ac:dyDescent="0.2"/>
    <row r="22108" ht="12.75" customHeight="1" x14ac:dyDescent="0.2"/>
    <row r="22109" ht="12.75" customHeight="1" x14ac:dyDescent="0.2"/>
    <row r="22110" ht="12.75" customHeight="1" x14ac:dyDescent="0.2"/>
    <row r="22111" ht="12.75" customHeight="1" x14ac:dyDescent="0.2"/>
    <row r="22112" ht="12.75" customHeight="1" x14ac:dyDescent="0.2"/>
    <row r="22113" ht="12.75" customHeight="1" x14ac:dyDescent="0.2"/>
    <row r="22114" ht="12.75" customHeight="1" x14ac:dyDescent="0.2"/>
    <row r="22115" ht="12.75" customHeight="1" x14ac:dyDescent="0.2"/>
    <row r="22116" ht="12.75" customHeight="1" x14ac:dyDescent="0.2"/>
    <row r="22117" ht="12.75" customHeight="1" x14ac:dyDescent="0.2"/>
    <row r="22118" ht="12.75" customHeight="1" x14ac:dyDescent="0.2"/>
    <row r="22119" ht="12.75" customHeight="1" x14ac:dyDescent="0.2"/>
    <row r="22120" ht="12.75" customHeight="1" x14ac:dyDescent="0.2"/>
    <row r="22121" ht="12.75" customHeight="1" x14ac:dyDescent="0.2"/>
    <row r="22122" ht="12.75" customHeight="1" x14ac:dyDescent="0.2"/>
    <row r="22123" ht="12.75" customHeight="1" x14ac:dyDescent="0.2"/>
    <row r="22124" ht="12.75" customHeight="1" x14ac:dyDescent="0.2"/>
    <row r="22125" ht="12.75" customHeight="1" x14ac:dyDescent="0.2"/>
    <row r="22126" ht="12.75" customHeight="1" x14ac:dyDescent="0.2"/>
    <row r="22127" ht="12.75" customHeight="1" x14ac:dyDescent="0.2"/>
    <row r="22128" ht="12.75" customHeight="1" x14ac:dyDescent="0.2"/>
    <row r="22129" ht="12.75" customHeight="1" x14ac:dyDescent="0.2"/>
    <row r="22130" ht="12.75" customHeight="1" x14ac:dyDescent="0.2"/>
    <row r="22131" ht="12.75" customHeight="1" x14ac:dyDescent="0.2"/>
    <row r="22132" ht="12.75" customHeight="1" x14ac:dyDescent="0.2"/>
    <row r="22133" ht="12.75" customHeight="1" x14ac:dyDescent="0.2"/>
    <row r="22134" ht="12.75" customHeight="1" x14ac:dyDescent="0.2"/>
    <row r="22135" ht="12.75" customHeight="1" x14ac:dyDescent="0.2"/>
    <row r="22136" ht="12.75" customHeight="1" x14ac:dyDescent="0.2"/>
    <row r="22137" ht="12.75" customHeight="1" x14ac:dyDescent="0.2"/>
    <row r="22138" ht="12.75" customHeight="1" x14ac:dyDescent="0.2"/>
    <row r="22139" ht="12.75" customHeight="1" x14ac:dyDescent="0.2"/>
    <row r="22140" ht="12.75" customHeight="1" x14ac:dyDescent="0.2"/>
    <row r="22141" ht="12.75" customHeight="1" x14ac:dyDescent="0.2"/>
    <row r="22142" ht="12.75" customHeight="1" x14ac:dyDescent="0.2"/>
    <row r="22143" ht="12.75" customHeight="1" x14ac:dyDescent="0.2"/>
    <row r="22144" ht="12.75" customHeight="1" x14ac:dyDescent="0.2"/>
    <row r="22145" ht="12.75" customHeight="1" x14ac:dyDescent="0.2"/>
    <row r="22146" ht="12.75" customHeight="1" x14ac:dyDescent="0.2"/>
    <row r="22147" ht="12.75" customHeight="1" x14ac:dyDescent="0.2"/>
    <row r="22148" ht="12.75" customHeight="1" x14ac:dyDescent="0.2"/>
    <row r="22149" ht="12.75" customHeight="1" x14ac:dyDescent="0.2"/>
    <row r="22150" ht="12.75" customHeight="1" x14ac:dyDescent="0.2"/>
    <row r="22151" ht="12.75" customHeight="1" x14ac:dyDescent="0.2"/>
    <row r="22152" ht="12.75" customHeight="1" x14ac:dyDescent="0.2"/>
    <row r="22153" ht="12.75" customHeight="1" x14ac:dyDescent="0.2"/>
    <row r="22154" ht="12.75" customHeight="1" x14ac:dyDescent="0.2"/>
    <row r="22155" ht="12.75" customHeight="1" x14ac:dyDescent="0.2"/>
    <row r="22156" ht="12.75" customHeight="1" x14ac:dyDescent="0.2"/>
    <row r="22157" ht="12.75" customHeight="1" x14ac:dyDescent="0.2"/>
    <row r="22158" ht="12.75" customHeight="1" x14ac:dyDescent="0.2"/>
    <row r="22159" ht="12.75" customHeight="1" x14ac:dyDescent="0.2"/>
    <row r="22160" ht="12.75" customHeight="1" x14ac:dyDescent="0.2"/>
    <row r="22161" ht="12.75" customHeight="1" x14ac:dyDescent="0.2"/>
    <row r="22162" ht="12.75" customHeight="1" x14ac:dyDescent="0.2"/>
    <row r="22163" ht="12.75" customHeight="1" x14ac:dyDescent="0.2"/>
    <row r="22164" ht="12.75" customHeight="1" x14ac:dyDescent="0.2"/>
    <row r="22165" ht="12.75" customHeight="1" x14ac:dyDescent="0.2"/>
    <row r="22166" ht="12.75" customHeight="1" x14ac:dyDescent="0.2"/>
    <row r="22167" ht="12.75" customHeight="1" x14ac:dyDescent="0.2"/>
    <row r="22168" ht="12.75" customHeight="1" x14ac:dyDescent="0.2"/>
    <row r="22169" ht="12.75" customHeight="1" x14ac:dyDescent="0.2"/>
    <row r="22170" ht="12.75" customHeight="1" x14ac:dyDescent="0.2"/>
    <row r="22171" ht="12.75" customHeight="1" x14ac:dyDescent="0.2"/>
    <row r="22172" ht="12.75" customHeight="1" x14ac:dyDescent="0.2"/>
    <row r="22173" ht="12.75" customHeight="1" x14ac:dyDescent="0.2"/>
    <row r="22174" ht="12.75" customHeight="1" x14ac:dyDescent="0.2"/>
    <row r="22175" ht="12.75" customHeight="1" x14ac:dyDescent="0.2"/>
    <row r="22176" ht="12.75" customHeight="1" x14ac:dyDescent="0.2"/>
    <row r="22177" ht="12.75" customHeight="1" x14ac:dyDescent="0.2"/>
    <row r="22178" ht="12.75" customHeight="1" x14ac:dyDescent="0.2"/>
    <row r="22179" ht="12.75" customHeight="1" x14ac:dyDescent="0.2"/>
    <row r="22180" ht="12.75" customHeight="1" x14ac:dyDescent="0.2"/>
    <row r="22181" ht="12.75" customHeight="1" x14ac:dyDescent="0.2"/>
    <row r="22182" ht="12.75" customHeight="1" x14ac:dyDescent="0.2"/>
    <row r="22183" ht="12.75" customHeight="1" x14ac:dyDescent="0.2"/>
    <row r="22184" ht="12.75" customHeight="1" x14ac:dyDescent="0.2"/>
    <row r="22185" ht="12.75" customHeight="1" x14ac:dyDescent="0.2"/>
    <row r="22186" ht="12.75" customHeight="1" x14ac:dyDescent="0.2"/>
    <row r="22187" ht="12.75" customHeight="1" x14ac:dyDescent="0.2"/>
    <row r="22188" ht="12.75" customHeight="1" x14ac:dyDescent="0.2"/>
    <row r="22189" ht="12.75" customHeight="1" x14ac:dyDescent="0.2"/>
    <row r="22190" ht="12.75" customHeight="1" x14ac:dyDescent="0.2"/>
    <row r="22191" ht="12.75" customHeight="1" x14ac:dyDescent="0.2"/>
    <row r="22192" ht="12.75" customHeight="1" x14ac:dyDescent="0.2"/>
    <row r="22193" ht="12.75" customHeight="1" x14ac:dyDescent="0.2"/>
    <row r="22194" ht="12.75" customHeight="1" x14ac:dyDescent="0.2"/>
    <row r="22195" ht="12.75" customHeight="1" x14ac:dyDescent="0.2"/>
    <row r="22196" ht="12.75" customHeight="1" x14ac:dyDescent="0.2"/>
    <row r="22197" ht="12.75" customHeight="1" x14ac:dyDescent="0.2"/>
    <row r="22198" ht="12.75" customHeight="1" x14ac:dyDescent="0.2"/>
    <row r="22199" ht="12.75" customHeight="1" x14ac:dyDescent="0.2"/>
    <row r="22200" ht="12.75" customHeight="1" x14ac:dyDescent="0.2"/>
    <row r="22201" ht="12.75" customHeight="1" x14ac:dyDescent="0.2"/>
    <row r="22202" ht="12.75" customHeight="1" x14ac:dyDescent="0.2"/>
    <row r="22203" ht="12.75" customHeight="1" x14ac:dyDescent="0.2"/>
    <row r="22204" ht="12.75" customHeight="1" x14ac:dyDescent="0.2"/>
    <row r="22205" ht="12.75" customHeight="1" x14ac:dyDescent="0.2"/>
    <row r="22206" ht="12.75" customHeight="1" x14ac:dyDescent="0.2"/>
    <row r="22207" ht="12.75" customHeight="1" x14ac:dyDescent="0.2"/>
    <row r="22208" ht="12.75" customHeight="1" x14ac:dyDescent="0.2"/>
    <row r="22209" ht="12.75" customHeight="1" x14ac:dyDescent="0.2"/>
    <row r="22210" ht="12.75" customHeight="1" x14ac:dyDescent="0.2"/>
    <row r="22211" ht="12.75" customHeight="1" x14ac:dyDescent="0.2"/>
    <row r="22212" ht="12.75" customHeight="1" x14ac:dyDescent="0.2"/>
    <row r="22213" ht="12.75" customHeight="1" x14ac:dyDescent="0.2"/>
    <row r="22214" ht="12.75" customHeight="1" x14ac:dyDescent="0.2"/>
    <row r="22215" ht="12.75" customHeight="1" x14ac:dyDescent="0.2"/>
    <row r="22216" ht="12.75" customHeight="1" x14ac:dyDescent="0.2"/>
    <row r="22217" ht="12.75" customHeight="1" x14ac:dyDescent="0.2"/>
    <row r="22218" ht="12.75" customHeight="1" x14ac:dyDescent="0.2"/>
    <row r="22219" ht="12.75" customHeight="1" x14ac:dyDescent="0.2"/>
    <row r="22220" ht="12.75" customHeight="1" x14ac:dyDescent="0.2"/>
    <row r="22221" ht="12.75" customHeight="1" x14ac:dyDescent="0.2"/>
    <row r="22222" ht="12.75" customHeight="1" x14ac:dyDescent="0.2"/>
    <row r="22223" ht="12.75" customHeight="1" x14ac:dyDescent="0.2"/>
    <row r="22224" ht="12.75" customHeight="1" x14ac:dyDescent="0.2"/>
    <row r="22225" ht="12.75" customHeight="1" x14ac:dyDescent="0.2"/>
    <row r="22226" ht="12.75" customHeight="1" x14ac:dyDescent="0.2"/>
    <row r="22227" ht="12.75" customHeight="1" x14ac:dyDescent="0.2"/>
    <row r="22228" ht="12.75" customHeight="1" x14ac:dyDescent="0.2"/>
    <row r="22229" ht="12.75" customHeight="1" x14ac:dyDescent="0.2"/>
    <row r="22230" ht="12.75" customHeight="1" x14ac:dyDescent="0.2"/>
    <row r="22231" ht="12.75" customHeight="1" x14ac:dyDescent="0.2"/>
    <row r="22232" ht="12.75" customHeight="1" x14ac:dyDescent="0.2"/>
    <row r="22233" ht="12.75" customHeight="1" x14ac:dyDescent="0.2"/>
    <row r="22234" ht="12.75" customHeight="1" x14ac:dyDescent="0.2"/>
    <row r="22235" ht="12.75" customHeight="1" x14ac:dyDescent="0.2"/>
    <row r="22236" ht="12.75" customHeight="1" x14ac:dyDescent="0.2"/>
    <row r="22237" ht="12.75" customHeight="1" x14ac:dyDescent="0.2"/>
    <row r="22238" ht="12.75" customHeight="1" x14ac:dyDescent="0.2"/>
    <row r="22239" ht="12.75" customHeight="1" x14ac:dyDescent="0.2"/>
    <row r="22240" ht="12.75" customHeight="1" x14ac:dyDescent="0.2"/>
    <row r="22241" ht="12.75" customHeight="1" x14ac:dyDescent="0.2"/>
    <row r="22242" ht="12.75" customHeight="1" x14ac:dyDescent="0.2"/>
    <row r="22243" ht="12.75" customHeight="1" x14ac:dyDescent="0.2"/>
    <row r="22244" ht="12.75" customHeight="1" x14ac:dyDescent="0.2"/>
    <row r="22245" ht="12.75" customHeight="1" x14ac:dyDescent="0.2"/>
    <row r="22246" ht="12.75" customHeight="1" x14ac:dyDescent="0.2"/>
    <row r="22247" ht="12.75" customHeight="1" x14ac:dyDescent="0.2"/>
    <row r="22248" ht="12.75" customHeight="1" x14ac:dyDescent="0.2"/>
    <row r="22249" ht="12.75" customHeight="1" x14ac:dyDescent="0.2"/>
    <row r="22250" ht="12.75" customHeight="1" x14ac:dyDescent="0.2"/>
    <row r="22251" ht="12.75" customHeight="1" x14ac:dyDescent="0.2"/>
    <row r="22252" ht="12.75" customHeight="1" x14ac:dyDescent="0.2"/>
    <row r="22253" ht="12.75" customHeight="1" x14ac:dyDescent="0.2"/>
    <row r="22254" ht="12.75" customHeight="1" x14ac:dyDescent="0.2"/>
    <row r="22255" ht="12.75" customHeight="1" x14ac:dyDescent="0.2"/>
    <row r="22256" ht="12.75" customHeight="1" x14ac:dyDescent="0.2"/>
    <row r="22257" ht="12.75" customHeight="1" x14ac:dyDescent="0.2"/>
    <row r="22258" ht="12.75" customHeight="1" x14ac:dyDescent="0.2"/>
    <row r="22259" ht="12.75" customHeight="1" x14ac:dyDescent="0.2"/>
    <row r="22260" ht="12.75" customHeight="1" x14ac:dyDescent="0.2"/>
    <row r="22261" ht="12.75" customHeight="1" x14ac:dyDescent="0.2"/>
    <row r="22262" ht="12.75" customHeight="1" x14ac:dyDescent="0.2"/>
    <row r="22263" ht="12.75" customHeight="1" x14ac:dyDescent="0.2"/>
    <row r="22264" ht="12.75" customHeight="1" x14ac:dyDescent="0.2"/>
    <row r="22265" ht="12.75" customHeight="1" x14ac:dyDescent="0.2"/>
    <row r="22266" ht="12.75" customHeight="1" x14ac:dyDescent="0.2"/>
    <row r="22267" ht="12.75" customHeight="1" x14ac:dyDescent="0.2"/>
    <row r="22268" ht="12.75" customHeight="1" x14ac:dyDescent="0.2"/>
    <row r="22269" ht="12.75" customHeight="1" x14ac:dyDescent="0.2"/>
    <row r="22270" ht="12.75" customHeight="1" x14ac:dyDescent="0.2"/>
    <row r="22271" ht="12.75" customHeight="1" x14ac:dyDescent="0.2"/>
    <row r="22272" ht="12.75" customHeight="1" x14ac:dyDescent="0.2"/>
    <row r="22273" ht="12.75" customHeight="1" x14ac:dyDescent="0.2"/>
    <row r="22274" ht="12.75" customHeight="1" x14ac:dyDescent="0.2"/>
    <row r="22275" ht="12.75" customHeight="1" x14ac:dyDescent="0.2"/>
    <row r="22276" ht="12.75" customHeight="1" x14ac:dyDescent="0.2"/>
    <row r="22277" ht="12.75" customHeight="1" x14ac:dyDescent="0.2"/>
    <row r="22278" ht="12.75" customHeight="1" x14ac:dyDescent="0.2"/>
    <row r="22279" ht="12.75" customHeight="1" x14ac:dyDescent="0.2"/>
    <row r="22280" ht="12.75" customHeight="1" x14ac:dyDescent="0.2"/>
    <row r="22281" ht="12.75" customHeight="1" x14ac:dyDescent="0.2"/>
    <row r="22282" ht="12.75" customHeight="1" x14ac:dyDescent="0.2"/>
    <row r="22283" ht="12.75" customHeight="1" x14ac:dyDescent="0.2"/>
    <row r="22284" ht="12.75" customHeight="1" x14ac:dyDescent="0.2"/>
    <row r="22285" ht="12.75" customHeight="1" x14ac:dyDescent="0.2"/>
    <row r="22286" ht="12.75" customHeight="1" x14ac:dyDescent="0.2"/>
    <row r="22287" ht="12.75" customHeight="1" x14ac:dyDescent="0.2"/>
    <row r="22288" ht="12.75" customHeight="1" x14ac:dyDescent="0.2"/>
    <row r="22289" ht="12.75" customHeight="1" x14ac:dyDescent="0.2"/>
    <row r="22290" ht="12.75" customHeight="1" x14ac:dyDescent="0.2"/>
    <row r="22291" ht="12.75" customHeight="1" x14ac:dyDescent="0.2"/>
    <row r="22292" ht="12.75" customHeight="1" x14ac:dyDescent="0.2"/>
    <row r="22293" ht="12.75" customHeight="1" x14ac:dyDescent="0.2"/>
    <row r="22294" ht="12.75" customHeight="1" x14ac:dyDescent="0.2"/>
    <row r="22295" ht="12.75" customHeight="1" x14ac:dyDescent="0.2"/>
    <row r="22296" ht="12.75" customHeight="1" x14ac:dyDescent="0.2"/>
    <row r="22297" ht="12.75" customHeight="1" x14ac:dyDescent="0.2"/>
    <row r="22298" ht="12.75" customHeight="1" x14ac:dyDescent="0.2"/>
    <row r="22299" ht="12.75" customHeight="1" x14ac:dyDescent="0.2"/>
    <row r="22300" ht="12.75" customHeight="1" x14ac:dyDescent="0.2"/>
    <row r="22301" ht="12.75" customHeight="1" x14ac:dyDescent="0.2"/>
    <row r="22302" ht="12.75" customHeight="1" x14ac:dyDescent="0.2"/>
    <row r="22303" ht="12.75" customHeight="1" x14ac:dyDescent="0.2"/>
    <row r="22304" ht="12.75" customHeight="1" x14ac:dyDescent="0.2"/>
    <row r="22305" ht="12.75" customHeight="1" x14ac:dyDescent="0.2"/>
    <row r="22306" ht="12.75" customHeight="1" x14ac:dyDescent="0.2"/>
    <row r="22307" ht="12.75" customHeight="1" x14ac:dyDescent="0.2"/>
    <row r="22308" ht="12.75" customHeight="1" x14ac:dyDescent="0.2"/>
    <row r="22309" ht="12.75" customHeight="1" x14ac:dyDescent="0.2"/>
    <row r="22310" ht="12.75" customHeight="1" x14ac:dyDescent="0.2"/>
    <row r="22311" ht="12.75" customHeight="1" x14ac:dyDescent="0.2"/>
    <row r="22312" ht="12.75" customHeight="1" x14ac:dyDescent="0.2"/>
    <row r="22313" ht="12.75" customHeight="1" x14ac:dyDescent="0.2"/>
    <row r="22314" ht="12.75" customHeight="1" x14ac:dyDescent="0.2"/>
    <row r="22315" ht="12.75" customHeight="1" x14ac:dyDescent="0.2"/>
    <row r="22316" ht="12.75" customHeight="1" x14ac:dyDescent="0.2"/>
    <row r="22317" ht="12.75" customHeight="1" x14ac:dyDescent="0.2"/>
    <row r="22318" ht="12.75" customHeight="1" x14ac:dyDescent="0.2"/>
    <row r="22319" ht="12.75" customHeight="1" x14ac:dyDescent="0.2"/>
    <row r="22320" ht="12.75" customHeight="1" x14ac:dyDescent="0.2"/>
    <row r="22321" ht="12.75" customHeight="1" x14ac:dyDescent="0.2"/>
    <row r="22322" ht="12.75" customHeight="1" x14ac:dyDescent="0.2"/>
    <row r="22323" ht="12.75" customHeight="1" x14ac:dyDescent="0.2"/>
    <row r="22324" ht="12.75" customHeight="1" x14ac:dyDescent="0.2"/>
    <row r="22325" ht="12.75" customHeight="1" x14ac:dyDescent="0.2"/>
    <row r="22326" ht="12.75" customHeight="1" x14ac:dyDescent="0.2"/>
    <row r="22327" ht="12.75" customHeight="1" x14ac:dyDescent="0.2"/>
    <row r="22328" ht="12.75" customHeight="1" x14ac:dyDescent="0.2"/>
    <row r="22329" ht="12.75" customHeight="1" x14ac:dyDescent="0.2"/>
    <row r="22330" ht="12.75" customHeight="1" x14ac:dyDescent="0.2"/>
    <row r="22331" ht="12.75" customHeight="1" x14ac:dyDescent="0.2"/>
    <row r="22332" ht="12.75" customHeight="1" x14ac:dyDescent="0.2"/>
    <row r="22333" ht="12.75" customHeight="1" x14ac:dyDescent="0.2"/>
    <row r="22334" ht="12.75" customHeight="1" x14ac:dyDescent="0.2"/>
    <row r="22335" ht="12.75" customHeight="1" x14ac:dyDescent="0.2"/>
    <row r="22336" ht="12.75" customHeight="1" x14ac:dyDescent="0.2"/>
    <row r="22337" ht="12.75" customHeight="1" x14ac:dyDescent="0.2"/>
    <row r="22338" ht="12.75" customHeight="1" x14ac:dyDescent="0.2"/>
    <row r="22339" ht="12.75" customHeight="1" x14ac:dyDescent="0.2"/>
    <row r="22340" ht="12.75" customHeight="1" x14ac:dyDescent="0.2"/>
    <row r="22341" ht="12.75" customHeight="1" x14ac:dyDescent="0.2"/>
    <row r="22342" ht="12.75" customHeight="1" x14ac:dyDescent="0.2"/>
    <row r="22343" ht="12.75" customHeight="1" x14ac:dyDescent="0.2"/>
    <row r="22344" ht="12.75" customHeight="1" x14ac:dyDescent="0.2"/>
    <row r="22345" ht="12.75" customHeight="1" x14ac:dyDescent="0.2"/>
    <row r="22346" ht="12.75" customHeight="1" x14ac:dyDescent="0.2"/>
    <row r="22347" ht="12.75" customHeight="1" x14ac:dyDescent="0.2"/>
    <row r="22348" ht="12.75" customHeight="1" x14ac:dyDescent="0.2"/>
    <row r="22349" ht="12.75" customHeight="1" x14ac:dyDescent="0.2"/>
    <row r="22350" ht="12.75" customHeight="1" x14ac:dyDescent="0.2"/>
    <row r="22351" ht="12.75" customHeight="1" x14ac:dyDescent="0.2"/>
    <row r="22352" ht="12.75" customHeight="1" x14ac:dyDescent="0.2"/>
    <row r="22353" ht="12.75" customHeight="1" x14ac:dyDescent="0.2"/>
    <row r="22354" ht="12.75" customHeight="1" x14ac:dyDescent="0.2"/>
    <row r="22355" ht="12.75" customHeight="1" x14ac:dyDescent="0.2"/>
    <row r="22356" ht="12.75" customHeight="1" x14ac:dyDescent="0.2"/>
    <row r="22357" ht="12.75" customHeight="1" x14ac:dyDescent="0.2"/>
    <row r="22358" ht="12.75" customHeight="1" x14ac:dyDescent="0.2"/>
    <row r="22359" ht="12.75" customHeight="1" x14ac:dyDescent="0.2"/>
    <row r="22360" ht="12.75" customHeight="1" x14ac:dyDescent="0.2"/>
    <row r="22361" ht="12.75" customHeight="1" x14ac:dyDescent="0.2"/>
    <row r="22362" ht="12.75" customHeight="1" x14ac:dyDescent="0.2"/>
    <row r="22363" ht="12.75" customHeight="1" x14ac:dyDescent="0.2"/>
    <row r="22364" ht="12.75" customHeight="1" x14ac:dyDescent="0.2"/>
    <row r="22365" ht="12.75" customHeight="1" x14ac:dyDescent="0.2"/>
    <row r="22366" ht="12.75" customHeight="1" x14ac:dyDescent="0.2"/>
    <row r="22367" ht="12.75" customHeight="1" x14ac:dyDescent="0.2"/>
    <row r="22368" ht="12.75" customHeight="1" x14ac:dyDescent="0.2"/>
    <row r="22369" ht="12.75" customHeight="1" x14ac:dyDescent="0.2"/>
    <row r="22370" ht="12.75" customHeight="1" x14ac:dyDescent="0.2"/>
    <row r="22371" ht="12.75" customHeight="1" x14ac:dyDescent="0.2"/>
    <row r="22372" ht="12.75" customHeight="1" x14ac:dyDescent="0.2"/>
    <row r="22373" ht="12.75" customHeight="1" x14ac:dyDescent="0.2"/>
    <row r="22374" ht="12.75" customHeight="1" x14ac:dyDescent="0.2"/>
    <row r="22375" ht="12.75" customHeight="1" x14ac:dyDescent="0.2"/>
    <row r="22376" ht="12.75" customHeight="1" x14ac:dyDescent="0.2"/>
    <row r="22377" ht="12.75" customHeight="1" x14ac:dyDescent="0.2"/>
    <row r="22378" ht="12.75" customHeight="1" x14ac:dyDescent="0.2"/>
    <row r="22379" ht="12.75" customHeight="1" x14ac:dyDescent="0.2"/>
    <row r="22380" ht="12.75" customHeight="1" x14ac:dyDescent="0.2"/>
    <row r="22381" ht="12.75" customHeight="1" x14ac:dyDescent="0.2"/>
    <row r="22382" ht="12.75" customHeight="1" x14ac:dyDescent="0.2"/>
    <row r="22383" ht="12.75" customHeight="1" x14ac:dyDescent="0.2"/>
    <row r="22384" ht="12.75" customHeight="1" x14ac:dyDescent="0.2"/>
    <row r="22385" ht="12.75" customHeight="1" x14ac:dyDescent="0.2"/>
    <row r="22386" ht="12.75" customHeight="1" x14ac:dyDescent="0.2"/>
    <row r="22387" ht="12.75" customHeight="1" x14ac:dyDescent="0.2"/>
    <row r="22388" ht="12.75" customHeight="1" x14ac:dyDescent="0.2"/>
    <row r="22389" ht="12.75" customHeight="1" x14ac:dyDescent="0.2"/>
    <row r="22390" ht="12.75" customHeight="1" x14ac:dyDescent="0.2"/>
    <row r="22391" ht="12.75" customHeight="1" x14ac:dyDescent="0.2"/>
    <row r="22392" ht="12.75" customHeight="1" x14ac:dyDescent="0.2"/>
    <row r="22393" ht="12.75" customHeight="1" x14ac:dyDescent="0.2"/>
    <row r="22394" ht="12.75" customHeight="1" x14ac:dyDescent="0.2"/>
    <row r="22395" ht="12.75" customHeight="1" x14ac:dyDescent="0.2"/>
    <row r="22396" ht="12.75" customHeight="1" x14ac:dyDescent="0.2"/>
    <row r="22397" ht="12.75" customHeight="1" x14ac:dyDescent="0.2"/>
    <row r="22398" ht="12.75" customHeight="1" x14ac:dyDescent="0.2"/>
    <row r="22399" ht="12.75" customHeight="1" x14ac:dyDescent="0.2"/>
    <row r="22400" ht="12.75" customHeight="1" x14ac:dyDescent="0.2"/>
    <row r="22401" ht="12.75" customHeight="1" x14ac:dyDescent="0.2"/>
    <row r="22402" ht="12.75" customHeight="1" x14ac:dyDescent="0.2"/>
    <row r="22403" ht="12.75" customHeight="1" x14ac:dyDescent="0.2"/>
    <row r="22404" ht="12.75" customHeight="1" x14ac:dyDescent="0.2"/>
    <row r="22405" ht="12.75" customHeight="1" x14ac:dyDescent="0.2"/>
    <row r="22406" ht="12.75" customHeight="1" x14ac:dyDescent="0.2"/>
    <row r="22407" ht="12.75" customHeight="1" x14ac:dyDescent="0.2"/>
    <row r="22408" ht="12.75" customHeight="1" x14ac:dyDescent="0.2"/>
    <row r="22409" ht="12.75" customHeight="1" x14ac:dyDescent="0.2"/>
    <row r="22410" ht="12.75" customHeight="1" x14ac:dyDescent="0.2"/>
    <row r="22411" ht="12.75" customHeight="1" x14ac:dyDescent="0.2"/>
    <row r="22412" ht="12.75" customHeight="1" x14ac:dyDescent="0.2"/>
    <row r="22413" ht="12.75" customHeight="1" x14ac:dyDescent="0.2"/>
    <row r="22414" ht="12.75" customHeight="1" x14ac:dyDescent="0.2"/>
    <row r="22415" ht="12.75" customHeight="1" x14ac:dyDescent="0.2"/>
    <row r="22416" ht="12.75" customHeight="1" x14ac:dyDescent="0.2"/>
    <row r="22417" ht="12.75" customHeight="1" x14ac:dyDescent="0.2"/>
    <row r="22418" ht="12.75" customHeight="1" x14ac:dyDescent="0.2"/>
    <row r="22419" ht="12.75" customHeight="1" x14ac:dyDescent="0.2"/>
    <row r="22420" ht="12.75" customHeight="1" x14ac:dyDescent="0.2"/>
    <row r="22421" ht="12.75" customHeight="1" x14ac:dyDescent="0.2"/>
    <row r="22422" ht="12.75" customHeight="1" x14ac:dyDescent="0.2"/>
    <row r="22423" ht="12.75" customHeight="1" x14ac:dyDescent="0.2"/>
    <row r="22424" ht="12.75" customHeight="1" x14ac:dyDescent="0.2"/>
    <row r="22425" ht="12.75" customHeight="1" x14ac:dyDescent="0.2"/>
    <row r="22426" ht="12.75" customHeight="1" x14ac:dyDescent="0.2"/>
    <row r="22427" ht="12.75" customHeight="1" x14ac:dyDescent="0.2"/>
    <row r="22428" ht="12.75" customHeight="1" x14ac:dyDescent="0.2"/>
    <row r="22429" ht="12.75" customHeight="1" x14ac:dyDescent="0.2"/>
    <row r="22430" ht="12.75" customHeight="1" x14ac:dyDescent="0.2"/>
    <row r="22431" ht="12.75" customHeight="1" x14ac:dyDescent="0.2"/>
    <row r="22432" ht="12.75" customHeight="1" x14ac:dyDescent="0.2"/>
    <row r="22433" ht="12.75" customHeight="1" x14ac:dyDescent="0.2"/>
    <row r="22434" ht="12.75" customHeight="1" x14ac:dyDescent="0.2"/>
    <row r="22435" ht="12.75" customHeight="1" x14ac:dyDescent="0.2"/>
    <row r="22436" ht="12.75" customHeight="1" x14ac:dyDescent="0.2"/>
    <row r="22437" ht="12.75" customHeight="1" x14ac:dyDescent="0.2"/>
    <row r="22438" ht="12.75" customHeight="1" x14ac:dyDescent="0.2"/>
    <row r="22439" ht="12.75" customHeight="1" x14ac:dyDescent="0.2"/>
    <row r="22440" ht="12.75" customHeight="1" x14ac:dyDescent="0.2"/>
    <row r="22441" ht="12.75" customHeight="1" x14ac:dyDescent="0.2"/>
    <row r="22442" ht="12.75" customHeight="1" x14ac:dyDescent="0.2"/>
    <row r="22443" ht="12.75" customHeight="1" x14ac:dyDescent="0.2"/>
    <row r="22444" ht="12.75" customHeight="1" x14ac:dyDescent="0.2"/>
    <row r="22445" ht="12.75" customHeight="1" x14ac:dyDescent="0.2"/>
    <row r="22446" ht="12.75" customHeight="1" x14ac:dyDescent="0.2"/>
    <row r="22447" ht="12.75" customHeight="1" x14ac:dyDescent="0.2"/>
    <row r="22448" ht="12.75" customHeight="1" x14ac:dyDescent="0.2"/>
    <row r="22449" ht="12.75" customHeight="1" x14ac:dyDescent="0.2"/>
    <row r="22450" ht="12.75" customHeight="1" x14ac:dyDescent="0.2"/>
    <row r="22451" ht="12.75" customHeight="1" x14ac:dyDescent="0.2"/>
    <row r="22452" ht="12.75" customHeight="1" x14ac:dyDescent="0.2"/>
    <row r="22453" ht="12.75" customHeight="1" x14ac:dyDescent="0.2"/>
    <row r="22454" ht="12.75" customHeight="1" x14ac:dyDescent="0.2"/>
    <row r="22455" ht="12.75" customHeight="1" x14ac:dyDescent="0.2"/>
    <row r="22456" ht="12.75" customHeight="1" x14ac:dyDescent="0.2"/>
    <row r="22457" ht="12.75" customHeight="1" x14ac:dyDescent="0.2"/>
    <row r="22458" ht="12.75" customHeight="1" x14ac:dyDescent="0.2"/>
    <row r="22459" ht="12.75" customHeight="1" x14ac:dyDescent="0.2"/>
    <row r="22460" ht="12.75" customHeight="1" x14ac:dyDescent="0.2"/>
    <row r="22461" ht="12.75" customHeight="1" x14ac:dyDescent="0.2"/>
    <row r="22462" ht="12.75" customHeight="1" x14ac:dyDescent="0.2"/>
    <row r="22463" ht="12.75" customHeight="1" x14ac:dyDescent="0.2"/>
    <row r="22464" ht="12.75" customHeight="1" x14ac:dyDescent="0.2"/>
    <row r="22465" ht="12.75" customHeight="1" x14ac:dyDescent="0.2"/>
    <row r="22466" ht="12.75" customHeight="1" x14ac:dyDescent="0.2"/>
    <row r="22467" ht="12.75" customHeight="1" x14ac:dyDescent="0.2"/>
    <row r="22468" ht="12.75" customHeight="1" x14ac:dyDescent="0.2"/>
    <row r="22469" ht="12.75" customHeight="1" x14ac:dyDescent="0.2"/>
    <row r="22470" ht="12.75" customHeight="1" x14ac:dyDescent="0.2"/>
    <row r="22471" ht="12.75" customHeight="1" x14ac:dyDescent="0.2"/>
    <row r="22472" ht="12.75" customHeight="1" x14ac:dyDescent="0.2"/>
    <row r="22473" ht="12.75" customHeight="1" x14ac:dyDescent="0.2"/>
    <row r="22474" ht="12.75" customHeight="1" x14ac:dyDescent="0.2"/>
    <row r="22475" ht="12.75" customHeight="1" x14ac:dyDescent="0.2"/>
    <row r="22476" ht="12.75" customHeight="1" x14ac:dyDescent="0.2"/>
    <row r="22477" ht="12.75" customHeight="1" x14ac:dyDescent="0.2"/>
    <row r="22478" ht="12.75" customHeight="1" x14ac:dyDescent="0.2"/>
    <row r="22479" ht="12.75" customHeight="1" x14ac:dyDescent="0.2"/>
    <row r="22480" ht="12.75" customHeight="1" x14ac:dyDescent="0.2"/>
    <row r="22481" ht="12.75" customHeight="1" x14ac:dyDescent="0.2"/>
    <row r="22482" ht="12.75" customHeight="1" x14ac:dyDescent="0.2"/>
    <row r="22483" ht="12.75" customHeight="1" x14ac:dyDescent="0.2"/>
    <row r="22484" ht="12.75" customHeight="1" x14ac:dyDescent="0.2"/>
    <row r="22485" ht="12.75" customHeight="1" x14ac:dyDescent="0.2"/>
    <row r="22486" ht="12.75" customHeight="1" x14ac:dyDescent="0.2"/>
    <row r="22487" ht="12.75" customHeight="1" x14ac:dyDescent="0.2"/>
    <row r="22488" ht="12.75" customHeight="1" x14ac:dyDescent="0.2"/>
    <row r="22489" ht="12.75" customHeight="1" x14ac:dyDescent="0.2"/>
    <row r="22490" ht="12.75" customHeight="1" x14ac:dyDescent="0.2"/>
    <row r="22491" ht="12.75" customHeight="1" x14ac:dyDescent="0.2"/>
    <row r="22492" ht="12.75" customHeight="1" x14ac:dyDescent="0.2"/>
    <row r="22493" ht="12.75" customHeight="1" x14ac:dyDescent="0.2"/>
    <row r="22494" ht="12.75" customHeight="1" x14ac:dyDescent="0.2"/>
    <row r="22495" ht="12.75" customHeight="1" x14ac:dyDescent="0.2"/>
    <row r="22496" ht="12.75" customHeight="1" x14ac:dyDescent="0.2"/>
    <row r="22497" ht="12.75" customHeight="1" x14ac:dyDescent="0.2"/>
    <row r="22498" ht="12.75" customHeight="1" x14ac:dyDescent="0.2"/>
    <row r="22499" ht="12.75" customHeight="1" x14ac:dyDescent="0.2"/>
    <row r="22500" ht="12.75" customHeight="1" x14ac:dyDescent="0.2"/>
    <row r="22501" ht="12.75" customHeight="1" x14ac:dyDescent="0.2"/>
    <row r="22502" ht="12.75" customHeight="1" x14ac:dyDescent="0.2"/>
    <row r="22503" ht="12.75" customHeight="1" x14ac:dyDescent="0.2"/>
    <row r="22504" ht="12.75" customHeight="1" x14ac:dyDescent="0.2"/>
    <row r="22505" ht="12.75" customHeight="1" x14ac:dyDescent="0.2"/>
    <row r="22506" ht="12.75" customHeight="1" x14ac:dyDescent="0.2"/>
    <row r="22507" ht="12.75" customHeight="1" x14ac:dyDescent="0.2"/>
    <row r="22508" ht="12.75" customHeight="1" x14ac:dyDescent="0.2"/>
    <row r="22509" ht="12.75" customHeight="1" x14ac:dyDescent="0.2"/>
    <row r="22510" ht="12.75" customHeight="1" x14ac:dyDescent="0.2"/>
    <row r="22511" ht="12.75" customHeight="1" x14ac:dyDescent="0.2"/>
    <row r="22512" ht="12.75" customHeight="1" x14ac:dyDescent="0.2"/>
    <row r="22513" ht="12.75" customHeight="1" x14ac:dyDescent="0.2"/>
    <row r="22514" ht="12.75" customHeight="1" x14ac:dyDescent="0.2"/>
    <row r="22515" ht="12.75" customHeight="1" x14ac:dyDescent="0.2"/>
    <row r="22516" ht="12.75" customHeight="1" x14ac:dyDescent="0.2"/>
    <row r="22517" ht="12.75" customHeight="1" x14ac:dyDescent="0.2"/>
    <row r="22518" ht="12.75" customHeight="1" x14ac:dyDescent="0.2"/>
    <row r="22519" ht="12.75" customHeight="1" x14ac:dyDescent="0.2"/>
    <row r="22520" ht="12.75" customHeight="1" x14ac:dyDescent="0.2"/>
    <row r="22521" ht="12.75" customHeight="1" x14ac:dyDescent="0.2"/>
    <row r="22522" ht="12.75" customHeight="1" x14ac:dyDescent="0.2"/>
    <row r="22523" ht="12.75" customHeight="1" x14ac:dyDescent="0.2"/>
    <row r="22524" ht="12.75" customHeight="1" x14ac:dyDescent="0.2"/>
    <row r="22525" ht="12.75" customHeight="1" x14ac:dyDescent="0.2"/>
    <row r="22526" ht="12.75" customHeight="1" x14ac:dyDescent="0.2"/>
    <row r="22527" ht="12.75" customHeight="1" x14ac:dyDescent="0.2"/>
    <row r="22528" ht="12.75" customHeight="1" x14ac:dyDescent="0.2"/>
    <row r="22529" ht="12.75" customHeight="1" x14ac:dyDescent="0.2"/>
    <row r="22530" ht="12.75" customHeight="1" x14ac:dyDescent="0.2"/>
    <row r="22531" ht="12.75" customHeight="1" x14ac:dyDescent="0.2"/>
    <row r="22532" ht="12.75" customHeight="1" x14ac:dyDescent="0.2"/>
    <row r="22533" ht="12.75" customHeight="1" x14ac:dyDescent="0.2"/>
    <row r="22534" ht="12.75" customHeight="1" x14ac:dyDescent="0.2"/>
    <row r="22535" ht="12.75" customHeight="1" x14ac:dyDescent="0.2"/>
    <row r="22536" ht="12.75" customHeight="1" x14ac:dyDescent="0.2"/>
    <row r="22537" ht="12.75" customHeight="1" x14ac:dyDescent="0.2"/>
    <row r="22538" ht="12.75" customHeight="1" x14ac:dyDescent="0.2"/>
    <row r="22539" ht="12.75" customHeight="1" x14ac:dyDescent="0.2"/>
    <row r="22540" ht="12.75" customHeight="1" x14ac:dyDescent="0.2"/>
    <row r="22541" ht="12.75" customHeight="1" x14ac:dyDescent="0.2"/>
    <row r="22542" ht="12.75" customHeight="1" x14ac:dyDescent="0.2"/>
    <row r="22543" ht="12.75" customHeight="1" x14ac:dyDescent="0.2"/>
    <row r="22544" ht="12.75" customHeight="1" x14ac:dyDescent="0.2"/>
    <row r="22545" ht="12.75" customHeight="1" x14ac:dyDescent="0.2"/>
    <row r="22546" ht="12.75" customHeight="1" x14ac:dyDescent="0.2"/>
    <row r="22547" ht="12.75" customHeight="1" x14ac:dyDescent="0.2"/>
    <row r="22548" ht="12.75" customHeight="1" x14ac:dyDescent="0.2"/>
    <row r="22549" ht="12.75" customHeight="1" x14ac:dyDescent="0.2"/>
    <row r="22550" ht="12.75" customHeight="1" x14ac:dyDescent="0.2"/>
    <row r="22551" ht="12.75" customHeight="1" x14ac:dyDescent="0.2"/>
    <row r="22552" ht="12.75" customHeight="1" x14ac:dyDescent="0.2"/>
    <row r="22553" ht="12.75" customHeight="1" x14ac:dyDescent="0.2"/>
    <row r="22554" ht="12.75" customHeight="1" x14ac:dyDescent="0.2"/>
    <row r="22555" ht="12.75" customHeight="1" x14ac:dyDescent="0.2"/>
    <row r="22556" ht="12.75" customHeight="1" x14ac:dyDescent="0.2"/>
    <row r="22557" ht="12.75" customHeight="1" x14ac:dyDescent="0.2"/>
    <row r="22558" ht="12.75" customHeight="1" x14ac:dyDescent="0.2"/>
    <row r="22559" ht="12.75" customHeight="1" x14ac:dyDescent="0.2"/>
    <row r="22560" ht="12.75" customHeight="1" x14ac:dyDescent="0.2"/>
    <row r="22561" ht="12.75" customHeight="1" x14ac:dyDescent="0.2"/>
    <row r="22562" ht="12.75" customHeight="1" x14ac:dyDescent="0.2"/>
    <row r="22563" ht="12.75" customHeight="1" x14ac:dyDescent="0.2"/>
    <row r="22564" ht="12.75" customHeight="1" x14ac:dyDescent="0.2"/>
    <row r="22565" ht="12.75" customHeight="1" x14ac:dyDescent="0.2"/>
    <row r="22566" ht="12.75" customHeight="1" x14ac:dyDescent="0.2"/>
    <row r="22567" ht="12.75" customHeight="1" x14ac:dyDescent="0.2"/>
    <row r="22568" ht="12.75" customHeight="1" x14ac:dyDescent="0.2"/>
    <row r="22569" ht="12.75" customHeight="1" x14ac:dyDescent="0.2"/>
    <row r="22570" ht="12.75" customHeight="1" x14ac:dyDescent="0.2"/>
    <row r="22571" ht="12.75" customHeight="1" x14ac:dyDescent="0.2"/>
    <row r="22572" ht="12.75" customHeight="1" x14ac:dyDescent="0.2"/>
    <row r="22573" ht="12.75" customHeight="1" x14ac:dyDescent="0.2"/>
    <row r="22574" ht="12.75" customHeight="1" x14ac:dyDescent="0.2"/>
    <row r="22575" ht="12.75" customHeight="1" x14ac:dyDescent="0.2"/>
    <row r="22576" ht="12.75" customHeight="1" x14ac:dyDescent="0.2"/>
    <row r="22577" ht="12.75" customHeight="1" x14ac:dyDescent="0.2"/>
    <row r="22578" ht="12.75" customHeight="1" x14ac:dyDescent="0.2"/>
    <row r="22579" ht="12.75" customHeight="1" x14ac:dyDescent="0.2"/>
    <row r="22580" ht="12.75" customHeight="1" x14ac:dyDescent="0.2"/>
    <row r="22581" ht="12.75" customHeight="1" x14ac:dyDescent="0.2"/>
    <row r="22582" ht="12.75" customHeight="1" x14ac:dyDescent="0.2"/>
    <row r="22583" ht="12.75" customHeight="1" x14ac:dyDescent="0.2"/>
    <row r="22584" ht="12.75" customHeight="1" x14ac:dyDescent="0.2"/>
    <row r="22585" ht="12.75" customHeight="1" x14ac:dyDescent="0.2"/>
    <row r="22586" ht="12.75" customHeight="1" x14ac:dyDescent="0.2"/>
    <row r="22587" ht="12.75" customHeight="1" x14ac:dyDescent="0.2"/>
    <row r="22588" ht="12.75" customHeight="1" x14ac:dyDescent="0.2"/>
    <row r="22589" ht="12.75" customHeight="1" x14ac:dyDescent="0.2"/>
    <row r="22590" ht="12.75" customHeight="1" x14ac:dyDescent="0.2"/>
    <row r="22591" ht="12.75" customHeight="1" x14ac:dyDescent="0.2"/>
    <row r="22592" ht="12.75" customHeight="1" x14ac:dyDescent="0.2"/>
    <row r="22593" ht="12.75" customHeight="1" x14ac:dyDescent="0.2"/>
    <row r="22594" ht="12.75" customHeight="1" x14ac:dyDescent="0.2"/>
    <row r="22595" ht="12.75" customHeight="1" x14ac:dyDescent="0.2"/>
    <row r="22596" ht="12.75" customHeight="1" x14ac:dyDescent="0.2"/>
    <row r="22597" ht="12.75" customHeight="1" x14ac:dyDescent="0.2"/>
    <row r="22598" ht="12.75" customHeight="1" x14ac:dyDescent="0.2"/>
    <row r="22599" ht="12.75" customHeight="1" x14ac:dyDescent="0.2"/>
    <row r="22600" ht="12.75" customHeight="1" x14ac:dyDescent="0.2"/>
    <row r="22601" ht="12.75" customHeight="1" x14ac:dyDescent="0.2"/>
    <row r="22602" ht="12.75" customHeight="1" x14ac:dyDescent="0.2"/>
    <row r="22603" ht="12.75" customHeight="1" x14ac:dyDescent="0.2"/>
    <row r="22604" ht="12.75" customHeight="1" x14ac:dyDescent="0.2"/>
    <row r="22605" ht="12.75" customHeight="1" x14ac:dyDescent="0.2"/>
    <row r="22606" ht="12.75" customHeight="1" x14ac:dyDescent="0.2"/>
    <row r="22607" ht="12.75" customHeight="1" x14ac:dyDescent="0.2"/>
    <row r="22608" ht="12.75" customHeight="1" x14ac:dyDescent="0.2"/>
    <row r="22609" ht="12.75" customHeight="1" x14ac:dyDescent="0.2"/>
    <row r="22610" ht="12.75" customHeight="1" x14ac:dyDescent="0.2"/>
    <row r="22611" ht="12.75" customHeight="1" x14ac:dyDescent="0.2"/>
    <row r="22612" ht="12.75" customHeight="1" x14ac:dyDescent="0.2"/>
    <row r="22613" ht="12.75" customHeight="1" x14ac:dyDescent="0.2"/>
    <row r="22614" ht="12.75" customHeight="1" x14ac:dyDescent="0.2"/>
    <row r="22615" ht="12.75" customHeight="1" x14ac:dyDescent="0.2"/>
    <row r="22616" ht="12.75" customHeight="1" x14ac:dyDescent="0.2"/>
    <row r="22617" ht="12.75" customHeight="1" x14ac:dyDescent="0.2"/>
    <row r="22618" ht="12.75" customHeight="1" x14ac:dyDescent="0.2"/>
    <row r="22619" ht="12.75" customHeight="1" x14ac:dyDescent="0.2"/>
    <row r="22620" ht="12.75" customHeight="1" x14ac:dyDescent="0.2"/>
    <row r="22621" ht="12.75" customHeight="1" x14ac:dyDescent="0.2"/>
    <row r="22622" ht="12.75" customHeight="1" x14ac:dyDescent="0.2"/>
    <row r="22623" ht="12.75" customHeight="1" x14ac:dyDescent="0.2"/>
    <row r="22624" ht="12.75" customHeight="1" x14ac:dyDescent="0.2"/>
    <row r="22625" ht="12.75" customHeight="1" x14ac:dyDescent="0.2"/>
    <row r="22626" ht="12.75" customHeight="1" x14ac:dyDescent="0.2"/>
    <row r="22627" ht="12.75" customHeight="1" x14ac:dyDescent="0.2"/>
    <row r="22628" ht="12.75" customHeight="1" x14ac:dyDescent="0.2"/>
    <row r="22629" ht="12.75" customHeight="1" x14ac:dyDescent="0.2"/>
    <row r="22630" ht="12.75" customHeight="1" x14ac:dyDescent="0.2"/>
    <row r="22631" ht="12.75" customHeight="1" x14ac:dyDescent="0.2"/>
    <row r="22632" ht="12.75" customHeight="1" x14ac:dyDescent="0.2"/>
    <row r="22633" ht="12.75" customHeight="1" x14ac:dyDescent="0.2"/>
    <row r="22634" ht="12.75" customHeight="1" x14ac:dyDescent="0.2"/>
    <row r="22635" ht="12.75" customHeight="1" x14ac:dyDescent="0.2"/>
    <row r="22636" ht="12.75" customHeight="1" x14ac:dyDescent="0.2"/>
    <row r="22637" ht="12.75" customHeight="1" x14ac:dyDescent="0.2"/>
    <row r="22638" ht="12.75" customHeight="1" x14ac:dyDescent="0.2"/>
    <row r="22639" ht="12.75" customHeight="1" x14ac:dyDescent="0.2"/>
    <row r="22640" ht="12.75" customHeight="1" x14ac:dyDescent="0.2"/>
    <row r="22641" ht="12.75" customHeight="1" x14ac:dyDescent="0.2"/>
    <row r="22642" ht="12.75" customHeight="1" x14ac:dyDescent="0.2"/>
    <row r="22643" ht="12.75" customHeight="1" x14ac:dyDescent="0.2"/>
    <row r="22644" ht="12.75" customHeight="1" x14ac:dyDescent="0.2"/>
    <row r="22645" ht="12.75" customHeight="1" x14ac:dyDescent="0.2"/>
    <row r="22646" ht="12.75" customHeight="1" x14ac:dyDescent="0.2"/>
    <row r="22647" ht="12.75" customHeight="1" x14ac:dyDescent="0.2"/>
    <row r="22648" ht="12.75" customHeight="1" x14ac:dyDescent="0.2"/>
    <row r="22649" ht="12.75" customHeight="1" x14ac:dyDescent="0.2"/>
    <row r="22650" ht="12.75" customHeight="1" x14ac:dyDescent="0.2"/>
    <row r="22651" ht="12.75" customHeight="1" x14ac:dyDescent="0.2"/>
    <row r="22652" ht="12.75" customHeight="1" x14ac:dyDescent="0.2"/>
    <row r="22653" ht="12.75" customHeight="1" x14ac:dyDescent="0.2"/>
    <row r="22654" ht="12.75" customHeight="1" x14ac:dyDescent="0.2"/>
    <row r="22655" ht="12.75" customHeight="1" x14ac:dyDescent="0.2"/>
    <row r="22656" ht="12.75" customHeight="1" x14ac:dyDescent="0.2"/>
    <row r="22657" ht="12.75" customHeight="1" x14ac:dyDescent="0.2"/>
    <row r="22658" ht="12.75" customHeight="1" x14ac:dyDescent="0.2"/>
    <row r="22659" ht="12.75" customHeight="1" x14ac:dyDescent="0.2"/>
    <row r="22660" ht="12.75" customHeight="1" x14ac:dyDescent="0.2"/>
    <row r="22661" ht="12.75" customHeight="1" x14ac:dyDescent="0.2"/>
    <row r="22662" ht="12.75" customHeight="1" x14ac:dyDescent="0.2"/>
    <row r="22663" ht="12.75" customHeight="1" x14ac:dyDescent="0.2"/>
    <row r="22664" ht="12.75" customHeight="1" x14ac:dyDescent="0.2"/>
    <row r="22665" ht="12.75" customHeight="1" x14ac:dyDescent="0.2"/>
    <row r="22666" ht="12.75" customHeight="1" x14ac:dyDescent="0.2"/>
    <row r="22667" ht="12.75" customHeight="1" x14ac:dyDescent="0.2"/>
    <row r="22668" ht="12.75" customHeight="1" x14ac:dyDescent="0.2"/>
    <row r="22669" ht="12.75" customHeight="1" x14ac:dyDescent="0.2"/>
    <row r="22670" ht="12.75" customHeight="1" x14ac:dyDescent="0.2"/>
    <row r="22671" ht="12.75" customHeight="1" x14ac:dyDescent="0.2"/>
    <row r="22672" ht="12.75" customHeight="1" x14ac:dyDescent="0.2"/>
    <row r="22673" ht="12.75" customHeight="1" x14ac:dyDescent="0.2"/>
    <row r="22674" ht="12.75" customHeight="1" x14ac:dyDescent="0.2"/>
    <row r="22675" ht="12.75" customHeight="1" x14ac:dyDescent="0.2"/>
    <row r="22676" ht="12.75" customHeight="1" x14ac:dyDescent="0.2"/>
    <row r="22677" ht="12.75" customHeight="1" x14ac:dyDescent="0.2"/>
    <row r="22678" ht="12.75" customHeight="1" x14ac:dyDescent="0.2"/>
    <row r="22679" ht="12.75" customHeight="1" x14ac:dyDescent="0.2"/>
    <row r="22680" ht="12.75" customHeight="1" x14ac:dyDescent="0.2"/>
    <row r="22681" ht="12.75" customHeight="1" x14ac:dyDescent="0.2"/>
    <row r="22682" ht="12.75" customHeight="1" x14ac:dyDescent="0.2"/>
    <row r="22683" ht="12.75" customHeight="1" x14ac:dyDescent="0.2"/>
    <row r="22684" ht="12.75" customHeight="1" x14ac:dyDescent="0.2"/>
    <row r="22685" ht="12.75" customHeight="1" x14ac:dyDescent="0.2"/>
    <row r="22686" ht="12.75" customHeight="1" x14ac:dyDescent="0.2"/>
    <row r="22687" ht="12.75" customHeight="1" x14ac:dyDescent="0.2"/>
    <row r="22688" ht="12.75" customHeight="1" x14ac:dyDescent="0.2"/>
    <row r="22689" ht="12.75" customHeight="1" x14ac:dyDescent="0.2"/>
    <row r="22690" ht="12.75" customHeight="1" x14ac:dyDescent="0.2"/>
    <row r="22691" ht="12.75" customHeight="1" x14ac:dyDescent="0.2"/>
    <row r="22692" ht="12.75" customHeight="1" x14ac:dyDescent="0.2"/>
    <row r="22693" ht="12.75" customHeight="1" x14ac:dyDescent="0.2"/>
    <row r="22694" ht="12.75" customHeight="1" x14ac:dyDescent="0.2"/>
    <row r="22695" ht="12.75" customHeight="1" x14ac:dyDescent="0.2"/>
    <row r="22696" ht="12.75" customHeight="1" x14ac:dyDescent="0.2"/>
    <row r="22697" ht="12.75" customHeight="1" x14ac:dyDescent="0.2"/>
    <row r="22698" ht="12.75" customHeight="1" x14ac:dyDescent="0.2"/>
    <row r="22699" ht="12.75" customHeight="1" x14ac:dyDescent="0.2"/>
    <row r="22700" ht="12.75" customHeight="1" x14ac:dyDescent="0.2"/>
    <row r="22701" ht="12.75" customHeight="1" x14ac:dyDescent="0.2"/>
    <row r="22702" ht="12.75" customHeight="1" x14ac:dyDescent="0.2"/>
    <row r="22703" ht="12.75" customHeight="1" x14ac:dyDescent="0.2"/>
    <row r="22704" ht="12.75" customHeight="1" x14ac:dyDescent="0.2"/>
    <row r="22705" ht="12.75" customHeight="1" x14ac:dyDescent="0.2"/>
    <row r="22706" ht="12.75" customHeight="1" x14ac:dyDescent="0.2"/>
    <row r="22707" ht="12.75" customHeight="1" x14ac:dyDescent="0.2"/>
    <row r="22708" ht="12.75" customHeight="1" x14ac:dyDescent="0.2"/>
    <row r="22709" ht="12.75" customHeight="1" x14ac:dyDescent="0.2"/>
    <row r="22710" ht="12.75" customHeight="1" x14ac:dyDescent="0.2"/>
    <row r="22711" ht="12.75" customHeight="1" x14ac:dyDescent="0.2"/>
    <row r="22712" ht="12.75" customHeight="1" x14ac:dyDescent="0.2"/>
    <row r="22713" ht="12.75" customHeight="1" x14ac:dyDescent="0.2"/>
    <row r="22714" ht="12.75" customHeight="1" x14ac:dyDescent="0.2"/>
    <row r="22715" ht="12.75" customHeight="1" x14ac:dyDescent="0.2"/>
    <row r="22716" ht="12.75" customHeight="1" x14ac:dyDescent="0.2"/>
    <row r="22717" ht="12.75" customHeight="1" x14ac:dyDescent="0.2"/>
    <row r="22718" ht="12.75" customHeight="1" x14ac:dyDescent="0.2"/>
    <row r="22719" ht="12.75" customHeight="1" x14ac:dyDescent="0.2"/>
    <row r="22720" ht="12.75" customHeight="1" x14ac:dyDescent="0.2"/>
    <row r="22721" ht="12.75" customHeight="1" x14ac:dyDescent="0.2"/>
    <row r="22722" ht="12.75" customHeight="1" x14ac:dyDescent="0.2"/>
    <row r="22723" ht="12.75" customHeight="1" x14ac:dyDescent="0.2"/>
    <row r="22724" ht="12.75" customHeight="1" x14ac:dyDescent="0.2"/>
    <row r="22725" ht="12.75" customHeight="1" x14ac:dyDescent="0.2"/>
    <row r="22726" ht="12.75" customHeight="1" x14ac:dyDescent="0.2"/>
    <row r="22727" ht="12.75" customHeight="1" x14ac:dyDescent="0.2"/>
    <row r="22728" ht="12.75" customHeight="1" x14ac:dyDescent="0.2"/>
    <row r="22729" ht="12.75" customHeight="1" x14ac:dyDescent="0.2"/>
    <row r="22730" ht="12.75" customHeight="1" x14ac:dyDescent="0.2"/>
    <row r="22731" ht="12.75" customHeight="1" x14ac:dyDescent="0.2"/>
    <row r="22732" ht="12.75" customHeight="1" x14ac:dyDescent="0.2"/>
    <row r="22733" ht="12.75" customHeight="1" x14ac:dyDescent="0.2"/>
    <row r="22734" ht="12.75" customHeight="1" x14ac:dyDescent="0.2"/>
    <row r="22735" ht="12.75" customHeight="1" x14ac:dyDescent="0.2"/>
    <row r="22736" ht="12.75" customHeight="1" x14ac:dyDescent="0.2"/>
    <row r="22737" ht="12.75" customHeight="1" x14ac:dyDescent="0.2"/>
    <row r="22738" ht="12.75" customHeight="1" x14ac:dyDescent="0.2"/>
    <row r="22739" ht="12.75" customHeight="1" x14ac:dyDescent="0.2"/>
    <row r="22740" ht="12.75" customHeight="1" x14ac:dyDescent="0.2"/>
    <row r="22741" ht="12.75" customHeight="1" x14ac:dyDescent="0.2"/>
    <row r="22742" ht="12.75" customHeight="1" x14ac:dyDescent="0.2"/>
    <row r="22743" ht="12.75" customHeight="1" x14ac:dyDescent="0.2"/>
    <row r="22744" ht="12.75" customHeight="1" x14ac:dyDescent="0.2"/>
    <row r="22745" ht="12.75" customHeight="1" x14ac:dyDescent="0.2"/>
    <row r="22746" ht="12.75" customHeight="1" x14ac:dyDescent="0.2"/>
    <row r="22747" ht="12.75" customHeight="1" x14ac:dyDescent="0.2"/>
    <row r="22748" ht="12.75" customHeight="1" x14ac:dyDescent="0.2"/>
    <row r="22749" ht="12.75" customHeight="1" x14ac:dyDescent="0.2"/>
    <row r="22750" ht="12.75" customHeight="1" x14ac:dyDescent="0.2"/>
    <row r="22751" ht="12.75" customHeight="1" x14ac:dyDescent="0.2"/>
    <row r="22752" ht="12.75" customHeight="1" x14ac:dyDescent="0.2"/>
    <row r="22753" ht="12.75" customHeight="1" x14ac:dyDescent="0.2"/>
    <row r="22754" ht="12.75" customHeight="1" x14ac:dyDescent="0.2"/>
    <row r="22755" ht="12.75" customHeight="1" x14ac:dyDescent="0.2"/>
    <row r="22756" ht="12.75" customHeight="1" x14ac:dyDescent="0.2"/>
    <row r="22757" ht="12.75" customHeight="1" x14ac:dyDescent="0.2"/>
    <row r="22758" ht="12.75" customHeight="1" x14ac:dyDescent="0.2"/>
    <row r="22759" ht="12.75" customHeight="1" x14ac:dyDescent="0.2"/>
    <row r="22760" ht="12.75" customHeight="1" x14ac:dyDescent="0.2"/>
    <row r="22761" ht="12.75" customHeight="1" x14ac:dyDescent="0.2"/>
    <row r="22762" ht="12.75" customHeight="1" x14ac:dyDescent="0.2"/>
    <row r="22763" ht="12.75" customHeight="1" x14ac:dyDescent="0.2"/>
    <row r="22764" ht="12.75" customHeight="1" x14ac:dyDescent="0.2"/>
    <row r="22765" ht="12.75" customHeight="1" x14ac:dyDescent="0.2"/>
    <row r="22766" ht="12.75" customHeight="1" x14ac:dyDescent="0.2"/>
    <row r="22767" ht="12.75" customHeight="1" x14ac:dyDescent="0.2"/>
    <row r="22768" ht="12.75" customHeight="1" x14ac:dyDescent="0.2"/>
    <row r="22769" ht="12.75" customHeight="1" x14ac:dyDescent="0.2"/>
    <row r="22770" ht="12.75" customHeight="1" x14ac:dyDescent="0.2"/>
    <row r="22771" ht="12.75" customHeight="1" x14ac:dyDescent="0.2"/>
    <row r="22772" ht="12.75" customHeight="1" x14ac:dyDescent="0.2"/>
    <row r="22773" ht="12.75" customHeight="1" x14ac:dyDescent="0.2"/>
    <row r="22774" ht="12.75" customHeight="1" x14ac:dyDescent="0.2"/>
    <row r="22775" ht="12.75" customHeight="1" x14ac:dyDescent="0.2"/>
    <row r="22776" ht="12.75" customHeight="1" x14ac:dyDescent="0.2"/>
    <row r="22777" ht="12.75" customHeight="1" x14ac:dyDescent="0.2"/>
    <row r="22778" ht="12.75" customHeight="1" x14ac:dyDescent="0.2"/>
    <row r="22779" ht="12.75" customHeight="1" x14ac:dyDescent="0.2"/>
    <row r="22780" ht="12.75" customHeight="1" x14ac:dyDescent="0.2"/>
    <row r="22781" ht="12.75" customHeight="1" x14ac:dyDescent="0.2"/>
    <row r="22782" ht="12.75" customHeight="1" x14ac:dyDescent="0.2"/>
    <row r="22783" ht="12.75" customHeight="1" x14ac:dyDescent="0.2"/>
    <row r="22784" ht="12.75" customHeight="1" x14ac:dyDescent="0.2"/>
    <row r="22785" ht="12.75" customHeight="1" x14ac:dyDescent="0.2"/>
    <row r="22786" ht="12.75" customHeight="1" x14ac:dyDescent="0.2"/>
    <row r="22787" ht="12.75" customHeight="1" x14ac:dyDescent="0.2"/>
    <row r="22788" ht="12.75" customHeight="1" x14ac:dyDescent="0.2"/>
    <row r="22789" ht="12.75" customHeight="1" x14ac:dyDescent="0.2"/>
    <row r="22790" ht="12.75" customHeight="1" x14ac:dyDescent="0.2"/>
    <row r="22791" ht="12.75" customHeight="1" x14ac:dyDescent="0.2"/>
    <row r="22792" ht="12.75" customHeight="1" x14ac:dyDescent="0.2"/>
    <row r="22793" ht="12.75" customHeight="1" x14ac:dyDescent="0.2"/>
    <row r="22794" ht="12.75" customHeight="1" x14ac:dyDescent="0.2"/>
    <row r="22795" ht="12.75" customHeight="1" x14ac:dyDescent="0.2"/>
    <row r="22796" ht="12.75" customHeight="1" x14ac:dyDescent="0.2"/>
    <row r="22797" ht="12.75" customHeight="1" x14ac:dyDescent="0.2"/>
    <row r="22798" ht="12.75" customHeight="1" x14ac:dyDescent="0.2"/>
    <row r="22799" ht="12.75" customHeight="1" x14ac:dyDescent="0.2"/>
    <row r="22800" ht="12.75" customHeight="1" x14ac:dyDescent="0.2"/>
    <row r="22801" ht="12.75" customHeight="1" x14ac:dyDescent="0.2"/>
    <row r="22802" ht="12.75" customHeight="1" x14ac:dyDescent="0.2"/>
    <row r="22803" ht="12.75" customHeight="1" x14ac:dyDescent="0.2"/>
    <row r="22804" ht="12.75" customHeight="1" x14ac:dyDescent="0.2"/>
    <row r="22805" ht="12.75" customHeight="1" x14ac:dyDescent="0.2"/>
    <row r="22806" ht="12.75" customHeight="1" x14ac:dyDescent="0.2"/>
    <row r="22807" ht="12.75" customHeight="1" x14ac:dyDescent="0.2"/>
    <row r="22808" ht="12.75" customHeight="1" x14ac:dyDescent="0.2"/>
    <row r="22809" ht="12.75" customHeight="1" x14ac:dyDescent="0.2"/>
    <row r="22810" ht="12.75" customHeight="1" x14ac:dyDescent="0.2"/>
    <row r="22811" ht="12.75" customHeight="1" x14ac:dyDescent="0.2"/>
    <row r="22812" ht="12.75" customHeight="1" x14ac:dyDescent="0.2"/>
    <row r="22813" ht="12.75" customHeight="1" x14ac:dyDescent="0.2"/>
    <row r="22814" ht="12.75" customHeight="1" x14ac:dyDescent="0.2"/>
    <row r="22815" ht="12.75" customHeight="1" x14ac:dyDescent="0.2"/>
    <row r="22816" ht="12.75" customHeight="1" x14ac:dyDescent="0.2"/>
    <row r="22817" ht="12.75" customHeight="1" x14ac:dyDescent="0.2"/>
    <row r="22818" ht="12.75" customHeight="1" x14ac:dyDescent="0.2"/>
    <row r="22819" ht="12.75" customHeight="1" x14ac:dyDescent="0.2"/>
    <row r="22820" ht="12.75" customHeight="1" x14ac:dyDescent="0.2"/>
    <row r="22821" ht="12.75" customHeight="1" x14ac:dyDescent="0.2"/>
    <row r="22822" ht="12.75" customHeight="1" x14ac:dyDescent="0.2"/>
    <row r="22823" ht="12.75" customHeight="1" x14ac:dyDescent="0.2"/>
    <row r="22824" ht="12.75" customHeight="1" x14ac:dyDescent="0.2"/>
    <row r="22825" ht="12.75" customHeight="1" x14ac:dyDescent="0.2"/>
    <row r="22826" ht="12.75" customHeight="1" x14ac:dyDescent="0.2"/>
    <row r="22827" ht="12.75" customHeight="1" x14ac:dyDescent="0.2"/>
    <row r="22828" ht="12.75" customHeight="1" x14ac:dyDescent="0.2"/>
    <row r="22829" ht="12.75" customHeight="1" x14ac:dyDescent="0.2"/>
    <row r="22830" ht="12.75" customHeight="1" x14ac:dyDescent="0.2"/>
    <row r="22831" ht="12.75" customHeight="1" x14ac:dyDescent="0.2"/>
    <row r="22832" ht="12.75" customHeight="1" x14ac:dyDescent="0.2"/>
    <row r="22833" ht="12.75" customHeight="1" x14ac:dyDescent="0.2"/>
    <row r="22834" ht="12.75" customHeight="1" x14ac:dyDescent="0.2"/>
    <row r="22835" ht="12.75" customHeight="1" x14ac:dyDescent="0.2"/>
    <row r="22836" ht="12.75" customHeight="1" x14ac:dyDescent="0.2"/>
    <row r="22837" ht="12.75" customHeight="1" x14ac:dyDescent="0.2"/>
    <row r="22838" ht="12.75" customHeight="1" x14ac:dyDescent="0.2"/>
    <row r="22839" ht="12.75" customHeight="1" x14ac:dyDescent="0.2"/>
    <row r="22840" ht="12.75" customHeight="1" x14ac:dyDescent="0.2"/>
    <row r="22841" ht="12.75" customHeight="1" x14ac:dyDescent="0.2"/>
    <row r="22842" ht="12.75" customHeight="1" x14ac:dyDescent="0.2"/>
    <row r="22843" ht="12.75" customHeight="1" x14ac:dyDescent="0.2"/>
    <row r="22844" ht="12.75" customHeight="1" x14ac:dyDescent="0.2"/>
    <row r="22845" ht="12.75" customHeight="1" x14ac:dyDescent="0.2"/>
    <row r="22846" ht="12.75" customHeight="1" x14ac:dyDescent="0.2"/>
    <row r="22847" ht="12.75" customHeight="1" x14ac:dyDescent="0.2"/>
    <row r="22848" ht="12.75" customHeight="1" x14ac:dyDescent="0.2"/>
    <row r="22849" ht="12.75" customHeight="1" x14ac:dyDescent="0.2"/>
    <row r="22850" ht="12.75" customHeight="1" x14ac:dyDescent="0.2"/>
    <row r="22851" ht="12.75" customHeight="1" x14ac:dyDescent="0.2"/>
    <row r="22852" ht="12.75" customHeight="1" x14ac:dyDescent="0.2"/>
    <row r="22853" ht="12.75" customHeight="1" x14ac:dyDescent="0.2"/>
    <row r="22854" ht="12.75" customHeight="1" x14ac:dyDescent="0.2"/>
    <row r="22855" ht="12.75" customHeight="1" x14ac:dyDescent="0.2"/>
    <row r="22856" ht="12.75" customHeight="1" x14ac:dyDescent="0.2"/>
    <row r="22857" ht="12.75" customHeight="1" x14ac:dyDescent="0.2"/>
    <row r="22858" ht="12.75" customHeight="1" x14ac:dyDescent="0.2"/>
    <row r="22859" ht="12.75" customHeight="1" x14ac:dyDescent="0.2"/>
    <row r="22860" ht="12.75" customHeight="1" x14ac:dyDescent="0.2"/>
    <row r="22861" ht="12.75" customHeight="1" x14ac:dyDescent="0.2"/>
    <row r="22862" ht="12.75" customHeight="1" x14ac:dyDescent="0.2"/>
    <row r="22863" ht="12.75" customHeight="1" x14ac:dyDescent="0.2"/>
    <row r="22864" ht="12.75" customHeight="1" x14ac:dyDescent="0.2"/>
    <row r="22865" ht="12.75" customHeight="1" x14ac:dyDescent="0.2"/>
    <row r="22866" ht="12.75" customHeight="1" x14ac:dyDescent="0.2"/>
    <row r="22867" ht="12.75" customHeight="1" x14ac:dyDescent="0.2"/>
    <row r="22868" ht="12.75" customHeight="1" x14ac:dyDescent="0.2"/>
    <row r="22869" ht="12.75" customHeight="1" x14ac:dyDescent="0.2"/>
    <row r="22870" ht="12.75" customHeight="1" x14ac:dyDescent="0.2"/>
    <row r="22871" ht="12.75" customHeight="1" x14ac:dyDescent="0.2"/>
    <row r="22872" ht="12.75" customHeight="1" x14ac:dyDescent="0.2"/>
    <row r="22873" ht="12.75" customHeight="1" x14ac:dyDescent="0.2"/>
    <row r="22874" ht="12.75" customHeight="1" x14ac:dyDescent="0.2"/>
    <row r="22875" ht="12.75" customHeight="1" x14ac:dyDescent="0.2"/>
    <row r="22876" ht="12.75" customHeight="1" x14ac:dyDescent="0.2"/>
    <row r="22877" ht="12.75" customHeight="1" x14ac:dyDescent="0.2"/>
    <row r="22878" ht="12.75" customHeight="1" x14ac:dyDescent="0.2"/>
    <row r="22879" ht="12.75" customHeight="1" x14ac:dyDescent="0.2"/>
    <row r="22880" ht="12.75" customHeight="1" x14ac:dyDescent="0.2"/>
    <row r="22881" ht="12.75" customHeight="1" x14ac:dyDescent="0.2"/>
    <row r="22882" ht="12.75" customHeight="1" x14ac:dyDescent="0.2"/>
    <row r="22883" ht="12.75" customHeight="1" x14ac:dyDescent="0.2"/>
    <row r="22884" ht="12.75" customHeight="1" x14ac:dyDescent="0.2"/>
    <row r="22885" ht="12.75" customHeight="1" x14ac:dyDescent="0.2"/>
    <row r="22886" ht="12.75" customHeight="1" x14ac:dyDescent="0.2"/>
    <row r="22887" ht="12.75" customHeight="1" x14ac:dyDescent="0.2"/>
    <row r="22888" ht="12.75" customHeight="1" x14ac:dyDescent="0.2"/>
    <row r="22889" ht="12.75" customHeight="1" x14ac:dyDescent="0.2"/>
    <row r="22890" ht="12.75" customHeight="1" x14ac:dyDescent="0.2"/>
    <row r="22891" ht="12.75" customHeight="1" x14ac:dyDescent="0.2"/>
    <row r="22892" ht="12.75" customHeight="1" x14ac:dyDescent="0.2"/>
    <row r="22893" ht="12.75" customHeight="1" x14ac:dyDescent="0.2"/>
    <row r="22894" ht="12.75" customHeight="1" x14ac:dyDescent="0.2"/>
    <row r="22895" ht="12.75" customHeight="1" x14ac:dyDescent="0.2"/>
    <row r="22896" ht="12.75" customHeight="1" x14ac:dyDescent="0.2"/>
    <row r="22897" ht="12.75" customHeight="1" x14ac:dyDescent="0.2"/>
    <row r="22898" ht="12.75" customHeight="1" x14ac:dyDescent="0.2"/>
    <row r="22899" ht="12.75" customHeight="1" x14ac:dyDescent="0.2"/>
    <row r="22900" ht="12.75" customHeight="1" x14ac:dyDescent="0.2"/>
    <row r="22901" ht="12.75" customHeight="1" x14ac:dyDescent="0.2"/>
    <row r="22902" ht="12.75" customHeight="1" x14ac:dyDescent="0.2"/>
    <row r="22903" ht="12.75" customHeight="1" x14ac:dyDescent="0.2"/>
    <row r="22904" ht="12.75" customHeight="1" x14ac:dyDescent="0.2"/>
    <row r="22905" ht="12.75" customHeight="1" x14ac:dyDescent="0.2"/>
    <row r="22906" ht="12.75" customHeight="1" x14ac:dyDescent="0.2"/>
    <row r="22907" ht="12.75" customHeight="1" x14ac:dyDescent="0.2"/>
    <row r="22908" ht="12.75" customHeight="1" x14ac:dyDescent="0.2"/>
    <row r="22909" ht="12.75" customHeight="1" x14ac:dyDescent="0.2"/>
    <row r="22910" ht="12.75" customHeight="1" x14ac:dyDescent="0.2"/>
    <row r="22911" ht="12.75" customHeight="1" x14ac:dyDescent="0.2"/>
    <row r="22912" ht="12.75" customHeight="1" x14ac:dyDescent="0.2"/>
    <row r="22913" ht="12.75" customHeight="1" x14ac:dyDescent="0.2"/>
    <row r="22914" ht="12.75" customHeight="1" x14ac:dyDescent="0.2"/>
    <row r="22915" ht="12.75" customHeight="1" x14ac:dyDescent="0.2"/>
    <row r="22916" ht="12.75" customHeight="1" x14ac:dyDescent="0.2"/>
    <row r="22917" ht="12.75" customHeight="1" x14ac:dyDescent="0.2"/>
    <row r="22918" ht="12.75" customHeight="1" x14ac:dyDescent="0.2"/>
    <row r="22919" ht="12.75" customHeight="1" x14ac:dyDescent="0.2"/>
    <row r="22920" ht="12.75" customHeight="1" x14ac:dyDescent="0.2"/>
    <row r="22921" ht="12.75" customHeight="1" x14ac:dyDescent="0.2"/>
    <row r="22922" ht="12.75" customHeight="1" x14ac:dyDescent="0.2"/>
    <row r="22923" ht="12.75" customHeight="1" x14ac:dyDescent="0.2"/>
    <row r="22924" ht="12.75" customHeight="1" x14ac:dyDescent="0.2"/>
    <row r="22925" ht="12.75" customHeight="1" x14ac:dyDescent="0.2"/>
    <row r="22926" ht="12.75" customHeight="1" x14ac:dyDescent="0.2"/>
    <row r="22927" ht="12.75" customHeight="1" x14ac:dyDescent="0.2"/>
    <row r="22928" ht="12.75" customHeight="1" x14ac:dyDescent="0.2"/>
    <row r="22929" ht="12.75" customHeight="1" x14ac:dyDescent="0.2"/>
    <row r="22930" ht="12.75" customHeight="1" x14ac:dyDescent="0.2"/>
    <row r="22931" ht="12.75" customHeight="1" x14ac:dyDescent="0.2"/>
    <row r="22932" ht="12.75" customHeight="1" x14ac:dyDescent="0.2"/>
    <row r="22933" ht="12.75" customHeight="1" x14ac:dyDescent="0.2"/>
    <row r="22934" ht="12.75" customHeight="1" x14ac:dyDescent="0.2"/>
    <row r="22935" ht="12.75" customHeight="1" x14ac:dyDescent="0.2"/>
    <row r="22936" ht="12.75" customHeight="1" x14ac:dyDescent="0.2"/>
    <row r="22937" ht="12.75" customHeight="1" x14ac:dyDescent="0.2"/>
    <row r="22938" ht="12.75" customHeight="1" x14ac:dyDescent="0.2"/>
    <row r="22939" ht="12.75" customHeight="1" x14ac:dyDescent="0.2"/>
    <row r="22940" ht="12.75" customHeight="1" x14ac:dyDescent="0.2"/>
    <row r="22941" ht="12.75" customHeight="1" x14ac:dyDescent="0.2"/>
    <row r="22942" ht="12.75" customHeight="1" x14ac:dyDescent="0.2"/>
    <row r="22943" ht="12.75" customHeight="1" x14ac:dyDescent="0.2"/>
    <row r="22944" ht="12.75" customHeight="1" x14ac:dyDescent="0.2"/>
    <row r="22945" ht="12.75" customHeight="1" x14ac:dyDescent="0.2"/>
    <row r="22946" ht="12.75" customHeight="1" x14ac:dyDescent="0.2"/>
    <row r="22947" ht="12.75" customHeight="1" x14ac:dyDescent="0.2"/>
    <row r="22948" ht="12.75" customHeight="1" x14ac:dyDescent="0.2"/>
    <row r="22949" ht="12.75" customHeight="1" x14ac:dyDescent="0.2"/>
    <row r="22950" ht="12.75" customHeight="1" x14ac:dyDescent="0.2"/>
    <row r="22951" ht="12.75" customHeight="1" x14ac:dyDescent="0.2"/>
    <row r="22952" ht="12.75" customHeight="1" x14ac:dyDescent="0.2"/>
    <row r="22953" ht="12.75" customHeight="1" x14ac:dyDescent="0.2"/>
    <row r="22954" ht="12.75" customHeight="1" x14ac:dyDescent="0.2"/>
    <row r="22955" ht="12.75" customHeight="1" x14ac:dyDescent="0.2"/>
    <row r="22956" ht="12.75" customHeight="1" x14ac:dyDescent="0.2"/>
    <row r="22957" ht="12.75" customHeight="1" x14ac:dyDescent="0.2"/>
    <row r="22958" ht="12.75" customHeight="1" x14ac:dyDescent="0.2"/>
    <row r="22959" ht="12.75" customHeight="1" x14ac:dyDescent="0.2"/>
    <row r="22960" ht="12.75" customHeight="1" x14ac:dyDescent="0.2"/>
    <row r="22961" ht="12.75" customHeight="1" x14ac:dyDescent="0.2"/>
    <row r="22962" ht="12.75" customHeight="1" x14ac:dyDescent="0.2"/>
    <row r="22963" ht="12.75" customHeight="1" x14ac:dyDescent="0.2"/>
    <row r="22964" ht="12.75" customHeight="1" x14ac:dyDescent="0.2"/>
    <row r="22965" ht="12.75" customHeight="1" x14ac:dyDescent="0.2"/>
    <row r="22966" ht="12.75" customHeight="1" x14ac:dyDescent="0.2"/>
    <row r="22967" ht="12.75" customHeight="1" x14ac:dyDescent="0.2"/>
    <row r="22968" ht="12.75" customHeight="1" x14ac:dyDescent="0.2"/>
    <row r="22969" ht="12.75" customHeight="1" x14ac:dyDescent="0.2"/>
    <row r="22970" ht="12.75" customHeight="1" x14ac:dyDescent="0.2"/>
    <row r="22971" ht="12.75" customHeight="1" x14ac:dyDescent="0.2"/>
    <row r="22972" ht="12.75" customHeight="1" x14ac:dyDescent="0.2"/>
    <row r="22973" ht="12.75" customHeight="1" x14ac:dyDescent="0.2"/>
    <row r="22974" ht="12.75" customHeight="1" x14ac:dyDescent="0.2"/>
    <row r="22975" ht="12.75" customHeight="1" x14ac:dyDescent="0.2"/>
    <row r="22976" ht="12.75" customHeight="1" x14ac:dyDescent="0.2"/>
    <row r="22977" ht="12.75" customHeight="1" x14ac:dyDescent="0.2"/>
    <row r="22978" ht="12.75" customHeight="1" x14ac:dyDescent="0.2"/>
    <row r="22979" ht="12.75" customHeight="1" x14ac:dyDescent="0.2"/>
    <row r="22980" ht="12.75" customHeight="1" x14ac:dyDescent="0.2"/>
    <row r="22981" ht="12.75" customHeight="1" x14ac:dyDescent="0.2"/>
    <row r="22982" ht="12.75" customHeight="1" x14ac:dyDescent="0.2"/>
    <row r="22983" ht="12.75" customHeight="1" x14ac:dyDescent="0.2"/>
    <row r="22984" ht="12.75" customHeight="1" x14ac:dyDescent="0.2"/>
    <row r="22985" ht="12.75" customHeight="1" x14ac:dyDescent="0.2"/>
    <row r="22986" ht="12.75" customHeight="1" x14ac:dyDescent="0.2"/>
    <row r="22987" ht="12.75" customHeight="1" x14ac:dyDescent="0.2"/>
    <row r="22988" ht="12.75" customHeight="1" x14ac:dyDescent="0.2"/>
    <row r="22989" ht="12.75" customHeight="1" x14ac:dyDescent="0.2"/>
    <row r="22990" ht="12.75" customHeight="1" x14ac:dyDescent="0.2"/>
    <row r="22991" ht="12.75" customHeight="1" x14ac:dyDescent="0.2"/>
    <row r="22992" ht="12.75" customHeight="1" x14ac:dyDescent="0.2"/>
    <row r="22993" ht="12.75" customHeight="1" x14ac:dyDescent="0.2"/>
    <row r="22994" ht="12.75" customHeight="1" x14ac:dyDescent="0.2"/>
    <row r="22995" ht="12.75" customHeight="1" x14ac:dyDescent="0.2"/>
    <row r="22996" ht="12.75" customHeight="1" x14ac:dyDescent="0.2"/>
    <row r="22997" ht="12.75" customHeight="1" x14ac:dyDescent="0.2"/>
    <row r="22998" ht="12.75" customHeight="1" x14ac:dyDescent="0.2"/>
    <row r="22999" ht="12.75" customHeight="1" x14ac:dyDescent="0.2"/>
    <row r="23000" ht="12.75" customHeight="1" x14ac:dyDescent="0.2"/>
    <row r="23001" ht="12.75" customHeight="1" x14ac:dyDescent="0.2"/>
    <row r="23002" ht="12.75" customHeight="1" x14ac:dyDescent="0.2"/>
    <row r="23003" ht="12.75" customHeight="1" x14ac:dyDescent="0.2"/>
    <row r="23004" ht="12.75" customHeight="1" x14ac:dyDescent="0.2"/>
    <row r="23005" ht="12.75" customHeight="1" x14ac:dyDescent="0.2"/>
    <row r="23006" ht="12.75" customHeight="1" x14ac:dyDescent="0.2"/>
    <row r="23007" ht="12.75" customHeight="1" x14ac:dyDescent="0.2"/>
    <row r="23008" ht="12.75" customHeight="1" x14ac:dyDescent="0.2"/>
    <row r="23009" ht="12.75" customHeight="1" x14ac:dyDescent="0.2"/>
    <row r="23010" ht="12.75" customHeight="1" x14ac:dyDescent="0.2"/>
    <row r="23011" ht="12.75" customHeight="1" x14ac:dyDescent="0.2"/>
    <row r="23012" ht="12.75" customHeight="1" x14ac:dyDescent="0.2"/>
    <row r="23013" ht="12.75" customHeight="1" x14ac:dyDescent="0.2"/>
    <row r="23014" ht="12.75" customHeight="1" x14ac:dyDescent="0.2"/>
    <row r="23015" ht="12.75" customHeight="1" x14ac:dyDescent="0.2"/>
    <row r="23016" ht="12.75" customHeight="1" x14ac:dyDescent="0.2"/>
    <row r="23017" ht="12.75" customHeight="1" x14ac:dyDescent="0.2"/>
    <row r="23018" ht="12.75" customHeight="1" x14ac:dyDescent="0.2"/>
    <row r="23019" ht="12.75" customHeight="1" x14ac:dyDescent="0.2"/>
    <row r="23020" ht="12.75" customHeight="1" x14ac:dyDescent="0.2"/>
    <row r="23021" ht="12.75" customHeight="1" x14ac:dyDescent="0.2"/>
    <row r="23022" ht="12.75" customHeight="1" x14ac:dyDescent="0.2"/>
    <row r="23023" ht="12.75" customHeight="1" x14ac:dyDescent="0.2"/>
    <row r="23024" ht="12.75" customHeight="1" x14ac:dyDescent="0.2"/>
    <row r="23025" ht="12.75" customHeight="1" x14ac:dyDescent="0.2"/>
    <row r="23026" ht="12.75" customHeight="1" x14ac:dyDescent="0.2"/>
    <row r="23027" ht="12.75" customHeight="1" x14ac:dyDescent="0.2"/>
    <row r="23028" ht="12.75" customHeight="1" x14ac:dyDescent="0.2"/>
    <row r="23029" ht="12.75" customHeight="1" x14ac:dyDescent="0.2"/>
    <row r="23030" ht="12.75" customHeight="1" x14ac:dyDescent="0.2"/>
    <row r="23031" ht="12.75" customHeight="1" x14ac:dyDescent="0.2"/>
    <row r="23032" ht="12.75" customHeight="1" x14ac:dyDescent="0.2"/>
    <row r="23033" ht="12.75" customHeight="1" x14ac:dyDescent="0.2"/>
    <row r="23034" ht="12.75" customHeight="1" x14ac:dyDescent="0.2"/>
    <row r="23035" ht="12.75" customHeight="1" x14ac:dyDescent="0.2"/>
    <row r="23036" ht="12.75" customHeight="1" x14ac:dyDescent="0.2"/>
    <row r="23037" ht="12.75" customHeight="1" x14ac:dyDescent="0.2"/>
    <row r="23038" ht="12.75" customHeight="1" x14ac:dyDescent="0.2"/>
    <row r="23039" ht="12.75" customHeight="1" x14ac:dyDescent="0.2"/>
    <row r="23040" ht="12.75" customHeight="1" x14ac:dyDescent="0.2"/>
    <row r="23041" ht="12.75" customHeight="1" x14ac:dyDescent="0.2"/>
    <row r="23042" ht="12.75" customHeight="1" x14ac:dyDescent="0.2"/>
    <row r="23043" ht="12.75" customHeight="1" x14ac:dyDescent="0.2"/>
    <row r="23044" ht="12.75" customHeight="1" x14ac:dyDescent="0.2"/>
    <row r="23045" ht="12.75" customHeight="1" x14ac:dyDescent="0.2"/>
    <row r="23046" ht="12.75" customHeight="1" x14ac:dyDescent="0.2"/>
    <row r="23047" ht="12.75" customHeight="1" x14ac:dyDescent="0.2"/>
    <row r="23048" ht="12.75" customHeight="1" x14ac:dyDescent="0.2"/>
    <row r="23049" ht="12.75" customHeight="1" x14ac:dyDescent="0.2"/>
    <row r="23050" ht="12.75" customHeight="1" x14ac:dyDescent="0.2"/>
    <row r="23051" ht="12.75" customHeight="1" x14ac:dyDescent="0.2"/>
    <row r="23052" ht="12.75" customHeight="1" x14ac:dyDescent="0.2"/>
    <row r="23053" ht="12.75" customHeight="1" x14ac:dyDescent="0.2"/>
    <row r="23054" ht="12.75" customHeight="1" x14ac:dyDescent="0.2"/>
    <row r="23055" ht="12.75" customHeight="1" x14ac:dyDescent="0.2"/>
    <row r="23056" ht="12.75" customHeight="1" x14ac:dyDescent="0.2"/>
    <row r="23057" ht="12.75" customHeight="1" x14ac:dyDescent="0.2"/>
    <row r="23058" ht="12.75" customHeight="1" x14ac:dyDescent="0.2"/>
    <row r="23059" ht="12.75" customHeight="1" x14ac:dyDescent="0.2"/>
    <row r="23060" ht="12.75" customHeight="1" x14ac:dyDescent="0.2"/>
    <row r="23061" ht="12.75" customHeight="1" x14ac:dyDescent="0.2"/>
    <row r="23062" ht="12.75" customHeight="1" x14ac:dyDescent="0.2"/>
    <row r="23063" ht="12.75" customHeight="1" x14ac:dyDescent="0.2"/>
    <row r="23064" ht="12.75" customHeight="1" x14ac:dyDescent="0.2"/>
    <row r="23065" ht="12.75" customHeight="1" x14ac:dyDescent="0.2"/>
    <row r="23066" ht="12.75" customHeight="1" x14ac:dyDescent="0.2"/>
    <row r="23067" ht="12.75" customHeight="1" x14ac:dyDescent="0.2"/>
    <row r="23068" ht="12.75" customHeight="1" x14ac:dyDescent="0.2"/>
    <row r="23069" ht="12.75" customHeight="1" x14ac:dyDescent="0.2"/>
    <row r="23070" ht="12.75" customHeight="1" x14ac:dyDescent="0.2"/>
    <row r="23071" ht="12.75" customHeight="1" x14ac:dyDescent="0.2"/>
    <row r="23072" ht="12.75" customHeight="1" x14ac:dyDescent="0.2"/>
    <row r="23073" ht="12.75" customHeight="1" x14ac:dyDescent="0.2"/>
    <row r="23074" ht="12.75" customHeight="1" x14ac:dyDescent="0.2"/>
    <row r="23075" ht="12.75" customHeight="1" x14ac:dyDescent="0.2"/>
    <row r="23076" ht="12.75" customHeight="1" x14ac:dyDescent="0.2"/>
    <row r="23077" ht="12.75" customHeight="1" x14ac:dyDescent="0.2"/>
    <row r="23078" ht="12.75" customHeight="1" x14ac:dyDescent="0.2"/>
    <row r="23079" ht="12.75" customHeight="1" x14ac:dyDescent="0.2"/>
    <row r="23080" ht="12.75" customHeight="1" x14ac:dyDescent="0.2"/>
    <row r="23081" ht="12.75" customHeight="1" x14ac:dyDescent="0.2"/>
    <row r="23082" ht="12.75" customHeight="1" x14ac:dyDescent="0.2"/>
    <row r="23083" ht="12.75" customHeight="1" x14ac:dyDescent="0.2"/>
    <row r="23084" ht="12.75" customHeight="1" x14ac:dyDescent="0.2"/>
    <row r="23085" ht="12.75" customHeight="1" x14ac:dyDescent="0.2"/>
    <row r="23086" ht="12.75" customHeight="1" x14ac:dyDescent="0.2"/>
    <row r="23087" ht="12.75" customHeight="1" x14ac:dyDescent="0.2"/>
    <row r="23088" ht="12.75" customHeight="1" x14ac:dyDescent="0.2"/>
    <row r="23089" ht="12.75" customHeight="1" x14ac:dyDescent="0.2"/>
    <row r="23090" ht="12.75" customHeight="1" x14ac:dyDescent="0.2"/>
    <row r="23091" ht="12.75" customHeight="1" x14ac:dyDescent="0.2"/>
    <row r="23092" ht="12.75" customHeight="1" x14ac:dyDescent="0.2"/>
    <row r="23093" ht="12.75" customHeight="1" x14ac:dyDescent="0.2"/>
    <row r="23094" ht="12.75" customHeight="1" x14ac:dyDescent="0.2"/>
    <row r="23095" ht="12.75" customHeight="1" x14ac:dyDescent="0.2"/>
    <row r="23096" ht="12.75" customHeight="1" x14ac:dyDescent="0.2"/>
    <row r="23097" ht="12.75" customHeight="1" x14ac:dyDescent="0.2"/>
    <row r="23098" ht="12.75" customHeight="1" x14ac:dyDescent="0.2"/>
    <row r="23099" ht="12.75" customHeight="1" x14ac:dyDescent="0.2"/>
    <row r="23100" ht="12.75" customHeight="1" x14ac:dyDescent="0.2"/>
    <row r="23101" ht="12.75" customHeight="1" x14ac:dyDescent="0.2"/>
    <row r="23102" ht="12.75" customHeight="1" x14ac:dyDescent="0.2"/>
    <row r="23103" ht="12.75" customHeight="1" x14ac:dyDescent="0.2"/>
    <row r="23104" ht="12.75" customHeight="1" x14ac:dyDescent="0.2"/>
    <row r="23105" ht="12.75" customHeight="1" x14ac:dyDescent="0.2"/>
    <row r="23106" ht="12.75" customHeight="1" x14ac:dyDescent="0.2"/>
    <row r="23107" ht="12.75" customHeight="1" x14ac:dyDescent="0.2"/>
    <row r="23108" ht="12.75" customHeight="1" x14ac:dyDescent="0.2"/>
    <row r="23109" ht="12.75" customHeight="1" x14ac:dyDescent="0.2"/>
    <row r="23110" ht="12.75" customHeight="1" x14ac:dyDescent="0.2"/>
    <row r="23111" ht="12.75" customHeight="1" x14ac:dyDescent="0.2"/>
    <row r="23112" ht="12.75" customHeight="1" x14ac:dyDescent="0.2"/>
    <row r="23113" ht="12.75" customHeight="1" x14ac:dyDescent="0.2"/>
    <row r="23114" ht="12.75" customHeight="1" x14ac:dyDescent="0.2"/>
    <row r="23115" ht="12.75" customHeight="1" x14ac:dyDescent="0.2"/>
    <row r="23116" ht="12.75" customHeight="1" x14ac:dyDescent="0.2"/>
    <row r="23117" ht="12.75" customHeight="1" x14ac:dyDescent="0.2"/>
    <row r="23118" ht="12.75" customHeight="1" x14ac:dyDescent="0.2"/>
    <row r="23119" ht="12.75" customHeight="1" x14ac:dyDescent="0.2"/>
    <row r="23120" ht="12.75" customHeight="1" x14ac:dyDescent="0.2"/>
    <row r="23121" ht="12.75" customHeight="1" x14ac:dyDescent="0.2"/>
    <row r="23122" ht="12.75" customHeight="1" x14ac:dyDescent="0.2"/>
    <row r="23123" ht="12.75" customHeight="1" x14ac:dyDescent="0.2"/>
    <row r="23124" ht="12.75" customHeight="1" x14ac:dyDescent="0.2"/>
    <row r="23125" ht="12.75" customHeight="1" x14ac:dyDescent="0.2"/>
    <row r="23126" ht="12.75" customHeight="1" x14ac:dyDescent="0.2"/>
    <row r="23127" ht="12.75" customHeight="1" x14ac:dyDescent="0.2"/>
    <row r="23128" ht="12.75" customHeight="1" x14ac:dyDescent="0.2"/>
    <row r="23129" ht="12.75" customHeight="1" x14ac:dyDescent="0.2"/>
    <row r="23130" ht="12.75" customHeight="1" x14ac:dyDescent="0.2"/>
    <row r="23131" ht="12.75" customHeight="1" x14ac:dyDescent="0.2"/>
    <row r="23132" ht="12.75" customHeight="1" x14ac:dyDescent="0.2"/>
    <row r="23133" ht="12.75" customHeight="1" x14ac:dyDescent="0.2"/>
    <row r="23134" ht="12.75" customHeight="1" x14ac:dyDescent="0.2"/>
    <row r="23135" ht="12.75" customHeight="1" x14ac:dyDescent="0.2"/>
    <row r="23136" ht="12.75" customHeight="1" x14ac:dyDescent="0.2"/>
    <row r="23137" ht="12.75" customHeight="1" x14ac:dyDescent="0.2"/>
    <row r="23138" ht="12.75" customHeight="1" x14ac:dyDescent="0.2"/>
    <row r="23139" ht="12.75" customHeight="1" x14ac:dyDescent="0.2"/>
    <row r="23140" ht="12.75" customHeight="1" x14ac:dyDescent="0.2"/>
    <row r="23141" ht="12.75" customHeight="1" x14ac:dyDescent="0.2"/>
    <row r="23142" ht="12.75" customHeight="1" x14ac:dyDescent="0.2"/>
    <row r="23143" ht="12.75" customHeight="1" x14ac:dyDescent="0.2"/>
    <row r="23144" ht="12.75" customHeight="1" x14ac:dyDescent="0.2"/>
    <row r="23145" ht="12.75" customHeight="1" x14ac:dyDescent="0.2"/>
    <row r="23146" ht="12.75" customHeight="1" x14ac:dyDescent="0.2"/>
    <row r="23147" ht="12.75" customHeight="1" x14ac:dyDescent="0.2"/>
    <row r="23148" ht="12.75" customHeight="1" x14ac:dyDescent="0.2"/>
    <row r="23149" ht="12.75" customHeight="1" x14ac:dyDescent="0.2"/>
    <row r="23150" ht="12.75" customHeight="1" x14ac:dyDescent="0.2"/>
    <row r="23151" ht="12.75" customHeight="1" x14ac:dyDescent="0.2"/>
    <row r="23152" ht="12.75" customHeight="1" x14ac:dyDescent="0.2"/>
    <row r="23153" ht="12.75" customHeight="1" x14ac:dyDescent="0.2"/>
    <row r="23154" ht="12.75" customHeight="1" x14ac:dyDescent="0.2"/>
    <row r="23155" ht="12.75" customHeight="1" x14ac:dyDescent="0.2"/>
    <row r="23156" ht="12.75" customHeight="1" x14ac:dyDescent="0.2"/>
    <row r="23157" ht="12.75" customHeight="1" x14ac:dyDescent="0.2"/>
    <row r="23158" ht="12.75" customHeight="1" x14ac:dyDescent="0.2"/>
    <row r="23159" ht="12.75" customHeight="1" x14ac:dyDescent="0.2"/>
    <row r="23160" ht="12.75" customHeight="1" x14ac:dyDescent="0.2"/>
    <row r="23161" ht="12.75" customHeight="1" x14ac:dyDescent="0.2"/>
    <row r="23162" ht="12.75" customHeight="1" x14ac:dyDescent="0.2"/>
    <row r="23163" ht="12.75" customHeight="1" x14ac:dyDescent="0.2"/>
    <row r="23164" ht="12.75" customHeight="1" x14ac:dyDescent="0.2"/>
    <row r="23165" ht="12.75" customHeight="1" x14ac:dyDescent="0.2"/>
    <row r="23166" ht="12.75" customHeight="1" x14ac:dyDescent="0.2"/>
    <row r="23167" ht="12.75" customHeight="1" x14ac:dyDescent="0.2"/>
    <row r="23168" ht="12.75" customHeight="1" x14ac:dyDescent="0.2"/>
    <row r="23169" ht="12.75" customHeight="1" x14ac:dyDescent="0.2"/>
    <row r="23170" ht="12.75" customHeight="1" x14ac:dyDescent="0.2"/>
    <row r="23171" ht="12.75" customHeight="1" x14ac:dyDescent="0.2"/>
    <row r="23172" ht="12.75" customHeight="1" x14ac:dyDescent="0.2"/>
    <row r="23173" ht="12.75" customHeight="1" x14ac:dyDescent="0.2"/>
    <row r="23174" ht="12.75" customHeight="1" x14ac:dyDescent="0.2"/>
    <row r="23175" ht="12.75" customHeight="1" x14ac:dyDescent="0.2"/>
    <row r="23176" ht="12.75" customHeight="1" x14ac:dyDescent="0.2"/>
    <row r="23177" ht="12.75" customHeight="1" x14ac:dyDescent="0.2"/>
    <row r="23178" ht="12.75" customHeight="1" x14ac:dyDescent="0.2"/>
    <row r="23179" ht="12.75" customHeight="1" x14ac:dyDescent="0.2"/>
    <row r="23180" ht="12.75" customHeight="1" x14ac:dyDescent="0.2"/>
    <row r="23181" ht="12.75" customHeight="1" x14ac:dyDescent="0.2"/>
    <row r="23182" ht="12.75" customHeight="1" x14ac:dyDescent="0.2"/>
    <row r="23183" ht="12.75" customHeight="1" x14ac:dyDescent="0.2"/>
    <row r="23184" ht="12.75" customHeight="1" x14ac:dyDescent="0.2"/>
    <row r="23185" ht="12.75" customHeight="1" x14ac:dyDescent="0.2"/>
    <row r="23186" ht="12.75" customHeight="1" x14ac:dyDescent="0.2"/>
    <row r="23187" ht="12.75" customHeight="1" x14ac:dyDescent="0.2"/>
    <row r="23188" ht="12.75" customHeight="1" x14ac:dyDescent="0.2"/>
    <row r="23189" ht="12.75" customHeight="1" x14ac:dyDescent="0.2"/>
    <row r="23190" ht="12.75" customHeight="1" x14ac:dyDescent="0.2"/>
    <row r="23191" ht="12.75" customHeight="1" x14ac:dyDescent="0.2"/>
    <row r="23192" ht="12.75" customHeight="1" x14ac:dyDescent="0.2"/>
    <row r="23193" ht="12.75" customHeight="1" x14ac:dyDescent="0.2"/>
    <row r="23194" ht="12.75" customHeight="1" x14ac:dyDescent="0.2"/>
    <row r="23195" ht="12.75" customHeight="1" x14ac:dyDescent="0.2"/>
    <row r="23196" ht="12.75" customHeight="1" x14ac:dyDescent="0.2"/>
    <row r="23197" ht="12.75" customHeight="1" x14ac:dyDescent="0.2"/>
    <row r="23198" ht="12.75" customHeight="1" x14ac:dyDescent="0.2"/>
    <row r="23199" ht="12.75" customHeight="1" x14ac:dyDescent="0.2"/>
    <row r="23200" ht="12.75" customHeight="1" x14ac:dyDescent="0.2"/>
    <row r="23201" ht="12.75" customHeight="1" x14ac:dyDescent="0.2"/>
    <row r="23202" ht="12.75" customHeight="1" x14ac:dyDescent="0.2"/>
    <row r="23203" ht="12.75" customHeight="1" x14ac:dyDescent="0.2"/>
    <row r="23204" ht="12.75" customHeight="1" x14ac:dyDescent="0.2"/>
    <row r="23205" ht="12.75" customHeight="1" x14ac:dyDescent="0.2"/>
    <row r="23206" ht="12.75" customHeight="1" x14ac:dyDescent="0.2"/>
    <row r="23207" ht="12.75" customHeight="1" x14ac:dyDescent="0.2"/>
    <row r="23208" ht="12.75" customHeight="1" x14ac:dyDescent="0.2"/>
    <row r="23209" ht="12.75" customHeight="1" x14ac:dyDescent="0.2"/>
    <row r="23210" ht="12.75" customHeight="1" x14ac:dyDescent="0.2"/>
    <row r="23211" ht="12.75" customHeight="1" x14ac:dyDescent="0.2"/>
    <row r="23212" ht="12.75" customHeight="1" x14ac:dyDescent="0.2"/>
    <row r="23213" ht="12.75" customHeight="1" x14ac:dyDescent="0.2"/>
    <row r="23214" ht="12.75" customHeight="1" x14ac:dyDescent="0.2"/>
    <row r="23215" ht="12.75" customHeight="1" x14ac:dyDescent="0.2"/>
    <row r="23216" ht="12.75" customHeight="1" x14ac:dyDescent="0.2"/>
    <row r="23217" ht="12.75" customHeight="1" x14ac:dyDescent="0.2"/>
    <row r="23218" ht="12.75" customHeight="1" x14ac:dyDescent="0.2"/>
    <row r="23219" ht="12.75" customHeight="1" x14ac:dyDescent="0.2"/>
    <row r="23220" ht="12.75" customHeight="1" x14ac:dyDescent="0.2"/>
    <row r="23221" ht="12.75" customHeight="1" x14ac:dyDescent="0.2"/>
    <row r="23222" ht="12.75" customHeight="1" x14ac:dyDescent="0.2"/>
    <row r="23223" ht="12.75" customHeight="1" x14ac:dyDescent="0.2"/>
    <row r="23224" ht="12.75" customHeight="1" x14ac:dyDescent="0.2"/>
    <row r="23225" ht="12.75" customHeight="1" x14ac:dyDescent="0.2"/>
    <row r="23226" ht="12.75" customHeight="1" x14ac:dyDescent="0.2"/>
    <row r="23227" ht="12.75" customHeight="1" x14ac:dyDescent="0.2"/>
    <row r="23228" ht="12.75" customHeight="1" x14ac:dyDescent="0.2"/>
    <row r="23229" ht="12.75" customHeight="1" x14ac:dyDescent="0.2"/>
    <row r="23230" ht="12.75" customHeight="1" x14ac:dyDescent="0.2"/>
    <row r="23231" ht="12.75" customHeight="1" x14ac:dyDescent="0.2"/>
    <row r="23232" ht="12.75" customHeight="1" x14ac:dyDescent="0.2"/>
    <row r="23233" ht="12.75" customHeight="1" x14ac:dyDescent="0.2"/>
    <row r="23234" ht="12.75" customHeight="1" x14ac:dyDescent="0.2"/>
    <row r="23235" ht="12.75" customHeight="1" x14ac:dyDescent="0.2"/>
    <row r="23236" ht="12.75" customHeight="1" x14ac:dyDescent="0.2"/>
    <row r="23237" ht="12.75" customHeight="1" x14ac:dyDescent="0.2"/>
    <row r="23238" ht="12.75" customHeight="1" x14ac:dyDescent="0.2"/>
    <row r="23239" ht="12.75" customHeight="1" x14ac:dyDescent="0.2"/>
    <row r="23240" ht="12.75" customHeight="1" x14ac:dyDescent="0.2"/>
    <row r="23241" ht="12.75" customHeight="1" x14ac:dyDescent="0.2"/>
    <row r="23242" ht="12.75" customHeight="1" x14ac:dyDescent="0.2"/>
    <row r="23243" ht="12.75" customHeight="1" x14ac:dyDescent="0.2"/>
    <row r="23244" ht="12.75" customHeight="1" x14ac:dyDescent="0.2"/>
    <row r="23245" ht="12.75" customHeight="1" x14ac:dyDescent="0.2"/>
    <row r="23246" ht="12.75" customHeight="1" x14ac:dyDescent="0.2"/>
    <row r="23247" ht="12.75" customHeight="1" x14ac:dyDescent="0.2"/>
    <row r="23248" ht="12.75" customHeight="1" x14ac:dyDescent="0.2"/>
    <row r="23249" ht="12.75" customHeight="1" x14ac:dyDescent="0.2"/>
    <row r="23250" ht="12.75" customHeight="1" x14ac:dyDescent="0.2"/>
    <row r="23251" ht="12.75" customHeight="1" x14ac:dyDescent="0.2"/>
    <row r="23252" ht="12.75" customHeight="1" x14ac:dyDescent="0.2"/>
    <row r="23253" ht="12.75" customHeight="1" x14ac:dyDescent="0.2"/>
    <row r="23254" ht="12.75" customHeight="1" x14ac:dyDescent="0.2"/>
    <row r="23255" ht="12.75" customHeight="1" x14ac:dyDescent="0.2"/>
    <row r="23256" ht="12.75" customHeight="1" x14ac:dyDescent="0.2"/>
    <row r="23257" ht="12.75" customHeight="1" x14ac:dyDescent="0.2"/>
    <row r="23258" ht="12.75" customHeight="1" x14ac:dyDescent="0.2"/>
    <row r="23259" ht="12.75" customHeight="1" x14ac:dyDescent="0.2"/>
    <row r="23260" ht="12.75" customHeight="1" x14ac:dyDescent="0.2"/>
    <row r="23261" ht="12.75" customHeight="1" x14ac:dyDescent="0.2"/>
    <row r="23262" ht="12.75" customHeight="1" x14ac:dyDescent="0.2"/>
    <row r="23263" ht="12.75" customHeight="1" x14ac:dyDescent="0.2"/>
    <row r="23264" ht="12.75" customHeight="1" x14ac:dyDescent="0.2"/>
    <row r="23265" ht="12.75" customHeight="1" x14ac:dyDescent="0.2"/>
    <row r="23266" ht="12.75" customHeight="1" x14ac:dyDescent="0.2"/>
    <row r="23267" ht="12.75" customHeight="1" x14ac:dyDescent="0.2"/>
    <row r="23268" ht="12.75" customHeight="1" x14ac:dyDescent="0.2"/>
    <row r="23269" ht="12.75" customHeight="1" x14ac:dyDescent="0.2"/>
    <row r="23270" ht="12.75" customHeight="1" x14ac:dyDescent="0.2"/>
    <row r="23271" ht="12.75" customHeight="1" x14ac:dyDescent="0.2"/>
    <row r="23272" ht="12.75" customHeight="1" x14ac:dyDescent="0.2"/>
    <row r="23273" ht="12.75" customHeight="1" x14ac:dyDescent="0.2"/>
    <row r="23274" ht="12.75" customHeight="1" x14ac:dyDescent="0.2"/>
    <row r="23275" ht="12.75" customHeight="1" x14ac:dyDescent="0.2"/>
    <row r="23276" ht="12.75" customHeight="1" x14ac:dyDescent="0.2"/>
    <row r="23277" ht="12.75" customHeight="1" x14ac:dyDescent="0.2"/>
    <row r="23278" ht="12.75" customHeight="1" x14ac:dyDescent="0.2"/>
    <row r="23279" ht="12.75" customHeight="1" x14ac:dyDescent="0.2"/>
    <row r="23280" ht="12.75" customHeight="1" x14ac:dyDescent="0.2"/>
    <row r="23281" ht="12.75" customHeight="1" x14ac:dyDescent="0.2"/>
    <row r="23282" ht="12.75" customHeight="1" x14ac:dyDescent="0.2"/>
    <row r="23283" ht="12.75" customHeight="1" x14ac:dyDescent="0.2"/>
    <row r="23284" ht="12.75" customHeight="1" x14ac:dyDescent="0.2"/>
    <row r="23285" ht="12.75" customHeight="1" x14ac:dyDescent="0.2"/>
    <row r="23286" ht="12.75" customHeight="1" x14ac:dyDescent="0.2"/>
    <row r="23287" ht="12.75" customHeight="1" x14ac:dyDescent="0.2"/>
    <row r="23288" ht="12.75" customHeight="1" x14ac:dyDescent="0.2"/>
    <row r="23289" ht="12.75" customHeight="1" x14ac:dyDescent="0.2"/>
    <row r="23290" ht="12.75" customHeight="1" x14ac:dyDescent="0.2"/>
    <row r="23291" ht="12.75" customHeight="1" x14ac:dyDescent="0.2"/>
    <row r="23292" ht="12.75" customHeight="1" x14ac:dyDescent="0.2"/>
    <row r="23293" ht="12.75" customHeight="1" x14ac:dyDescent="0.2"/>
    <row r="23294" ht="12.75" customHeight="1" x14ac:dyDescent="0.2"/>
    <row r="23295" ht="12.75" customHeight="1" x14ac:dyDescent="0.2"/>
    <row r="23296" ht="12.75" customHeight="1" x14ac:dyDescent="0.2"/>
    <row r="23297" ht="12.75" customHeight="1" x14ac:dyDescent="0.2"/>
    <row r="23298" ht="12.75" customHeight="1" x14ac:dyDescent="0.2"/>
    <row r="23299" ht="12.75" customHeight="1" x14ac:dyDescent="0.2"/>
    <row r="23300" ht="12.75" customHeight="1" x14ac:dyDescent="0.2"/>
    <row r="23301" ht="12.75" customHeight="1" x14ac:dyDescent="0.2"/>
    <row r="23302" ht="12.75" customHeight="1" x14ac:dyDescent="0.2"/>
    <row r="23303" ht="12.75" customHeight="1" x14ac:dyDescent="0.2"/>
    <row r="23304" ht="12.75" customHeight="1" x14ac:dyDescent="0.2"/>
    <row r="23305" ht="12.75" customHeight="1" x14ac:dyDescent="0.2"/>
    <row r="23306" ht="12.75" customHeight="1" x14ac:dyDescent="0.2"/>
    <row r="23307" ht="12.75" customHeight="1" x14ac:dyDescent="0.2"/>
    <row r="23308" ht="12.75" customHeight="1" x14ac:dyDescent="0.2"/>
    <row r="23309" ht="12.75" customHeight="1" x14ac:dyDescent="0.2"/>
    <row r="23310" ht="12.75" customHeight="1" x14ac:dyDescent="0.2"/>
    <row r="23311" ht="12.75" customHeight="1" x14ac:dyDescent="0.2"/>
    <row r="23312" ht="12.75" customHeight="1" x14ac:dyDescent="0.2"/>
    <row r="23313" ht="12.75" customHeight="1" x14ac:dyDescent="0.2"/>
    <row r="23314" ht="12.75" customHeight="1" x14ac:dyDescent="0.2"/>
    <row r="23315" ht="12.75" customHeight="1" x14ac:dyDescent="0.2"/>
    <row r="23316" ht="12.75" customHeight="1" x14ac:dyDescent="0.2"/>
    <row r="23317" ht="12.75" customHeight="1" x14ac:dyDescent="0.2"/>
    <row r="23318" ht="12.75" customHeight="1" x14ac:dyDescent="0.2"/>
    <row r="23319" ht="12.75" customHeight="1" x14ac:dyDescent="0.2"/>
    <row r="23320" ht="12.75" customHeight="1" x14ac:dyDescent="0.2"/>
    <row r="23321" ht="12.75" customHeight="1" x14ac:dyDescent="0.2"/>
    <row r="23322" ht="12.75" customHeight="1" x14ac:dyDescent="0.2"/>
    <row r="23323" ht="12.75" customHeight="1" x14ac:dyDescent="0.2"/>
    <row r="23324" ht="12.75" customHeight="1" x14ac:dyDescent="0.2"/>
    <row r="23325" ht="12.75" customHeight="1" x14ac:dyDescent="0.2"/>
    <row r="23326" ht="12.75" customHeight="1" x14ac:dyDescent="0.2"/>
    <row r="23327" ht="12.75" customHeight="1" x14ac:dyDescent="0.2"/>
    <row r="23328" ht="12.75" customHeight="1" x14ac:dyDescent="0.2"/>
    <row r="23329" ht="12.75" customHeight="1" x14ac:dyDescent="0.2"/>
    <row r="23330" ht="12.75" customHeight="1" x14ac:dyDescent="0.2"/>
    <row r="23331" ht="12.75" customHeight="1" x14ac:dyDescent="0.2"/>
    <row r="23332" ht="12.75" customHeight="1" x14ac:dyDescent="0.2"/>
    <row r="23333" ht="12.75" customHeight="1" x14ac:dyDescent="0.2"/>
    <row r="23334" ht="12.75" customHeight="1" x14ac:dyDescent="0.2"/>
    <row r="23335" ht="12.75" customHeight="1" x14ac:dyDescent="0.2"/>
    <row r="23336" ht="12.75" customHeight="1" x14ac:dyDescent="0.2"/>
    <row r="23337" ht="12.75" customHeight="1" x14ac:dyDescent="0.2"/>
    <row r="23338" ht="12.75" customHeight="1" x14ac:dyDescent="0.2"/>
    <row r="23339" ht="12.75" customHeight="1" x14ac:dyDescent="0.2"/>
    <row r="23340" ht="12.75" customHeight="1" x14ac:dyDescent="0.2"/>
    <row r="23341" ht="12.75" customHeight="1" x14ac:dyDescent="0.2"/>
    <row r="23342" ht="12.75" customHeight="1" x14ac:dyDescent="0.2"/>
    <row r="23343" ht="12.75" customHeight="1" x14ac:dyDescent="0.2"/>
    <row r="23344" ht="12.75" customHeight="1" x14ac:dyDescent="0.2"/>
    <row r="23345" ht="12.75" customHeight="1" x14ac:dyDescent="0.2"/>
    <row r="23346" ht="12.75" customHeight="1" x14ac:dyDescent="0.2"/>
    <row r="23347" ht="12.75" customHeight="1" x14ac:dyDescent="0.2"/>
    <row r="23348" ht="12.75" customHeight="1" x14ac:dyDescent="0.2"/>
    <row r="23349" ht="12.75" customHeight="1" x14ac:dyDescent="0.2"/>
    <row r="23350" ht="12.75" customHeight="1" x14ac:dyDescent="0.2"/>
    <row r="23351" ht="12.75" customHeight="1" x14ac:dyDescent="0.2"/>
    <row r="23352" ht="12.75" customHeight="1" x14ac:dyDescent="0.2"/>
    <row r="23353" ht="12.75" customHeight="1" x14ac:dyDescent="0.2"/>
    <row r="23354" ht="12.75" customHeight="1" x14ac:dyDescent="0.2"/>
    <row r="23355" ht="12.75" customHeight="1" x14ac:dyDescent="0.2"/>
    <row r="23356" ht="12.75" customHeight="1" x14ac:dyDescent="0.2"/>
    <row r="23357" ht="12.75" customHeight="1" x14ac:dyDescent="0.2"/>
    <row r="23358" ht="12.75" customHeight="1" x14ac:dyDescent="0.2"/>
    <row r="23359" ht="12.75" customHeight="1" x14ac:dyDescent="0.2"/>
    <row r="23360" ht="12.75" customHeight="1" x14ac:dyDescent="0.2"/>
    <row r="23361" ht="12.75" customHeight="1" x14ac:dyDescent="0.2"/>
    <row r="23362" ht="12.75" customHeight="1" x14ac:dyDescent="0.2"/>
    <row r="23363" ht="12.75" customHeight="1" x14ac:dyDescent="0.2"/>
    <row r="23364" ht="12.75" customHeight="1" x14ac:dyDescent="0.2"/>
    <row r="23365" ht="12.75" customHeight="1" x14ac:dyDescent="0.2"/>
    <row r="23366" ht="12.75" customHeight="1" x14ac:dyDescent="0.2"/>
    <row r="23367" ht="12.75" customHeight="1" x14ac:dyDescent="0.2"/>
    <row r="23368" ht="12.75" customHeight="1" x14ac:dyDescent="0.2"/>
    <row r="23369" ht="12.75" customHeight="1" x14ac:dyDescent="0.2"/>
    <row r="23370" ht="12.75" customHeight="1" x14ac:dyDescent="0.2"/>
    <row r="23371" ht="12.75" customHeight="1" x14ac:dyDescent="0.2"/>
    <row r="23372" ht="12.75" customHeight="1" x14ac:dyDescent="0.2"/>
    <row r="23373" ht="12.75" customHeight="1" x14ac:dyDescent="0.2"/>
    <row r="23374" ht="12.75" customHeight="1" x14ac:dyDescent="0.2"/>
    <row r="23375" ht="12.75" customHeight="1" x14ac:dyDescent="0.2"/>
    <row r="23376" ht="12.75" customHeight="1" x14ac:dyDescent="0.2"/>
    <row r="23377" ht="12.75" customHeight="1" x14ac:dyDescent="0.2"/>
    <row r="23378" ht="12.75" customHeight="1" x14ac:dyDescent="0.2"/>
    <row r="23379" ht="12.75" customHeight="1" x14ac:dyDescent="0.2"/>
    <row r="23380" ht="12.75" customHeight="1" x14ac:dyDescent="0.2"/>
    <row r="23381" ht="12.75" customHeight="1" x14ac:dyDescent="0.2"/>
    <row r="23382" ht="12.75" customHeight="1" x14ac:dyDescent="0.2"/>
    <row r="23383" ht="12.75" customHeight="1" x14ac:dyDescent="0.2"/>
    <row r="23384" ht="12.75" customHeight="1" x14ac:dyDescent="0.2"/>
    <row r="23385" ht="12.75" customHeight="1" x14ac:dyDescent="0.2"/>
    <row r="23386" ht="12.75" customHeight="1" x14ac:dyDescent="0.2"/>
    <row r="23387" ht="12.75" customHeight="1" x14ac:dyDescent="0.2"/>
    <row r="23388" ht="12.75" customHeight="1" x14ac:dyDescent="0.2"/>
    <row r="23389" ht="12.75" customHeight="1" x14ac:dyDescent="0.2"/>
    <row r="23390" ht="12.75" customHeight="1" x14ac:dyDescent="0.2"/>
    <row r="23391" ht="12.75" customHeight="1" x14ac:dyDescent="0.2"/>
    <row r="23392" ht="12.75" customHeight="1" x14ac:dyDescent="0.2"/>
    <row r="23393" ht="12.75" customHeight="1" x14ac:dyDescent="0.2"/>
    <row r="23394" ht="12.75" customHeight="1" x14ac:dyDescent="0.2"/>
    <row r="23395" ht="12.75" customHeight="1" x14ac:dyDescent="0.2"/>
    <row r="23396" ht="12.75" customHeight="1" x14ac:dyDescent="0.2"/>
    <row r="23397" ht="12.75" customHeight="1" x14ac:dyDescent="0.2"/>
    <row r="23398" ht="12.75" customHeight="1" x14ac:dyDescent="0.2"/>
    <row r="23399" ht="12.75" customHeight="1" x14ac:dyDescent="0.2"/>
    <row r="23400" ht="12.75" customHeight="1" x14ac:dyDescent="0.2"/>
    <row r="23401" ht="12.75" customHeight="1" x14ac:dyDescent="0.2"/>
    <row r="23402" ht="12.75" customHeight="1" x14ac:dyDescent="0.2"/>
    <row r="23403" ht="12.75" customHeight="1" x14ac:dyDescent="0.2"/>
    <row r="23404" ht="12.75" customHeight="1" x14ac:dyDescent="0.2"/>
    <row r="23405" ht="12.75" customHeight="1" x14ac:dyDescent="0.2"/>
    <row r="23406" ht="12.75" customHeight="1" x14ac:dyDescent="0.2"/>
    <row r="23407" ht="12.75" customHeight="1" x14ac:dyDescent="0.2"/>
    <row r="23408" ht="12.75" customHeight="1" x14ac:dyDescent="0.2"/>
    <row r="23409" ht="12.75" customHeight="1" x14ac:dyDescent="0.2"/>
    <row r="23410" ht="12.75" customHeight="1" x14ac:dyDescent="0.2"/>
    <row r="23411" ht="12.75" customHeight="1" x14ac:dyDescent="0.2"/>
    <row r="23412" ht="12.75" customHeight="1" x14ac:dyDescent="0.2"/>
    <row r="23413" ht="12.75" customHeight="1" x14ac:dyDescent="0.2"/>
    <row r="23414" ht="12.75" customHeight="1" x14ac:dyDescent="0.2"/>
    <row r="23415" ht="12.75" customHeight="1" x14ac:dyDescent="0.2"/>
    <row r="23416" ht="12.75" customHeight="1" x14ac:dyDescent="0.2"/>
    <row r="23417" ht="12.75" customHeight="1" x14ac:dyDescent="0.2"/>
    <row r="23418" ht="12.75" customHeight="1" x14ac:dyDescent="0.2"/>
    <row r="23419" ht="12.75" customHeight="1" x14ac:dyDescent="0.2"/>
    <row r="23420" ht="12.75" customHeight="1" x14ac:dyDescent="0.2"/>
    <row r="23421" ht="12.75" customHeight="1" x14ac:dyDescent="0.2"/>
    <row r="23422" ht="12.75" customHeight="1" x14ac:dyDescent="0.2"/>
    <row r="23423" ht="12.75" customHeight="1" x14ac:dyDescent="0.2"/>
    <row r="23424" ht="12.75" customHeight="1" x14ac:dyDescent="0.2"/>
    <row r="23425" ht="12.75" customHeight="1" x14ac:dyDescent="0.2"/>
    <row r="23426" ht="12.75" customHeight="1" x14ac:dyDescent="0.2"/>
    <row r="23427" ht="12.75" customHeight="1" x14ac:dyDescent="0.2"/>
    <row r="23428" ht="12.75" customHeight="1" x14ac:dyDescent="0.2"/>
    <row r="23429" ht="12.75" customHeight="1" x14ac:dyDescent="0.2"/>
    <row r="23430" ht="12.75" customHeight="1" x14ac:dyDescent="0.2"/>
    <row r="23431" ht="12.75" customHeight="1" x14ac:dyDescent="0.2"/>
    <row r="23432" ht="12.75" customHeight="1" x14ac:dyDescent="0.2"/>
    <row r="23433" ht="12.75" customHeight="1" x14ac:dyDescent="0.2"/>
    <row r="23434" ht="12.75" customHeight="1" x14ac:dyDescent="0.2"/>
    <row r="23435" ht="12.75" customHeight="1" x14ac:dyDescent="0.2"/>
    <row r="23436" ht="12.75" customHeight="1" x14ac:dyDescent="0.2"/>
    <row r="23437" ht="12.75" customHeight="1" x14ac:dyDescent="0.2"/>
    <row r="23438" ht="12.75" customHeight="1" x14ac:dyDescent="0.2"/>
    <row r="23439" ht="12.75" customHeight="1" x14ac:dyDescent="0.2"/>
    <row r="23440" ht="12.75" customHeight="1" x14ac:dyDescent="0.2"/>
    <row r="23441" ht="12.75" customHeight="1" x14ac:dyDescent="0.2"/>
    <row r="23442" ht="12.75" customHeight="1" x14ac:dyDescent="0.2"/>
    <row r="23443" ht="12.75" customHeight="1" x14ac:dyDescent="0.2"/>
    <row r="23444" ht="12.75" customHeight="1" x14ac:dyDescent="0.2"/>
    <row r="23445" ht="12.75" customHeight="1" x14ac:dyDescent="0.2"/>
    <row r="23446" ht="12.75" customHeight="1" x14ac:dyDescent="0.2"/>
    <row r="23447" ht="12.75" customHeight="1" x14ac:dyDescent="0.2"/>
    <row r="23448" ht="12.75" customHeight="1" x14ac:dyDescent="0.2"/>
    <row r="23449" ht="12.75" customHeight="1" x14ac:dyDescent="0.2"/>
    <row r="23450" ht="12.75" customHeight="1" x14ac:dyDescent="0.2"/>
    <row r="23451" ht="12.75" customHeight="1" x14ac:dyDescent="0.2"/>
    <row r="23452" ht="12.75" customHeight="1" x14ac:dyDescent="0.2"/>
    <row r="23453" ht="12.75" customHeight="1" x14ac:dyDescent="0.2"/>
    <row r="23454" ht="12.75" customHeight="1" x14ac:dyDescent="0.2"/>
    <row r="23455" ht="12.75" customHeight="1" x14ac:dyDescent="0.2"/>
    <row r="23456" ht="12.75" customHeight="1" x14ac:dyDescent="0.2"/>
    <row r="23457" ht="12.75" customHeight="1" x14ac:dyDescent="0.2"/>
    <row r="23458" ht="12.75" customHeight="1" x14ac:dyDescent="0.2"/>
    <row r="23459" ht="12.75" customHeight="1" x14ac:dyDescent="0.2"/>
    <row r="23460" ht="12.75" customHeight="1" x14ac:dyDescent="0.2"/>
    <row r="23461" ht="12.75" customHeight="1" x14ac:dyDescent="0.2"/>
    <row r="23462" ht="12.75" customHeight="1" x14ac:dyDescent="0.2"/>
    <row r="23463" ht="12.75" customHeight="1" x14ac:dyDescent="0.2"/>
    <row r="23464" ht="12.75" customHeight="1" x14ac:dyDescent="0.2"/>
    <row r="23465" ht="12.75" customHeight="1" x14ac:dyDescent="0.2"/>
    <row r="23466" ht="12.75" customHeight="1" x14ac:dyDescent="0.2"/>
    <row r="23467" ht="12.75" customHeight="1" x14ac:dyDescent="0.2"/>
    <row r="23468" ht="12.75" customHeight="1" x14ac:dyDescent="0.2"/>
    <row r="23469" ht="12.75" customHeight="1" x14ac:dyDescent="0.2"/>
    <row r="23470" ht="12.75" customHeight="1" x14ac:dyDescent="0.2"/>
    <row r="23471" ht="12.75" customHeight="1" x14ac:dyDescent="0.2"/>
    <row r="23472" ht="12.75" customHeight="1" x14ac:dyDescent="0.2"/>
    <row r="23473" ht="12.75" customHeight="1" x14ac:dyDescent="0.2"/>
    <row r="23474" ht="12.75" customHeight="1" x14ac:dyDescent="0.2"/>
    <row r="23475" ht="12.75" customHeight="1" x14ac:dyDescent="0.2"/>
    <row r="23476" ht="12.75" customHeight="1" x14ac:dyDescent="0.2"/>
    <row r="23477" ht="12.75" customHeight="1" x14ac:dyDescent="0.2"/>
    <row r="23478" ht="12.75" customHeight="1" x14ac:dyDescent="0.2"/>
    <row r="23479" ht="12.75" customHeight="1" x14ac:dyDescent="0.2"/>
    <row r="23480" ht="12.75" customHeight="1" x14ac:dyDescent="0.2"/>
    <row r="23481" ht="12.75" customHeight="1" x14ac:dyDescent="0.2"/>
    <row r="23482" ht="12.75" customHeight="1" x14ac:dyDescent="0.2"/>
    <row r="23483" ht="12.75" customHeight="1" x14ac:dyDescent="0.2"/>
    <row r="23484" ht="12.75" customHeight="1" x14ac:dyDescent="0.2"/>
    <row r="23485" ht="12.75" customHeight="1" x14ac:dyDescent="0.2"/>
    <row r="23486" ht="12.75" customHeight="1" x14ac:dyDescent="0.2"/>
    <row r="23487" ht="12.75" customHeight="1" x14ac:dyDescent="0.2"/>
    <row r="23488" ht="12.75" customHeight="1" x14ac:dyDescent="0.2"/>
    <row r="23489" ht="12.75" customHeight="1" x14ac:dyDescent="0.2"/>
    <row r="23490" ht="12.75" customHeight="1" x14ac:dyDescent="0.2"/>
    <row r="23491" ht="12.75" customHeight="1" x14ac:dyDescent="0.2"/>
    <row r="23492" ht="12.75" customHeight="1" x14ac:dyDescent="0.2"/>
    <row r="23493" ht="12.75" customHeight="1" x14ac:dyDescent="0.2"/>
    <row r="23494" ht="12.75" customHeight="1" x14ac:dyDescent="0.2"/>
    <row r="23495" ht="12.75" customHeight="1" x14ac:dyDescent="0.2"/>
    <row r="23496" ht="12.75" customHeight="1" x14ac:dyDescent="0.2"/>
    <row r="23497" ht="12.75" customHeight="1" x14ac:dyDescent="0.2"/>
    <row r="23498" ht="12.75" customHeight="1" x14ac:dyDescent="0.2"/>
    <row r="23499" ht="12.75" customHeight="1" x14ac:dyDescent="0.2"/>
    <row r="23500" ht="12.75" customHeight="1" x14ac:dyDescent="0.2"/>
    <row r="23501" ht="12.75" customHeight="1" x14ac:dyDescent="0.2"/>
    <row r="23502" ht="12.75" customHeight="1" x14ac:dyDescent="0.2"/>
    <row r="23503" ht="12.75" customHeight="1" x14ac:dyDescent="0.2"/>
    <row r="23504" ht="12.75" customHeight="1" x14ac:dyDescent="0.2"/>
    <row r="23505" ht="12.75" customHeight="1" x14ac:dyDescent="0.2"/>
    <row r="23506" ht="12.75" customHeight="1" x14ac:dyDescent="0.2"/>
    <row r="23507" ht="12.75" customHeight="1" x14ac:dyDescent="0.2"/>
    <row r="23508" ht="12.75" customHeight="1" x14ac:dyDescent="0.2"/>
    <row r="23509" ht="12.75" customHeight="1" x14ac:dyDescent="0.2"/>
    <row r="23510" ht="12.75" customHeight="1" x14ac:dyDescent="0.2"/>
    <row r="23511" ht="12.75" customHeight="1" x14ac:dyDescent="0.2"/>
    <row r="23512" ht="12.75" customHeight="1" x14ac:dyDescent="0.2"/>
    <row r="23513" ht="12.75" customHeight="1" x14ac:dyDescent="0.2"/>
    <row r="23514" ht="12.75" customHeight="1" x14ac:dyDescent="0.2"/>
    <row r="23515" ht="12.75" customHeight="1" x14ac:dyDescent="0.2"/>
    <row r="23516" ht="12.75" customHeight="1" x14ac:dyDescent="0.2"/>
    <row r="23517" ht="12.75" customHeight="1" x14ac:dyDescent="0.2"/>
    <row r="23518" ht="12.75" customHeight="1" x14ac:dyDescent="0.2"/>
    <row r="23519" ht="12.75" customHeight="1" x14ac:dyDescent="0.2"/>
    <row r="23520" ht="12.75" customHeight="1" x14ac:dyDescent="0.2"/>
    <row r="23521" ht="12.75" customHeight="1" x14ac:dyDescent="0.2"/>
    <row r="23522" ht="12.75" customHeight="1" x14ac:dyDescent="0.2"/>
    <row r="23523" ht="12.75" customHeight="1" x14ac:dyDescent="0.2"/>
    <row r="23524" ht="12.75" customHeight="1" x14ac:dyDescent="0.2"/>
    <row r="23525" ht="12.75" customHeight="1" x14ac:dyDescent="0.2"/>
    <row r="23526" ht="12.75" customHeight="1" x14ac:dyDescent="0.2"/>
    <row r="23527" ht="12.75" customHeight="1" x14ac:dyDescent="0.2"/>
    <row r="23528" ht="12.75" customHeight="1" x14ac:dyDescent="0.2"/>
    <row r="23529" ht="12.75" customHeight="1" x14ac:dyDescent="0.2"/>
    <row r="23530" ht="12.75" customHeight="1" x14ac:dyDescent="0.2"/>
    <row r="23531" ht="12.75" customHeight="1" x14ac:dyDescent="0.2"/>
    <row r="23532" ht="12.75" customHeight="1" x14ac:dyDescent="0.2"/>
    <row r="23533" ht="12.75" customHeight="1" x14ac:dyDescent="0.2"/>
    <row r="23534" ht="12.75" customHeight="1" x14ac:dyDescent="0.2"/>
    <row r="23535" ht="12.75" customHeight="1" x14ac:dyDescent="0.2"/>
    <row r="23536" ht="12.75" customHeight="1" x14ac:dyDescent="0.2"/>
    <row r="23537" ht="12.75" customHeight="1" x14ac:dyDescent="0.2"/>
    <row r="23538" ht="12.75" customHeight="1" x14ac:dyDescent="0.2"/>
    <row r="23539" ht="12.75" customHeight="1" x14ac:dyDescent="0.2"/>
    <row r="23540" ht="12.75" customHeight="1" x14ac:dyDescent="0.2"/>
    <row r="23541" ht="12.75" customHeight="1" x14ac:dyDescent="0.2"/>
    <row r="23542" ht="12.75" customHeight="1" x14ac:dyDescent="0.2"/>
    <row r="23543" ht="12.75" customHeight="1" x14ac:dyDescent="0.2"/>
    <row r="23544" ht="12.75" customHeight="1" x14ac:dyDescent="0.2"/>
    <row r="23545" ht="12.75" customHeight="1" x14ac:dyDescent="0.2"/>
    <row r="23546" ht="12.75" customHeight="1" x14ac:dyDescent="0.2"/>
    <row r="23547" ht="12.75" customHeight="1" x14ac:dyDescent="0.2"/>
    <row r="23548" ht="12.75" customHeight="1" x14ac:dyDescent="0.2"/>
    <row r="23549" ht="12.75" customHeight="1" x14ac:dyDescent="0.2"/>
    <row r="23550" ht="12.75" customHeight="1" x14ac:dyDescent="0.2"/>
    <row r="23551" ht="12.75" customHeight="1" x14ac:dyDescent="0.2"/>
    <row r="23552" ht="12.75" customHeight="1" x14ac:dyDescent="0.2"/>
    <row r="23553" ht="12.75" customHeight="1" x14ac:dyDescent="0.2"/>
    <row r="23554" ht="12.75" customHeight="1" x14ac:dyDescent="0.2"/>
    <row r="23555" ht="12.75" customHeight="1" x14ac:dyDescent="0.2"/>
    <row r="23556" ht="12.75" customHeight="1" x14ac:dyDescent="0.2"/>
    <row r="23557" ht="12.75" customHeight="1" x14ac:dyDescent="0.2"/>
    <row r="23558" ht="12.75" customHeight="1" x14ac:dyDescent="0.2"/>
    <row r="23559" ht="12.75" customHeight="1" x14ac:dyDescent="0.2"/>
    <row r="23560" ht="12.75" customHeight="1" x14ac:dyDescent="0.2"/>
    <row r="23561" ht="12.75" customHeight="1" x14ac:dyDescent="0.2"/>
    <row r="23562" ht="12.75" customHeight="1" x14ac:dyDescent="0.2"/>
    <row r="23563" ht="12.75" customHeight="1" x14ac:dyDescent="0.2"/>
    <row r="23564" ht="12.75" customHeight="1" x14ac:dyDescent="0.2"/>
    <row r="23565" ht="12.75" customHeight="1" x14ac:dyDescent="0.2"/>
    <row r="23566" ht="12.75" customHeight="1" x14ac:dyDescent="0.2"/>
    <row r="23567" ht="12.75" customHeight="1" x14ac:dyDescent="0.2"/>
    <row r="23568" ht="12.75" customHeight="1" x14ac:dyDescent="0.2"/>
    <row r="23569" ht="12.75" customHeight="1" x14ac:dyDescent="0.2"/>
    <row r="23570" ht="12.75" customHeight="1" x14ac:dyDescent="0.2"/>
    <row r="23571" ht="12.75" customHeight="1" x14ac:dyDescent="0.2"/>
    <row r="23572" ht="12.75" customHeight="1" x14ac:dyDescent="0.2"/>
    <row r="23573" ht="12.75" customHeight="1" x14ac:dyDescent="0.2"/>
    <row r="23574" ht="12.75" customHeight="1" x14ac:dyDescent="0.2"/>
    <row r="23575" ht="12.75" customHeight="1" x14ac:dyDescent="0.2"/>
    <row r="23576" ht="12.75" customHeight="1" x14ac:dyDescent="0.2"/>
    <row r="23577" ht="12.75" customHeight="1" x14ac:dyDescent="0.2"/>
    <row r="23578" ht="12.75" customHeight="1" x14ac:dyDescent="0.2"/>
    <row r="23579" ht="12.75" customHeight="1" x14ac:dyDescent="0.2"/>
    <row r="23580" ht="12.75" customHeight="1" x14ac:dyDescent="0.2"/>
    <row r="23581" ht="12.75" customHeight="1" x14ac:dyDescent="0.2"/>
    <row r="23582" ht="12.75" customHeight="1" x14ac:dyDescent="0.2"/>
    <row r="23583" ht="12.75" customHeight="1" x14ac:dyDescent="0.2"/>
    <row r="23584" ht="12.75" customHeight="1" x14ac:dyDescent="0.2"/>
    <row r="23585" ht="12.75" customHeight="1" x14ac:dyDescent="0.2"/>
    <row r="23586" ht="12.75" customHeight="1" x14ac:dyDescent="0.2"/>
    <row r="23587" ht="12.75" customHeight="1" x14ac:dyDescent="0.2"/>
    <row r="23588" ht="12.75" customHeight="1" x14ac:dyDescent="0.2"/>
    <row r="23589" ht="12.75" customHeight="1" x14ac:dyDescent="0.2"/>
    <row r="23590" ht="12.75" customHeight="1" x14ac:dyDescent="0.2"/>
    <row r="23591" ht="12.75" customHeight="1" x14ac:dyDescent="0.2"/>
    <row r="23592" ht="12.75" customHeight="1" x14ac:dyDescent="0.2"/>
    <row r="23593" ht="12.75" customHeight="1" x14ac:dyDescent="0.2"/>
    <row r="23594" ht="12.75" customHeight="1" x14ac:dyDescent="0.2"/>
    <row r="23595" ht="12.75" customHeight="1" x14ac:dyDescent="0.2"/>
    <row r="23596" ht="12.75" customHeight="1" x14ac:dyDescent="0.2"/>
    <row r="23597" ht="12.75" customHeight="1" x14ac:dyDescent="0.2"/>
    <row r="23598" ht="12.75" customHeight="1" x14ac:dyDescent="0.2"/>
    <row r="23599" ht="12.75" customHeight="1" x14ac:dyDescent="0.2"/>
    <row r="23600" ht="12.75" customHeight="1" x14ac:dyDescent="0.2"/>
    <row r="23601" ht="12.75" customHeight="1" x14ac:dyDescent="0.2"/>
    <row r="23602" ht="12.75" customHeight="1" x14ac:dyDescent="0.2"/>
    <row r="23603" ht="12.75" customHeight="1" x14ac:dyDescent="0.2"/>
    <row r="23604" ht="12.75" customHeight="1" x14ac:dyDescent="0.2"/>
    <row r="23605" ht="12.75" customHeight="1" x14ac:dyDescent="0.2"/>
    <row r="23606" ht="12.75" customHeight="1" x14ac:dyDescent="0.2"/>
    <row r="23607" ht="12.75" customHeight="1" x14ac:dyDescent="0.2"/>
    <row r="23608" ht="12.75" customHeight="1" x14ac:dyDescent="0.2"/>
    <row r="23609" ht="12.75" customHeight="1" x14ac:dyDescent="0.2"/>
    <row r="23610" ht="12.75" customHeight="1" x14ac:dyDescent="0.2"/>
    <row r="23611" ht="12.75" customHeight="1" x14ac:dyDescent="0.2"/>
    <row r="23612" ht="12.75" customHeight="1" x14ac:dyDescent="0.2"/>
    <row r="23613" ht="12.75" customHeight="1" x14ac:dyDescent="0.2"/>
    <row r="23614" ht="12.75" customHeight="1" x14ac:dyDescent="0.2"/>
    <row r="23615" ht="12.75" customHeight="1" x14ac:dyDescent="0.2"/>
    <row r="23616" ht="12.75" customHeight="1" x14ac:dyDescent="0.2"/>
    <row r="23617" ht="12.75" customHeight="1" x14ac:dyDescent="0.2"/>
    <row r="23618" ht="12.75" customHeight="1" x14ac:dyDescent="0.2"/>
    <row r="23619" ht="12.75" customHeight="1" x14ac:dyDescent="0.2"/>
    <row r="23620" ht="12.75" customHeight="1" x14ac:dyDescent="0.2"/>
    <row r="23621" ht="12.75" customHeight="1" x14ac:dyDescent="0.2"/>
    <row r="23622" ht="12.75" customHeight="1" x14ac:dyDescent="0.2"/>
    <row r="23623" ht="12.75" customHeight="1" x14ac:dyDescent="0.2"/>
    <row r="23624" ht="12.75" customHeight="1" x14ac:dyDescent="0.2"/>
    <row r="23625" ht="12.75" customHeight="1" x14ac:dyDescent="0.2"/>
    <row r="23626" ht="12.75" customHeight="1" x14ac:dyDescent="0.2"/>
    <row r="23627" ht="12.75" customHeight="1" x14ac:dyDescent="0.2"/>
    <row r="23628" ht="12.75" customHeight="1" x14ac:dyDescent="0.2"/>
    <row r="23629" ht="12.75" customHeight="1" x14ac:dyDescent="0.2"/>
    <row r="23630" ht="12.75" customHeight="1" x14ac:dyDescent="0.2"/>
    <row r="23631" ht="12.75" customHeight="1" x14ac:dyDescent="0.2"/>
    <row r="23632" ht="12.75" customHeight="1" x14ac:dyDescent="0.2"/>
    <row r="23633" ht="12.75" customHeight="1" x14ac:dyDescent="0.2"/>
    <row r="23634" ht="12.75" customHeight="1" x14ac:dyDescent="0.2"/>
    <row r="23635" ht="12.75" customHeight="1" x14ac:dyDescent="0.2"/>
    <row r="23636" ht="12.75" customHeight="1" x14ac:dyDescent="0.2"/>
    <row r="23637" ht="12.75" customHeight="1" x14ac:dyDescent="0.2"/>
    <row r="23638" ht="12.75" customHeight="1" x14ac:dyDescent="0.2"/>
    <row r="23639" ht="12.75" customHeight="1" x14ac:dyDescent="0.2"/>
    <row r="23640" ht="12.75" customHeight="1" x14ac:dyDescent="0.2"/>
    <row r="23641" ht="12.75" customHeight="1" x14ac:dyDescent="0.2"/>
    <row r="23642" ht="12.75" customHeight="1" x14ac:dyDescent="0.2"/>
    <row r="23643" ht="12.75" customHeight="1" x14ac:dyDescent="0.2"/>
    <row r="23644" ht="12.75" customHeight="1" x14ac:dyDescent="0.2"/>
    <row r="23645" ht="12.75" customHeight="1" x14ac:dyDescent="0.2"/>
    <row r="23646" ht="12.75" customHeight="1" x14ac:dyDescent="0.2"/>
    <row r="23647" ht="12.75" customHeight="1" x14ac:dyDescent="0.2"/>
    <row r="23648" ht="12.75" customHeight="1" x14ac:dyDescent="0.2"/>
    <row r="23649" ht="12.75" customHeight="1" x14ac:dyDescent="0.2"/>
    <row r="23650" ht="12.75" customHeight="1" x14ac:dyDescent="0.2"/>
    <row r="23651" ht="12.75" customHeight="1" x14ac:dyDescent="0.2"/>
    <row r="23652" ht="12.75" customHeight="1" x14ac:dyDescent="0.2"/>
    <row r="23653" ht="12.75" customHeight="1" x14ac:dyDescent="0.2"/>
    <row r="23654" ht="12.75" customHeight="1" x14ac:dyDescent="0.2"/>
    <row r="23655" ht="12.75" customHeight="1" x14ac:dyDescent="0.2"/>
    <row r="23656" ht="12.75" customHeight="1" x14ac:dyDescent="0.2"/>
    <row r="23657" ht="12.75" customHeight="1" x14ac:dyDescent="0.2"/>
    <row r="23658" ht="12.75" customHeight="1" x14ac:dyDescent="0.2"/>
    <row r="23659" ht="12.75" customHeight="1" x14ac:dyDescent="0.2"/>
    <row r="23660" ht="12.75" customHeight="1" x14ac:dyDescent="0.2"/>
    <row r="23661" ht="12.75" customHeight="1" x14ac:dyDescent="0.2"/>
    <row r="23662" ht="12.75" customHeight="1" x14ac:dyDescent="0.2"/>
    <row r="23663" ht="12.75" customHeight="1" x14ac:dyDescent="0.2"/>
    <row r="23664" ht="12.75" customHeight="1" x14ac:dyDescent="0.2"/>
    <row r="23665" ht="12.75" customHeight="1" x14ac:dyDescent="0.2"/>
    <row r="23666" ht="12.75" customHeight="1" x14ac:dyDescent="0.2"/>
    <row r="23667" ht="12.75" customHeight="1" x14ac:dyDescent="0.2"/>
    <row r="23668" ht="12.75" customHeight="1" x14ac:dyDescent="0.2"/>
    <row r="23669" ht="12.75" customHeight="1" x14ac:dyDescent="0.2"/>
    <row r="23670" ht="12.75" customHeight="1" x14ac:dyDescent="0.2"/>
    <row r="23671" ht="12.75" customHeight="1" x14ac:dyDescent="0.2"/>
    <row r="23672" ht="12.75" customHeight="1" x14ac:dyDescent="0.2"/>
    <row r="23673" ht="12.75" customHeight="1" x14ac:dyDescent="0.2"/>
    <row r="23674" ht="12.75" customHeight="1" x14ac:dyDescent="0.2"/>
    <row r="23675" ht="12.75" customHeight="1" x14ac:dyDescent="0.2"/>
    <row r="23676" ht="12.75" customHeight="1" x14ac:dyDescent="0.2"/>
    <row r="23677" ht="12.75" customHeight="1" x14ac:dyDescent="0.2"/>
    <row r="23678" ht="12.75" customHeight="1" x14ac:dyDescent="0.2"/>
    <row r="23679" ht="12.75" customHeight="1" x14ac:dyDescent="0.2"/>
    <row r="23680" ht="12.75" customHeight="1" x14ac:dyDescent="0.2"/>
    <row r="23681" ht="12.75" customHeight="1" x14ac:dyDescent="0.2"/>
    <row r="23682" ht="12.75" customHeight="1" x14ac:dyDescent="0.2"/>
    <row r="23683" ht="12.75" customHeight="1" x14ac:dyDescent="0.2"/>
    <row r="23684" ht="12.75" customHeight="1" x14ac:dyDescent="0.2"/>
    <row r="23685" ht="12.75" customHeight="1" x14ac:dyDescent="0.2"/>
    <row r="23686" ht="12.75" customHeight="1" x14ac:dyDescent="0.2"/>
    <row r="23687" ht="12.75" customHeight="1" x14ac:dyDescent="0.2"/>
    <row r="23688" ht="12.75" customHeight="1" x14ac:dyDescent="0.2"/>
    <row r="23689" ht="12.75" customHeight="1" x14ac:dyDescent="0.2"/>
    <row r="23690" ht="12.75" customHeight="1" x14ac:dyDescent="0.2"/>
    <row r="23691" ht="12.75" customHeight="1" x14ac:dyDescent="0.2"/>
    <row r="23692" ht="12.75" customHeight="1" x14ac:dyDescent="0.2"/>
    <row r="23693" ht="12.75" customHeight="1" x14ac:dyDescent="0.2"/>
    <row r="23694" ht="12.75" customHeight="1" x14ac:dyDescent="0.2"/>
    <row r="23695" ht="12.75" customHeight="1" x14ac:dyDescent="0.2"/>
    <row r="23696" ht="12.75" customHeight="1" x14ac:dyDescent="0.2"/>
    <row r="23697" ht="12.75" customHeight="1" x14ac:dyDescent="0.2"/>
    <row r="23698" ht="12.75" customHeight="1" x14ac:dyDescent="0.2"/>
    <row r="23699" ht="12.75" customHeight="1" x14ac:dyDescent="0.2"/>
    <row r="23700" ht="12.75" customHeight="1" x14ac:dyDescent="0.2"/>
    <row r="23701" ht="12.75" customHeight="1" x14ac:dyDescent="0.2"/>
    <row r="23702" ht="12.75" customHeight="1" x14ac:dyDescent="0.2"/>
    <row r="23703" ht="12.75" customHeight="1" x14ac:dyDescent="0.2"/>
    <row r="23704" ht="12.75" customHeight="1" x14ac:dyDescent="0.2"/>
    <row r="23705" ht="12.75" customHeight="1" x14ac:dyDescent="0.2"/>
    <row r="23706" ht="12.75" customHeight="1" x14ac:dyDescent="0.2"/>
    <row r="23707" ht="12.75" customHeight="1" x14ac:dyDescent="0.2"/>
    <row r="23708" ht="12.75" customHeight="1" x14ac:dyDescent="0.2"/>
    <row r="23709" ht="12.75" customHeight="1" x14ac:dyDescent="0.2"/>
    <row r="23710" ht="12.75" customHeight="1" x14ac:dyDescent="0.2"/>
    <row r="23711" ht="12.75" customHeight="1" x14ac:dyDescent="0.2"/>
    <row r="23712" ht="12.75" customHeight="1" x14ac:dyDescent="0.2"/>
    <row r="23713" ht="12.75" customHeight="1" x14ac:dyDescent="0.2"/>
    <row r="23714" ht="12.75" customHeight="1" x14ac:dyDescent="0.2"/>
    <row r="23715" ht="12.75" customHeight="1" x14ac:dyDescent="0.2"/>
    <row r="23716" ht="12.75" customHeight="1" x14ac:dyDescent="0.2"/>
    <row r="23717" ht="12.75" customHeight="1" x14ac:dyDescent="0.2"/>
    <row r="23718" ht="12.75" customHeight="1" x14ac:dyDescent="0.2"/>
    <row r="23719" ht="12.75" customHeight="1" x14ac:dyDescent="0.2"/>
    <row r="23720" ht="12.75" customHeight="1" x14ac:dyDescent="0.2"/>
    <row r="23721" ht="12.75" customHeight="1" x14ac:dyDescent="0.2"/>
    <row r="23722" ht="12.75" customHeight="1" x14ac:dyDescent="0.2"/>
    <row r="23723" ht="12.75" customHeight="1" x14ac:dyDescent="0.2"/>
    <row r="23724" ht="12.75" customHeight="1" x14ac:dyDescent="0.2"/>
    <row r="23725" ht="12.75" customHeight="1" x14ac:dyDescent="0.2"/>
    <row r="23726" ht="12.75" customHeight="1" x14ac:dyDescent="0.2"/>
    <row r="23727" ht="12.75" customHeight="1" x14ac:dyDescent="0.2"/>
    <row r="23728" ht="12.75" customHeight="1" x14ac:dyDescent="0.2"/>
    <row r="23729" ht="12.75" customHeight="1" x14ac:dyDescent="0.2"/>
    <row r="23730" ht="12.75" customHeight="1" x14ac:dyDescent="0.2"/>
    <row r="23731" ht="12.75" customHeight="1" x14ac:dyDescent="0.2"/>
    <row r="23732" ht="12.75" customHeight="1" x14ac:dyDescent="0.2"/>
    <row r="23733" ht="12.75" customHeight="1" x14ac:dyDescent="0.2"/>
    <row r="23734" ht="12.75" customHeight="1" x14ac:dyDescent="0.2"/>
    <row r="23735" ht="12.75" customHeight="1" x14ac:dyDescent="0.2"/>
    <row r="23736" ht="12.75" customHeight="1" x14ac:dyDescent="0.2"/>
    <row r="23737" ht="12.75" customHeight="1" x14ac:dyDescent="0.2"/>
    <row r="23738" ht="12.75" customHeight="1" x14ac:dyDescent="0.2"/>
    <row r="23739" ht="12.75" customHeight="1" x14ac:dyDescent="0.2"/>
    <row r="23740" ht="12.75" customHeight="1" x14ac:dyDescent="0.2"/>
    <row r="23741" ht="12.75" customHeight="1" x14ac:dyDescent="0.2"/>
    <row r="23742" ht="12.75" customHeight="1" x14ac:dyDescent="0.2"/>
    <row r="23743" ht="12.75" customHeight="1" x14ac:dyDescent="0.2"/>
    <row r="23744" ht="12.75" customHeight="1" x14ac:dyDescent="0.2"/>
    <row r="23745" ht="12.75" customHeight="1" x14ac:dyDescent="0.2"/>
    <row r="23746" ht="12.75" customHeight="1" x14ac:dyDescent="0.2"/>
    <row r="23747" ht="12.75" customHeight="1" x14ac:dyDescent="0.2"/>
    <row r="23748" ht="12.75" customHeight="1" x14ac:dyDescent="0.2"/>
    <row r="23749" ht="12.75" customHeight="1" x14ac:dyDescent="0.2"/>
    <row r="23750" ht="12.75" customHeight="1" x14ac:dyDescent="0.2"/>
    <row r="23751" ht="12.75" customHeight="1" x14ac:dyDescent="0.2"/>
    <row r="23752" ht="12.75" customHeight="1" x14ac:dyDescent="0.2"/>
    <row r="23753" ht="12.75" customHeight="1" x14ac:dyDescent="0.2"/>
    <row r="23754" ht="12.75" customHeight="1" x14ac:dyDescent="0.2"/>
    <row r="23755" ht="12.75" customHeight="1" x14ac:dyDescent="0.2"/>
    <row r="23756" ht="12.75" customHeight="1" x14ac:dyDescent="0.2"/>
    <row r="23757" ht="12.75" customHeight="1" x14ac:dyDescent="0.2"/>
    <row r="23758" ht="12.75" customHeight="1" x14ac:dyDescent="0.2"/>
    <row r="23759" ht="12.75" customHeight="1" x14ac:dyDescent="0.2"/>
    <row r="23760" ht="12.75" customHeight="1" x14ac:dyDescent="0.2"/>
    <row r="23761" ht="12.75" customHeight="1" x14ac:dyDescent="0.2"/>
    <row r="23762" ht="12.75" customHeight="1" x14ac:dyDescent="0.2"/>
    <row r="23763" ht="12.75" customHeight="1" x14ac:dyDescent="0.2"/>
    <row r="23764" ht="12.75" customHeight="1" x14ac:dyDescent="0.2"/>
    <row r="23765" ht="12.75" customHeight="1" x14ac:dyDescent="0.2"/>
    <row r="23766" ht="12.75" customHeight="1" x14ac:dyDescent="0.2"/>
    <row r="23767" ht="12.75" customHeight="1" x14ac:dyDescent="0.2"/>
    <row r="23768" ht="12.75" customHeight="1" x14ac:dyDescent="0.2"/>
    <row r="23769" ht="12.75" customHeight="1" x14ac:dyDescent="0.2"/>
    <row r="23770" ht="12.75" customHeight="1" x14ac:dyDescent="0.2"/>
    <row r="23771" ht="12.75" customHeight="1" x14ac:dyDescent="0.2"/>
    <row r="23772" ht="12.75" customHeight="1" x14ac:dyDescent="0.2"/>
    <row r="23773" ht="12.75" customHeight="1" x14ac:dyDescent="0.2"/>
    <row r="23774" ht="12.75" customHeight="1" x14ac:dyDescent="0.2"/>
    <row r="23775" ht="12.75" customHeight="1" x14ac:dyDescent="0.2"/>
    <row r="23776" ht="12.75" customHeight="1" x14ac:dyDescent="0.2"/>
    <row r="23777" ht="12.75" customHeight="1" x14ac:dyDescent="0.2"/>
    <row r="23778" ht="12.75" customHeight="1" x14ac:dyDescent="0.2"/>
    <row r="23779" ht="12.75" customHeight="1" x14ac:dyDescent="0.2"/>
    <row r="23780" ht="12.75" customHeight="1" x14ac:dyDescent="0.2"/>
    <row r="23781" ht="12.75" customHeight="1" x14ac:dyDescent="0.2"/>
    <row r="23782" ht="12.75" customHeight="1" x14ac:dyDescent="0.2"/>
    <row r="23783" ht="12.75" customHeight="1" x14ac:dyDescent="0.2"/>
    <row r="23784" ht="12.75" customHeight="1" x14ac:dyDescent="0.2"/>
    <row r="23785" ht="12.75" customHeight="1" x14ac:dyDescent="0.2"/>
    <row r="23786" ht="12.75" customHeight="1" x14ac:dyDescent="0.2"/>
    <row r="23787" ht="12.75" customHeight="1" x14ac:dyDescent="0.2"/>
    <row r="23788" ht="12.75" customHeight="1" x14ac:dyDescent="0.2"/>
    <row r="23789" ht="12.75" customHeight="1" x14ac:dyDescent="0.2"/>
    <row r="23790" ht="12.75" customHeight="1" x14ac:dyDescent="0.2"/>
    <row r="23791" ht="12.75" customHeight="1" x14ac:dyDescent="0.2"/>
    <row r="23792" ht="12.75" customHeight="1" x14ac:dyDescent="0.2"/>
    <row r="23793" ht="12.75" customHeight="1" x14ac:dyDescent="0.2"/>
    <row r="23794" ht="12.75" customHeight="1" x14ac:dyDescent="0.2"/>
    <row r="23795" ht="12.75" customHeight="1" x14ac:dyDescent="0.2"/>
    <row r="23796" ht="12.75" customHeight="1" x14ac:dyDescent="0.2"/>
    <row r="23797" ht="12.75" customHeight="1" x14ac:dyDescent="0.2"/>
    <row r="23798" ht="12.75" customHeight="1" x14ac:dyDescent="0.2"/>
    <row r="23799" ht="12.75" customHeight="1" x14ac:dyDescent="0.2"/>
    <row r="23800" ht="12.75" customHeight="1" x14ac:dyDescent="0.2"/>
    <row r="23801" ht="12.75" customHeight="1" x14ac:dyDescent="0.2"/>
    <row r="23802" ht="12.75" customHeight="1" x14ac:dyDescent="0.2"/>
    <row r="23803" ht="12.75" customHeight="1" x14ac:dyDescent="0.2"/>
    <row r="23804" ht="12.75" customHeight="1" x14ac:dyDescent="0.2"/>
    <row r="23805" ht="12.75" customHeight="1" x14ac:dyDescent="0.2"/>
    <row r="23806" ht="12.75" customHeight="1" x14ac:dyDescent="0.2"/>
    <row r="23807" ht="12.75" customHeight="1" x14ac:dyDescent="0.2"/>
    <row r="23808" ht="12.75" customHeight="1" x14ac:dyDescent="0.2"/>
    <row r="23809" ht="12.75" customHeight="1" x14ac:dyDescent="0.2"/>
    <row r="23810" ht="12.75" customHeight="1" x14ac:dyDescent="0.2"/>
    <row r="23811" ht="12.75" customHeight="1" x14ac:dyDescent="0.2"/>
    <row r="23812" ht="12.75" customHeight="1" x14ac:dyDescent="0.2"/>
    <row r="23813" ht="12.75" customHeight="1" x14ac:dyDescent="0.2"/>
    <row r="23814" ht="12.75" customHeight="1" x14ac:dyDescent="0.2"/>
    <row r="23815" ht="12.75" customHeight="1" x14ac:dyDescent="0.2"/>
    <row r="23816" ht="12.75" customHeight="1" x14ac:dyDescent="0.2"/>
    <row r="23817" ht="12.75" customHeight="1" x14ac:dyDescent="0.2"/>
    <row r="23818" ht="12.75" customHeight="1" x14ac:dyDescent="0.2"/>
    <row r="23819" ht="12.75" customHeight="1" x14ac:dyDescent="0.2"/>
    <row r="23820" ht="12.75" customHeight="1" x14ac:dyDescent="0.2"/>
    <row r="23821" ht="12.75" customHeight="1" x14ac:dyDescent="0.2"/>
    <row r="23822" ht="12.75" customHeight="1" x14ac:dyDescent="0.2"/>
    <row r="23823" ht="12.75" customHeight="1" x14ac:dyDescent="0.2"/>
    <row r="23824" ht="12.75" customHeight="1" x14ac:dyDescent="0.2"/>
    <row r="23825" ht="12.75" customHeight="1" x14ac:dyDescent="0.2"/>
    <row r="23826" ht="12.75" customHeight="1" x14ac:dyDescent="0.2"/>
    <row r="23827" ht="12.75" customHeight="1" x14ac:dyDescent="0.2"/>
    <row r="23828" ht="12.75" customHeight="1" x14ac:dyDescent="0.2"/>
    <row r="23829" ht="12.75" customHeight="1" x14ac:dyDescent="0.2"/>
    <row r="23830" ht="12.75" customHeight="1" x14ac:dyDescent="0.2"/>
    <row r="23831" ht="12.75" customHeight="1" x14ac:dyDescent="0.2"/>
    <row r="23832" ht="12.75" customHeight="1" x14ac:dyDescent="0.2"/>
    <row r="23833" ht="12.75" customHeight="1" x14ac:dyDescent="0.2"/>
    <row r="23834" ht="12.75" customHeight="1" x14ac:dyDescent="0.2"/>
    <row r="23835" ht="12.75" customHeight="1" x14ac:dyDescent="0.2"/>
    <row r="23836" ht="12.75" customHeight="1" x14ac:dyDescent="0.2"/>
    <row r="23837" ht="12.75" customHeight="1" x14ac:dyDescent="0.2"/>
    <row r="23838" ht="12.75" customHeight="1" x14ac:dyDescent="0.2"/>
    <row r="23839" ht="12.75" customHeight="1" x14ac:dyDescent="0.2"/>
    <row r="23840" ht="12.75" customHeight="1" x14ac:dyDescent="0.2"/>
    <row r="23841" ht="12.75" customHeight="1" x14ac:dyDescent="0.2"/>
    <row r="23842" ht="12.75" customHeight="1" x14ac:dyDescent="0.2"/>
    <row r="23843" ht="12.75" customHeight="1" x14ac:dyDescent="0.2"/>
    <row r="23844" ht="12.75" customHeight="1" x14ac:dyDescent="0.2"/>
    <row r="23845" ht="12.75" customHeight="1" x14ac:dyDescent="0.2"/>
    <row r="23846" ht="12.75" customHeight="1" x14ac:dyDescent="0.2"/>
    <row r="23847" ht="12.75" customHeight="1" x14ac:dyDescent="0.2"/>
    <row r="23848" ht="12.75" customHeight="1" x14ac:dyDescent="0.2"/>
    <row r="23849" ht="12.75" customHeight="1" x14ac:dyDescent="0.2"/>
    <row r="23850" ht="12.75" customHeight="1" x14ac:dyDescent="0.2"/>
    <row r="23851" ht="12.75" customHeight="1" x14ac:dyDescent="0.2"/>
    <row r="23852" ht="12.75" customHeight="1" x14ac:dyDescent="0.2"/>
    <row r="23853" ht="12.75" customHeight="1" x14ac:dyDescent="0.2"/>
    <row r="23854" ht="12.75" customHeight="1" x14ac:dyDescent="0.2"/>
    <row r="23855" ht="12.75" customHeight="1" x14ac:dyDescent="0.2"/>
    <row r="23856" ht="12.75" customHeight="1" x14ac:dyDescent="0.2"/>
    <row r="23857" ht="12.75" customHeight="1" x14ac:dyDescent="0.2"/>
    <row r="23858" ht="12.75" customHeight="1" x14ac:dyDescent="0.2"/>
    <row r="23859" ht="12.75" customHeight="1" x14ac:dyDescent="0.2"/>
    <row r="23860" ht="12.75" customHeight="1" x14ac:dyDescent="0.2"/>
    <row r="23861" ht="12.75" customHeight="1" x14ac:dyDescent="0.2"/>
    <row r="23862" ht="12.75" customHeight="1" x14ac:dyDescent="0.2"/>
    <row r="23863" ht="12.75" customHeight="1" x14ac:dyDescent="0.2"/>
    <row r="23864" ht="12.75" customHeight="1" x14ac:dyDescent="0.2"/>
    <row r="23865" ht="12.75" customHeight="1" x14ac:dyDescent="0.2"/>
    <row r="23866" ht="12.75" customHeight="1" x14ac:dyDescent="0.2"/>
    <row r="23867" ht="12.75" customHeight="1" x14ac:dyDescent="0.2"/>
    <row r="23868" ht="12.75" customHeight="1" x14ac:dyDescent="0.2"/>
    <row r="23869" ht="12.75" customHeight="1" x14ac:dyDescent="0.2"/>
    <row r="23870" ht="12.75" customHeight="1" x14ac:dyDescent="0.2"/>
    <row r="23871" ht="12.75" customHeight="1" x14ac:dyDescent="0.2"/>
    <row r="23872" ht="12.75" customHeight="1" x14ac:dyDescent="0.2"/>
    <row r="23873" ht="12.75" customHeight="1" x14ac:dyDescent="0.2"/>
    <row r="23874" ht="12.75" customHeight="1" x14ac:dyDescent="0.2"/>
    <row r="23875" ht="12.75" customHeight="1" x14ac:dyDescent="0.2"/>
    <row r="23876" ht="12.75" customHeight="1" x14ac:dyDescent="0.2"/>
    <row r="23877" ht="12.75" customHeight="1" x14ac:dyDescent="0.2"/>
    <row r="23878" ht="12.75" customHeight="1" x14ac:dyDescent="0.2"/>
    <row r="23879" ht="12.75" customHeight="1" x14ac:dyDescent="0.2"/>
    <row r="23880" ht="12.75" customHeight="1" x14ac:dyDescent="0.2"/>
    <row r="23881" ht="12.75" customHeight="1" x14ac:dyDescent="0.2"/>
    <row r="23882" ht="12.75" customHeight="1" x14ac:dyDescent="0.2"/>
    <row r="23883" ht="12.75" customHeight="1" x14ac:dyDescent="0.2"/>
    <row r="23884" ht="12.75" customHeight="1" x14ac:dyDescent="0.2"/>
    <row r="23885" ht="12.75" customHeight="1" x14ac:dyDescent="0.2"/>
    <row r="23886" ht="12.75" customHeight="1" x14ac:dyDescent="0.2"/>
    <row r="23887" ht="12.75" customHeight="1" x14ac:dyDescent="0.2"/>
    <row r="23888" ht="12.75" customHeight="1" x14ac:dyDescent="0.2"/>
    <row r="23889" ht="12.75" customHeight="1" x14ac:dyDescent="0.2"/>
    <row r="23890" ht="12.75" customHeight="1" x14ac:dyDescent="0.2"/>
    <row r="23891" ht="12.75" customHeight="1" x14ac:dyDescent="0.2"/>
    <row r="23892" ht="12.75" customHeight="1" x14ac:dyDescent="0.2"/>
    <row r="23893" ht="12.75" customHeight="1" x14ac:dyDescent="0.2"/>
    <row r="23894" ht="12.75" customHeight="1" x14ac:dyDescent="0.2"/>
    <row r="23895" ht="12.75" customHeight="1" x14ac:dyDescent="0.2"/>
    <row r="23896" ht="12.75" customHeight="1" x14ac:dyDescent="0.2"/>
    <row r="23897" ht="12.75" customHeight="1" x14ac:dyDescent="0.2"/>
    <row r="23898" ht="12.75" customHeight="1" x14ac:dyDescent="0.2"/>
    <row r="23899" ht="12.75" customHeight="1" x14ac:dyDescent="0.2"/>
    <row r="23900" ht="12.75" customHeight="1" x14ac:dyDescent="0.2"/>
    <row r="23901" ht="12.75" customHeight="1" x14ac:dyDescent="0.2"/>
    <row r="23902" ht="12.75" customHeight="1" x14ac:dyDescent="0.2"/>
    <row r="23903" ht="12.75" customHeight="1" x14ac:dyDescent="0.2"/>
    <row r="23904" ht="12.75" customHeight="1" x14ac:dyDescent="0.2"/>
    <row r="23905" ht="12.75" customHeight="1" x14ac:dyDescent="0.2"/>
    <row r="23906" ht="12.75" customHeight="1" x14ac:dyDescent="0.2"/>
    <row r="23907" ht="12.75" customHeight="1" x14ac:dyDescent="0.2"/>
    <row r="23908" ht="12.75" customHeight="1" x14ac:dyDescent="0.2"/>
    <row r="23909" ht="12.75" customHeight="1" x14ac:dyDescent="0.2"/>
    <row r="23910" ht="12.75" customHeight="1" x14ac:dyDescent="0.2"/>
    <row r="23911" ht="12.75" customHeight="1" x14ac:dyDescent="0.2"/>
    <row r="23912" ht="12.75" customHeight="1" x14ac:dyDescent="0.2"/>
    <row r="23913" ht="12.75" customHeight="1" x14ac:dyDescent="0.2"/>
    <row r="23914" ht="12.75" customHeight="1" x14ac:dyDescent="0.2"/>
    <row r="23915" ht="12.75" customHeight="1" x14ac:dyDescent="0.2"/>
    <row r="23916" ht="12.75" customHeight="1" x14ac:dyDescent="0.2"/>
    <row r="23917" ht="12.75" customHeight="1" x14ac:dyDescent="0.2"/>
    <row r="23918" ht="12.75" customHeight="1" x14ac:dyDescent="0.2"/>
    <row r="23919" ht="12.75" customHeight="1" x14ac:dyDescent="0.2"/>
    <row r="23920" ht="12.75" customHeight="1" x14ac:dyDescent="0.2"/>
    <row r="23921" ht="12.75" customHeight="1" x14ac:dyDescent="0.2"/>
    <row r="23922" ht="12.75" customHeight="1" x14ac:dyDescent="0.2"/>
    <row r="23923" ht="12.75" customHeight="1" x14ac:dyDescent="0.2"/>
    <row r="23924" ht="12.75" customHeight="1" x14ac:dyDescent="0.2"/>
    <row r="23925" ht="12.75" customHeight="1" x14ac:dyDescent="0.2"/>
    <row r="23926" ht="12.75" customHeight="1" x14ac:dyDescent="0.2"/>
    <row r="23927" ht="12.75" customHeight="1" x14ac:dyDescent="0.2"/>
    <row r="23928" ht="12.75" customHeight="1" x14ac:dyDescent="0.2"/>
    <row r="23929" ht="12.75" customHeight="1" x14ac:dyDescent="0.2"/>
    <row r="23930" ht="12.75" customHeight="1" x14ac:dyDescent="0.2"/>
    <row r="23931" ht="12.75" customHeight="1" x14ac:dyDescent="0.2"/>
    <row r="23932" ht="12.75" customHeight="1" x14ac:dyDescent="0.2"/>
    <row r="23933" ht="12.75" customHeight="1" x14ac:dyDescent="0.2"/>
    <row r="23934" ht="12.75" customHeight="1" x14ac:dyDescent="0.2"/>
    <row r="23935" ht="12.75" customHeight="1" x14ac:dyDescent="0.2"/>
    <row r="23936" ht="12.75" customHeight="1" x14ac:dyDescent="0.2"/>
    <row r="23937" ht="12.75" customHeight="1" x14ac:dyDescent="0.2"/>
    <row r="23938" ht="12.75" customHeight="1" x14ac:dyDescent="0.2"/>
    <row r="23939" ht="12.75" customHeight="1" x14ac:dyDescent="0.2"/>
    <row r="23940" ht="12.75" customHeight="1" x14ac:dyDescent="0.2"/>
    <row r="23941" ht="12.75" customHeight="1" x14ac:dyDescent="0.2"/>
    <row r="23942" ht="12.75" customHeight="1" x14ac:dyDescent="0.2"/>
    <row r="23943" ht="12.75" customHeight="1" x14ac:dyDescent="0.2"/>
    <row r="23944" ht="12.75" customHeight="1" x14ac:dyDescent="0.2"/>
    <row r="23945" ht="12.75" customHeight="1" x14ac:dyDescent="0.2"/>
    <row r="23946" ht="12.75" customHeight="1" x14ac:dyDescent="0.2"/>
    <row r="23947" ht="12.75" customHeight="1" x14ac:dyDescent="0.2"/>
    <row r="23948" ht="12.75" customHeight="1" x14ac:dyDescent="0.2"/>
    <row r="23949" ht="12.75" customHeight="1" x14ac:dyDescent="0.2"/>
    <row r="23950" ht="12.75" customHeight="1" x14ac:dyDescent="0.2"/>
    <row r="23951" ht="12.75" customHeight="1" x14ac:dyDescent="0.2"/>
    <row r="23952" ht="12.75" customHeight="1" x14ac:dyDescent="0.2"/>
    <row r="23953" ht="12.75" customHeight="1" x14ac:dyDescent="0.2"/>
    <row r="23954" ht="12.75" customHeight="1" x14ac:dyDescent="0.2"/>
    <row r="23955" ht="12.75" customHeight="1" x14ac:dyDescent="0.2"/>
    <row r="23956" ht="12.75" customHeight="1" x14ac:dyDescent="0.2"/>
    <row r="23957" ht="12.75" customHeight="1" x14ac:dyDescent="0.2"/>
    <row r="23958" ht="12.75" customHeight="1" x14ac:dyDescent="0.2"/>
    <row r="23959" ht="12.75" customHeight="1" x14ac:dyDescent="0.2"/>
    <row r="23960" ht="12.75" customHeight="1" x14ac:dyDescent="0.2"/>
    <row r="23961" ht="12.75" customHeight="1" x14ac:dyDescent="0.2"/>
    <row r="23962" ht="12.75" customHeight="1" x14ac:dyDescent="0.2"/>
    <row r="23963" ht="12.75" customHeight="1" x14ac:dyDescent="0.2"/>
    <row r="23964" ht="12.75" customHeight="1" x14ac:dyDescent="0.2"/>
    <row r="23965" ht="12.75" customHeight="1" x14ac:dyDescent="0.2"/>
    <row r="23966" ht="12.75" customHeight="1" x14ac:dyDescent="0.2"/>
    <row r="23967" ht="12.75" customHeight="1" x14ac:dyDescent="0.2"/>
    <row r="23968" ht="12.75" customHeight="1" x14ac:dyDescent="0.2"/>
    <row r="23969" ht="12.75" customHeight="1" x14ac:dyDescent="0.2"/>
    <row r="23970" ht="12.75" customHeight="1" x14ac:dyDescent="0.2"/>
    <row r="23971" ht="12.75" customHeight="1" x14ac:dyDescent="0.2"/>
    <row r="23972" ht="12.75" customHeight="1" x14ac:dyDescent="0.2"/>
    <row r="23973" ht="12.75" customHeight="1" x14ac:dyDescent="0.2"/>
    <row r="23974" ht="12.75" customHeight="1" x14ac:dyDescent="0.2"/>
    <row r="23975" ht="12.75" customHeight="1" x14ac:dyDescent="0.2"/>
    <row r="23976" ht="12.75" customHeight="1" x14ac:dyDescent="0.2"/>
    <row r="23977" ht="12.75" customHeight="1" x14ac:dyDescent="0.2"/>
    <row r="23978" ht="12.75" customHeight="1" x14ac:dyDescent="0.2"/>
    <row r="23979" ht="12.75" customHeight="1" x14ac:dyDescent="0.2"/>
    <row r="23980" ht="12.75" customHeight="1" x14ac:dyDescent="0.2"/>
    <row r="23981" ht="12.75" customHeight="1" x14ac:dyDescent="0.2"/>
    <row r="23982" ht="12.75" customHeight="1" x14ac:dyDescent="0.2"/>
    <row r="23983" ht="12.75" customHeight="1" x14ac:dyDescent="0.2"/>
    <row r="23984" ht="12.75" customHeight="1" x14ac:dyDescent="0.2"/>
    <row r="23985" ht="12.75" customHeight="1" x14ac:dyDescent="0.2"/>
    <row r="23986" ht="12.75" customHeight="1" x14ac:dyDescent="0.2"/>
    <row r="23987" ht="12.75" customHeight="1" x14ac:dyDescent="0.2"/>
    <row r="23988" ht="12.75" customHeight="1" x14ac:dyDescent="0.2"/>
    <row r="23989" ht="12.75" customHeight="1" x14ac:dyDescent="0.2"/>
    <row r="23990" ht="12.75" customHeight="1" x14ac:dyDescent="0.2"/>
    <row r="23991" ht="12.75" customHeight="1" x14ac:dyDescent="0.2"/>
    <row r="23992" ht="12.75" customHeight="1" x14ac:dyDescent="0.2"/>
    <row r="23993" ht="12.75" customHeight="1" x14ac:dyDescent="0.2"/>
    <row r="23994" ht="12.75" customHeight="1" x14ac:dyDescent="0.2"/>
    <row r="23995" ht="12.75" customHeight="1" x14ac:dyDescent="0.2"/>
    <row r="23996" ht="12.75" customHeight="1" x14ac:dyDescent="0.2"/>
    <row r="23997" ht="12.75" customHeight="1" x14ac:dyDescent="0.2"/>
    <row r="23998" ht="12.75" customHeight="1" x14ac:dyDescent="0.2"/>
    <row r="23999" ht="12.75" customHeight="1" x14ac:dyDescent="0.2"/>
    <row r="24000" ht="12.75" customHeight="1" x14ac:dyDescent="0.2"/>
    <row r="24001" ht="12.75" customHeight="1" x14ac:dyDescent="0.2"/>
    <row r="24002" ht="12.75" customHeight="1" x14ac:dyDescent="0.2"/>
    <row r="24003" ht="12.75" customHeight="1" x14ac:dyDescent="0.2"/>
    <row r="24004" ht="12.75" customHeight="1" x14ac:dyDescent="0.2"/>
    <row r="24005" ht="12.75" customHeight="1" x14ac:dyDescent="0.2"/>
    <row r="24006" ht="12.75" customHeight="1" x14ac:dyDescent="0.2"/>
    <row r="24007" ht="12.75" customHeight="1" x14ac:dyDescent="0.2"/>
    <row r="24008" ht="12.75" customHeight="1" x14ac:dyDescent="0.2"/>
    <row r="24009" ht="12.75" customHeight="1" x14ac:dyDescent="0.2"/>
    <row r="24010" ht="12.75" customHeight="1" x14ac:dyDescent="0.2"/>
    <row r="24011" ht="12.75" customHeight="1" x14ac:dyDescent="0.2"/>
    <row r="24012" ht="12.75" customHeight="1" x14ac:dyDescent="0.2"/>
    <row r="24013" ht="12.75" customHeight="1" x14ac:dyDescent="0.2"/>
    <row r="24014" ht="12.75" customHeight="1" x14ac:dyDescent="0.2"/>
    <row r="24015" ht="12.75" customHeight="1" x14ac:dyDescent="0.2"/>
    <row r="24016" ht="12.75" customHeight="1" x14ac:dyDescent="0.2"/>
    <row r="24017" ht="12.75" customHeight="1" x14ac:dyDescent="0.2"/>
    <row r="24018" ht="12.75" customHeight="1" x14ac:dyDescent="0.2"/>
    <row r="24019" ht="12.75" customHeight="1" x14ac:dyDescent="0.2"/>
    <row r="24020" ht="12.75" customHeight="1" x14ac:dyDescent="0.2"/>
    <row r="24021" ht="12.75" customHeight="1" x14ac:dyDescent="0.2"/>
    <row r="24022" ht="12.75" customHeight="1" x14ac:dyDescent="0.2"/>
    <row r="24023" ht="12.75" customHeight="1" x14ac:dyDescent="0.2"/>
    <row r="24024" ht="12.75" customHeight="1" x14ac:dyDescent="0.2"/>
    <row r="24025" ht="12.75" customHeight="1" x14ac:dyDescent="0.2"/>
    <row r="24026" ht="12.75" customHeight="1" x14ac:dyDescent="0.2"/>
    <row r="24027" ht="12.75" customHeight="1" x14ac:dyDescent="0.2"/>
    <row r="24028" ht="12.75" customHeight="1" x14ac:dyDescent="0.2"/>
    <row r="24029" ht="12.75" customHeight="1" x14ac:dyDescent="0.2"/>
    <row r="24030" ht="12.75" customHeight="1" x14ac:dyDescent="0.2"/>
    <row r="24031" ht="12.75" customHeight="1" x14ac:dyDescent="0.2"/>
    <row r="24032" ht="12.75" customHeight="1" x14ac:dyDescent="0.2"/>
    <row r="24033" ht="12.75" customHeight="1" x14ac:dyDescent="0.2"/>
    <row r="24034" ht="12.75" customHeight="1" x14ac:dyDescent="0.2"/>
    <row r="24035" ht="12.75" customHeight="1" x14ac:dyDescent="0.2"/>
    <row r="24036" ht="12.75" customHeight="1" x14ac:dyDescent="0.2"/>
    <row r="24037" ht="12.75" customHeight="1" x14ac:dyDescent="0.2"/>
    <row r="24038" ht="12.75" customHeight="1" x14ac:dyDescent="0.2"/>
    <row r="24039" ht="12.75" customHeight="1" x14ac:dyDescent="0.2"/>
    <row r="24040" ht="12.75" customHeight="1" x14ac:dyDescent="0.2"/>
    <row r="24041" ht="12.75" customHeight="1" x14ac:dyDescent="0.2"/>
    <row r="24042" ht="12.75" customHeight="1" x14ac:dyDescent="0.2"/>
    <row r="24043" ht="12.75" customHeight="1" x14ac:dyDescent="0.2"/>
    <row r="24044" ht="12.75" customHeight="1" x14ac:dyDescent="0.2"/>
    <row r="24045" ht="12.75" customHeight="1" x14ac:dyDescent="0.2"/>
    <row r="24046" ht="12.75" customHeight="1" x14ac:dyDescent="0.2"/>
    <row r="24047" ht="12.75" customHeight="1" x14ac:dyDescent="0.2"/>
    <row r="24048" ht="12.75" customHeight="1" x14ac:dyDescent="0.2"/>
    <row r="24049" ht="12.75" customHeight="1" x14ac:dyDescent="0.2"/>
    <row r="24050" ht="12.75" customHeight="1" x14ac:dyDescent="0.2"/>
    <row r="24051" ht="12.75" customHeight="1" x14ac:dyDescent="0.2"/>
    <row r="24052" ht="12.75" customHeight="1" x14ac:dyDescent="0.2"/>
    <row r="24053" ht="12.75" customHeight="1" x14ac:dyDescent="0.2"/>
    <row r="24054" ht="12.75" customHeight="1" x14ac:dyDescent="0.2"/>
    <row r="24055" ht="12.75" customHeight="1" x14ac:dyDescent="0.2"/>
    <row r="24056" ht="12.75" customHeight="1" x14ac:dyDescent="0.2"/>
    <row r="24057" ht="12.75" customHeight="1" x14ac:dyDescent="0.2"/>
    <row r="24058" ht="12.75" customHeight="1" x14ac:dyDescent="0.2"/>
    <row r="24059" ht="12.75" customHeight="1" x14ac:dyDescent="0.2"/>
    <row r="24060" ht="12.75" customHeight="1" x14ac:dyDescent="0.2"/>
    <row r="24061" ht="12.75" customHeight="1" x14ac:dyDescent="0.2"/>
    <row r="24062" ht="12.75" customHeight="1" x14ac:dyDescent="0.2"/>
    <row r="24063" ht="12.75" customHeight="1" x14ac:dyDescent="0.2"/>
    <row r="24064" ht="12.75" customHeight="1" x14ac:dyDescent="0.2"/>
    <row r="24065" ht="12.75" customHeight="1" x14ac:dyDescent="0.2"/>
    <row r="24066" ht="12.75" customHeight="1" x14ac:dyDescent="0.2"/>
    <row r="24067" ht="12.75" customHeight="1" x14ac:dyDescent="0.2"/>
    <row r="24068" ht="12.75" customHeight="1" x14ac:dyDescent="0.2"/>
    <row r="24069" ht="12.75" customHeight="1" x14ac:dyDescent="0.2"/>
    <row r="24070" ht="12.75" customHeight="1" x14ac:dyDescent="0.2"/>
    <row r="24071" ht="12.75" customHeight="1" x14ac:dyDescent="0.2"/>
    <row r="24072" ht="12.75" customHeight="1" x14ac:dyDescent="0.2"/>
    <row r="24073" ht="12.75" customHeight="1" x14ac:dyDescent="0.2"/>
    <row r="24074" ht="12.75" customHeight="1" x14ac:dyDescent="0.2"/>
    <row r="24075" ht="12.75" customHeight="1" x14ac:dyDescent="0.2"/>
    <row r="24076" ht="12.75" customHeight="1" x14ac:dyDescent="0.2"/>
    <row r="24077" ht="12.75" customHeight="1" x14ac:dyDescent="0.2"/>
    <row r="24078" ht="12.75" customHeight="1" x14ac:dyDescent="0.2"/>
    <row r="24079" ht="12.75" customHeight="1" x14ac:dyDescent="0.2"/>
    <row r="24080" ht="12.75" customHeight="1" x14ac:dyDescent="0.2"/>
    <row r="24081" ht="12.75" customHeight="1" x14ac:dyDescent="0.2"/>
    <row r="24082" ht="12.75" customHeight="1" x14ac:dyDescent="0.2"/>
    <row r="24083" ht="12.75" customHeight="1" x14ac:dyDescent="0.2"/>
    <row r="24084" ht="12.75" customHeight="1" x14ac:dyDescent="0.2"/>
    <row r="24085" ht="12.75" customHeight="1" x14ac:dyDescent="0.2"/>
    <row r="24086" ht="12.75" customHeight="1" x14ac:dyDescent="0.2"/>
    <row r="24087" ht="12.75" customHeight="1" x14ac:dyDescent="0.2"/>
    <row r="24088" ht="12.75" customHeight="1" x14ac:dyDescent="0.2"/>
    <row r="24089" ht="12.75" customHeight="1" x14ac:dyDescent="0.2"/>
    <row r="24090" ht="12.75" customHeight="1" x14ac:dyDescent="0.2"/>
    <row r="24091" ht="12.75" customHeight="1" x14ac:dyDescent="0.2"/>
    <row r="24092" ht="12.75" customHeight="1" x14ac:dyDescent="0.2"/>
    <row r="24093" ht="12.75" customHeight="1" x14ac:dyDescent="0.2"/>
    <row r="24094" ht="12.75" customHeight="1" x14ac:dyDescent="0.2"/>
    <row r="24095" ht="12.75" customHeight="1" x14ac:dyDescent="0.2"/>
    <row r="24096" ht="12.75" customHeight="1" x14ac:dyDescent="0.2"/>
    <row r="24097" ht="12.75" customHeight="1" x14ac:dyDescent="0.2"/>
    <row r="24098" ht="12.75" customHeight="1" x14ac:dyDescent="0.2"/>
    <row r="24099" ht="12.75" customHeight="1" x14ac:dyDescent="0.2"/>
    <row r="24100" ht="12.75" customHeight="1" x14ac:dyDescent="0.2"/>
    <row r="24101" ht="12.75" customHeight="1" x14ac:dyDescent="0.2"/>
    <row r="24102" ht="12.75" customHeight="1" x14ac:dyDescent="0.2"/>
    <row r="24103" ht="12.75" customHeight="1" x14ac:dyDescent="0.2"/>
    <row r="24104" ht="12.75" customHeight="1" x14ac:dyDescent="0.2"/>
    <row r="24105" ht="12.75" customHeight="1" x14ac:dyDescent="0.2"/>
    <row r="24106" ht="12.75" customHeight="1" x14ac:dyDescent="0.2"/>
    <row r="24107" ht="12.75" customHeight="1" x14ac:dyDescent="0.2"/>
    <row r="24108" ht="12.75" customHeight="1" x14ac:dyDescent="0.2"/>
    <row r="24109" ht="12.75" customHeight="1" x14ac:dyDescent="0.2"/>
    <row r="24110" ht="12.75" customHeight="1" x14ac:dyDescent="0.2"/>
    <row r="24111" ht="12.75" customHeight="1" x14ac:dyDescent="0.2"/>
    <row r="24112" ht="12.75" customHeight="1" x14ac:dyDescent="0.2"/>
    <row r="24113" ht="12.75" customHeight="1" x14ac:dyDescent="0.2"/>
    <row r="24114" ht="12.75" customHeight="1" x14ac:dyDescent="0.2"/>
    <row r="24115" ht="12.75" customHeight="1" x14ac:dyDescent="0.2"/>
    <row r="24116" ht="12.75" customHeight="1" x14ac:dyDescent="0.2"/>
    <row r="24117" ht="12.75" customHeight="1" x14ac:dyDescent="0.2"/>
    <row r="24118" ht="12.75" customHeight="1" x14ac:dyDescent="0.2"/>
    <row r="24119" ht="12.75" customHeight="1" x14ac:dyDescent="0.2"/>
    <row r="24120" ht="12.75" customHeight="1" x14ac:dyDescent="0.2"/>
    <row r="24121" ht="12.75" customHeight="1" x14ac:dyDescent="0.2"/>
    <row r="24122" ht="12.75" customHeight="1" x14ac:dyDescent="0.2"/>
    <row r="24123" ht="12.75" customHeight="1" x14ac:dyDescent="0.2"/>
    <row r="24124" ht="12.75" customHeight="1" x14ac:dyDescent="0.2"/>
    <row r="24125" ht="12.75" customHeight="1" x14ac:dyDescent="0.2"/>
    <row r="24126" ht="12.75" customHeight="1" x14ac:dyDescent="0.2"/>
    <row r="24127" ht="12.75" customHeight="1" x14ac:dyDescent="0.2"/>
    <row r="24128" ht="12.75" customHeight="1" x14ac:dyDescent="0.2"/>
    <row r="24129" ht="12.75" customHeight="1" x14ac:dyDescent="0.2"/>
    <row r="24130" ht="12.75" customHeight="1" x14ac:dyDescent="0.2"/>
    <row r="24131" ht="12.75" customHeight="1" x14ac:dyDescent="0.2"/>
    <row r="24132" ht="12.75" customHeight="1" x14ac:dyDescent="0.2"/>
    <row r="24133" ht="12.75" customHeight="1" x14ac:dyDescent="0.2"/>
    <row r="24134" ht="12.75" customHeight="1" x14ac:dyDescent="0.2"/>
    <row r="24135" ht="12.75" customHeight="1" x14ac:dyDescent="0.2"/>
    <row r="24136" ht="12.75" customHeight="1" x14ac:dyDescent="0.2"/>
    <row r="24137" ht="12.75" customHeight="1" x14ac:dyDescent="0.2"/>
    <row r="24138" ht="12.75" customHeight="1" x14ac:dyDescent="0.2"/>
    <row r="24139" ht="12.75" customHeight="1" x14ac:dyDescent="0.2"/>
    <row r="24140" ht="12.75" customHeight="1" x14ac:dyDescent="0.2"/>
    <row r="24141" ht="12.75" customHeight="1" x14ac:dyDescent="0.2"/>
    <row r="24142" ht="12.75" customHeight="1" x14ac:dyDescent="0.2"/>
    <row r="24143" ht="12.75" customHeight="1" x14ac:dyDescent="0.2"/>
    <row r="24144" ht="12.75" customHeight="1" x14ac:dyDescent="0.2"/>
    <row r="24145" ht="12.75" customHeight="1" x14ac:dyDescent="0.2"/>
    <row r="24146" ht="12.75" customHeight="1" x14ac:dyDescent="0.2"/>
    <row r="24147" ht="12.75" customHeight="1" x14ac:dyDescent="0.2"/>
    <row r="24148" ht="12.75" customHeight="1" x14ac:dyDescent="0.2"/>
    <row r="24149" ht="12.75" customHeight="1" x14ac:dyDescent="0.2"/>
    <row r="24150" ht="12.75" customHeight="1" x14ac:dyDescent="0.2"/>
    <row r="24151" ht="12.75" customHeight="1" x14ac:dyDescent="0.2"/>
    <row r="24152" ht="12.75" customHeight="1" x14ac:dyDescent="0.2"/>
    <row r="24153" ht="12.75" customHeight="1" x14ac:dyDescent="0.2"/>
    <row r="24154" ht="12.75" customHeight="1" x14ac:dyDescent="0.2"/>
    <row r="24155" ht="12.75" customHeight="1" x14ac:dyDescent="0.2"/>
    <row r="24156" ht="12.75" customHeight="1" x14ac:dyDescent="0.2"/>
    <row r="24157" ht="12.75" customHeight="1" x14ac:dyDescent="0.2"/>
    <row r="24158" ht="12.75" customHeight="1" x14ac:dyDescent="0.2"/>
    <row r="24159" ht="12.75" customHeight="1" x14ac:dyDescent="0.2"/>
    <row r="24160" ht="12.75" customHeight="1" x14ac:dyDescent="0.2"/>
    <row r="24161" ht="12.75" customHeight="1" x14ac:dyDescent="0.2"/>
    <row r="24162" ht="12.75" customHeight="1" x14ac:dyDescent="0.2"/>
    <row r="24163" ht="12.75" customHeight="1" x14ac:dyDescent="0.2"/>
    <row r="24164" ht="12.75" customHeight="1" x14ac:dyDescent="0.2"/>
    <row r="24165" ht="12.75" customHeight="1" x14ac:dyDescent="0.2"/>
    <row r="24166" ht="12.75" customHeight="1" x14ac:dyDescent="0.2"/>
    <row r="24167" ht="12.75" customHeight="1" x14ac:dyDescent="0.2"/>
    <row r="24168" ht="12.75" customHeight="1" x14ac:dyDescent="0.2"/>
    <row r="24169" ht="12.75" customHeight="1" x14ac:dyDescent="0.2"/>
    <row r="24170" ht="12.75" customHeight="1" x14ac:dyDescent="0.2"/>
    <row r="24171" ht="12.75" customHeight="1" x14ac:dyDescent="0.2"/>
    <row r="24172" ht="12.75" customHeight="1" x14ac:dyDescent="0.2"/>
    <row r="24173" ht="12.75" customHeight="1" x14ac:dyDescent="0.2"/>
    <row r="24174" ht="12.75" customHeight="1" x14ac:dyDescent="0.2"/>
    <row r="24175" ht="12.75" customHeight="1" x14ac:dyDescent="0.2"/>
    <row r="24176" ht="12.75" customHeight="1" x14ac:dyDescent="0.2"/>
    <row r="24177" ht="12.75" customHeight="1" x14ac:dyDescent="0.2"/>
    <row r="24178" ht="12.75" customHeight="1" x14ac:dyDescent="0.2"/>
    <row r="24179" ht="12.75" customHeight="1" x14ac:dyDescent="0.2"/>
    <row r="24180" ht="12.75" customHeight="1" x14ac:dyDescent="0.2"/>
    <row r="24181" ht="12.75" customHeight="1" x14ac:dyDescent="0.2"/>
    <row r="24182" ht="12.75" customHeight="1" x14ac:dyDescent="0.2"/>
    <row r="24183" ht="12.75" customHeight="1" x14ac:dyDescent="0.2"/>
    <row r="24184" ht="12.75" customHeight="1" x14ac:dyDescent="0.2"/>
    <row r="24185" ht="12.75" customHeight="1" x14ac:dyDescent="0.2"/>
    <row r="24186" ht="12.75" customHeight="1" x14ac:dyDescent="0.2"/>
    <row r="24187" ht="12.75" customHeight="1" x14ac:dyDescent="0.2"/>
    <row r="24188" ht="12.75" customHeight="1" x14ac:dyDescent="0.2"/>
    <row r="24189" ht="12.75" customHeight="1" x14ac:dyDescent="0.2"/>
    <row r="24190" ht="12.75" customHeight="1" x14ac:dyDescent="0.2"/>
    <row r="24191" ht="12.75" customHeight="1" x14ac:dyDescent="0.2"/>
    <row r="24192" ht="12.75" customHeight="1" x14ac:dyDescent="0.2"/>
    <row r="24193" ht="12.75" customHeight="1" x14ac:dyDescent="0.2"/>
    <row r="24194" ht="12.75" customHeight="1" x14ac:dyDescent="0.2"/>
    <row r="24195" ht="12.75" customHeight="1" x14ac:dyDescent="0.2"/>
    <row r="24196" ht="12.75" customHeight="1" x14ac:dyDescent="0.2"/>
    <row r="24197" ht="12.75" customHeight="1" x14ac:dyDescent="0.2"/>
    <row r="24198" ht="12.75" customHeight="1" x14ac:dyDescent="0.2"/>
    <row r="24199" ht="12.75" customHeight="1" x14ac:dyDescent="0.2"/>
    <row r="24200" ht="12.75" customHeight="1" x14ac:dyDescent="0.2"/>
    <row r="24201" ht="12.75" customHeight="1" x14ac:dyDescent="0.2"/>
    <row r="24202" ht="12.75" customHeight="1" x14ac:dyDescent="0.2"/>
    <row r="24203" ht="12.75" customHeight="1" x14ac:dyDescent="0.2"/>
    <row r="24204" ht="12.75" customHeight="1" x14ac:dyDescent="0.2"/>
    <row r="24205" ht="12.75" customHeight="1" x14ac:dyDescent="0.2"/>
    <row r="24206" ht="12.75" customHeight="1" x14ac:dyDescent="0.2"/>
    <row r="24207" ht="12.75" customHeight="1" x14ac:dyDescent="0.2"/>
    <row r="24208" ht="12.75" customHeight="1" x14ac:dyDescent="0.2"/>
    <row r="24209" ht="12.75" customHeight="1" x14ac:dyDescent="0.2"/>
    <row r="24210" ht="12.75" customHeight="1" x14ac:dyDescent="0.2"/>
    <row r="24211" ht="12.75" customHeight="1" x14ac:dyDescent="0.2"/>
    <row r="24212" ht="12.75" customHeight="1" x14ac:dyDescent="0.2"/>
    <row r="24213" ht="12.75" customHeight="1" x14ac:dyDescent="0.2"/>
    <row r="24214" ht="12.75" customHeight="1" x14ac:dyDescent="0.2"/>
    <row r="24215" ht="12.75" customHeight="1" x14ac:dyDescent="0.2"/>
    <row r="24216" ht="12.75" customHeight="1" x14ac:dyDescent="0.2"/>
    <row r="24217" ht="12.75" customHeight="1" x14ac:dyDescent="0.2"/>
    <row r="24218" ht="12.75" customHeight="1" x14ac:dyDescent="0.2"/>
    <row r="24219" ht="12.75" customHeight="1" x14ac:dyDescent="0.2"/>
    <row r="24220" ht="12.75" customHeight="1" x14ac:dyDescent="0.2"/>
    <row r="24221" ht="12.75" customHeight="1" x14ac:dyDescent="0.2"/>
    <row r="24222" ht="12.75" customHeight="1" x14ac:dyDescent="0.2"/>
    <row r="24223" ht="12.75" customHeight="1" x14ac:dyDescent="0.2"/>
    <row r="24224" ht="12.75" customHeight="1" x14ac:dyDescent="0.2"/>
    <row r="24225" ht="12.75" customHeight="1" x14ac:dyDescent="0.2"/>
    <row r="24226" ht="12.75" customHeight="1" x14ac:dyDescent="0.2"/>
    <row r="24227" ht="12.75" customHeight="1" x14ac:dyDescent="0.2"/>
    <row r="24228" ht="12.75" customHeight="1" x14ac:dyDescent="0.2"/>
    <row r="24229" ht="12.75" customHeight="1" x14ac:dyDescent="0.2"/>
    <row r="24230" ht="12.75" customHeight="1" x14ac:dyDescent="0.2"/>
    <row r="24231" ht="12.75" customHeight="1" x14ac:dyDescent="0.2"/>
    <row r="24232" ht="12.75" customHeight="1" x14ac:dyDescent="0.2"/>
    <row r="24233" ht="12.75" customHeight="1" x14ac:dyDescent="0.2"/>
    <row r="24234" ht="12.75" customHeight="1" x14ac:dyDescent="0.2"/>
    <row r="24235" ht="12.75" customHeight="1" x14ac:dyDescent="0.2"/>
    <row r="24236" ht="12.75" customHeight="1" x14ac:dyDescent="0.2"/>
    <row r="24237" ht="12.75" customHeight="1" x14ac:dyDescent="0.2"/>
    <row r="24238" ht="12.75" customHeight="1" x14ac:dyDescent="0.2"/>
    <row r="24239" ht="12.75" customHeight="1" x14ac:dyDescent="0.2"/>
    <row r="24240" ht="12.75" customHeight="1" x14ac:dyDescent="0.2"/>
    <row r="24241" ht="12.75" customHeight="1" x14ac:dyDescent="0.2"/>
    <row r="24242" ht="12.75" customHeight="1" x14ac:dyDescent="0.2"/>
    <row r="24243" ht="12.75" customHeight="1" x14ac:dyDescent="0.2"/>
    <row r="24244" ht="12.75" customHeight="1" x14ac:dyDescent="0.2"/>
    <row r="24245" ht="12.75" customHeight="1" x14ac:dyDescent="0.2"/>
    <row r="24246" ht="12.75" customHeight="1" x14ac:dyDescent="0.2"/>
    <row r="24247" ht="12.75" customHeight="1" x14ac:dyDescent="0.2"/>
    <row r="24248" ht="12.75" customHeight="1" x14ac:dyDescent="0.2"/>
    <row r="24249" ht="12.75" customHeight="1" x14ac:dyDescent="0.2"/>
    <row r="24250" ht="12.75" customHeight="1" x14ac:dyDescent="0.2"/>
    <row r="24251" ht="12.75" customHeight="1" x14ac:dyDescent="0.2"/>
    <row r="24252" ht="12.75" customHeight="1" x14ac:dyDescent="0.2"/>
    <row r="24253" ht="12.75" customHeight="1" x14ac:dyDescent="0.2"/>
    <row r="24254" ht="12.75" customHeight="1" x14ac:dyDescent="0.2"/>
    <row r="24255" ht="12.75" customHeight="1" x14ac:dyDescent="0.2"/>
    <row r="24256" ht="12.75" customHeight="1" x14ac:dyDescent="0.2"/>
    <row r="24257" ht="12.75" customHeight="1" x14ac:dyDescent="0.2"/>
    <row r="24258" ht="12.75" customHeight="1" x14ac:dyDescent="0.2"/>
    <row r="24259" ht="12.75" customHeight="1" x14ac:dyDescent="0.2"/>
    <row r="24260" ht="12.75" customHeight="1" x14ac:dyDescent="0.2"/>
    <row r="24261" ht="12.75" customHeight="1" x14ac:dyDescent="0.2"/>
    <row r="24262" ht="12.75" customHeight="1" x14ac:dyDescent="0.2"/>
    <row r="24263" ht="12.75" customHeight="1" x14ac:dyDescent="0.2"/>
    <row r="24264" ht="12.75" customHeight="1" x14ac:dyDescent="0.2"/>
    <row r="24265" ht="12.75" customHeight="1" x14ac:dyDescent="0.2"/>
    <row r="24266" ht="12.75" customHeight="1" x14ac:dyDescent="0.2"/>
    <row r="24267" ht="12.75" customHeight="1" x14ac:dyDescent="0.2"/>
    <row r="24268" ht="12.75" customHeight="1" x14ac:dyDescent="0.2"/>
    <row r="24269" ht="12.75" customHeight="1" x14ac:dyDescent="0.2"/>
    <row r="24270" ht="12.75" customHeight="1" x14ac:dyDescent="0.2"/>
    <row r="24271" ht="12.75" customHeight="1" x14ac:dyDescent="0.2"/>
    <row r="24272" ht="12.75" customHeight="1" x14ac:dyDescent="0.2"/>
    <row r="24273" ht="12.75" customHeight="1" x14ac:dyDescent="0.2"/>
    <row r="24274" ht="12.75" customHeight="1" x14ac:dyDescent="0.2"/>
    <row r="24275" ht="12.75" customHeight="1" x14ac:dyDescent="0.2"/>
    <row r="24276" ht="12.75" customHeight="1" x14ac:dyDescent="0.2"/>
    <row r="24277" ht="12.75" customHeight="1" x14ac:dyDescent="0.2"/>
    <row r="24278" ht="12.75" customHeight="1" x14ac:dyDescent="0.2"/>
    <row r="24279" ht="12.75" customHeight="1" x14ac:dyDescent="0.2"/>
    <row r="24280" ht="12.75" customHeight="1" x14ac:dyDescent="0.2"/>
    <row r="24281" ht="12.75" customHeight="1" x14ac:dyDescent="0.2"/>
    <row r="24282" ht="12.75" customHeight="1" x14ac:dyDescent="0.2"/>
    <row r="24283" ht="12.75" customHeight="1" x14ac:dyDescent="0.2"/>
    <row r="24284" ht="12.75" customHeight="1" x14ac:dyDescent="0.2"/>
    <row r="24285" ht="12.75" customHeight="1" x14ac:dyDescent="0.2"/>
    <row r="24286" ht="12.75" customHeight="1" x14ac:dyDescent="0.2"/>
    <row r="24287" ht="12.75" customHeight="1" x14ac:dyDescent="0.2"/>
    <row r="24288" ht="12.75" customHeight="1" x14ac:dyDescent="0.2"/>
    <row r="24289" ht="12.75" customHeight="1" x14ac:dyDescent="0.2"/>
    <row r="24290" ht="12.75" customHeight="1" x14ac:dyDescent="0.2"/>
    <row r="24291" ht="12.75" customHeight="1" x14ac:dyDescent="0.2"/>
    <row r="24292" ht="12.75" customHeight="1" x14ac:dyDescent="0.2"/>
    <row r="24293" ht="12.75" customHeight="1" x14ac:dyDescent="0.2"/>
    <row r="24294" ht="12.75" customHeight="1" x14ac:dyDescent="0.2"/>
    <row r="24295" ht="12.75" customHeight="1" x14ac:dyDescent="0.2"/>
    <row r="24296" ht="12.75" customHeight="1" x14ac:dyDescent="0.2"/>
    <row r="24297" ht="12.75" customHeight="1" x14ac:dyDescent="0.2"/>
    <row r="24298" ht="12.75" customHeight="1" x14ac:dyDescent="0.2"/>
    <row r="24299" ht="12.75" customHeight="1" x14ac:dyDescent="0.2"/>
    <row r="24300" ht="12.75" customHeight="1" x14ac:dyDescent="0.2"/>
    <row r="24301" ht="12.75" customHeight="1" x14ac:dyDescent="0.2"/>
    <row r="24302" ht="12.75" customHeight="1" x14ac:dyDescent="0.2"/>
    <row r="24303" ht="12.75" customHeight="1" x14ac:dyDescent="0.2"/>
    <row r="24304" ht="12.75" customHeight="1" x14ac:dyDescent="0.2"/>
    <row r="24305" ht="12.75" customHeight="1" x14ac:dyDescent="0.2"/>
    <row r="24306" ht="12.75" customHeight="1" x14ac:dyDescent="0.2"/>
    <row r="24307" ht="12.75" customHeight="1" x14ac:dyDescent="0.2"/>
    <row r="24308" ht="12.75" customHeight="1" x14ac:dyDescent="0.2"/>
    <row r="24309" ht="12.75" customHeight="1" x14ac:dyDescent="0.2"/>
    <row r="24310" ht="12.75" customHeight="1" x14ac:dyDescent="0.2"/>
    <row r="24311" ht="12.75" customHeight="1" x14ac:dyDescent="0.2"/>
    <row r="24312" ht="12.75" customHeight="1" x14ac:dyDescent="0.2"/>
    <row r="24313" ht="12.75" customHeight="1" x14ac:dyDescent="0.2"/>
    <row r="24314" ht="12.75" customHeight="1" x14ac:dyDescent="0.2"/>
    <row r="24315" ht="12.75" customHeight="1" x14ac:dyDescent="0.2"/>
    <row r="24316" ht="12.75" customHeight="1" x14ac:dyDescent="0.2"/>
    <row r="24317" ht="12.75" customHeight="1" x14ac:dyDescent="0.2"/>
    <row r="24318" ht="12.75" customHeight="1" x14ac:dyDescent="0.2"/>
    <row r="24319" ht="12.75" customHeight="1" x14ac:dyDescent="0.2"/>
    <row r="24320" ht="12.75" customHeight="1" x14ac:dyDescent="0.2"/>
    <row r="24321" ht="12.75" customHeight="1" x14ac:dyDescent="0.2"/>
    <row r="24322" ht="12.75" customHeight="1" x14ac:dyDescent="0.2"/>
    <row r="24323" ht="12.75" customHeight="1" x14ac:dyDescent="0.2"/>
    <row r="24324" ht="12.75" customHeight="1" x14ac:dyDescent="0.2"/>
    <row r="24325" ht="12.75" customHeight="1" x14ac:dyDescent="0.2"/>
    <row r="24326" ht="12.75" customHeight="1" x14ac:dyDescent="0.2"/>
    <row r="24327" ht="12.75" customHeight="1" x14ac:dyDescent="0.2"/>
    <row r="24328" ht="12.75" customHeight="1" x14ac:dyDescent="0.2"/>
    <row r="24329" ht="12.75" customHeight="1" x14ac:dyDescent="0.2"/>
    <row r="24330" ht="12.75" customHeight="1" x14ac:dyDescent="0.2"/>
    <row r="24331" ht="12.75" customHeight="1" x14ac:dyDescent="0.2"/>
    <row r="24332" ht="12.75" customHeight="1" x14ac:dyDescent="0.2"/>
    <row r="24333" ht="12.75" customHeight="1" x14ac:dyDescent="0.2"/>
    <row r="24334" ht="12.75" customHeight="1" x14ac:dyDescent="0.2"/>
    <row r="24335" ht="12.75" customHeight="1" x14ac:dyDescent="0.2"/>
    <row r="24336" ht="12.75" customHeight="1" x14ac:dyDescent="0.2"/>
    <row r="24337" ht="12.75" customHeight="1" x14ac:dyDescent="0.2"/>
    <row r="24338" ht="12.75" customHeight="1" x14ac:dyDescent="0.2"/>
    <row r="24339" ht="12.75" customHeight="1" x14ac:dyDescent="0.2"/>
    <row r="24340" ht="12.75" customHeight="1" x14ac:dyDescent="0.2"/>
    <row r="24341" ht="12.75" customHeight="1" x14ac:dyDescent="0.2"/>
    <row r="24342" ht="12.75" customHeight="1" x14ac:dyDescent="0.2"/>
    <row r="24343" ht="12.75" customHeight="1" x14ac:dyDescent="0.2"/>
    <row r="24344" ht="12.75" customHeight="1" x14ac:dyDescent="0.2"/>
    <row r="24345" ht="12.75" customHeight="1" x14ac:dyDescent="0.2"/>
    <row r="24346" ht="12.75" customHeight="1" x14ac:dyDescent="0.2"/>
    <row r="24347" ht="12.75" customHeight="1" x14ac:dyDescent="0.2"/>
    <row r="24348" ht="12.75" customHeight="1" x14ac:dyDescent="0.2"/>
    <row r="24349" ht="12.75" customHeight="1" x14ac:dyDescent="0.2"/>
    <row r="24350" ht="12.75" customHeight="1" x14ac:dyDescent="0.2"/>
    <row r="24351" ht="12.75" customHeight="1" x14ac:dyDescent="0.2"/>
    <row r="24352" ht="12.75" customHeight="1" x14ac:dyDescent="0.2"/>
    <row r="24353" ht="12.75" customHeight="1" x14ac:dyDescent="0.2"/>
    <row r="24354" ht="12.75" customHeight="1" x14ac:dyDescent="0.2"/>
    <row r="24355" ht="12.75" customHeight="1" x14ac:dyDescent="0.2"/>
    <row r="24356" ht="12.75" customHeight="1" x14ac:dyDescent="0.2"/>
    <row r="24357" ht="12.75" customHeight="1" x14ac:dyDescent="0.2"/>
    <row r="24358" ht="12.75" customHeight="1" x14ac:dyDescent="0.2"/>
    <row r="24359" ht="12.75" customHeight="1" x14ac:dyDescent="0.2"/>
    <row r="24360" ht="12.75" customHeight="1" x14ac:dyDescent="0.2"/>
    <row r="24361" ht="12.75" customHeight="1" x14ac:dyDescent="0.2"/>
    <row r="24362" ht="12.75" customHeight="1" x14ac:dyDescent="0.2"/>
    <row r="24363" ht="12.75" customHeight="1" x14ac:dyDescent="0.2"/>
    <row r="24364" ht="12.75" customHeight="1" x14ac:dyDescent="0.2"/>
    <row r="24365" ht="12.75" customHeight="1" x14ac:dyDescent="0.2"/>
    <row r="24366" ht="12.75" customHeight="1" x14ac:dyDescent="0.2"/>
    <row r="24367" ht="12.75" customHeight="1" x14ac:dyDescent="0.2"/>
    <row r="24368" ht="12.75" customHeight="1" x14ac:dyDescent="0.2"/>
    <row r="24369" ht="12.75" customHeight="1" x14ac:dyDescent="0.2"/>
    <row r="24370" ht="12.75" customHeight="1" x14ac:dyDescent="0.2"/>
    <row r="24371" ht="12.75" customHeight="1" x14ac:dyDescent="0.2"/>
    <row r="24372" ht="12.75" customHeight="1" x14ac:dyDescent="0.2"/>
    <row r="24373" ht="12.75" customHeight="1" x14ac:dyDescent="0.2"/>
    <row r="24374" ht="12.75" customHeight="1" x14ac:dyDescent="0.2"/>
    <row r="24375" ht="12.75" customHeight="1" x14ac:dyDescent="0.2"/>
    <row r="24376" ht="12.75" customHeight="1" x14ac:dyDescent="0.2"/>
    <row r="24377" ht="12.75" customHeight="1" x14ac:dyDescent="0.2"/>
    <row r="24378" ht="12.75" customHeight="1" x14ac:dyDescent="0.2"/>
    <row r="24379" ht="12.75" customHeight="1" x14ac:dyDescent="0.2"/>
    <row r="24380" ht="12.75" customHeight="1" x14ac:dyDescent="0.2"/>
    <row r="24381" ht="12.75" customHeight="1" x14ac:dyDescent="0.2"/>
    <row r="24382" ht="12.75" customHeight="1" x14ac:dyDescent="0.2"/>
    <row r="24383" ht="12.75" customHeight="1" x14ac:dyDescent="0.2"/>
    <row r="24384" ht="12.75" customHeight="1" x14ac:dyDescent="0.2"/>
    <row r="24385" ht="12.75" customHeight="1" x14ac:dyDescent="0.2"/>
    <row r="24386" ht="12.75" customHeight="1" x14ac:dyDescent="0.2"/>
    <row r="24387" ht="12.75" customHeight="1" x14ac:dyDescent="0.2"/>
    <row r="24388" ht="12.75" customHeight="1" x14ac:dyDescent="0.2"/>
    <row r="24389" ht="12.75" customHeight="1" x14ac:dyDescent="0.2"/>
    <row r="24390" ht="12.75" customHeight="1" x14ac:dyDescent="0.2"/>
    <row r="24391" ht="12.75" customHeight="1" x14ac:dyDescent="0.2"/>
    <row r="24392" ht="12.75" customHeight="1" x14ac:dyDescent="0.2"/>
    <row r="24393" ht="12.75" customHeight="1" x14ac:dyDescent="0.2"/>
    <row r="24394" ht="12.75" customHeight="1" x14ac:dyDescent="0.2"/>
    <row r="24395" ht="12.75" customHeight="1" x14ac:dyDescent="0.2"/>
    <row r="24396" ht="12.75" customHeight="1" x14ac:dyDescent="0.2"/>
    <row r="24397" ht="12.75" customHeight="1" x14ac:dyDescent="0.2"/>
    <row r="24398" ht="12.75" customHeight="1" x14ac:dyDescent="0.2"/>
    <row r="24399" ht="12.75" customHeight="1" x14ac:dyDescent="0.2"/>
    <row r="24400" ht="12.75" customHeight="1" x14ac:dyDescent="0.2"/>
    <row r="24401" ht="12.75" customHeight="1" x14ac:dyDescent="0.2"/>
    <row r="24402" ht="12.75" customHeight="1" x14ac:dyDescent="0.2"/>
    <row r="24403" ht="12.75" customHeight="1" x14ac:dyDescent="0.2"/>
    <row r="24404" ht="12.75" customHeight="1" x14ac:dyDescent="0.2"/>
    <row r="24405" ht="12.75" customHeight="1" x14ac:dyDescent="0.2"/>
    <row r="24406" ht="12.75" customHeight="1" x14ac:dyDescent="0.2"/>
    <row r="24407" ht="12.75" customHeight="1" x14ac:dyDescent="0.2"/>
    <row r="24408" ht="12.75" customHeight="1" x14ac:dyDescent="0.2"/>
    <row r="24409" ht="12.75" customHeight="1" x14ac:dyDescent="0.2"/>
    <row r="24410" ht="12.75" customHeight="1" x14ac:dyDescent="0.2"/>
    <row r="24411" ht="12.75" customHeight="1" x14ac:dyDescent="0.2"/>
    <row r="24412" ht="12.75" customHeight="1" x14ac:dyDescent="0.2"/>
    <row r="24413" ht="12.75" customHeight="1" x14ac:dyDescent="0.2"/>
    <row r="24414" ht="12.75" customHeight="1" x14ac:dyDescent="0.2"/>
    <row r="24415" ht="12.75" customHeight="1" x14ac:dyDescent="0.2"/>
    <row r="24416" ht="12.75" customHeight="1" x14ac:dyDescent="0.2"/>
    <row r="24417" ht="12.75" customHeight="1" x14ac:dyDescent="0.2"/>
    <row r="24418" ht="12.75" customHeight="1" x14ac:dyDescent="0.2"/>
    <row r="24419" ht="12.75" customHeight="1" x14ac:dyDescent="0.2"/>
    <row r="24420" ht="12.75" customHeight="1" x14ac:dyDescent="0.2"/>
    <row r="24421" ht="12.75" customHeight="1" x14ac:dyDescent="0.2"/>
    <row r="24422" ht="12.75" customHeight="1" x14ac:dyDescent="0.2"/>
    <row r="24423" ht="12.75" customHeight="1" x14ac:dyDescent="0.2"/>
    <row r="24424" ht="12.75" customHeight="1" x14ac:dyDescent="0.2"/>
    <row r="24425" ht="12.75" customHeight="1" x14ac:dyDescent="0.2"/>
    <row r="24426" ht="12.75" customHeight="1" x14ac:dyDescent="0.2"/>
    <row r="24427" ht="12.75" customHeight="1" x14ac:dyDescent="0.2"/>
    <row r="24428" ht="12.75" customHeight="1" x14ac:dyDescent="0.2"/>
    <row r="24429" ht="12.75" customHeight="1" x14ac:dyDescent="0.2"/>
    <row r="24430" ht="12.75" customHeight="1" x14ac:dyDescent="0.2"/>
    <row r="24431" ht="12.75" customHeight="1" x14ac:dyDescent="0.2"/>
    <row r="24432" ht="12.75" customHeight="1" x14ac:dyDescent="0.2"/>
    <row r="24433" ht="12.75" customHeight="1" x14ac:dyDescent="0.2"/>
    <row r="24434" ht="12.75" customHeight="1" x14ac:dyDescent="0.2"/>
    <row r="24435" ht="12.75" customHeight="1" x14ac:dyDescent="0.2"/>
    <row r="24436" ht="12.75" customHeight="1" x14ac:dyDescent="0.2"/>
    <row r="24437" ht="12.75" customHeight="1" x14ac:dyDescent="0.2"/>
    <row r="24438" ht="12.75" customHeight="1" x14ac:dyDescent="0.2"/>
    <row r="24439" ht="12.75" customHeight="1" x14ac:dyDescent="0.2"/>
    <row r="24440" ht="12.75" customHeight="1" x14ac:dyDescent="0.2"/>
    <row r="24441" ht="12.75" customHeight="1" x14ac:dyDescent="0.2"/>
    <row r="24442" ht="12.75" customHeight="1" x14ac:dyDescent="0.2"/>
    <row r="24443" ht="12.75" customHeight="1" x14ac:dyDescent="0.2"/>
    <row r="24444" ht="12.75" customHeight="1" x14ac:dyDescent="0.2"/>
    <row r="24445" ht="12.75" customHeight="1" x14ac:dyDescent="0.2"/>
    <row r="24446" ht="12.75" customHeight="1" x14ac:dyDescent="0.2"/>
    <row r="24447" ht="12.75" customHeight="1" x14ac:dyDescent="0.2"/>
    <row r="24448" ht="12.75" customHeight="1" x14ac:dyDescent="0.2"/>
    <row r="24449" ht="12.75" customHeight="1" x14ac:dyDescent="0.2"/>
    <row r="24450" ht="12.75" customHeight="1" x14ac:dyDescent="0.2"/>
    <row r="24451" ht="12.75" customHeight="1" x14ac:dyDescent="0.2"/>
    <row r="24452" ht="12.75" customHeight="1" x14ac:dyDescent="0.2"/>
    <row r="24453" ht="12.75" customHeight="1" x14ac:dyDescent="0.2"/>
    <row r="24454" ht="12.75" customHeight="1" x14ac:dyDescent="0.2"/>
    <row r="24455" ht="12.75" customHeight="1" x14ac:dyDescent="0.2"/>
    <row r="24456" ht="12.75" customHeight="1" x14ac:dyDescent="0.2"/>
    <row r="24457" ht="12.75" customHeight="1" x14ac:dyDescent="0.2"/>
    <row r="24458" ht="12.75" customHeight="1" x14ac:dyDescent="0.2"/>
    <row r="24459" ht="12.75" customHeight="1" x14ac:dyDescent="0.2"/>
    <row r="24460" ht="12.75" customHeight="1" x14ac:dyDescent="0.2"/>
    <row r="24461" ht="12.75" customHeight="1" x14ac:dyDescent="0.2"/>
    <row r="24462" ht="12.75" customHeight="1" x14ac:dyDescent="0.2"/>
    <row r="24463" ht="12.75" customHeight="1" x14ac:dyDescent="0.2"/>
    <row r="24464" ht="12.75" customHeight="1" x14ac:dyDescent="0.2"/>
    <row r="24465" ht="12.75" customHeight="1" x14ac:dyDescent="0.2"/>
    <row r="24466" ht="12.75" customHeight="1" x14ac:dyDescent="0.2"/>
    <row r="24467" ht="12.75" customHeight="1" x14ac:dyDescent="0.2"/>
    <row r="24468" ht="12.75" customHeight="1" x14ac:dyDescent="0.2"/>
    <row r="24469" ht="12.75" customHeight="1" x14ac:dyDescent="0.2"/>
    <row r="24470" ht="12.75" customHeight="1" x14ac:dyDescent="0.2"/>
    <row r="24471" ht="12.75" customHeight="1" x14ac:dyDescent="0.2"/>
    <row r="24472" ht="12.75" customHeight="1" x14ac:dyDescent="0.2"/>
    <row r="24473" ht="12.75" customHeight="1" x14ac:dyDescent="0.2"/>
    <row r="24474" ht="12.75" customHeight="1" x14ac:dyDescent="0.2"/>
    <row r="24475" ht="12.75" customHeight="1" x14ac:dyDescent="0.2"/>
    <row r="24476" ht="12.75" customHeight="1" x14ac:dyDescent="0.2"/>
    <row r="24477" ht="12.75" customHeight="1" x14ac:dyDescent="0.2"/>
    <row r="24478" ht="12.75" customHeight="1" x14ac:dyDescent="0.2"/>
    <row r="24479" ht="12.75" customHeight="1" x14ac:dyDescent="0.2"/>
    <row r="24480" ht="12.75" customHeight="1" x14ac:dyDescent="0.2"/>
    <row r="24481" ht="12.75" customHeight="1" x14ac:dyDescent="0.2"/>
    <row r="24482" ht="12.75" customHeight="1" x14ac:dyDescent="0.2"/>
    <row r="24483" ht="12.75" customHeight="1" x14ac:dyDescent="0.2"/>
    <row r="24484" ht="12.75" customHeight="1" x14ac:dyDescent="0.2"/>
    <row r="24485" ht="12.75" customHeight="1" x14ac:dyDescent="0.2"/>
    <row r="24486" ht="12.75" customHeight="1" x14ac:dyDescent="0.2"/>
    <row r="24487" ht="12.75" customHeight="1" x14ac:dyDescent="0.2"/>
    <row r="24488" ht="12.75" customHeight="1" x14ac:dyDescent="0.2"/>
    <row r="24489" ht="12.75" customHeight="1" x14ac:dyDescent="0.2"/>
    <row r="24490" ht="12.75" customHeight="1" x14ac:dyDescent="0.2"/>
    <row r="24491" ht="12.75" customHeight="1" x14ac:dyDescent="0.2"/>
    <row r="24492" ht="12.75" customHeight="1" x14ac:dyDescent="0.2"/>
    <row r="24493" ht="12.75" customHeight="1" x14ac:dyDescent="0.2"/>
    <row r="24494" ht="12.75" customHeight="1" x14ac:dyDescent="0.2"/>
    <row r="24495" ht="12.75" customHeight="1" x14ac:dyDescent="0.2"/>
    <row r="24496" ht="12.75" customHeight="1" x14ac:dyDescent="0.2"/>
    <row r="24497" ht="12.75" customHeight="1" x14ac:dyDescent="0.2"/>
    <row r="24498" ht="12.75" customHeight="1" x14ac:dyDescent="0.2"/>
    <row r="24499" ht="12.75" customHeight="1" x14ac:dyDescent="0.2"/>
    <row r="24500" ht="12.75" customHeight="1" x14ac:dyDescent="0.2"/>
    <row r="24501" ht="12.75" customHeight="1" x14ac:dyDescent="0.2"/>
    <row r="24502" ht="12.75" customHeight="1" x14ac:dyDescent="0.2"/>
    <row r="24503" ht="12.75" customHeight="1" x14ac:dyDescent="0.2"/>
    <row r="24504" ht="12.75" customHeight="1" x14ac:dyDescent="0.2"/>
    <row r="24505" ht="12.75" customHeight="1" x14ac:dyDescent="0.2"/>
    <row r="24506" ht="12.75" customHeight="1" x14ac:dyDescent="0.2"/>
    <row r="24507" ht="12.75" customHeight="1" x14ac:dyDescent="0.2"/>
    <row r="24508" ht="12.75" customHeight="1" x14ac:dyDescent="0.2"/>
    <row r="24509" ht="12.75" customHeight="1" x14ac:dyDescent="0.2"/>
    <row r="24510" ht="12.75" customHeight="1" x14ac:dyDescent="0.2"/>
    <row r="24511" ht="12.75" customHeight="1" x14ac:dyDescent="0.2"/>
    <row r="24512" ht="12.75" customHeight="1" x14ac:dyDescent="0.2"/>
    <row r="24513" ht="12.75" customHeight="1" x14ac:dyDescent="0.2"/>
    <row r="24514" ht="12.75" customHeight="1" x14ac:dyDescent="0.2"/>
    <row r="24515" ht="12.75" customHeight="1" x14ac:dyDescent="0.2"/>
    <row r="24516" ht="12.75" customHeight="1" x14ac:dyDescent="0.2"/>
    <row r="24517" ht="12.75" customHeight="1" x14ac:dyDescent="0.2"/>
    <row r="24518" ht="12.75" customHeight="1" x14ac:dyDescent="0.2"/>
    <row r="24519" ht="12.75" customHeight="1" x14ac:dyDescent="0.2"/>
    <row r="24520" ht="12.75" customHeight="1" x14ac:dyDescent="0.2"/>
    <row r="24521" ht="12.75" customHeight="1" x14ac:dyDescent="0.2"/>
    <row r="24522" ht="12.75" customHeight="1" x14ac:dyDescent="0.2"/>
    <row r="24523" ht="12.75" customHeight="1" x14ac:dyDescent="0.2"/>
    <row r="24524" ht="12.75" customHeight="1" x14ac:dyDescent="0.2"/>
    <row r="24525" ht="12.75" customHeight="1" x14ac:dyDescent="0.2"/>
    <row r="24526" ht="12.75" customHeight="1" x14ac:dyDescent="0.2"/>
    <row r="24527" ht="12.75" customHeight="1" x14ac:dyDescent="0.2"/>
    <row r="24528" ht="12.75" customHeight="1" x14ac:dyDescent="0.2"/>
    <row r="24529" ht="12.75" customHeight="1" x14ac:dyDescent="0.2"/>
    <row r="24530" ht="12.75" customHeight="1" x14ac:dyDescent="0.2"/>
    <row r="24531" ht="12.75" customHeight="1" x14ac:dyDescent="0.2"/>
    <row r="24532" ht="12.75" customHeight="1" x14ac:dyDescent="0.2"/>
    <row r="24533" ht="12.75" customHeight="1" x14ac:dyDescent="0.2"/>
    <row r="24534" ht="12.75" customHeight="1" x14ac:dyDescent="0.2"/>
    <row r="24535" ht="12.75" customHeight="1" x14ac:dyDescent="0.2"/>
    <row r="24536" ht="12.75" customHeight="1" x14ac:dyDescent="0.2"/>
    <row r="24537" ht="12.75" customHeight="1" x14ac:dyDescent="0.2"/>
    <row r="24538" ht="12.75" customHeight="1" x14ac:dyDescent="0.2"/>
    <row r="24539" ht="12.75" customHeight="1" x14ac:dyDescent="0.2"/>
    <row r="24540" ht="12.75" customHeight="1" x14ac:dyDescent="0.2"/>
    <row r="24541" ht="12.75" customHeight="1" x14ac:dyDescent="0.2"/>
    <row r="24542" ht="12.75" customHeight="1" x14ac:dyDescent="0.2"/>
    <row r="24543" ht="12.75" customHeight="1" x14ac:dyDescent="0.2"/>
    <row r="24544" ht="12.75" customHeight="1" x14ac:dyDescent="0.2"/>
    <row r="24545" ht="12.75" customHeight="1" x14ac:dyDescent="0.2"/>
    <row r="24546" ht="12.75" customHeight="1" x14ac:dyDescent="0.2"/>
    <row r="24547" ht="12.75" customHeight="1" x14ac:dyDescent="0.2"/>
    <row r="24548" ht="12.75" customHeight="1" x14ac:dyDescent="0.2"/>
    <row r="24549" ht="12.75" customHeight="1" x14ac:dyDescent="0.2"/>
    <row r="24550" ht="12.75" customHeight="1" x14ac:dyDescent="0.2"/>
    <row r="24551" ht="12.75" customHeight="1" x14ac:dyDescent="0.2"/>
    <row r="24552" ht="12.75" customHeight="1" x14ac:dyDescent="0.2"/>
    <row r="24553" ht="12.75" customHeight="1" x14ac:dyDescent="0.2"/>
    <row r="24554" ht="12.75" customHeight="1" x14ac:dyDescent="0.2"/>
    <row r="24555" ht="12.75" customHeight="1" x14ac:dyDescent="0.2"/>
    <row r="24556" ht="12.75" customHeight="1" x14ac:dyDescent="0.2"/>
    <row r="24557" ht="12.75" customHeight="1" x14ac:dyDescent="0.2"/>
    <row r="24558" ht="12.75" customHeight="1" x14ac:dyDescent="0.2"/>
    <row r="24559" ht="12.75" customHeight="1" x14ac:dyDescent="0.2"/>
    <row r="24560" ht="12.75" customHeight="1" x14ac:dyDescent="0.2"/>
    <row r="24561" ht="12.75" customHeight="1" x14ac:dyDescent="0.2"/>
    <row r="24562" ht="12.75" customHeight="1" x14ac:dyDescent="0.2"/>
    <row r="24563" ht="12.75" customHeight="1" x14ac:dyDescent="0.2"/>
    <row r="24564" ht="12.75" customHeight="1" x14ac:dyDescent="0.2"/>
    <row r="24565" ht="12.75" customHeight="1" x14ac:dyDescent="0.2"/>
    <row r="24566" ht="12.75" customHeight="1" x14ac:dyDescent="0.2"/>
    <row r="24567" ht="12.75" customHeight="1" x14ac:dyDescent="0.2"/>
    <row r="24568" ht="12.75" customHeight="1" x14ac:dyDescent="0.2"/>
    <row r="24569" ht="12.75" customHeight="1" x14ac:dyDescent="0.2"/>
    <row r="24570" ht="12.75" customHeight="1" x14ac:dyDescent="0.2"/>
    <row r="24571" ht="12.75" customHeight="1" x14ac:dyDescent="0.2"/>
    <row r="24572" ht="12.75" customHeight="1" x14ac:dyDescent="0.2"/>
    <row r="24573" ht="12.75" customHeight="1" x14ac:dyDescent="0.2"/>
    <row r="24574" ht="12.75" customHeight="1" x14ac:dyDescent="0.2"/>
    <row r="24575" ht="12.75" customHeight="1" x14ac:dyDescent="0.2"/>
    <row r="24576" ht="12.75" customHeight="1" x14ac:dyDescent="0.2"/>
    <row r="24577" ht="12.75" customHeight="1" x14ac:dyDescent="0.2"/>
    <row r="24578" ht="12.75" customHeight="1" x14ac:dyDescent="0.2"/>
    <row r="24579" ht="12.75" customHeight="1" x14ac:dyDescent="0.2"/>
    <row r="24580" ht="12.75" customHeight="1" x14ac:dyDescent="0.2"/>
    <row r="24581" ht="12.75" customHeight="1" x14ac:dyDescent="0.2"/>
    <row r="24582" ht="12.75" customHeight="1" x14ac:dyDescent="0.2"/>
    <row r="24583" ht="12.75" customHeight="1" x14ac:dyDescent="0.2"/>
    <row r="24584" ht="12.75" customHeight="1" x14ac:dyDescent="0.2"/>
    <row r="24585" ht="12.75" customHeight="1" x14ac:dyDescent="0.2"/>
    <row r="24586" ht="12.75" customHeight="1" x14ac:dyDescent="0.2"/>
    <row r="24587" ht="12.75" customHeight="1" x14ac:dyDescent="0.2"/>
    <row r="24588" ht="12.75" customHeight="1" x14ac:dyDescent="0.2"/>
    <row r="24589" ht="12.75" customHeight="1" x14ac:dyDescent="0.2"/>
    <row r="24590" ht="12.75" customHeight="1" x14ac:dyDescent="0.2"/>
    <row r="24591" ht="12.75" customHeight="1" x14ac:dyDescent="0.2"/>
    <row r="24592" ht="12.75" customHeight="1" x14ac:dyDescent="0.2"/>
    <row r="24593" ht="12.75" customHeight="1" x14ac:dyDescent="0.2"/>
    <row r="24594" ht="12.75" customHeight="1" x14ac:dyDescent="0.2"/>
    <row r="24595" ht="12.75" customHeight="1" x14ac:dyDescent="0.2"/>
    <row r="24596" ht="12.75" customHeight="1" x14ac:dyDescent="0.2"/>
    <row r="24597" ht="12.75" customHeight="1" x14ac:dyDescent="0.2"/>
    <row r="24598" ht="12.75" customHeight="1" x14ac:dyDescent="0.2"/>
    <row r="24599" ht="12.75" customHeight="1" x14ac:dyDescent="0.2"/>
    <row r="24600" ht="12.75" customHeight="1" x14ac:dyDescent="0.2"/>
    <row r="24601" ht="12.75" customHeight="1" x14ac:dyDescent="0.2"/>
    <row r="24602" ht="12.75" customHeight="1" x14ac:dyDescent="0.2"/>
    <row r="24603" ht="12.75" customHeight="1" x14ac:dyDescent="0.2"/>
    <row r="24604" ht="12.75" customHeight="1" x14ac:dyDescent="0.2"/>
    <row r="24605" ht="12.75" customHeight="1" x14ac:dyDescent="0.2"/>
    <row r="24606" ht="12.75" customHeight="1" x14ac:dyDescent="0.2"/>
    <row r="24607" ht="12.75" customHeight="1" x14ac:dyDescent="0.2"/>
    <row r="24608" ht="12.75" customHeight="1" x14ac:dyDescent="0.2"/>
    <row r="24609" ht="12.75" customHeight="1" x14ac:dyDescent="0.2"/>
    <row r="24610" ht="12.75" customHeight="1" x14ac:dyDescent="0.2"/>
    <row r="24611" ht="12.75" customHeight="1" x14ac:dyDescent="0.2"/>
    <row r="24612" ht="12.75" customHeight="1" x14ac:dyDescent="0.2"/>
    <row r="24613" ht="12.75" customHeight="1" x14ac:dyDescent="0.2"/>
    <row r="24614" ht="12.75" customHeight="1" x14ac:dyDescent="0.2"/>
    <row r="24615" ht="12.75" customHeight="1" x14ac:dyDescent="0.2"/>
    <row r="24616" ht="12.75" customHeight="1" x14ac:dyDescent="0.2"/>
    <row r="24617" ht="12.75" customHeight="1" x14ac:dyDescent="0.2"/>
    <row r="24618" ht="12.75" customHeight="1" x14ac:dyDescent="0.2"/>
    <row r="24619" ht="12.75" customHeight="1" x14ac:dyDescent="0.2"/>
    <row r="24620" ht="12.75" customHeight="1" x14ac:dyDescent="0.2"/>
    <row r="24621" ht="12.75" customHeight="1" x14ac:dyDescent="0.2"/>
    <row r="24622" ht="12.75" customHeight="1" x14ac:dyDescent="0.2"/>
    <row r="24623" ht="12.75" customHeight="1" x14ac:dyDescent="0.2"/>
    <row r="24624" ht="12.75" customHeight="1" x14ac:dyDescent="0.2"/>
    <row r="24625" ht="12.75" customHeight="1" x14ac:dyDescent="0.2"/>
    <row r="24626" ht="12.75" customHeight="1" x14ac:dyDescent="0.2"/>
    <row r="24627" ht="12.75" customHeight="1" x14ac:dyDescent="0.2"/>
    <row r="24628" ht="12.75" customHeight="1" x14ac:dyDescent="0.2"/>
    <row r="24629" ht="12.75" customHeight="1" x14ac:dyDescent="0.2"/>
    <row r="24630" ht="12.75" customHeight="1" x14ac:dyDescent="0.2"/>
    <row r="24631" ht="12.75" customHeight="1" x14ac:dyDescent="0.2"/>
    <row r="24632" ht="12.75" customHeight="1" x14ac:dyDescent="0.2"/>
    <row r="24633" ht="12.75" customHeight="1" x14ac:dyDescent="0.2"/>
    <row r="24634" ht="12.75" customHeight="1" x14ac:dyDescent="0.2"/>
    <row r="24635" ht="12.75" customHeight="1" x14ac:dyDescent="0.2"/>
    <row r="24636" ht="12.75" customHeight="1" x14ac:dyDescent="0.2"/>
    <row r="24637" ht="12.75" customHeight="1" x14ac:dyDescent="0.2"/>
    <row r="24638" ht="12.75" customHeight="1" x14ac:dyDescent="0.2"/>
    <row r="24639" ht="12.75" customHeight="1" x14ac:dyDescent="0.2"/>
    <row r="24640" ht="12.75" customHeight="1" x14ac:dyDescent="0.2"/>
    <row r="24641" ht="12.75" customHeight="1" x14ac:dyDescent="0.2"/>
    <row r="24642" ht="12.75" customHeight="1" x14ac:dyDescent="0.2"/>
    <row r="24643" ht="12.75" customHeight="1" x14ac:dyDescent="0.2"/>
    <row r="24644" ht="12.75" customHeight="1" x14ac:dyDescent="0.2"/>
    <row r="24645" ht="12.75" customHeight="1" x14ac:dyDescent="0.2"/>
    <row r="24646" ht="12.75" customHeight="1" x14ac:dyDescent="0.2"/>
    <row r="24647" ht="12.75" customHeight="1" x14ac:dyDescent="0.2"/>
    <row r="24648" ht="12.75" customHeight="1" x14ac:dyDescent="0.2"/>
    <row r="24649" ht="12.75" customHeight="1" x14ac:dyDescent="0.2"/>
    <row r="24650" ht="12.75" customHeight="1" x14ac:dyDescent="0.2"/>
    <row r="24651" ht="12.75" customHeight="1" x14ac:dyDescent="0.2"/>
    <row r="24652" ht="12.75" customHeight="1" x14ac:dyDescent="0.2"/>
    <row r="24653" ht="12.75" customHeight="1" x14ac:dyDescent="0.2"/>
    <row r="24654" ht="12.75" customHeight="1" x14ac:dyDescent="0.2"/>
    <row r="24655" ht="12.75" customHeight="1" x14ac:dyDescent="0.2"/>
    <row r="24656" ht="12.75" customHeight="1" x14ac:dyDescent="0.2"/>
    <row r="24657" ht="12.75" customHeight="1" x14ac:dyDescent="0.2"/>
    <row r="24658" ht="12.75" customHeight="1" x14ac:dyDescent="0.2"/>
    <row r="24659" ht="12.75" customHeight="1" x14ac:dyDescent="0.2"/>
    <row r="24660" ht="12.75" customHeight="1" x14ac:dyDescent="0.2"/>
    <row r="24661" ht="12.75" customHeight="1" x14ac:dyDescent="0.2"/>
    <row r="24662" ht="12.75" customHeight="1" x14ac:dyDescent="0.2"/>
    <row r="24663" ht="12.75" customHeight="1" x14ac:dyDescent="0.2"/>
    <row r="24664" ht="12.75" customHeight="1" x14ac:dyDescent="0.2"/>
    <row r="24665" ht="12.75" customHeight="1" x14ac:dyDescent="0.2"/>
    <row r="24666" ht="12.75" customHeight="1" x14ac:dyDescent="0.2"/>
    <row r="24667" ht="12.75" customHeight="1" x14ac:dyDescent="0.2"/>
    <row r="24668" ht="12.75" customHeight="1" x14ac:dyDescent="0.2"/>
    <row r="24669" ht="12.75" customHeight="1" x14ac:dyDescent="0.2"/>
    <row r="24670" ht="12.75" customHeight="1" x14ac:dyDescent="0.2"/>
    <row r="24671" ht="12.75" customHeight="1" x14ac:dyDescent="0.2"/>
    <row r="24672" ht="12.75" customHeight="1" x14ac:dyDescent="0.2"/>
    <row r="24673" ht="12.75" customHeight="1" x14ac:dyDescent="0.2"/>
    <row r="24674" ht="12.75" customHeight="1" x14ac:dyDescent="0.2"/>
    <row r="24675" ht="12.75" customHeight="1" x14ac:dyDescent="0.2"/>
    <row r="24676" ht="12.75" customHeight="1" x14ac:dyDescent="0.2"/>
    <row r="24677" ht="12.75" customHeight="1" x14ac:dyDescent="0.2"/>
    <row r="24678" ht="12.75" customHeight="1" x14ac:dyDescent="0.2"/>
    <row r="24679" ht="12.75" customHeight="1" x14ac:dyDescent="0.2"/>
    <row r="24680" ht="12.75" customHeight="1" x14ac:dyDescent="0.2"/>
    <row r="24681" ht="12.75" customHeight="1" x14ac:dyDescent="0.2"/>
    <row r="24682" ht="12.75" customHeight="1" x14ac:dyDescent="0.2"/>
    <row r="24683" ht="12.75" customHeight="1" x14ac:dyDescent="0.2"/>
    <row r="24684" ht="12.75" customHeight="1" x14ac:dyDescent="0.2"/>
    <row r="24685" ht="12.75" customHeight="1" x14ac:dyDescent="0.2"/>
    <row r="24686" ht="12.75" customHeight="1" x14ac:dyDescent="0.2"/>
    <row r="24687" ht="12.75" customHeight="1" x14ac:dyDescent="0.2"/>
    <row r="24688" ht="12.75" customHeight="1" x14ac:dyDescent="0.2"/>
    <row r="24689" ht="12.75" customHeight="1" x14ac:dyDescent="0.2"/>
    <row r="24690" ht="12.75" customHeight="1" x14ac:dyDescent="0.2"/>
    <row r="24691" ht="12.75" customHeight="1" x14ac:dyDescent="0.2"/>
    <row r="24692" ht="12.75" customHeight="1" x14ac:dyDescent="0.2"/>
    <row r="24693" ht="12.75" customHeight="1" x14ac:dyDescent="0.2"/>
    <row r="24694" ht="12.75" customHeight="1" x14ac:dyDescent="0.2"/>
    <row r="24695" ht="12.75" customHeight="1" x14ac:dyDescent="0.2"/>
    <row r="24696" ht="12.75" customHeight="1" x14ac:dyDescent="0.2"/>
    <row r="24697" ht="12.75" customHeight="1" x14ac:dyDescent="0.2"/>
    <row r="24698" ht="12.75" customHeight="1" x14ac:dyDescent="0.2"/>
    <row r="24699" ht="12.75" customHeight="1" x14ac:dyDescent="0.2"/>
    <row r="24700" ht="12.75" customHeight="1" x14ac:dyDescent="0.2"/>
    <row r="24701" ht="12.75" customHeight="1" x14ac:dyDescent="0.2"/>
    <row r="24702" ht="12.75" customHeight="1" x14ac:dyDescent="0.2"/>
    <row r="24703" ht="12.75" customHeight="1" x14ac:dyDescent="0.2"/>
    <row r="24704" ht="12.75" customHeight="1" x14ac:dyDescent="0.2"/>
    <row r="24705" ht="12.75" customHeight="1" x14ac:dyDescent="0.2"/>
    <row r="24706" ht="12.75" customHeight="1" x14ac:dyDescent="0.2"/>
    <row r="24707" ht="12.75" customHeight="1" x14ac:dyDescent="0.2"/>
    <row r="24708" ht="12.75" customHeight="1" x14ac:dyDescent="0.2"/>
    <row r="24709" ht="12.75" customHeight="1" x14ac:dyDescent="0.2"/>
    <row r="24710" ht="12.75" customHeight="1" x14ac:dyDescent="0.2"/>
    <row r="24711" ht="12.75" customHeight="1" x14ac:dyDescent="0.2"/>
    <row r="24712" ht="12.75" customHeight="1" x14ac:dyDescent="0.2"/>
    <row r="24713" ht="12.75" customHeight="1" x14ac:dyDescent="0.2"/>
    <row r="24714" ht="12.75" customHeight="1" x14ac:dyDescent="0.2"/>
    <row r="24715" ht="12.75" customHeight="1" x14ac:dyDescent="0.2"/>
    <row r="24716" ht="12.75" customHeight="1" x14ac:dyDescent="0.2"/>
    <row r="24717" ht="12.75" customHeight="1" x14ac:dyDescent="0.2"/>
    <row r="24718" ht="12.75" customHeight="1" x14ac:dyDescent="0.2"/>
    <row r="24719" ht="12.75" customHeight="1" x14ac:dyDescent="0.2"/>
    <row r="24720" ht="12.75" customHeight="1" x14ac:dyDescent="0.2"/>
    <row r="24721" ht="12.75" customHeight="1" x14ac:dyDescent="0.2"/>
    <row r="24722" ht="12.75" customHeight="1" x14ac:dyDescent="0.2"/>
    <row r="24723" ht="12.75" customHeight="1" x14ac:dyDescent="0.2"/>
    <row r="24724" ht="12.75" customHeight="1" x14ac:dyDescent="0.2"/>
    <row r="24725" ht="12.75" customHeight="1" x14ac:dyDescent="0.2"/>
    <row r="24726" ht="12.75" customHeight="1" x14ac:dyDescent="0.2"/>
    <row r="24727" ht="12.75" customHeight="1" x14ac:dyDescent="0.2"/>
    <row r="24728" ht="12.75" customHeight="1" x14ac:dyDescent="0.2"/>
    <row r="24729" ht="12.75" customHeight="1" x14ac:dyDescent="0.2"/>
    <row r="24730" ht="12.75" customHeight="1" x14ac:dyDescent="0.2"/>
    <row r="24731" ht="12.75" customHeight="1" x14ac:dyDescent="0.2"/>
    <row r="24732" ht="12.75" customHeight="1" x14ac:dyDescent="0.2"/>
    <row r="24733" ht="12.75" customHeight="1" x14ac:dyDescent="0.2"/>
    <row r="24734" ht="12.75" customHeight="1" x14ac:dyDescent="0.2"/>
    <row r="24735" ht="12.75" customHeight="1" x14ac:dyDescent="0.2"/>
    <row r="24736" ht="12.75" customHeight="1" x14ac:dyDescent="0.2"/>
    <row r="24737" ht="12.75" customHeight="1" x14ac:dyDescent="0.2"/>
    <row r="24738" ht="12.75" customHeight="1" x14ac:dyDescent="0.2"/>
    <row r="24739" ht="12.75" customHeight="1" x14ac:dyDescent="0.2"/>
    <row r="24740" ht="12.75" customHeight="1" x14ac:dyDescent="0.2"/>
    <row r="24741" ht="12.75" customHeight="1" x14ac:dyDescent="0.2"/>
    <row r="24742" ht="12.75" customHeight="1" x14ac:dyDescent="0.2"/>
    <row r="24743" ht="12.75" customHeight="1" x14ac:dyDescent="0.2"/>
    <row r="24744" ht="12.75" customHeight="1" x14ac:dyDescent="0.2"/>
    <row r="24745" ht="12.75" customHeight="1" x14ac:dyDescent="0.2"/>
    <row r="24746" ht="12.75" customHeight="1" x14ac:dyDescent="0.2"/>
    <row r="24747" ht="12.75" customHeight="1" x14ac:dyDescent="0.2"/>
    <row r="24748" ht="12.75" customHeight="1" x14ac:dyDescent="0.2"/>
    <row r="24749" ht="12.75" customHeight="1" x14ac:dyDescent="0.2"/>
    <row r="24750" ht="12.75" customHeight="1" x14ac:dyDescent="0.2"/>
    <row r="24751" ht="12.75" customHeight="1" x14ac:dyDescent="0.2"/>
    <row r="24752" ht="12.75" customHeight="1" x14ac:dyDescent="0.2"/>
    <row r="24753" ht="12.75" customHeight="1" x14ac:dyDescent="0.2"/>
    <row r="24754" ht="12.75" customHeight="1" x14ac:dyDescent="0.2"/>
    <row r="24755" ht="12.75" customHeight="1" x14ac:dyDescent="0.2"/>
    <row r="24756" ht="12.75" customHeight="1" x14ac:dyDescent="0.2"/>
    <row r="24757" ht="12.75" customHeight="1" x14ac:dyDescent="0.2"/>
    <row r="24758" ht="12.75" customHeight="1" x14ac:dyDescent="0.2"/>
    <row r="24759" ht="12.75" customHeight="1" x14ac:dyDescent="0.2"/>
    <row r="24760" ht="12.75" customHeight="1" x14ac:dyDescent="0.2"/>
    <row r="24761" ht="12.75" customHeight="1" x14ac:dyDescent="0.2"/>
    <row r="24762" ht="12.75" customHeight="1" x14ac:dyDescent="0.2"/>
    <row r="24763" ht="12.75" customHeight="1" x14ac:dyDescent="0.2"/>
    <row r="24764" ht="12.75" customHeight="1" x14ac:dyDescent="0.2"/>
    <row r="24765" ht="12.75" customHeight="1" x14ac:dyDescent="0.2"/>
    <row r="24766" ht="12.75" customHeight="1" x14ac:dyDescent="0.2"/>
    <row r="24767" ht="12.75" customHeight="1" x14ac:dyDescent="0.2"/>
    <row r="24768" ht="12.75" customHeight="1" x14ac:dyDescent="0.2"/>
    <row r="24769" ht="12.75" customHeight="1" x14ac:dyDescent="0.2"/>
    <row r="24770" ht="12.75" customHeight="1" x14ac:dyDescent="0.2"/>
    <row r="24771" ht="12.75" customHeight="1" x14ac:dyDescent="0.2"/>
    <row r="24772" ht="12.75" customHeight="1" x14ac:dyDescent="0.2"/>
    <row r="24773" ht="12.75" customHeight="1" x14ac:dyDescent="0.2"/>
    <row r="24774" ht="12.75" customHeight="1" x14ac:dyDescent="0.2"/>
    <row r="24775" ht="12.75" customHeight="1" x14ac:dyDescent="0.2"/>
    <row r="24776" ht="12.75" customHeight="1" x14ac:dyDescent="0.2"/>
    <row r="24777" ht="12.75" customHeight="1" x14ac:dyDescent="0.2"/>
    <row r="24778" ht="12.75" customHeight="1" x14ac:dyDescent="0.2"/>
    <row r="24779" ht="12.75" customHeight="1" x14ac:dyDescent="0.2"/>
    <row r="24780" ht="12.75" customHeight="1" x14ac:dyDescent="0.2"/>
    <row r="24781" ht="12.75" customHeight="1" x14ac:dyDescent="0.2"/>
    <row r="24782" ht="12.75" customHeight="1" x14ac:dyDescent="0.2"/>
    <row r="24783" ht="12.75" customHeight="1" x14ac:dyDescent="0.2"/>
    <row r="24784" ht="12.75" customHeight="1" x14ac:dyDescent="0.2"/>
    <row r="24785" ht="12.75" customHeight="1" x14ac:dyDescent="0.2"/>
    <row r="24786" ht="12.75" customHeight="1" x14ac:dyDescent="0.2"/>
    <row r="24787" ht="12.75" customHeight="1" x14ac:dyDescent="0.2"/>
    <row r="24788" ht="12.75" customHeight="1" x14ac:dyDescent="0.2"/>
    <row r="24789" ht="12.75" customHeight="1" x14ac:dyDescent="0.2"/>
    <row r="24790" ht="12.75" customHeight="1" x14ac:dyDescent="0.2"/>
    <row r="24791" ht="12.75" customHeight="1" x14ac:dyDescent="0.2"/>
    <row r="24792" ht="12.75" customHeight="1" x14ac:dyDescent="0.2"/>
    <row r="24793" ht="12.75" customHeight="1" x14ac:dyDescent="0.2"/>
    <row r="24794" ht="12.75" customHeight="1" x14ac:dyDescent="0.2"/>
    <row r="24795" ht="12.75" customHeight="1" x14ac:dyDescent="0.2"/>
    <row r="24796" ht="12.75" customHeight="1" x14ac:dyDescent="0.2"/>
    <row r="24797" ht="12.75" customHeight="1" x14ac:dyDescent="0.2"/>
    <row r="24798" ht="12.75" customHeight="1" x14ac:dyDescent="0.2"/>
    <row r="24799" ht="12.75" customHeight="1" x14ac:dyDescent="0.2"/>
    <row r="24800" ht="12.75" customHeight="1" x14ac:dyDescent="0.2"/>
    <row r="24801" ht="12.75" customHeight="1" x14ac:dyDescent="0.2"/>
    <row r="24802" ht="12.75" customHeight="1" x14ac:dyDescent="0.2"/>
    <row r="24803" ht="12.75" customHeight="1" x14ac:dyDescent="0.2"/>
    <row r="24804" ht="12.75" customHeight="1" x14ac:dyDescent="0.2"/>
    <row r="24805" ht="12.75" customHeight="1" x14ac:dyDescent="0.2"/>
    <row r="24806" ht="12.75" customHeight="1" x14ac:dyDescent="0.2"/>
    <row r="24807" ht="12.75" customHeight="1" x14ac:dyDescent="0.2"/>
    <row r="24808" ht="12.75" customHeight="1" x14ac:dyDescent="0.2"/>
    <row r="24809" ht="12.75" customHeight="1" x14ac:dyDescent="0.2"/>
    <row r="24810" ht="12.75" customHeight="1" x14ac:dyDescent="0.2"/>
    <row r="24811" ht="12.75" customHeight="1" x14ac:dyDescent="0.2"/>
    <row r="24812" ht="12.75" customHeight="1" x14ac:dyDescent="0.2"/>
    <row r="24813" ht="12.75" customHeight="1" x14ac:dyDescent="0.2"/>
    <row r="24814" ht="12.75" customHeight="1" x14ac:dyDescent="0.2"/>
    <row r="24815" ht="12.75" customHeight="1" x14ac:dyDescent="0.2"/>
    <row r="24816" ht="12.75" customHeight="1" x14ac:dyDescent="0.2"/>
    <row r="24817" ht="12.75" customHeight="1" x14ac:dyDescent="0.2"/>
    <row r="24818" ht="12.75" customHeight="1" x14ac:dyDescent="0.2"/>
    <row r="24819" ht="12.75" customHeight="1" x14ac:dyDescent="0.2"/>
    <row r="24820" ht="12.75" customHeight="1" x14ac:dyDescent="0.2"/>
    <row r="24821" ht="12.75" customHeight="1" x14ac:dyDescent="0.2"/>
    <row r="24822" ht="12.75" customHeight="1" x14ac:dyDescent="0.2"/>
    <row r="24823" ht="12.75" customHeight="1" x14ac:dyDescent="0.2"/>
    <row r="24824" ht="12.75" customHeight="1" x14ac:dyDescent="0.2"/>
    <row r="24825" ht="12.75" customHeight="1" x14ac:dyDescent="0.2"/>
    <row r="24826" ht="12.75" customHeight="1" x14ac:dyDescent="0.2"/>
    <row r="24827" ht="12.75" customHeight="1" x14ac:dyDescent="0.2"/>
    <row r="24828" ht="12.75" customHeight="1" x14ac:dyDescent="0.2"/>
    <row r="24829" ht="12.75" customHeight="1" x14ac:dyDescent="0.2"/>
    <row r="24830" ht="12.75" customHeight="1" x14ac:dyDescent="0.2"/>
    <row r="24831" ht="12.75" customHeight="1" x14ac:dyDescent="0.2"/>
    <row r="24832" ht="12.75" customHeight="1" x14ac:dyDescent="0.2"/>
    <row r="24833" ht="12.75" customHeight="1" x14ac:dyDescent="0.2"/>
    <row r="24834" ht="12.75" customHeight="1" x14ac:dyDescent="0.2"/>
    <row r="24835" ht="12.75" customHeight="1" x14ac:dyDescent="0.2"/>
    <row r="24836" ht="12.75" customHeight="1" x14ac:dyDescent="0.2"/>
    <row r="24837" ht="12.75" customHeight="1" x14ac:dyDescent="0.2"/>
    <row r="24838" ht="12.75" customHeight="1" x14ac:dyDescent="0.2"/>
    <row r="24839" ht="12.75" customHeight="1" x14ac:dyDescent="0.2"/>
    <row r="24840" ht="12.75" customHeight="1" x14ac:dyDescent="0.2"/>
    <row r="24841" ht="12.75" customHeight="1" x14ac:dyDescent="0.2"/>
    <row r="24842" ht="12.75" customHeight="1" x14ac:dyDescent="0.2"/>
    <row r="24843" ht="12.75" customHeight="1" x14ac:dyDescent="0.2"/>
    <row r="24844" ht="12.75" customHeight="1" x14ac:dyDescent="0.2"/>
    <row r="24845" ht="12.75" customHeight="1" x14ac:dyDescent="0.2"/>
    <row r="24846" ht="12.75" customHeight="1" x14ac:dyDescent="0.2"/>
    <row r="24847" ht="12.75" customHeight="1" x14ac:dyDescent="0.2"/>
    <row r="24848" ht="12.75" customHeight="1" x14ac:dyDescent="0.2"/>
    <row r="24849" ht="12.75" customHeight="1" x14ac:dyDescent="0.2"/>
    <row r="24850" ht="12.75" customHeight="1" x14ac:dyDescent="0.2"/>
    <row r="24851" ht="12.75" customHeight="1" x14ac:dyDescent="0.2"/>
    <row r="24852" ht="12.75" customHeight="1" x14ac:dyDescent="0.2"/>
    <row r="24853" ht="12.75" customHeight="1" x14ac:dyDescent="0.2"/>
    <row r="24854" ht="12.75" customHeight="1" x14ac:dyDescent="0.2"/>
    <row r="24855" ht="12.75" customHeight="1" x14ac:dyDescent="0.2"/>
    <row r="24856" ht="12.75" customHeight="1" x14ac:dyDescent="0.2"/>
    <row r="24857" ht="12.75" customHeight="1" x14ac:dyDescent="0.2"/>
    <row r="24858" ht="12.75" customHeight="1" x14ac:dyDescent="0.2"/>
    <row r="24859" ht="12.75" customHeight="1" x14ac:dyDescent="0.2"/>
    <row r="24860" ht="12.75" customHeight="1" x14ac:dyDescent="0.2"/>
    <row r="24861" ht="12.75" customHeight="1" x14ac:dyDescent="0.2"/>
    <row r="24862" ht="12.75" customHeight="1" x14ac:dyDescent="0.2"/>
    <row r="24863" ht="12.75" customHeight="1" x14ac:dyDescent="0.2"/>
    <row r="24864" ht="12.75" customHeight="1" x14ac:dyDescent="0.2"/>
    <row r="24865" ht="12.75" customHeight="1" x14ac:dyDescent="0.2"/>
    <row r="24866" ht="12.75" customHeight="1" x14ac:dyDescent="0.2"/>
    <row r="24867" ht="12.75" customHeight="1" x14ac:dyDescent="0.2"/>
    <row r="24868" ht="12.75" customHeight="1" x14ac:dyDescent="0.2"/>
    <row r="24869" ht="12.75" customHeight="1" x14ac:dyDescent="0.2"/>
    <row r="24870" ht="12.75" customHeight="1" x14ac:dyDescent="0.2"/>
    <row r="24871" ht="12.75" customHeight="1" x14ac:dyDescent="0.2"/>
    <row r="24872" ht="12.75" customHeight="1" x14ac:dyDescent="0.2"/>
    <row r="24873" ht="12.75" customHeight="1" x14ac:dyDescent="0.2"/>
    <row r="24874" ht="12.75" customHeight="1" x14ac:dyDescent="0.2"/>
    <row r="24875" ht="12.75" customHeight="1" x14ac:dyDescent="0.2"/>
    <row r="24876" ht="12.75" customHeight="1" x14ac:dyDescent="0.2"/>
    <row r="24877" ht="12.75" customHeight="1" x14ac:dyDescent="0.2"/>
    <row r="24878" ht="12.75" customHeight="1" x14ac:dyDescent="0.2"/>
    <row r="24879" ht="12.75" customHeight="1" x14ac:dyDescent="0.2"/>
    <row r="24880" ht="12.75" customHeight="1" x14ac:dyDescent="0.2"/>
    <row r="24881" ht="12.75" customHeight="1" x14ac:dyDescent="0.2"/>
    <row r="24882" ht="12.75" customHeight="1" x14ac:dyDescent="0.2"/>
    <row r="24883" ht="12.75" customHeight="1" x14ac:dyDescent="0.2"/>
    <row r="24884" ht="12.75" customHeight="1" x14ac:dyDescent="0.2"/>
    <row r="24885" ht="12.75" customHeight="1" x14ac:dyDescent="0.2"/>
    <row r="24886" ht="12.75" customHeight="1" x14ac:dyDescent="0.2"/>
    <row r="24887" ht="12.75" customHeight="1" x14ac:dyDescent="0.2"/>
    <row r="24888" ht="12.75" customHeight="1" x14ac:dyDescent="0.2"/>
    <row r="24889" ht="12.75" customHeight="1" x14ac:dyDescent="0.2"/>
    <row r="24890" ht="12.75" customHeight="1" x14ac:dyDescent="0.2"/>
    <row r="24891" ht="12.75" customHeight="1" x14ac:dyDescent="0.2"/>
    <row r="24892" ht="12.75" customHeight="1" x14ac:dyDescent="0.2"/>
    <row r="24893" ht="12.75" customHeight="1" x14ac:dyDescent="0.2"/>
    <row r="24894" ht="12.75" customHeight="1" x14ac:dyDescent="0.2"/>
    <row r="24895" ht="12.75" customHeight="1" x14ac:dyDescent="0.2"/>
    <row r="24896" ht="12.75" customHeight="1" x14ac:dyDescent="0.2"/>
    <row r="24897" ht="12.75" customHeight="1" x14ac:dyDescent="0.2"/>
    <row r="24898" ht="12.75" customHeight="1" x14ac:dyDescent="0.2"/>
    <row r="24899" ht="12.75" customHeight="1" x14ac:dyDescent="0.2"/>
    <row r="24900" ht="12.75" customHeight="1" x14ac:dyDescent="0.2"/>
    <row r="24901" ht="12.75" customHeight="1" x14ac:dyDescent="0.2"/>
    <row r="24902" ht="12.75" customHeight="1" x14ac:dyDescent="0.2"/>
    <row r="24903" ht="12.75" customHeight="1" x14ac:dyDescent="0.2"/>
    <row r="24904" ht="12.75" customHeight="1" x14ac:dyDescent="0.2"/>
    <row r="24905" ht="12.75" customHeight="1" x14ac:dyDescent="0.2"/>
    <row r="24906" ht="12.75" customHeight="1" x14ac:dyDescent="0.2"/>
    <row r="24907" ht="12.75" customHeight="1" x14ac:dyDescent="0.2"/>
    <row r="24908" ht="12.75" customHeight="1" x14ac:dyDescent="0.2"/>
    <row r="24909" ht="12.75" customHeight="1" x14ac:dyDescent="0.2"/>
    <row r="24910" ht="12.75" customHeight="1" x14ac:dyDescent="0.2"/>
    <row r="24911" ht="12.75" customHeight="1" x14ac:dyDescent="0.2"/>
    <row r="24912" ht="12.75" customHeight="1" x14ac:dyDescent="0.2"/>
    <row r="24913" ht="12.75" customHeight="1" x14ac:dyDescent="0.2"/>
    <row r="24914" ht="12.75" customHeight="1" x14ac:dyDescent="0.2"/>
    <row r="24915" ht="12.75" customHeight="1" x14ac:dyDescent="0.2"/>
    <row r="24916" ht="12.75" customHeight="1" x14ac:dyDescent="0.2"/>
    <row r="24917" ht="12.75" customHeight="1" x14ac:dyDescent="0.2"/>
    <row r="24918" ht="12.75" customHeight="1" x14ac:dyDescent="0.2"/>
    <row r="24919" ht="12.75" customHeight="1" x14ac:dyDescent="0.2"/>
    <row r="24920" ht="12.75" customHeight="1" x14ac:dyDescent="0.2"/>
    <row r="24921" ht="12.75" customHeight="1" x14ac:dyDescent="0.2"/>
    <row r="24922" ht="12.75" customHeight="1" x14ac:dyDescent="0.2"/>
    <row r="24923" ht="12.75" customHeight="1" x14ac:dyDescent="0.2"/>
    <row r="24924" ht="12.75" customHeight="1" x14ac:dyDescent="0.2"/>
    <row r="24925" ht="12.75" customHeight="1" x14ac:dyDescent="0.2"/>
    <row r="24926" ht="12.75" customHeight="1" x14ac:dyDescent="0.2"/>
    <row r="24927" ht="12.75" customHeight="1" x14ac:dyDescent="0.2"/>
    <row r="24928" ht="12.75" customHeight="1" x14ac:dyDescent="0.2"/>
    <row r="24929" ht="12.75" customHeight="1" x14ac:dyDescent="0.2"/>
    <row r="24930" ht="12.75" customHeight="1" x14ac:dyDescent="0.2"/>
    <row r="24931" ht="12.75" customHeight="1" x14ac:dyDescent="0.2"/>
    <row r="24932" ht="12.75" customHeight="1" x14ac:dyDescent="0.2"/>
    <row r="24933" ht="12.75" customHeight="1" x14ac:dyDescent="0.2"/>
    <row r="24934" ht="12.75" customHeight="1" x14ac:dyDescent="0.2"/>
    <row r="24935" ht="12.75" customHeight="1" x14ac:dyDescent="0.2"/>
    <row r="24936" ht="12.75" customHeight="1" x14ac:dyDescent="0.2"/>
    <row r="24937" ht="12.75" customHeight="1" x14ac:dyDescent="0.2"/>
    <row r="24938" ht="12.75" customHeight="1" x14ac:dyDescent="0.2"/>
    <row r="24939" ht="12.75" customHeight="1" x14ac:dyDescent="0.2"/>
    <row r="24940" ht="12.75" customHeight="1" x14ac:dyDescent="0.2"/>
    <row r="24941" ht="12.75" customHeight="1" x14ac:dyDescent="0.2"/>
    <row r="24942" ht="12.75" customHeight="1" x14ac:dyDescent="0.2"/>
    <row r="24943" ht="12.75" customHeight="1" x14ac:dyDescent="0.2"/>
    <row r="24944" ht="12.75" customHeight="1" x14ac:dyDescent="0.2"/>
    <row r="24945" ht="12.75" customHeight="1" x14ac:dyDescent="0.2"/>
    <row r="24946" ht="12.75" customHeight="1" x14ac:dyDescent="0.2"/>
    <row r="24947" ht="12.75" customHeight="1" x14ac:dyDescent="0.2"/>
    <row r="24948" ht="12.75" customHeight="1" x14ac:dyDescent="0.2"/>
    <row r="24949" ht="12.75" customHeight="1" x14ac:dyDescent="0.2"/>
    <row r="24950" ht="12.75" customHeight="1" x14ac:dyDescent="0.2"/>
    <row r="24951" ht="12.75" customHeight="1" x14ac:dyDescent="0.2"/>
    <row r="24952" ht="12.75" customHeight="1" x14ac:dyDescent="0.2"/>
    <row r="24953" ht="12.75" customHeight="1" x14ac:dyDescent="0.2"/>
    <row r="24954" ht="12.75" customHeight="1" x14ac:dyDescent="0.2"/>
    <row r="24955" ht="12.75" customHeight="1" x14ac:dyDescent="0.2"/>
    <row r="24956" ht="12.75" customHeight="1" x14ac:dyDescent="0.2"/>
    <row r="24957" ht="12.75" customHeight="1" x14ac:dyDescent="0.2"/>
    <row r="24958" ht="12.75" customHeight="1" x14ac:dyDescent="0.2"/>
    <row r="24959" ht="12.75" customHeight="1" x14ac:dyDescent="0.2"/>
    <row r="24960" ht="12.75" customHeight="1" x14ac:dyDescent="0.2"/>
    <row r="24961" ht="12.75" customHeight="1" x14ac:dyDescent="0.2"/>
    <row r="24962" ht="12.75" customHeight="1" x14ac:dyDescent="0.2"/>
    <row r="24963" ht="12.75" customHeight="1" x14ac:dyDescent="0.2"/>
    <row r="24964" ht="12.75" customHeight="1" x14ac:dyDescent="0.2"/>
    <row r="24965" ht="12.75" customHeight="1" x14ac:dyDescent="0.2"/>
    <row r="24966" ht="12.75" customHeight="1" x14ac:dyDescent="0.2"/>
    <row r="24967" ht="12.75" customHeight="1" x14ac:dyDescent="0.2"/>
    <row r="24968" ht="12.75" customHeight="1" x14ac:dyDescent="0.2"/>
    <row r="24969" ht="12.75" customHeight="1" x14ac:dyDescent="0.2"/>
    <row r="24970" ht="12.75" customHeight="1" x14ac:dyDescent="0.2"/>
    <row r="24971" ht="12.75" customHeight="1" x14ac:dyDescent="0.2"/>
    <row r="24972" ht="12.75" customHeight="1" x14ac:dyDescent="0.2"/>
    <row r="24973" ht="12.75" customHeight="1" x14ac:dyDescent="0.2"/>
    <row r="24974" ht="12.75" customHeight="1" x14ac:dyDescent="0.2"/>
    <row r="24975" ht="12.75" customHeight="1" x14ac:dyDescent="0.2"/>
    <row r="24976" ht="12.75" customHeight="1" x14ac:dyDescent="0.2"/>
    <row r="24977" ht="12.75" customHeight="1" x14ac:dyDescent="0.2"/>
    <row r="24978" ht="12.75" customHeight="1" x14ac:dyDescent="0.2"/>
    <row r="24979" ht="12.75" customHeight="1" x14ac:dyDescent="0.2"/>
    <row r="24980" ht="12.75" customHeight="1" x14ac:dyDescent="0.2"/>
    <row r="24981" ht="12.75" customHeight="1" x14ac:dyDescent="0.2"/>
    <row r="24982" ht="12.75" customHeight="1" x14ac:dyDescent="0.2"/>
    <row r="24983" ht="12.75" customHeight="1" x14ac:dyDescent="0.2"/>
    <row r="24984" ht="12.75" customHeight="1" x14ac:dyDescent="0.2"/>
    <row r="24985" ht="12.75" customHeight="1" x14ac:dyDescent="0.2"/>
    <row r="24986" ht="12.75" customHeight="1" x14ac:dyDescent="0.2"/>
    <row r="24987" ht="12.75" customHeight="1" x14ac:dyDescent="0.2"/>
    <row r="24988" ht="12.75" customHeight="1" x14ac:dyDescent="0.2"/>
    <row r="24989" ht="12.75" customHeight="1" x14ac:dyDescent="0.2"/>
    <row r="24990" ht="12.75" customHeight="1" x14ac:dyDescent="0.2"/>
    <row r="24991" ht="12.75" customHeight="1" x14ac:dyDescent="0.2"/>
    <row r="24992" ht="12.75" customHeight="1" x14ac:dyDescent="0.2"/>
    <row r="24993" ht="12.75" customHeight="1" x14ac:dyDescent="0.2"/>
    <row r="24994" ht="12.75" customHeight="1" x14ac:dyDescent="0.2"/>
    <row r="24995" ht="12.75" customHeight="1" x14ac:dyDescent="0.2"/>
    <row r="24996" ht="12.75" customHeight="1" x14ac:dyDescent="0.2"/>
    <row r="24997" ht="12.75" customHeight="1" x14ac:dyDescent="0.2"/>
    <row r="24998" ht="12.75" customHeight="1" x14ac:dyDescent="0.2"/>
    <row r="24999" ht="12.75" customHeight="1" x14ac:dyDescent="0.2"/>
    <row r="25000" ht="12.75" customHeight="1" x14ac:dyDescent="0.2"/>
    <row r="25001" ht="12.75" customHeight="1" x14ac:dyDescent="0.2"/>
    <row r="25002" ht="12.75" customHeight="1" x14ac:dyDescent="0.2"/>
    <row r="25003" ht="12.75" customHeight="1" x14ac:dyDescent="0.2"/>
    <row r="25004" ht="12.75" customHeight="1" x14ac:dyDescent="0.2"/>
    <row r="25005" ht="12.75" customHeight="1" x14ac:dyDescent="0.2"/>
    <row r="25006" ht="12.75" customHeight="1" x14ac:dyDescent="0.2"/>
    <row r="25007" ht="12.75" customHeight="1" x14ac:dyDescent="0.2"/>
    <row r="25008" ht="12.75" customHeight="1" x14ac:dyDescent="0.2"/>
    <row r="25009" ht="12.75" customHeight="1" x14ac:dyDescent="0.2"/>
    <row r="25010" ht="12.75" customHeight="1" x14ac:dyDescent="0.2"/>
    <row r="25011" ht="12.75" customHeight="1" x14ac:dyDescent="0.2"/>
    <row r="25012" ht="12.75" customHeight="1" x14ac:dyDescent="0.2"/>
    <row r="25013" ht="12.75" customHeight="1" x14ac:dyDescent="0.2"/>
    <row r="25014" ht="12.75" customHeight="1" x14ac:dyDescent="0.2"/>
    <row r="25015" ht="12.75" customHeight="1" x14ac:dyDescent="0.2"/>
    <row r="25016" ht="12.75" customHeight="1" x14ac:dyDescent="0.2"/>
    <row r="25017" ht="12.75" customHeight="1" x14ac:dyDescent="0.2"/>
    <row r="25018" ht="12.75" customHeight="1" x14ac:dyDescent="0.2"/>
    <row r="25019" ht="12.75" customHeight="1" x14ac:dyDescent="0.2"/>
    <row r="25020" ht="12.75" customHeight="1" x14ac:dyDescent="0.2"/>
    <row r="25021" ht="12.75" customHeight="1" x14ac:dyDescent="0.2"/>
    <row r="25022" ht="12.75" customHeight="1" x14ac:dyDescent="0.2"/>
    <row r="25023" ht="12.75" customHeight="1" x14ac:dyDescent="0.2"/>
    <row r="25024" ht="12.75" customHeight="1" x14ac:dyDescent="0.2"/>
    <row r="25025" ht="12.75" customHeight="1" x14ac:dyDescent="0.2"/>
    <row r="25026" ht="12.75" customHeight="1" x14ac:dyDescent="0.2"/>
    <row r="25027" ht="12.75" customHeight="1" x14ac:dyDescent="0.2"/>
    <row r="25028" ht="12.75" customHeight="1" x14ac:dyDescent="0.2"/>
    <row r="25029" ht="12.75" customHeight="1" x14ac:dyDescent="0.2"/>
    <row r="25030" ht="12.75" customHeight="1" x14ac:dyDescent="0.2"/>
    <row r="25031" ht="12.75" customHeight="1" x14ac:dyDescent="0.2"/>
    <row r="25032" ht="12.75" customHeight="1" x14ac:dyDescent="0.2"/>
    <row r="25033" ht="12.75" customHeight="1" x14ac:dyDescent="0.2"/>
    <row r="25034" ht="12.75" customHeight="1" x14ac:dyDescent="0.2"/>
    <row r="25035" ht="12.75" customHeight="1" x14ac:dyDescent="0.2"/>
    <row r="25036" ht="12.75" customHeight="1" x14ac:dyDescent="0.2"/>
    <row r="25037" ht="12.75" customHeight="1" x14ac:dyDescent="0.2"/>
    <row r="25038" ht="12.75" customHeight="1" x14ac:dyDescent="0.2"/>
    <row r="25039" ht="12.75" customHeight="1" x14ac:dyDescent="0.2"/>
    <row r="25040" ht="12.75" customHeight="1" x14ac:dyDescent="0.2"/>
    <row r="25041" ht="12.75" customHeight="1" x14ac:dyDescent="0.2"/>
    <row r="25042" ht="12.75" customHeight="1" x14ac:dyDescent="0.2"/>
    <row r="25043" ht="12.75" customHeight="1" x14ac:dyDescent="0.2"/>
    <row r="25044" ht="12.75" customHeight="1" x14ac:dyDescent="0.2"/>
    <row r="25045" ht="12.75" customHeight="1" x14ac:dyDescent="0.2"/>
    <row r="25046" ht="12.75" customHeight="1" x14ac:dyDescent="0.2"/>
    <row r="25047" ht="12.75" customHeight="1" x14ac:dyDescent="0.2"/>
    <row r="25048" ht="12.75" customHeight="1" x14ac:dyDescent="0.2"/>
    <row r="25049" ht="12.75" customHeight="1" x14ac:dyDescent="0.2"/>
    <row r="25050" ht="12.75" customHeight="1" x14ac:dyDescent="0.2"/>
    <row r="25051" ht="12.75" customHeight="1" x14ac:dyDescent="0.2"/>
    <row r="25052" ht="12.75" customHeight="1" x14ac:dyDescent="0.2"/>
    <row r="25053" ht="12.75" customHeight="1" x14ac:dyDescent="0.2"/>
    <row r="25054" ht="12.75" customHeight="1" x14ac:dyDescent="0.2"/>
    <row r="25055" ht="12.75" customHeight="1" x14ac:dyDescent="0.2"/>
    <row r="25056" ht="12.75" customHeight="1" x14ac:dyDescent="0.2"/>
    <row r="25057" ht="12.75" customHeight="1" x14ac:dyDescent="0.2"/>
    <row r="25058" ht="12.75" customHeight="1" x14ac:dyDescent="0.2"/>
    <row r="25059" ht="12.75" customHeight="1" x14ac:dyDescent="0.2"/>
    <row r="25060" ht="12.75" customHeight="1" x14ac:dyDescent="0.2"/>
    <row r="25061" ht="12.75" customHeight="1" x14ac:dyDescent="0.2"/>
    <row r="25062" ht="12.75" customHeight="1" x14ac:dyDescent="0.2"/>
    <row r="25063" ht="12.75" customHeight="1" x14ac:dyDescent="0.2"/>
    <row r="25064" ht="12.75" customHeight="1" x14ac:dyDescent="0.2"/>
    <row r="25065" ht="12.75" customHeight="1" x14ac:dyDescent="0.2"/>
    <row r="25066" ht="12.75" customHeight="1" x14ac:dyDescent="0.2"/>
    <row r="25067" ht="12.75" customHeight="1" x14ac:dyDescent="0.2"/>
    <row r="25068" ht="12.75" customHeight="1" x14ac:dyDescent="0.2"/>
    <row r="25069" ht="12.75" customHeight="1" x14ac:dyDescent="0.2"/>
    <row r="25070" ht="12.75" customHeight="1" x14ac:dyDescent="0.2"/>
    <row r="25071" ht="12.75" customHeight="1" x14ac:dyDescent="0.2"/>
    <row r="25072" ht="12.75" customHeight="1" x14ac:dyDescent="0.2"/>
    <row r="25073" ht="12.75" customHeight="1" x14ac:dyDescent="0.2"/>
    <row r="25074" ht="12.75" customHeight="1" x14ac:dyDescent="0.2"/>
    <row r="25075" ht="12.75" customHeight="1" x14ac:dyDescent="0.2"/>
    <row r="25076" ht="12.75" customHeight="1" x14ac:dyDescent="0.2"/>
    <row r="25077" ht="12.75" customHeight="1" x14ac:dyDescent="0.2"/>
    <row r="25078" ht="12.75" customHeight="1" x14ac:dyDescent="0.2"/>
    <row r="25079" ht="12.75" customHeight="1" x14ac:dyDescent="0.2"/>
    <row r="25080" ht="12.75" customHeight="1" x14ac:dyDescent="0.2"/>
    <row r="25081" ht="12.75" customHeight="1" x14ac:dyDescent="0.2"/>
    <row r="25082" ht="12.75" customHeight="1" x14ac:dyDescent="0.2"/>
    <row r="25083" ht="12.75" customHeight="1" x14ac:dyDescent="0.2"/>
    <row r="25084" ht="12.75" customHeight="1" x14ac:dyDescent="0.2"/>
    <row r="25085" ht="12.75" customHeight="1" x14ac:dyDescent="0.2"/>
    <row r="25086" ht="12.75" customHeight="1" x14ac:dyDescent="0.2"/>
    <row r="25087" ht="12.75" customHeight="1" x14ac:dyDescent="0.2"/>
    <row r="25088" ht="12.75" customHeight="1" x14ac:dyDescent="0.2"/>
    <row r="25089" ht="12.75" customHeight="1" x14ac:dyDescent="0.2"/>
    <row r="25090" ht="12.75" customHeight="1" x14ac:dyDescent="0.2"/>
    <row r="25091" ht="12.75" customHeight="1" x14ac:dyDescent="0.2"/>
    <row r="25092" ht="12.75" customHeight="1" x14ac:dyDescent="0.2"/>
    <row r="25093" ht="12.75" customHeight="1" x14ac:dyDescent="0.2"/>
    <row r="25094" ht="12.75" customHeight="1" x14ac:dyDescent="0.2"/>
    <row r="25095" ht="12.75" customHeight="1" x14ac:dyDescent="0.2"/>
    <row r="25096" ht="12.75" customHeight="1" x14ac:dyDescent="0.2"/>
    <row r="25097" ht="12.75" customHeight="1" x14ac:dyDescent="0.2"/>
    <row r="25098" ht="12.75" customHeight="1" x14ac:dyDescent="0.2"/>
    <row r="25099" ht="12.75" customHeight="1" x14ac:dyDescent="0.2"/>
    <row r="25100" ht="12.75" customHeight="1" x14ac:dyDescent="0.2"/>
    <row r="25101" ht="12.75" customHeight="1" x14ac:dyDescent="0.2"/>
    <row r="25102" ht="12.75" customHeight="1" x14ac:dyDescent="0.2"/>
    <row r="25103" ht="12.75" customHeight="1" x14ac:dyDescent="0.2"/>
    <row r="25104" ht="12.75" customHeight="1" x14ac:dyDescent="0.2"/>
    <row r="25105" ht="12.75" customHeight="1" x14ac:dyDescent="0.2"/>
    <row r="25106" ht="12.75" customHeight="1" x14ac:dyDescent="0.2"/>
    <row r="25107" ht="12.75" customHeight="1" x14ac:dyDescent="0.2"/>
    <row r="25108" ht="12.75" customHeight="1" x14ac:dyDescent="0.2"/>
    <row r="25109" ht="12.75" customHeight="1" x14ac:dyDescent="0.2"/>
    <row r="25110" ht="12.75" customHeight="1" x14ac:dyDescent="0.2"/>
    <row r="25111" ht="12.75" customHeight="1" x14ac:dyDescent="0.2"/>
    <row r="25112" ht="12.75" customHeight="1" x14ac:dyDescent="0.2"/>
    <row r="25113" ht="12.75" customHeight="1" x14ac:dyDescent="0.2"/>
    <row r="25114" ht="12.75" customHeight="1" x14ac:dyDescent="0.2"/>
    <row r="25115" ht="12.75" customHeight="1" x14ac:dyDescent="0.2"/>
    <row r="25116" ht="12.75" customHeight="1" x14ac:dyDescent="0.2"/>
    <row r="25117" ht="12.75" customHeight="1" x14ac:dyDescent="0.2"/>
    <row r="25118" ht="12.75" customHeight="1" x14ac:dyDescent="0.2"/>
    <row r="25119" ht="12.75" customHeight="1" x14ac:dyDescent="0.2"/>
    <row r="25120" ht="12.75" customHeight="1" x14ac:dyDescent="0.2"/>
    <row r="25121" ht="12.75" customHeight="1" x14ac:dyDescent="0.2"/>
    <row r="25122" ht="12.75" customHeight="1" x14ac:dyDescent="0.2"/>
    <row r="25123" ht="12.75" customHeight="1" x14ac:dyDescent="0.2"/>
    <row r="25124" ht="12.75" customHeight="1" x14ac:dyDescent="0.2"/>
    <row r="25125" ht="12.75" customHeight="1" x14ac:dyDescent="0.2"/>
    <row r="25126" ht="12.75" customHeight="1" x14ac:dyDescent="0.2"/>
    <row r="25127" ht="12.75" customHeight="1" x14ac:dyDescent="0.2"/>
    <row r="25128" ht="12.75" customHeight="1" x14ac:dyDescent="0.2"/>
    <row r="25129" ht="12.75" customHeight="1" x14ac:dyDescent="0.2"/>
    <row r="25130" ht="12.75" customHeight="1" x14ac:dyDescent="0.2"/>
    <row r="25131" ht="12.75" customHeight="1" x14ac:dyDescent="0.2"/>
    <row r="25132" ht="12.75" customHeight="1" x14ac:dyDescent="0.2"/>
    <row r="25133" ht="12.75" customHeight="1" x14ac:dyDescent="0.2"/>
    <row r="25134" ht="12.75" customHeight="1" x14ac:dyDescent="0.2"/>
    <row r="25135" ht="12.75" customHeight="1" x14ac:dyDescent="0.2"/>
    <row r="25136" ht="12.75" customHeight="1" x14ac:dyDescent="0.2"/>
    <row r="25137" ht="12.75" customHeight="1" x14ac:dyDescent="0.2"/>
    <row r="25138" ht="12.75" customHeight="1" x14ac:dyDescent="0.2"/>
    <row r="25139" ht="12.75" customHeight="1" x14ac:dyDescent="0.2"/>
    <row r="25140" ht="12.75" customHeight="1" x14ac:dyDescent="0.2"/>
    <row r="25141" ht="12.75" customHeight="1" x14ac:dyDescent="0.2"/>
    <row r="25142" ht="12.75" customHeight="1" x14ac:dyDescent="0.2"/>
    <row r="25143" ht="12.75" customHeight="1" x14ac:dyDescent="0.2"/>
    <row r="25144" ht="12.75" customHeight="1" x14ac:dyDescent="0.2"/>
    <row r="25145" ht="12.75" customHeight="1" x14ac:dyDescent="0.2"/>
    <row r="25146" ht="12.75" customHeight="1" x14ac:dyDescent="0.2"/>
    <row r="25147" ht="12.75" customHeight="1" x14ac:dyDescent="0.2"/>
    <row r="25148" ht="12.75" customHeight="1" x14ac:dyDescent="0.2"/>
    <row r="25149" ht="12.75" customHeight="1" x14ac:dyDescent="0.2"/>
    <row r="25150" ht="12.75" customHeight="1" x14ac:dyDescent="0.2"/>
    <row r="25151" ht="12.75" customHeight="1" x14ac:dyDescent="0.2"/>
    <row r="25152" ht="12.75" customHeight="1" x14ac:dyDescent="0.2"/>
    <row r="25153" ht="12.75" customHeight="1" x14ac:dyDescent="0.2"/>
    <row r="25154" ht="12.75" customHeight="1" x14ac:dyDescent="0.2"/>
    <row r="25155" ht="12.75" customHeight="1" x14ac:dyDescent="0.2"/>
    <row r="25156" ht="12.75" customHeight="1" x14ac:dyDescent="0.2"/>
    <row r="25157" ht="12.75" customHeight="1" x14ac:dyDescent="0.2"/>
    <row r="25158" ht="12.75" customHeight="1" x14ac:dyDescent="0.2"/>
    <row r="25159" ht="12.75" customHeight="1" x14ac:dyDescent="0.2"/>
    <row r="25160" ht="12.75" customHeight="1" x14ac:dyDescent="0.2"/>
    <row r="25161" ht="12.75" customHeight="1" x14ac:dyDescent="0.2"/>
    <row r="25162" ht="12.75" customHeight="1" x14ac:dyDescent="0.2"/>
    <row r="25163" ht="12.75" customHeight="1" x14ac:dyDescent="0.2"/>
    <row r="25164" ht="12.75" customHeight="1" x14ac:dyDescent="0.2"/>
    <row r="25165" ht="12.75" customHeight="1" x14ac:dyDescent="0.2"/>
    <row r="25166" ht="12.75" customHeight="1" x14ac:dyDescent="0.2"/>
    <row r="25167" ht="12.75" customHeight="1" x14ac:dyDescent="0.2"/>
    <row r="25168" ht="12.75" customHeight="1" x14ac:dyDescent="0.2"/>
    <row r="25169" ht="12.75" customHeight="1" x14ac:dyDescent="0.2"/>
    <row r="25170" ht="12.75" customHeight="1" x14ac:dyDescent="0.2"/>
    <row r="25171" ht="12.75" customHeight="1" x14ac:dyDescent="0.2"/>
    <row r="25172" ht="12.75" customHeight="1" x14ac:dyDescent="0.2"/>
    <row r="25173" ht="12.75" customHeight="1" x14ac:dyDescent="0.2"/>
    <row r="25174" ht="12.75" customHeight="1" x14ac:dyDescent="0.2"/>
    <row r="25175" ht="12.75" customHeight="1" x14ac:dyDescent="0.2"/>
    <row r="25176" ht="12.75" customHeight="1" x14ac:dyDescent="0.2"/>
    <row r="25177" ht="12.75" customHeight="1" x14ac:dyDescent="0.2"/>
    <row r="25178" ht="12.75" customHeight="1" x14ac:dyDescent="0.2"/>
    <row r="25179" ht="12.75" customHeight="1" x14ac:dyDescent="0.2"/>
    <row r="25180" ht="12.75" customHeight="1" x14ac:dyDescent="0.2"/>
    <row r="25181" ht="12.75" customHeight="1" x14ac:dyDescent="0.2"/>
    <row r="25182" ht="12.75" customHeight="1" x14ac:dyDescent="0.2"/>
    <row r="25183" ht="12.75" customHeight="1" x14ac:dyDescent="0.2"/>
    <row r="25184" ht="12.75" customHeight="1" x14ac:dyDescent="0.2"/>
    <row r="25185" ht="12.75" customHeight="1" x14ac:dyDescent="0.2"/>
    <row r="25186" ht="12.75" customHeight="1" x14ac:dyDescent="0.2"/>
    <row r="25187" ht="12.75" customHeight="1" x14ac:dyDescent="0.2"/>
    <row r="25188" ht="12.75" customHeight="1" x14ac:dyDescent="0.2"/>
    <row r="25189" ht="12.75" customHeight="1" x14ac:dyDescent="0.2"/>
    <row r="25190" ht="12.75" customHeight="1" x14ac:dyDescent="0.2"/>
    <row r="25191" ht="12.75" customHeight="1" x14ac:dyDescent="0.2"/>
    <row r="25192" ht="12.75" customHeight="1" x14ac:dyDescent="0.2"/>
    <row r="25193" ht="12.75" customHeight="1" x14ac:dyDescent="0.2"/>
    <row r="25194" ht="12.75" customHeight="1" x14ac:dyDescent="0.2"/>
    <row r="25195" ht="12.75" customHeight="1" x14ac:dyDescent="0.2"/>
    <row r="25196" ht="12.75" customHeight="1" x14ac:dyDescent="0.2"/>
    <row r="25197" ht="12.75" customHeight="1" x14ac:dyDescent="0.2"/>
    <row r="25198" ht="12.75" customHeight="1" x14ac:dyDescent="0.2"/>
    <row r="25199" ht="12.75" customHeight="1" x14ac:dyDescent="0.2"/>
    <row r="25200" ht="12.75" customHeight="1" x14ac:dyDescent="0.2"/>
    <row r="25201" ht="12.75" customHeight="1" x14ac:dyDescent="0.2"/>
    <row r="25202" ht="12.75" customHeight="1" x14ac:dyDescent="0.2"/>
    <row r="25203" ht="12.75" customHeight="1" x14ac:dyDescent="0.2"/>
    <row r="25204" ht="12.75" customHeight="1" x14ac:dyDescent="0.2"/>
    <row r="25205" ht="12.75" customHeight="1" x14ac:dyDescent="0.2"/>
    <row r="25206" ht="12.75" customHeight="1" x14ac:dyDescent="0.2"/>
    <row r="25207" ht="12.75" customHeight="1" x14ac:dyDescent="0.2"/>
    <row r="25208" ht="12.75" customHeight="1" x14ac:dyDescent="0.2"/>
    <row r="25209" ht="12.75" customHeight="1" x14ac:dyDescent="0.2"/>
    <row r="25210" ht="12.75" customHeight="1" x14ac:dyDescent="0.2"/>
    <row r="25211" ht="12.75" customHeight="1" x14ac:dyDescent="0.2"/>
    <row r="25212" ht="12.75" customHeight="1" x14ac:dyDescent="0.2"/>
    <row r="25213" ht="12.75" customHeight="1" x14ac:dyDescent="0.2"/>
    <row r="25214" ht="12.75" customHeight="1" x14ac:dyDescent="0.2"/>
    <row r="25215" ht="12.75" customHeight="1" x14ac:dyDescent="0.2"/>
    <row r="25216" ht="12.75" customHeight="1" x14ac:dyDescent="0.2"/>
    <row r="25217" ht="12.75" customHeight="1" x14ac:dyDescent="0.2"/>
    <row r="25218" ht="12.75" customHeight="1" x14ac:dyDescent="0.2"/>
    <row r="25219" ht="12.75" customHeight="1" x14ac:dyDescent="0.2"/>
    <row r="25220" ht="12.75" customHeight="1" x14ac:dyDescent="0.2"/>
    <row r="25221" ht="12.75" customHeight="1" x14ac:dyDescent="0.2"/>
    <row r="25222" ht="12.75" customHeight="1" x14ac:dyDescent="0.2"/>
    <row r="25223" ht="12.75" customHeight="1" x14ac:dyDescent="0.2"/>
    <row r="25224" ht="12.75" customHeight="1" x14ac:dyDescent="0.2"/>
    <row r="25225" ht="12.75" customHeight="1" x14ac:dyDescent="0.2"/>
    <row r="25226" ht="12.75" customHeight="1" x14ac:dyDescent="0.2"/>
    <row r="25227" ht="12.75" customHeight="1" x14ac:dyDescent="0.2"/>
    <row r="25228" ht="12.75" customHeight="1" x14ac:dyDescent="0.2"/>
    <row r="25229" ht="12.75" customHeight="1" x14ac:dyDescent="0.2"/>
    <row r="25230" ht="12.75" customHeight="1" x14ac:dyDescent="0.2"/>
    <row r="25231" ht="12.75" customHeight="1" x14ac:dyDescent="0.2"/>
    <row r="25232" ht="12.75" customHeight="1" x14ac:dyDescent="0.2"/>
    <row r="25233" ht="12.75" customHeight="1" x14ac:dyDescent="0.2"/>
    <row r="25234" ht="12.75" customHeight="1" x14ac:dyDescent="0.2"/>
    <row r="25235" ht="12.75" customHeight="1" x14ac:dyDescent="0.2"/>
    <row r="25236" ht="12.75" customHeight="1" x14ac:dyDescent="0.2"/>
    <row r="25237" ht="12.75" customHeight="1" x14ac:dyDescent="0.2"/>
    <row r="25238" ht="12.75" customHeight="1" x14ac:dyDescent="0.2"/>
    <row r="25239" ht="12.75" customHeight="1" x14ac:dyDescent="0.2"/>
    <row r="25240" ht="12.75" customHeight="1" x14ac:dyDescent="0.2"/>
    <row r="25241" ht="12.75" customHeight="1" x14ac:dyDescent="0.2"/>
    <row r="25242" ht="12.75" customHeight="1" x14ac:dyDescent="0.2"/>
    <row r="25243" ht="12.75" customHeight="1" x14ac:dyDescent="0.2"/>
    <row r="25244" ht="12.75" customHeight="1" x14ac:dyDescent="0.2"/>
    <row r="25245" ht="12.75" customHeight="1" x14ac:dyDescent="0.2"/>
    <row r="25246" ht="12.75" customHeight="1" x14ac:dyDescent="0.2"/>
    <row r="25247" ht="12.75" customHeight="1" x14ac:dyDescent="0.2"/>
    <row r="25248" ht="12.75" customHeight="1" x14ac:dyDescent="0.2"/>
    <row r="25249" ht="12.75" customHeight="1" x14ac:dyDescent="0.2"/>
    <row r="25250" ht="12.75" customHeight="1" x14ac:dyDescent="0.2"/>
    <row r="25251" ht="12.75" customHeight="1" x14ac:dyDescent="0.2"/>
    <row r="25252" ht="12.75" customHeight="1" x14ac:dyDescent="0.2"/>
    <row r="25253" ht="12.75" customHeight="1" x14ac:dyDescent="0.2"/>
    <row r="25254" ht="12.75" customHeight="1" x14ac:dyDescent="0.2"/>
    <row r="25255" ht="12.75" customHeight="1" x14ac:dyDescent="0.2"/>
    <row r="25256" ht="12.75" customHeight="1" x14ac:dyDescent="0.2"/>
    <row r="25257" ht="12.75" customHeight="1" x14ac:dyDescent="0.2"/>
    <row r="25258" ht="12.75" customHeight="1" x14ac:dyDescent="0.2"/>
    <row r="25259" ht="12.75" customHeight="1" x14ac:dyDescent="0.2"/>
    <row r="25260" ht="12.75" customHeight="1" x14ac:dyDescent="0.2"/>
    <row r="25261" ht="12.75" customHeight="1" x14ac:dyDescent="0.2"/>
    <row r="25262" ht="12.75" customHeight="1" x14ac:dyDescent="0.2"/>
    <row r="25263" ht="12.75" customHeight="1" x14ac:dyDescent="0.2"/>
    <row r="25264" ht="12.75" customHeight="1" x14ac:dyDescent="0.2"/>
    <row r="25265" ht="12.75" customHeight="1" x14ac:dyDescent="0.2"/>
    <row r="25266" ht="12.75" customHeight="1" x14ac:dyDescent="0.2"/>
    <row r="25267" ht="12.75" customHeight="1" x14ac:dyDescent="0.2"/>
    <row r="25268" ht="12.75" customHeight="1" x14ac:dyDescent="0.2"/>
    <row r="25269" ht="12.75" customHeight="1" x14ac:dyDescent="0.2"/>
    <row r="25270" ht="12.75" customHeight="1" x14ac:dyDescent="0.2"/>
    <row r="25271" ht="12.75" customHeight="1" x14ac:dyDescent="0.2"/>
    <row r="25272" ht="12.75" customHeight="1" x14ac:dyDescent="0.2"/>
    <row r="25273" ht="12.75" customHeight="1" x14ac:dyDescent="0.2"/>
    <row r="25274" ht="12.75" customHeight="1" x14ac:dyDescent="0.2"/>
    <row r="25275" ht="12.75" customHeight="1" x14ac:dyDescent="0.2"/>
    <row r="25276" ht="12.75" customHeight="1" x14ac:dyDescent="0.2"/>
    <row r="25277" ht="12.75" customHeight="1" x14ac:dyDescent="0.2"/>
    <row r="25278" ht="12.75" customHeight="1" x14ac:dyDescent="0.2"/>
    <row r="25279" ht="12.75" customHeight="1" x14ac:dyDescent="0.2"/>
    <row r="25280" ht="12.75" customHeight="1" x14ac:dyDescent="0.2"/>
    <row r="25281" ht="12.75" customHeight="1" x14ac:dyDescent="0.2"/>
    <row r="25282" ht="12.75" customHeight="1" x14ac:dyDescent="0.2"/>
    <row r="25283" ht="12.75" customHeight="1" x14ac:dyDescent="0.2"/>
    <row r="25284" ht="12.75" customHeight="1" x14ac:dyDescent="0.2"/>
    <row r="25285" ht="12.75" customHeight="1" x14ac:dyDescent="0.2"/>
    <row r="25286" ht="12.75" customHeight="1" x14ac:dyDescent="0.2"/>
    <row r="25287" ht="12.75" customHeight="1" x14ac:dyDescent="0.2"/>
    <row r="25288" ht="12.75" customHeight="1" x14ac:dyDescent="0.2"/>
    <row r="25289" ht="12.75" customHeight="1" x14ac:dyDescent="0.2"/>
    <row r="25290" ht="12.75" customHeight="1" x14ac:dyDescent="0.2"/>
    <row r="25291" ht="12.75" customHeight="1" x14ac:dyDescent="0.2"/>
    <row r="25292" ht="12.75" customHeight="1" x14ac:dyDescent="0.2"/>
    <row r="25293" ht="12.75" customHeight="1" x14ac:dyDescent="0.2"/>
    <row r="25294" ht="12.75" customHeight="1" x14ac:dyDescent="0.2"/>
    <row r="25295" ht="12.75" customHeight="1" x14ac:dyDescent="0.2"/>
    <row r="25296" ht="12.75" customHeight="1" x14ac:dyDescent="0.2"/>
    <row r="25297" ht="12.75" customHeight="1" x14ac:dyDescent="0.2"/>
    <row r="25298" ht="12.75" customHeight="1" x14ac:dyDescent="0.2"/>
    <row r="25299" ht="12.75" customHeight="1" x14ac:dyDescent="0.2"/>
    <row r="25300" ht="12.75" customHeight="1" x14ac:dyDescent="0.2"/>
    <row r="25301" ht="12.75" customHeight="1" x14ac:dyDescent="0.2"/>
    <row r="25302" ht="12.75" customHeight="1" x14ac:dyDescent="0.2"/>
    <row r="25303" ht="12.75" customHeight="1" x14ac:dyDescent="0.2"/>
    <row r="25304" ht="12.75" customHeight="1" x14ac:dyDescent="0.2"/>
    <row r="25305" ht="12.75" customHeight="1" x14ac:dyDescent="0.2"/>
    <row r="25306" ht="12.75" customHeight="1" x14ac:dyDescent="0.2"/>
    <row r="25307" ht="12.75" customHeight="1" x14ac:dyDescent="0.2"/>
    <row r="25308" ht="12.75" customHeight="1" x14ac:dyDescent="0.2"/>
    <row r="25309" ht="12.75" customHeight="1" x14ac:dyDescent="0.2"/>
    <row r="25310" ht="12.75" customHeight="1" x14ac:dyDescent="0.2"/>
    <row r="25311" ht="12.75" customHeight="1" x14ac:dyDescent="0.2"/>
    <row r="25312" ht="12.75" customHeight="1" x14ac:dyDescent="0.2"/>
    <row r="25313" ht="12.75" customHeight="1" x14ac:dyDescent="0.2"/>
    <row r="25314" ht="12.75" customHeight="1" x14ac:dyDescent="0.2"/>
    <row r="25315" ht="12.75" customHeight="1" x14ac:dyDescent="0.2"/>
    <row r="25316" ht="12.75" customHeight="1" x14ac:dyDescent="0.2"/>
    <row r="25317" ht="12.75" customHeight="1" x14ac:dyDescent="0.2"/>
    <row r="25318" ht="12.75" customHeight="1" x14ac:dyDescent="0.2"/>
    <row r="25319" ht="12.75" customHeight="1" x14ac:dyDescent="0.2"/>
    <row r="25320" ht="12.75" customHeight="1" x14ac:dyDescent="0.2"/>
    <row r="25321" ht="12.75" customHeight="1" x14ac:dyDescent="0.2"/>
    <row r="25322" ht="12.75" customHeight="1" x14ac:dyDescent="0.2"/>
    <row r="25323" ht="12.75" customHeight="1" x14ac:dyDescent="0.2"/>
    <row r="25324" ht="12.75" customHeight="1" x14ac:dyDescent="0.2"/>
    <row r="25325" ht="12.75" customHeight="1" x14ac:dyDescent="0.2"/>
    <row r="25326" ht="12.75" customHeight="1" x14ac:dyDescent="0.2"/>
    <row r="25327" ht="12.75" customHeight="1" x14ac:dyDescent="0.2"/>
    <row r="25328" ht="12.75" customHeight="1" x14ac:dyDescent="0.2"/>
    <row r="25329" ht="12.75" customHeight="1" x14ac:dyDescent="0.2"/>
    <row r="25330" ht="12.75" customHeight="1" x14ac:dyDescent="0.2"/>
    <row r="25331" ht="12.75" customHeight="1" x14ac:dyDescent="0.2"/>
    <row r="25332" ht="12.75" customHeight="1" x14ac:dyDescent="0.2"/>
    <row r="25333" ht="12.75" customHeight="1" x14ac:dyDescent="0.2"/>
    <row r="25334" ht="12.75" customHeight="1" x14ac:dyDescent="0.2"/>
    <row r="25335" ht="12.75" customHeight="1" x14ac:dyDescent="0.2"/>
    <row r="25336" ht="12.75" customHeight="1" x14ac:dyDescent="0.2"/>
    <row r="25337" ht="12.75" customHeight="1" x14ac:dyDescent="0.2"/>
    <row r="25338" ht="12.75" customHeight="1" x14ac:dyDescent="0.2"/>
    <row r="25339" ht="12.75" customHeight="1" x14ac:dyDescent="0.2"/>
    <row r="25340" ht="12.75" customHeight="1" x14ac:dyDescent="0.2"/>
    <row r="25341" ht="12.75" customHeight="1" x14ac:dyDescent="0.2"/>
    <row r="25342" ht="12.75" customHeight="1" x14ac:dyDescent="0.2"/>
    <row r="25343" ht="12.75" customHeight="1" x14ac:dyDescent="0.2"/>
    <row r="25344" ht="12.75" customHeight="1" x14ac:dyDescent="0.2"/>
    <row r="25345" ht="12.75" customHeight="1" x14ac:dyDescent="0.2"/>
    <row r="25346" ht="12.75" customHeight="1" x14ac:dyDescent="0.2"/>
    <row r="25347" ht="12.75" customHeight="1" x14ac:dyDescent="0.2"/>
    <row r="25348" ht="12.75" customHeight="1" x14ac:dyDescent="0.2"/>
    <row r="25349" ht="12.75" customHeight="1" x14ac:dyDescent="0.2"/>
    <row r="25350" ht="12.75" customHeight="1" x14ac:dyDescent="0.2"/>
    <row r="25351" ht="12.75" customHeight="1" x14ac:dyDescent="0.2"/>
    <row r="25352" ht="12.75" customHeight="1" x14ac:dyDescent="0.2"/>
    <row r="25353" ht="12.75" customHeight="1" x14ac:dyDescent="0.2"/>
    <row r="25354" ht="12.75" customHeight="1" x14ac:dyDescent="0.2"/>
    <row r="25355" ht="12.75" customHeight="1" x14ac:dyDescent="0.2"/>
    <row r="25356" ht="12.75" customHeight="1" x14ac:dyDescent="0.2"/>
    <row r="25357" ht="12.75" customHeight="1" x14ac:dyDescent="0.2"/>
    <row r="25358" ht="12.75" customHeight="1" x14ac:dyDescent="0.2"/>
    <row r="25359" ht="12.75" customHeight="1" x14ac:dyDescent="0.2"/>
    <row r="25360" ht="12.75" customHeight="1" x14ac:dyDescent="0.2"/>
    <row r="25361" ht="12.75" customHeight="1" x14ac:dyDescent="0.2"/>
    <row r="25362" ht="12.75" customHeight="1" x14ac:dyDescent="0.2"/>
    <row r="25363" ht="12.75" customHeight="1" x14ac:dyDescent="0.2"/>
    <row r="25364" ht="12.75" customHeight="1" x14ac:dyDescent="0.2"/>
    <row r="25365" ht="12.75" customHeight="1" x14ac:dyDescent="0.2"/>
    <row r="25366" ht="12.75" customHeight="1" x14ac:dyDescent="0.2"/>
    <row r="25367" ht="12.75" customHeight="1" x14ac:dyDescent="0.2"/>
    <row r="25368" ht="12.75" customHeight="1" x14ac:dyDescent="0.2"/>
    <row r="25369" ht="12.75" customHeight="1" x14ac:dyDescent="0.2"/>
    <row r="25370" ht="12.75" customHeight="1" x14ac:dyDescent="0.2"/>
    <row r="25371" ht="12.75" customHeight="1" x14ac:dyDescent="0.2"/>
    <row r="25372" ht="12.75" customHeight="1" x14ac:dyDescent="0.2"/>
    <row r="25373" ht="12.75" customHeight="1" x14ac:dyDescent="0.2"/>
    <row r="25374" ht="12.75" customHeight="1" x14ac:dyDescent="0.2"/>
    <row r="25375" ht="12.75" customHeight="1" x14ac:dyDescent="0.2"/>
    <row r="25376" ht="12.75" customHeight="1" x14ac:dyDescent="0.2"/>
    <row r="25377" ht="12.75" customHeight="1" x14ac:dyDescent="0.2"/>
    <row r="25378" ht="12.75" customHeight="1" x14ac:dyDescent="0.2"/>
    <row r="25379" ht="12.75" customHeight="1" x14ac:dyDescent="0.2"/>
    <row r="25380" ht="12.75" customHeight="1" x14ac:dyDescent="0.2"/>
    <row r="25381" ht="12.75" customHeight="1" x14ac:dyDescent="0.2"/>
    <row r="25382" ht="12.75" customHeight="1" x14ac:dyDescent="0.2"/>
    <row r="25383" ht="12.75" customHeight="1" x14ac:dyDescent="0.2"/>
    <row r="25384" ht="12.75" customHeight="1" x14ac:dyDescent="0.2"/>
    <row r="25385" ht="12.75" customHeight="1" x14ac:dyDescent="0.2"/>
    <row r="25386" ht="12.75" customHeight="1" x14ac:dyDescent="0.2"/>
    <row r="25387" ht="12.75" customHeight="1" x14ac:dyDescent="0.2"/>
    <row r="25388" ht="12.75" customHeight="1" x14ac:dyDescent="0.2"/>
    <row r="25389" ht="12.75" customHeight="1" x14ac:dyDescent="0.2"/>
    <row r="25390" ht="12.75" customHeight="1" x14ac:dyDescent="0.2"/>
    <row r="25391" ht="12.75" customHeight="1" x14ac:dyDescent="0.2"/>
    <row r="25392" ht="12.75" customHeight="1" x14ac:dyDescent="0.2"/>
    <row r="25393" ht="12.75" customHeight="1" x14ac:dyDescent="0.2"/>
    <row r="25394" ht="12.75" customHeight="1" x14ac:dyDescent="0.2"/>
    <row r="25395" ht="12.75" customHeight="1" x14ac:dyDescent="0.2"/>
    <row r="25396" ht="12.75" customHeight="1" x14ac:dyDescent="0.2"/>
    <row r="25397" ht="12.75" customHeight="1" x14ac:dyDescent="0.2"/>
    <row r="25398" ht="12.75" customHeight="1" x14ac:dyDescent="0.2"/>
    <row r="25399" ht="12.75" customHeight="1" x14ac:dyDescent="0.2"/>
    <row r="25400" ht="12.75" customHeight="1" x14ac:dyDescent="0.2"/>
    <row r="25401" ht="12.75" customHeight="1" x14ac:dyDescent="0.2"/>
    <row r="25402" ht="12.75" customHeight="1" x14ac:dyDescent="0.2"/>
    <row r="25403" ht="12.75" customHeight="1" x14ac:dyDescent="0.2"/>
    <row r="25404" ht="12.75" customHeight="1" x14ac:dyDescent="0.2"/>
    <row r="25405" ht="12.75" customHeight="1" x14ac:dyDescent="0.2"/>
    <row r="25406" ht="12.75" customHeight="1" x14ac:dyDescent="0.2"/>
    <row r="25407" ht="12.75" customHeight="1" x14ac:dyDescent="0.2"/>
    <row r="25408" ht="12.75" customHeight="1" x14ac:dyDescent="0.2"/>
    <row r="25409" ht="12.75" customHeight="1" x14ac:dyDescent="0.2"/>
    <row r="25410" ht="12.75" customHeight="1" x14ac:dyDescent="0.2"/>
    <row r="25411" ht="12.75" customHeight="1" x14ac:dyDescent="0.2"/>
    <row r="25412" ht="12.75" customHeight="1" x14ac:dyDescent="0.2"/>
    <row r="25413" ht="12.75" customHeight="1" x14ac:dyDescent="0.2"/>
    <row r="25414" ht="12.75" customHeight="1" x14ac:dyDescent="0.2"/>
    <row r="25415" ht="12.75" customHeight="1" x14ac:dyDescent="0.2"/>
    <row r="25416" ht="12.75" customHeight="1" x14ac:dyDescent="0.2"/>
    <row r="25417" ht="12.75" customHeight="1" x14ac:dyDescent="0.2"/>
    <row r="25418" ht="12.75" customHeight="1" x14ac:dyDescent="0.2"/>
    <row r="25419" ht="12.75" customHeight="1" x14ac:dyDescent="0.2"/>
    <row r="25420" ht="12.75" customHeight="1" x14ac:dyDescent="0.2"/>
    <row r="25421" ht="12.75" customHeight="1" x14ac:dyDescent="0.2"/>
    <row r="25422" ht="12.75" customHeight="1" x14ac:dyDescent="0.2"/>
    <row r="25423" ht="12.75" customHeight="1" x14ac:dyDescent="0.2"/>
    <row r="25424" ht="12.75" customHeight="1" x14ac:dyDescent="0.2"/>
    <row r="25425" ht="12.75" customHeight="1" x14ac:dyDescent="0.2"/>
    <row r="25426" ht="12.75" customHeight="1" x14ac:dyDescent="0.2"/>
    <row r="25427" ht="12.75" customHeight="1" x14ac:dyDescent="0.2"/>
    <row r="25428" ht="12.75" customHeight="1" x14ac:dyDescent="0.2"/>
    <row r="25429" ht="12.75" customHeight="1" x14ac:dyDescent="0.2"/>
    <row r="25430" ht="12.75" customHeight="1" x14ac:dyDescent="0.2"/>
    <row r="25431" ht="12.75" customHeight="1" x14ac:dyDescent="0.2"/>
    <row r="25432" ht="12.75" customHeight="1" x14ac:dyDescent="0.2"/>
    <row r="25433" ht="12.75" customHeight="1" x14ac:dyDescent="0.2"/>
    <row r="25434" ht="12.75" customHeight="1" x14ac:dyDescent="0.2"/>
    <row r="25435" ht="12.75" customHeight="1" x14ac:dyDescent="0.2"/>
    <row r="25436" ht="12.75" customHeight="1" x14ac:dyDescent="0.2"/>
    <row r="25437" ht="12.75" customHeight="1" x14ac:dyDescent="0.2"/>
    <row r="25438" ht="12.75" customHeight="1" x14ac:dyDescent="0.2"/>
    <row r="25439" ht="12.75" customHeight="1" x14ac:dyDescent="0.2"/>
    <row r="25440" ht="12.75" customHeight="1" x14ac:dyDescent="0.2"/>
    <row r="25441" ht="12.75" customHeight="1" x14ac:dyDescent="0.2"/>
    <row r="25442" ht="12.75" customHeight="1" x14ac:dyDescent="0.2"/>
    <row r="25443" ht="12.75" customHeight="1" x14ac:dyDescent="0.2"/>
    <row r="25444" ht="12.75" customHeight="1" x14ac:dyDescent="0.2"/>
    <row r="25445" ht="12.75" customHeight="1" x14ac:dyDescent="0.2"/>
    <row r="25446" ht="12.75" customHeight="1" x14ac:dyDescent="0.2"/>
    <row r="25447" ht="12.75" customHeight="1" x14ac:dyDescent="0.2"/>
    <row r="25448" ht="12.75" customHeight="1" x14ac:dyDescent="0.2"/>
    <row r="25449" ht="12.75" customHeight="1" x14ac:dyDescent="0.2"/>
    <row r="25450" ht="12.75" customHeight="1" x14ac:dyDescent="0.2"/>
    <row r="25451" ht="12.75" customHeight="1" x14ac:dyDescent="0.2"/>
    <row r="25452" ht="12.75" customHeight="1" x14ac:dyDescent="0.2"/>
    <row r="25453" ht="12.75" customHeight="1" x14ac:dyDescent="0.2"/>
    <row r="25454" ht="12.75" customHeight="1" x14ac:dyDescent="0.2"/>
    <row r="25455" ht="12.75" customHeight="1" x14ac:dyDescent="0.2"/>
    <row r="25456" ht="12.75" customHeight="1" x14ac:dyDescent="0.2"/>
    <row r="25457" ht="12.75" customHeight="1" x14ac:dyDescent="0.2"/>
    <row r="25458" ht="12.75" customHeight="1" x14ac:dyDescent="0.2"/>
    <row r="25459" ht="12.75" customHeight="1" x14ac:dyDescent="0.2"/>
    <row r="25460" ht="12.75" customHeight="1" x14ac:dyDescent="0.2"/>
    <row r="25461" ht="12.75" customHeight="1" x14ac:dyDescent="0.2"/>
    <row r="25462" ht="12.75" customHeight="1" x14ac:dyDescent="0.2"/>
    <row r="25463" ht="12.75" customHeight="1" x14ac:dyDescent="0.2"/>
    <row r="25464" ht="12.75" customHeight="1" x14ac:dyDescent="0.2"/>
    <row r="25465" ht="12.75" customHeight="1" x14ac:dyDescent="0.2"/>
    <row r="25466" ht="12.75" customHeight="1" x14ac:dyDescent="0.2"/>
    <row r="25467" ht="12.75" customHeight="1" x14ac:dyDescent="0.2"/>
    <row r="25468" ht="12.75" customHeight="1" x14ac:dyDescent="0.2"/>
    <row r="25469" ht="12.75" customHeight="1" x14ac:dyDescent="0.2"/>
    <row r="25470" ht="12.75" customHeight="1" x14ac:dyDescent="0.2"/>
    <row r="25471" ht="12.75" customHeight="1" x14ac:dyDescent="0.2"/>
    <row r="25472" ht="12.75" customHeight="1" x14ac:dyDescent="0.2"/>
    <row r="25473" ht="12.75" customHeight="1" x14ac:dyDescent="0.2"/>
    <row r="25474" ht="12.75" customHeight="1" x14ac:dyDescent="0.2"/>
    <row r="25475" ht="12.75" customHeight="1" x14ac:dyDescent="0.2"/>
    <row r="25476" ht="12.75" customHeight="1" x14ac:dyDescent="0.2"/>
    <row r="25477" ht="12.75" customHeight="1" x14ac:dyDescent="0.2"/>
    <row r="25478" ht="12.75" customHeight="1" x14ac:dyDescent="0.2"/>
    <row r="25479" ht="12.75" customHeight="1" x14ac:dyDescent="0.2"/>
    <row r="25480" ht="12.75" customHeight="1" x14ac:dyDescent="0.2"/>
    <row r="25481" ht="12.75" customHeight="1" x14ac:dyDescent="0.2"/>
    <row r="25482" ht="12.75" customHeight="1" x14ac:dyDescent="0.2"/>
    <row r="25483" ht="12.75" customHeight="1" x14ac:dyDescent="0.2"/>
    <row r="25484" ht="12.75" customHeight="1" x14ac:dyDescent="0.2"/>
    <row r="25485" ht="12.75" customHeight="1" x14ac:dyDescent="0.2"/>
    <row r="25486" ht="12.75" customHeight="1" x14ac:dyDescent="0.2"/>
    <row r="25487" ht="12.75" customHeight="1" x14ac:dyDescent="0.2"/>
    <row r="25488" ht="12.75" customHeight="1" x14ac:dyDescent="0.2"/>
    <row r="25489" ht="12.75" customHeight="1" x14ac:dyDescent="0.2"/>
    <row r="25490" ht="12.75" customHeight="1" x14ac:dyDescent="0.2"/>
    <row r="25491" ht="12.75" customHeight="1" x14ac:dyDescent="0.2"/>
    <row r="25492" ht="12.75" customHeight="1" x14ac:dyDescent="0.2"/>
    <row r="25493" ht="12.75" customHeight="1" x14ac:dyDescent="0.2"/>
    <row r="25494" ht="12.75" customHeight="1" x14ac:dyDescent="0.2"/>
    <row r="25495" ht="12.75" customHeight="1" x14ac:dyDescent="0.2"/>
    <row r="25496" ht="12.75" customHeight="1" x14ac:dyDescent="0.2"/>
    <row r="25497" ht="12.75" customHeight="1" x14ac:dyDescent="0.2"/>
    <row r="25498" ht="12.75" customHeight="1" x14ac:dyDescent="0.2"/>
    <row r="25499" ht="12.75" customHeight="1" x14ac:dyDescent="0.2"/>
    <row r="25500" ht="12.75" customHeight="1" x14ac:dyDescent="0.2"/>
    <row r="25501" ht="12.75" customHeight="1" x14ac:dyDescent="0.2"/>
    <row r="25502" ht="12.75" customHeight="1" x14ac:dyDescent="0.2"/>
    <row r="25503" ht="12.75" customHeight="1" x14ac:dyDescent="0.2"/>
    <row r="25504" ht="12.75" customHeight="1" x14ac:dyDescent="0.2"/>
    <row r="25505" ht="12.75" customHeight="1" x14ac:dyDescent="0.2"/>
    <row r="25506" ht="12.75" customHeight="1" x14ac:dyDescent="0.2"/>
    <row r="25507" ht="12.75" customHeight="1" x14ac:dyDescent="0.2"/>
    <row r="25508" ht="12.75" customHeight="1" x14ac:dyDescent="0.2"/>
    <row r="25509" ht="12.75" customHeight="1" x14ac:dyDescent="0.2"/>
    <row r="25510" ht="12.75" customHeight="1" x14ac:dyDescent="0.2"/>
    <row r="25511" ht="12.75" customHeight="1" x14ac:dyDescent="0.2"/>
    <row r="25512" ht="12.75" customHeight="1" x14ac:dyDescent="0.2"/>
    <row r="25513" ht="12.75" customHeight="1" x14ac:dyDescent="0.2"/>
    <row r="25514" ht="12.75" customHeight="1" x14ac:dyDescent="0.2"/>
    <row r="25515" ht="12.75" customHeight="1" x14ac:dyDescent="0.2"/>
    <row r="25516" ht="12.75" customHeight="1" x14ac:dyDescent="0.2"/>
    <row r="25517" ht="12.75" customHeight="1" x14ac:dyDescent="0.2"/>
    <row r="25518" ht="12.75" customHeight="1" x14ac:dyDescent="0.2"/>
    <row r="25519" ht="12.75" customHeight="1" x14ac:dyDescent="0.2"/>
    <row r="25520" ht="12.75" customHeight="1" x14ac:dyDescent="0.2"/>
    <row r="25521" ht="12.75" customHeight="1" x14ac:dyDescent="0.2"/>
    <row r="25522" ht="12.75" customHeight="1" x14ac:dyDescent="0.2"/>
    <row r="25523" ht="12.75" customHeight="1" x14ac:dyDescent="0.2"/>
    <row r="25524" ht="12.75" customHeight="1" x14ac:dyDescent="0.2"/>
    <row r="25525" ht="12.75" customHeight="1" x14ac:dyDescent="0.2"/>
    <row r="25526" ht="12.75" customHeight="1" x14ac:dyDescent="0.2"/>
    <row r="25527" ht="12.75" customHeight="1" x14ac:dyDescent="0.2"/>
    <row r="25528" ht="12.75" customHeight="1" x14ac:dyDescent="0.2"/>
    <row r="25529" ht="12.75" customHeight="1" x14ac:dyDescent="0.2"/>
    <row r="25530" ht="12.75" customHeight="1" x14ac:dyDescent="0.2"/>
    <row r="25531" ht="12.75" customHeight="1" x14ac:dyDescent="0.2"/>
    <row r="25532" ht="12.75" customHeight="1" x14ac:dyDescent="0.2"/>
    <row r="25533" ht="12.75" customHeight="1" x14ac:dyDescent="0.2"/>
    <row r="25534" ht="12.75" customHeight="1" x14ac:dyDescent="0.2"/>
    <row r="25535" ht="12.75" customHeight="1" x14ac:dyDescent="0.2"/>
    <row r="25536" ht="12.75" customHeight="1" x14ac:dyDescent="0.2"/>
    <row r="25537" ht="12.75" customHeight="1" x14ac:dyDescent="0.2"/>
    <row r="25538" ht="12.75" customHeight="1" x14ac:dyDescent="0.2"/>
    <row r="25539" ht="12.75" customHeight="1" x14ac:dyDescent="0.2"/>
    <row r="25540" ht="12.75" customHeight="1" x14ac:dyDescent="0.2"/>
    <row r="25541" ht="12.75" customHeight="1" x14ac:dyDescent="0.2"/>
    <row r="25542" ht="12.75" customHeight="1" x14ac:dyDescent="0.2"/>
    <row r="25543" ht="12.75" customHeight="1" x14ac:dyDescent="0.2"/>
    <row r="25544" ht="12.75" customHeight="1" x14ac:dyDescent="0.2"/>
    <row r="25545" ht="12.75" customHeight="1" x14ac:dyDescent="0.2"/>
    <row r="25546" ht="12.75" customHeight="1" x14ac:dyDescent="0.2"/>
    <row r="25547" ht="12.75" customHeight="1" x14ac:dyDescent="0.2"/>
    <row r="25548" ht="12.75" customHeight="1" x14ac:dyDescent="0.2"/>
    <row r="25549" ht="12.75" customHeight="1" x14ac:dyDescent="0.2"/>
    <row r="25550" ht="12.75" customHeight="1" x14ac:dyDescent="0.2"/>
    <row r="25551" ht="12.75" customHeight="1" x14ac:dyDescent="0.2"/>
    <row r="25552" ht="12.75" customHeight="1" x14ac:dyDescent="0.2"/>
    <row r="25553" ht="12.75" customHeight="1" x14ac:dyDescent="0.2"/>
    <row r="25554" ht="12.75" customHeight="1" x14ac:dyDescent="0.2"/>
    <row r="25555" ht="12.75" customHeight="1" x14ac:dyDescent="0.2"/>
    <row r="25556" ht="12.75" customHeight="1" x14ac:dyDescent="0.2"/>
    <row r="25557" ht="12.75" customHeight="1" x14ac:dyDescent="0.2"/>
    <row r="25558" ht="12.75" customHeight="1" x14ac:dyDescent="0.2"/>
    <row r="25559" ht="12.75" customHeight="1" x14ac:dyDescent="0.2"/>
    <row r="25560" ht="12.75" customHeight="1" x14ac:dyDescent="0.2"/>
    <row r="25561" ht="12.75" customHeight="1" x14ac:dyDescent="0.2"/>
    <row r="25562" ht="12.75" customHeight="1" x14ac:dyDescent="0.2"/>
    <row r="25563" ht="12.75" customHeight="1" x14ac:dyDescent="0.2"/>
    <row r="25564" ht="12.75" customHeight="1" x14ac:dyDescent="0.2"/>
    <row r="25565" ht="12.75" customHeight="1" x14ac:dyDescent="0.2"/>
    <row r="25566" ht="12.75" customHeight="1" x14ac:dyDescent="0.2"/>
    <row r="25567" ht="12.75" customHeight="1" x14ac:dyDescent="0.2"/>
    <row r="25568" ht="12.75" customHeight="1" x14ac:dyDescent="0.2"/>
    <row r="25569" ht="12.75" customHeight="1" x14ac:dyDescent="0.2"/>
    <row r="25570" ht="12.75" customHeight="1" x14ac:dyDescent="0.2"/>
    <row r="25571" ht="12.75" customHeight="1" x14ac:dyDescent="0.2"/>
    <row r="25572" ht="12.75" customHeight="1" x14ac:dyDescent="0.2"/>
    <row r="25573" ht="12.75" customHeight="1" x14ac:dyDescent="0.2"/>
    <row r="25574" ht="12.75" customHeight="1" x14ac:dyDescent="0.2"/>
    <row r="25575" ht="12.75" customHeight="1" x14ac:dyDescent="0.2"/>
    <row r="25576" ht="12.75" customHeight="1" x14ac:dyDescent="0.2"/>
    <row r="25577" ht="12.75" customHeight="1" x14ac:dyDescent="0.2"/>
    <row r="25578" ht="12.75" customHeight="1" x14ac:dyDescent="0.2"/>
    <row r="25579" ht="12.75" customHeight="1" x14ac:dyDescent="0.2"/>
    <row r="25580" ht="12.75" customHeight="1" x14ac:dyDescent="0.2"/>
    <row r="25581" ht="12.75" customHeight="1" x14ac:dyDescent="0.2"/>
    <row r="25582" ht="12.75" customHeight="1" x14ac:dyDescent="0.2"/>
    <row r="25583" ht="12.75" customHeight="1" x14ac:dyDescent="0.2"/>
    <row r="25584" ht="12.75" customHeight="1" x14ac:dyDescent="0.2"/>
    <row r="25585" ht="12.75" customHeight="1" x14ac:dyDescent="0.2"/>
    <row r="25586" ht="12.75" customHeight="1" x14ac:dyDescent="0.2"/>
    <row r="25587" ht="12.75" customHeight="1" x14ac:dyDescent="0.2"/>
    <row r="25588" ht="12.75" customHeight="1" x14ac:dyDescent="0.2"/>
    <row r="25589" ht="12.75" customHeight="1" x14ac:dyDescent="0.2"/>
    <row r="25590" ht="12.75" customHeight="1" x14ac:dyDescent="0.2"/>
    <row r="25591" ht="12.75" customHeight="1" x14ac:dyDescent="0.2"/>
    <row r="25592" ht="12.75" customHeight="1" x14ac:dyDescent="0.2"/>
    <row r="25593" ht="12.75" customHeight="1" x14ac:dyDescent="0.2"/>
    <row r="25594" ht="12.75" customHeight="1" x14ac:dyDescent="0.2"/>
    <row r="25595" ht="12.75" customHeight="1" x14ac:dyDescent="0.2"/>
    <row r="25596" ht="12.75" customHeight="1" x14ac:dyDescent="0.2"/>
    <row r="25597" ht="12.75" customHeight="1" x14ac:dyDescent="0.2"/>
    <row r="25598" ht="12.75" customHeight="1" x14ac:dyDescent="0.2"/>
    <row r="25599" ht="12.75" customHeight="1" x14ac:dyDescent="0.2"/>
    <row r="25600" ht="12.75" customHeight="1" x14ac:dyDescent="0.2"/>
    <row r="25601" ht="12.75" customHeight="1" x14ac:dyDescent="0.2"/>
    <row r="25602" ht="12.75" customHeight="1" x14ac:dyDescent="0.2"/>
    <row r="25603" ht="12.75" customHeight="1" x14ac:dyDescent="0.2"/>
    <row r="25604" ht="12.75" customHeight="1" x14ac:dyDescent="0.2"/>
    <row r="25605" ht="12.75" customHeight="1" x14ac:dyDescent="0.2"/>
    <row r="25606" ht="12.75" customHeight="1" x14ac:dyDescent="0.2"/>
    <row r="25607" ht="12.75" customHeight="1" x14ac:dyDescent="0.2"/>
    <row r="25608" ht="12.75" customHeight="1" x14ac:dyDescent="0.2"/>
    <row r="25609" ht="12.75" customHeight="1" x14ac:dyDescent="0.2"/>
    <row r="25610" ht="12.75" customHeight="1" x14ac:dyDescent="0.2"/>
    <row r="25611" ht="12.75" customHeight="1" x14ac:dyDescent="0.2"/>
    <row r="25612" ht="12.75" customHeight="1" x14ac:dyDescent="0.2"/>
    <row r="25613" ht="12.75" customHeight="1" x14ac:dyDescent="0.2"/>
    <row r="25614" ht="12.75" customHeight="1" x14ac:dyDescent="0.2"/>
    <row r="25615" ht="12.75" customHeight="1" x14ac:dyDescent="0.2"/>
    <row r="25616" ht="12.75" customHeight="1" x14ac:dyDescent="0.2"/>
    <row r="25617" ht="12.75" customHeight="1" x14ac:dyDescent="0.2"/>
    <row r="25618" ht="12.75" customHeight="1" x14ac:dyDescent="0.2"/>
    <row r="25619" ht="12.75" customHeight="1" x14ac:dyDescent="0.2"/>
    <row r="25620" ht="12.75" customHeight="1" x14ac:dyDescent="0.2"/>
    <row r="25621" ht="12.75" customHeight="1" x14ac:dyDescent="0.2"/>
    <row r="25622" ht="12.75" customHeight="1" x14ac:dyDescent="0.2"/>
    <row r="25623" ht="12.75" customHeight="1" x14ac:dyDescent="0.2"/>
    <row r="25624" ht="12.75" customHeight="1" x14ac:dyDescent="0.2"/>
    <row r="25625" ht="12.75" customHeight="1" x14ac:dyDescent="0.2"/>
    <row r="25626" ht="12.75" customHeight="1" x14ac:dyDescent="0.2"/>
    <row r="25627" ht="12.75" customHeight="1" x14ac:dyDescent="0.2"/>
    <row r="25628" ht="12.75" customHeight="1" x14ac:dyDescent="0.2"/>
    <row r="25629" ht="12.75" customHeight="1" x14ac:dyDescent="0.2"/>
    <row r="25630" ht="12.75" customHeight="1" x14ac:dyDescent="0.2"/>
    <row r="25631" ht="12.75" customHeight="1" x14ac:dyDescent="0.2"/>
    <row r="25632" ht="12.75" customHeight="1" x14ac:dyDescent="0.2"/>
    <row r="25633" ht="12.75" customHeight="1" x14ac:dyDescent="0.2"/>
    <row r="25634" ht="12.75" customHeight="1" x14ac:dyDescent="0.2"/>
    <row r="25635" ht="12.75" customHeight="1" x14ac:dyDescent="0.2"/>
    <row r="25636" ht="12.75" customHeight="1" x14ac:dyDescent="0.2"/>
    <row r="25637" ht="12.75" customHeight="1" x14ac:dyDescent="0.2"/>
    <row r="25638" ht="12.75" customHeight="1" x14ac:dyDescent="0.2"/>
    <row r="25639" ht="12.75" customHeight="1" x14ac:dyDescent="0.2"/>
    <row r="25640" ht="12.75" customHeight="1" x14ac:dyDescent="0.2"/>
    <row r="25641" ht="12.75" customHeight="1" x14ac:dyDescent="0.2"/>
    <row r="25642" ht="12.75" customHeight="1" x14ac:dyDescent="0.2"/>
    <row r="25643" ht="12.75" customHeight="1" x14ac:dyDescent="0.2"/>
    <row r="25644" ht="12.75" customHeight="1" x14ac:dyDescent="0.2"/>
    <row r="25645" ht="12.75" customHeight="1" x14ac:dyDescent="0.2"/>
    <row r="25646" ht="12.75" customHeight="1" x14ac:dyDescent="0.2"/>
    <row r="25647" ht="12.75" customHeight="1" x14ac:dyDescent="0.2"/>
    <row r="25648" ht="12.75" customHeight="1" x14ac:dyDescent="0.2"/>
    <row r="25649" ht="12.75" customHeight="1" x14ac:dyDescent="0.2"/>
    <row r="25650" ht="12.75" customHeight="1" x14ac:dyDescent="0.2"/>
    <row r="25651" ht="12.75" customHeight="1" x14ac:dyDescent="0.2"/>
    <row r="25652" ht="12.75" customHeight="1" x14ac:dyDescent="0.2"/>
    <row r="25653" ht="12.75" customHeight="1" x14ac:dyDescent="0.2"/>
    <row r="25654" ht="12.75" customHeight="1" x14ac:dyDescent="0.2"/>
    <row r="25655" ht="12.75" customHeight="1" x14ac:dyDescent="0.2"/>
    <row r="25656" ht="12.75" customHeight="1" x14ac:dyDescent="0.2"/>
    <row r="25657" ht="12.75" customHeight="1" x14ac:dyDescent="0.2"/>
    <row r="25658" ht="12.75" customHeight="1" x14ac:dyDescent="0.2"/>
    <row r="25659" ht="12.75" customHeight="1" x14ac:dyDescent="0.2"/>
    <row r="25660" ht="12.75" customHeight="1" x14ac:dyDescent="0.2"/>
    <row r="25661" ht="12.75" customHeight="1" x14ac:dyDescent="0.2"/>
    <row r="25662" ht="12.75" customHeight="1" x14ac:dyDescent="0.2"/>
    <row r="25663" ht="12.75" customHeight="1" x14ac:dyDescent="0.2"/>
    <row r="25664" ht="12.75" customHeight="1" x14ac:dyDescent="0.2"/>
    <row r="25665" ht="12.75" customHeight="1" x14ac:dyDescent="0.2"/>
    <row r="25666" ht="12.75" customHeight="1" x14ac:dyDescent="0.2"/>
    <row r="25667" ht="12.75" customHeight="1" x14ac:dyDescent="0.2"/>
    <row r="25668" ht="12.75" customHeight="1" x14ac:dyDescent="0.2"/>
    <row r="25669" ht="12.75" customHeight="1" x14ac:dyDescent="0.2"/>
    <row r="25670" ht="12.75" customHeight="1" x14ac:dyDescent="0.2"/>
    <row r="25671" ht="12.75" customHeight="1" x14ac:dyDescent="0.2"/>
    <row r="25672" ht="12.75" customHeight="1" x14ac:dyDescent="0.2"/>
    <row r="25673" ht="12.75" customHeight="1" x14ac:dyDescent="0.2"/>
    <row r="25674" ht="12.75" customHeight="1" x14ac:dyDescent="0.2"/>
    <row r="25675" ht="12.75" customHeight="1" x14ac:dyDescent="0.2"/>
    <row r="25676" ht="12.75" customHeight="1" x14ac:dyDescent="0.2"/>
    <row r="25677" ht="12.75" customHeight="1" x14ac:dyDescent="0.2"/>
    <row r="25678" ht="12.75" customHeight="1" x14ac:dyDescent="0.2"/>
    <row r="25679" ht="12.75" customHeight="1" x14ac:dyDescent="0.2"/>
    <row r="25680" ht="12.75" customHeight="1" x14ac:dyDescent="0.2"/>
    <row r="25681" ht="12.75" customHeight="1" x14ac:dyDescent="0.2"/>
    <row r="25682" ht="12.75" customHeight="1" x14ac:dyDescent="0.2"/>
    <row r="25683" ht="12.75" customHeight="1" x14ac:dyDescent="0.2"/>
    <row r="25684" ht="12.75" customHeight="1" x14ac:dyDescent="0.2"/>
    <row r="25685" ht="12.75" customHeight="1" x14ac:dyDescent="0.2"/>
    <row r="25686" ht="12.75" customHeight="1" x14ac:dyDescent="0.2"/>
    <row r="25687" ht="12.75" customHeight="1" x14ac:dyDescent="0.2"/>
    <row r="25688" ht="12.75" customHeight="1" x14ac:dyDescent="0.2"/>
    <row r="25689" ht="12.75" customHeight="1" x14ac:dyDescent="0.2"/>
    <row r="25690" ht="12.75" customHeight="1" x14ac:dyDescent="0.2"/>
    <row r="25691" ht="12.75" customHeight="1" x14ac:dyDescent="0.2"/>
    <row r="25692" ht="12.75" customHeight="1" x14ac:dyDescent="0.2"/>
    <row r="25693" ht="12.75" customHeight="1" x14ac:dyDescent="0.2"/>
    <row r="25694" ht="12.75" customHeight="1" x14ac:dyDescent="0.2"/>
    <row r="25695" ht="12.75" customHeight="1" x14ac:dyDescent="0.2"/>
    <row r="25696" ht="12.75" customHeight="1" x14ac:dyDescent="0.2"/>
    <row r="25697" ht="12.75" customHeight="1" x14ac:dyDescent="0.2"/>
    <row r="25698" ht="12.75" customHeight="1" x14ac:dyDescent="0.2"/>
    <row r="25699" ht="12.75" customHeight="1" x14ac:dyDescent="0.2"/>
    <row r="25700" ht="12.75" customHeight="1" x14ac:dyDescent="0.2"/>
    <row r="25701" ht="12.75" customHeight="1" x14ac:dyDescent="0.2"/>
    <row r="25702" ht="12.75" customHeight="1" x14ac:dyDescent="0.2"/>
    <row r="25703" ht="12.75" customHeight="1" x14ac:dyDescent="0.2"/>
    <row r="25704" ht="12.75" customHeight="1" x14ac:dyDescent="0.2"/>
    <row r="25705" ht="12.75" customHeight="1" x14ac:dyDescent="0.2"/>
    <row r="25706" ht="12.75" customHeight="1" x14ac:dyDescent="0.2"/>
    <row r="25707" ht="12.75" customHeight="1" x14ac:dyDescent="0.2"/>
    <row r="25708" ht="12.75" customHeight="1" x14ac:dyDescent="0.2"/>
    <row r="25709" ht="12.75" customHeight="1" x14ac:dyDescent="0.2"/>
    <row r="25710" ht="12.75" customHeight="1" x14ac:dyDescent="0.2"/>
    <row r="25711" ht="12.75" customHeight="1" x14ac:dyDescent="0.2"/>
    <row r="25712" ht="12.75" customHeight="1" x14ac:dyDescent="0.2"/>
    <row r="25713" ht="12.75" customHeight="1" x14ac:dyDescent="0.2"/>
    <row r="25714" ht="12.75" customHeight="1" x14ac:dyDescent="0.2"/>
    <row r="25715" ht="12.75" customHeight="1" x14ac:dyDescent="0.2"/>
    <row r="25716" ht="12.75" customHeight="1" x14ac:dyDescent="0.2"/>
    <row r="25717" ht="12.75" customHeight="1" x14ac:dyDescent="0.2"/>
    <row r="25718" ht="12.75" customHeight="1" x14ac:dyDescent="0.2"/>
    <row r="25719" ht="12.75" customHeight="1" x14ac:dyDescent="0.2"/>
    <row r="25720" ht="12.75" customHeight="1" x14ac:dyDescent="0.2"/>
    <row r="25721" ht="12.75" customHeight="1" x14ac:dyDescent="0.2"/>
    <row r="25722" ht="12.75" customHeight="1" x14ac:dyDescent="0.2"/>
    <row r="25723" ht="12.75" customHeight="1" x14ac:dyDescent="0.2"/>
    <row r="25724" ht="12.75" customHeight="1" x14ac:dyDescent="0.2"/>
    <row r="25725" ht="12.75" customHeight="1" x14ac:dyDescent="0.2"/>
    <row r="25726" ht="12.75" customHeight="1" x14ac:dyDescent="0.2"/>
    <row r="25727" ht="12.75" customHeight="1" x14ac:dyDescent="0.2"/>
    <row r="25728" ht="12.75" customHeight="1" x14ac:dyDescent="0.2"/>
    <row r="25729" ht="12.75" customHeight="1" x14ac:dyDescent="0.2"/>
    <row r="25730" ht="12.75" customHeight="1" x14ac:dyDescent="0.2"/>
    <row r="25731" ht="12.75" customHeight="1" x14ac:dyDescent="0.2"/>
    <row r="25732" ht="12.75" customHeight="1" x14ac:dyDescent="0.2"/>
    <row r="25733" ht="12.75" customHeight="1" x14ac:dyDescent="0.2"/>
    <row r="25734" ht="12.75" customHeight="1" x14ac:dyDescent="0.2"/>
    <row r="25735" ht="12.75" customHeight="1" x14ac:dyDescent="0.2"/>
    <row r="25736" ht="12.75" customHeight="1" x14ac:dyDescent="0.2"/>
    <row r="25737" ht="12.75" customHeight="1" x14ac:dyDescent="0.2"/>
    <row r="25738" ht="12.75" customHeight="1" x14ac:dyDescent="0.2"/>
    <row r="25739" ht="12.75" customHeight="1" x14ac:dyDescent="0.2"/>
    <row r="25740" ht="12.75" customHeight="1" x14ac:dyDescent="0.2"/>
    <row r="25741" ht="12.75" customHeight="1" x14ac:dyDescent="0.2"/>
    <row r="25742" ht="12.75" customHeight="1" x14ac:dyDescent="0.2"/>
    <row r="25743" ht="12.75" customHeight="1" x14ac:dyDescent="0.2"/>
    <row r="25744" ht="12.75" customHeight="1" x14ac:dyDescent="0.2"/>
    <row r="25745" ht="12.75" customHeight="1" x14ac:dyDescent="0.2"/>
    <row r="25746" ht="12.75" customHeight="1" x14ac:dyDescent="0.2"/>
    <row r="25747" ht="12.75" customHeight="1" x14ac:dyDescent="0.2"/>
    <row r="25748" ht="12.75" customHeight="1" x14ac:dyDescent="0.2"/>
    <row r="25749" ht="12.75" customHeight="1" x14ac:dyDescent="0.2"/>
    <row r="25750" ht="12.75" customHeight="1" x14ac:dyDescent="0.2"/>
    <row r="25751" ht="12.75" customHeight="1" x14ac:dyDescent="0.2"/>
    <row r="25752" ht="12.75" customHeight="1" x14ac:dyDescent="0.2"/>
    <row r="25753" ht="12.75" customHeight="1" x14ac:dyDescent="0.2"/>
    <row r="25754" ht="12.75" customHeight="1" x14ac:dyDescent="0.2"/>
    <row r="25755" ht="12.75" customHeight="1" x14ac:dyDescent="0.2"/>
    <row r="25756" ht="12.75" customHeight="1" x14ac:dyDescent="0.2"/>
    <row r="25757" ht="12.75" customHeight="1" x14ac:dyDescent="0.2"/>
    <row r="25758" ht="12.75" customHeight="1" x14ac:dyDescent="0.2"/>
    <row r="25759" ht="12.75" customHeight="1" x14ac:dyDescent="0.2"/>
    <row r="25760" ht="12.75" customHeight="1" x14ac:dyDescent="0.2"/>
    <row r="25761" ht="12.75" customHeight="1" x14ac:dyDescent="0.2"/>
    <row r="25762" ht="12.75" customHeight="1" x14ac:dyDescent="0.2"/>
    <row r="25763" ht="12.75" customHeight="1" x14ac:dyDescent="0.2"/>
    <row r="25764" ht="12.75" customHeight="1" x14ac:dyDescent="0.2"/>
    <row r="25765" ht="12.75" customHeight="1" x14ac:dyDescent="0.2"/>
    <row r="25766" ht="12.75" customHeight="1" x14ac:dyDescent="0.2"/>
    <row r="25767" ht="12.75" customHeight="1" x14ac:dyDescent="0.2"/>
    <row r="25768" ht="12.75" customHeight="1" x14ac:dyDescent="0.2"/>
    <row r="25769" ht="12.75" customHeight="1" x14ac:dyDescent="0.2"/>
    <row r="25770" ht="12.75" customHeight="1" x14ac:dyDescent="0.2"/>
    <row r="25771" ht="12.75" customHeight="1" x14ac:dyDescent="0.2"/>
    <row r="25772" ht="12.75" customHeight="1" x14ac:dyDescent="0.2"/>
    <row r="25773" ht="12.75" customHeight="1" x14ac:dyDescent="0.2"/>
    <row r="25774" ht="12.75" customHeight="1" x14ac:dyDescent="0.2"/>
    <row r="25775" ht="12.75" customHeight="1" x14ac:dyDescent="0.2"/>
    <row r="25776" ht="12.75" customHeight="1" x14ac:dyDescent="0.2"/>
    <row r="25777" ht="12.75" customHeight="1" x14ac:dyDescent="0.2"/>
    <row r="25778" ht="12.75" customHeight="1" x14ac:dyDescent="0.2"/>
    <row r="25779" ht="12.75" customHeight="1" x14ac:dyDescent="0.2"/>
    <row r="25780" ht="12.75" customHeight="1" x14ac:dyDescent="0.2"/>
    <row r="25781" ht="12.75" customHeight="1" x14ac:dyDescent="0.2"/>
    <row r="25782" ht="12.75" customHeight="1" x14ac:dyDescent="0.2"/>
    <row r="25783" ht="12.75" customHeight="1" x14ac:dyDescent="0.2"/>
    <row r="25784" ht="12.75" customHeight="1" x14ac:dyDescent="0.2"/>
    <row r="25785" ht="12.75" customHeight="1" x14ac:dyDescent="0.2"/>
    <row r="25786" ht="12.75" customHeight="1" x14ac:dyDescent="0.2"/>
    <row r="25787" ht="12.75" customHeight="1" x14ac:dyDescent="0.2"/>
    <row r="25788" ht="12.75" customHeight="1" x14ac:dyDescent="0.2"/>
    <row r="25789" ht="12.75" customHeight="1" x14ac:dyDescent="0.2"/>
    <row r="25790" ht="12.75" customHeight="1" x14ac:dyDescent="0.2"/>
    <row r="25791" ht="12.75" customHeight="1" x14ac:dyDescent="0.2"/>
    <row r="25792" ht="12.75" customHeight="1" x14ac:dyDescent="0.2"/>
    <row r="25793" ht="12.75" customHeight="1" x14ac:dyDescent="0.2"/>
    <row r="25794" ht="12.75" customHeight="1" x14ac:dyDescent="0.2"/>
    <row r="25795" ht="12.75" customHeight="1" x14ac:dyDescent="0.2"/>
    <row r="25796" ht="12.75" customHeight="1" x14ac:dyDescent="0.2"/>
    <row r="25797" ht="12.75" customHeight="1" x14ac:dyDescent="0.2"/>
    <row r="25798" ht="12.75" customHeight="1" x14ac:dyDescent="0.2"/>
    <row r="25799" ht="12.75" customHeight="1" x14ac:dyDescent="0.2"/>
    <row r="25800" ht="12.75" customHeight="1" x14ac:dyDescent="0.2"/>
    <row r="25801" ht="12.75" customHeight="1" x14ac:dyDescent="0.2"/>
    <row r="25802" ht="12.75" customHeight="1" x14ac:dyDescent="0.2"/>
    <row r="25803" ht="12.75" customHeight="1" x14ac:dyDescent="0.2"/>
    <row r="25804" ht="12.75" customHeight="1" x14ac:dyDescent="0.2"/>
    <row r="25805" ht="12.75" customHeight="1" x14ac:dyDescent="0.2"/>
    <row r="25806" ht="12.75" customHeight="1" x14ac:dyDescent="0.2"/>
    <row r="25807" ht="12.75" customHeight="1" x14ac:dyDescent="0.2"/>
    <row r="25808" ht="12.75" customHeight="1" x14ac:dyDescent="0.2"/>
    <row r="25809" ht="12.75" customHeight="1" x14ac:dyDescent="0.2"/>
    <row r="25810" ht="12.75" customHeight="1" x14ac:dyDescent="0.2"/>
    <row r="25811" ht="12.75" customHeight="1" x14ac:dyDescent="0.2"/>
    <row r="25812" ht="12.75" customHeight="1" x14ac:dyDescent="0.2"/>
    <row r="25813" ht="12.75" customHeight="1" x14ac:dyDescent="0.2"/>
    <row r="25814" ht="12.75" customHeight="1" x14ac:dyDescent="0.2"/>
    <row r="25815" ht="12.75" customHeight="1" x14ac:dyDescent="0.2"/>
    <row r="25816" ht="12.75" customHeight="1" x14ac:dyDescent="0.2"/>
    <row r="25817" ht="12.75" customHeight="1" x14ac:dyDescent="0.2"/>
    <row r="25818" ht="12.75" customHeight="1" x14ac:dyDescent="0.2"/>
    <row r="25819" ht="12.75" customHeight="1" x14ac:dyDescent="0.2"/>
    <row r="25820" ht="12.75" customHeight="1" x14ac:dyDescent="0.2"/>
    <row r="25821" ht="12.75" customHeight="1" x14ac:dyDescent="0.2"/>
    <row r="25822" ht="12.75" customHeight="1" x14ac:dyDescent="0.2"/>
    <row r="25823" ht="12.75" customHeight="1" x14ac:dyDescent="0.2"/>
    <row r="25824" ht="12.75" customHeight="1" x14ac:dyDescent="0.2"/>
    <row r="25825" ht="12.75" customHeight="1" x14ac:dyDescent="0.2"/>
    <row r="25826" ht="12.75" customHeight="1" x14ac:dyDescent="0.2"/>
    <row r="25827" ht="12.75" customHeight="1" x14ac:dyDescent="0.2"/>
    <row r="25828" ht="12.75" customHeight="1" x14ac:dyDescent="0.2"/>
    <row r="25829" ht="12.75" customHeight="1" x14ac:dyDescent="0.2"/>
    <row r="25830" ht="12.75" customHeight="1" x14ac:dyDescent="0.2"/>
    <row r="25831" ht="12.75" customHeight="1" x14ac:dyDescent="0.2"/>
    <row r="25832" ht="12.75" customHeight="1" x14ac:dyDescent="0.2"/>
    <row r="25833" ht="12.75" customHeight="1" x14ac:dyDescent="0.2"/>
    <row r="25834" ht="12.75" customHeight="1" x14ac:dyDescent="0.2"/>
    <row r="25835" ht="12.75" customHeight="1" x14ac:dyDescent="0.2"/>
    <row r="25836" ht="12.75" customHeight="1" x14ac:dyDescent="0.2"/>
    <row r="25837" ht="12.75" customHeight="1" x14ac:dyDescent="0.2"/>
    <row r="25838" ht="12.75" customHeight="1" x14ac:dyDescent="0.2"/>
    <row r="25839" ht="12.75" customHeight="1" x14ac:dyDescent="0.2"/>
    <row r="25840" ht="12.75" customHeight="1" x14ac:dyDescent="0.2"/>
    <row r="25841" ht="12.75" customHeight="1" x14ac:dyDescent="0.2"/>
    <row r="25842" ht="12.75" customHeight="1" x14ac:dyDescent="0.2"/>
    <row r="25843" ht="12.75" customHeight="1" x14ac:dyDescent="0.2"/>
    <row r="25844" ht="12.75" customHeight="1" x14ac:dyDescent="0.2"/>
    <row r="25845" ht="12.75" customHeight="1" x14ac:dyDescent="0.2"/>
    <row r="25846" ht="12.75" customHeight="1" x14ac:dyDescent="0.2"/>
    <row r="25847" ht="12.75" customHeight="1" x14ac:dyDescent="0.2"/>
    <row r="25848" ht="12.75" customHeight="1" x14ac:dyDescent="0.2"/>
    <row r="25849" ht="12.75" customHeight="1" x14ac:dyDescent="0.2"/>
    <row r="25850" ht="12.75" customHeight="1" x14ac:dyDescent="0.2"/>
    <row r="25851" ht="12.75" customHeight="1" x14ac:dyDescent="0.2"/>
    <row r="25852" ht="12.75" customHeight="1" x14ac:dyDescent="0.2"/>
    <row r="25853" ht="12.75" customHeight="1" x14ac:dyDescent="0.2"/>
    <row r="25854" ht="12.75" customHeight="1" x14ac:dyDescent="0.2"/>
    <row r="25855" ht="12.75" customHeight="1" x14ac:dyDescent="0.2"/>
    <row r="25856" ht="12.75" customHeight="1" x14ac:dyDescent="0.2"/>
    <row r="25857" ht="12.75" customHeight="1" x14ac:dyDescent="0.2"/>
    <row r="25858" ht="12.75" customHeight="1" x14ac:dyDescent="0.2"/>
    <row r="25859" ht="12.75" customHeight="1" x14ac:dyDescent="0.2"/>
    <row r="25860" ht="12.75" customHeight="1" x14ac:dyDescent="0.2"/>
    <row r="25861" ht="12.75" customHeight="1" x14ac:dyDescent="0.2"/>
    <row r="25862" ht="12.75" customHeight="1" x14ac:dyDescent="0.2"/>
    <row r="25863" ht="12.75" customHeight="1" x14ac:dyDescent="0.2"/>
    <row r="25864" ht="12.75" customHeight="1" x14ac:dyDescent="0.2"/>
    <row r="25865" ht="12.75" customHeight="1" x14ac:dyDescent="0.2"/>
    <row r="25866" ht="12.75" customHeight="1" x14ac:dyDescent="0.2"/>
    <row r="25867" ht="12.75" customHeight="1" x14ac:dyDescent="0.2"/>
    <row r="25868" ht="12.75" customHeight="1" x14ac:dyDescent="0.2"/>
    <row r="25869" ht="12.75" customHeight="1" x14ac:dyDescent="0.2"/>
    <row r="25870" ht="12.75" customHeight="1" x14ac:dyDescent="0.2"/>
    <row r="25871" ht="12.75" customHeight="1" x14ac:dyDescent="0.2"/>
    <row r="25872" ht="12.75" customHeight="1" x14ac:dyDescent="0.2"/>
    <row r="25873" ht="12.75" customHeight="1" x14ac:dyDescent="0.2"/>
    <row r="25874" ht="12.75" customHeight="1" x14ac:dyDescent="0.2"/>
    <row r="25875" ht="12.75" customHeight="1" x14ac:dyDescent="0.2"/>
    <row r="25876" ht="12.75" customHeight="1" x14ac:dyDescent="0.2"/>
    <row r="25877" ht="12.75" customHeight="1" x14ac:dyDescent="0.2"/>
    <row r="25878" ht="12.75" customHeight="1" x14ac:dyDescent="0.2"/>
    <row r="25879" ht="12.75" customHeight="1" x14ac:dyDescent="0.2"/>
    <row r="25880" ht="12.75" customHeight="1" x14ac:dyDescent="0.2"/>
    <row r="25881" ht="12.75" customHeight="1" x14ac:dyDescent="0.2"/>
    <row r="25882" ht="12.75" customHeight="1" x14ac:dyDescent="0.2"/>
    <row r="25883" ht="12.75" customHeight="1" x14ac:dyDescent="0.2"/>
    <row r="25884" ht="12.75" customHeight="1" x14ac:dyDescent="0.2"/>
    <row r="25885" ht="12.75" customHeight="1" x14ac:dyDescent="0.2"/>
    <row r="25886" ht="12.75" customHeight="1" x14ac:dyDescent="0.2"/>
    <row r="25887" ht="12.75" customHeight="1" x14ac:dyDescent="0.2"/>
    <row r="25888" ht="12.75" customHeight="1" x14ac:dyDescent="0.2"/>
    <row r="25889" ht="12.75" customHeight="1" x14ac:dyDescent="0.2"/>
    <row r="25890" ht="12.75" customHeight="1" x14ac:dyDescent="0.2"/>
    <row r="25891" ht="12.75" customHeight="1" x14ac:dyDescent="0.2"/>
    <row r="25892" ht="12.75" customHeight="1" x14ac:dyDescent="0.2"/>
    <row r="25893" ht="12.75" customHeight="1" x14ac:dyDescent="0.2"/>
    <row r="25894" ht="12.75" customHeight="1" x14ac:dyDescent="0.2"/>
    <row r="25895" ht="12.75" customHeight="1" x14ac:dyDescent="0.2"/>
    <row r="25896" ht="12.75" customHeight="1" x14ac:dyDescent="0.2"/>
    <row r="25897" ht="12.75" customHeight="1" x14ac:dyDescent="0.2"/>
    <row r="25898" ht="12.75" customHeight="1" x14ac:dyDescent="0.2"/>
    <row r="25899" ht="12.75" customHeight="1" x14ac:dyDescent="0.2"/>
    <row r="25900" ht="12.75" customHeight="1" x14ac:dyDescent="0.2"/>
    <row r="25901" ht="12.75" customHeight="1" x14ac:dyDescent="0.2"/>
    <row r="25902" ht="12.75" customHeight="1" x14ac:dyDescent="0.2"/>
    <row r="25903" ht="12.75" customHeight="1" x14ac:dyDescent="0.2"/>
    <row r="25904" ht="12.75" customHeight="1" x14ac:dyDescent="0.2"/>
    <row r="25905" ht="12.75" customHeight="1" x14ac:dyDescent="0.2"/>
    <row r="25906" ht="12.75" customHeight="1" x14ac:dyDescent="0.2"/>
    <row r="25907" ht="12.75" customHeight="1" x14ac:dyDescent="0.2"/>
    <row r="25908" ht="12.75" customHeight="1" x14ac:dyDescent="0.2"/>
    <row r="25909" ht="12.75" customHeight="1" x14ac:dyDescent="0.2"/>
    <row r="25910" ht="12.75" customHeight="1" x14ac:dyDescent="0.2"/>
    <row r="25911" ht="12.75" customHeight="1" x14ac:dyDescent="0.2"/>
    <row r="25912" ht="12.75" customHeight="1" x14ac:dyDescent="0.2"/>
    <row r="25913" ht="12.75" customHeight="1" x14ac:dyDescent="0.2"/>
    <row r="25914" ht="12.75" customHeight="1" x14ac:dyDescent="0.2"/>
    <row r="25915" ht="12.75" customHeight="1" x14ac:dyDescent="0.2"/>
    <row r="25916" ht="12.75" customHeight="1" x14ac:dyDescent="0.2"/>
    <row r="25917" ht="12.75" customHeight="1" x14ac:dyDescent="0.2"/>
    <row r="25918" ht="12.75" customHeight="1" x14ac:dyDescent="0.2"/>
    <row r="25919" ht="12.75" customHeight="1" x14ac:dyDescent="0.2"/>
    <row r="25920" ht="12.75" customHeight="1" x14ac:dyDescent="0.2"/>
    <row r="25921" ht="12.75" customHeight="1" x14ac:dyDescent="0.2"/>
    <row r="25922" ht="12.75" customHeight="1" x14ac:dyDescent="0.2"/>
    <row r="25923" ht="12.75" customHeight="1" x14ac:dyDescent="0.2"/>
    <row r="25924" ht="12.75" customHeight="1" x14ac:dyDescent="0.2"/>
    <row r="25925" ht="12.75" customHeight="1" x14ac:dyDescent="0.2"/>
    <row r="25926" ht="12.75" customHeight="1" x14ac:dyDescent="0.2"/>
    <row r="25927" ht="12.75" customHeight="1" x14ac:dyDescent="0.2"/>
    <row r="25928" ht="12.75" customHeight="1" x14ac:dyDescent="0.2"/>
    <row r="25929" ht="12.75" customHeight="1" x14ac:dyDescent="0.2"/>
    <row r="25930" ht="12.75" customHeight="1" x14ac:dyDescent="0.2"/>
    <row r="25931" ht="12.75" customHeight="1" x14ac:dyDescent="0.2"/>
    <row r="25932" ht="12.75" customHeight="1" x14ac:dyDescent="0.2"/>
    <row r="25933" ht="12.75" customHeight="1" x14ac:dyDescent="0.2"/>
    <row r="25934" ht="12.75" customHeight="1" x14ac:dyDescent="0.2"/>
    <row r="25935" ht="12.75" customHeight="1" x14ac:dyDescent="0.2"/>
    <row r="25936" ht="12.75" customHeight="1" x14ac:dyDescent="0.2"/>
    <row r="25937" ht="12.75" customHeight="1" x14ac:dyDescent="0.2"/>
    <row r="25938" ht="12.75" customHeight="1" x14ac:dyDescent="0.2"/>
    <row r="25939" ht="12.75" customHeight="1" x14ac:dyDescent="0.2"/>
    <row r="25940" ht="12.75" customHeight="1" x14ac:dyDescent="0.2"/>
    <row r="25941" ht="12.75" customHeight="1" x14ac:dyDescent="0.2"/>
    <row r="25942" ht="12.75" customHeight="1" x14ac:dyDescent="0.2"/>
    <row r="25943" ht="12.75" customHeight="1" x14ac:dyDescent="0.2"/>
    <row r="25944" ht="12.75" customHeight="1" x14ac:dyDescent="0.2"/>
    <row r="25945" ht="12.75" customHeight="1" x14ac:dyDescent="0.2"/>
    <row r="25946" ht="12.75" customHeight="1" x14ac:dyDescent="0.2"/>
    <row r="25947" ht="12.75" customHeight="1" x14ac:dyDescent="0.2"/>
    <row r="25948" ht="12.75" customHeight="1" x14ac:dyDescent="0.2"/>
    <row r="25949" ht="12.75" customHeight="1" x14ac:dyDescent="0.2"/>
    <row r="25950" ht="12.75" customHeight="1" x14ac:dyDescent="0.2"/>
    <row r="25951" ht="12.75" customHeight="1" x14ac:dyDescent="0.2"/>
    <row r="25952" ht="12.75" customHeight="1" x14ac:dyDescent="0.2"/>
    <row r="25953" ht="12.75" customHeight="1" x14ac:dyDescent="0.2"/>
    <row r="25954" ht="12.75" customHeight="1" x14ac:dyDescent="0.2"/>
    <row r="25955" ht="12.75" customHeight="1" x14ac:dyDescent="0.2"/>
    <row r="25956" ht="12.75" customHeight="1" x14ac:dyDescent="0.2"/>
    <row r="25957" ht="12.75" customHeight="1" x14ac:dyDescent="0.2"/>
    <row r="25958" ht="12.75" customHeight="1" x14ac:dyDescent="0.2"/>
    <row r="25959" ht="12.75" customHeight="1" x14ac:dyDescent="0.2"/>
    <row r="25960" ht="12.75" customHeight="1" x14ac:dyDescent="0.2"/>
    <row r="25961" ht="12.75" customHeight="1" x14ac:dyDescent="0.2"/>
    <row r="25962" ht="12.75" customHeight="1" x14ac:dyDescent="0.2"/>
    <row r="25963" ht="12.75" customHeight="1" x14ac:dyDescent="0.2"/>
    <row r="25964" ht="12.75" customHeight="1" x14ac:dyDescent="0.2"/>
    <row r="25965" ht="12.75" customHeight="1" x14ac:dyDescent="0.2"/>
    <row r="25966" ht="12.75" customHeight="1" x14ac:dyDescent="0.2"/>
    <row r="25967" ht="12.75" customHeight="1" x14ac:dyDescent="0.2"/>
    <row r="25968" ht="12.75" customHeight="1" x14ac:dyDescent="0.2"/>
    <row r="25969" ht="12.75" customHeight="1" x14ac:dyDescent="0.2"/>
    <row r="25970" ht="12.75" customHeight="1" x14ac:dyDescent="0.2"/>
    <row r="25971" ht="12.75" customHeight="1" x14ac:dyDescent="0.2"/>
    <row r="25972" ht="12.75" customHeight="1" x14ac:dyDescent="0.2"/>
    <row r="25973" ht="12.75" customHeight="1" x14ac:dyDescent="0.2"/>
    <row r="25974" ht="12.75" customHeight="1" x14ac:dyDescent="0.2"/>
    <row r="25975" ht="12.75" customHeight="1" x14ac:dyDescent="0.2"/>
    <row r="25976" ht="12.75" customHeight="1" x14ac:dyDescent="0.2"/>
    <row r="25977" ht="12.75" customHeight="1" x14ac:dyDescent="0.2"/>
    <row r="25978" ht="12.75" customHeight="1" x14ac:dyDescent="0.2"/>
    <row r="25979" ht="12.75" customHeight="1" x14ac:dyDescent="0.2"/>
    <row r="25980" ht="12.75" customHeight="1" x14ac:dyDescent="0.2"/>
    <row r="25981" ht="12.75" customHeight="1" x14ac:dyDescent="0.2"/>
    <row r="25982" ht="12.75" customHeight="1" x14ac:dyDescent="0.2"/>
    <row r="25983" ht="12.75" customHeight="1" x14ac:dyDescent="0.2"/>
    <row r="25984" ht="12.75" customHeight="1" x14ac:dyDescent="0.2"/>
    <row r="25985" ht="12.75" customHeight="1" x14ac:dyDescent="0.2"/>
    <row r="25986" ht="12.75" customHeight="1" x14ac:dyDescent="0.2"/>
    <row r="25987" ht="12.75" customHeight="1" x14ac:dyDescent="0.2"/>
    <row r="25988" ht="12.75" customHeight="1" x14ac:dyDescent="0.2"/>
    <row r="25989" ht="12.75" customHeight="1" x14ac:dyDescent="0.2"/>
    <row r="25990" ht="12.75" customHeight="1" x14ac:dyDescent="0.2"/>
    <row r="25991" ht="12.75" customHeight="1" x14ac:dyDescent="0.2"/>
    <row r="25992" ht="12.75" customHeight="1" x14ac:dyDescent="0.2"/>
    <row r="25993" ht="12.75" customHeight="1" x14ac:dyDescent="0.2"/>
    <row r="25994" ht="12.75" customHeight="1" x14ac:dyDescent="0.2"/>
    <row r="25995" ht="12.75" customHeight="1" x14ac:dyDescent="0.2"/>
    <row r="25996" ht="12.75" customHeight="1" x14ac:dyDescent="0.2"/>
    <row r="25997" ht="12.75" customHeight="1" x14ac:dyDescent="0.2"/>
    <row r="25998" ht="12.75" customHeight="1" x14ac:dyDescent="0.2"/>
    <row r="25999" ht="12.75" customHeight="1" x14ac:dyDescent="0.2"/>
    <row r="26000" ht="12.75" customHeight="1" x14ac:dyDescent="0.2"/>
    <row r="26001" ht="12.75" customHeight="1" x14ac:dyDescent="0.2"/>
    <row r="26002" ht="12.75" customHeight="1" x14ac:dyDescent="0.2"/>
    <row r="26003" ht="12.75" customHeight="1" x14ac:dyDescent="0.2"/>
    <row r="26004" ht="12.75" customHeight="1" x14ac:dyDescent="0.2"/>
    <row r="26005" ht="12.75" customHeight="1" x14ac:dyDescent="0.2"/>
    <row r="26006" ht="12.75" customHeight="1" x14ac:dyDescent="0.2"/>
    <row r="26007" ht="12.75" customHeight="1" x14ac:dyDescent="0.2"/>
    <row r="26008" ht="12.75" customHeight="1" x14ac:dyDescent="0.2"/>
    <row r="26009" ht="12.75" customHeight="1" x14ac:dyDescent="0.2"/>
    <row r="26010" ht="12.75" customHeight="1" x14ac:dyDescent="0.2"/>
    <row r="26011" ht="12.75" customHeight="1" x14ac:dyDescent="0.2"/>
    <row r="26012" ht="12.75" customHeight="1" x14ac:dyDescent="0.2"/>
    <row r="26013" ht="12.75" customHeight="1" x14ac:dyDescent="0.2"/>
    <row r="26014" ht="12.75" customHeight="1" x14ac:dyDescent="0.2"/>
    <row r="26015" ht="12.75" customHeight="1" x14ac:dyDescent="0.2"/>
    <row r="26016" ht="12.75" customHeight="1" x14ac:dyDescent="0.2"/>
    <row r="26017" ht="12.75" customHeight="1" x14ac:dyDescent="0.2"/>
    <row r="26018" ht="12.75" customHeight="1" x14ac:dyDescent="0.2"/>
    <row r="26019" ht="12.75" customHeight="1" x14ac:dyDescent="0.2"/>
    <row r="26020" ht="12.75" customHeight="1" x14ac:dyDescent="0.2"/>
    <row r="26021" ht="12.75" customHeight="1" x14ac:dyDescent="0.2"/>
    <row r="26022" ht="12.75" customHeight="1" x14ac:dyDescent="0.2"/>
    <row r="26023" ht="12.75" customHeight="1" x14ac:dyDescent="0.2"/>
    <row r="26024" ht="12.75" customHeight="1" x14ac:dyDescent="0.2"/>
    <row r="26025" ht="12.75" customHeight="1" x14ac:dyDescent="0.2"/>
    <row r="26026" ht="12.75" customHeight="1" x14ac:dyDescent="0.2"/>
    <row r="26027" ht="12.75" customHeight="1" x14ac:dyDescent="0.2"/>
    <row r="26028" ht="12.75" customHeight="1" x14ac:dyDescent="0.2"/>
    <row r="26029" ht="12.75" customHeight="1" x14ac:dyDescent="0.2"/>
    <row r="26030" ht="12.75" customHeight="1" x14ac:dyDescent="0.2"/>
    <row r="26031" ht="12.75" customHeight="1" x14ac:dyDescent="0.2"/>
    <row r="26032" ht="12.75" customHeight="1" x14ac:dyDescent="0.2"/>
    <row r="26033" ht="12.75" customHeight="1" x14ac:dyDescent="0.2"/>
    <row r="26034" ht="12.75" customHeight="1" x14ac:dyDescent="0.2"/>
    <row r="26035" ht="12.75" customHeight="1" x14ac:dyDescent="0.2"/>
    <row r="26036" ht="12.75" customHeight="1" x14ac:dyDescent="0.2"/>
    <row r="26037" ht="12.75" customHeight="1" x14ac:dyDescent="0.2"/>
    <row r="26038" ht="12.75" customHeight="1" x14ac:dyDescent="0.2"/>
    <row r="26039" ht="12.75" customHeight="1" x14ac:dyDescent="0.2"/>
    <row r="26040" ht="12.75" customHeight="1" x14ac:dyDescent="0.2"/>
    <row r="26041" ht="12.75" customHeight="1" x14ac:dyDescent="0.2"/>
    <row r="26042" ht="12.75" customHeight="1" x14ac:dyDescent="0.2"/>
    <row r="26043" ht="12.75" customHeight="1" x14ac:dyDescent="0.2"/>
    <row r="26044" ht="12.75" customHeight="1" x14ac:dyDescent="0.2"/>
    <row r="26045" ht="12.75" customHeight="1" x14ac:dyDescent="0.2"/>
    <row r="26046" ht="12.75" customHeight="1" x14ac:dyDescent="0.2"/>
    <row r="26047" ht="12.75" customHeight="1" x14ac:dyDescent="0.2"/>
    <row r="26048" ht="12.75" customHeight="1" x14ac:dyDescent="0.2"/>
    <row r="26049" ht="12.75" customHeight="1" x14ac:dyDescent="0.2"/>
    <row r="26050" ht="12.75" customHeight="1" x14ac:dyDescent="0.2"/>
    <row r="26051" ht="12.75" customHeight="1" x14ac:dyDescent="0.2"/>
    <row r="26052" ht="12.75" customHeight="1" x14ac:dyDescent="0.2"/>
    <row r="26053" ht="12.75" customHeight="1" x14ac:dyDescent="0.2"/>
    <row r="26054" ht="12.75" customHeight="1" x14ac:dyDescent="0.2"/>
    <row r="26055" ht="12.75" customHeight="1" x14ac:dyDescent="0.2"/>
    <row r="26056" ht="12.75" customHeight="1" x14ac:dyDescent="0.2"/>
    <row r="26057" ht="12.75" customHeight="1" x14ac:dyDescent="0.2"/>
    <row r="26058" ht="12.75" customHeight="1" x14ac:dyDescent="0.2"/>
    <row r="26059" ht="12.75" customHeight="1" x14ac:dyDescent="0.2"/>
    <row r="26060" ht="12.75" customHeight="1" x14ac:dyDescent="0.2"/>
    <row r="26061" ht="12.75" customHeight="1" x14ac:dyDescent="0.2"/>
    <row r="26062" ht="12.75" customHeight="1" x14ac:dyDescent="0.2"/>
    <row r="26063" ht="12.75" customHeight="1" x14ac:dyDescent="0.2"/>
    <row r="26064" ht="12.75" customHeight="1" x14ac:dyDescent="0.2"/>
    <row r="26065" ht="12.75" customHeight="1" x14ac:dyDescent="0.2"/>
    <row r="26066" ht="12.75" customHeight="1" x14ac:dyDescent="0.2"/>
    <row r="26067" ht="12.75" customHeight="1" x14ac:dyDescent="0.2"/>
    <row r="26068" ht="12.75" customHeight="1" x14ac:dyDescent="0.2"/>
    <row r="26069" ht="12.75" customHeight="1" x14ac:dyDescent="0.2"/>
    <row r="26070" ht="12.75" customHeight="1" x14ac:dyDescent="0.2"/>
    <row r="26071" ht="12.75" customHeight="1" x14ac:dyDescent="0.2"/>
    <row r="26072" ht="12.75" customHeight="1" x14ac:dyDescent="0.2"/>
    <row r="26073" ht="12.75" customHeight="1" x14ac:dyDescent="0.2"/>
    <row r="26074" ht="12.75" customHeight="1" x14ac:dyDescent="0.2"/>
    <row r="26075" ht="12.75" customHeight="1" x14ac:dyDescent="0.2"/>
    <row r="26076" ht="12.75" customHeight="1" x14ac:dyDescent="0.2"/>
    <row r="26077" ht="12.75" customHeight="1" x14ac:dyDescent="0.2"/>
    <row r="26078" ht="12.75" customHeight="1" x14ac:dyDescent="0.2"/>
    <row r="26079" ht="12.75" customHeight="1" x14ac:dyDescent="0.2"/>
    <row r="26080" ht="12.75" customHeight="1" x14ac:dyDescent="0.2"/>
    <row r="26081" ht="12.75" customHeight="1" x14ac:dyDescent="0.2"/>
    <row r="26082" ht="12.75" customHeight="1" x14ac:dyDescent="0.2"/>
    <row r="26083" ht="12.75" customHeight="1" x14ac:dyDescent="0.2"/>
    <row r="26084" ht="12.75" customHeight="1" x14ac:dyDescent="0.2"/>
    <row r="26085" ht="12.75" customHeight="1" x14ac:dyDescent="0.2"/>
    <row r="26086" ht="12.75" customHeight="1" x14ac:dyDescent="0.2"/>
    <row r="26087" ht="12.75" customHeight="1" x14ac:dyDescent="0.2"/>
    <row r="26088" ht="12.75" customHeight="1" x14ac:dyDescent="0.2"/>
    <row r="26089" ht="12.75" customHeight="1" x14ac:dyDescent="0.2"/>
    <row r="26090" ht="12.75" customHeight="1" x14ac:dyDescent="0.2"/>
    <row r="26091" ht="12.75" customHeight="1" x14ac:dyDescent="0.2"/>
    <row r="26092" ht="12.75" customHeight="1" x14ac:dyDescent="0.2"/>
    <row r="26093" ht="12.75" customHeight="1" x14ac:dyDescent="0.2"/>
    <row r="26094" ht="12.75" customHeight="1" x14ac:dyDescent="0.2"/>
    <row r="26095" ht="12.75" customHeight="1" x14ac:dyDescent="0.2"/>
    <row r="26096" ht="12.75" customHeight="1" x14ac:dyDescent="0.2"/>
    <row r="26097" ht="12.75" customHeight="1" x14ac:dyDescent="0.2"/>
    <row r="26098" ht="12.75" customHeight="1" x14ac:dyDescent="0.2"/>
    <row r="26099" ht="12.75" customHeight="1" x14ac:dyDescent="0.2"/>
    <row r="26100" ht="12.75" customHeight="1" x14ac:dyDescent="0.2"/>
    <row r="26101" ht="12.75" customHeight="1" x14ac:dyDescent="0.2"/>
    <row r="26102" ht="12.75" customHeight="1" x14ac:dyDescent="0.2"/>
    <row r="26103" ht="12.75" customHeight="1" x14ac:dyDescent="0.2"/>
    <row r="26104" ht="12.75" customHeight="1" x14ac:dyDescent="0.2"/>
    <row r="26105" ht="12.75" customHeight="1" x14ac:dyDescent="0.2"/>
    <row r="26106" ht="12.75" customHeight="1" x14ac:dyDescent="0.2"/>
    <row r="26107" ht="12.75" customHeight="1" x14ac:dyDescent="0.2"/>
    <row r="26108" ht="12.75" customHeight="1" x14ac:dyDescent="0.2"/>
    <row r="26109" ht="12.75" customHeight="1" x14ac:dyDescent="0.2"/>
    <row r="26110" ht="12.75" customHeight="1" x14ac:dyDescent="0.2"/>
    <row r="26111" ht="12.75" customHeight="1" x14ac:dyDescent="0.2"/>
    <row r="26112" ht="12.75" customHeight="1" x14ac:dyDescent="0.2"/>
    <row r="26113" ht="12.75" customHeight="1" x14ac:dyDescent="0.2"/>
    <row r="26114" ht="12.75" customHeight="1" x14ac:dyDescent="0.2"/>
    <row r="26115" ht="12.75" customHeight="1" x14ac:dyDescent="0.2"/>
    <row r="26116" ht="12.75" customHeight="1" x14ac:dyDescent="0.2"/>
    <row r="26117" ht="12.75" customHeight="1" x14ac:dyDescent="0.2"/>
    <row r="26118" ht="12.75" customHeight="1" x14ac:dyDescent="0.2"/>
    <row r="26119" ht="12.75" customHeight="1" x14ac:dyDescent="0.2"/>
    <row r="26120" ht="12.75" customHeight="1" x14ac:dyDescent="0.2"/>
    <row r="26121" ht="12.75" customHeight="1" x14ac:dyDescent="0.2"/>
    <row r="26122" ht="12.75" customHeight="1" x14ac:dyDescent="0.2"/>
    <row r="26123" ht="12.75" customHeight="1" x14ac:dyDescent="0.2"/>
    <row r="26124" ht="12.75" customHeight="1" x14ac:dyDescent="0.2"/>
    <row r="26125" ht="12.75" customHeight="1" x14ac:dyDescent="0.2"/>
    <row r="26126" ht="12.75" customHeight="1" x14ac:dyDescent="0.2"/>
    <row r="26127" ht="12.75" customHeight="1" x14ac:dyDescent="0.2"/>
    <row r="26128" ht="12.75" customHeight="1" x14ac:dyDescent="0.2"/>
    <row r="26129" ht="12.75" customHeight="1" x14ac:dyDescent="0.2"/>
    <row r="26130" ht="12.75" customHeight="1" x14ac:dyDescent="0.2"/>
    <row r="26131" ht="12.75" customHeight="1" x14ac:dyDescent="0.2"/>
    <row r="26132" ht="12.75" customHeight="1" x14ac:dyDescent="0.2"/>
    <row r="26133" ht="12.75" customHeight="1" x14ac:dyDescent="0.2"/>
    <row r="26134" ht="12.75" customHeight="1" x14ac:dyDescent="0.2"/>
    <row r="26135" ht="12.75" customHeight="1" x14ac:dyDescent="0.2"/>
    <row r="26136" ht="12.75" customHeight="1" x14ac:dyDescent="0.2"/>
    <row r="26137" ht="12.75" customHeight="1" x14ac:dyDescent="0.2"/>
    <row r="26138" ht="12.75" customHeight="1" x14ac:dyDescent="0.2"/>
    <row r="26139" ht="12.75" customHeight="1" x14ac:dyDescent="0.2"/>
    <row r="26140" ht="12.75" customHeight="1" x14ac:dyDescent="0.2"/>
    <row r="26141" ht="12.75" customHeight="1" x14ac:dyDescent="0.2"/>
    <row r="26142" ht="12.75" customHeight="1" x14ac:dyDescent="0.2"/>
    <row r="26143" ht="12.75" customHeight="1" x14ac:dyDescent="0.2"/>
    <row r="26144" ht="12.75" customHeight="1" x14ac:dyDescent="0.2"/>
    <row r="26145" ht="12.75" customHeight="1" x14ac:dyDescent="0.2"/>
    <row r="26146" ht="12.75" customHeight="1" x14ac:dyDescent="0.2"/>
    <row r="26147" ht="12.75" customHeight="1" x14ac:dyDescent="0.2"/>
    <row r="26148" ht="12.75" customHeight="1" x14ac:dyDescent="0.2"/>
    <row r="26149" ht="12.75" customHeight="1" x14ac:dyDescent="0.2"/>
    <row r="26150" ht="12.75" customHeight="1" x14ac:dyDescent="0.2"/>
    <row r="26151" ht="12.75" customHeight="1" x14ac:dyDescent="0.2"/>
    <row r="26152" ht="12.75" customHeight="1" x14ac:dyDescent="0.2"/>
    <row r="26153" ht="12.75" customHeight="1" x14ac:dyDescent="0.2"/>
    <row r="26154" ht="12.75" customHeight="1" x14ac:dyDescent="0.2"/>
    <row r="26155" ht="12.75" customHeight="1" x14ac:dyDescent="0.2"/>
    <row r="26156" ht="12.75" customHeight="1" x14ac:dyDescent="0.2"/>
    <row r="26157" ht="12.75" customHeight="1" x14ac:dyDescent="0.2"/>
    <row r="26158" ht="12.75" customHeight="1" x14ac:dyDescent="0.2"/>
    <row r="26159" ht="12.75" customHeight="1" x14ac:dyDescent="0.2"/>
    <row r="26160" ht="12.75" customHeight="1" x14ac:dyDescent="0.2"/>
    <row r="26161" ht="12.75" customHeight="1" x14ac:dyDescent="0.2"/>
    <row r="26162" ht="12.75" customHeight="1" x14ac:dyDescent="0.2"/>
    <row r="26163" ht="12.75" customHeight="1" x14ac:dyDescent="0.2"/>
    <row r="26164" ht="12.75" customHeight="1" x14ac:dyDescent="0.2"/>
    <row r="26165" ht="12.75" customHeight="1" x14ac:dyDescent="0.2"/>
    <row r="26166" ht="12.75" customHeight="1" x14ac:dyDescent="0.2"/>
    <row r="26167" ht="12.75" customHeight="1" x14ac:dyDescent="0.2"/>
    <row r="26168" ht="12.75" customHeight="1" x14ac:dyDescent="0.2"/>
    <row r="26169" ht="12.75" customHeight="1" x14ac:dyDescent="0.2"/>
    <row r="26170" ht="12.75" customHeight="1" x14ac:dyDescent="0.2"/>
    <row r="26171" ht="12.75" customHeight="1" x14ac:dyDescent="0.2"/>
    <row r="26172" ht="12.75" customHeight="1" x14ac:dyDescent="0.2"/>
    <row r="26173" ht="12.75" customHeight="1" x14ac:dyDescent="0.2"/>
    <row r="26174" ht="12.75" customHeight="1" x14ac:dyDescent="0.2"/>
    <row r="26175" ht="12.75" customHeight="1" x14ac:dyDescent="0.2"/>
    <row r="26176" ht="12.75" customHeight="1" x14ac:dyDescent="0.2"/>
    <row r="26177" ht="12.75" customHeight="1" x14ac:dyDescent="0.2"/>
    <row r="26178" ht="12.75" customHeight="1" x14ac:dyDescent="0.2"/>
    <row r="26179" ht="12.75" customHeight="1" x14ac:dyDescent="0.2"/>
    <row r="26180" ht="12.75" customHeight="1" x14ac:dyDescent="0.2"/>
    <row r="26181" ht="12.75" customHeight="1" x14ac:dyDescent="0.2"/>
    <row r="26182" ht="12.75" customHeight="1" x14ac:dyDescent="0.2"/>
    <row r="26183" ht="12.75" customHeight="1" x14ac:dyDescent="0.2"/>
    <row r="26184" ht="12.75" customHeight="1" x14ac:dyDescent="0.2"/>
    <row r="26185" ht="12.75" customHeight="1" x14ac:dyDescent="0.2"/>
    <row r="26186" ht="12.75" customHeight="1" x14ac:dyDescent="0.2"/>
    <row r="26187" ht="12.75" customHeight="1" x14ac:dyDescent="0.2"/>
    <row r="26188" ht="12.75" customHeight="1" x14ac:dyDescent="0.2"/>
    <row r="26189" ht="12.75" customHeight="1" x14ac:dyDescent="0.2"/>
    <row r="26190" ht="12.75" customHeight="1" x14ac:dyDescent="0.2"/>
    <row r="26191" ht="12.75" customHeight="1" x14ac:dyDescent="0.2"/>
    <row r="26192" ht="12.75" customHeight="1" x14ac:dyDescent="0.2"/>
    <row r="26193" ht="12.75" customHeight="1" x14ac:dyDescent="0.2"/>
    <row r="26194" ht="12.75" customHeight="1" x14ac:dyDescent="0.2"/>
    <row r="26195" ht="12.75" customHeight="1" x14ac:dyDescent="0.2"/>
    <row r="26196" ht="12.75" customHeight="1" x14ac:dyDescent="0.2"/>
    <row r="26197" ht="12.75" customHeight="1" x14ac:dyDescent="0.2"/>
    <row r="26198" ht="12.75" customHeight="1" x14ac:dyDescent="0.2"/>
    <row r="26199" ht="12.75" customHeight="1" x14ac:dyDescent="0.2"/>
    <row r="26200" ht="12.75" customHeight="1" x14ac:dyDescent="0.2"/>
    <row r="26201" ht="12.75" customHeight="1" x14ac:dyDescent="0.2"/>
    <row r="26202" ht="12.75" customHeight="1" x14ac:dyDescent="0.2"/>
    <row r="26203" ht="12.75" customHeight="1" x14ac:dyDescent="0.2"/>
    <row r="26204" ht="12.75" customHeight="1" x14ac:dyDescent="0.2"/>
    <row r="26205" ht="12.75" customHeight="1" x14ac:dyDescent="0.2"/>
    <row r="26206" ht="12.75" customHeight="1" x14ac:dyDescent="0.2"/>
    <row r="26207" ht="12.75" customHeight="1" x14ac:dyDescent="0.2"/>
    <row r="26208" ht="12.75" customHeight="1" x14ac:dyDescent="0.2"/>
    <row r="26209" ht="12.75" customHeight="1" x14ac:dyDescent="0.2"/>
    <row r="26210" ht="12.75" customHeight="1" x14ac:dyDescent="0.2"/>
    <row r="26211" ht="12.75" customHeight="1" x14ac:dyDescent="0.2"/>
    <row r="26212" ht="12.75" customHeight="1" x14ac:dyDescent="0.2"/>
    <row r="26213" ht="12.75" customHeight="1" x14ac:dyDescent="0.2"/>
    <row r="26214" ht="12.75" customHeight="1" x14ac:dyDescent="0.2"/>
    <row r="26215" ht="12.75" customHeight="1" x14ac:dyDescent="0.2"/>
    <row r="26216" ht="12.75" customHeight="1" x14ac:dyDescent="0.2"/>
    <row r="26217" ht="12.75" customHeight="1" x14ac:dyDescent="0.2"/>
    <row r="26218" ht="12.75" customHeight="1" x14ac:dyDescent="0.2"/>
    <row r="26219" ht="12.75" customHeight="1" x14ac:dyDescent="0.2"/>
    <row r="26220" ht="12.75" customHeight="1" x14ac:dyDescent="0.2"/>
    <row r="26221" ht="12.75" customHeight="1" x14ac:dyDescent="0.2"/>
    <row r="26222" ht="12.75" customHeight="1" x14ac:dyDescent="0.2"/>
    <row r="26223" ht="12.75" customHeight="1" x14ac:dyDescent="0.2"/>
    <row r="26224" ht="12.75" customHeight="1" x14ac:dyDescent="0.2"/>
    <row r="26225" ht="12.75" customHeight="1" x14ac:dyDescent="0.2"/>
    <row r="26226" ht="12.75" customHeight="1" x14ac:dyDescent="0.2"/>
    <row r="26227" ht="12.75" customHeight="1" x14ac:dyDescent="0.2"/>
    <row r="26228" ht="12.75" customHeight="1" x14ac:dyDescent="0.2"/>
    <row r="26229" ht="12.75" customHeight="1" x14ac:dyDescent="0.2"/>
    <row r="26230" ht="12.75" customHeight="1" x14ac:dyDescent="0.2"/>
    <row r="26231" ht="12.75" customHeight="1" x14ac:dyDescent="0.2"/>
    <row r="26232" ht="12.75" customHeight="1" x14ac:dyDescent="0.2"/>
    <row r="26233" ht="12.75" customHeight="1" x14ac:dyDescent="0.2"/>
    <row r="26234" ht="12.75" customHeight="1" x14ac:dyDescent="0.2"/>
    <row r="26235" ht="12.75" customHeight="1" x14ac:dyDescent="0.2"/>
    <row r="26236" ht="12.75" customHeight="1" x14ac:dyDescent="0.2"/>
    <row r="26237" ht="12.75" customHeight="1" x14ac:dyDescent="0.2"/>
    <row r="26238" ht="12.75" customHeight="1" x14ac:dyDescent="0.2"/>
    <row r="26239" ht="12.75" customHeight="1" x14ac:dyDescent="0.2"/>
    <row r="26240" ht="12.75" customHeight="1" x14ac:dyDescent="0.2"/>
    <row r="26241" ht="12.75" customHeight="1" x14ac:dyDescent="0.2"/>
    <row r="26242" ht="12.75" customHeight="1" x14ac:dyDescent="0.2"/>
    <row r="26243" ht="12.75" customHeight="1" x14ac:dyDescent="0.2"/>
    <row r="26244" ht="12.75" customHeight="1" x14ac:dyDescent="0.2"/>
    <row r="26245" ht="12.75" customHeight="1" x14ac:dyDescent="0.2"/>
    <row r="26246" ht="12.75" customHeight="1" x14ac:dyDescent="0.2"/>
    <row r="26247" ht="12.75" customHeight="1" x14ac:dyDescent="0.2"/>
    <row r="26248" ht="12.75" customHeight="1" x14ac:dyDescent="0.2"/>
    <row r="26249" ht="12.75" customHeight="1" x14ac:dyDescent="0.2"/>
    <row r="26250" ht="12.75" customHeight="1" x14ac:dyDescent="0.2"/>
    <row r="26251" ht="12.75" customHeight="1" x14ac:dyDescent="0.2"/>
    <row r="26252" ht="12.75" customHeight="1" x14ac:dyDescent="0.2"/>
    <row r="26253" ht="12.75" customHeight="1" x14ac:dyDescent="0.2"/>
    <row r="26254" ht="12.75" customHeight="1" x14ac:dyDescent="0.2"/>
    <row r="26255" ht="12.75" customHeight="1" x14ac:dyDescent="0.2"/>
    <row r="26256" ht="12.75" customHeight="1" x14ac:dyDescent="0.2"/>
    <row r="26257" ht="12.75" customHeight="1" x14ac:dyDescent="0.2"/>
    <row r="26258" ht="12.75" customHeight="1" x14ac:dyDescent="0.2"/>
    <row r="26259" ht="12.75" customHeight="1" x14ac:dyDescent="0.2"/>
    <row r="26260" ht="12.75" customHeight="1" x14ac:dyDescent="0.2"/>
    <row r="26261" ht="12.75" customHeight="1" x14ac:dyDescent="0.2"/>
    <row r="26262" ht="12.75" customHeight="1" x14ac:dyDescent="0.2"/>
    <row r="26263" ht="12.75" customHeight="1" x14ac:dyDescent="0.2"/>
    <row r="26264" ht="12.75" customHeight="1" x14ac:dyDescent="0.2"/>
    <row r="26265" ht="12.75" customHeight="1" x14ac:dyDescent="0.2"/>
    <row r="26266" ht="12.75" customHeight="1" x14ac:dyDescent="0.2"/>
    <row r="26267" ht="12.75" customHeight="1" x14ac:dyDescent="0.2"/>
    <row r="26268" ht="12.75" customHeight="1" x14ac:dyDescent="0.2"/>
    <row r="26269" ht="12.75" customHeight="1" x14ac:dyDescent="0.2"/>
    <row r="26270" ht="12.75" customHeight="1" x14ac:dyDescent="0.2"/>
    <row r="26271" ht="12.75" customHeight="1" x14ac:dyDescent="0.2"/>
    <row r="26272" ht="12.75" customHeight="1" x14ac:dyDescent="0.2"/>
    <row r="26273" ht="12.75" customHeight="1" x14ac:dyDescent="0.2"/>
    <row r="26274" ht="12.75" customHeight="1" x14ac:dyDescent="0.2"/>
    <row r="26275" ht="12.75" customHeight="1" x14ac:dyDescent="0.2"/>
    <row r="26276" ht="12.75" customHeight="1" x14ac:dyDescent="0.2"/>
    <row r="26277" ht="12.75" customHeight="1" x14ac:dyDescent="0.2"/>
    <row r="26278" ht="12.75" customHeight="1" x14ac:dyDescent="0.2"/>
    <row r="26279" ht="12.75" customHeight="1" x14ac:dyDescent="0.2"/>
    <row r="26280" ht="12.75" customHeight="1" x14ac:dyDescent="0.2"/>
    <row r="26281" ht="12.75" customHeight="1" x14ac:dyDescent="0.2"/>
    <row r="26282" ht="12.75" customHeight="1" x14ac:dyDescent="0.2"/>
    <row r="26283" ht="12.75" customHeight="1" x14ac:dyDescent="0.2"/>
    <row r="26284" ht="12.75" customHeight="1" x14ac:dyDescent="0.2"/>
    <row r="26285" ht="12.75" customHeight="1" x14ac:dyDescent="0.2"/>
    <row r="26286" ht="12.75" customHeight="1" x14ac:dyDescent="0.2"/>
    <row r="26287" ht="12.75" customHeight="1" x14ac:dyDescent="0.2"/>
    <row r="26288" ht="12.75" customHeight="1" x14ac:dyDescent="0.2"/>
    <row r="26289" ht="12.75" customHeight="1" x14ac:dyDescent="0.2"/>
    <row r="26290" ht="12.75" customHeight="1" x14ac:dyDescent="0.2"/>
    <row r="26291" ht="12.75" customHeight="1" x14ac:dyDescent="0.2"/>
    <row r="26292" ht="12.75" customHeight="1" x14ac:dyDescent="0.2"/>
    <row r="26293" ht="12.75" customHeight="1" x14ac:dyDescent="0.2"/>
    <row r="26294" ht="12.75" customHeight="1" x14ac:dyDescent="0.2"/>
    <row r="26295" ht="12.75" customHeight="1" x14ac:dyDescent="0.2"/>
    <row r="26296" ht="12.75" customHeight="1" x14ac:dyDescent="0.2"/>
    <row r="26297" ht="12.75" customHeight="1" x14ac:dyDescent="0.2"/>
    <row r="26298" ht="12.75" customHeight="1" x14ac:dyDescent="0.2"/>
    <row r="26299" ht="12.75" customHeight="1" x14ac:dyDescent="0.2"/>
    <row r="26300" ht="12.75" customHeight="1" x14ac:dyDescent="0.2"/>
    <row r="26301" ht="12.75" customHeight="1" x14ac:dyDescent="0.2"/>
    <row r="26302" ht="12.75" customHeight="1" x14ac:dyDescent="0.2"/>
    <row r="26303" ht="12.75" customHeight="1" x14ac:dyDescent="0.2"/>
    <row r="26304" ht="12.75" customHeight="1" x14ac:dyDescent="0.2"/>
    <row r="26305" ht="12.75" customHeight="1" x14ac:dyDescent="0.2"/>
    <row r="26306" ht="12.75" customHeight="1" x14ac:dyDescent="0.2"/>
    <row r="26307" ht="12.75" customHeight="1" x14ac:dyDescent="0.2"/>
    <row r="26308" ht="12.75" customHeight="1" x14ac:dyDescent="0.2"/>
    <row r="26309" ht="12.75" customHeight="1" x14ac:dyDescent="0.2"/>
    <row r="26310" ht="12.75" customHeight="1" x14ac:dyDescent="0.2"/>
    <row r="26311" ht="12.75" customHeight="1" x14ac:dyDescent="0.2"/>
    <row r="26312" ht="12.75" customHeight="1" x14ac:dyDescent="0.2"/>
    <row r="26313" ht="12.75" customHeight="1" x14ac:dyDescent="0.2"/>
    <row r="26314" ht="12.75" customHeight="1" x14ac:dyDescent="0.2"/>
    <row r="26315" ht="12.75" customHeight="1" x14ac:dyDescent="0.2"/>
    <row r="26316" ht="12.75" customHeight="1" x14ac:dyDescent="0.2"/>
    <row r="26317" ht="12.75" customHeight="1" x14ac:dyDescent="0.2"/>
    <row r="26318" ht="12.75" customHeight="1" x14ac:dyDescent="0.2"/>
    <row r="26319" ht="12.75" customHeight="1" x14ac:dyDescent="0.2"/>
    <row r="26320" ht="12.75" customHeight="1" x14ac:dyDescent="0.2"/>
    <row r="26321" ht="12.75" customHeight="1" x14ac:dyDescent="0.2"/>
    <row r="26322" ht="12.75" customHeight="1" x14ac:dyDescent="0.2"/>
    <row r="26323" ht="12.75" customHeight="1" x14ac:dyDescent="0.2"/>
    <row r="26324" ht="12.75" customHeight="1" x14ac:dyDescent="0.2"/>
    <row r="26325" ht="12.75" customHeight="1" x14ac:dyDescent="0.2"/>
    <row r="26326" ht="12.75" customHeight="1" x14ac:dyDescent="0.2"/>
    <row r="26327" ht="12.75" customHeight="1" x14ac:dyDescent="0.2"/>
    <row r="26328" ht="12.75" customHeight="1" x14ac:dyDescent="0.2"/>
    <row r="26329" ht="12.75" customHeight="1" x14ac:dyDescent="0.2"/>
    <row r="26330" ht="12.75" customHeight="1" x14ac:dyDescent="0.2"/>
    <row r="26331" ht="12.75" customHeight="1" x14ac:dyDescent="0.2"/>
    <row r="26332" ht="12.75" customHeight="1" x14ac:dyDescent="0.2"/>
    <row r="26333" ht="12.75" customHeight="1" x14ac:dyDescent="0.2"/>
    <row r="26334" ht="12.75" customHeight="1" x14ac:dyDescent="0.2"/>
    <row r="26335" ht="12.75" customHeight="1" x14ac:dyDescent="0.2"/>
    <row r="26336" ht="12.75" customHeight="1" x14ac:dyDescent="0.2"/>
    <row r="26337" ht="12.75" customHeight="1" x14ac:dyDescent="0.2"/>
    <row r="26338" ht="12.75" customHeight="1" x14ac:dyDescent="0.2"/>
    <row r="26339" ht="12.75" customHeight="1" x14ac:dyDescent="0.2"/>
    <row r="26340" ht="12.75" customHeight="1" x14ac:dyDescent="0.2"/>
    <row r="26341" ht="12.75" customHeight="1" x14ac:dyDescent="0.2"/>
    <row r="26342" ht="12.75" customHeight="1" x14ac:dyDescent="0.2"/>
    <row r="26343" ht="12.75" customHeight="1" x14ac:dyDescent="0.2"/>
    <row r="26344" ht="12.75" customHeight="1" x14ac:dyDescent="0.2"/>
    <row r="26345" ht="12.75" customHeight="1" x14ac:dyDescent="0.2"/>
    <row r="26346" ht="12.75" customHeight="1" x14ac:dyDescent="0.2"/>
    <row r="26347" ht="12.75" customHeight="1" x14ac:dyDescent="0.2"/>
    <row r="26348" ht="12.75" customHeight="1" x14ac:dyDescent="0.2"/>
    <row r="26349" ht="12.75" customHeight="1" x14ac:dyDescent="0.2"/>
    <row r="26350" ht="12.75" customHeight="1" x14ac:dyDescent="0.2"/>
    <row r="26351" ht="12.75" customHeight="1" x14ac:dyDescent="0.2"/>
    <row r="26352" ht="12.75" customHeight="1" x14ac:dyDescent="0.2"/>
    <row r="26353" ht="12.75" customHeight="1" x14ac:dyDescent="0.2"/>
    <row r="26354" ht="12.75" customHeight="1" x14ac:dyDescent="0.2"/>
    <row r="26355" ht="12.75" customHeight="1" x14ac:dyDescent="0.2"/>
    <row r="26356" ht="12.75" customHeight="1" x14ac:dyDescent="0.2"/>
    <row r="26357" ht="12.75" customHeight="1" x14ac:dyDescent="0.2"/>
    <row r="26358" ht="12.75" customHeight="1" x14ac:dyDescent="0.2"/>
    <row r="26359" ht="12.75" customHeight="1" x14ac:dyDescent="0.2"/>
    <row r="26360" ht="12.75" customHeight="1" x14ac:dyDescent="0.2"/>
    <row r="26361" ht="12.75" customHeight="1" x14ac:dyDescent="0.2"/>
    <row r="26362" ht="12.75" customHeight="1" x14ac:dyDescent="0.2"/>
    <row r="26363" ht="12.75" customHeight="1" x14ac:dyDescent="0.2"/>
    <row r="26364" ht="12.75" customHeight="1" x14ac:dyDescent="0.2"/>
    <row r="26365" ht="12.75" customHeight="1" x14ac:dyDescent="0.2"/>
    <row r="26366" ht="12.75" customHeight="1" x14ac:dyDescent="0.2"/>
    <row r="26367" ht="12.75" customHeight="1" x14ac:dyDescent="0.2"/>
    <row r="26368" ht="12.75" customHeight="1" x14ac:dyDescent="0.2"/>
    <row r="26369" ht="12.75" customHeight="1" x14ac:dyDescent="0.2"/>
    <row r="26370" ht="12.75" customHeight="1" x14ac:dyDescent="0.2"/>
    <row r="26371" ht="12.75" customHeight="1" x14ac:dyDescent="0.2"/>
    <row r="26372" ht="12.75" customHeight="1" x14ac:dyDescent="0.2"/>
    <row r="26373" ht="12.75" customHeight="1" x14ac:dyDescent="0.2"/>
    <row r="26374" ht="12.75" customHeight="1" x14ac:dyDescent="0.2"/>
    <row r="26375" ht="12.75" customHeight="1" x14ac:dyDescent="0.2"/>
    <row r="26376" ht="12.75" customHeight="1" x14ac:dyDescent="0.2"/>
    <row r="26377" ht="12.75" customHeight="1" x14ac:dyDescent="0.2"/>
    <row r="26378" ht="12.75" customHeight="1" x14ac:dyDescent="0.2"/>
    <row r="26379" ht="12.75" customHeight="1" x14ac:dyDescent="0.2"/>
    <row r="26380" ht="12.75" customHeight="1" x14ac:dyDescent="0.2"/>
    <row r="26381" ht="12.75" customHeight="1" x14ac:dyDescent="0.2"/>
    <row r="26382" ht="12.75" customHeight="1" x14ac:dyDescent="0.2"/>
    <row r="26383" ht="12.75" customHeight="1" x14ac:dyDescent="0.2"/>
    <row r="26384" ht="12.75" customHeight="1" x14ac:dyDescent="0.2"/>
    <row r="26385" ht="12.75" customHeight="1" x14ac:dyDescent="0.2"/>
    <row r="26386" ht="12.75" customHeight="1" x14ac:dyDescent="0.2"/>
    <row r="26387" ht="12.75" customHeight="1" x14ac:dyDescent="0.2"/>
    <row r="26388" ht="12.75" customHeight="1" x14ac:dyDescent="0.2"/>
    <row r="26389" ht="12.75" customHeight="1" x14ac:dyDescent="0.2"/>
    <row r="26390" ht="12.75" customHeight="1" x14ac:dyDescent="0.2"/>
    <row r="26391" ht="12.75" customHeight="1" x14ac:dyDescent="0.2"/>
    <row r="26392" ht="12.75" customHeight="1" x14ac:dyDescent="0.2"/>
    <row r="26393" ht="12.75" customHeight="1" x14ac:dyDescent="0.2"/>
    <row r="26394" ht="12.75" customHeight="1" x14ac:dyDescent="0.2"/>
    <row r="26395" ht="12.75" customHeight="1" x14ac:dyDescent="0.2"/>
    <row r="26396" ht="12.75" customHeight="1" x14ac:dyDescent="0.2"/>
    <row r="26397" ht="12.75" customHeight="1" x14ac:dyDescent="0.2"/>
    <row r="26398" ht="12.75" customHeight="1" x14ac:dyDescent="0.2"/>
    <row r="26399" ht="12.75" customHeight="1" x14ac:dyDescent="0.2"/>
    <row r="26400" ht="12.75" customHeight="1" x14ac:dyDescent="0.2"/>
    <row r="26401" ht="12.75" customHeight="1" x14ac:dyDescent="0.2"/>
    <row r="26402" ht="12.75" customHeight="1" x14ac:dyDescent="0.2"/>
    <row r="26403" ht="12.75" customHeight="1" x14ac:dyDescent="0.2"/>
    <row r="26404" ht="12.75" customHeight="1" x14ac:dyDescent="0.2"/>
    <row r="26405" ht="12.75" customHeight="1" x14ac:dyDescent="0.2"/>
    <row r="26406" ht="12.75" customHeight="1" x14ac:dyDescent="0.2"/>
    <row r="26407" ht="12.75" customHeight="1" x14ac:dyDescent="0.2"/>
    <row r="26408" ht="12.75" customHeight="1" x14ac:dyDescent="0.2"/>
    <row r="26409" ht="12.75" customHeight="1" x14ac:dyDescent="0.2"/>
    <row r="26410" ht="12.75" customHeight="1" x14ac:dyDescent="0.2"/>
    <row r="26411" ht="12.75" customHeight="1" x14ac:dyDescent="0.2"/>
    <row r="26412" ht="12.75" customHeight="1" x14ac:dyDescent="0.2"/>
    <row r="26413" ht="12.75" customHeight="1" x14ac:dyDescent="0.2"/>
    <row r="26414" ht="12.75" customHeight="1" x14ac:dyDescent="0.2"/>
    <row r="26415" ht="12.75" customHeight="1" x14ac:dyDescent="0.2"/>
    <row r="26416" ht="12.75" customHeight="1" x14ac:dyDescent="0.2"/>
    <row r="26417" ht="12.75" customHeight="1" x14ac:dyDescent="0.2"/>
    <row r="26418" ht="12.75" customHeight="1" x14ac:dyDescent="0.2"/>
    <row r="26419" ht="12.75" customHeight="1" x14ac:dyDescent="0.2"/>
    <row r="26420" ht="12.75" customHeight="1" x14ac:dyDescent="0.2"/>
    <row r="26421" ht="12.75" customHeight="1" x14ac:dyDescent="0.2"/>
    <row r="26422" ht="12.75" customHeight="1" x14ac:dyDescent="0.2"/>
    <row r="26423" ht="12.75" customHeight="1" x14ac:dyDescent="0.2"/>
    <row r="26424" ht="12.75" customHeight="1" x14ac:dyDescent="0.2"/>
    <row r="26425" ht="12.75" customHeight="1" x14ac:dyDescent="0.2"/>
    <row r="26426" ht="12.75" customHeight="1" x14ac:dyDescent="0.2"/>
    <row r="26427" ht="12.75" customHeight="1" x14ac:dyDescent="0.2"/>
    <row r="26428" ht="12.75" customHeight="1" x14ac:dyDescent="0.2"/>
    <row r="26429" ht="12.75" customHeight="1" x14ac:dyDescent="0.2"/>
    <row r="26430" ht="12.75" customHeight="1" x14ac:dyDescent="0.2"/>
    <row r="26431" ht="12.75" customHeight="1" x14ac:dyDescent="0.2"/>
    <row r="26432" ht="12.75" customHeight="1" x14ac:dyDescent="0.2"/>
    <row r="26433" ht="12.75" customHeight="1" x14ac:dyDescent="0.2"/>
    <row r="26434" ht="12.75" customHeight="1" x14ac:dyDescent="0.2"/>
    <row r="26435" ht="12.75" customHeight="1" x14ac:dyDescent="0.2"/>
    <row r="26436" ht="12.75" customHeight="1" x14ac:dyDescent="0.2"/>
    <row r="26437" ht="12.75" customHeight="1" x14ac:dyDescent="0.2"/>
    <row r="26438" ht="12.75" customHeight="1" x14ac:dyDescent="0.2"/>
    <row r="26439" ht="12.75" customHeight="1" x14ac:dyDescent="0.2"/>
    <row r="26440" ht="12.75" customHeight="1" x14ac:dyDescent="0.2"/>
    <row r="26441" ht="12.75" customHeight="1" x14ac:dyDescent="0.2"/>
    <row r="26442" ht="12.75" customHeight="1" x14ac:dyDescent="0.2"/>
    <row r="26443" ht="12.75" customHeight="1" x14ac:dyDescent="0.2"/>
    <row r="26444" ht="12.75" customHeight="1" x14ac:dyDescent="0.2"/>
    <row r="26445" ht="12.75" customHeight="1" x14ac:dyDescent="0.2"/>
    <row r="26446" ht="12.75" customHeight="1" x14ac:dyDescent="0.2"/>
    <row r="26447" ht="12.75" customHeight="1" x14ac:dyDescent="0.2"/>
    <row r="26448" ht="12.75" customHeight="1" x14ac:dyDescent="0.2"/>
    <row r="26449" ht="12.75" customHeight="1" x14ac:dyDescent="0.2"/>
    <row r="26450" ht="12.75" customHeight="1" x14ac:dyDescent="0.2"/>
    <row r="26451" ht="12.75" customHeight="1" x14ac:dyDescent="0.2"/>
    <row r="26452" ht="12.75" customHeight="1" x14ac:dyDescent="0.2"/>
    <row r="26453" ht="12.75" customHeight="1" x14ac:dyDescent="0.2"/>
    <row r="26454" ht="12.75" customHeight="1" x14ac:dyDescent="0.2"/>
    <row r="26455" ht="12.75" customHeight="1" x14ac:dyDescent="0.2"/>
    <row r="26456" ht="12.75" customHeight="1" x14ac:dyDescent="0.2"/>
    <row r="26457" ht="12.75" customHeight="1" x14ac:dyDescent="0.2"/>
    <row r="26458" ht="12.75" customHeight="1" x14ac:dyDescent="0.2"/>
    <row r="26459" ht="12.75" customHeight="1" x14ac:dyDescent="0.2"/>
    <row r="26460" ht="12.75" customHeight="1" x14ac:dyDescent="0.2"/>
    <row r="26461" ht="12.75" customHeight="1" x14ac:dyDescent="0.2"/>
    <row r="26462" ht="12.75" customHeight="1" x14ac:dyDescent="0.2"/>
    <row r="26463" ht="12.75" customHeight="1" x14ac:dyDescent="0.2"/>
    <row r="26464" ht="12.75" customHeight="1" x14ac:dyDescent="0.2"/>
    <row r="26465" ht="12.75" customHeight="1" x14ac:dyDescent="0.2"/>
    <row r="26466" ht="12.75" customHeight="1" x14ac:dyDescent="0.2"/>
    <row r="26467" ht="12.75" customHeight="1" x14ac:dyDescent="0.2"/>
    <row r="26468" ht="12.75" customHeight="1" x14ac:dyDescent="0.2"/>
    <row r="26469" ht="12.75" customHeight="1" x14ac:dyDescent="0.2"/>
    <row r="26470" ht="12.75" customHeight="1" x14ac:dyDescent="0.2"/>
    <row r="26471" ht="12.75" customHeight="1" x14ac:dyDescent="0.2"/>
    <row r="26472" ht="12.75" customHeight="1" x14ac:dyDescent="0.2"/>
    <row r="26473" ht="12.75" customHeight="1" x14ac:dyDescent="0.2"/>
    <row r="26474" ht="12.75" customHeight="1" x14ac:dyDescent="0.2"/>
    <row r="26475" ht="12.75" customHeight="1" x14ac:dyDescent="0.2"/>
    <row r="26476" ht="12.75" customHeight="1" x14ac:dyDescent="0.2"/>
    <row r="26477" ht="12.75" customHeight="1" x14ac:dyDescent="0.2"/>
    <row r="26478" ht="12.75" customHeight="1" x14ac:dyDescent="0.2"/>
    <row r="26479" ht="12.75" customHeight="1" x14ac:dyDescent="0.2"/>
    <row r="26480" ht="12.75" customHeight="1" x14ac:dyDescent="0.2"/>
    <row r="26481" ht="12.75" customHeight="1" x14ac:dyDescent="0.2"/>
    <row r="26482" ht="12.75" customHeight="1" x14ac:dyDescent="0.2"/>
    <row r="26483" ht="12.75" customHeight="1" x14ac:dyDescent="0.2"/>
    <row r="26484" ht="12.75" customHeight="1" x14ac:dyDescent="0.2"/>
    <row r="26485" ht="12.75" customHeight="1" x14ac:dyDescent="0.2"/>
    <row r="26486" ht="12.75" customHeight="1" x14ac:dyDescent="0.2"/>
    <row r="26487" ht="12.75" customHeight="1" x14ac:dyDescent="0.2"/>
    <row r="26488" ht="12.75" customHeight="1" x14ac:dyDescent="0.2"/>
    <row r="26489" ht="12.75" customHeight="1" x14ac:dyDescent="0.2"/>
    <row r="26490" ht="12.75" customHeight="1" x14ac:dyDescent="0.2"/>
    <row r="26491" ht="12.75" customHeight="1" x14ac:dyDescent="0.2"/>
    <row r="26492" ht="12.75" customHeight="1" x14ac:dyDescent="0.2"/>
    <row r="26493" ht="12.75" customHeight="1" x14ac:dyDescent="0.2"/>
    <row r="26494" ht="12.75" customHeight="1" x14ac:dyDescent="0.2"/>
    <row r="26495" ht="12.75" customHeight="1" x14ac:dyDescent="0.2"/>
    <row r="26496" ht="12.75" customHeight="1" x14ac:dyDescent="0.2"/>
    <row r="26497" ht="12.75" customHeight="1" x14ac:dyDescent="0.2"/>
    <row r="26498" ht="12.75" customHeight="1" x14ac:dyDescent="0.2"/>
    <row r="26499" ht="12.75" customHeight="1" x14ac:dyDescent="0.2"/>
    <row r="26500" ht="12.75" customHeight="1" x14ac:dyDescent="0.2"/>
    <row r="26501" ht="12.75" customHeight="1" x14ac:dyDescent="0.2"/>
    <row r="26502" ht="12.75" customHeight="1" x14ac:dyDescent="0.2"/>
    <row r="26503" ht="12.75" customHeight="1" x14ac:dyDescent="0.2"/>
    <row r="26504" ht="12.75" customHeight="1" x14ac:dyDescent="0.2"/>
    <row r="26505" ht="12.75" customHeight="1" x14ac:dyDescent="0.2"/>
    <row r="26506" ht="12.75" customHeight="1" x14ac:dyDescent="0.2"/>
    <row r="26507" ht="12.75" customHeight="1" x14ac:dyDescent="0.2"/>
    <row r="26508" ht="12.75" customHeight="1" x14ac:dyDescent="0.2"/>
    <row r="26509" ht="12.75" customHeight="1" x14ac:dyDescent="0.2"/>
    <row r="26510" ht="12.75" customHeight="1" x14ac:dyDescent="0.2"/>
    <row r="26511" ht="12.75" customHeight="1" x14ac:dyDescent="0.2"/>
    <row r="26512" ht="12.75" customHeight="1" x14ac:dyDescent="0.2"/>
    <row r="26513" ht="12.75" customHeight="1" x14ac:dyDescent="0.2"/>
    <row r="26514" ht="12.75" customHeight="1" x14ac:dyDescent="0.2"/>
    <row r="26515" ht="12.75" customHeight="1" x14ac:dyDescent="0.2"/>
    <row r="26516" ht="12.75" customHeight="1" x14ac:dyDescent="0.2"/>
    <row r="26517" ht="12.75" customHeight="1" x14ac:dyDescent="0.2"/>
    <row r="26518" ht="12.75" customHeight="1" x14ac:dyDescent="0.2"/>
    <row r="26519" ht="12.75" customHeight="1" x14ac:dyDescent="0.2"/>
    <row r="26520" ht="12.75" customHeight="1" x14ac:dyDescent="0.2"/>
    <row r="26521" ht="12.75" customHeight="1" x14ac:dyDescent="0.2"/>
    <row r="26522" ht="12.75" customHeight="1" x14ac:dyDescent="0.2"/>
    <row r="26523" ht="12.75" customHeight="1" x14ac:dyDescent="0.2"/>
    <row r="26524" ht="12.75" customHeight="1" x14ac:dyDescent="0.2"/>
    <row r="26525" ht="12.75" customHeight="1" x14ac:dyDescent="0.2"/>
    <row r="26526" ht="12.75" customHeight="1" x14ac:dyDescent="0.2"/>
    <row r="26527" ht="12.75" customHeight="1" x14ac:dyDescent="0.2"/>
    <row r="26528" ht="12.75" customHeight="1" x14ac:dyDescent="0.2"/>
    <row r="26529" ht="12.75" customHeight="1" x14ac:dyDescent="0.2"/>
    <row r="26530" ht="12.75" customHeight="1" x14ac:dyDescent="0.2"/>
    <row r="26531" ht="12.75" customHeight="1" x14ac:dyDescent="0.2"/>
    <row r="26532" ht="12.75" customHeight="1" x14ac:dyDescent="0.2"/>
    <row r="26533" ht="12.75" customHeight="1" x14ac:dyDescent="0.2"/>
    <row r="26534" ht="12.75" customHeight="1" x14ac:dyDescent="0.2"/>
    <row r="26535" ht="12.75" customHeight="1" x14ac:dyDescent="0.2"/>
    <row r="26536" ht="12.75" customHeight="1" x14ac:dyDescent="0.2"/>
    <row r="26537" ht="12.75" customHeight="1" x14ac:dyDescent="0.2"/>
    <row r="26538" ht="12.75" customHeight="1" x14ac:dyDescent="0.2"/>
    <row r="26539" ht="12.75" customHeight="1" x14ac:dyDescent="0.2"/>
    <row r="26540" ht="12.75" customHeight="1" x14ac:dyDescent="0.2"/>
    <row r="26541" ht="12.75" customHeight="1" x14ac:dyDescent="0.2"/>
    <row r="26542" ht="12.75" customHeight="1" x14ac:dyDescent="0.2"/>
    <row r="26543" ht="12.75" customHeight="1" x14ac:dyDescent="0.2"/>
    <row r="26544" ht="12.75" customHeight="1" x14ac:dyDescent="0.2"/>
    <row r="26545" ht="12.75" customHeight="1" x14ac:dyDescent="0.2"/>
    <row r="26546" ht="12.75" customHeight="1" x14ac:dyDescent="0.2"/>
    <row r="26547" ht="12.75" customHeight="1" x14ac:dyDescent="0.2"/>
    <row r="26548" ht="12.75" customHeight="1" x14ac:dyDescent="0.2"/>
    <row r="26549" ht="12.75" customHeight="1" x14ac:dyDescent="0.2"/>
    <row r="26550" ht="12.75" customHeight="1" x14ac:dyDescent="0.2"/>
    <row r="26551" ht="12.75" customHeight="1" x14ac:dyDescent="0.2"/>
    <row r="26552" ht="12.75" customHeight="1" x14ac:dyDescent="0.2"/>
    <row r="26553" ht="12.75" customHeight="1" x14ac:dyDescent="0.2"/>
    <row r="26554" ht="12.75" customHeight="1" x14ac:dyDescent="0.2"/>
    <row r="26555" ht="12.75" customHeight="1" x14ac:dyDescent="0.2"/>
    <row r="26556" ht="12.75" customHeight="1" x14ac:dyDescent="0.2"/>
    <row r="26557" ht="12.75" customHeight="1" x14ac:dyDescent="0.2"/>
    <row r="26558" ht="12.75" customHeight="1" x14ac:dyDescent="0.2"/>
    <row r="26559" ht="12.75" customHeight="1" x14ac:dyDescent="0.2"/>
    <row r="26560" ht="12.75" customHeight="1" x14ac:dyDescent="0.2"/>
    <row r="26561" ht="12.75" customHeight="1" x14ac:dyDescent="0.2"/>
    <row r="26562" ht="12.75" customHeight="1" x14ac:dyDescent="0.2"/>
    <row r="26563" ht="12.75" customHeight="1" x14ac:dyDescent="0.2"/>
    <row r="26564" ht="12.75" customHeight="1" x14ac:dyDescent="0.2"/>
    <row r="26565" ht="12.75" customHeight="1" x14ac:dyDescent="0.2"/>
    <row r="26566" ht="12.75" customHeight="1" x14ac:dyDescent="0.2"/>
    <row r="26567" ht="12.75" customHeight="1" x14ac:dyDescent="0.2"/>
    <row r="26568" ht="12.75" customHeight="1" x14ac:dyDescent="0.2"/>
    <row r="26569" ht="12.75" customHeight="1" x14ac:dyDescent="0.2"/>
    <row r="26570" ht="12.75" customHeight="1" x14ac:dyDescent="0.2"/>
    <row r="26571" ht="12.75" customHeight="1" x14ac:dyDescent="0.2"/>
    <row r="26572" ht="12.75" customHeight="1" x14ac:dyDescent="0.2"/>
    <row r="26573" ht="12.75" customHeight="1" x14ac:dyDescent="0.2"/>
    <row r="26574" ht="12.75" customHeight="1" x14ac:dyDescent="0.2"/>
    <row r="26575" ht="12.75" customHeight="1" x14ac:dyDescent="0.2"/>
    <row r="26576" ht="12.75" customHeight="1" x14ac:dyDescent="0.2"/>
    <row r="26577" ht="12.75" customHeight="1" x14ac:dyDescent="0.2"/>
    <row r="26578" ht="12.75" customHeight="1" x14ac:dyDescent="0.2"/>
    <row r="26579" ht="12.75" customHeight="1" x14ac:dyDescent="0.2"/>
    <row r="26580" ht="12.75" customHeight="1" x14ac:dyDescent="0.2"/>
    <row r="26581" ht="12.75" customHeight="1" x14ac:dyDescent="0.2"/>
    <row r="26582" ht="12.75" customHeight="1" x14ac:dyDescent="0.2"/>
    <row r="26583" ht="12.75" customHeight="1" x14ac:dyDescent="0.2"/>
    <row r="26584" ht="12.75" customHeight="1" x14ac:dyDescent="0.2"/>
    <row r="26585" ht="12.75" customHeight="1" x14ac:dyDescent="0.2"/>
    <row r="26586" ht="12.75" customHeight="1" x14ac:dyDescent="0.2"/>
    <row r="26587" ht="12.75" customHeight="1" x14ac:dyDescent="0.2"/>
    <row r="26588" ht="12.75" customHeight="1" x14ac:dyDescent="0.2"/>
    <row r="26589" ht="12.75" customHeight="1" x14ac:dyDescent="0.2"/>
    <row r="26590" ht="12.75" customHeight="1" x14ac:dyDescent="0.2"/>
    <row r="26591" ht="12.75" customHeight="1" x14ac:dyDescent="0.2"/>
    <row r="26592" ht="12.75" customHeight="1" x14ac:dyDescent="0.2"/>
    <row r="26593" ht="12.75" customHeight="1" x14ac:dyDescent="0.2"/>
    <row r="26594" ht="12.75" customHeight="1" x14ac:dyDescent="0.2"/>
    <row r="26595" ht="12.75" customHeight="1" x14ac:dyDescent="0.2"/>
    <row r="26596" ht="12.75" customHeight="1" x14ac:dyDescent="0.2"/>
    <row r="26597" ht="12.75" customHeight="1" x14ac:dyDescent="0.2"/>
    <row r="26598" ht="12.75" customHeight="1" x14ac:dyDescent="0.2"/>
    <row r="26599" ht="12.75" customHeight="1" x14ac:dyDescent="0.2"/>
    <row r="26600" ht="12.75" customHeight="1" x14ac:dyDescent="0.2"/>
    <row r="26601" ht="12.75" customHeight="1" x14ac:dyDescent="0.2"/>
    <row r="26602" ht="12.75" customHeight="1" x14ac:dyDescent="0.2"/>
    <row r="26603" ht="12.75" customHeight="1" x14ac:dyDescent="0.2"/>
    <row r="26604" ht="12.75" customHeight="1" x14ac:dyDescent="0.2"/>
    <row r="26605" ht="12.75" customHeight="1" x14ac:dyDescent="0.2"/>
    <row r="26606" ht="12.75" customHeight="1" x14ac:dyDescent="0.2"/>
    <row r="26607" ht="12.75" customHeight="1" x14ac:dyDescent="0.2"/>
    <row r="26608" ht="12.75" customHeight="1" x14ac:dyDescent="0.2"/>
    <row r="26609" ht="12.75" customHeight="1" x14ac:dyDescent="0.2"/>
    <row r="26610" ht="12.75" customHeight="1" x14ac:dyDescent="0.2"/>
    <row r="26611" ht="12.75" customHeight="1" x14ac:dyDescent="0.2"/>
    <row r="26612" ht="12.75" customHeight="1" x14ac:dyDescent="0.2"/>
    <row r="26613" ht="12.75" customHeight="1" x14ac:dyDescent="0.2"/>
    <row r="26614" ht="12.75" customHeight="1" x14ac:dyDescent="0.2"/>
    <row r="26615" ht="12.75" customHeight="1" x14ac:dyDescent="0.2"/>
    <row r="26616" ht="12.75" customHeight="1" x14ac:dyDescent="0.2"/>
    <row r="26617" ht="12.75" customHeight="1" x14ac:dyDescent="0.2"/>
    <row r="26618" ht="12.75" customHeight="1" x14ac:dyDescent="0.2"/>
    <row r="26619" ht="12.75" customHeight="1" x14ac:dyDescent="0.2"/>
    <row r="26620" ht="12.75" customHeight="1" x14ac:dyDescent="0.2"/>
    <row r="26621" ht="12.75" customHeight="1" x14ac:dyDescent="0.2"/>
    <row r="26622" ht="12.75" customHeight="1" x14ac:dyDescent="0.2"/>
    <row r="26623" ht="12.75" customHeight="1" x14ac:dyDescent="0.2"/>
    <row r="26624" ht="12.75" customHeight="1" x14ac:dyDescent="0.2"/>
    <row r="26625" ht="12.75" customHeight="1" x14ac:dyDescent="0.2"/>
    <row r="26626" ht="12.75" customHeight="1" x14ac:dyDescent="0.2"/>
    <row r="26627" ht="12.75" customHeight="1" x14ac:dyDescent="0.2"/>
    <row r="26628" ht="12.75" customHeight="1" x14ac:dyDescent="0.2"/>
    <row r="26629" ht="12.75" customHeight="1" x14ac:dyDescent="0.2"/>
    <row r="26630" ht="12.75" customHeight="1" x14ac:dyDescent="0.2"/>
    <row r="26631" ht="12.75" customHeight="1" x14ac:dyDescent="0.2"/>
    <row r="26632" ht="12.75" customHeight="1" x14ac:dyDescent="0.2"/>
    <row r="26633" ht="12.75" customHeight="1" x14ac:dyDescent="0.2"/>
    <row r="26634" ht="12.75" customHeight="1" x14ac:dyDescent="0.2"/>
    <row r="26635" ht="12.75" customHeight="1" x14ac:dyDescent="0.2"/>
    <row r="26636" ht="12.75" customHeight="1" x14ac:dyDescent="0.2"/>
    <row r="26637" ht="12.75" customHeight="1" x14ac:dyDescent="0.2"/>
    <row r="26638" ht="12.75" customHeight="1" x14ac:dyDescent="0.2"/>
    <row r="26639" ht="12.75" customHeight="1" x14ac:dyDescent="0.2"/>
    <row r="26640" ht="12.75" customHeight="1" x14ac:dyDescent="0.2"/>
    <row r="26641" ht="12.75" customHeight="1" x14ac:dyDescent="0.2"/>
    <row r="26642" ht="12.75" customHeight="1" x14ac:dyDescent="0.2"/>
    <row r="26643" ht="12.75" customHeight="1" x14ac:dyDescent="0.2"/>
    <row r="26644" ht="12.75" customHeight="1" x14ac:dyDescent="0.2"/>
    <row r="26645" ht="12.75" customHeight="1" x14ac:dyDescent="0.2"/>
    <row r="26646" ht="12.75" customHeight="1" x14ac:dyDescent="0.2"/>
    <row r="26647" ht="12.75" customHeight="1" x14ac:dyDescent="0.2"/>
    <row r="26648" ht="12.75" customHeight="1" x14ac:dyDescent="0.2"/>
    <row r="26649" ht="12.75" customHeight="1" x14ac:dyDescent="0.2"/>
    <row r="26650" ht="12.75" customHeight="1" x14ac:dyDescent="0.2"/>
    <row r="26651" ht="12.75" customHeight="1" x14ac:dyDescent="0.2"/>
    <row r="26652" ht="12.75" customHeight="1" x14ac:dyDescent="0.2"/>
    <row r="26653" ht="12.75" customHeight="1" x14ac:dyDescent="0.2"/>
    <row r="26654" ht="12.75" customHeight="1" x14ac:dyDescent="0.2"/>
    <row r="26655" ht="12.75" customHeight="1" x14ac:dyDescent="0.2"/>
    <row r="26656" ht="12.75" customHeight="1" x14ac:dyDescent="0.2"/>
    <row r="26657" ht="12.75" customHeight="1" x14ac:dyDescent="0.2"/>
    <row r="26658" ht="12.75" customHeight="1" x14ac:dyDescent="0.2"/>
    <row r="26659" ht="12.75" customHeight="1" x14ac:dyDescent="0.2"/>
    <row r="26660" ht="12.75" customHeight="1" x14ac:dyDescent="0.2"/>
    <row r="26661" ht="12.75" customHeight="1" x14ac:dyDescent="0.2"/>
    <row r="26662" ht="12.75" customHeight="1" x14ac:dyDescent="0.2"/>
    <row r="26663" ht="12.75" customHeight="1" x14ac:dyDescent="0.2"/>
    <row r="26664" ht="12.75" customHeight="1" x14ac:dyDescent="0.2"/>
    <row r="26665" ht="12.75" customHeight="1" x14ac:dyDescent="0.2"/>
    <row r="26666" ht="12.75" customHeight="1" x14ac:dyDescent="0.2"/>
    <row r="26667" ht="12.75" customHeight="1" x14ac:dyDescent="0.2"/>
    <row r="26668" ht="12.75" customHeight="1" x14ac:dyDescent="0.2"/>
    <row r="26669" ht="12.75" customHeight="1" x14ac:dyDescent="0.2"/>
    <row r="26670" ht="12.75" customHeight="1" x14ac:dyDescent="0.2"/>
    <row r="26671" ht="12.75" customHeight="1" x14ac:dyDescent="0.2"/>
    <row r="26672" ht="12.75" customHeight="1" x14ac:dyDescent="0.2"/>
    <row r="26673" ht="12.75" customHeight="1" x14ac:dyDescent="0.2"/>
    <row r="26674" ht="12.75" customHeight="1" x14ac:dyDescent="0.2"/>
    <row r="26675" ht="12.75" customHeight="1" x14ac:dyDescent="0.2"/>
    <row r="26676" ht="12.75" customHeight="1" x14ac:dyDescent="0.2"/>
    <row r="26677" ht="12.75" customHeight="1" x14ac:dyDescent="0.2"/>
    <row r="26678" ht="12.75" customHeight="1" x14ac:dyDescent="0.2"/>
    <row r="26679" ht="12.75" customHeight="1" x14ac:dyDescent="0.2"/>
    <row r="26680" ht="12.75" customHeight="1" x14ac:dyDescent="0.2"/>
    <row r="26681" ht="12.75" customHeight="1" x14ac:dyDescent="0.2"/>
    <row r="26682" ht="12.75" customHeight="1" x14ac:dyDescent="0.2"/>
    <row r="26683" ht="12.75" customHeight="1" x14ac:dyDescent="0.2"/>
    <row r="26684" ht="12.75" customHeight="1" x14ac:dyDescent="0.2"/>
    <row r="26685" ht="12.75" customHeight="1" x14ac:dyDescent="0.2"/>
    <row r="26686" ht="12.75" customHeight="1" x14ac:dyDescent="0.2"/>
    <row r="26687" ht="12.75" customHeight="1" x14ac:dyDescent="0.2"/>
    <row r="26688" ht="12.75" customHeight="1" x14ac:dyDescent="0.2"/>
    <row r="26689" ht="12.75" customHeight="1" x14ac:dyDescent="0.2"/>
    <row r="26690" ht="12.75" customHeight="1" x14ac:dyDescent="0.2"/>
    <row r="26691" ht="12.75" customHeight="1" x14ac:dyDescent="0.2"/>
    <row r="26692" ht="12.75" customHeight="1" x14ac:dyDescent="0.2"/>
    <row r="26693" ht="12.75" customHeight="1" x14ac:dyDescent="0.2"/>
    <row r="26694" ht="12.75" customHeight="1" x14ac:dyDescent="0.2"/>
    <row r="26695" ht="12.75" customHeight="1" x14ac:dyDescent="0.2"/>
    <row r="26696" ht="12.75" customHeight="1" x14ac:dyDescent="0.2"/>
    <row r="26697" ht="12.75" customHeight="1" x14ac:dyDescent="0.2"/>
    <row r="26698" ht="12.75" customHeight="1" x14ac:dyDescent="0.2"/>
    <row r="26699" ht="12.75" customHeight="1" x14ac:dyDescent="0.2"/>
    <row r="26700" ht="12.75" customHeight="1" x14ac:dyDescent="0.2"/>
    <row r="26701" ht="12.75" customHeight="1" x14ac:dyDescent="0.2"/>
    <row r="26702" ht="12.75" customHeight="1" x14ac:dyDescent="0.2"/>
    <row r="26703" ht="12.75" customHeight="1" x14ac:dyDescent="0.2"/>
    <row r="26704" ht="12.75" customHeight="1" x14ac:dyDescent="0.2"/>
    <row r="26705" ht="12.75" customHeight="1" x14ac:dyDescent="0.2"/>
    <row r="26706" ht="12.75" customHeight="1" x14ac:dyDescent="0.2"/>
    <row r="26707" ht="12.75" customHeight="1" x14ac:dyDescent="0.2"/>
    <row r="26708" ht="12.75" customHeight="1" x14ac:dyDescent="0.2"/>
    <row r="26709" ht="12.75" customHeight="1" x14ac:dyDescent="0.2"/>
    <row r="26710" ht="12.75" customHeight="1" x14ac:dyDescent="0.2"/>
    <row r="26711" ht="12.75" customHeight="1" x14ac:dyDescent="0.2"/>
    <row r="26712" ht="12.75" customHeight="1" x14ac:dyDescent="0.2"/>
    <row r="26713" ht="12.75" customHeight="1" x14ac:dyDescent="0.2"/>
    <row r="26714" ht="12.75" customHeight="1" x14ac:dyDescent="0.2"/>
    <row r="26715" ht="12.75" customHeight="1" x14ac:dyDescent="0.2"/>
    <row r="26716" ht="12.75" customHeight="1" x14ac:dyDescent="0.2"/>
    <row r="26717" ht="12.75" customHeight="1" x14ac:dyDescent="0.2"/>
    <row r="26718" ht="12.75" customHeight="1" x14ac:dyDescent="0.2"/>
    <row r="26719" ht="12.75" customHeight="1" x14ac:dyDescent="0.2"/>
    <row r="26720" ht="12.75" customHeight="1" x14ac:dyDescent="0.2"/>
    <row r="26721" ht="12.75" customHeight="1" x14ac:dyDescent="0.2"/>
    <row r="26722" ht="12.75" customHeight="1" x14ac:dyDescent="0.2"/>
    <row r="26723" ht="12.75" customHeight="1" x14ac:dyDescent="0.2"/>
    <row r="26724" ht="12.75" customHeight="1" x14ac:dyDescent="0.2"/>
    <row r="26725" ht="12.75" customHeight="1" x14ac:dyDescent="0.2"/>
    <row r="26726" ht="12.75" customHeight="1" x14ac:dyDescent="0.2"/>
    <row r="26727" ht="12.75" customHeight="1" x14ac:dyDescent="0.2"/>
    <row r="26728" ht="12.75" customHeight="1" x14ac:dyDescent="0.2"/>
    <row r="26729" ht="12.75" customHeight="1" x14ac:dyDescent="0.2"/>
    <row r="26730" ht="12.75" customHeight="1" x14ac:dyDescent="0.2"/>
    <row r="26731" ht="12.75" customHeight="1" x14ac:dyDescent="0.2"/>
    <row r="26732" ht="12.75" customHeight="1" x14ac:dyDescent="0.2"/>
    <row r="26733" ht="12.75" customHeight="1" x14ac:dyDescent="0.2"/>
    <row r="26734" ht="12.75" customHeight="1" x14ac:dyDescent="0.2"/>
    <row r="26735" ht="12.75" customHeight="1" x14ac:dyDescent="0.2"/>
    <row r="26736" ht="12.75" customHeight="1" x14ac:dyDescent="0.2"/>
    <row r="26737" ht="12.75" customHeight="1" x14ac:dyDescent="0.2"/>
    <row r="26738" ht="12.75" customHeight="1" x14ac:dyDescent="0.2"/>
    <row r="26739" ht="12.75" customHeight="1" x14ac:dyDescent="0.2"/>
    <row r="26740" ht="12.75" customHeight="1" x14ac:dyDescent="0.2"/>
    <row r="26741" ht="12.75" customHeight="1" x14ac:dyDescent="0.2"/>
    <row r="26742" ht="12.75" customHeight="1" x14ac:dyDescent="0.2"/>
    <row r="26743" ht="12.75" customHeight="1" x14ac:dyDescent="0.2"/>
    <row r="26744" ht="12.75" customHeight="1" x14ac:dyDescent="0.2"/>
    <row r="26745" ht="12.75" customHeight="1" x14ac:dyDescent="0.2"/>
    <row r="26746" ht="12.75" customHeight="1" x14ac:dyDescent="0.2"/>
    <row r="26747" ht="12.75" customHeight="1" x14ac:dyDescent="0.2"/>
    <row r="26748" ht="12.75" customHeight="1" x14ac:dyDescent="0.2"/>
    <row r="26749" ht="12.75" customHeight="1" x14ac:dyDescent="0.2"/>
    <row r="26750" ht="12.75" customHeight="1" x14ac:dyDescent="0.2"/>
    <row r="26751" ht="12.75" customHeight="1" x14ac:dyDescent="0.2"/>
    <row r="26752" ht="12.75" customHeight="1" x14ac:dyDescent="0.2"/>
    <row r="26753" ht="12.75" customHeight="1" x14ac:dyDescent="0.2"/>
    <row r="26754" ht="12.75" customHeight="1" x14ac:dyDescent="0.2"/>
    <row r="26755" ht="12.75" customHeight="1" x14ac:dyDescent="0.2"/>
    <row r="26756" ht="12.75" customHeight="1" x14ac:dyDescent="0.2"/>
    <row r="26757" ht="12.75" customHeight="1" x14ac:dyDescent="0.2"/>
    <row r="26758" ht="12.75" customHeight="1" x14ac:dyDescent="0.2"/>
    <row r="26759" ht="12.75" customHeight="1" x14ac:dyDescent="0.2"/>
    <row r="26760" ht="12.75" customHeight="1" x14ac:dyDescent="0.2"/>
    <row r="26761" ht="12.75" customHeight="1" x14ac:dyDescent="0.2"/>
    <row r="26762" ht="12.75" customHeight="1" x14ac:dyDescent="0.2"/>
    <row r="26763" ht="12.75" customHeight="1" x14ac:dyDescent="0.2"/>
    <row r="26764" ht="12.75" customHeight="1" x14ac:dyDescent="0.2"/>
    <row r="26765" ht="12.75" customHeight="1" x14ac:dyDescent="0.2"/>
    <row r="26766" ht="12.75" customHeight="1" x14ac:dyDescent="0.2"/>
    <row r="26767" ht="12.75" customHeight="1" x14ac:dyDescent="0.2"/>
    <row r="26768" ht="12.75" customHeight="1" x14ac:dyDescent="0.2"/>
    <row r="26769" ht="12.75" customHeight="1" x14ac:dyDescent="0.2"/>
    <row r="26770" ht="12.75" customHeight="1" x14ac:dyDescent="0.2"/>
    <row r="26771" ht="12.75" customHeight="1" x14ac:dyDescent="0.2"/>
    <row r="26772" ht="12.75" customHeight="1" x14ac:dyDescent="0.2"/>
    <row r="26773" ht="12.75" customHeight="1" x14ac:dyDescent="0.2"/>
    <row r="26774" ht="12.75" customHeight="1" x14ac:dyDescent="0.2"/>
    <row r="26775" ht="12.75" customHeight="1" x14ac:dyDescent="0.2"/>
    <row r="26776" ht="12.75" customHeight="1" x14ac:dyDescent="0.2"/>
    <row r="26777" ht="12.75" customHeight="1" x14ac:dyDescent="0.2"/>
    <row r="26778" ht="12.75" customHeight="1" x14ac:dyDescent="0.2"/>
    <row r="26779" ht="12.75" customHeight="1" x14ac:dyDescent="0.2"/>
    <row r="26780" ht="12.75" customHeight="1" x14ac:dyDescent="0.2"/>
    <row r="26781" ht="12.75" customHeight="1" x14ac:dyDescent="0.2"/>
    <row r="26782" ht="12.75" customHeight="1" x14ac:dyDescent="0.2"/>
    <row r="26783" ht="12.75" customHeight="1" x14ac:dyDescent="0.2"/>
    <row r="26784" ht="12.75" customHeight="1" x14ac:dyDescent="0.2"/>
    <row r="26785" ht="12.75" customHeight="1" x14ac:dyDescent="0.2"/>
    <row r="26786" ht="12.75" customHeight="1" x14ac:dyDescent="0.2"/>
    <row r="26787" ht="12.75" customHeight="1" x14ac:dyDescent="0.2"/>
    <row r="26788" ht="12.75" customHeight="1" x14ac:dyDescent="0.2"/>
    <row r="26789" ht="12.75" customHeight="1" x14ac:dyDescent="0.2"/>
    <row r="26790" ht="12.75" customHeight="1" x14ac:dyDescent="0.2"/>
    <row r="26791" ht="12.75" customHeight="1" x14ac:dyDescent="0.2"/>
    <row r="26792" ht="12.75" customHeight="1" x14ac:dyDescent="0.2"/>
    <row r="26793" ht="12.75" customHeight="1" x14ac:dyDescent="0.2"/>
    <row r="26794" ht="12.75" customHeight="1" x14ac:dyDescent="0.2"/>
    <row r="26795" ht="12.75" customHeight="1" x14ac:dyDescent="0.2"/>
    <row r="26796" ht="12.75" customHeight="1" x14ac:dyDescent="0.2"/>
    <row r="26797" ht="12.75" customHeight="1" x14ac:dyDescent="0.2"/>
    <row r="26798" ht="12.75" customHeight="1" x14ac:dyDescent="0.2"/>
    <row r="26799" ht="12.75" customHeight="1" x14ac:dyDescent="0.2"/>
    <row r="26800" ht="12.75" customHeight="1" x14ac:dyDescent="0.2"/>
    <row r="26801" ht="12.75" customHeight="1" x14ac:dyDescent="0.2"/>
    <row r="26802" ht="12.75" customHeight="1" x14ac:dyDescent="0.2"/>
    <row r="26803" ht="12.75" customHeight="1" x14ac:dyDescent="0.2"/>
    <row r="26804" ht="12.75" customHeight="1" x14ac:dyDescent="0.2"/>
    <row r="26805" ht="12.75" customHeight="1" x14ac:dyDescent="0.2"/>
    <row r="26806" ht="12.75" customHeight="1" x14ac:dyDescent="0.2"/>
    <row r="26807" ht="12.75" customHeight="1" x14ac:dyDescent="0.2"/>
    <row r="26808" ht="12.75" customHeight="1" x14ac:dyDescent="0.2"/>
    <row r="26809" ht="12.75" customHeight="1" x14ac:dyDescent="0.2"/>
    <row r="26810" ht="12.75" customHeight="1" x14ac:dyDescent="0.2"/>
    <row r="26811" ht="12.75" customHeight="1" x14ac:dyDescent="0.2"/>
    <row r="26812" ht="12.75" customHeight="1" x14ac:dyDescent="0.2"/>
    <row r="26813" ht="12.75" customHeight="1" x14ac:dyDescent="0.2"/>
    <row r="26814" ht="12.75" customHeight="1" x14ac:dyDescent="0.2"/>
    <row r="26815" ht="12.75" customHeight="1" x14ac:dyDescent="0.2"/>
    <row r="26816" ht="12.75" customHeight="1" x14ac:dyDescent="0.2"/>
    <row r="26817" ht="12.75" customHeight="1" x14ac:dyDescent="0.2"/>
    <row r="26818" ht="12.75" customHeight="1" x14ac:dyDescent="0.2"/>
    <row r="26819" ht="12.75" customHeight="1" x14ac:dyDescent="0.2"/>
    <row r="26820" ht="12.75" customHeight="1" x14ac:dyDescent="0.2"/>
    <row r="26821" ht="12.75" customHeight="1" x14ac:dyDescent="0.2"/>
    <row r="26822" ht="12.75" customHeight="1" x14ac:dyDescent="0.2"/>
    <row r="26823" ht="12.75" customHeight="1" x14ac:dyDescent="0.2"/>
    <row r="26824" ht="12.75" customHeight="1" x14ac:dyDescent="0.2"/>
    <row r="26825" ht="12.75" customHeight="1" x14ac:dyDescent="0.2"/>
    <row r="26826" ht="12.75" customHeight="1" x14ac:dyDescent="0.2"/>
    <row r="26827" ht="12.75" customHeight="1" x14ac:dyDescent="0.2"/>
    <row r="26828" ht="12.75" customHeight="1" x14ac:dyDescent="0.2"/>
    <row r="26829" ht="12.75" customHeight="1" x14ac:dyDescent="0.2"/>
    <row r="26830" ht="12.75" customHeight="1" x14ac:dyDescent="0.2"/>
    <row r="26831" ht="12.75" customHeight="1" x14ac:dyDescent="0.2"/>
    <row r="26832" ht="12.75" customHeight="1" x14ac:dyDescent="0.2"/>
    <row r="26833" ht="12.75" customHeight="1" x14ac:dyDescent="0.2"/>
    <row r="26834" ht="12.75" customHeight="1" x14ac:dyDescent="0.2"/>
    <row r="26835" ht="12.75" customHeight="1" x14ac:dyDescent="0.2"/>
    <row r="26836" ht="12.75" customHeight="1" x14ac:dyDescent="0.2"/>
    <row r="26837" ht="12.75" customHeight="1" x14ac:dyDescent="0.2"/>
    <row r="26838" ht="12.75" customHeight="1" x14ac:dyDescent="0.2"/>
    <row r="26839" ht="12.75" customHeight="1" x14ac:dyDescent="0.2"/>
    <row r="26840" ht="12.75" customHeight="1" x14ac:dyDescent="0.2"/>
    <row r="26841" ht="12.75" customHeight="1" x14ac:dyDescent="0.2"/>
    <row r="26842" ht="12.75" customHeight="1" x14ac:dyDescent="0.2"/>
    <row r="26843" ht="12.75" customHeight="1" x14ac:dyDescent="0.2"/>
    <row r="26844" ht="12.75" customHeight="1" x14ac:dyDescent="0.2"/>
    <row r="26845" ht="12.75" customHeight="1" x14ac:dyDescent="0.2"/>
    <row r="26846" ht="12.75" customHeight="1" x14ac:dyDescent="0.2"/>
    <row r="26847" ht="12.75" customHeight="1" x14ac:dyDescent="0.2"/>
    <row r="26848" ht="12.75" customHeight="1" x14ac:dyDescent="0.2"/>
    <row r="26849" ht="12.75" customHeight="1" x14ac:dyDescent="0.2"/>
    <row r="26850" ht="12.75" customHeight="1" x14ac:dyDescent="0.2"/>
    <row r="26851" ht="12.75" customHeight="1" x14ac:dyDescent="0.2"/>
    <row r="26852" ht="12.75" customHeight="1" x14ac:dyDescent="0.2"/>
    <row r="26853" ht="12.75" customHeight="1" x14ac:dyDescent="0.2"/>
    <row r="26854" ht="12.75" customHeight="1" x14ac:dyDescent="0.2"/>
    <row r="26855" ht="12.75" customHeight="1" x14ac:dyDescent="0.2"/>
    <row r="26856" ht="12.75" customHeight="1" x14ac:dyDescent="0.2"/>
    <row r="26857" ht="12.75" customHeight="1" x14ac:dyDescent="0.2"/>
    <row r="26858" ht="12.75" customHeight="1" x14ac:dyDescent="0.2"/>
    <row r="26859" ht="12.75" customHeight="1" x14ac:dyDescent="0.2"/>
    <row r="26860" ht="12.75" customHeight="1" x14ac:dyDescent="0.2"/>
    <row r="26861" ht="12.75" customHeight="1" x14ac:dyDescent="0.2"/>
    <row r="26862" ht="12.75" customHeight="1" x14ac:dyDescent="0.2"/>
    <row r="26863" ht="12.75" customHeight="1" x14ac:dyDescent="0.2"/>
    <row r="26864" ht="12.75" customHeight="1" x14ac:dyDescent="0.2"/>
    <row r="26865" ht="12.75" customHeight="1" x14ac:dyDescent="0.2"/>
    <row r="26866" ht="12.75" customHeight="1" x14ac:dyDescent="0.2"/>
    <row r="26867" ht="12.75" customHeight="1" x14ac:dyDescent="0.2"/>
    <row r="26868" ht="12.75" customHeight="1" x14ac:dyDescent="0.2"/>
    <row r="26869" ht="12.75" customHeight="1" x14ac:dyDescent="0.2"/>
    <row r="26870" ht="12.75" customHeight="1" x14ac:dyDescent="0.2"/>
    <row r="26871" ht="12.75" customHeight="1" x14ac:dyDescent="0.2"/>
    <row r="26872" ht="12.75" customHeight="1" x14ac:dyDescent="0.2"/>
    <row r="26873" ht="12.75" customHeight="1" x14ac:dyDescent="0.2"/>
    <row r="26874" ht="12.75" customHeight="1" x14ac:dyDescent="0.2"/>
    <row r="26875" ht="12.75" customHeight="1" x14ac:dyDescent="0.2"/>
    <row r="26876" ht="12.75" customHeight="1" x14ac:dyDescent="0.2"/>
    <row r="26877" ht="12.75" customHeight="1" x14ac:dyDescent="0.2"/>
    <row r="26878" ht="12.75" customHeight="1" x14ac:dyDescent="0.2"/>
    <row r="26879" ht="12.75" customHeight="1" x14ac:dyDescent="0.2"/>
    <row r="26880" ht="12.75" customHeight="1" x14ac:dyDescent="0.2"/>
    <row r="26881" ht="12.75" customHeight="1" x14ac:dyDescent="0.2"/>
    <row r="26882" ht="12.75" customHeight="1" x14ac:dyDescent="0.2"/>
    <row r="26883" ht="12.75" customHeight="1" x14ac:dyDescent="0.2"/>
    <row r="26884" ht="12.75" customHeight="1" x14ac:dyDescent="0.2"/>
    <row r="26885" ht="12.75" customHeight="1" x14ac:dyDescent="0.2"/>
    <row r="26886" ht="12.75" customHeight="1" x14ac:dyDescent="0.2"/>
    <row r="26887" ht="12.75" customHeight="1" x14ac:dyDescent="0.2"/>
    <row r="26888" ht="12.75" customHeight="1" x14ac:dyDescent="0.2"/>
    <row r="26889" ht="12.75" customHeight="1" x14ac:dyDescent="0.2"/>
    <row r="26890" ht="12.75" customHeight="1" x14ac:dyDescent="0.2"/>
    <row r="26891" ht="12.75" customHeight="1" x14ac:dyDescent="0.2"/>
    <row r="26892" ht="12.75" customHeight="1" x14ac:dyDescent="0.2"/>
    <row r="26893" ht="12.75" customHeight="1" x14ac:dyDescent="0.2"/>
    <row r="26894" ht="12.75" customHeight="1" x14ac:dyDescent="0.2"/>
    <row r="26895" ht="12.75" customHeight="1" x14ac:dyDescent="0.2"/>
    <row r="26896" ht="12.75" customHeight="1" x14ac:dyDescent="0.2"/>
    <row r="26897" ht="12.75" customHeight="1" x14ac:dyDescent="0.2"/>
    <row r="26898" ht="12.75" customHeight="1" x14ac:dyDescent="0.2"/>
    <row r="26899" ht="12.75" customHeight="1" x14ac:dyDescent="0.2"/>
    <row r="26900" ht="12.75" customHeight="1" x14ac:dyDescent="0.2"/>
    <row r="26901" ht="12.75" customHeight="1" x14ac:dyDescent="0.2"/>
    <row r="26902" ht="12.75" customHeight="1" x14ac:dyDescent="0.2"/>
    <row r="26903" ht="12.75" customHeight="1" x14ac:dyDescent="0.2"/>
    <row r="26904" ht="12.75" customHeight="1" x14ac:dyDescent="0.2"/>
    <row r="26905" ht="12.75" customHeight="1" x14ac:dyDescent="0.2"/>
    <row r="26906" ht="12.75" customHeight="1" x14ac:dyDescent="0.2"/>
    <row r="26907" ht="12.75" customHeight="1" x14ac:dyDescent="0.2"/>
    <row r="26908" ht="12.75" customHeight="1" x14ac:dyDescent="0.2"/>
    <row r="26909" ht="12.75" customHeight="1" x14ac:dyDescent="0.2"/>
    <row r="26910" ht="12.75" customHeight="1" x14ac:dyDescent="0.2"/>
    <row r="26911" ht="12.75" customHeight="1" x14ac:dyDescent="0.2"/>
    <row r="26912" ht="12.75" customHeight="1" x14ac:dyDescent="0.2"/>
    <row r="26913" ht="12.75" customHeight="1" x14ac:dyDescent="0.2"/>
    <row r="26914" ht="12.75" customHeight="1" x14ac:dyDescent="0.2"/>
    <row r="26915" ht="12.75" customHeight="1" x14ac:dyDescent="0.2"/>
    <row r="26916" ht="12.75" customHeight="1" x14ac:dyDescent="0.2"/>
    <row r="26917" ht="12.75" customHeight="1" x14ac:dyDescent="0.2"/>
    <row r="26918" ht="12.75" customHeight="1" x14ac:dyDescent="0.2"/>
    <row r="26919" ht="12.75" customHeight="1" x14ac:dyDescent="0.2"/>
    <row r="26920" ht="12.75" customHeight="1" x14ac:dyDescent="0.2"/>
    <row r="26921" ht="12.75" customHeight="1" x14ac:dyDescent="0.2"/>
    <row r="26922" ht="12.75" customHeight="1" x14ac:dyDescent="0.2"/>
    <row r="26923" ht="12.75" customHeight="1" x14ac:dyDescent="0.2"/>
    <row r="26924" ht="12.75" customHeight="1" x14ac:dyDescent="0.2"/>
    <row r="26925" ht="12.75" customHeight="1" x14ac:dyDescent="0.2"/>
    <row r="26926" ht="12.75" customHeight="1" x14ac:dyDescent="0.2"/>
    <row r="26927" ht="12.75" customHeight="1" x14ac:dyDescent="0.2"/>
    <row r="26928" ht="12.75" customHeight="1" x14ac:dyDescent="0.2"/>
    <row r="26929" ht="12.75" customHeight="1" x14ac:dyDescent="0.2"/>
    <row r="26930" ht="12.75" customHeight="1" x14ac:dyDescent="0.2"/>
    <row r="26931" ht="12.75" customHeight="1" x14ac:dyDescent="0.2"/>
    <row r="26932" ht="12.75" customHeight="1" x14ac:dyDescent="0.2"/>
    <row r="26933" ht="12.75" customHeight="1" x14ac:dyDescent="0.2"/>
    <row r="26934" ht="12.75" customHeight="1" x14ac:dyDescent="0.2"/>
    <row r="26935" ht="12.75" customHeight="1" x14ac:dyDescent="0.2"/>
    <row r="26936" ht="12.75" customHeight="1" x14ac:dyDescent="0.2"/>
    <row r="26937" ht="12.75" customHeight="1" x14ac:dyDescent="0.2"/>
    <row r="26938" ht="12.75" customHeight="1" x14ac:dyDescent="0.2"/>
    <row r="26939" ht="12.75" customHeight="1" x14ac:dyDescent="0.2"/>
    <row r="26940" ht="12.75" customHeight="1" x14ac:dyDescent="0.2"/>
    <row r="26941" ht="12.75" customHeight="1" x14ac:dyDescent="0.2"/>
    <row r="26942" ht="12.75" customHeight="1" x14ac:dyDescent="0.2"/>
    <row r="26943" ht="12.75" customHeight="1" x14ac:dyDescent="0.2"/>
    <row r="26944" ht="12.75" customHeight="1" x14ac:dyDescent="0.2"/>
    <row r="26945" ht="12.75" customHeight="1" x14ac:dyDescent="0.2"/>
    <row r="26946" ht="12.75" customHeight="1" x14ac:dyDescent="0.2"/>
    <row r="26947" ht="12.75" customHeight="1" x14ac:dyDescent="0.2"/>
    <row r="26948" ht="12.75" customHeight="1" x14ac:dyDescent="0.2"/>
    <row r="26949" ht="12.75" customHeight="1" x14ac:dyDescent="0.2"/>
    <row r="26950" ht="12.75" customHeight="1" x14ac:dyDescent="0.2"/>
    <row r="26951" ht="12.75" customHeight="1" x14ac:dyDescent="0.2"/>
    <row r="26952" ht="12.75" customHeight="1" x14ac:dyDescent="0.2"/>
    <row r="26953" ht="12.75" customHeight="1" x14ac:dyDescent="0.2"/>
    <row r="26954" ht="12.75" customHeight="1" x14ac:dyDescent="0.2"/>
    <row r="26955" ht="12.75" customHeight="1" x14ac:dyDescent="0.2"/>
    <row r="26956" ht="12.75" customHeight="1" x14ac:dyDescent="0.2"/>
    <row r="26957" ht="12.75" customHeight="1" x14ac:dyDescent="0.2"/>
    <row r="26958" ht="12.75" customHeight="1" x14ac:dyDescent="0.2"/>
    <row r="26959" ht="12.75" customHeight="1" x14ac:dyDescent="0.2"/>
    <row r="26960" ht="12.75" customHeight="1" x14ac:dyDescent="0.2"/>
    <row r="26961" ht="12.75" customHeight="1" x14ac:dyDescent="0.2"/>
    <row r="26962" ht="12.75" customHeight="1" x14ac:dyDescent="0.2"/>
    <row r="26963" ht="12.75" customHeight="1" x14ac:dyDescent="0.2"/>
    <row r="26964" ht="12.75" customHeight="1" x14ac:dyDescent="0.2"/>
    <row r="26965" ht="12.75" customHeight="1" x14ac:dyDescent="0.2"/>
    <row r="26966" ht="12.75" customHeight="1" x14ac:dyDescent="0.2"/>
    <row r="26967" ht="12.75" customHeight="1" x14ac:dyDescent="0.2"/>
    <row r="26968" ht="12.75" customHeight="1" x14ac:dyDescent="0.2"/>
    <row r="26969" ht="12.75" customHeight="1" x14ac:dyDescent="0.2"/>
    <row r="26970" ht="12.75" customHeight="1" x14ac:dyDescent="0.2"/>
    <row r="26971" ht="12.75" customHeight="1" x14ac:dyDescent="0.2"/>
    <row r="26972" ht="12.75" customHeight="1" x14ac:dyDescent="0.2"/>
    <row r="26973" ht="12.75" customHeight="1" x14ac:dyDescent="0.2"/>
    <row r="26974" ht="12.75" customHeight="1" x14ac:dyDescent="0.2"/>
    <row r="26975" ht="12.75" customHeight="1" x14ac:dyDescent="0.2"/>
    <row r="26976" ht="12.75" customHeight="1" x14ac:dyDescent="0.2"/>
    <row r="26977" ht="12.75" customHeight="1" x14ac:dyDescent="0.2"/>
    <row r="26978" ht="12.75" customHeight="1" x14ac:dyDescent="0.2"/>
    <row r="26979" ht="12.75" customHeight="1" x14ac:dyDescent="0.2"/>
    <row r="26980" ht="12.75" customHeight="1" x14ac:dyDescent="0.2"/>
    <row r="26981" ht="12.75" customHeight="1" x14ac:dyDescent="0.2"/>
    <row r="26982" ht="12.75" customHeight="1" x14ac:dyDescent="0.2"/>
    <row r="26983" ht="12.75" customHeight="1" x14ac:dyDescent="0.2"/>
    <row r="26984" ht="12.75" customHeight="1" x14ac:dyDescent="0.2"/>
    <row r="26985" ht="12.75" customHeight="1" x14ac:dyDescent="0.2"/>
    <row r="26986" ht="12.75" customHeight="1" x14ac:dyDescent="0.2"/>
    <row r="26987" ht="12.75" customHeight="1" x14ac:dyDescent="0.2"/>
    <row r="26988" ht="12.75" customHeight="1" x14ac:dyDescent="0.2"/>
    <row r="26989" ht="12.75" customHeight="1" x14ac:dyDescent="0.2"/>
    <row r="26990" ht="12.75" customHeight="1" x14ac:dyDescent="0.2"/>
    <row r="26991" ht="12.75" customHeight="1" x14ac:dyDescent="0.2"/>
    <row r="26992" ht="12.75" customHeight="1" x14ac:dyDescent="0.2"/>
    <row r="26993" ht="12.75" customHeight="1" x14ac:dyDescent="0.2"/>
    <row r="26994" ht="12.75" customHeight="1" x14ac:dyDescent="0.2"/>
    <row r="26995" ht="12.75" customHeight="1" x14ac:dyDescent="0.2"/>
    <row r="26996" ht="12.75" customHeight="1" x14ac:dyDescent="0.2"/>
    <row r="26997" ht="12.75" customHeight="1" x14ac:dyDescent="0.2"/>
    <row r="26998" ht="12.75" customHeight="1" x14ac:dyDescent="0.2"/>
    <row r="26999" ht="12.75" customHeight="1" x14ac:dyDescent="0.2"/>
    <row r="27000" ht="12.75" customHeight="1" x14ac:dyDescent="0.2"/>
    <row r="27001" ht="12.75" customHeight="1" x14ac:dyDescent="0.2"/>
    <row r="27002" ht="12.75" customHeight="1" x14ac:dyDescent="0.2"/>
    <row r="27003" ht="12.75" customHeight="1" x14ac:dyDescent="0.2"/>
    <row r="27004" ht="12.75" customHeight="1" x14ac:dyDescent="0.2"/>
    <row r="27005" ht="12.75" customHeight="1" x14ac:dyDescent="0.2"/>
    <row r="27006" ht="12.75" customHeight="1" x14ac:dyDescent="0.2"/>
    <row r="27007" ht="12.75" customHeight="1" x14ac:dyDescent="0.2"/>
    <row r="27008" ht="12.75" customHeight="1" x14ac:dyDescent="0.2"/>
    <row r="27009" ht="12.75" customHeight="1" x14ac:dyDescent="0.2"/>
    <row r="27010" ht="12.75" customHeight="1" x14ac:dyDescent="0.2"/>
    <row r="27011" ht="12.75" customHeight="1" x14ac:dyDescent="0.2"/>
    <row r="27012" ht="12.75" customHeight="1" x14ac:dyDescent="0.2"/>
    <row r="27013" ht="12.75" customHeight="1" x14ac:dyDescent="0.2"/>
    <row r="27014" ht="12.75" customHeight="1" x14ac:dyDescent="0.2"/>
    <row r="27015" ht="12.75" customHeight="1" x14ac:dyDescent="0.2"/>
    <row r="27016" ht="12.75" customHeight="1" x14ac:dyDescent="0.2"/>
    <row r="27017" ht="12.75" customHeight="1" x14ac:dyDescent="0.2"/>
    <row r="27018" ht="12.75" customHeight="1" x14ac:dyDescent="0.2"/>
    <row r="27019" ht="12.75" customHeight="1" x14ac:dyDescent="0.2"/>
    <row r="27020" ht="12.75" customHeight="1" x14ac:dyDescent="0.2"/>
    <row r="27021" ht="12.75" customHeight="1" x14ac:dyDescent="0.2"/>
    <row r="27022" ht="12.75" customHeight="1" x14ac:dyDescent="0.2"/>
    <row r="27023" ht="12.75" customHeight="1" x14ac:dyDescent="0.2"/>
    <row r="27024" ht="12.75" customHeight="1" x14ac:dyDescent="0.2"/>
    <row r="27025" ht="12.75" customHeight="1" x14ac:dyDescent="0.2"/>
    <row r="27026" ht="12.75" customHeight="1" x14ac:dyDescent="0.2"/>
    <row r="27027" ht="12.75" customHeight="1" x14ac:dyDescent="0.2"/>
    <row r="27028" ht="12.75" customHeight="1" x14ac:dyDescent="0.2"/>
    <row r="27029" ht="12.75" customHeight="1" x14ac:dyDescent="0.2"/>
    <row r="27030" ht="12.75" customHeight="1" x14ac:dyDescent="0.2"/>
    <row r="27031" ht="12.75" customHeight="1" x14ac:dyDescent="0.2"/>
    <row r="27032" ht="12.75" customHeight="1" x14ac:dyDescent="0.2"/>
    <row r="27033" ht="12.75" customHeight="1" x14ac:dyDescent="0.2"/>
    <row r="27034" ht="12.75" customHeight="1" x14ac:dyDescent="0.2"/>
    <row r="27035" ht="12.75" customHeight="1" x14ac:dyDescent="0.2"/>
    <row r="27036" ht="12.75" customHeight="1" x14ac:dyDescent="0.2"/>
    <row r="27037" ht="12.75" customHeight="1" x14ac:dyDescent="0.2"/>
    <row r="27038" ht="12.75" customHeight="1" x14ac:dyDescent="0.2"/>
    <row r="27039" ht="12.75" customHeight="1" x14ac:dyDescent="0.2"/>
    <row r="27040" ht="12.75" customHeight="1" x14ac:dyDescent="0.2"/>
    <row r="27041" ht="12.75" customHeight="1" x14ac:dyDescent="0.2"/>
    <row r="27042" ht="12.75" customHeight="1" x14ac:dyDescent="0.2"/>
    <row r="27043" ht="12.75" customHeight="1" x14ac:dyDescent="0.2"/>
    <row r="27044" ht="12.75" customHeight="1" x14ac:dyDescent="0.2"/>
    <row r="27045" ht="12.75" customHeight="1" x14ac:dyDescent="0.2"/>
    <row r="27046" ht="12.75" customHeight="1" x14ac:dyDescent="0.2"/>
    <row r="27047" ht="12.75" customHeight="1" x14ac:dyDescent="0.2"/>
    <row r="27048" ht="12.75" customHeight="1" x14ac:dyDescent="0.2"/>
    <row r="27049" ht="12.75" customHeight="1" x14ac:dyDescent="0.2"/>
    <row r="27050" ht="12.75" customHeight="1" x14ac:dyDescent="0.2"/>
    <row r="27051" ht="12.75" customHeight="1" x14ac:dyDescent="0.2"/>
    <row r="27052" ht="12.75" customHeight="1" x14ac:dyDescent="0.2"/>
    <row r="27053" ht="12.75" customHeight="1" x14ac:dyDescent="0.2"/>
    <row r="27054" ht="12.75" customHeight="1" x14ac:dyDescent="0.2"/>
    <row r="27055" ht="12.75" customHeight="1" x14ac:dyDescent="0.2"/>
    <row r="27056" ht="12.75" customHeight="1" x14ac:dyDescent="0.2"/>
    <row r="27057" ht="12.75" customHeight="1" x14ac:dyDescent="0.2"/>
    <row r="27058" ht="12.75" customHeight="1" x14ac:dyDescent="0.2"/>
    <row r="27059" ht="12.75" customHeight="1" x14ac:dyDescent="0.2"/>
    <row r="27060" ht="12.75" customHeight="1" x14ac:dyDescent="0.2"/>
    <row r="27061" ht="12.75" customHeight="1" x14ac:dyDescent="0.2"/>
    <row r="27062" ht="12.75" customHeight="1" x14ac:dyDescent="0.2"/>
    <row r="27063" ht="12.75" customHeight="1" x14ac:dyDescent="0.2"/>
    <row r="27064" ht="12.75" customHeight="1" x14ac:dyDescent="0.2"/>
    <row r="27065" ht="12.75" customHeight="1" x14ac:dyDescent="0.2"/>
    <row r="27066" ht="12.75" customHeight="1" x14ac:dyDescent="0.2"/>
    <row r="27067" ht="12.75" customHeight="1" x14ac:dyDescent="0.2"/>
    <row r="27068" ht="12.75" customHeight="1" x14ac:dyDescent="0.2"/>
    <row r="27069" ht="12.75" customHeight="1" x14ac:dyDescent="0.2"/>
    <row r="27070" ht="12.75" customHeight="1" x14ac:dyDescent="0.2"/>
    <row r="27071" ht="12.75" customHeight="1" x14ac:dyDescent="0.2"/>
    <row r="27072" ht="12.75" customHeight="1" x14ac:dyDescent="0.2"/>
    <row r="27073" ht="12.75" customHeight="1" x14ac:dyDescent="0.2"/>
    <row r="27074" ht="12.75" customHeight="1" x14ac:dyDescent="0.2"/>
    <row r="27075" ht="12.75" customHeight="1" x14ac:dyDescent="0.2"/>
    <row r="27076" ht="12.75" customHeight="1" x14ac:dyDescent="0.2"/>
    <row r="27077" ht="12.75" customHeight="1" x14ac:dyDescent="0.2"/>
    <row r="27078" ht="12.75" customHeight="1" x14ac:dyDescent="0.2"/>
    <row r="27079" ht="12.75" customHeight="1" x14ac:dyDescent="0.2"/>
    <row r="27080" ht="12.75" customHeight="1" x14ac:dyDescent="0.2"/>
    <row r="27081" ht="12.75" customHeight="1" x14ac:dyDescent="0.2"/>
    <row r="27082" ht="12.75" customHeight="1" x14ac:dyDescent="0.2"/>
    <row r="27083" ht="12.75" customHeight="1" x14ac:dyDescent="0.2"/>
    <row r="27084" ht="12.75" customHeight="1" x14ac:dyDescent="0.2"/>
    <row r="27085" ht="12.75" customHeight="1" x14ac:dyDescent="0.2"/>
    <row r="27086" ht="12.75" customHeight="1" x14ac:dyDescent="0.2"/>
    <row r="27087" ht="12.75" customHeight="1" x14ac:dyDescent="0.2"/>
    <row r="27088" ht="12.75" customHeight="1" x14ac:dyDescent="0.2"/>
    <row r="27089" ht="12.75" customHeight="1" x14ac:dyDescent="0.2"/>
    <row r="27090" ht="12.75" customHeight="1" x14ac:dyDescent="0.2"/>
    <row r="27091" ht="12.75" customHeight="1" x14ac:dyDescent="0.2"/>
    <row r="27092" ht="12.75" customHeight="1" x14ac:dyDescent="0.2"/>
    <row r="27093" ht="12.75" customHeight="1" x14ac:dyDescent="0.2"/>
    <row r="27094" ht="12.75" customHeight="1" x14ac:dyDescent="0.2"/>
    <row r="27095" ht="12.75" customHeight="1" x14ac:dyDescent="0.2"/>
    <row r="27096" ht="12.75" customHeight="1" x14ac:dyDescent="0.2"/>
    <row r="27097" ht="12.75" customHeight="1" x14ac:dyDescent="0.2"/>
    <row r="27098" ht="12.75" customHeight="1" x14ac:dyDescent="0.2"/>
    <row r="27099" ht="12.75" customHeight="1" x14ac:dyDescent="0.2"/>
    <row r="27100" ht="12.75" customHeight="1" x14ac:dyDescent="0.2"/>
    <row r="27101" ht="12.75" customHeight="1" x14ac:dyDescent="0.2"/>
    <row r="27102" ht="12.75" customHeight="1" x14ac:dyDescent="0.2"/>
    <row r="27103" ht="12.75" customHeight="1" x14ac:dyDescent="0.2"/>
    <row r="27104" ht="12.75" customHeight="1" x14ac:dyDescent="0.2"/>
    <row r="27105" ht="12.75" customHeight="1" x14ac:dyDescent="0.2"/>
    <row r="27106" ht="12.75" customHeight="1" x14ac:dyDescent="0.2"/>
    <row r="27107" ht="12.75" customHeight="1" x14ac:dyDescent="0.2"/>
    <row r="27108" ht="12.75" customHeight="1" x14ac:dyDescent="0.2"/>
    <row r="27109" ht="12.75" customHeight="1" x14ac:dyDescent="0.2"/>
    <row r="27110" ht="12.75" customHeight="1" x14ac:dyDescent="0.2"/>
    <row r="27111" ht="12.75" customHeight="1" x14ac:dyDescent="0.2"/>
    <row r="27112" ht="12.75" customHeight="1" x14ac:dyDescent="0.2"/>
    <row r="27113" ht="12.75" customHeight="1" x14ac:dyDescent="0.2"/>
    <row r="27114" ht="12.75" customHeight="1" x14ac:dyDescent="0.2"/>
    <row r="27115" ht="12.75" customHeight="1" x14ac:dyDescent="0.2"/>
    <row r="27116" ht="12.75" customHeight="1" x14ac:dyDescent="0.2"/>
    <row r="27117" ht="12.75" customHeight="1" x14ac:dyDescent="0.2"/>
    <row r="27118" ht="12.75" customHeight="1" x14ac:dyDescent="0.2"/>
    <row r="27119" ht="12.75" customHeight="1" x14ac:dyDescent="0.2"/>
    <row r="27120" ht="12.75" customHeight="1" x14ac:dyDescent="0.2"/>
    <row r="27121" ht="12.75" customHeight="1" x14ac:dyDescent="0.2"/>
    <row r="27122" ht="12.75" customHeight="1" x14ac:dyDescent="0.2"/>
    <row r="27123" ht="12.75" customHeight="1" x14ac:dyDescent="0.2"/>
    <row r="27124" ht="12.75" customHeight="1" x14ac:dyDescent="0.2"/>
    <row r="27125" ht="12.75" customHeight="1" x14ac:dyDescent="0.2"/>
    <row r="27126" ht="12.75" customHeight="1" x14ac:dyDescent="0.2"/>
    <row r="27127" ht="12.75" customHeight="1" x14ac:dyDescent="0.2"/>
    <row r="27128" ht="12.75" customHeight="1" x14ac:dyDescent="0.2"/>
    <row r="27129" ht="12.75" customHeight="1" x14ac:dyDescent="0.2"/>
    <row r="27130" ht="12.75" customHeight="1" x14ac:dyDescent="0.2"/>
    <row r="27131" ht="12.75" customHeight="1" x14ac:dyDescent="0.2"/>
    <row r="27132" ht="12.75" customHeight="1" x14ac:dyDescent="0.2"/>
    <row r="27133" ht="12.75" customHeight="1" x14ac:dyDescent="0.2"/>
    <row r="27134" ht="12.75" customHeight="1" x14ac:dyDescent="0.2"/>
    <row r="27135" ht="12.75" customHeight="1" x14ac:dyDescent="0.2"/>
    <row r="27136" ht="12.75" customHeight="1" x14ac:dyDescent="0.2"/>
    <row r="27137" ht="12.75" customHeight="1" x14ac:dyDescent="0.2"/>
    <row r="27138" ht="12.75" customHeight="1" x14ac:dyDescent="0.2"/>
    <row r="27139" ht="12.75" customHeight="1" x14ac:dyDescent="0.2"/>
    <row r="27140" ht="12.75" customHeight="1" x14ac:dyDescent="0.2"/>
    <row r="27141" ht="12.75" customHeight="1" x14ac:dyDescent="0.2"/>
    <row r="27142" ht="12.75" customHeight="1" x14ac:dyDescent="0.2"/>
    <row r="27143" ht="12.75" customHeight="1" x14ac:dyDescent="0.2"/>
    <row r="27144" ht="12.75" customHeight="1" x14ac:dyDescent="0.2"/>
    <row r="27145" ht="12.75" customHeight="1" x14ac:dyDescent="0.2"/>
    <row r="27146" ht="12.75" customHeight="1" x14ac:dyDescent="0.2"/>
    <row r="27147" ht="12.75" customHeight="1" x14ac:dyDescent="0.2"/>
    <row r="27148" ht="12.75" customHeight="1" x14ac:dyDescent="0.2"/>
    <row r="27149" ht="12.75" customHeight="1" x14ac:dyDescent="0.2"/>
    <row r="27150" ht="12.75" customHeight="1" x14ac:dyDescent="0.2"/>
    <row r="27151" ht="12.75" customHeight="1" x14ac:dyDescent="0.2"/>
    <row r="27152" ht="12.75" customHeight="1" x14ac:dyDescent="0.2"/>
    <row r="27153" ht="12.75" customHeight="1" x14ac:dyDescent="0.2"/>
    <row r="27154" ht="12.75" customHeight="1" x14ac:dyDescent="0.2"/>
    <row r="27155" ht="12.75" customHeight="1" x14ac:dyDescent="0.2"/>
    <row r="27156" ht="12.75" customHeight="1" x14ac:dyDescent="0.2"/>
    <row r="27157" ht="12.75" customHeight="1" x14ac:dyDescent="0.2"/>
    <row r="27158" ht="12.75" customHeight="1" x14ac:dyDescent="0.2"/>
    <row r="27159" ht="12.75" customHeight="1" x14ac:dyDescent="0.2"/>
    <row r="27160" ht="12.75" customHeight="1" x14ac:dyDescent="0.2"/>
    <row r="27161" ht="12.75" customHeight="1" x14ac:dyDescent="0.2"/>
    <row r="27162" ht="12.75" customHeight="1" x14ac:dyDescent="0.2"/>
    <row r="27163" ht="12.75" customHeight="1" x14ac:dyDescent="0.2"/>
    <row r="27164" ht="12.75" customHeight="1" x14ac:dyDescent="0.2"/>
    <row r="27165" ht="12.75" customHeight="1" x14ac:dyDescent="0.2"/>
    <row r="27166" ht="12.75" customHeight="1" x14ac:dyDescent="0.2"/>
    <row r="27167" ht="12.75" customHeight="1" x14ac:dyDescent="0.2"/>
    <row r="27168" ht="12.75" customHeight="1" x14ac:dyDescent="0.2"/>
    <row r="27169" ht="12.75" customHeight="1" x14ac:dyDescent="0.2"/>
    <row r="27170" ht="12.75" customHeight="1" x14ac:dyDescent="0.2"/>
    <row r="27171" ht="12.75" customHeight="1" x14ac:dyDescent="0.2"/>
    <row r="27172" ht="12.75" customHeight="1" x14ac:dyDescent="0.2"/>
    <row r="27173" ht="12.75" customHeight="1" x14ac:dyDescent="0.2"/>
    <row r="27174" ht="12.75" customHeight="1" x14ac:dyDescent="0.2"/>
    <row r="27175" ht="12.75" customHeight="1" x14ac:dyDescent="0.2"/>
    <row r="27176" ht="12.75" customHeight="1" x14ac:dyDescent="0.2"/>
    <row r="27177" ht="12.75" customHeight="1" x14ac:dyDescent="0.2"/>
    <row r="27178" ht="12.75" customHeight="1" x14ac:dyDescent="0.2"/>
    <row r="27179" ht="12.75" customHeight="1" x14ac:dyDescent="0.2"/>
    <row r="27180" ht="12.75" customHeight="1" x14ac:dyDescent="0.2"/>
    <row r="27181" ht="12.75" customHeight="1" x14ac:dyDescent="0.2"/>
    <row r="27182" ht="12.75" customHeight="1" x14ac:dyDescent="0.2"/>
    <row r="27183" ht="12.75" customHeight="1" x14ac:dyDescent="0.2"/>
    <row r="27184" ht="12.75" customHeight="1" x14ac:dyDescent="0.2"/>
    <row r="27185" ht="12.75" customHeight="1" x14ac:dyDescent="0.2"/>
    <row r="27186" ht="12.75" customHeight="1" x14ac:dyDescent="0.2"/>
    <row r="27187" ht="12.75" customHeight="1" x14ac:dyDescent="0.2"/>
    <row r="27188" ht="12.75" customHeight="1" x14ac:dyDescent="0.2"/>
    <row r="27189" ht="12.75" customHeight="1" x14ac:dyDescent="0.2"/>
    <row r="27190" ht="12.75" customHeight="1" x14ac:dyDescent="0.2"/>
    <row r="27191" ht="12.75" customHeight="1" x14ac:dyDescent="0.2"/>
    <row r="27192" ht="12.75" customHeight="1" x14ac:dyDescent="0.2"/>
    <row r="27193" ht="12.75" customHeight="1" x14ac:dyDescent="0.2"/>
    <row r="27194" ht="12.75" customHeight="1" x14ac:dyDescent="0.2"/>
    <row r="27195" ht="12.75" customHeight="1" x14ac:dyDescent="0.2"/>
    <row r="27196" ht="12.75" customHeight="1" x14ac:dyDescent="0.2"/>
    <row r="27197" ht="12.75" customHeight="1" x14ac:dyDescent="0.2"/>
    <row r="27198" ht="12.75" customHeight="1" x14ac:dyDescent="0.2"/>
    <row r="27199" ht="12.75" customHeight="1" x14ac:dyDescent="0.2"/>
    <row r="27200" ht="12.75" customHeight="1" x14ac:dyDescent="0.2"/>
    <row r="27201" ht="12.75" customHeight="1" x14ac:dyDescent="0.2"/>
    <row r="27202" ht="12.75" customHeight="1" x14ac:dyDescent="0.2"/>
    <row r="27203" ht="12.75" customHeight="1" x14ac:dyDescent="0.2"/>
    <row r="27204" ht="12.75" customHeight="1" x14ac:dyDescent="0.2"/>
    <row r="27205" ht="12.75" customHeight="1" x14ac:dyDescent="0.2"/>
    <row r="27206" ht="12.75" customHeight="1" x14ac:dyDescent="0.2"/>
    <row r="27207" ht="12.75" customHeight="1" x14ac:dyDescent="0.2"/>
    <row r="27208" ht="12.75" customHeight="1" x14ac:dyDescent="0.2"/>
    <row r="27209" ht="12.75" customHeight="1" x14ac:dyDescent="0.2"/>
    <row r="27210" ht="12.75" customHeight="1" x14ac:dyDescent="0.2"/>
    <row r="27211" ht="12.75" customHeight="1" x14ac:dyDescent="0.2"/>
    <row r="27212" ht="12.75" customHeight="1" x14ac:dyDescent="0.2"/>
    <row r="27213" ht="12.75" customHeight="1" x14ac:dyDescent="0.2"/>
    <row r="27214" ht="12.75" customHeight="1" x14ac:dyDescent="0.2"/>
    <row r="27215" ht="12.75" customHeight="1" x14ac:dyDescent="0.2"/>
    <row r="27216" ht="12.75" customHeight="1" x14ac:dyDescent="0.2"/>
    <row r="27217" ht="12.75" customHeight="1" x14ac:dyDescent="0.2"/>
    <row r="27218" ht="12.75" customHeight="1" x14ac:dyDescent="0.2"/>
    <row r="27219" ht="12.75" customHeight="1" x14ac:dyDescent="0.2"/>
    <row r="27220" ht="12.75" customHeight="1" x14ac:dyDescent="0.2"/>
    <row r="27221" ht="12.75" customHeight="1" x14ac:dyDescent="0.2"/>
    <row r="27222" ht="12.75" customHeight="1" x14ac:dyDescent="0.2"/>
    <row r="27223" ht="12.75" customHeight="1" x14ac:dyDescent="0.2"/>
    <row r="27224" ht="12.75" customHeight="1" x14ac:dyDescent="0.2"/>
    <row r="27225" ht="12.75" customHeight="1" x14ac:dyDescent="0.2"/>
    <row r="27226" ht="12.75" customHeight="1" x14ac:dyDescent="0.2"/>
    <row r="27227" ht="12.75" customHeight="1" x14ac:dyDescent="0.2"/>
    <row r="27228" ht="12.75" customHeight="1" x14ac:dyDescent="0.2"/>
    <row r="27229" ht="12.75" customHeight="1" x14ac:dyDescent="0.2"/>
    <row r="27230" ht="12.75" customHeight="1" x14ac:dyDescent="0.2"/>
    <row r="27231" ht="12.75" customHeight="1" x14ac:dyDescent="0.2"/>
    <row r="27232" ht="12.75" customHeight="1" x14ac:dyDescent="0.2"/>
    <row r="27233" ht="12.75" customHeight="1" x14ac:dyDescent="0.2"/>
    <row r="27234" ht="12.75" customHeight="1" x14ac:dyDescent="0.2"/>
    <row r="27235" ht="12.75" customHeight="1" x14ac:dyDescent="0.2"/>
    <row r="27236" ht="12.75" customHeight="1" x14ac:dyDescent="0.2"/>
    <row r="27237" ht="12.75" customHeight="1" x14ac:dyDescent="0.2"/>
    <row r="27238" ht="12.75" customHeight="1" x14ac:dyDescent="0.2"/>
    <row r="27239" ht="12.75" customHeight="1" x14ac:dyDescent="0.2"/>
    <row r="27240" ht="12.75" customHeight="1" x14ac:dyDescent="0.2"/>
    <row r="27241" ht="12.75" customHeight="1" x14ac:dyDescent="0.2"/>
    <row r="27242" ht="12.75" customHeight="1" x14ac:dyDescent="0.2"/>
    <row r="27243" ht="12.75" customHeight="1" x14ac:dyDescent="0.2"/>
    <row r="27244" ht="12.75" customHeight="1" x14ac:dyDescent="0.2"/>
    <row r="27245" ht="12.75" customHeight="1" x14ac:dyDescent="0.2"/>
    <row r="27246" ht="12.75" customHeight="1" x14ac:dyDescent="0.2"/>
    <row r="27247" ht="12.75" customHeight="1" x14ac:dyDescent="0.2"/>
    <row r="27248" ht="12.75" customHeight="1" x14ac:dyDescent="0.2"/>
    <row r="27249" ht="12.75" customHeight="1" x14ac:dyDescent="0.2"/>
    <row r="27250" ht="12.75" customHeight="1" x14ac:dyDescent="0.2"/>
    <row r="27251" ht="12.75" customHeight="1" x14ac:dyDescent="0.2"/>
    <row r="27252" ht="12.75" customHeight="1" x14ac:dyDescent="0.2"/>
    <row r="27253" ht="12.75" customHeight="1" x14ac:dyDescent="0.2"/>
    <row r="27254" ht="12.75" customHeight="1" x14ac:dyDescent="0.2"/>
    <row r="27255" ht="12.75" customHeight="1" x14ac:dyDescent="0.2"/>
    <row r="27256" ht="12.75" customHeight="1" x14ac:dyDescent="0.2"/>
    <row r="27257" ht="12.75" customHeight="1" x14ac:dyDescent="0.2"/>
    <row r="27258" ht="12.75" customHeight="1" x14ac:dyDescent="0.2"/>
    <row r="27259" ht="12.75" customHeight="1" x14ac:dyDescent="0.2"/>
    <row r="27260" ht="12.75" customHeight="1" x14ac:dyDescent="0.2"/>
    <row r="27261" ht="12.75" customHeight="1" x14ac:dyDescent="0.2"/>
    <row r="27262" ht="12.75" customHeight="1" x14ac:dyDescent="0.2"/>
    <row r="27263" ht="12.75" customHeight="1" x14ac:dyDescent="0.2"/>
    <row r="27264" ht="12.75" customHeight="1" x14ac:dyDescent="0.2"/>
    <row r="27265" ht="12.75" customHeight="1" x14ac:dyDescent="0.2"/>
    <row r="27266" ht="12.75" customHeight="1" x14ac:dyDescent="0.2"/>
    <row r="27267" ht="12.75" customHeight="1" x14ac:dyDescent="0.2"/>
    <row r="27268" ht="12.75" customHeight="1" x14ac:dyDescent="0.2"/>
    <row r="27269" ht="12.75" customHeight="1" x14ac:dyDescent="0.2"/>
    <row r="27270" ht="12.75" customHeight="1" x14ac:dyDescent="0.2"/>
    <row r="27271" ht="12.75" customHeight="1" x14ac:dyDescent="0.2"/>
    <row r="27272" ht="12.75" customHeight="1" x14ac:dyDescent="0.2"/>
    <row r="27273" ht="12.75" customHeight="1" x14ac:dyDescent="0.2"/>
    <row r="27274" ht="12.75" customHeight="1" x14ac:dyDescent="0.2"/>
    <row r="27275" ht="12.75" customHeight="1" x14ac:dyDescent="0.2"/>
    <row r="27276" ht="12.75" customHeight="1" x14ac:dyDescent="0.2"/>
    <row r="27277" ht="12.75" customHeight="1" x14ac:dyDescent="0.2"/>
    <row r="27278" ht="12.75" customHeight="1" x14ac:dyDescent="0.2"/>
    <row r="27279" ht="12.75" customHeight="1" x14ac:dyDescent="0.2"/>
    <row r="27280" ht="12.75" customHeight="1" x14ac:dyDescent="0.2"/>
    <row r="27281" ht="12.75" customHeight="1" x14ac:dyDescent="0.2"/>
    <row r="27282" ht="12.75" customHeight="1" x14ac:dyDescent="0.2"/>
    <row r="27283" ht="12.75" customHeight="1" x14ac:dyDescent="0.2"/>
    <row r="27284" ht="12.75" customHeight="1" x14ac:dyDescent="0.2"/>
    <row r="27285" ht="12.75" customHeight="1" x14ac:dyDescent="0.2"/>
    <row r="27286" ht="12.75" customHeight="1" x14ac:dyDescent="0.2"/>
    <row r="27287" ht="12.75" customHeight="1" x14ac:dyDescent="0.2"/>
    <row r="27288" ht="12.75" customHeight="1" x14ac:dyDescent="0.2"/>
    <row r="27289" ht="12.75" customHeight="1" x14ac:dyDescent="0.2"/>
    <row r="27290" ht="12.75" customHeight="1" x14ac:dyDescent="0.2"/>
    <row r="27291" ht="12.75" customHeight="1" x14ac:dyDescent="0.2"/>
    <row r="27292" ht="12.75" customHeight="1" x14ac:dyDescent="0.2"/>
    <row r="27293" ht="12.75" customHeight="1" x14ac:dyDescent="0.2"/>
    <row r="27294" ht="12.75" customHeight="1" x14ac:dyDescent="0.2"/>
    <row r="27295" ht="12.75" customHeight="1" x14ac:dyDescent="0.2"/>
    <row r="27296" ht="12.75" customHeight="1" x14ac:dyDescent="0.2"/>
    <row r="27297" ht="12.75" customHeight="1" x14ac:dyDescent="0.2"/>
    <row r="27298" ht="12.75" customHeight="1" x14ac:dyDescent="0.2"/>
    <row r="27299" ht="12.75" customHeight="1" x14ac:dyDescent="0.2"/>
    <row r="27300" ht="12.75" customHeight="1" x14ac:dyDescent="0.2"/>
    <row r="27301" ht="12.75" customHeight="1" x14ac:dyDescent="0.2"/>
    <row r="27302" ht="12.75" customHeight="1" x14ac:dyDescent="0.2"/>
    <row r="27303" ht="12.75" customHeight="1" x14ac:dyDescent="0.2"/>
    <row r="27304" ht="12.75" customHeight="1" x14ac:dyDescent="0.2"/>
    <row r="27305" ht="12.75" customHeight="1" x14ac:dyDescent="0.2"/>
    <row r="27306" ht="12.75" customHeight="1" x14ac:dyDescent="0.2"/>
    <row r="27307" ht="12.75" customHeight="1" x14ac:dyDescent="0.2"/>
    <row r="27308" ht="12.75" customHeight="1" x14ac:dyDescent="0.2"/>
    <row r="27309" ht="12.75" customHeight="1" x14ac:dyDescent="0.2"/>
    <row r="27310" ht="12.75" customHeight="1" x14ac:dyDescent="0.2"/>
    <row r="27311" ht="12.75" customHeight="1" x14ac:dyDescent="0.2"/>
    <row r="27312" ht="12.75" customHeight="1" x14ac:dyDescent="0.2"/>
    <row r="27313" ht="12.75" customHeight="1" x14ac:dyDescent="0.2"/>
    <row r="27314" ht="12.75" customHeight="1" x14ac:dyDescent="0.2"/>
    <row r="27315" ht="12.75" customHeight="1" x14ac:dyDescent="0.2"/>
    <row r="27316" ht="12.75" customHeight="1" x14ac:dyDescent="0.2"/>
    <row r="27317" ht="12.75" customHeight="1" x14ac:dyDescent="0.2"/>
    <row r="27318" ht="12.75" customHeight="1" x14ac:dyDescent="0.2"/>
    <row r="27319" ht="12.75" customHeight="1" x14ac:dyDescent="0.2"/>
    <row r="27320" ht="12.75" customHeight="1" x14ac:dyDescent="0.2"/>
    <row r="27321" ht="12.75" customHeight="1" x14ac:dyDescent="0.2"/>
    <row r="27322" ht="12.75" customHeight="1" x14ac:dyDescent="0.2"/>
    <row r="27323" ht="12.75" customHeight="1" x14ac:dyDescent="0.2"/>
    <row r="27324" ht="12.75" customHeight="1" x14ac:dyDescent="0.2"/>
    <row r="27325" ht="12.75" customHeight="1" x14ac:dyDescent="0.2"/>
    <row r="27326" ht="12.75" customHeight="1" x14ac:dyDescent="0.2"/>
    <row r="27327" ht="12.75" customHeight="1" x14ac:dyDescent="0.2"/>
    <row r="27328" ht="12.75" customHeight="1" x14ac:dyDescent="0.2"/>
    <row r="27329" ht="12.75" customHeight="1" x14ac:dyDescent="0.2"/>
    <row r="27330" ht="12.75" customHeight="1" x14ac:dyDescent="0.2"/>
    <row r="27331" ht="12.75" customHeight="1" x14ac:dyDescent="0.2"/>
    <row r="27332" ht="12.75" customHeight="1" x14ac:dyDescent="0.2"/>
    <row r="27333" ht="12.75" customHeight="1" x14ac:dyDescent="0.2"/>
    <row r="27334" ht="12.75" customHeight="1" x14ac:dyDescent="0.2"/>
    <row r="27335" ht="12.75" customHeight="1" x14ac:dyDescent="0.2"/>
    <row r="27336" ht="12.75" customHeight="1" x14ac:dyDescent="0.2"/>
    <row r="27337" ht="12.75" customHeight="1" x14ac:dyDescent="0.2"/>
    <row r="27338" ht="12.75" customHeight="1" x14ac:dyDescent="0.2"/>
    <row r="27339" ht="12.75" customHeight="1" x14ac:dyDescent="0.2"/>
    <row r="27340" ht="12.75" customHeight="1" x14ac:dyDescent="0.2"/>
    <row r="27341" ht="12.75" customHeight="1" x14ac:dyDescent="0.2"/>
    <row r="27342" ht="12.75" customHeight="1" x14ac:dyDescent="0.2"/>
    <row r="27343" ht="12.75" customHeight="1" x14ac:dyDescent="0.2"/>
    <row r="27344" ht="12.75" customHeight="1" x14ac:dyDescent="0.2"/>
    <row r="27345" ht="12.75" customHeight="1" x14ac:dyDescent="0.2"/>
    <row r="27346" ht="12.75" customHeight="1" x14ac:dyDescent="0.2"/>
    <row r="27347" ht="12.75" customHeight="1" x14ac:dyDescent="0.2"/>
    <row r="27348" ht="12.75" customHeight="1" x14ac:dyDescent="0.2"/>
    <row r="27349" ht="12.75" customHeight="1" x14ac:dyDescent="0.2"/>
    <row r="27350" ht="12.75" customHeight="1" x14ac:dyDescent="0.2"/>
    <row r="27351" ht="12.75" customHeight="1" x14ac:dyDescent="0.2"/>
    <row r="27352" ht="12.75" customHeight="1" x14ac:dyDescent="0.2"/>
    <row r="27353" ht="12.75" customHeight="1" x14ac:dyDescent="0.2"/>
    <row r="27354" ht="12.75" customHeight="1" x14ac:dyDescent="0.2"/>
    <row r="27355" ht="12.75" customHeight="1" x14ac:dyDescent="0.2"/>
    <row r="27356" ht="12.75" customHeight="1" x14ac:dyDescent="0.2"/>
    <row r="27357" ht="12.75" customHeight="1" x14ac:dyDescent="0.2"/>
    <row r="27358" ht="12.75" customHeight="1" x14ac:dyDescent="0.2"/>
    <row r="27359" ht="12.75" customHeight="1" x14ac:dyDescent="0.2"/>
    <row r="27360" ht="12.75" customHeight="1" x14ac:dyDescent="0.2"/>
    <row r="27361" ht="12.75" customHeight="1" x14ac:dyDescent="0.2"/>
    <row r="27362" ht="12.75" customHeight="1" x14ac:dyDescent="0.2"/>
    <row r="27363" ht="12.75" customHeight="1" x14ac:dyDescent="0.2"/>
    <row r="27364" ht="12.75" customHeight="1" x14ac:dyDescent="0.2"/>
    <row r="27365" ht="12.75" customHeight="1" x14ac:dyDescent="0.2"/>
    <row r="27366" ht="12.75" customHeight="1" x14ac:dyDescent="0.2"/>
    <row r="27367" ht="12.75" customHeight="1" x14ac:dyDescent="0.2"/>
    <row r="27368" ht="12.75" customHeight="1" x14ac:dyDescent="0.2"/>
    <row r="27369" ht="12.75" customHeight="1" x14ac:dyDescent="0.2"/>
    <row r="27370" ht="12.75" customHeight="1" x14ac:dyDescent="0.2"/>
    <row r="27371" ht="12.75" customHeight="1" x14ac:dyDescent="0.2"/>
    <row r="27372" ht="12.75" customHeight="1" x14ac:dyDescent="0.2"/>
    <row r="27373" ht="12.75" customHeight="1" x14ac:dyDescent="0.2"/>
    <row r="27374" ht="12.75" customHeight="1" x14ac:dyDescent="0.2"/>
    <row r="27375" ht="12.75" customHeight="1" x14ac:dyDescent="0.2"/>
    <row r="27376" ht="12.75" customHeight="1" x14ac:dyDescent="0.2"/>
    <row r="27377" ht="12.75" customHeight="1" x14ac:dyDescent="0.2"/>
    <row r="27378" ht="12.75" customHeight="1" x14ac:dyDescent="0.2"/>
    <row r="27379" ht="12.75" customHeight="1" x14ac:dyDescent="0.2"/>
    <row r="27380" ht="12.75" customHeight="1" x14ac:dyDescent="0.2"/>
    <row r="27381" ht="12.75" customHeight="1" x14ac:dyDescent="0.2"/>
    <row r="27382" ht="12.75" customHeight="1" x14ac:dyDescent="0.2"/>
    <row r="27383" ht="12.75" customHeight="1" x14ac:dyDescent="0.2"/>
    <row r="27384" ht="12.75" customHeight="1" x14ac:dyDescent="0.2"/>
    <row r="27385" ht="12.75" customHeight="1" x14ac:dyDescent="0.2"/>
    <row r="27386" ht="12.75" customHeight="1" x14ac:dyDescent="0.2"/>
    <row r="27387" ht="12.75" customHeight="1" x14ac:dyDescent="0.2"/>
    <row r="27388" ht="12.75" customHeight="1" x14ac:dyDescent="0.2"/>
    <row r="27389" ht="12.75" customHeight="1" x14ac:dyDescent="0.2"/>
    <row r="27390" ht="12.75" customHeight="1" x14ac:dyDescent="0.2"/>
    <row r="27391" ht="12.75" customHeight="1" x14ac:dyDescent="0.2"/>
    <row r="27392" ht="12.75" customHeight="1" x14ac:dyDescent="0.2"/>
    <row r="27393" ht="12.75" customHeight="1" x14ac:dyDescent="0.2"/>
    <row r="27394" ht="12.75" customHeight="1" x14ac:dyDescent="0.2"/>
    <row r="27395" ht="12.75" customHeight="1" x14ac:dyDescent="0.2"/>
    <row r="27396" ht="12.75" customHeight="1" x14ac:dyDescent="0.2"/>
    <row r="27397" ht="12.75" customHeight="1" x14ac:dyDescent="0.2"/>
    <row r="27398" ht="12.75" customHeight="1" x14ac:dyDescent="0.2"/>
    <row r="27399" ht="12.75" customHeight="1" x14ac:dyDescent="0.2"/>
    <row r="27400" ht="12.75" customHeight="1" x14ac:dyDescent="0.2"/>
    <row r="27401" ht="12.75" customHeight="1" x14ac:dyDescent="0.2"/>
    <row r="27402" ht="12.75" customHeight="1" x14ac:dyDescent="0.2"/>
    <row r="27403" ht="12.75" customHeight="1" x14ac:dyDescent="0.2"/>
    <row r="27404" ht="12.75" customHeight="1" x14ac:dyDescent="0.2"/>
    <row r="27405" ht="12.75" customHeight="1" x14ac:dyDescent="0.2"/>
    <row r="27406" ht="12.75" customHeight="1" x14ac:dyDescent="0.2"/>
    <row r="27407" ht="12.75" customHeight="1" x14ac:dyDescent="0.2"/>
    <row r="27408" ht="12.75" customHeight="1" x14ac:dyDescent="0.2"/>
    <row r="27409" ht="12.75" customHeight="1" x14ac:dyDescent="0.2"/>
    <row r="27410" ht="12.75" customHeight="1" x14ac:dyDescent="0.2"/>
    <row r="27411" ht="12.75" customHeight="1" x14ac:dyDescent="0.2"/>
    <row r="27412" ht="12.75" customHeight="1" x14ac:dyDescent="0.2"/>
    <row r="27413" ht="12.75" customHeight="1" x14ac:dyDescent="0.2"/>
    <row r="27414" ht="12.75" customHeight="1" x14ac:dyDescent="0.2"/>
    <row r="27415" ht="12.75" customHeight="1" x14ac:dyDescent="0.2"/>
    <row r="27416" ht="12.75" customHeight="1" x14ac:dyDescent="0.2"/>
    <row r="27417" ht="12.75" customHeight="1" x14ac:dyDescent="0.2"/>
    <row r="27418" ht="12.75" customHeight="1" x14ac:dyDescent="0.2"/>
    <row r="27419" ht="12.75" customHeight="1" x14ac:dyDescent="0.2"/>
    <row r="27420" ht="12.75" customHeight="1" x14ac:dyDescent="0.2"/>
    <row r="27421" ht="12.75" customHeight="1" x14ac:dyDescent="0.2"/>
    <row r="27422" ht="12.75" customHeight="1" x14ac:dyDescent="0.2"/>
    <row r="27423" ht="12.75" customHeight="1" x14ac:dyDescent="0.2"/>
    <row r="27424" ht="12.75" customHeight="1" x14ac:dyDescent="0.2"/>
    <row r="27425" ht="12.75" customHeight="1" x14ac:dyDescent="0.2"/>
    <row r="27426" ht="12.75" customHeight="1" x14ac:dyDescent="0.2"/>
    <row r="27427" ht="12.75" customHeight="1" x14ac:dyDescent="0.2"/>
    <row r="27428" ht="12.75" customHeight="1" x14ac:dyDescent="0.2"/>
    <row r="27429" ht="12.75" customHeight="1" x14ac:dyDescent="0.2"/>
    <row r="27430" ht="12.75" customHeight="1" x14ac:dyDescent="0.2"/>
    <row r="27431" ht="12.75" customHeight="1" x14ac:dyDescent="0.2"/>
    <row r="27432" ht="12.75" customHeight="1" x14ac:dyDescent="0.2"/>
    <row r="27433" ht="12.75" customHeight="1" x14ac:dyDescent="0.2"/>
    <row r="27434" ht="12.75" customHeight="1" x14ac:dyDescent="0.2"/>
    <row r="27435" ht="12.75" customHeight="1" x14ac:dyDescent="0.2"/>
    <row r="27436" ht="12.75" customHeight="1" x14ac:dyDescent="0.2"/>
    <row r="27437" ht="12.75" customHeight="1" x14ac:dyDescent="0.2"/>
    <row r="27438" ht="12.75" customHeight="1" x14ac:dyDescent="0.2"/>
    <row r="27439" ht="12.75" customHeight="1" x14ac:dyDescent="0.2"/>
    <row r="27440" ht="12.75" customHeight="1" x14ac:dyDescent="0.2"/>
    <row r="27441" ht="12.75" customHeight="1" x14ac:dyDescent="0.2"/>
    <row r="27442" ht="12.75" customHeight="1" x14ac:dyDescent="0.2"/>
    <row r="27443" ht="12.75" customHeight="1" x14ac:dyDescent="0.2"/>
    <row r="27444" ht="12.75" customHeight="1" x14ac:dyDescent="0.2"/>
    <row r="27445" ht="12.75" customHeight="1" x14ac:dyDescent="0.2"/>
    <row r="27446" ht="12.75" customHeight="1" x14ac:dyDescent="0.2"/>
    <row r="27447" ht="12.75" customHeight="1" x14ac:dyDescent="0.2"/>
    <row r="27448" ht="12.75" customHeight="1" x14ac:dyDescent="0.2"/>
    <row r="27449" ht="12.75" customHeight="1" x14ac:dyDescent="0.2"/>
    <row r="27450" ht="12.75" customHeight="1" x14ac:dyDescent="0.2"/>
    <row r="27451" ht="12.75" customHeight="1" x14ac:dyDescent="0.2"/>
    <row r="27452" ht="12.75" customHeight="1" x14ac:dyDescent="0.2"/>
    <row r="27453" ht="12.75" customHeight="1" x14ac:dyDescent="0.2"/>
    <row r="27454" ht="12.75" customHeight="1" x14ac:dyDescent="0.2"/>
    <row r="27455" ht="12.75" customHeight="1" x14ac:dyDescent="0.2"/>
    <row r="27456" ht="12.75" customHeight="1" x14ac:dyDescent="0.2"/>
    <row r="27457" ht="12.75" customHeight="1" x14ac:dyDescent="0.2"/>
    <row r="27458" ht="12.75" customHeight="1" x14ac:dyDescent="0.2"/>
    <row r="27459" ht="12.75" customHeight="1" x14ac:dyDescent="0.2"/>
    <row r="27460" ht="12.75" customHeight="1" x14ac:dyDescent="0.2"/>
    <row r="27461" ht="12.75" customHeight="1" x14ac:dyDescent="0.2"/>
    <row r="27462" ht="12.75" customHeight="1" x14ac:dyDescent="0.2"/>
    <row r="27463" ht="12.75" customHeight="1" x14ac:dyDescent="0.2"/>
    <row r="27464" ht="12.75" customHeight="1" x14ac:dyDescent="0.2"/>
    <row r="27465" ht="12.75" customHeight="1" x14ac:dyDescent="0.2"/>
    <row r="27466" ht="12.75" customHeight="1" x14ac:dyDescent="0.2"/>
    <row r="27467" ht="12.75" customHeight="1" x14ac:dyDescent="0.2"/>
    <row r="27468" ht="12.75" customHeight="1" x14ac:dyDescent="0.2"/>
    <row r="27469" ht="12.75" customHeight="1" x14ac:dyDescent="0.2"/>
    <row r="27470" ht="12.75" customHeight="1" x14ac:dyDescent="0.2"/>
    <row r="27471" ht="12.75" customHeight="1" x14ac:dyDescent="0.2"/>
    <row r="27472" ht="12.75" customHeight="1" x14ac:dyDescent="0.2"/>
    <row r="27473" ht="12.75" customHeight="1" x14ac:dyDescent="0.2"/>
    <row r="27474" ht="12.75" customHeight="1" x14ac:dyDescent="0.2"/>
    <row r="27475" ht="12.75" customHeight="1" x14ac:dyDescent="0.2"/>
    <row r="27476" ht="12.75" customHeight="1" x14ac:dyDescent="0.2"/>
    <row r="27477" ht="12.75" customHeight="1" x14ac:dyDescent="0.2"/>
    <row r="27478" ht="12.75" customHeight="1" x14ac:dyDescent="0.2"/>
    <row r="27479" ht="12.75" customHeight="1" x14ac:dyDescent="0.2"/>
    <row r="27480" ht="12.75" customHeight="1" x14ac:dyDescent="0.2"/>
    <row r="27481" ht="12.75" customHeight="1" x14ac:dyDescent="0.2"/>
    <row r="27482" ht="12.75" customHeight="1" x14ac:dyDescent="0.2"/>
    <row r="27483" ht="12.75" customHeight="1" x14ac:dyDescent="0.2"/>
    <row r="27484" ht="12.75" customHeight="1" x14ac:dyDescent="0.2"/>
    <row r="27485" ht="12.75" customHeight="1" x14ac:dyDescent="0.2"/>
    <row r="27486" ht="12.75" customHeight="1" x14ac:dyDescent="0.2"/>
    <row r="27487" ht="12.75" customHeight="1" x14ac:dyDescent="0.2"/>
    <row r="27488" ht="12.75" customHeight="1" x14ac:dyDescent="0.2"/>
    <row r="27489" ht="12.75" customHeight="1" x14ac:dyDescent="0.2"/>
    <row r="27490" ht="12.75" customHeight="1" x14ac:dyDescent="0.2"/>
    <row r="27491" ht="12.75" customHeight="1" x14ac:dyDescent="0.2"/>
    <row r="27492" ht="12.75" customHeight="1" x14ac:dyDescent="0.2"/>
    <row r="27493" ht="12.75" customHeight="1" x14ac:dyDescent="0.2"/>
    <row r="27494" ht="12.75" customHeight="1" x14ac:dyDescent="0.2"/>
    <row r="27495" ht="12.75" customHeight="1" x14ac:dyDescent="0.2"/>
    <row r="27496" ht="12.75" customHeight="1" x14ac:dyDescent="0.2"/>
    <row r="27497" ht="12.75" customHeight="1" x14ac:dyDescent="0.2"/>
    <row r="27498" ht="12.75" customHeight="1" x14ac:dyDescent="0.2"/>
    <row r="27499" ht="12.75" customHeight="1" x14ac:dyDescent="0.2"/>
    <row r="27500" ht="12.75" customHeight="1" x14ac:dyDescent="0.2"/>
    <row r="27501" ht="12.75" customHeight="1" x14ac:dyDescent="0.2"/>
    <row r="27502" ht="12.75" customHeight="1" x14ac:dyDescent="0.2"/>
    <row r="27503" ht="12.75" customHeight="1" x14ac:dyDescent="0.2"/>
    <row r="27504" ht="12.75" customHeight="1" x14ac:dyDescent="0.2"/>
    <row r="27505" ht="12.75" customHeight="1" x14ac:dyDescent="0.2"/>
    <row r="27506" ht="12.75" customHeight="1" x14ac:dyDescent="0.2"/>
    <row r="27507" ht="12.75" customHeight="1" x14ac:dyDescent="0.2"/>
    <row r="27508" ht="12.75" customHeight="1" x14ac:dyDescent="0.2"/>
    <row r="27509" ht="12.75" customHeight="1" x14ac:dyDescent="0.2"/>
    <row r="27510" ht="12.75" customHeight="1" x14ac:dyDescent="0.2"/>
    <row r="27511" ht="12.75" customHeight="1" x14ac:dyDescent="0.2"/>
    <row r="27512" ht="12.75" customHeight="1" x14ac:dyDescent="0.2"/>
    <row r="27513" ht="12.75" customHeight="1" x14ac:dyDescent="0.2"/>
    <row r="27514" ht="12.75" customHeight="1" x14ac:dyDescent="0.2"/>
    <row r="27515" ht="12.75" customHeight="1" x14ac:dyDescent="0.2"/>
    <row r="27516" ht="12.75" customHeight="1" x14ac:dyDescent="0.2"/>
    <row r="27517" ht="12.75" customHeight="1" x14ac:dyDescent="0.2"/>
    <row r="27518" ht="12.75" customHeight="1" x14ac:dyDescent="0.2"/>
    <row r="27519" ht="12.75" customHeight="1" x14ac:dyDescent="0.2"/>
    <row r="27520" ht="12.75" customHeight="1" x14ac:dyDescent="0.2"/>
    <row r="27521" ht="12.75" customHeight="1" x14ac:dyDescent="0.2"/>
    <row r="27522" ht="12.75" customHeight="1" x14ac:dyDescent="0.2"/>
    <row r="27523" ht="12.75" customHeight="1" x14ac:dyDescent="0.2"/>
    <row r="27524" ht="12.75" customHeight="1" x14ac:dyDescent="0.2"/>
    <row r="27525" ht="12.75" customHeight="1" x14ac:dyDescent="0.2"/>
    <row r="27526" ht="12.75" customHeight="1" x14ac:dyDescent="0.2"/>
    <row r="27527" ht="12.75" customHeight="1" x14ac:dyDescent="0.2"/>
    <row r="27528" ht="12.75" customHeight="1" x14ac:dyDescent="0.2"/>
    <row r="27529" ht="12.75" customHeight="1" x14ac:dyDescent="0.2"/>
    <row r="27530" ht="12.75" customHeight="1" x14ac:dyDescent="0.2"/>
    <row r="27531" ht="12.75" customHeight="1" x14ac:dyDescent="0.2"/>
    <row r="27532" ht="12.75" customHeight="1" x14ac:dyDescent="0.2"/>
    <row r="27533" ht="12.75" customHeight="1" x14ac:dyDescent="0.2"/>
    <row r="27534" ht="12.75" customHeight="1" x14ac:dyDescent="0.2"/>
    <row r="27535" ht="12.75" customHeight="1" x14ac:dyDescent="0.2"/>
    <row r="27536" ht="12.75" customHeight="1" x14ac:dyDescent="0.2"/>
    <row r="27537" ht="12.75" customHeight="1" x14ac:dyDescent="0.2"/>
    <row r="27538" ht="12.75" customHeight="1" x14ac:dyDescent="0.2"/>
    <row r="27539" ht="12.75" customHeight="1" x14ac:dyDescent="0.2"/>
    <row r="27540" ht="12.75" customHeight="1" x14ac:dyDescent="0.2"/>
    <row r="27541" ht="12.75" customHeight="1" x14ac:dyDescent="0.2"/>
    <row r="27542" ht="12.75" customHeight="1" x14ac:dyDescent="0.2"/>
    <row r="27543" ht="12.75" customHeight="1" x14ac:dyDescent="0.2"/>
    <row r="27544" ht="12.75" customHeight="1" x14ac:dyDescent="0.2"/>
    <row r="27545" ht="12.75" customHeight="1" x14ac:dyDescent="0.2"/>
    <row r="27546" ht="12.75" customHeight="1" x14ac:dyDescent="0.2"/>
    <row r="27547" ht="12.75" customHeight="1" x14ac:dyDescent="0.2"/>
    <row r="27548" ht="12.75" customHeight="1" x14ac:dyDescent="0.2"/>
    <row r="27549" ht="12.75" customHeight="1" x14ac:dyDescent="0.2"/>
    <row r="27550" ht="12.75" customHeight="1" x14ac:dyDescent="0.2"/>
    <row r="27551" ht="12.75" customHeight="1" x14ac:dyDescent="0.2"/>
    <row r="27552" ht="12.75" customHeight="1" x14ac:dyDescent="0.2"/>
    <row r="27553" ht="12.75" customHeight="1" x14ac:dyDescent="0.2"/>
    <row r="27554" ht="12.75" customHeight="1" x14ac:dyDescent="0.2"/>
    <row r="27555" ht="12.75" customHeight="1" x14ac:dyDescent="0.2"/>
    <row r="27556" ht="12.75" customHeight="1" x14ac:dyDescent="0.2"/>
    <row r="27557" ht="12.75" customHeight="1" x14ac:dyDescent="0.2"/>
    <row r="27558" ht="12.75" customHeight="1" x14ac:dyDescent="0.2"/>
    <row r="27559" ht="12.75" customHeight="1" x14ac:dyDescent="0.2"/>
    <row r="27560" ht="12.75" customHeight="1" x14ac:dyDescent="0.2"/>
    <row r="27561" ht="12.75" customHeight="1" x14ac:dyDescent="0.2"/>
    <row r="27562" ht="12.75" customHeight="1" x14ac:dyDescent="0.2"/>
    <row r="27563" ht="12.75" customHeight="1" x14ac:dyDescent="0.2"/>
    <row r="27564" ht="12.75" customHeight="1" x14ac:dyDescent="0.2"/>
    <row r="27565" ht="12.75" customHeight="1" x14ac:dyDescent="0.2"/>
    <row r="27566" ht="12.75" customHeight="1" x14ac:dyDescent="0.2"/>
    <row r="27567" ht="12.75" customHeight="1" x14ac:dyDescent="0.2"/>
    <row r="27568" ht="12.75" customHeight="1" x14ac:dyDescent="0.2"/>
    <row r="27569" ht="12.75" customHeight="1" x14ac:dyDescent="0.2"/>
    <row r="27570" ht="12.75" customHeight="1" x14ac:dyDescent="0.2"/>
    <row r="27571" ht="12.75" customHeight="1" x14ac:dyDescent="0.2"/>
    <row r="27572" ht="12.75" customHeight="1" x14ac:dyDescent="0.2"/>
    <row r="27573" ht="12.75" customHeight="1" x14ac:dyDescent="0.2"/>
    <row r="27574" ht="12.75" customHeight="1" x14ac:dyDescent="0.2"/>
    <row r="27575" ht="12.75" customHeight="1" x14ac:dyDescent="0.2"/>
    <row r="27576" ht="12.75" customHeight="1" x14ac:dyDescent="0.2"/>
    <row r="27577" ht="12.75" customHeight="1" x14ac:dyDescent="0.2"/>
    <row r="27578" ht="12.75" customHeight="1" x14ac:dyDescent="0.2"/>
    <row r="27579" ht="12.75" customHeight="1" x14ac:dyDescent="0.2"/>
    <row r="27580" ht="12.75" customHeight="1" x14ac:dyDescent="0.2"/>
    <row r="27581" ht="12.75" customHeight="1" x14ac:dyDescent="0.2"/>
    <row r="27582" ht="12.75" customHeight="1" x14ac:dyDescent="0.2"/>
    <row r="27583" ht="12.75" customHeight="1" x14ac:dyDescent="0.2"/>
    <row r="27584" ht="12.75" customHeight="1" x14ac:dyDescent="0.2"/>
    <row r="27585" ht="12.75" customHeight="1" x14ac:dyDescent="0.2"/>
    <row r="27586" ht="12.75" customHeight="1" x14ac:dyDescent="0.2"/>
    <row r="27587" ht="12.75" customHeight="1" x14ac:dyDescent="0.2"/>
    <row r="27588" ht="12.75" customHeight="1" x14ac:dyDescent="0.2"/>
    <row r="27589" ht="12.75" customHeight="1" x14ac:dyDescent="0.2"/>
    <row r="27590" ht="12.75" customHeight="1" x14ac:dyDescent="0.2"/>
    <row r="27591" ht="12.75" customHeight="1" x14ac:dyDescent="0.2"/>
    <row r="27592" ht="12.75" customHeight="1" x14ac:dyDescent="0.2"/>
    <row r="27593" ht="12.75" customHeight="1" x14ac:dyDescent="0.2"/>
    <row r="27594" ht="12.75" customHeight="1" x14ac:dyDescent="0.2"/>
    <row r="27595" ht="12.75" customHeight="1" x14ac:dyDescent="0.2"/>
    <row r="27596" ht="12.75" customHeight="1" x14ac:dyDescent="0.2"/>
    <row r="27597" ht="12.75" customHeight="1" x14ac:dyDescent="0.2"/>
    <row r="27598" ht="12.75" customHeight="1" x14ac:dyDescent="0.2"/>
    <row r="27599" ht="12.75" customHeight="1" x14ac:dyDescent="0.2"/>
    <row r="27600" ht="12.75" customHeight="1" x14ac:dyDescent="0.2"/>
    <row r="27601" ht="12.75" customHeight="1" x14ac:dyDescent="0.2"/>
    <row r="27602" ht="12.75" customHeight="1" x14ac:dyDescent="0.2"/>
    <row r="27603" ht="12.75" customHeight="1" x14ac:dyDescent="0.2"/>
    <row r="27604" ht="12.75" customHeight="1" x14ac:dyDescent="0.2"/>
    <row r="27605" ht="12.75" customHeight="1" x14ac:dyDescent="0.2"/>
    <row r="27606" ht="12.75" customHeight="1" x14ac:dyDescent="0.2"/>
    <row r="27607" ht="12.75" customHeight="1" x14ac:dyDescent="0.2"/>
    <row r="27608" ht="12.75" customHeight="1" x14ac:dyDescent="0.2"/>
    <row r="27609" ht="12.75" customHeight="1" x14ac:dyDescent="0.2"/>
    <row r="27610" ht="12.75" customHeight="1" x14ac:dyDescent="0.2"/>
    <row r="27611" ht="12.75" customHeight="1" x14ac:dyDescent="0.2"/>
    <row r="27612" ht="12.75" customHeight="1" x14ac:dyDescent="0.2"/>
    <row r="27613" ht="12.75" customHeight="1" x14ac:dyDescent="0.2"/>
    <row r="27614" ht="12.75" customHeight="1" x14ac:dyDescent="0.2"/>
    <row r="27615" ht="12.75" customHeight="1" x14ac:dyDescent="0.2"/>
    <row r="27616" ht="12.75" customHeight="1" x14ac:dyDescent="0.2"/>
    <row r="27617" ht="12.75" customHeight="1" x14ac:dyDescent="0.2"/>
    <row r="27618" ht="12.75" customHeight="1" x14ac:dyDescent="0.2"/>
    <row r="27619" ht="12.75" customHeight="1" x14ac:dyDescent="0.2"/>
    <row r="27620" ht="12.75" customHeight="1" x14ac:dyDescent="0.2"/>
    <row r="27621" ht="12.75" customHeight="1" x14ac:dyDescent="0.2"/>
    <row r="27622" ht="12.75" customHeight="1" x14ac:dyDescent="0.2"/>
    <row r="27623" ht="12.75" customHeight="1" x14ac:dyDescent="0.2"/>
    <row r="27624" ht="12.75" customHeight="1" x14ac:dyDescent="0.2"/>
    <row r="27625" ht="12.75" customHeight="1" x14ac:dyDescent="0.2"/>
    <row r="27626" ht="12.75" customHeight="1" x14ac:dyDescent="0.2"/>
    <row r="27627" ht="12.75" customHeight="1" x14ac:dyDescent="0.2"/>
    <row r="27628" ht="12.75" customHeight="1" x14ac:dyDescent="0.2"/>
    <row r="27629" ht="12.75" customHeight="1" x14ac:dyDescent="0.2"/>
    <row r="27630" ht="12.75" customHeight="1" x14ac:dyDescent="0.2"/>
    <row r="27631" ht="12.75" customHeight="1" x14ac:dyDescent="0.2"/>
    <row r="27632" ht="12.75" customHeight="1" x14ac:dyDescent="0.2"/>
    <row r="27633" ht="12.75" customHeight="1" x14ac:dyDescent="0.2"/>
    <row r="27634" ht="12.75" customHeight="1" x14ac:dyDescent="0.2"/>
    <row r="27635" ht="12.75" customHeight="1" x14ac:dyDescent="0.2"/>
    <row r="27636" ht="12.75" customHeight="1" x14ac:dyDescent="0.2"/>
    <row r="27637" ht="12.75" customHeight="1" x14ac:dyDescent="0.2"/>
    <row r="27638" ht="12.75" customHeight="1" x14ac:dyDescent="0.2"/>
    <row r="27639" ht="12.75" customHeight="1" x14ac:dyDescent="0.2"/>
    <row r="27640" ht="12.75" customHeight="1" x14ac:dyDescent="0.2"/>
    <row r="27641" ht="12.75" customHeight="1" x14ac:dyDescent="0.2"/>
    <row r="27642" ht="12.75" customHeight="1" x14ac:dyDescent="0.2"/>
    <row r="27643" ht="12.75" customHeight="1" x14ac:dyDescent="0.2"/>
    <row r="27644" ht="12.75" customHeight="1" x14ac:dyDescent="0.2"/>
    <row r="27645" ht="12.75" customHeight="1" x14ac:dyDescent="0.2"/>
    <row r="27646" ht="12.75" customHeight="1" x14ac:dyDescent="0.2"/>
    <row r="27647" ht="12.75" customHeight="1" x14ac:dyDescent="0.2"/>
    <row r="27648" ht="12.75" customHeight="1" x14ac:dyDescent="0.2"/>
    <row r="27649" ht="12.75" customHeight="1" x14ac:dyDescent="0.2"/>
    <row r="27650" ht="12.75" customHeight="1" x14ac:dyDescent="0.2"/>
    <row r="27651" ht="12.75" customHeight="1" x14ac:dyDescent="0.2"/>
    <row r="27652" ht="12.75" customHeight="1" x14ac:dyDescent="0.2"/>
    <row r="27653" ht="12.75" customHeight="1" x14ac:dyDescent="0.2"/>
    <row r="27654" ht="12.75" customHeight="1" x14ac:dyDescent="0.2"/>
    <row r="27655" ht="12.75" customHeight="1" x14ac:dyDescent="0.2"/>
    <row r="27656" ht="12.75" customHeight="1" x14ac:dyDescent="0.2"/>
    <row r="27657" ht="12.75" customHeight="1" x14ac:dyDescent="0.2"/>
    <row r="27658" ht="12.75" customHeight="1" x14ac:dyDescent="0.2"/>
    <row r="27659" ht="12.75" customHeight="1" x14ac:dyDescent="0.2"/>
    <row r="27660" ht="12.75" customHeight="1" x14ac:dyDescent="0.2"/>
    <row r="27661" ht="12.75" customHeight="1" x14ac:dyDescent="0.2"/>
    <row r="27662" ht="12.75" customHeight="1" x14ac:dyDescent="0.2"/>
    <row r="27663" ht="12.75" customHeight="1" x14ac:dyDescent="0.2"/>
    <row r="27664" ht="12.75" customHeight="1" x14ac:dyDescent="0.2"/>
    <row r="27665" ht="12.75" customHeight="1" x14ac:dyDescent="0.2"/>
    <row r="27666" ht="12.75" customHeight="1" x14ac:dyDescent="0.2"/>
    <row r="27667" ht="12.75" customHeight="1" x14ac:dyDescent="0.2"/>
    <row r="27668" ht="12.75" customHeight="1" x14ac:dyDescent="0.2"/>
    <row r="27669" ht="12.75" customHeight="1" x14ac:dyDescent="0.2"/>
    <row r="27670" ht="12.75" customHeight="1" x14ac:dyDescent="0.2"/>
    <row r="27671" ht="12.75" customHeight="1" x14ac:dyDescent="0.2"/>
    <row r="27672" ht="12.75" customHeight="1" x14ac:dyDescent="0.2"/>
    <row r="27673" ht="12.75" customHeight="1" x14ac:dyDescent="0.2"/>
    <row r="27674" ht="12.75" customHeight="1" x14ac:dyDescent="0.2"/>
    <row r="27675" ht="12.75" customHeight="1" x14ac:dyDescent="0.2"/>
    <row r="27676" ht="12.75" customHeight="1" x14ac:dyDescent="0.2"/>
    <row r="27677" ht="12.75" customHeight="1" x14ac:dyDescent="0.2"/>
    <row r="27678" ht="12.75" customHeight="1" x14ac:dyDescent="0.2"/>
    <row r="27679" ht="12.75" customHeight="1" x14ac:dyDescent="0.2"/>
    <row r="27680" ht="12.75" customHeight="1" x14ac:dyDescent="0.2"/>
    <row r="27681" ht="12.75" customHeight="1" x14ac:dyDescent="0.2"/>
    <row r="27682" ht="12.75" customHeight="1" x14ac:dyDescent="0.2"/>
    <row r="27683" ht="12.75" customHeight="1" x14ac:dyDescent="0.2"/>
    <row r="27684" ht="12.75" customHeight="1" x14ac:dyDescent="0.2"/>
    <row r="27685" ht="12.75" customHeight="1" x14ac:dyDescent="0.2"/>
    <row r="27686" ht="12.75" customHeight="1" x14ac:dyDescent="0.2"/>
    <row r="27687" ht="12.75" customHeight="1" x14ac:dyDescent="0.2"/>
    <row r="27688" ht="12.75" customHeight="1" x14ac:dyDescent="0.2"/>
    <row r="27689" ht="12.75" customHeight="1" x14ac:dyDescent="0.2"/>
    <row r="27690" ht="12.75" customHeight="1" x14ac:dyDescent="0.2"/>
    <row r="27691" ht="12.75" customHeight="1" x14ac:dyDescent="0.2"/>
    <row r="27692" ht="12.75" customHeight="1" x14ac:dyDescent="0.2"/>
    <row r="27693" ht="12.75" customHeight="1" x14ac:dyDescent="0.2"/>
    <row r="27694" ht="12.75" customHeight="1" x14ac:dyDescent="0.2"/>
    <row r="27695" ht="12.75" customHeight="1" x14ac:dyDescent="0.2"/>
    <row r="27696" ht="12.75" customHeight="1" x14ac:dyDescent="0.2"/>
    <row r="27697" ht="12.75" customHeight="1" x14ac:dyDescent="0.2"/>
    <row r="27698" ht="12.75" customHeight="1" x14ac:dyDescent="0.2"/>
    <row r="27699" ht="12.75" customHeight="1" x14ac:dyDescent="0.2"/>
    <row r="27700" ht="12.75" customHeight="1" x14ac:dyDescent="0.2"/>
    <row r="27701" ht="12.75" customHeight="1" x14ac:dyDescent="0.2"/>
    <row r="27702" ht="12.75" customHeight="1" x14ac:dyDescent="0.2"/>
    <row r="27703" ht="12.75" customHeight="1" x14ac:dyDescent="0.2"/>
    <row r="27704" ht="12.75" customHeight="1" x14ac:dyDescent="0.2"/>
    <row r="27705" ht="12.75" customHeight="1" x14ac:dyDescent="0.2"/>
    <row r="27706" ht="12.75" customHeight="1" x14ac:dyDescent="0.2"/>
    <row r="27707" ht="12.75" customHeight="1" x14ac:dyDescent="0.2"/>
    <row r="27708" ht="12.75" customHeight="1" x14ac:dyDescent="0.2"/>
    <row r="27709" ht="12.75" customHeight="1" x14ac:dyDescent="0.2"/>
    <row r="27710" ht="12.75" customHeight="1" x14ac:dyDescent="0.2"/>
    <row r="27711" ht="12.75" customHeight="1" x14ac:dyDescent="0.2"/>
    <row r="27712" ht="12.75" customHeight="1" x14ac:dyDescent="0.2"/>
    <row r="27713" ht="12.75" customHeight="1" x14ac:dyDescent="0.2"/>
    <row r="27714" ht="12.75" customHeight="1" x14ac:dyDescent="0.2"/>
    <row r="27715" ht="12.75" customHeight="1" x14ac:dyDescent="0.2"/>
    <row r="27716" ht="12.75" customHeight="1" x14ac:dyDescent="0.2"/>
    <row r="27717" ht="12.75" customHeight="1" x14ac:dyDescent="0.2"/>
    <row r="27718" ht="12.75" customHeight="1" x14ac:dyDescent="0.2"/>
    <row r="27719" ht="12.75" customHeight="1" x14ac:dyDescent="0.2"/>
    <row r="27720" ht="12.75" customHeight="1" x14ac:dyDescent="0.2"/>
    <row r="27721" ht="12.75" customHeight="1" x14ac:dyDescent="0.2"/>
    <row r="27722" ht="12.75" customHeight="1" x14ac:dyDescent="0.2"/>
    <row r="27723" ht="12.75" customHeight="1" x14ac:dyDescent="0.2"/>
    <row r="27724" ht="12.75" customHeight="1" x14ac:dyDescent="0.2"/>
    <row r="27725" ht="12.75" customHeight="1" x14ac:dyDescent="0.2"/>
    <row r="27726" ht="12.75" customHeight="1" x14ac:dyDescent="0.2"/>
    <row r="27727" ht="12.75" customHeight="1" x14ac:dyDescent="0.2"/>
    <row r="27728" ht="12.75" customHeight="1" x14ac:dyDescent="0.2"/>
    <row r="27729" ht="12.75" customHeight="1" x14ac:dyDescent="0.2"/>
    <row r="27730" ht="12.75" customHeight="1" x14ac:dyDescent="0.2"/>
    <row r="27731" ht="12.75" customHeight="1" x14ac:dyDescent="0.2"/>
    <row r="27732" ht="12.75" customHeight="1" x14ac:dyDescent="0.2"/>
    <row r="27733" ht="12.75" customHeight="1" x14ac:dyDescent="0.2"/>
    <row r="27734" ht="12.75" customHeight="1" x14ac:dyDescent="0.2"/>
    <row r="27735" ht="12.75" customHeight="1" x14ac:dyDescent="0.2"/>
    <row r="27736" ht="12.75" customHeight="1" x14ac:dyDescent="0.2"/>
    <row r="27737" ht="12.75" customHeight="1" x14ac:dyDescent="0.2"/>
    <row r="27738" ht="12.75" customHeight="1" x14ac:dyDescent="0.2"/>
    <row r="27739" ht="12.75" customHeight="1" x14ac:dyDescent="0.2"/>
    <row r="27740" ht="12.75" customHeight="1" x14ac:dyDescent="0.2"/>
    <row r="27741" ht="12.75" customHeight="1" x14ac:dyDescent="0.2"/>
    <row r="27742" ht="12.75" customHeight="1" x14ac:dyDescent="0.2"/>
    <row r="27743" ht="12.75" customHeight="1" x14ac:dyDescent="0.2"/>
    <row r="27744" ht="12.75" customHeight="1" x14ac:dyDescent="0.2"/>
    <row r="27745" ht="12.75" customHeight="1" x14ac:dyDescent="0.2"/>
    <row r="27746" ht="12.75" customHeight="1" x14ac:dyDescent="0.2"/>
    <row r="27747" ht="12.75" customHeight="1" x14ac:dyDescent="0.2"/>
    <row r="27748" ht="12.75" customHeight="1" x14ac:dyDescent="0.2"/>
    <row r="27749" ht="12.75" customHeight="1" x14ac:dyDescent="0.2"/>
    <row r="27750" ht="12.75" customHeight="1" x14ac:dyDescent="0.2"/>
    <row r="27751" ht="12.75" customHeight="1" x14ac:dyDescent="0.2"/>
    <row r="27752" ht="12.75" customHeight="1" x14ac:dyDescent="0.2"/>
    <row r="27753" ht="12.75" customHeight="1" x14ac:dyDescent="0.2"/>
    <row r="27754" ht="12.75" customHeight="1" x14ac:dyDescent="0.2"/>
    <row r="27755" ht="12.75" customHeight="1" x14ac:dyDescent="0.2"/>
    <row r="27756" ht="12.75" customHeight="1" x14ac:dyDescent="0.2"/>
    <row r="27757" ht="12.75" customHeight="1" x14ac:dyDescent="0.2"/>
    <row r="27758" ht="12.75" customHeight="1" x14ac:dyDescent="0.2"/>
    <row r="27759" ht="12.75" customHeight="1" x14ac:dyDescent="0.2"/>
    <row r="27760" ht="12.75" customHeight="1" x14ac:dyDescent="0.2"/>
    <row r="27761" ht="12.75" customHeight="1" x14ac:dyDescent="0.2"/>
    <row r="27762" ht="12.75" customHeight="1" x14ac:dyDescent="0.2"/>
    <row r="27763" ht="12.75" customHeight="1" x14ac:dyDescent="0.2"/>
    <row r="27764" ht="12.75" customHeight="1" x14ac:dyDescent="0.2"/>
    <row r="27765" ht="12.75" customHeight="1" x14ac:dyDescent="0.2"/>
    <row r="27766" ht="12.75" customHeight="1" x14ac:dyDescent="0.2"/>
    <row r="27767" ht="12.75" customHeight="1" x14ac:dyDescent="0.2"/>
    <row r="27768" ht="12.75" customHeight="1" x14ac:dyDescent="0.2"/>
    <row r="27769" ht="12.75" customHeight="1" x14ac:dyDescent="0.2"/>
    <row r="27770" ht="12.75" customHeight="1" x14ac:dyDescent="0.2"/>
    <row r="27771" ht="12.75" customHeight="1" x14ac:dyDescent="0.2"/>
    <row r="27772" ht="12.75" customHeight="1" x14ac:dyDescent="0.2"/>
    <row r="27773" ht="12.75" customHeight="1" x14ac:dyDescent="0.2"/>
    <row r="27774" ht="12.75" customHeight="1" x14ac:dyDescent="0.2"/>
    <row r="27775" ht="12.75" customHeight="1" x14ac:dyDescent="0.2"/>
    <row r="27776" ht="12.75" customHeight="1" x14ac:dyDescent="0.2"/>
    <row r="27777" ht="12.75" customHeight="1" x14ac:dyDescent="0.2"/>
    <row r="27778" ht="12.75" customHeight="1" x14ac:dyDescent="0.2"/>
    <row r="27779" ht="12.75" customHeight="1" x14ac:dyDescent="0.2"/>
    <row r="27780" ht="12.75" customHeight="1" x14ac:dyDescent="0.2"/>
    <row r="27781" ht="12.75" customHeight="1" x14ac:dyDescent="0.2"/>
    <row r="27782" ht="12.75" customHeight="1" x14ac:dyDescent="0.2"/>
    <row r="27783" ht="12.75" customHeight="1" x14ac:dyDescent="0.2"/>
    <row r="27784" ht="12.75" customHeight="1" x14ac:dyDescent="0.2"/>
    <row r="27785" ht="12.75" customHeight="1" x14ac:dyDescent="0.2"/>
    <row r="27786" ht="12.75" customHeight="1" x14ac:dyDescent="0.2"/>
    <row r="27787" ht="12.75" customHeight="1" x14ac:dyDescent="0.2"/>
    <row r="27788" ht="12.75" customHeight="1" x14ac:dyDescent="0.2"/>
    <row r="27789" ht="12.75" customHeight="1" x14ac:dyDescent="0.2"/>
    <row r="27790" ht="12.75" customHeight="1" x14ac:dyDescent="0.2"/>
    <row r="27791" ht="12.75" customHeight="1" x14ac:dyDescent="0.2"/>
    <row r="27792" ht="12.75" customHeight="1" x14ac:dyDescent="0.2"/>
    <row r="27793" ht="12.75" customHeight="1" x14ac:dyDescent="0.2"/>
    <row r="27794" ht="12.75" customHeight="1" x14ac:dyDescent="0.2"/>
    <row r="27795" ht="12.75" customHeight="1" x14ac:dyDescent="0.2"/>
    <row r="27796" ht="12.75" customHeight="1" x14ac:dyDescent="0.2"/>
    <row r="27797" ht="12.75" customHeight="1" x14ac:dyDescent="0.2"/>
    <row r="27798" ht="12.75" customHeight="1" x14ac:dyDescent="0.2"/>
    <row r="27799" ht="12.75" customHeight="1" x14ac:dyDescent="0.2"/>
    <row r="27800" ht="12.75" customHeight="1" x14ac:dyDescent="0.2"/>
    <row r="27801" ht="12.75" customHeight="1" x14ac:dyDescent="0.2"/>
    <row r="27802" ht="12.75" customHeight="1" x14ac:dyDescent="0.2"/>
    <row r="27803" ht="12.75" customHeight="1" x14ac:dyDescent="0.2"/>
    <row r="27804" ht="12.75" customHeight="1" x14ac:dyDescent="0.2"/>
    <row r="27805" ht="12.75" customHeight="1" x14ac:dyDescent="0.2"/>
    <row r="27806" ht="12.75" customHeight="1" x14ac:dyDescent="0.2"/>
    <row r="27807" ht="12.75" customHeight="1" x14ac:dyDescent="0.2"/>
    <row r="27808" ht="12.75" customHeight="1" x14ac:dyDescent="0.2"/>
    <row r="27809" ht="12.75" customHeight="1" x14ac:dyDescent="0.2"/>
    <row r="27810" ht="12.75" customHeight="1" x14ac:dyDescent="0.2"/>
    <row r="27811" ht="12.75" customHeight="1" x14ac:dyDescent="0.2"/>
    <row r="27812" ht="12.75" customHeight="1" x14ac:dyDescent="0.2"/>
    <row r="27813" ht="12.75" customHeight="1" x14ac:dyDescent="0.2"/>
    <row r="27814" ht="12.75" customHeight="1" x14ac:dyDescent="0.2"/>
    <row r="27815" ht="12.75" customHeight="1" x14ac:dyDescent="0.2"/>
    <row r="27816" ht="12.75" customHeight="1" x14ac:dyDescent="0.2"/>
    <row r="27817" ht="12.75" customHeight="1" x14ac:dyDescent="0.2"/>
    <row r="27818" ht="12.75" customHeight="1" x14ac:dyDescent="0.2"/>
    <row r="27819" ht="12.75" customHeight="1" x14ac:dyDescent="0.2"/>
    <row r="27820" ht="12.75" customHeight="1" x14ac:dyDescent="0.2"/>
    <row r="27821" ht="12.75" customHeight="1" x14ac:dyDescent="0.2"/>
    <row r="27822" ht="12.75" customHeight="1" x14ac:dyDescent="0.2"/>
    <row r="27823" ht="12.75" customHeight="1" x14ac:dyDescent="0.2"/>
    <row r="27824" ht="12.75" customHeight="1" x14ac:dyDescent="0.2"/>
    <row r="27825" ht="12.75" customHeight="1" x14ac:dyDescent="0.2"/>
    <row r="27826" ht="12.75" customHeight="1" x14ac:dyDescent="0.2"/>
    <row r="27827" ht="12.75" customHeight="1" x14ac:dyDescent="0.2"/>
    <row r="27828" ht="12.75" customHeight="1" x14ac:dyDescent="0.2"/>
    <row r="27829" ht="12.75" customHeight="1" x14ac:dyDescent="0.2"/>
    <row r="27830" ht="12.75" customHeight="1" x14ac:dyDescent="0.2"/>
    <row r="27831" ht="12.75" customHeight="1" x14ac:dyDescent="0.2"/>
    <row r="27832" ht="12.75" customHeight="1" x14ac:dyDescent="0.2"/>
    <row r="27833" ht="12.75" customHeight="1" x14ac:dyDescent="0.2"/>
    <row r="27834" ht="12.75" customHeight="1" x14ac:dyDescent="0.2"/>
    <row r="27835" ht="12.75" customHeight="1" x14ac:dyDescent="0.2"/>
    <row r="27836" ht="12.75" customHeight="1" x14ac:dyDescent="0.2"/>
    <row r="27837" ht="12.75" customHeight="1" x14ac:dyDescent="0.2"/>
    <row r="27838" ht="12.75" customHeight="1" x14ac:dyDescent="0.2"/>
    <row r="27839" ht="12.75" customHeight="1" x14ac:dyDescent="0.2"/>
    <row r="27840" ht="12.75" customHeight="1" x14ac:dyDescent="0.2"/>
    <row r="27841" ht="12.75" customHeight="1" x14ac:dyDescent="0.2"/>
    <row r="27842" ht="12.75" customHeight="1" x14ac:dyDescent="0.2"/>
    <row r="27843" ht="12.75" customHeight="1" x14ac:dyDescent="0.2"/>
    <row r="27844" ht="12.75" customHeight="1" x14ac:dyDescent="0.2"/>
    <row r="27845" ht="12.75" customHeight="1" x14ac:dyDescent="0.2"/>
    <row r="27846" ht="12.75" customHeight="1" x14ac:dyDescent="0.2"/>
    <row r="27847" ht="12.75" customHeight="1" x14ac:dyDescent="0.2"/>
    <row r="27848" ht="12.75" customHeight="1" x14ac:dyDescent="0.2"/>
    <row r="27849" ht="12.75" customHeight="1" x14ac:dyDescent="0.2"/>
    <row r="27850" ht="12.75" customHeight="1" x14ac:dyDescent="0.2"/>
    <row r="27851" ht="12.75" customHeight="1" x14ac:dyDescent="0.2"/>
    <row r="27852" ht="12.75" customHeight="1" x14ac:dyDescent="0.2"/>
    <row r="27853" ht="12.75" customHeight="1" x14ac:dyDescent="0.2"/>
    <row r="27854" ht="12.75" customHeight="1" x14ac:dyDescent="0.2"/>
    <row r="27855" ht="12.75" customHeight="1" x14ac:dyDescent="0.2"/>
    <row r="27856" ht="12.75" customHeight="1" x14ac:dyDescent="0.2"/>
    <row r="27857" ht="12.75" customHeight="1" x14ac:dyDescent="0.2"/>
    <row r="27858" ht="12.75" customHeight="1" x14ac:dyDescent="0.2"/>
    <row r="27859" ht="12.75" customHeight="1" x14ac:dyDescent="0.2"/>
    <row r="27860" ht="12.75" customHeight="1" x14ac:dyDescent="0.2"/>
    <row r="27861" ht="12.75" customHeight="1" x14ac:dyDescent="0.2"/>
    <row r="27862" ht="12.75" customHeight="1" x14ac:dyDescent="0.2"/>
    <row r="27863" ht="12.75" customHeight="1" x14ac:dyDescent="0.2"/>
    <row r="27864" ht="12.75" customHeight="1" x14ac:dyDescent="0.2"/>
    <row r="27865" ht="12.75" customHeight="1" x14ac:dyDescent="0.2"/>
    <row r="27866" ht="12.75" customHeight="1" x14ac:dyDescent="0.2"/>
    <row r="27867" ht="12.75" customHeight="1" x14ac:dyDescent="0.2"/>
    <row r="27868" ht="12.75" customHeight="1" x14ac:dyDescent="0.2"/>
    <row r="27869" ht="12.75" customHeight="1" x14ac:dyDescent="0.2"/>
    <row r="27870" ht="12.75" customHeight="1" x14ac:dyDescent="0.2"/>
    <row r="27871" ht="12.75" customHeight="1" x14ac:dyDescent="0.2"/>
    <row r="27872" ht="12.75" customHeight="1" x14ac:dyDescent="0.2"/>
    <row r="27873" ht="12.75" customHeight="1" x14ac:dyDescent="0.2"/>
    <row r="27874" ht="12.75" customHeight="1" x14ac:dyDescent="0.2"/>
    <row r="27875" ht="12.75" customHeight="1" x14ac:dyDescent="0.2"/>
    <row r="27876" ht="12.75" customHeight="1" x14ac:dyDescent="0.2"/>
    <row r="27877" ht="12.75" customHeight="1" x14ac:dyDescent="0.2"/>
    <row r="27878" ht="12.75" customHeight="1" x14ac:dyDescent="0.2"/>
    <row r="27879" ht="12.75" customHeight="1" x14ac:dyDescent="0.2"/>
    <row r="27880" ht="12.75" customHeight="1" x14ac:dyDescent="0.2"/>
    <row r="27881" ht="12.75" customHeight="1" x14ac:dyDescent="0.2"/>
    <row r="27882" ht="12.75" customHeight="1" x14ac:dyDescent="0.2"/>
    <row r="27883" ht="12.75" customHeight="1" x14ac:dyDescent="0.2"/>
    <row r="27884" ht="12.75" customHeight="1" x14ac:dyDescent="0.2"/>
    <row r="27885" ht="12.75" customHeight="1" x14ac:dyDescent="0.2"/>
    <row r="27886" ht="12.75" customHeight="1" x14ac:dyDescent="0.2"/>
    <row r="27887" ht="12.75" customHeight="1" x14ac:dyDescent="0.2"/>
    <row r="27888" ht="12.75" customHeight="1" x14ac:dyDescent="0.2"/>
    <row r="27889" ht="12.75" customHeight="1" x14ac:dyDescent="0.2"/>
    <row r="27890" ht="12.75" customHeight="1" x14ac:dyDescent="0.2"/>
    <row r="27891" ht="12.75" customHeight="1" x14ac:dyDescent="0.2"/>
    <row r="27892" ht="12.75" customHeight="1" x14ac:dyDescent="0.2"/>
    <row r="27893" ht="12.75" customHeight="1" x14ac:dyDescent="0.2"/>
    <row r="27894" ht="12.75" customHeight="1" x14ac:dyDescent="0.2"/>
    <row r="27895" ht="12.75" customHeight="1" x14ac:dyDescent="0.2"/>
    <row r="27896" ht="12.75" customHeight="1" x14ac:dyDescent="0.2"/>
    <row r="27897" ht="12.75" customHeight="1" x14ac:dyDescent="0.2"/>
    <row r="27898" ht="12.75" customHeight="1" x14ac:dyDescent="0.2"/>
    <row r="27899" ht="12.75" customHeight="1" x14ac:dyDescent="0.2"/>
    <row r="27900" ht="12.75" customHeight="1" x14ac:dyDescent="0.2"/>
    <row r="27901" ht="12.75" customHeight="1" x14ac:dyDescent="0.2"/>
    <row r="27902" ht="12.75" customHeight="1" x14ac:dyDescent="0.2"/>
    <row r="27903" ht="12.75" customHeight="1" x14ac:dyDescent="0.2"/>
    <row r="27904" ht="12.75" customHeight="1" x14ac:dyDescent="0.2"/>
    <row r="27905" ht="12.75" customHeight="1" x14ac:dyDescent="0.2"/>
    <row r="27906" ht="12.75" customHeight="1" x14ac:dyDescent="0.2"/>
    <row r="27907" ht="12.75" customHeight="1" x14ac:dyDescent="0.2"/>
    <row r="27908" ht="12.75" customHeight="1" x14ac:dyDescent="0.2"/>
    <row r="27909" ht="12.75" customHeight="1" x14ac:dyDescent="0.2"/>
    <row r="27910" ht="12.75" customHeight="1" x14ac:dyDescent="0.2"/>
    <row r="27911" ht="12.75" customHeight="1" x14ac:dyDescent="0.2"/>
    <row r="27912" ht="12.75" customHeight="1" x14ac:dyDescent="0.2"/>
    <row r="27913" ht="12.75" customHeight="1" x14ac:dyDescent="0.2"/>
    <row r="27914" ht="12.75" customHeight="1" x14ac:dyDescent="0.2"/>
    <row r="27915" ht="12.75" customHeight="1" x14ac:dyDescent="0.2"/>
    <row r="27916" ht="12.75" customHeight="1" x14ac:dyDescent="0.2"/>
    <row r="27917" ht="12.75" customHeight="1" x14ac:dyDescent="0.2"/>
    <row r="27918" ht="12.75" customHeight="1" x14ac:dyDescent="0.2"/>
    <row r="27919" ht="12.75" customHeight="1" x14ac:dyDescent="0.2"/>
    <row r="27920" ht="12.75" customHeight="1" x14ac:dyDescent="0.2"/>
    <row r="27921" ht="12.75" customHeight="1" x14ac:dyDescent="0.2"/>
    <row r="27922" ht="12.75" customHeight="1" x14ac:dyDescent="0.2"/>
    <row r="27923" ht="12.75" customHeight="1" x14ac:dyDescent="0.2"/>
    <row r="27924" ht="12.75" customHeight="1" x14ac:dyDescent="0.2"/>
    <row r="27925" ht="12.75" customHeight="1" x14ac:dyDescent="0.2"/>
    <row r="27926" ht="12.75" customHeight="1" x14ac:dyDescent="0.2"/>
    <row r="27927" ht="12.75" customHeight="1" x14ac:dyDescent="0.2"/>
    <row r="27928" ht="12.75" customHeight="1" x14ac:dyDescent="0.2"/>
    <row r="27929" ht="12.75" customHeight="1" x14ac:dyDescent="0.2"/>
    <row r="27930" ht="12.75" customHeight="1" x14ac:dyDescent="0.2"/>
    <row r="27931" ht="12.75" customHeight="1" x14ac:dyDescent="0.2"/>
    <row r="27932" ht="12.75" customHeight="1" x14ac:dyDescent="0.2"/>
    <row r="27933" ht="12.75" customHeight="1" x14ac:dyDescent="0.2"/>
    <row r="27934" ht="12.75" customHeight="1" x14ac:dyDescent="0.2"/>
    <row r="27935" ht="12.75" customHeight="1" x14ac:dyDescent="0.2"/>
    <row r="27936" ht="12.75" customHeight="1" x14ac:dyDescent="0.2"/>
    <row r="27937" ht="12.75" customHeight="1" x14ac:dyDescent="0.2"/>
    <row r="27938" ht="12.75" customHeight="1" x14ac:dyDescent="0.2"/>
    <row r="27939" ht="12.75" customHeight="1" x14ac:dyDescent="0.2"/>
    <row r="27940" ht="12.75" customHeight="1" x14ac:dyDescent="0.2"/>
    <row r="27941" ht="12.75" customHeight="1" x14ac:dyDescent="0.2"/>
    <row r="27942" ht="12.75" customHeight="1" x14ac:dyDescent="0.2"/>
    <row r="27943" ht="12.75" customHeight="1" x14ac:dyDescent="0.2"/>
    <row r="27944" ht="12.75" customHeight="1" x14ac:dyDescent="0.2"/>
    <row r="27945" ht="12.75" customHeight="1" x14ac:dyDescent="0.2"/>
    <row r="27946" ht="12.75" customHeight="1" x14ac:dyDescent="0.2"/>
    <row r="27947" ht="12.75" customHeight="1" x14ac:dyDescent="0.2"/>
    <row r="27948" ht="12.75" customHeight="1" x14ac:dyDescent="0.2"/>
    <row r="27949" ht="12.75" customHeight="1" x14ac:dyDescent="0.2"/>
    <row r="27950" ht="12.75" customHeight="1" x14ac:dyDescent="0.2"/>
    <row r="27951" ht="12.75" customHeight="1" x14ac:dyDescent="0.2"/>
    <row r="27952" ht="12.75" customHeight="1" x14ac:dyDescent="0.2"/>
    <row r="27953" ht="12.75" customHeight="1" x14ac:dyDescent="0.2"/>
    <row r="27954" ht="12.75" customHeight="1" x14ac:dyDescent="0.2"/>
    <row r="27955" ht="12.75" customHeight="1" x14ac:dyDescent="0.2"/>
    <row r="27956" ht="12.75" customHeight="1" x14ac:dyDescent="0.2"/>
    <row r="27957" ht="12.75" customHeight="1" x14ac:dyDescent="0.2"/>
    <row r="27958" ht="12.75" customHeight="1" x14ac:dyDescent="0.2"/>
    <row r="27959" ht="12.75" customHeight="1" x14ac:dyDescent="0.2"/>
    <row r="27960" ht="12.75" customHeight="1" x14ac:dyDescent="0.2"/>
    <row r="27961" ht="12.75" customHeight="1" x14ac:dyDescent="0.2"/>
    <row r="27962" ht="12.75" customHeight="1" x14ac:dyDescent="0.2"/>
    <row r="27963" ht="12.75" customHeight="1" x14ac:dyDescent="0.2"/>
    <row r="27964" ht="12.75" customHeight="1" x14ac:dyDescent="0.2"/>
    <row r="27965" ht="12.75" customHeight="1" x14ac:dyDescent="0.2"/>
    <row r="27966" ht="12.75" customHeight="1" x14ac:dyDescent="0.2"/>
    <row r="27967" ht="12.75" customHeight="1" x14ac:dyDescent="0.2"/>
    <row r="27968" ht="12.75" customHeight="1" x14ac:dyDescent="0.2"/>
    <row r="27969" ht="12.75" customHeight="1" x14ac:dyDescent="0.2"/>
    <row r="27970" ht="12.75" customHeight="1" x14ac:dyDescent="0.2"/>
    <row r="27971" ht="12.75" customHeight="1" x14ac:dyDescent="0.2"/>
    <row r="27972" ht="12.75" customHeight="1" x14ac:dyDescent="0.2"/>
    <row r="27973" ht="12.75" customHeight="1" x14ac:dyDescent="0.2"/>
    <row r="27974" ht="12.75" customHeight="1" x14ac:dyDescent="0.2"/>
    <row r="27975" ht="12.75" customHeight="1" x14ac:dyDescent="0.2"/>
    <row r="27976" ht="12.75" customHeight="1" x14ac:dyDescent="0.2"/>
    <row r="27977" ht="12.75" customHeight="1" x14ac:dyDescent="0.2"/>
    <row r="27978" ht="12.75" customHeight="1" x14ac:dyDescent="0.2"/>
    <row r="27979" ht="12.75" customHeight="1" x14ac:dyDescent="0.2"/>
    <row r="27980" ht="12.75" customHeight="1" x14ac:dyDescent="0.2"/>
    <row r="27981" ht="12.75" customHeight="1" x14ac:dyDescent="0.2"/>
    <row r="27982" ht="12.75" customHeight="1" x14ac:dyDescent="0.2"/>
    <row r="27983" ht="12.75" customHeight="1" x14ac:dyDescent="0.2"/>
    <row r="27984" ht="12.75" customHeight="1" x14ac:dyDescent="0.2"/>
    <row r="27985" ht="12.75" customHeight="1" x14ac:dyDescent="0.2"/>
    <row r="27986" ht="12.75" customHeight="1" x14ac:dyDescent="0.2"/>
    <row r="27987" ht="12.75" customHeight="1" x14ac:dyDescent="0.2"/>
    <row r="27988" ht="12.75" customHeight="1" x14ac:dyDescent="0.2"/>
    <row r="27989" ht="12.75" customHeight="1" x14ac:dyDescent="0.2"/>
    <row r="27990" ht="12.75" customHeight="1" x14ac:dyDescent="0.2"/>
    <row r="27991" ht="12.75" customHeight="1" x14ac:dyDescent="0.2"/>
    <row r="27992" ht="12.75" customHeight="1" x14ac:dyDescent="0.2"/>
    <row r="27993" ht="12.75" customHeight="1" x14ac:dyDescent="0.2"/>
    <row r="27994" ht="12.75" customHeight="1" x14ac:dyDescent="0.2"/>
    <row r="27995" ht="12.75" customHeight="1" x14ac:dyDescent="0.2"/>
    <row r="27996" ht="12.75" customHeight="1" x14ac:dyDescent="0.2"/>
    <row r="27997" ht="12.75" customHeight="1" x14ac:dyDescent="0.2"/>
    <row r="27998" ht="12.75" customHeight="1" x14ac:dyDescent="0.2"/>
    <row r="27999" ht="12.75" customHeight="1" x14ac:dyDescent="0.2"/>
    <row r="28000" ht="12.75" customHeight="1" x14ac:dyDescent="0.2"/>
    <row r="28001" ht="12.75" customHeight="1" x14ac:dyDescent="0.2"/>
    <row r="28002" ht="12.75" customHeight="1" x14ac:dyDescent="0.2"/>
    <row r="28003" ht="12.75" customHeight="1" x14ac:dyDescent="0.2"/>
    <row r="28004" ht="12.75" customHeight="1" x14ac:dyDescent="0.2"/>
    <row r="28005" ht="12.75" customHeight="1" x14ac:dyDescent="0.2"/>
    <row r="28006" ht="12.75" customHeight="1" x14ac:dyDescent="0.2"/>
    <row r="28007" ht="12.75" customHeight="1" x14ac:dyDescent="0.2"/>
    <row r="28008" ht="12.75" customHeight="1" x14ac:dyDescent="0.2"/>
    <row r="28009" ht="12.75" customHeight="1" x14ac:dyDescent="0.2"/>
    <row r="28010" ht="12.75" customHeight="1" x14ac:dyDescent="0.2"/>
    <row r="28011" ht="12.75" customHeight="1" x14ac:dyDescent="0.2"/>
    <row r="28012" ht="12.75" customHeight="1" x14ac:dyDescent="0.2"/>
    <row r="28013" ht="12.75" customHeight="1" x14ac:dyDescent="0.2"/>
    <row r="28014" ht="12.75" customHeight="1" x14ac:dyDescent="0.2"/>
    <row r="28015" ht="12.75" customHeight="1" x14ac:dyDescent="0.2"/>
    <row r="28016" ht="12.75" customHeight="1" x14ac:dyDescent="0.2"/>
    <row r="28017" ht="12.75" customHeight="1" x14ac:dyDescent="0.2"/>
    <row r="28018" ht="12.75" customHeight="1" x14ac:dyDescent="0.2"/>
    <row r="28019" ht="12.75" customHeight="1" x14ac:dyDescent="0.2"/>
    <row r="28020" ht="12.75" customHeight="1" x14ac:dyDescent="0.2"/>
    <row r="28021" ht="12.75" customHeight="1" x14ac:dyDescent="0.2"/>
    <row r="28022" ht="12.75" customHeight="1" x14ac:dyDescent="0.2"/>
    <row r="28023" ht="12.75" customHeight="1" x14ac:dyDescent="0.2"/>
    <row r="28024" ht="12.75" customHeight="1" x14ac:dyDescent="0.2"/>
    <row r="28025" ht="12.75" customHeight="1" x14ac:dyDescent="0.2"/>
    <row r="28026" ht="12.75" customHeight="1" x14ac:dyDescent="0.2"/>
    <row r="28027" ht="12.75" customHeight="1" x14ac:dyDescent="0.2"/>
    <row r="28028" ht="12.75" customHeight="1" x14ac:dyDescent="0.2"/>
    <row r="28029" ht="12.75" customHeight="1" x14ac:dyDescent="0.2"/>
    <row r="28030" ht="12.75" customHeight="1" x14ac:dyDescent="0.2"/>
    <row r="28031" ht="12.75" customHeight="1" x14ac:dyDescent="0.2"/>
    <row r="28032" ht="12.75" customHeight="1" x14ac:dyDescent="0.2"/>
    <row r="28033" ht="12.75" customHeight="1" x14ac:dyDescent="0.2"/>
    <row r="28034" ht="12.75" customHeight="1" x14ac:dyDescent="0.2"/>
    <row r="28035" ht="12.75" customHeight="1" x14ac:dyDescent="0.2"/>
    <row r="28036" ht="12.75" customHeight="1" x14ac:dyDescent="0.2"/>
    <row r="28037" ht="12.75" customHeight="1" x14ac:dyDescent="0.2"/>
    <row r="28038" ht="12.75" customHeight="1" x14ac:dyDescent="0.2"/>
    <row r="28039" ht="12.75" customHeight="1" x14ac:dyDescent="0.2"/>
    <row r="28040" ht="12.75" customHeight="1" x14ac:dyDescent="0.2"/>
    <row r="28041" ht="12.75" customHeight="1" x14ac:dyDescent="0.2"/>
    <row r="28042" ht="12.75" customHeight="1" x14ac:dyDescent="0.2"/>
    <row r="28043" ht="12.75" customHeight="1" x14ac:dyDescent="0.2"/>
    <row r="28044" ht="12.75" customHeight="1" x14ac:dyDescent="0.2"/>
    <row r="28045" ht="12.75" customHeight="1" x14ac:dyDescent="0.2"/>
    <row r="28046" ht="12.75" customHeight="1" x14ac:dyDescent="0.2"/>
    <row r="28047" ht="12.75" customHeight="1" x14ac:dyDescent="0.2"/>
    <row r="28048" ht="12.75" customHeight="1" x14ac:dyDescent="0.2"/>
    <row r="28049" ht="12.75" customHeight="1" x14ac:dyDescent="0.2"/>
    <row r="28050" ht="12.75" customHeight="1" x14ac:dyDescent="0.2"/>
    <row r="28051" ht="12.75" customHeight="1" x14ac:dyDescent="0.2"/>
    <row r="28052" ht="12.75" customHeight="1" x14ac:dyDescent="0.2"/>
    <row r="28053" ht="12.75" customHeight="1" x14ac:dyDescent="0.2"/>
    <row r="28054" ht="12.75" customHeight="1" x14ac:dyDescent="0.2"/>
    <row r="28055" ht="12.75" customHeight="1" x14ac:dyDescent="0.2"/>
    <row r="28056" ht="12.75" customHeight="1" x14ac:dyDescent="0.2"/>
    <row r="28057" ht="12.75" customHeight="1" x14ac:dyDescent="0.2"/>
    <row r="28058" ht="12.75" customHeight="1" x14ac:dyDescent="0.2"/>
    <row r="28059" ht="12.75" customHeight="1" x14ac:dyDescent="0.2"/>
    <row r="28060" ht="12.75" customHeight="1" x14ac:dyDescent="0.2"/>
    <row r="28061" ht="12.75" customHeight="1" x14ac:dyDescent="0.2"/>
    <row r="28062" ht="12.75" customHeight="1" x14ac:dyDescent="0.2"/>
    <row r="28063" ht="12.75" customHeight="1" x14ac:dyDescent="0.2"/>
    <row r="28064" ht="12.75" customHeight="1" x14ac:dyDescent="0.2"/>
    <row r="28065" ht="12.75" customHeight="1" x14ac:dyDescent="0.2"/>
    <row r="28066" ht="12.75" customHeight="1" x14ac:dyDescent="0.2"/>
    <row r="28067" ht="12.75" customHeight="1" x14ac:dyDescent="0.2"/>
    <row r="28068" ht="12.75" customHeight="1" x14ac:dyDescent="0.2"/>
    <row r="28069" ht="12.75" customHeight="1" x14ac:dyDescent="0.2"/>
    <row r="28070" ht="12.75" customHeight="1" x14ac:dyDescent="0.2"/>
    <row r="28071" ht="12.75" customHeight="1" x14ac:dyDescent="0.2"/>
    <row r="28072" ht="12.75" customHeight="1" x14ac:dyDescent="0.2"/>
    <row r="28073" ht="12.75" customHeight="1" x14ac:dyDescent="0.2"/>
    <row r="28074" ht="12.75" customHeight="1" x14ac:dyDescent="0.2"/>
    <row r="28075" ht="12.75" customHeight="1" x14ac:dyDescent="0.2"/>
    <row r="28076" ht="12.75" customHeight="1" x14ac:dyDescent="0.2"/>
    <row r="28077" ht="12.75" customHeight="1" x14ac:dyDescent="0.2"/>
    <row r="28078" ht="12.75" customHeight="1" x14ac:dyDescent="0.2"/>
    <row r="28079" ht="12.75" customHeight="1" x14ac:dyDescent="0.2"/>
    <row r="28080" ht="12.75" customHeight="1" x14ac:dyDescent="0.2"/>
    <row r="28081" ht="12.75" customHeight="1" x14ac:dyDescent="0.2"/>
    <row r="28082" ht="12.75" customHeight="1" x14ac:dyDescent="0.2"/>
    <row r="28083" ht="12.75" customHeight="1" x14ac:dyDescent="0.2"/>
    <row r="28084" ht="12.75" customHeight="1" x14ac:dyDescent="0.2"/>
    <row r="28085" ht="12.75" customHeight="1" x14ac:dyDescent="0.2"/>
    <row r="28086" ht="12.75" customHeight="1" x14ac:dyDescent="0.2"/>
    <row r="28087" ht="12.75" customHeight="1" x14ac:dyDescent="0.2"/>
    <row r="28088" ht="12.75" customHeight="1" x14ac:dyDescent="0.2"/>
    <row r="28089" ht="12.75" customHeight="1" x14ac:dyDescent="0.2"/>
    <row r="28090" ht="12.75" customHeight="1" x14ac:dyDescent="0.2"/>
    <row r="28091" ht="12.75" customHeight="1" x14ac:dyDescent="0.2"/>
    <row r="28092" ht="12.75" customHeight="1" x14ac:dyDescent="0.2"/>
    <row r="28093" ht="12.75" customHeight="1" x14ac:dyDescent="0.2"/>
    <row r="28094" ht="12.75" customHeight="1" x14ac:dyDescent="0.2"/>
    <row r="28095" ht="12.75" customHeight="1" x14ac:dyDescent="0.2"/>
    <row r="28096" ht="12.75" customHeight="1" x14ac:dyDescent="0.2"/>
    <row r="28097" ht="12.75" customHeight="1" x14ac:dyDescent="0.2"/>
    <row r="28098" ht="12.75" customHeight="1" x14ac:dyDescent="0.2"/>
    <row r="28099" ht="12.75" customHeight="1" x14ac:dyDescent="0.2"/>
    <row r="28100" ht="12.75" customHeight="1" x14ac:dyDescent="0.2"/>
    <row r="28101" ht="12.75" customHeight="1" x14ac:dyDescent="0.2"/>
    <row r="28102" ht="12.75" customHeight="1" x14ac:dyDescent="0.2"/>
    <row r="28103" ht="12.75" customHeight="1" x14ac:dyDescent="0.2"/>
    <row r="28104" ht="12.75" customHeight="1" x14ac:dyDescent="0.2"/>
    <row r="28105" ht="12.75" customHeight="1" x14ac:dyDescent="0.2"/>
    <row r="28106" ht="12.75" customHeight="1" x14ac:dyDescent="0.2"/>
    <row r="28107" ht="12.75" customHeight="1" x14ac:dyDescent="0.2"/>
    <row r="28108" ht="12.75" customHeight="1" x14ac:dyDescent="0.2"/>
    <row r="28109" ht="12.75" customHeight="1" x14ac:dyDescent="0.2"/>
    <row r="28110" ht="12.75" customHeight="1" x14ac:dyDescent="0.2"/>
    <row r="28111" ht="12.75" customHeight="1" x14ac:dyDescent="0.2"/>
    <row r="28112" ht="12.75" customHeight="1" x14ac:dyDescent="0.2"/>
    <row r="28113" ht="12.75" customHeight="1" x14ac:dyDescent="0.2"/>
    <row r="28114" ht="12.75" customHeight="1" x14ac:dyDescent="0.2"/>
    <row r="28115" ht="12.75" customHeight="1" x14ac:dyDescent="0.2"/>
    <row r="28116" ht="12.75" customHeight="1" x14ac:dyDescent="0.2"/>
    <row r="28117" ht="12.75" customHeight="1" x14ac:dyDescent="0.2"/>
    <row r="28118" ht="12.75" customHeight="1" x14ac:dyDescent="0.2"/>
    <row r="28119" ht="12.75" customHeight="1" x14ac:dyDescent="0.2"/>
    <row r="28120" ht="12.75" customHeight="1" x14ac:dyDescent="0.2"/>
    <row r="28121" ht="12.75" customHeight="1" x14ac:dyDescent="0.2"/>
    <row r="28122" ht="12.75" customHeight="1" x14ac:dyDescent="0.2"/>
    <row r="28123" ht="12.75" customHeight="1" x14ac:dyDescent="0.2"/>
    <row r="28124" ht="12.75" customHeight="1" x14ac:dyDescent="0.2"/>
    <row r="28125" ht="12.75" customHeight="1" x14ac:dyDescent="0.2"/>
    <row r="28126" ht="12.75" customHeight="1" x14ac:dyDescent="0.2"/>
    <row r="28127" ht="12.75" customHeight="1" x14ac:dyDescent="0.2"/>
    <row r="28128" ht="12.75" customHeight="1" x14ac:dyDescent="0.2"/>
    <row r="28129" ht="12.75" customHeight="1" x14ac:dyDescent="0.2"/>
    <row r="28130" ht="12.75" customHeight="1" x14ac:dyDescent="0.2"/>
    <row r="28131" ht="12.75" customHeight="1" x14ac:dyDescent="0.2"/>
    <row r="28132" ht="12.75" customHeight="1" x14ac:dyDescent="0.2"/>
    <row r="28133" ht="12.75" customHeight="1" x14ac:dyDescent="0.2"/>
    <row r="28134" ht="12.75" customHeight="1" x14ac:dyDescent="0.2"/>
    <row r="28135" ht="12.75" customHeight="1" x14ac:dyDescent="0.2"/>
    <row r="28136" ht="12.75" customHeight="1" x14ac:dyDescent="0.2"/>
    <row r="28137" ht="12.75" customHeight="1" x14ac:dyDescent="0.2"/>
    <row r="28138" ht="12.75" customHeight="1" x14ac:dyDescent="0.2"/>
    <row r="28139" ht="12.75" customHeight="1" x14ac:dyDescent="0.2"/>
    <row r="28140" ht="12.75" customHeight="1" x14ac:dyDescent="0.2"/>
    <row r="28141" ht="12.75" customHeight="1" x14ac:dyDescent="0.2"/>
    <row r="28142" ht="12.75" customHeight="1" x14ac:dyDescent="0.2"/>
    <row r="28143" ht="12.75" customHeight="1" x14ac:dyDescent="0.2"/>
    <row r="28144" ht="12.75" customHeight="1" x14ac:dyDescent="0.2"/>
    <row r="28145" ht="12.75" customHeight="1" x14ac:dyDescent="0.2"/>
    <row r="28146" ht="12.75" customHeight="1" x14ac:dyDescent="0.2"/>
    <row r="28147" ht="12.75" customHeight="1" x14ac:dyDescent="0.2"/>
    <row r="28148" ht="12.75" customHeight="1" x14ac:dyDescent="0.2"/>
    <row r="28149" ht="12.75" customHeight="1" x14ac:dyDescent="0.2"/>
    <row r="28150" ht="12.75" customHeight="1" x14ac:dyDescent="0.2"/>
    <row r="28151" ht="12.75" customHeight="1" x14ac:dyDescent="0.2"/>
    <row r="28152" ht="12.75" customHeight="1" x14ac:dyDescent="0.2"/>
    <row r="28153" ht="12.75" customHeight="1" x14ac:dyDescent="0.2"/>
    <row r="28154" ht="12.75" customHeight="1" x14ac:dyDescent="0.2"/>
    <row r="28155" ht="12.75" customHeight="1" x14ac:dyDescent="0.2"/>
    <row r="28156" ht="12.75" customHeight="1" x14ac:dyDescent="0.2"/>
    <row r="28157" ht="12.75" customHeight="1" x14ac:dyDescent="0.2"/>
    <row r="28158" ht="12.75" customHeight="1" x14ac:dyDescent="0.2"/>
    <row r="28159" ht="12.75" customHeight="1" x14ac:dyDescent="0.2"/>
    <row r="28160" ht="12.75" customHeight="1" x14ac:dyDescent="0.2"/>
    <row r="28161" ht="12.75" customHeight="1" x14ac:dyDescent="0.2"/>
    <row r="28162" ht="12.75" customHeight="1" x14ac:dyDescent="0.2"/>
    <row r="28163" ht="12.75" customHeight="1" x14ac:dyDescent="0.2"/>
    <row r="28164" ht="12.75" customHeight="1" x14ac:dyDescent="0.2"/>
    <row r="28165" ht="12.75" customHeight="1" x14ac:dyDescent="0.2"/>
    <row r="28166" ht="12.75" customHeight="1" x14ac:dyDescent="0.2"/>
    <row r="28167" ht="12.75" customHeight="1" x14ac:dyDescent="0.2"/>
    <row r="28168" ht="12.75" customHeight="1" x14ac:dyDescent="0.2"/>
    <row r="28169" ht="12.75" customHeight="1" x14ac:dyDescent="0.2"/>
    <row r="28170" ht="12.75" customHeight="1" x14ac:dyDescent="0.2"/>
    <row r="28171" ht="12.75" customHeight="1" x14ac:dyDescent="0.2"/>
    <row r="28172" ht="12.75" customHeight="1" x14ac:dyDescent="0.2"/>
    <row r="28173" ht="12.75" customHeight="1" x14ac:dyDescent="0.2"/>
    <row r="28174" ht="12.75" customHeight="1" x14ac:dyDescent="0.2"/>
    <row r="28175" ht="12.75" customHeight="1" x14ac:dyDescent="0.2"/>
    <row r="28176" ht="12.75" customHeight="1" x14ac:dyDescent="0.2"/>
    <row r="28177" ht="12.75" customHeight="1" x14ac:dyDescent="0.2"/>
    <row r="28178" ht="12.75" customHeight="1" x14ac:dyDescent="0.2"/>
    <row r="28179" ht="12.75" customHeight="1" x14ac:dyDescent="0.2"/>
    <row r="28180" ht="12.75" customHeight="1" x14ac:dyDescent="0.2"/>
    <row r="28181" ht="12.75" customHeight="1" x14ac:dyDescent="0.2"/>
    <row r="28182" ht="12.75" customHeight="1" x14ac:dyDescent="0.2"/>
    <row r="28183" ht="12.75" customHeight="1" x14ac:dyDescent="0.2"/>
    <row r="28184" ht="12.75" customHeight="1" x14ac:dyDescent="0.2"/>
    <row r="28185" ht="12.75" customHeight="1" x14ac:dyDescent="0.2"/>
    <row r="28186" ht="12.75" customHeight="1" x14ac:dyDescent="0.2"/>
    <row r="28187" ht="12.75" customHeight="1" x14ac:dyDescent="0.2"/>
    <row r="28188" ht="12.75" customHeight="1" x14ac:dyDescent="0.2"/>
    <row r="28189" ht="12.75" customHeight="1" x14ac:dyDescent="0.2"/>
    <row r="28190" ht="12.75" customHeight="1" x14ac:dyDescent="0.2"/>
    <row r="28191" ht="12.75" customHeight="1" x14ac:dyDescent="0.2"/>
    <row r="28192" ht="12.75" customHeight="1" x14ac:dyDescent="0.2"/>
    <row r="28193" ht="12.75" customHeight="1" x14ac:dyDescent="0.2"/>
    <row r="28194" ht="12.75" customHeight="1" x14ac:dyDescent="0.2"/>
    <row r="28195" ht="12.75" customHeight="1" x14ac:dyDescent="0.2"/>
    <row r="28196" ht="12.75" customHeight="1" x14ac:dyDescent="0.2"/>
    <row r="28197" ht="12.75" customHeight="1" x14ac:dyDescent="0.2"/>
    <row r="28198" ht="12.75" customHeight="1" x14ac:dyDescent="0.2"/>
    <row r="28199" ht="12.75" customHeight="1" x14ac:dyDescent="0.2"/>
    <row r="28200" ht="12.75" customHeight="1" x14ac:dyDescent="0.2"/>
    <row r="28201" ht="12.75" customHeight="1" x14ac:dyDescent="0.2"/>
    <row r="28202" ht="12.75" customHeight="1" x14ac:dyDescent="0.2"/>
    <row r="28203" ht="12.75" customHeight="1" x14ac:dyDescent="0.2"/>
    <row r="28204" ht="12.75" customHeight="1" x14ac:dyDescent="0.2"/>
    <row r="28205" ht="12.75" customHeight="1" x14ac:dyDescent="0.2"/>
    <row r="28206" ht="12.75" customHeight="1" x14ac:dyDescent="0.2"/>
    <row r="28207" ht="12.75" customHeight="1" x14ac:dyDescent="0.2"/>
    <row r="28208" ht="12.75" customHeight="1" x14ac:dyDescent="0.2"/>
    <row r="28209" ht="12.75" customHeight="1" x14ac:dyDescent="0.2"/>
    <row r="28210" ht="12.75" customHeight="1" x14ac:dyDescent="0.2"/>
    <row r="28211" ht="12.75" customHeight="1" x14ac:dyDescent="0.2"/>
    <row r="28212" ht="12.75" customHeight="1" x14ac:dyDescent="0.2"/>
    <row r="28213" ht="12.75" customHeight="1" x14ac:dyDescent="0.2"/>
    <row r="28214" ht="12.75" customHeight="1" x14ac:dyDescent="0.2"/>
    <row r="28215" ht="12.75" customHeight="1" x14ac:dyDescent="0.2"/>
    <row r="28216" ht="12.75" customHeight="1" x14ac:dyDescent="0.2"/>
    <row r="28217" ht="12.75" customHeight="1" x14ac:dyDescent="0.2"/>
    <row r="28218" ht="12.75" customHeight="1" x14ac:dyDescent="0.2"/>
    <row r="28219" ht="12.75" customHeight="1" x14ac:dyDescent="0.2"/>
    <row r="28220" ht="12.75" customHeight="1" x14ac:dyDescent="0.2"/>
    <row r="28221" ht="12.75" customHeight="1" x14ac:dyDescent="0.2"/>
    <row r="28222" ht="12.75" customHeight="1" x14ac:dyDescent="0.2"/>
    <row r="28223" ht="12.75" customHeight="1" x14ac:dyDescent="0.2"/>
    <row r="28224" ht="12.75" customHeight="1" x14ac:dyDescent="0.2"/>
    <row r="28225" ht="12.75" customHeight="1" x14ac:dyDescent="0.2"/>
    <row r="28226" ht="12.75" customHeight="1" x14ac:dyDescent="0.2"/>
    <row r="28227" ht="12.75" customHeight="1" x14ac:dyDescent="0.2"/>
    <row r="28228" ht="12.75" customHeight="1" x14ac:dyDescent="0.2"/>
    <row r="28229" ht="12.75" customHeight="1" x14ac:dyDescent="0.2"/>
    <row r="28230" ht="12.75" customHeight="1" x14ac:dyDescent="0.2"/>
    <row r="28231" ht="12.75" customHeight="1" x14ac:dyDescent="0.2"/>
    <row r="28232" ht="12.75" customHeight="1" x14ac:dyDescent="0.2"/>
    <row r="28233" ht="12.75" customHeight="1" x14ac:dyDescent="0.2"/>
    <row r="28234" ht="12.75" customHeight="1" x14ac:dyDescent="0.2"/>
    <row r="28235" ht="12.75" customHeight="1" x14ac:dyDescent="0.2"/>
    <row r="28236" ht="12.75" customHeight="1" x14ac:dyDescent="0.2"/>
    <row r="28237" ht="12.75" customHeight="1" x14ac:dyDescent="0.2"/>
    <row r="28238" ht="12.75" customHeight="1" x14ac:dyDescent="0.2"/>
    <row r="28239" ht="12.75" customHeight="1" x14ac:dyDescent="0.2"/>
    <row r="28240" ht="12.75" customHeight="1" x14ac:dyDescent="0.2"/>
    <row r="28241" ht="12.75" customHeight="1" x14ac:dyDescent="0.2"/>
    <row r="28242" ht="12.75" customHeight="1" x14ac:dyDescent="0.2"/>
    <row r="28243" ht="12.75" customHeight="1" x14ac:dyDescent="0.2"/>
    <row r="28244" ht="12.75" customHeight="1" x14ac:dyDescent="0.2"/>
    <row r="28245" ht="12.75" customHeight="1" x14ac:dyDescent="0.2"/>
    <row r="28246" ht="12.75" customHeight="1" x14ac:dyDescent="0.2"/>
    <row r="28247" ht="12.75" customHeight="1" x14ac:dyDescent="0.2"/>
    <row r="28248" ht="12.75" customHeight="1" x14ac:dyDescent="0.2"/>
    <row r="28249" ht="12.75" customHeight="1" x14ac:dyDescent="0.2"/>
    <row r="28250" ht="12.75" customHeight="1" x14ac:dyDescent="0.2"/>
    <row r="28251" ht="12.75" customHeight="1" x14ac:dyDescent="0.2"/>
    <row r="28252" ht="12.75" customHeight="1" x14ac:dyDescent="0.2"/>
    <row r="28253" ht="12.75" customHeight="1" x14ac:dyDescent="0.2"/>
    <row r="28254" ht="12.75" customHeight="1" x14ac:dyDescent="0.2"/>
    <row r="28255" ht="12.75" customHeight="1" x14ac:dyDescent="0.2"/>
    <row r="28256" ht="12.75" customHeight="1" x14ac:dyDescent="0.2"/>
    <row r="28257" ht="12.75" customHeight="1" x14ac:dyDescent="0.2"/>
    <row r="28258" ht="12.75" customHeight="1" x14ac:dyDescent="0.2"/>
    <row r="28259" ht="12.75" customHeight="1" x14ac:dyDescent="0.2"/>
    <row r="28260" ht="12.75" customHeight="1" x14ac:dyDescent="0.2"/>
    <row r="28261" ht="12.75" customHeight="1" x14ac:dyDescent="0.2"/>
    <row r="28262" ht="12.75" customHeight="1" x14ac:dyDescent="0.2"/>
    <row r="28263" ht="12.75" customHeight="1" x14ac:dyDescent="0.2"/>
    <row r="28264" ht="12.75" customHeight="1" x14ac:dyDescent="0.2"/>
    <row r="28265" ht="12.75" customHeight="1" x14ac:dyDescent="0.2"/>
    <row r="28266" ht="12.75" customHeight="1" x14ac:dyDescent="0.2"/>
    <row r="28267" ht="12.75" customHeight="1" x14ac:dyDescent="0.2"/>
    <row r="28268" ht="12.75" customHeight="1" x14ac:dyDescent="0.2"/>
    <row r="28269" ht="12.75" customHeight="1" x14ac:dyDescent="0.2"/>
    <row r="28270" ht="12.75" customHeight="1" x14ac:dyDescent="0.2"/>
    <row r="28271" ht="12.75" customHeight="1" x14ac:dyDescent="0.2"/>
    <row r="28272" ht="12.75" customHeight="1" x14ac:dyDescent="0.2"/>
    <row r="28273" ht="12.75" customHeight="1" x14ac:dyDescent="0.2"/>
    <row r="28274" ht="12.75" customHeight="1" x14ac:dyDescent="0.2"/>
    <row r="28275" ht="12.75" customHeight="1" x14ac:dyDescent="0.2"/>
    <row r="28276" ht="12.75" customHeight="1" x14ac:dyDescent="0.2"/>
    <row r="28277" ht="12.75" customHeight="1" x14ac:dyDescent="0.2"/>
    <row r="28278" ht="12.75" customHeight="1" x14ac:dyDescent="0.2"/>
    <row r="28279" ht="12.75" customHeight="1" x14ac:dyDescent="0.2"/>
    <row r="28280" ht="12.75" customHeight="1" x14ac:dyDescent="0.2"/>
    <row r="28281" ht="12.75" customHeight="1" x14ac:dyDescent="0.2"/>
    <row r="28282" ht="12.75" customHeight="1" x14ac:dyDescent="0.2"/>
    <row r="28283" ht="12.75" customHeight="1" x14ac:dyDescent="0.2"/>
    <row r="28284" ht="12.75" customHeight="1" x14ac:dyDescent="0.2"/>
    <row r="28285" ht="12.75" customHeight="1" x14ac:dyDescent="0.2"/>
    <row r="28286" ht="12.75" customHeight="1" x14ac:dyDescent="0.2"/>
    <row r="28287" ht="12.75" customHeight="1" x14ac:dyDescent="0.2"/>
    <row r="28288" ht="12.75" customHeight="1" x14ac:dyDescent="0.2"/>
    <row r="28289" ht="12.75" customHeight="1" x14ac:dyDescent="0.2"/>
    <row r="28290" ht="12.75" customHeight="1" x14ac:dyDescent="0.2"/>
    <row r="28291" ht="12.75" customHeight="1" x14ac:dyDescent="0.2"/>
    <row r="28292" ht="12.75" customHeight="1" x14ac:dyDescent="0.2"/>
    <row r="28293" ht="12.75" customHeight="1" x14ac:dyDescent="0.2"/>
    <row r="28294" ht="12.75" customHeight="1" x14ac:dyDescent="0.2"/>
    <row r="28295" ht="12.75" customHeight="1" x14ac:dyDescent="0.2"/>
    <row r="28296" ht="12.75" customHeight="1" x14ac:dyDescent="0.2"/>
    <row r="28297" ht="12.75" customHeight="1" x14ac:dyDescent="0.2"/>
    <row r="28298" ht="12.75" customHeight="1" x14ac:dyDescent="0.2"/>
    <row r="28299" ht="12.75" customHeight="1" x14ac:dyDescent="0.2"/>
    <row r="28300" ht="12.75" customHeight="1" x14ac:dyDescent="0.2"/>
    <row r="28301" ht="12.75" customHeight="1" x14ac:dyDescent="0.2"/>
    <row r="28302" ht="12.75" customHeight="1" x14ac:dyDescent="0.2"/>
    <row r="28303" ht="12.75" customHeight="1" x14ac:dyDescent="0.2"/>
    <row r="28304" ht="12.75" customHeight="1" x14ac:dyDescent="0.2"/>
    <row r="28305" ht="12.75" customHeight="1" x14ac:dyDescent="0.2"/>
    <row r="28306" ht="12.75" customHeight="1" x14ac:dyDescent="0.2"/>
    <row r="28307" ht="12.75" customHeight="1" x14ac:dyDescent="0.2"/>
    <row r="28308" ht="12.75" customHeight="1" x14ac:dyDescent="0.2"/>
    <row r="28309" ht="12.75" customHeight="1" x14ac:dyDescent="0.2"/>
    <row r="28310" ht="12.75" customHeight="1" x14ac:dyDescent="0.2"/>
    <row r="28311" ht="12.75" customHeight="1" x14ac:dyDescent="0.2"/>
    <row r="28312" ht="12.75" customHeight="1" x14ac:dyDescent="0.2"/>
    <row r="28313" ht="12.75" customHeight="1" x14ac:dyDescent="0.2"/>
    <row r="28314" ht="12.75" customHeight="1" x14ac:dyDescent="0.2"/>
    <row r="28315" ht="12.75" customHeight="1" x14ac:dyDescent="0.2"/>
    <row r="28316" ht="12.75" customHeight="1" x14ac:dyDescent="0.2"/>
    <row r="28317" ht="12.75" customHeight="1" x14ac:dyDescent="0.2"/>
    <row r="28318" ht="12.75" customHeight="1" x14ac:dyDescent="0.2"/>
    <row r="28319" ht="12.75" customHeight="1" x14ac:dyDescent="0.2"/>
    <row r="28320" ht="12.75" customHeight="1" x14ac:dyDescent="0.2"/>
    <row r="28321" ht="12.75" customHeight="1" x14ac:dyDescent="0.2"/>
    <row r="28322" ht="12.75" customHeight="1" x14ac:dyDescent="0.2"/>
    <row r="28323" ht="12.75" customHeight="1" x14ac:dyDescent="0.2"/>
    <row r="28324" ht="12.75" customHeight="1" x14ac:dyDescent="0.2"/>
    <row r="28325" ht="12.75" customHeight="1" x14ac:dyDescent="0.2"/>
    <row r="28326" ht="12.75" customHeight="1" x14ac:dyDescent="0.2"/>
    <row r="28327" ht="12.75" customHeight="1" x14ac:dyDescent="0.2"/>
    <row r="28328" ht="12.75" customHeight="1" x14ac:dyDescent="0.2"/>
    <row r="28329" ht="12.75" customHeight="1" x14ac:dyDescent="0.2"/>
    <row r="28330" ht="12.75" customHeight="1" x14ac:dyDescent="0.2"/>
    <row r="28331" ht="12.75" customHeight="1" x14ac:dyDescent="0.2"/>
    <row r="28332" ht="12.75" customHeight="1" x14ac:dyDescent="0.2"/>
    <row r="28333" ht="12.75" customHeight="1" x14ac:dyDescent="0.2"/>
    <row r="28334" ht="12.75" customHeight="1" x14ac:dyDescent="0.2"/>
    <row r="28335" ht="12.75" customHeight="1" x14ac:dyDescent="0.2"/>
    <row r="28336" ht="12.75" customHeight="1" x14ac:dyDescent="0.2"/>
    <row r="28337" ht="12.75" customHeight="1" x14ac:dyDescent="0.2"/>
    <row r="28338" ht="12.75" customHeight="1" x14ac:dyDescent="0.2"/>
    <row r="28339" ht="12.75" customHeight="1" x14ac:dyDescent="0.2"/>
    <row r="28340" ht="12.75" customHeight="1" x14ac:dyDescent="0.2"/>
    <row r="28341" ht="12.75" customHeight="1" x14ac:dyDescent="0.2"/>
    <row r="28342" ht="12.75" customHeight="1" x14ac:dyDescent="0.2"/>
    <row r="28343" ht="12.75" customHeight="1" x14ac:dyDescent="0.2"/>
    <row r="28344" ht="12.75" customHeight="1" x14ac:dyDescent="0.2"/>
    <row r="28345" ht="12.75" customHeight="1" x14ac:dyDescent="0.2"/>
    <row r="28346" ht="12.75" customHeight="1" x14ac:dyDescent="0.2"/>
    <row r="28347" ht="12.75" customHeight="1" x14ac:dyDescent="0.2"/>
    <row r="28348" ht="12.75" customHeight="1" x14ac:dyDescent="0.2"/>
    <row r="28349" ht="12.75" customHeight="1" x14ac:dyDescent="0.2"/>
    <row r="28350" ht="12.75" customHeight="1" x14ac:dyDescent="0.2"/>
    <row r="28351" ht="12.75" customHeight="1" x14ac:dyDescent="0.2"/>
    <row r="28352" ht="12.75" customHeight="1" x14ac:dyDescent="0.2"/>
    <row r="28353" ht="12.75" customHeight="1" x14ac:dyDescent="0.2"/>
    <row r="28354" ht="12.75" customHeight="1" x14ac:dyDescent="0.2"/>
    <row r="28355" ht="12.75" customHeight="1" x14ac:dyDescent="0.2"/>
    <row r="28356" ht="12.75" customHeight="1" x14ac:dyDescent="0.2"/>
    <row r="28357" ht="12.75" customHeight="1" x14ac:dyDescent="0.2"/>
    <row r="28358" ht="12.75" customHeight="1" x14ac:dyDescent="0.2"/>
    <row r="28359" ht="12.75" customHeight="1" x14ac:dyDescent="0.2"/>
    <row r="28360" ht="12.75" customHeight="1" x14ac:dyDescent="0.2"/>
    <row r="28361" ht="12.75" customHeight="1" x14ac:dyDescent="0.2"/>
    <row r="28362" ht="12.75" customHeight="1" x14ac:dyDescent="0.2"/>
    <row r="28363" ht="12.75" customHeight="1" x14ac:dyDescent="0.2"/>
    <row r="28364" ht="12.75" customHeight="1" x14ac:dyDescent="0.2"/>
    <row r="28365" ht="12.75" customHeight="1" x14ac:dyDescent="0.2"/>
    <row r="28366" ht="12.75" customHeight="1" x14ac:dyDescent="0.2"/>
    <row r="28367" ht="12.75" customHeight="1" x14ac:dyDescent="0.2"/>
    <row r="28368" ht="12.75" customHeight="1" x14ac:dyDescent="0.2"/>
    <row r="28369" ht="12.75" customHeight="1" x14ac:dyDescent="0.2"/>
    <row r="28370" ht="12.75" customHeight="1" x14ac:dyDescent="0.2"/>
    <row r="28371" ht="12.75" customHeight="1" x14ac:dyDescent="0.2"/>
    <row r="28372" ht="12.75" customHeight="1" x14ac:dyDescent="0.2"/>
    <row r="28373" ht="12.75" customHeight="1" x14ac:dyDescent="0.2"/>
    <row r="28374" ht="12.75" customHeight="1" x14ac:dyDescent="0.2"/>
    <row r="28375" ht="12.75" customHeight="1" x14ac:dyDescent="0.2"/>
    <row r="28376" ht="12.75" customHeight="1" x14ac:dyDescent="0.2"/>
    <row r="28377" ht="12.75" customHeight="1" x14ac:dyDescent="0.2"/>
    <row r="28378" ht="12.75" customHeight="1" x14ac:dyDescent="0.2"/>
    <row r="28379" ht="12.75" customHeight="1" x14ac:dyDescent="0.2"/>
    <row r="28380" ht="12.75" customHeight="1" x14ac:dyDescent="0.2"/>
    <row r="28381" ht="12.75" customHeight="1" x14ac:dyDescent="0.2"/>
    <row r="28382" ht="12.75" customHeight="1" x14ac:dyDescent="0.2"/>
    <row r="28383" ht="12.75" customHeight="1" x14ac:dyDescent="0.2"/>
    <row r="28384" ht="12.75" customHeight="1" x14ac:dyDescent="0.2"/>
    <row r="28385" ht="12.75" customHeight="1" x14ac:dyDescent="0.2"/>
    <row r="28386" ht="12.75" customHeight="1" x14ac:dyDescent="0.2"/>
    <row r="28387" ht="12.75" customHeight="1" x14ac:dyDescent="0.2"/>
    <row r="28388" ht="12.75" customHeight="1" x14ac:dyDescent="0.2"/>
    <row r="28389" ht="12.75" customHeight="1" x14ac:dyDescent="0.2"/>
    <row r="28390" ht="12.75" customHeight="1" x14ac:dyDescent="0.2"/>
    <row r="28391" ht="12.75" customHeight="1" x14ac:dyDescent="0.2"/>
    <row r="28392" ht="12.75" customHeight="1" x14ac:dyDescent="0.2"/>
    <row r="28393" ht="12.75" customHeight="1" x14ac:dyDescent="0.2"/>
    <row r="28394" ht="12.75" customHeight="1" x14ac:dyDescent="0.2"/>
    <row r="28395" ht="12.75" customHeight="1" x14ac:dyDescent="0.2"/>
    <row r="28396" ht="12.75" customHeight="1" x14ac:dyDescent="0.2"/>
    <row r="28397" ht="12.75" customHeight="1" x14ac:dyDescent="0.2"/>
    <row r="28398" ht="12.75" customHeight="1" x14ac:dyDescent="0.2"/>
    <row r="28399" ht="12.75" customHeight="1" x14ac:dyDescent="0.2"/>
    <row r="28400" ht="12.75" customHeight="1" x14ac:dyDescent="0.2"/>
    <row r="28401" ht="12.75" customHeight="1" x14ac:dyDescent="0.2"/>
    <row r="28402" ht="12.75" customHeight="1" x14ac:dyDescent="0.2"/>
    <row r="28403" ht="12.75" customHeight="1" x14ac:dyDescent="0.2"/>
    <row r="28404" ht="12.75" customHeight="1" x14ac:dyDescent="0.2"/>
    <row r="28405" ht="12.75" customHeight="1" x14ac:dyDescent="0.2"/>
    <row r="28406" ht="12.75" customHeight="1" x14ac:dyDescent="0.2"/>
    <row r="28407" ht="12.75" customHeight="1" x14ac:dyDescent="0.2"/>
    <row r="28408" ht="12.75" customHeight="1" x14ac:dyDescent="0.2"/>
    <row r="28409" ht="12.75" customHeight="1" x14ac:dyDescent="0.2"/>
    <row r="28410" ht="12.75" customHeight="1" x14ac:dyDescent="0.2"/>
    <row r="28411" ht="12.75" customHeight="1" x14ac:dyDescent="0.2"/>
    <row r="28412" ht="12.75" customHeight="1" x14ac:dyDescent="0.2"/>
    <row r="28413" ht="12.75" customHeight="1" x14ac:dyDescent="0.2"/>
    <row r="28414" ht="12.75" customHeight="1" x14ac:dyDescent="0.2"/>
    <row r="28415" ht="12.75" customHeight="1" x14ac:dyDescent="0.2"/>
    <row r="28416" ht="12.75" customHeight="1" x14ac:dyDescent="0.2"/>
    <row r="28417" ht="12.75" customHeight="1" x14ac:dyDescent="0.2"/>
    <row r="28418" ht="12.75" customHeight="1" x14ac:dyDescent="0.2"/>
    <row r="28419" ht="12.75" customHeight="1" x14ac:dyDescent="0.2"/>
    <row r="28420" ht="12.75" customHeight="1" x14ac:dyDescent="0.2"/>
    <row r="28421" ht="12.75" customHeight="1" x14ac:dyDescent="0.2"/>
    <row r="28422" ht="12.75" customHeight="1" x14ac:dyDescent="0.2"/>
    <row r="28423" ht="12.75" customHeight="1" x14ac:dyDescent="0.2"/>
    <row r="28424" ht="12.75" customHeight="1" x14ac:dyDescent="0.2"/>
    <row r="28425" ht="12.75" customHeight="1" x14ac:dyDescent="0.2"/>
    <row r="28426" ht="12.75" customHeight="1" x14ac:dyDescent="0.2"/>
    <row r="28427" ht="12.75" customHeight="1" x14ac:dyDescent="0.2"/>
    <row r="28428" ht="12.75" customHeight="1" x14ac:dyDescent="0.2"/>
    <row r="28429" ht="12.75" customHeight="1" x14ac:dyDescent="0.2"/>
    <row r="28430" ht="12.75" customHeight="1" x14ac:dyDescent="0.2"/>
    <row r="28431" ht="12.75" customHeight="1" x14ac:dyDescent="0.2"/>
    <row r="28432" ht="12.75" customHeight="1" x14ac:dyDescent="0.2"/>
    <row r="28433" ht="12.75" customHeight="1" x14ac:dyDescent="0.2"/>
    <row r="28434" ht="12.75" customHeight="1" x14ac:dyDescent="0.2"/>
    <row r="28435" ht="12.75" customHeight="1" x14ac:dyDescent="0.2"/>
    <row r="28436" ht="12.75" customHeight="1" x14ac:dyDescent="0.2"/>
    <row r="28437" ht="12.75" customHeight="1" x14ac:dyDescent="0.2"/>
    <row r="28438" ht="12.75" customHeight="1" x14ac:dyDescent="0.2"/>
    <row r="28439" ht="12.75" customHeight="1" x14ac:dyDescent="0.2"/>
    <row r="28440" ht="12.75" customHeight="1" x14ac:dyDescent="0.2"/>
    <row r="28441" ht="12.75" customHeight="1" x14ac:dyDescent="0.2"/>
    <row r="28442" ht="12.75" customHeight="1" x14ac:dyDescent="0.2"/>
    <row r="28443" ht="12.75" customHeight="1" x14ac:dyDescent="0.2"/>
    <row r="28444" ht="12.75" customHeight="1" x14ac:dyDescent="0.2"/>
    <row r="28445" ht="12.75" customHeight="1" x14ac:dyDescent="0.2"/>
    <row r="28446" ht="12.75" customHeight="1" x14ac:dyDescent="0.2"/>
    <row r="28447" ht="12.75" customHeight="1" x14ac:dyDescent="0.2"/>
    <row r="28448" ht="12.75" customHeight="1" x14ac:dyDescent="0.2"/>
    <row r="28449" ht="12.75" customHeight="1" x14ac:dyDescent="0.2"/>
    <row r="28450" ht="12.75" customHeight="1" x14ac:dyDescent="0.2"/>
    <row r="28451" ht="12.75" customHeight="1" x14ac:dyDescent="0.2"/>
    <row r="28452" ht="12.75" customHeight="1" x14ac:dyDescent="0.2"/>
    <row r="28453" ht="12.75" customHeight="1" x14ac:dyDescent="0.2"/>
    <row r="28454" ht="12.75" customHeight="1" x14ac:dyDescent="0.2"/>
    <row r="28455" ht="12.75" customHeight="1" x14ac:dyDescent="0.2"/>
    <row r="28456" ht="12.75" customHeight="1" x14ac:dyDescent="0.2"/>
    <row r="28457" ht="12.75" customHeight="1" x14ac:dyDescent="0.2"/>
    <row r="28458" ht="12.75" customHeight="1" x14ac:dyDescent="0.2"/>
    <row r="28459" ht="12.75" customHeight="1" x14ac:dyDescent="0.2"/>
    <row r="28460" ht="12.75" customHeight="1" x14ac:dyDescent="0.2"/>
    <row r="28461" ht="12.75" customHeight="1" x14ac:dyDescent="0.2"/>
    <row r="28462" ht="12.75" customHeight="1" x14ac:dyDescent="0.2"/>
    <row r="28463" ht="12.75" customHeight="1" x14ac:dyDescent="0.2"/>
    <row r="28464" ht="12.75" customHeight="1" x14ac:dyDescent="0.2"/>
    <row r="28465" ht="12.75" customHeight="1" x14ac:dyDescent="0.2"/>
    <row r="28466" ht="12.75" customHeight="1" x14ac:dyDescent="0.2"/>
    <row r="28467" ht="12.75" customHeight="1" x14ac:dyDescent="0.2"/>
    <row r="28468" ht="12.75" customHeight="1" x14ac:dyDescent="0.2"/>
    <row r="28469" ht="12.75" customHeight="1" x14ac:dyDescent="0.2"/>
    <row r="28470" ht="12.75" customHeight="1" x14ac:dyDescent="0.2"/>
    <row r="28471" ht="12.75" customHeight="1" x14ac:dyDescent="0.2"/>
    <row r="28472" ht="12.75" customHeight="1" x14ac:dyDescent="0.2"/>
    <row r="28473" ht="12.75" customHeight="1" x14ac:dyDescent="0.2"/>
    <row r="28474" ht="12.75" customHeight="1" x14ac:dyDescent="0.2"/>
    <row r="28475" ht="12.75" customHeight="1" x14ac:dyDescent="0.2"/>
    <row r="28476" ht="12.75" customHeight="1" x14ac:dyDescent="0.2"/>
    <row r="28477" ht="12.75" customHeight="1" x14ac:dyDescent="0.2"/>
    <row r="28478" ht="12.75" customHeight="1" x14ac:dyDescent="0.2"/>
    <row r="28479" ht="12.75" customHeight="1" x14ac:dyDescent="0.2"/>
    <row r="28480" ht="12.75" customHeight="1" x14ac:dyDescent="0.2"/>
    <row r="28481" ht="12.75" customHeight="1" x14ac:dyDescent="0.2"/>
    <row r="28482" ht="12.75" customHeight="1" x14ac:dyDescent="0.2"/>
    <row r="28483" ht="12.75" customHeight="1" x14ac:dyDescent="0.2"/>
    <row r="28484" ht="12.75" customHeight="1" x14ac:dyDescent="0.2"/>
    <row r="28485" ht="12.75" customHeight="1" x14ac:dyDescent="0.2"/>
    <row r="28486" ht="12.75" customHeight="1" x14ac:dyDescent="0.2"/>
    <row r="28487" ht="12.75" customHeight="1" x14ac:dyDescent="0.2"/>
    <row r="28488" ht="12.75" customHeight="1" x14ac:dyDescent="0.2"/>
    <row r="28489" ht="12.75" customHeight="1" x14ac:dyDescent="0.2"/>
    <row r="28490" ht="12.75" customHeight="1" x14ac:dyDescent="0.2"/>
    <row r="28491" ht="12.75" customHeight="1" x14ac:dyDescent="0.2"/>
    <row r="28492" ht="12.75" customHeight="1" x14ac:dyDescent="0.2"/>
    <row r="28493" ht="12.75" customHeight="1" x14ac:dyDescent="0.2"/>
    <row r="28494" ht="12.75" customHeight="1" x14ac:dyDescent="0.2"/>
    <row r="28495" ht="12.75" customHeight="1" x14ac:dyDescent="0.2"/>
    <row r="28496" ht="12.75" customHeight="1" x14ac:dyDescent="0.2"/>
    <row r="28497" ht="12.75" customHeight="1" x14ac:dyDescent="0.2"/>
    <row r="28498" ht="12.75" customHeight="1" x14ac:dyDescent="0.2"/>
    <row r="28499" ht="12.75" customHeight="1" x14ac:dyDescent="0.2"/>
    <row r="28500" ht="12.75" customHeight="1" x14ac:dyDescent="0.2"/>
    <row r="28501" ht="12.75" customHeight="1" x14ac:dyDescent="0.2"/>
    <row r="28502" ht="12.75" customHeight="1" x14ac:dyDescent="0.2"/>
    <row r="28503" ht="12.75" customHeight="1" x14ac:dyDescent="0.2"/>
    <row r="28504" ht="12.75" customHeight="1" x14ac:dyDescent="0.2"/>
    <row r="28505" ht="12.75" customHeight="1" x14ac:dyDescent="0.2"/>
    <row r="28506" ht="12.75" customHeight="1" x14ac:dyDescent="0.2"/>
    <row r="28507" ht="12.75" customHeight="1" x14ac:dyDescent="0.2"/>
    <row r="28508" ht="12.75" customHeight="1" x14ac:dyDescent="0.2"/>
    <row r="28509" ht="12.75" customHeight="1" x14ac:dyDescent="0.2"/>
    <row r="28510" ht="12.75" customHeight="1" x14ac:dyDescent="0.2"/>
    <row r="28511" ht="12.75" customHeight="1" x14ac:dyDescent="0.2"/>
    <row r="28512" ht="12.75" customHeight="1" x14ac:dyDescent="0.2"/>
    <row r="28513" ht="12.75" customHeight="1" x14ac:dyDescent="0.2"/>
    <row r="28514" ht="12.75" customHeight="1" x14ac:dyDescent="0.2"/>
    <row r="28515" ht="12.75" customHeight="1" x14ac:dyDescent="0.2"/>
    <row r="28516" ht="12.75" customHeight="1" x14ac:dyDescent="0.2"/>
    <row r="28517" ht="12.75" customHeight="1" x14ac:dyDescent="0.2"/>
    <row r="28518" ht="12.75" customHeight="1" x14ac:dyDescent="0.2"/>
    <row r="28519" ht="12.75" customHeight="1" x14ac:dyDescent="0.2"/>
    <row r="28520" ht="12.75" customHeight="1" x14ac:dyDescent="0.2"/>
    <row r="28521" ht="12.75" customHeight="1" x14ac:dyDescent="0.2"/>
    <row r="28522" ht="12.75" customHeight="1" x14ac:dyDescent="0.2"/>
    <row r="28523" ht="12.75" customHeight="1" x14ac:dyDescent="0.2"/>
    <row r="28524" ht="12.75" customHeight="1" x14ac:dyDescent="0.2"/>
    <row r="28525" ht="12.75" customHeight="1" x14ac:dyDescent="0.2"/>
    <row r="28526" ht="12.75" customHeight="1" x14ac:dyDescent="0.2"/>
    <row r="28527" ht="12.75" customHeight="1" x14ac:dyDescent="0.2"/>
    <row r="28528" ht="12.75" customHeight="1" x14ac:dyDescent="0.2"/>
    <row r="28529" ht="12.75" customHeight="1" x14ac:dyDescent="0.2"/>
    <row r="28530" ht="12.75" customHeight="1" x14ac:dyDescent="0.2"/>
    <row r="28531" ht="12.75" customHeight="1" x14ac:dyDescent="0.2"/>
    <row r="28532" ht="12.75" customHeight="1" x14ac:dyDescent="0.2"/>
    <row r="28533" ht="12.75" customHeight="1" x14ac:dyDescent="0.2"/>
    <row r="28534" ht="12.75" customHeight="1" x14ac:dyDescent="0.2"/>
    <row r="28535" ht="12.75" customHeight="1" x14ac:dyDescent="0.2"/>
    <row r="28536" ht="12.75" customHeight="1" x14ac:dyDescent="0.2"/>
    <row r="28537" ht="12.75" customHeight="1" x14ac:dyDescent="0.2"/>
    <row r="28538" ht="12.75" customHeight="1" x14ac:dyDescent="0.2"/>
    <row r="28539" ht="12.75" customHeight="1" x14ac:dyDescent="0.2"/>
    <row r="28540" ht="12.75" customHeight="1" x14ac:dyDescent="0.2"/>
    <row r="28541" ht="12.75" customHeight="1" x14ac:dyDescent="0.2"/>
    <row r="28542" ht="12.75" customHeight="1" x14ac:dyDescent="0.2"/>
    <row r="28543" ht="12.75" customHeight="1" x14ac:dyDescent="0.2"/>
    <row r="28544" ht="12.75" customHeight="1" x14ac:dyDescent="0.2"/>
    <row r="28545" ht="12.75" customHeight="1" x14ac:dyDescent="0.2"/>
    <row r="28546" ht="12.75" customHeight="1" x14ac:dyDescent="0.2"/>
    <row r="28547" ht="12.75" customHeight="1" x14ac:dyDescent="0.2"/>
    <row r="28548" ht="12.75" customHeight="1" x14ac:dyDescent="0.2"/>
    <row r="28549" ht="12.75" customHeight="1" x14ac:dyDescent="0.2"/>
    <row r="28550" ht="12.75" customHeight="1" x14ac:dyDescent="0.2"/>
    <row r="28551" ht="12.75" customHeight="1" x14ac:dyDescent="0.2"/>
    <row r="28552" ht="12.75" customHeight="1" x14ac:dyDescent="0.2"/>
    <row r="28553" ht="12.75" customHeight="1" x14ac:dyDescent="0.2"/>
    <row r="28554" ht="12.75" customHeight="1" x14ac:dyDescent="0.2"/>
    <row r="28555" ht="12.75" customHeight="1" x14ac:dyDescent="0.2"/>
    <row r="28556" ht="12.75" customHeight="1" x14ac:dyDescent="0.2"/>
    <row r="28557" ht="12.75" customHeight="1" x14ac:dyDescent="0.2"/>
    <row r="28558" ht="12.75" customHeight="1" x14ac:dyDescent="0.2"/>
    <row r="28559" ht="12.75" customHeight="1" x14ac:dyDescent="0.2"/>
    <row r="28560" ht="12.75" customHeight="1" x14ac:dyDescent="0.2"/>
    <row r="28561" ht="12.75" customHeight="1" x14ac:dyDescent="0.2"/>
    <row r="28562" ht="12.75" customHeight="1" x14ac:dyDescent="0.2"/>
    <row r="28563" ht="12.75" customHeight="1" x14ac:dyDescent="0.2"/>
    <row r="28564" ht="12.75" customHeight="1" x14ac:dyDescent="0.2"/>
    <row r="28565" ht="12.75" customHeight="1" x14ac:dyDescent="0.2"/>
    <row r="28566" ht="12.75" customHeight="1" x14ac:dyDescent="0.2"/>
    <row r="28567" ht="12.75" customHeight="1" x14ac:dyDescent="0.2"/>
    <row r="28568" ht="12.75" customHeight="1" x14ac:dyDescent="0.2"/>
    <row r="28569" ht="12.75" customHeight="1" x14ac:dyDescent="0.2"/>
    <row r="28570" ht="12.75" customHeight="1" x14ac:dyDescent="0.2"/>
    <row r="28571" ht="12.75" customHeight="1" x14ac:dyDescent="0.2"/>
    <row r="28572" ht="12.75" customHeight="1" x14ac:dyDescent="0.2"/>
    <row r="28573" ht="12.75" customHeight="1" x14ac:dyDescent="0.2"/>
    <row r="28574" ht="12.75" customHeight="1" x14ac:dyDescent="0.2"/>
    <row r="28575" ht="12.75" customHeight="1" x14ac:dyDescent="0.2"/>
    <row r="28576" ht="12.75" customHeight="1" x14ac:dyDescent="0.2"/>
    <row r="28577" ht="12.75" customHeight="1" x14ac:dyDescent="0.2"/>
    <row r="28578" ht="12.75" customHeight="1" x14ac:dyDescent="0.2"/>
    <row r="28579" ht="12.75" customHeight="1" x14ac:dyDescent="0.2"/>
    <row r="28580" ht="12.75" customHeight="1" x14ac:dyDescent="0.2"/>
    <row r="28581" ht="12.75" customHeight="1" x14ac:dyDescent="0.2"/>
    <row r="28582" ht="12.75" customHeight="1" x14ac:dyDescent="0.2"/>
    <row r="28583" ht="12.75" customHeight="1" x14ac:dyDescent="0.2"/>
    <row r="28584" ht="12.75" customHeight="1" x14ac:dyDescent="0.2"/>
    <row r="28585" ht="12.75" customHeight="1" x14ac:dyDescent="0.2"/>
    <row r="28586" ht="12.75" customHeight="1" x14ac:dyDescent="0.2"/>
    <row r="28587" ht="12.75" customHeight="1" x14ac:dyDescent="0.2"/>
    <row r="28588" ht="12.75" customHeight="1" x14ac:dyDescent="0.2"/>
    <row r="28589" ht="12.75" customHeight="1" x14ac:dyDescent="0.2"/>
    <row r="28590" ht="12.75" customHeight="1" x14ac:dyDescent="0.2"/>
    <row r="28591" ht="12.75" customHeight="1" x14ac:dyDescent="0.2"/>
    <row r="28592" ht="12.75" customHeight="1" x14ac:dyDescent="0.2"/>
    <row r="28593" ht="12.75" customHeight="1" x14ac:dyDescent="0.2"/>
    <row r="28594" ht="12.75" customHeight="1" x14ac:dyDescent="0.2"/>
    <row r="28595" ht="12.75" customHeight="1" x14ac:dyDescent="0.2"/>
    <row r="28596" ht="12.75" customHeight="1" x14ac:dyDescent="0.2"/>
    <row r="28597" ht="12.75" customHeight="1" x14ac:dyDescent="0.2"/>
    <row r="28598" ht="12.75" customHeight="1" x14ac:dyDescent="0.2"/>
    <row r="28599" ht="12.75" customHeight="1" x14ac:dyDescent="0.2"/>
    <row r="28600" ht="12.75" customHeight="1" x14ac:dyDescent="0.2"/>
    <row r="28601" ht="12.75" customHeight="1" x14ac:dyDescent="0.2"/>
    <row r="28602" ht="12.75" customHeight="1" x14ac:dyDescent="0.2"/>
    <row r="28603" ht="12.75" customHeight="1" x14ac:dyDescent="0.2"/>
    <row r="28604" ht="12.75" customHeight="1" x14ac:dyDescent="0.2"/>
    <row r="28605" ht="12.75" customHeight="1" x14ac:dyDescent="0.2"/>
    <row r="28606" ht="12.75" customHeight="1" x14ac:dyDescent="0.2"/>
    <row r="28607" ht="12.75" customHeight="1" x14ac:dyDescent="0.2"/>
    <row r="28608" ht="12.75" customHeight="1" x14ac:dyDescent="0.2"/>
    <row r="28609" ht="12.75" customHeight="1" x14ac:dyDescent="0.2"/>
    <row r="28610" ht="12.75" customHeight="1" x14ac:dyDescent="0.2"/>
    <row r="28611" ht="12.75" customHeight="1" x14ac:dyDescent="0.2"/>
    <row r="28612" ht="12.75" customHeight="1" x14ac:dyDescent="0.2"/>
    <row r="28613" ht="12.75" customHeight="1" x14ac:dyDescent="0.2"/>
    <row r="28614" ht="12.75" customHeight="1" x14ac:dyDescent="0.2"/>
    <row r="28615" ht="12.75" customHeight="1" x14ac:dyDescent="0.2"/>
    <row r="28616" ht="12.75" customHeight="1" x14ac:dyDescent="0.2"/>
    <row r="28617" ht="12.75" customHeight="1" x14ac:dyDescent="0.2"/>
    <row r="28618" ht="12.75" customHeight="1" x14ac:dyDescent="0.2"/>
    <row r="28619" ht="12.75" customHeight="1" x14ac:dyDescent="0.2"/>
    <row r="28620" ht="12.75" customHeight="1" x14ac:dyDescent="0.2"/>
    <row r="28621" ht="12.75" customHeight="1" x14ac:dyDescent="0.2"/>
    <row r="28622" ht="12.75" customHeight="1" x14ac:dyDescent="0.2"/>
    <row r="28623" ht="12.75" customHeight="1" x14ac:dyDescent="0.2"/>
    <row r="28624" ht="12.75" customHeight="1" x14ac:dyDescent="0.2"/>
    <row r="28625" ht="12.75" customHeight="1" x14ac:dyDescent="0.2"/>
    <row r="28626" ht="12.75" customHeight="1" x14ac:dyDescent="0.2"/>
    <row r="28627" ht="12.75" customHeight="1" x14ac:dyDescent="0.2"/>
    <row r="28628" ht="12.75" customHeight="1" x14ac:dyDescent="0.2"/>
    <row r="28629" ht="12.75" customHeight="1" x14ac:dyDescent="0.2"/>
    <row r="28630" ht="12.75" customHeight="1" x14ac:dyDescent="0.2"/>
    <row r="28631" ht="12.75" customHeight="1" x14ac:dyDescent="0.2"/>
    <row r="28632" ht="12.75" customHeight="1" x14ac:dyDescent="0.2"/>
    <row r="28633" ht="12.75" customHeight="1" x14ac:dyDescent="0.2"/>
    <row r="28634" ht="12.75" customHeight="1" x14ac:dyDescent="0.2"/>
    <row r="28635" ht="12.75" customHeight="1" x14ac:dyDescent="0.2"/>
    <row r="28636" ht="12.75" customHeight="1" x14ac:dyDescent="0.2"/>
    <row r="28637" ht="12.75" customHeight="1" x14ac:dyDescent="0.2"/>
    <row r="28638" ht="12.75" customHeight="1" x14ac:dyDescent="0.2"/>
    <row r="28639" ht="12.75" customHeight="1" x14ac:dyDescent="0.2"/>
    <row r="28640" ht="12.75" customHeight="1" x14ac:dyDescent="0.2"/>
    <row r="28641" ht="12.75" customHeight="1" x14ac:dyDescent="0.2"/>
    <row r="28642" ht="12.75" customHeight="1" x14ac:dyDescent="0.2"/>
    <row r="28643" ht="12.75" customHeight="1" x14ac:dyDescent="0.2"/>
    <row r="28644" ht="12.75" customHeight="1" x14ac:dyDescent="0.2"/>
    <row r="28645" ht="12.75" customHeight="1" x14ac:dyDescent="0.2"/>
    <row r="28646" ht="12.75" customHeight="1" x14ac:dyDescent="0.2"/>
    <row r="28647" ht="12.75" customHeight="1" x14ac:dyDescent="0.2"/>
    <row r="28648" ht="12.75" customHeight="1" x14ac:dyDescent="0.2"/>
    <row r="28649" ht="12.75" customHeight="1" x14ac:dyDescent="0.2"/>
    <row r="28650" ht="12.75" customHeight="1" x14ac:dyDescent="0.2"/>
    <row r="28651" ht="12.75" customHeight="1" x14ac:dyDescent="0.2"/>
    <row r="28652" ht="12.75" customHeight="1" x14ac:dyDescent="0.2"/>
    <row r="28653" ht="12.75" customHeight="1" x14ac:dyDescent="0.2"/>
    <row r="28654" ht="12.75" customHeight="1" x14ac:dyDescent="0.2"/>
    <row r="28655" ht="12.75" customHeight="1" x14ac:dyDescent="0.2"/>
    <row r="28656" ht="12.75" customHeight="1" x14ac:dyDescent="0.2"/>
    <row r="28657" ht="12.75" customHeight="1" x14ac:dyDescent="0.2"/>
    <row r="28658" ht="12.75" customHeight="1" x14ac:dyDescent="0.2"/>
    <row r="28659" ht="12.75" customHeight="1" x14ac:dyDescent="0.2"/>
    <row r="28660" ht="12.75" customHeight="1" x14ac:dyDescent="0.2"/>
    <row r="28661" ht="12.75" customHeight="1" x14ac:dyDescent="0.2"/>
    <row r="28662" ht="12.75" customHeight="1" x14ac:dyDescent="0.2"/>
    <row r="28663" ht="12.75" customHeight="1" x14ac:dyDescent="0.2"/>
    <row r="28664" ht="12.75" customHeight="1" x14ac:dyDescent="0.2"/>
    <row r="28665" ht="12.75" customHeight="1" x14ac:dyDescent="0.2"/>
    <row r="28666" ht="12.75" customHeight="1" x14ac:dyDescent="0.2"/>
    <row r="28667" ht="12.75" customHeight="1" x14ac:dyDescent="0.2"/>
    <row r="28668" ht="12.75" customHeight="1" x14ac:dyDescent="0.2"/>
    <row r="28669" ht="12.75" customHeight="1" x14ac:dyDescent="0.2"/>
    <row r="28670" ht="12.75" customHeight="1" x14ac:dyDescent="0.2"/>
    <row r="28671" ht="12.75" customHeight="1" x14ac:dyDescent="0.2"/>
    <row r="28672" ht="12.75" customHeight="1" x14ac:dyDescent="0.2"/>
    <row r="28673" ht="12.75" customHeight="1" x14ac:dyDescent="0.2"/>
    <row r="28674" ht="12.75" customHeight="1" x14ac:dyDescent="0.2"/>
    <row r="28675" ht="12.75" customHeight="1" x14ac:dyDescent="0.2"/>
    <row r="28676" ht="12.75" customHeight="1" x14ac:dyDescent="0.2"/>
    <row r="28677" ht="12.75" customHeight="1" x14ac:dyDescent="0.2"/>
    <row r="28678" ht="12.75" customHeight="1" x14ac:dyDescent="0.2"/>
    <row r="28679" ht="12.75" customHeight="1" x14ac:dyDescent="0.2"/>
    <row r="28680" ht="12.75" customHeight="1" x14ac:dyDescent="0.2"/>
    <row r="28681" ht="12.75" customHeight="1" x14ac:dyDescent="0.2"/>
    <row r="28682" ht="12.75" customHeight="1" x14ac:dyDescent="0.2"/>
    <row r="28683" ht="12.75" customHeight="1" x14ac:dyDescent="0.2"/>
    <row r="28684" ht="12.75" customHeight="1" x14ac:dyDescent="0.2"/>
    <row r="28685" ht="12.75" customHeight="1" x14ac:dyDescent="0.2"/>
    <row r="28686" ht="12.75" customHeight="1" x14ac:dyDescent="0.2"/>
    <row r="28687" ht="12.75" customHeight="1" x14ac:dyDescent="0.2"/>
    <row r="28688" ht="12.75" customHeight="1" x14ac:dyDescent="0.2"/>
    <row r="28689" ht="12.75" customHeight="1" x14ac:dyDescent="0.2"/>
    <row r="28690" ht="12.75" customHeight="1" x14ac:dyDescent="0.2"/>
    <row r="28691" ht="12.75" customHeight="1" x14ac:dyDescent="0.2"/>
    <row r="28692" ht="12.75" customHeight="1" x14ac:dyDescent="0.2"/>
    <row r="28693" ht="12.75" customHeight="1" x14ac:dyDescent="0.2"/>
    <row r="28694" ht="12.75" customHeight="1" x14ac:dyDescent="0.2"/>
    <row r="28695" ht="12.75" customHeight="1" x14ac:dyDescent="0.2"/>
    <row r="28696" ht="12.75" customHeight="1" x14ac:dyDescent="0.2"/>
    <row r="28697" ht="12.75" customHeight="1" x14ac:dyDescent="0.2"/>
    <row r="28698" ht="12.75" customHeight="1" x14ac:dyDescent="0.2"/>
    <row r="28699" ht="12.75" customHeight="1" x14ac:dyDescent="0.2"/>
    <row r="28700" ht="12.75" customHeight="1" x14ac:dyDescent="0.2"/>
    <row r="28701" ht="12.75" customHeight="1" x14ac:dyDescent="0.2"/>
    <row r="28702" ht="12.75" customHeight="1" x14ac:dyDescent="0.2"/>
    <row r="28703" ht="12.75" customHeight="1" x14ac:dyDescent="0.2"/>
    <row r="28704" ht="12.75" customHeight="1" x14ac:dyDescent="0.2"/>
    <row r="28705" ht="12.75" customHeight="1" x14ac:dyDescent="0.2"/>
    <row r="28706" ht="12.75" customHeight="1" x14ac:dyDescent="0.2"/>
    <row r="28707" ht="12.75" customHeight="1" x14ac:dyDescent="0.2"/>
    <row r="28708" ht="12.75" customHeight="1" x14ac:dyDescent="0.2"/>
    <row r="28709" ht="12.75" customHeight="1" x14ac:dyDescent="0.2"/>
    <row r="28710" ht="12.75" customHeight="1" x14ac:dyDescent="0.2"/>
    <row r="28711" ht="12.75" customHeight="1" x14ac:dyDescent="0.2"/>
    <row r="28712" ht="12.75" customHeight="1" x14ac:dyDescent="0.2"/>
    <row r="28713" ht="12.75" customHeight="1" x14ac:dyDescent="0.2"/>
    <row r="28714" ht="12.75" customHeight="1" x14ac:dyDescent="0.2"/>
    <row r="28715" ht="12.75" customHeight="1" x14ac:dyDescent="0.2"/>
    <row r="28716" ht="12.75" customHeight="1" x14ac:dyDescent="0.2"/>
    <row r="28717" ht="12.75" customHeight="1" x14ac:dyDescent="0.2"/>
    <row r="28718" ht="12.75" customHeight="1" x14ac:dyDescent="0.2"/>
    <row r="28719" ht="12.75" customHeight="1" x14ac:dyDescent="0.2"/>
    <row r="28720" ht="12.75" customHeight="1" x14ac:dyDescent="0.2"/>
    <row r="28721" ht="12.75" customHeight="1" x14ac:dyDescent="0.2"/>
    <row r="28722" ht="12.75" customHeight="1" x14ac:dyDescent="0.2"/>
    <row r="28723" ht="12.75" customHeight="1" x14ac:dyDescent="0.2"/>
    <row r="28724" ht="12.75" customHeight="1" x14ac:dyDescent="0.2"/>
    <row r="28725" ht="12.75" customHeight="1" x14ac:dyDescent="0.2"/>
    <row r="28726" ht="12.75" customHeight="1" x14ac:dyDescent="0.2"/>
    <row r="28727" ht="12.75" customHeight="1" x14ac:dyDescent="0.2"/>
    <row r="28728" ht="12.75" customHeight="1" x14ac:dyDescent="0.2"/>
    <row r="28729" ht="12.75" customHeight="1" x14ac:dyDescent="0.2"/>
    <row r="28730" ht="12.75" customHeight="1" x14ac:dyDescent="0.2"/>
    <row r="28731" ht="12.75" customHeight="1" x14ac:dyDescent="0.2"/>
    <row r="28732" ht="12.75" customHeight="1" x14ac:dyDescent="0.2"/>
    <row r="28733" ht="12.75" customHeight="1" x14ac:dyDescent="0.2"/>
    <row r="28734" ht="12.75" customHeight="1" x14ac:dyDescent="0.2"/>
    <row r="28735" ht="12.75" customHeight="1" x14ac:dyDescent="0.2"/>
    <row r="28736" ht="12.75" customHeight="1" x14ac:dyDescent="0.2"/>
    <row r="28737" ht="12.75" customHeight="1" x14ac:dyDescent="0.2"/>
    <row r="28738" ht="12.75" customHeight="1" x14ac:dyDescent="0.2"/>
    <row r="28739" ht="12.75" customHeight="1" x14ac:dyDescent="0.2"/>
    <row r="28740" ht="12.75" customHeight="1" x14ac:dyDescent="0.2"/>
    <row r="28741" ht="12.75" customHeight="1" x14ac:dyDescent="0.2"/>
    <row r="28742" ht="12.75" customHeight="1" x14ac:dyDescent="0.2"/>
    <row r="28743" ht="12.75" customHeight="1" x14ac:dyDescent="0.2"/>
    <row r="28744" ht="12.75" customHeight="1" x14ac:dyDescent="0.2"/>
    <row r="28745" ht="12.75" customHeight="1" x14ac:dyDescent="0.2"/>
    <row r="28746" ht="12.75" customHeight="1" x14ac:dyDescent="0.2"/>
    <row r="28747" ht="12.75" customHeight="1" x14ac:dyDescent="0.2"/>
    <row r="28748" ht="12.75" customHeight="1" x14ac:dyDescent="0.2"/>
    <row r="28749" ht="12.75" customHeight="1" x14ac:dyDescent="0.2"/>
    <row r="28750" ht="12.75" customHeight="1" x14ac:dyDescent="0.2"/>
    <row r="28751" ht="12.75" customHeight="1" x14ac:dyDescent="0.2"/>
    <row r="28752" ht="12.75" customHeight="1" x14ac:dyDescent="0.2"/>
    <row r="28753" ht="12.75" customHeight="1" x14ac:dyDescent="0.2"/>
    <row r="28754" ht="12.75" customHeight="1" x14ac:dyDescent="0.2"/>
    <row r="28755" ht="12.75" customHeight="1" x14ac:dyDescent="0.2"/>
    <row r="28756" ht="12.75" customHeight="1" x14ac:dyDescent="0.2"/>
    <row r="28757" ht="12.75" customHeight="1" x14ac:dyDescent="0.2"/>
    <row r="28758" ht="12.75" customHeight="1" x14ac:dyDescent="0.2"/>
    <row r="28759" ht="12.75" customHeight="1" x14ac:dyDescent="0.2"/>
    <row r="28760" ht="12.75" customHeight="1" x14ac:dyDescent="0.2"/>
    <row r="28761" ht="12.75" customHeight="1" x14ac:dyDescent="0.2"/>
    <row r="28762" ht="12.75" customHeight="1" x14ac:dyDescent="0.2"/>
    <row r="28763" ht="12.75" customHeight="1" x14ac:dyDescent="0.2"/>
    <row r="28764" ht="12.75" customHeight="1" x14ac:dyDescent="0.2"/>
    <row r="28765" ht="12.75" customHeight="1" x14ac:dyDescent="0.2"/>
    <row r="28766" ht="12.75" customHeight="1" x14ac:dyDescent="0.2"/>
    <row r="28767" ht="12.75" customHeight="1" x14ac:dyDescent="0.2"/>
    <row r="28768" ht="12.75" customHeight="1" x14ac:dyDescent="0.2"/>
    <row r="28769" ht="12.75" customHeight="1" x14ac:dyDescent="0.2"/>
    <row r="28770" ht="12.75" customHeight="1" x14ac:dyDescent="0.2"/>
    <row r="28771" ht="12.75" customHeight="1" x14ac:dyDescent="0.2"/>
    <row r="28772" ht="12.75" customHeight="1" x14ac:dyDescent="0.2"/>
    <row r="28773" ht="12.75" customHeight="1" x14ac:dyDescent="0.2"/>
    <row r="28774" ht="12.75" customHeight="1" x14ac:dyDescent="0.2"/>
    <row r="28775" ht="12.75" customHeight="1" x14ac:dyDescent="0.2"/>
    <row r="28776" ht="12.75" customHeight="1" x14ac:dyDescent="0.2"/>
    <row r="28777" ht="12.75" customHeight="1" x14ac:dyDescent="0.2"/>
    <row r="28778" ht="12.75" customHeight="1" x14ac:dyDescent="0.2"/>
    <row r="28779" ht="12.75" customHeight="1" x14ac:dyDescent="0.2"/>
    <row r="28780" ht="12.75" customHeight="1" x14ac:dyDescent="0.2"/>
    <row r="28781" ht="12.75" customHeight="1" x14ac:dyDescent="0.2"/>
    <row r="28782" ht="12.75" customHeight="1" x14ac:dyDescent="0.2"/>
    <row r="28783" ht="12.75" customHeight="1" x14ac:dyDescent="0.2"/>
    <row r="28784" ht="12.75" customHeight="1" x14ac:dyDescent="0.2"/>
    <row r="28785" ht="12.75" customHeight="1" x14ac:dyDescent="0.2"/>
    <row r="28786" ht="12.75" customHeight="1" x14ac:dyDescent="0.2"/>
    <row r="28787" ht="12.75" customHeight="1" x14ac:dyDescent="0.2"/>
    <row r="28788" ht="12.75" customHeight="1" x14ac:dyDescent="0.2"/>
    <row r="28789" ht="12.75" customHeight="1" x14ac:dyDescent="0.2"/>
    <row r="28790" ht="12.75" customHeight="1" x14ac:dyDescent="0.2"/>
    <row r="28791" ht="12.75" customHeight="1" x14ac:dyDescent="0.2"/>
    <row r="28792" ht="12.75" customHeight="1" x14ac:dyDescent="0.2"/>
    <row r="28793" ht="12.75" customHeight="1" x14ac:dyDescent="0.2"/>
    <row r="28794" ht="12.75" customHeight="1" x14ac:dyDescent="0.2"/>
    <row r="28795" ht="12.75" customHeight="1" x14ac:dyDescent="0.2"/>
    <row r="28796" ht="12.75" customHeight="1" x14ac:dyDescent="0.2"/>
    <row r="28797" ht="12.75" customHeight="1" x14ac:dyDescent="0.2"/>
    <row r="28798" ht="12.75" customHeight="1" x14ac:dyDescent="0.2"/>
    <row r="28799" ht="12.75" customHeight="1" x14ac:dyDescent="0.2"/>
    <row r="28800" ht="12.75" customHeight="1" x14ac:dyDescent="0.2"/>
    <row r="28801" ht="12.75" customHeight="1" x14ac:dyDescent="0.2"/>
    <row r="28802" ht="12.75" customHeight="1" x14ac:dyDescent="0.2"/>
    <row r="28803" ht="12.75" customHeight="1" x14ac:dyDescent="0.2"/>
    <row r="28804" ht="12.75" customHeight="1" x14ac:dyDescent="0.2"/>
    <row r="28805" ht="12.75" customHeight="1" x14ac:dyDescent="0.2"/>
    <row r="28806" ht="12.75" customHeight="1" x14ac:dyDescent="0.2"/>
    <row r="28807" ht="12.75" customHeight="1" x14ac:dyDescent="0.2"/>
    <row r="28808" ht="12.75" customHeight="1" x14ac:dyDescent="0.2"/>
    <row r="28809" ht="12.75" customHeight="1" x14ac:dyDescent="0.2"/>
    <row r="28810" ht="12.75" customHeight="1" x14ac:dyDescent="0.2"/>
    <row r="28811" ht="12.75" customHeight="1" x14ac:dyDescent="0.2"/>
    <row r="28812" ht="12.75" customHeight="1" x14ac:dyDescent="0.2"/>
    <row r="28813" ht="12.75" customHeight="1" x14ac:dyDescent="0.2"/>
    <row r="28814" ht="12.75" customHeight="1" x14ac:dyDescent="0.2"/>
    <row r="28815" ht="12.75" customHeight="1" x14ac:dyDescent="0.2"/>
    <row r="28816" ht="12.75" customHeight="1" x14ac:dyDescent="0.2"/>
    <row r="28817" ht="12.75" customHeight="1" x14ac:dyDescent="0.2"/>
    <row r="28818" ht="12.75" customHeight="1" x14ac:dyDescent="0.2"/>
    <row r="28819" ht="12.75" customHeight="1" x14ac:dyDescent="0.2"/>
    <row r="28820" ht="12.75" customHeight="1" x14ac:dyDescent="0.2"/>
    <row r="28821" ht="12.75" customHeight="1" x14ac:dyDescent="0.2"/>
    <row r="28822" ht="12.75" customHeight="1" x14ac:dyDescent="0.2"/>
    <row r="28823" ht="12.75" customHeight="1" x14ac:dyDescent="0.2"/>
    <row r="28824" ht="12.75" customHeight="1" x14ac:dyDescent="0.2"/>
    <row r="28825" ht="12.75" customHeight="1" x14ac:dyDescent="0.2"/>
    <row r="28826" ht="12.75" customHeight="1" x14ac:dyDescent="0.2"/>
    <row r="28827" ht="12.75" customHeight="1" x14ac:dyDescent="0.2"/>
    <row r="28828" ht="12.75" customHeight="1" x14ac:dyDescent="0.2"/>
    <row r="28829" ht="12.75" customHeight="1" x14ac:dyDescent="0.2"/>
    <row r="28830" ht="12.75" customHeight="1" x14ac:dyDescent="0.2"/>
    <row r="28831" ht="12.75" customHeight="1" x14ac:dyDescent="0.2"/>
    <row r="28832" ht="12.75" customHeight="1" x14ac:dyDescent="0.2"/>
    <row r="28833" ht="12.75" customHeight="1" x14ac:dyDescent="0.2"/>
    <row r="28834" ht="12.75" customHeight="1" x14ac:dyDescent="0.2"/>
    <row r="28835" ht="12.75" customHeight="1" x14ac:dyDescent="0.2"/>
    <row r="28836" ht="12.75" customHeight="1" x14ac:dyDescent="0.2"/>
    <row r="28837" ht="12.75" customHeight="1" x14ac:dyDescent="0.2"/>
    <row r="28838" ht="12.75" customHeight="1" x14ac:dyDescent="0.2"/>
    <row r="28839" ht="12.75" customHeight="1" x14ac:dyDescent="0.2"/>
    <row r="28840" ht="12.75" customHeight="1" x14ac:dyDescent="0.2"/>
    <row r="28841" ht="12.75" customHeight="1" x14ac:dyDescent="0.2"/>
    <row r="28842" ht="12.75" customHeight="1" x14ac:dyDescent="0.2"/>
    <row r="28843" ht="12.75" customHeight="1" x14ac:dyDescent="0.2"/>
    <row r="28844" ht="12.75" customHeight="1" x14ac:dyDescent="0.2"/>
    <row r="28845" ht="12.75" customHeight="1" x14ac:dyDescent="0.2"/>
    <row r="28846" ht="12.75" customHeight="1" x14ac:dyDescent="0.2"/>
    <row r="28847" ht="12.75" customHeight="1" x14ac:dyDescent="0.2"/>
    <row r="28848" ht="12.75" customHeight="1" x14ac:dyDescent="0.2"/>
    <row r="28849" ht="12.75" customHeight="1" x14ac:dyDescent="0.2"/>
    <row r="28850" ht="12.75" customHeight="1" x14ac:dyDescent="0.2"/>
    <row r="28851" ht="12.75" customHeight="1" x14ac:dyDescent="0.2"/>
    <row r="28852" ht="12.75" customHeight="1" x14ac:dyDescent="0.2"/>
    <row r="28853" ht="12.75" customHeight="1" x14ac:dyDescent="0.2"/>
    <row r="28854" ht="12.75" customHeight="1" x14ac:dyDescent="0.2"/>
    <row r="28855" ht="12.75" customHeight="1" x14ac:dyDescent="0.2"/>
    <row r="28856" ht="12.75" customHeight="1" x14ac:dyDescent="0.2"/>
    <row r="28857" ht="12.75" customHeight="1" x14ac:dyDescent="0.2"/>
    <row r="28858" ht="12.75" customHeight="1" x14ac:dyDescent="0.2"/>
    <row r="28859" ht="12.75" customHeight="1" x14ac:dyDescent="0.2"/>
    <row r="28860" ht="12.75" customHeight="1" x14ac:dyDescent="0.2"/>
    <row r="28861" ht="12.75" customHeight="1" x14ac:dyDescent="0.2"/>
    <row r="28862" ht="12.75" customHeight="1" x14ac:dyDescent="0.2"/>
    <row r="28863" ht="12.75" customHeight="1" x14ac:dyDescent="0.2"/>
    <row r="28864" ht="12.75" customHeight="1" x14ac:dyDescent="0.2"/>
    <row r="28865" ht="12.75" customHeight="1" x14ac:dyDescent="0.2"/>
    <row r="28866" ht="12.75" customHeight="1" x14ac:dyDescent="0.2"/>
    <row r="28867" ht="12.75" customHeight="1" x14ac:dyDescent="0.2"/>
    <row r="28868" ht="12.75" customHeight="1" x14ac:dyDescent="0.2"/>
    <row r="28869" ht="12.75" customHeight="1" x14ac:dyDescent="0.2"/>
    <row r="28870" ht="12.75" customHeight="1" x14ac:dyDescent="0.2"/>
    <row r="28871" ht="12.75" customHeight="1" x14ac:dyDescent="0.2"/>
    <row r="28872" ht="12.75" customHeight="1" x14ac:dyDescent="0.2"/>
    <row r="28873" ht="12.75" customHeight="1" x14ac:dyDescent="0.2"/>
    <row r="28874" ht="12.75" customHeight="1" x14ac:dyDescent="0.2"/>
    <row r="28875" ht="12.75" customHeight="1" x14ac:dyDescent="0.2"/>
    <row r="28876" ht="12.75" customHeight="1" x14ac:dyDescent="0.2"/>
    <row r="28877" ht="12.75" customHeight="1" x14ac:dyDescent="0.2"/>
    <row r="28878" ht="12.75" customHeight="1" x14ac:dyDescent="0.2"/>
    <row r="28879" ht="12.75" customHeight="1" x14ac:dyDescent="0.2"/>
    <row r="28880" ht="12.75" customHeight="1" x14ac:dyDescent="0.2"/>
    <row r="28881" ht="12.75" customHeight="1" x14ac:dyDescent="0.2"/>
    <row r="28882" ht="12.75" customHeight="1" x14ac:dyDescent="0.2"/>
    <row r="28883" ht="12.75" customHeight="1" x14ac:dyDescent="0.2"/>
    <row r="28884" ht="12.75" customHeight="1" x14ac:dyDescent="0.2"/>
    <row r="28885" ht="12.75" customHeight="1" x14ac:dyDescent="0.2"/>
    <row r="28886" ht="12.75" customHeight="1" x14ac:dyDescent="0.2"/>
    <row r="28887" ht="12.75" customHeight="1" x14ac:dyDescent="0.2"/>
    <row r="28888" ht="12.75" customHeight="1" x14ac:dyDescent="0.2"/>
    <row r="28889" ht="12.75" customHeight="1" x14ac:dyDescent="0.2"/>
    <row r="28890" ht="12.75" customHeight="1" x14ac:dyDescent="0.2"/>
    <row r="28891" ht="12.75" customHeight="1" x14ac:dyDescent="0.2"/>
    <row r="28892" ht="12.75" customHeight="1" x14ac:dyDescent="0.2"/>
    <row r="28893" ht="12.75" customHeight="1" x14ac:dyDescent="0.2"/>
    <row r="28894" ht="12.75" customHeight="1" x14ac:dyDescent="0.2"/>
    <row r="28895" ht="12.75" customHeight="1" x14ac:dyDescent="0.2"/>
    <row r="28896" ht="12.75" customHeight="1" x14ac:dyDescent="0.2"/>
    <row r="28897" ht="12.75" customHeight="1" x14ac:dyDescent="0.2"/>
    <row r="28898" ht="12.75" customHeight="1" x14ac:dyDescent="0.2"/>
    <row r="28899" ht="12.75" customHeight="1" x14ac:dyDescent="0.2"/>
    <row r="28900" ht="12.75" customHeight="1" x14ac:dyDescent="0.2"/>
    <row r="28901" ht="12.75" customHeight="1" x14ac:dyDescent="0.2"/>
    <row r="28902" ht="12.75" customHeight="1" x14ac:dyDescent="0.2"/>
    <row r="28903" ht="12.75" customHeight="1" x14ac:dyDescent="0.2"/>
    <row r="28904" ht="12.75" customHeight="1" x14ac:dyDescent="0.2"/>
    <row r="28905" ht="12.75" customHeight="1" x14ac:dyDescent="0.2"/>
    <row r="28906" ht="12.75" customHeight="1" x14ac:dyDescent="0.2"/>
    <row r="28907" ht="12.75" customHeight="1" x14ac:dyDescent="0.2"/>
    <row r="28908" ht="12.75" customHeight="1" x14ac:dyDescent="0.2"/>
    <row r="28909" ht="12.75" customHeight="1" x14ac:dyDescent="0.2"/>
    <row r="28910" ht="12.75" customHeight="1" x14ac:dyDescent="0.2"/>
    <row r="28911" ht="12.75" customHeight="1" x14ac:dyDescent="0.2"/>
    <row r="28912" ht="12.75" customHeight="1" x14ac:dyDescent="0.2"/>
    <row r="28913" ht="12.75" customHeight="1" x14ac:dyDescent="0.2"/>
    <row r="28914" ht="12.75" customHeight="1" x14ac:dyDescent="0.2"/>
    <row r="28915" ht="12.75" customHeight="1" x14ac:dyDescent="0.2"/>
    <row r="28916" ht="12.75" customHeight="1" x14ac:dyDescent="0.2"/>
    <row r="28917" ht="12.75" customHeight="1" x14ac:dyDescent="0.2"/>
    <row r="28918" ht="12.75" customHeight="1" x14ac:dyDescent="0.2"/>
    <row r="28919" ht="12.75" customHeight="1" x14ac:dyDescent="0.2"/>
    <row r="28920" ht="12.75" customHeight="1" x14ac:dyDescent="0.2"/>
    <row r="28921" ht="12.75" customHeight="1" x14ac:dyDescent="0.2"/>
    <row r="28922" ht="12.75" customHeight="1" x14ac:dyDescent="0.2"/>
    <row r="28923" ht="12.75" customHeight="1" x14ac:dyDescent="0.2"/>
    <row r="28924" ht="12.75" customHeight="1" x14ac:dyDescent="0.2"/>
    <row r="28925" ht="12.75" customHeight="1" x14ac:dyDescent="0.2"/>
    <row r="28926" ht="12.75" customHeight="1" x14ac:dyDescent="0.2"/>
    <row r="28927" ht="12.75" customHeight="1" x14ac:dyDescent="0.2"/>
    <row r="28928" ht="12.75" customHeight="1" x14ac:dyDescent="0.2"/>
    <row r="28929" ht="12.75" customHeight="1" x14ac:dyDescent="0.2"/>
    <row r="28930" ht="12.75" customHeight="1" x14ac:dyDescent="0.2"/>
    <row r="28931" ht="12.75" customHeight="1" x14ac:dyDescent="0.2"/>
    <row r="28932" ht="12.75" customHeight="1" x14ac:dyDescent="0.2"/>
    <row r="28933" ht="12.75" customHeight="1" x14ac:dyDescent="0.2"/>
    <row r="28934" ht="12.75" customHeight="1" x14ac:dyDescent="0.2"/>
    <row r="28935" ht="12.75" customHeight="1" x14ac:dyDescent="0.2"/>
    <row r="28936" ht="12.75" customHeight="1" x14ac:dyDescent="0.2"/>
    <row r="28937" ht="12.75" customHeight="1" x14ac:dyDescent="0.2"/>
    <row r="28938" ht="12.75" customHeight="1" x14ac:dyDescent="0.2"/>
    <row r="28939" ht="12.75" customHeight="1" x14ac:dyDescent="0.2"/>
    <row r="28940" ht="12.75" customHeight="1" x14ac:dyDescent="0.2"/>
    <row r="28941" ht="12.75" customHeight="1" x14ac:dyDescent="0.2"/>
    <row r="28942" ht="12.75" customHeight="1" x14ac:dyDescent="0.2"/>
    <row r="28943" ht="12.75" customHeight="1" x14ac:dyDescent="0.2"/>
    <row r="28944" ht="12.75" customHeight="1" x14ac:dyDescent="0.2"/>
    <row r="28945" ht="12.75" customHeight="1" x14ac:dyDescent="0.2"/>
    <row r="28946" ht="12.75" customHeight="1" x14ac:dyDescent="0.2"/>
    <row r="28947" ht="12.75" customHeight="1" x14ac:dyDescent="0.2"/>
    <row r="28948" ht="12.75" customHeight="1" x14ac:dyDescent="0.2"/>
    <row r="28949" ht="12.75" customHeight="1" x14ac:dyDescent="0.2"/>
    <row r="28950" ht="12.75" customHeight="1" x14ac:dyDescent="0.2"/>
    <row r="28951" ht="12.75" customHeight="1" x14ac:dyDescent="0.2"/>
    <row r="28952" ht="12.75" customHeight="1" x14ac:dyDescent="0.2"/>
    <row r="28953" ht="12.75" customHeight="1" x14ac:dyDescent="0.2"/>
    <row r="28954" ht="12.75" customHeight="1" x14ac:dyDescent="0.2"/>
    <row r="28955" ht="12.75" customHeight="1" x14ac:dyDescent="0.2"/>
    <row r="28956" ht="12.75" customHeight="1" x14ac:dyDescent="0.2"/>
    <row r="28957" ht="12.75" customHeight="1" x14ac:dyDescent="0.2"/>
    <row r="28958" ht="12.75" customHeight="1" x14ac:dyDescent="0.2"/>
    <row r="28959" ht="12.75" customHeight="1" x14ac:dyDescent="0.2"/>
    <row r="28960" ht="12.75" customHeight="1" x14ac:dyDescent="0.2"/>
    <row r="28961" ht="12.75" customHeight="1" x14ac:dyDescent="0.2"/>
    <row r="28962" ht="12.75" customHeight="1" x14ac:dyDescent="0.2"/>
    <row r="28963" ht="12.75" customHeight="1" x14ac:dyDescent="0.2"/>
    <row r="28964" ht="12.75" customHeight="1" x14ac:dyDescent="0.2"/>
    <row r="28965" ht="12.75" customHeight="1" x14ac:dyDescent="0.2"/>
    <row r="28966" ht="12.75" customHeight="1" x14ac:dyDescent="0.2"/>
    <row r="28967" ht="12.75" customHeight="1" x14ac:dyDescent="0.2"/>
    <row r="28968" ht="12.75" customHeight="1" x14ac:dyDescent="0.2"/>
    <row r="28969" ht="12.75" customHeight="1" x14ac:dyDescent="0.2"/>
    <row r="28970" ht="12.75" customHeight="1" x14ac:dyDescent="0.2"/>
    <row r="28971" ht="12.75" customHeight="1" x14ac:dyDescent="0.2"/>
    <row r="28972" ht="12.75" customHeight="1" x14ac:dyDescent="0.2"/>
    <row r="28973" ht="12.75" customHeight="1" x14ac:dyDescent="0.2"/>
    <row r="28974" ht="12.75" customHeight="1" x14ac:dyDescent="0.2"/>
    <row r="28975" ht="12.75" customHeight="1" x14ac:dyDescent="0.2"/>
    <row r="28976" ht="12.75" customHeight="1" x14ac:dyDescent="0.2"/>
    <row r="28977" ht="12.75" customHeight="1" x14ac:dyDescent="0.2"/>
    <row r="28978" ht="12.75" customHeight="1" x14ac:dyDescent="0.2"/>
    <row r="28979" ht="12.75" customHeight="1" x14ac:dyDescent="0.2"/>
    <row r="28980" ht="12.75" customHeight="1" x14ac:dyDescent="0.2"/>
    <row r="28981" ht="12.75" customHeight="1" x14ac:dyDescent="0.2"/>
    <row r="28982" ht="12.75" customHeight="1" x14ac:dyDescent="0.2"/>
    <row r="28983" ht="12.75" customHeight="1" x14ac:dyDescent="0.2"/>
    <row r="28984" ht="12.75" customHeight="1" x14ac:dyDescent="0.2"/>
    <row r="28985" ht="12.75" customHeight="1" x14ac:dyDescent="0.2"/>
    <row r="28986" ht="12.75" customHeight="1" x14ac:dyDescent="0.2"/>
    <row r="28987" ht="12.75" customHeight="1" x14ac:dyDescent="0.2"/>
    <row r="28988" ht="12.75" customHeight="1" x14ac:dyDescent="0.2"/>
    <row r="28989" ht="12.75" customHeight="1" x14ac:dyDescent="0.2"/>
    <row r="28990" ht="12.75" customHeight="1" x14ac:dyDescent="0.2"/>
    <row r="28991" ht="12.75" customHeight="1" x14ac:dyDescent="0.2"/>
    <row r="28992" ht="12.75" customHeight="1" x14ac:dyDescent="0.2"/>
    <row r="28993" ht="12.75" customHeight="1" x14ac:dyDescent="0.2"/>
    <row r="28994" ht="12.75" customHeight="1" x14ac:dyDescent="0.2"/>
    <row r="28995" ht="12.75" customHeight="1" x14ac:dyDescent="0.2"/>
    <row r="28996" ht="12.75" customHeight="1" x14ac:dyDescent="0.2"/>
    <row r="28997" ht="12.75" customHeight="1" x14ac:dyDescent="0.2"/>
    <row r="28998" ht="12.75" customHeight="1" x14ac:dyDescent="0.2"/>
    <row r="28999" ht="12.75" customHeight="1" x14ac:dyDescent="0.2"/>
    <row r="29000" ht="12.75" customHeight="1" x14ac:dyDescent="0.2"/>
    <row r="29001" ht="12.75" customHeight="1" x14ac:dyDescent="0.2"/>
    <row r="29002" ht="12.75" customHeight="1" x14ac:dyDescent="0.2"/>
    <row r="29003" ht="12.75" customHeight="1" x14ac:dyDescent="0.2"/>
    <row r="29004" ht="12.75" customHeight="1" x14ac:dyDescent="0.2"/>
    <row r="29005" ht="12.75" customHeight="1" x14ac:dyDescent="0.2"/>
    <row r="29006" ht="12.75" customHeight="1" x14ac:dyDescent="0.2"/>
    <row r="29007" ht="12.75" customHeight="1" x14ac:dyDescent="0.2"/>
    <row r="29008" ht="12.75" customHeight="1" x14ac:dyDescent="0.2"/>
    <row r="29009" ht="12.75" customHeight="1" x14ac:dyDescent="0.2"/>
    <row r="29010" ht="12.75" customHeight="1" x14ac:dyDescent="0.2"/>
    <row r="29011" ht="12.75" customHeight="1" x14ac:dyDescent="0.2"/>
    <row r="29012" ht="12.75" customHeight="1" x14ac:dyDescent="0.2"/>
    <row r="29013" ht="12.75" customHeight="1" x14ac:dyDescent="0.2"/>
    <row r="29014" ht="12.75" customHeight="1" x14ac:dyDescent="0.2"/>
    <row r="29015" ht="12.75" customHeight="1" x14ac:dyDescent="0.2"/>
    <row r="29016" ht="12.75" customHeight="1" x14ac:dyDescent="0.2"/>
    <row r="29017" ht="12.75" customHeight="1" x14ac:dyDescent="0.2"/>
    <row r="29018" ht="12.75" customHeight="1" x14ac:dyDescent="0.2"/>
    <row r="29019" ht="12.75" customHeight="1" x14ac:dyDescent="0.2"/>
    <row r="29020" ht="12.75" customHeight="1" x14ac:dyDescent="0.2"/>
    <row r="29021" ht="12.75" customHeight="1" x14ac:dyDescent="0.2"/>
    <row r="29022" ht="12.75" customHeight="1" x14ac:dyDescent="0.2"/>
    <row r="29023" ht="12.75" customHeight="1" x14ac:dyDescent="0.2"/>
    <row r="29024" ht="12.75" customHeight="1" x14ac:dyDescent="0.2"/>
    <row r="29025" ht="12.75" customHeight="1" x14ac:dyDescent="0.2"/>
    <row r="29026" ht="12.75" customHeight="1" x14ac:dyDescent="0.2"/>
    <row r="29027" ht="12.75" customHeight="1" x14ac:dyDescent="0.2"/>
    <row r="29028" ht="12.75" customHeight="1" x14ac:dyDescent="0.2"/>
    <row r="29029" ht="12.75" customHeight="1" x14ac:dyDescent="0.2"/>
    <row r="29030" ht="12.75" customHeight="1" x14ac:dyDescent="0.2"/>
    <row r="29031" ht="12.75" customHeight="1" x14ac:dyDescent="0.2"/>
    <row r="29032" ht="12.75" customHeight="1" x14ac:dyDescent="0.2"/>
    <row r="29033" ht="12.75" customHeight="1" x14ac:dyDescent="0.2"/>
    <row r="29034" ht="12.75" customHeight="1" x14ac:dyDescent="0.2"/>
    <row r="29035" ht="12.75" customHeight="1" x14ac:dyDescent="0.2"/>
    <row r="29036" ht="12.75" customHeight="1" x14ac:dyDescent="0.2"/>
    <row r="29037" ht="12.75" customHeight="1" x14ac:dyDescent="0.2"/>
    <row r="29038" ht="12.75" customHeight="1" x14ac:dyDescent="0.2"/>
    <row r="29039" ht="12.75" customHeight="1" x14ac:dyDescent="0.2"/>
    <row r="29040" ht="12.75" customHeight="1" x14ac:dyDescent="0.2"/>
    <row r="29041" ht="12.75" customHeight="1" x14ac:dyDescent="0.2"/>
    <row r="29042" ht="12.75" customHeight="1" x14ac:dyDescent="0.2"/>
    <row r="29043" ht="12.75" customHeight="1" x14ac:dyDescent="0.2"/>
    <row r="29044" ht="12.75" customHeight="1" x14ac:dyDescent="0.2"/>
    <row r="29045" ht="12.75" customHeight="1" x14ac:dyDescent="0.2"/>
    <row r="29046" ht="12.75" customHeight="1" x14ac:dyDescent="0.2"/>
    <row r="29047" ht="12.75" customHeight="1" x14ac:dyDescent="0.2"/>
    <row r="29048" ht="12.75" customHeight="1" x14ac:dyDescent="0.2"/>
    <row r="29049" ht="12.75" customHeight="1" x14ac:dyDescent="0.2"/>
    <row r="29050" ht="12.75" customHeight="1" x14ac:dyDescent="0.2"/>
    <row r="29051" ht="12.75" customHeight="1" x14ac:dyDescent="0.2"/>
    <row r="29052" ht="12.75" customHeight="1" x14ac:dyDescent="0.2"/>
    <row r="29053" ht="12.75" customHeight="1" x14ac:dyDescent="0.2"/>
    <row r="29054" ht="12.75" customHeight="1" x14ac:dyDescent="0.2"/>
    <row r="29055" ht="12.75" customHeight="1" x14ac:dyDescent="0.2"/>
    <row r="29056" ht="12.75" customHeight="1" x14ac:dyDescent="0.2"/>
    <row r="29057" ht="12.75" customHeight="1" x14ac:dyDescent="0.2"/>
    <row r="29058" ht="12.75" customHeight="1" x14ac:dyDescent="0.2"/>
    <row r="29059" ht="12.75" customHeight="1" x14ac:dyDescent="0.2"/>
    <row r="29060" ht="12.75" customHeight="1" x14ac:dyDescent="0.2"/>
    <row r="29061" ht="12.75" customHeight="1" x14ac:dyDescent="0.2"/>
    <row r="29062" ht="12.75" customHeight="1" x14ac:dyDescent="0.2"/>
    <row r="29063" ht="12.75" customHeight="1" x14ac:dyDescent="0.2"/>
    <row r="29064" ht="12.75" customHeight="1" x14ac:dyDescent="0.2"/>
    <row r="29065" ht="12.75" customHeight="1" x14ac:dyDescent="0.2"/>
    <row r="29066" ht="12.75" customHeight="1" x14ac:dyDescent="0.2"/>
    <row r="29067" ht="12.75" customHeight="1" x14ac:dyDescent="0.2"/>
    <row r="29068" ht="12.75" customHeight="1" x14ac:dyDescent="0.2"/>
    <row r="29069" ht="12.75" customHeight="1" x14ac:dyDescent="0.2"/>
    <row r="29070" ht="12.75" customHeight="1" x14ac:dyDescent="0.2"/>
    <row r="29071" ht="12.75" customHeight="1" x14ac:dyDescent="0.2"/>
    <row r="29072" ht="12.75" customHeight="1" x14ac:dyDescent="0.2"/>
    <row r="29073" ht="12.75" customHeight="1" x14ac:dyDescent="0.2"/>
    <row r="29074" ht="12.75" customHeight="1" x14ac:dyDescent="0.2"/>
    <row r="29075" ht="12.75" customHeight="1" x14ac:dyDescent="0.2"/>
    <row r="29076" ht="12.75" customHeight="1" x14ac:dyDescent="0.2"/>
    <row r="29077" ht="12.75" customHeight="1" x14ac:dyDescent="0.2"/>
    <row r="29078" ht="12.75" customHeight="1" x14ac:dyDescent="0.2"/>
    <row r="29079" ht="12.75" customHeight="1" x14ac:dyDescent="0.2"/>
    <row r="29080" ht="12.75" customHeight="1" x14ac:dyDescent="0.2"/>
    <row r="29081" ht="12.75" customHeight="1" x14ac:dyDescent="0.2"/>
    <row r="29082" ht="12.75" customHeight="1" x14ac:dyDescent="0.2"/>
    <row r="29083" ht="12.75" customHeight="1" x14ac:dyDescent="0.2"/>
    <row r="29084" ht="12.75" customHeight="1" x14ac:dyDescent="0.2"/>
    <row r="29085" ht="12.75" customHeight="1" x14ac:dyDescent="0.2"/>
    <row r="29086" ht="12.75" customHeight="1" x14ac:dyDescent="0.2"/>
    <row r="29087" ht="12.75" customHeight="1" x14ac:dyDescent="0.2"/>
    <row r="29088" ht="12.75" customHeight="1" x14ac:dyDescent="0.2"/>
    <row r="29089" ht="12.75" customHeight="1" x14ac:dyDescent="0.2"/>
    <row r="29090" ht="12.75" customHeight="1" x14ac:dyDescent="0.2"/>
    <row r="29091" ht="12.75" customHeight="1" x14ac:dyDescent="0.2"/>
    <row r="29092" ht="12.75" customHeight="1" x14ac:dyDescent="0.2"/>
    <row r="29093" ht="12.75" customHeight="1" x14ac:dyDescent="0.2"/>
    <row r="29094" ht="12.75" customHeight="1" x14ac:dyDescent="0.2"/>
    <row r="29095" ht="12.75" customHeight="1" x14ac:dyDescent="0.2"/>
    <row r="29096" ht="12.75" customHeight="1" x14ac:dyDescent="0.2"/>
    <row r="29097" ht="12.75" customHeight="1" x14ac:dyDescent="0.2"/>
    <row r="29098" ht="12.75" customHeight="1" x14ac:dyDescent="0.2"/>
    <row r="29099" ht="12.75" customHeight="1" x14ac:dyDescent="0.2"/>
    <row r="29100" ht="12.75" customHeight="1" x14ac:dyDescent="0.2"/>
    <row r="29101" ht="12.75" customHeight="1" x14ac:dyDescent="0.2"/>
    <row r="29102" ht="12.75" customHeight="1" x14ac:dyDescent="0.2"/>
    <row r="29103" ht="12.75" customHeight="1" x14ac:dyDescent="0.2"/>
    <row r="29104" ht="12.75" customHeight="1" x14ac:dyDescent="0.2"/>
    <row r="29105" ht="12.75" customHeight="1" x14ac:dyDescent="0.2"/>
    <row r="29106" ht="12.75" customHeight="1" x14ac:dyDescent="0.2"/>
    <row r="29107" ht="12.75" customHeight="1" x14ac:dyDescent="0.2"/>
    <row r="29108" ht="12.75" customHeight="1" x14ac:dyDescent="0.2"/>
    <row r="29109" ht="12.75" customHeight="1" x14ac:dyDescent="0.2"/>
    <row r="29110" ht="12.75" customHeight="1" x14ac:dyDescent="0.2"/>
    <row r="29111" ht="12.75" customHeight="1" x14ac:dyDescent="0.2"/>
    <row r="29112" ht="12.75" customHeight="1" x14ac:dyDescent="0.2"/>
    <row r="29113" ht="12.75" customHeight="1" x14ac:dyDescent="0.2"/>
    <row r="29114" ht="12.75" customHeight="1" x14ac:dyDescent="0.2"/>
    <row r="29115" ht="12.75" customHeight="1" x14ac:dyDescent="0.2"/>
    <row r="29116" ht="12.75" customHeight="1" x14ac:dyDescent="0.2"/>
    <row r="29117" ht="12.75" customHeight="1" x14ac:dyDescent="0.2"/>
    <row r="29118" ht="12.75" customHeight="1" x14ac:dyDescent="0.2"/>
    <row r="29119" ht="12.75" customHeight="1" x14ac:dyDescent="0.2"/>
    <row r="29120" ht="12.75" customHeight="1" x14ac:dyDescent="0.2"/>
    <row r="29121" ht="12.75" customHeight="1" x14ac:dyDescent="0.2"/>
    <row r="29122" ht="12.75" customHeight="1" x14ac:dyDescent="0.2"/>
    <row r="29123" ht="12.75" customHeight="1" x14ac:dyDescent="0.2"/>
    <row r="29124" ht="12.75" customHeight="1" x14ac:dyDescent="0.2"/>
    <row r="29125" ht="12.75" customHeight="1" x14ac:dyDescent="0.2"/>
    <row r="29126" ht="12.75" customHeight="1" x14ac:dyDescent="0.2"/>
    <row r="29127" ht="12.75" customHeight="1" x14ac:dyDescent="0.2"/>
    <row r="29128" ht="12.75" customHeight="1" x14ac:dyDescent="0.2"/>
    <row r="29129" ht="12.75" customHeight="1" x14ac:dyDescent="0.2"/>
    <row r="29130" ht="12.75" customHeight="1" x14ac:dyDescent="0.2"/>
    <row r="29131" ht="12.75" customHeight="1" x14ac:dyDescent="0.2"/>
    <row r="29132" ht="12.75" customHeight="1" x14ac:dyDescent="0.2"/>
    <row r="29133" ht="12.75" customHeight="1" x14ac:dyDescent="0.2"/>
    <row r="29134" ht="12.75" customHeight="1" x14ac:dyDescent="0.2"/>
    <row r="29135" ht="12.75" customHeight="1" x14ac:dyDescent="0.2"/>
    <row r="29136" ht="12.75" customHeight="1" x14ac:dyDescent="0.2"/>
    <row r="29137" ht="12.75" customHeight="1" x14ac:dyDescent="0.2"/>
    <row r="29138" ht="12.75" customHeight="1" x14ac:dyDescent="0.2"/>
    <row r="29139" ht="12.75" customHeight="1" x14ac:dyDescent="0.2"/>
    <row r="29140" ht="12.75" customHeight="1" x14ac:dyDescent="0.2"/>
    <row r="29141" ht="12.75" customHeight="1" x14ac:dyDescent="0.2"/>
    <row r="29142" ht="12.75" customHeight="1" x14ac:dyDescent="0.2"/>
    <row r="29143" ht="12.75" customHeight="1" x14ac:dyDescent="0.2"/>
    <row r="29144" ht="12.75" customHeight="1" x14ac:dyDescent="0.2"/>
    <row r="29145" ht="12.75" customHeight="1" x14ac:dyDescent="0.2"/>
    <row r="29146" ht="12.75" customHeight="1" x14ac:dyDescent="0.2"/>
    <row r="29147" ht="12.75" customHeight="1" x14ac:dyDescent="0.2"/>
    <row r="29148" ht="12.75" customHeight="1" x14ac:dyDescent="0.2"/>
    <row r="29149" ht="12.75" customHeight="1" x14ac:dyDescent="0.2"/>
    <row r="29150" ht="12.75" customHeight="1" x14ac:dyDescent="0.2"/>
    <row r="29151" ht="12.75" customHeight="1" x14ac:dyDescent="0.2"/>
    <row r="29152" ht="12.75" customHeight="1" x14ac:dyDescent="0.2"/>
    <row r="29153" ht="12.75" customHeight="1" x14ac:dyDescent="0.2"/>
    <row r="29154" ht="12.75" customHeight="1" x14ac:dyDescent="0.2"/>
    <row r="29155" ht="12.75" customHeight="1" x14ac:dyDescent="0.2"/>
    <row r="29156" ht="12.75" customHeight="1" x14ac:dyDescent="0.2"/>
    <row r="29157" ht="12.75" customHeight="1" x14ac:dyDescent="0.2"/>
    <row r="29158" ht="12.75" customHeight="1" x14ac:dyDescent="0.2"/>
    <row r="29159" ht="12.75" customHeight="1" x14ac:dyDescent="0.2"/>
    <row r="29160" ht="12.75" customHeight="1" x14ac:dyDescent="0.2"/>
    <row r="29161" ht="12.75" customHeight="1" x14ac:dyDescent="0.2"/>
    <row r="29162" ht="12.75" customHeight="1" x14ac:dyDescent="0.2"/>
    <row r="29163" ht="12.75" customHeight="1" x14ac:dyDescent="0.2"/>
    <row r="29164" ht="12.75" customHeight="1" x14ac:dyDescent="0.2"/>
    <row r="29165" ht="12.75" customHeight="1" x14ac:dyDescent="0.2"/>
    <row r="29166" ht="12.75" customHeight="1" x14ac:dyDescent="0.2"/>
    <row r="29167" ht="12.75" customHeight="1" x14ac:dyDescent="0.2"/>
    <row r="29168" ht="12.75" customHeight="1" x14ac:dyDescent="0.2"/>
    <row r="29169" ht="12.75" customHeight="1" x14ac:dyDescent="0.2"/>
    <row r="29170" ht="12.75" customHeight="1" x14ac:dyDescent="0.2"/>
    <row r="29171" ht="12.75" customHeight="1" x14ac:dyDescent="0.2"/>
    <row r="29172" ht="12.75" customHeight="1" x14ac:dyDescent="0.2"/>
    <row r="29173" ht="12.75" customHeight="1" x14ac:dyDescent="0.2"/>
    <row r="29174" ht="12.75" customHeight="1" x14ac:dyDescent="0.2"/>
    <row r="29175" ht="12.75" customHeight="1" x14ac:dyDescent="0.2"/>
    <row r="29176" ht="12.75" customHeight="1" x14ac:dyDescent="0.2"/>
    <row r="29177" ht="12.75" customHeight="1" x14ac:dyDescent="0.2"/>
    <row r="29178" ht="12.75" customHeight="1" x14ac:dyDescent="0.2"/>
    <row r="29179" ht="12.75" customHeight="1" x14ac:dyDescent="0.2"/>
    <row r="29180" ht="12.75" customHeight="1" x14ac:dyDescent="0.2"/>
    <row r="29181" ht="12.75" customHeight="1" x14ac:dyDescent="0.2"/>
    <row r="29182" ht="12.75" customHeight="1" x14ac:dyDescent="0.2"/>
    <row r="29183" ht="12.75" customHeight="1" x14ac:dyDescent="0.2"/>
    <row r="29184" ht="12.75" customHeight="1" x14ac:dyDescent="0.2"/>
    <row r="29185" ht="12.75" customHeight="1" x14ac:dyDescent="0.2"/>
    <row r="29186" ht="12.75" customHeight="1" x14ac:dyDescent="0.2"/>
    <row r="29187" ht="12.75" customHeight="1" x14ac:dyDescent="0.2"/>
    <row r="29188" ht="12.75" customHeight="1" x14ac:dyDescent="0.2"/>
    <row r="29189" ht="12.75" customHeight="1" x14ac:dyDescent="0.2"/>
    <row r="29190" ht="12.75" customHeight="1" x14ac:dyDescent="0.2"/>
    <row r="29191" ht="12.75" customHeight="1" x14ac:dyDescent="0.2"/>
    <row r="29192" ht="12.75" customHeight="1" x14ac:dyDescent="0.2"/>
    <row r="29193" ht="12.75" customHeight="1" x14ac:dyDescent="0.2"/>
    <row r="29194" ht="12.75" customHeight="1" x14ac:dyDescent="0.2"/>
    <row r="29195" ht="12.75" customHeight="1" x14ac:dyDescent="0.2"/>
    <row r="29196" ht="12.75" customHeight="1" x14ac:dyDescent="0.2"/>
    <row r="29197" ht="12.75" customHeight="1" x14ac:dyDescent="0.2"/>
    <row r="29198" ht="12.75" customHeight="1" x14ac:dyDescent="0.2"/>
    <row r="29199" ht="12.75" customHeight="1" x14ac:dyDescent="0.2"/>
    <row r="29200" ht="12.75" customHeight="1" x14ac:dyDescent="0.2"/>
    <row r="29201" ht="12.75" customHeight="1" x14ac:dyDescent="0.2"/>
    <row r="29202" ht="12.75" customHeight="1" x14ac:dyDescent="0.2"/>
    <row r="29203" ht="12.75" customHeight="1" x14ac:dyDescent="0.2"/>
    <row r="29204" ht="12.75" customHeight="1" x14ac:dyDescent="0.2"/>
    <row r="29205" ht="12.75" customHeight="1" x14ac:dyDescent="0.2"/>
    <row r="29206" ht="12.75" customHeight="1" x14ac:dyDescent="0.2"/>
    <row r="29207" ht="12.75" customHeight="1" x14ac:dyDescent="0.2"/>
    <row r="29208" ht="12.75" customHeight="1" x14ac:dyDescent="0.2"/>
    <row r="29209" ht="12.75" customHeight="1" x14ac:dyDescent="0.2"/>
    <row r="29210" ht="12.75" customHeight="1" x14ac:dyDescent="0.2"/>
    <row r="29211" ht="12.75" customHeight="1" x14ac:dyDescent="0.2"/>
    <row r="29212" ht="12.75" customHeight="1" x14ac:dyDescent="0.2"/>
    <row r="29213" ht="12.75" customHeight="1" x14ac:dyDescent="0.2"/>
    <row r="29214" ht="12.75" customHeight="1" x14ac:dyDescent="0.2"/>
    <row r="29215" ht="12.75" customHeight="1" x14ac:dyDescent="0.2"/>
    <row r="29216" ht="12.75" customHeight="1" x14ac:dyDescent="0.2"/>
    <row r="29217" ht="12.75" customHeight="1" x14ac:dyDescent="0.2"/>
    <row r="29218" ht="12.75" customHeight="1" x14ac:dyDescent="0.2"/>
    <row r="29219" ht="12.75" customHeight="1" x14ac:dyDescent="0.2"/>
    <row r="29220" ht="12.75" customHeight="1" x14ac:dyDescent="0.2"/>
    <row r="29221" ht="12.75" customHeight="1" x14ac:dyDescent="0.2"/>
    <row r="29222" ht="12.75" customHeight="1" x14ac:dyDescent="0.2"/>
    <row r="29223" ht="12.75" customHeight="1" x14ac:dyDescent="0.2"/>
    <row r="29224" ht="12.75" customHeight="1" x14ac:dyDescent="0.2"/>
    <row r="29225" ht="12.75" customHeight="1" x14ac:dyDescent="0.2"/>
    <row r="29226" ht="12.75" customHeight="1" x14ac:dyDescent="0.2"/>
    <row r="29227" ht="12.75" customHeight="1" x14ac:dyDescent="0.2"/>
    <row r="29228" ht="12.75" customHeight="1" x14ac:dyDescent="0.2"/>
    <row r="29229" ht="12.75" customHeight="1" x14ac:dyDescent="0.2"/>
    <row r="29230" ht="12.75" customHeight="1" x14ac:dyDescent="0.2"/>
    <row r="29231" ht="12.75" customHeight="1" x14ac:dyDescent="0.2"/>
    <row r="29232" ht="12.75" customHeight="1" x14ac:dyDescent="0.2"/>
    <row r="29233" ht="12.75" customHeight="1" x14ac:dyDescent="0.2"/>
    <row r="29234" ht="12.75" customHeight="1" x14ac:dyDescent="0.2"/>
    <row r="29235" ht="12.75" customHeight="1" x14ac:dyDescent="0.2"/>
    <row r="29236" ht="12.75" customHeight="1" x14ac:dyDescent="0.2"/>
    <row r="29237" ht="12.75" customHeight="1" x14ac:dyDescent="0.2"/>
    <row r="29238" ht="12.75" customHeight="1" x14ac:dyDescent="0.2"/>
    <row r="29239" ht="12.75" customHeight="1" x14ac:dyDescent="0.2"/>
    <row r="29240" ht="12.75" customHeight="1" x14ac:dyDescent="0.2"/>
    <row r="29241" ht="12.75" customHeight="1" x14ac:dyDescent="0.2"/>
    <row r="29242" ht="12.75" customHeight="1" x14ac:dyDescent="0.2"/>
    <row r="29243" ht="12.75" customHeight="1" x14ac:dyDescent="0.2"/>
    <row r="29244" ht="12.75" customHeight="1" x14ac:dyDescent="0.2"/>
    <row r="29245" ht="12.75" customHeight="1" x14ac:dyDescent="0.2"/>
    <row r="29246" ht="12.75" customHeight="1" x14ac:dyDescent="0.2"/>
    <row r="29247" ht="12.75" customHeight="1" x14ac:dyDescent="0.2"/>
    <row r="29248" ht="12.75" customHeight="1" x14ac:dyDescent="0.2"/>
    <row r="29249" ht="12.75" customHeight="1" x14ac:dyDescent="0.2"/>
    <row r="29250" ht="12.75" customHeight="1" x14ac:dyDescent="0.2"/>
    <row r="29251" ht="12.75" customHeight="1" x14ac:dyDescent="0.2"/>
    <row r="29252" ht="12.75" customHeight="1" x14ac:dyDescent="0.2"/>
    <row r="29253" ht="12.75" customHeight="1" x14ac:dyDescent="0.2"/>
    <row r="29254" ht="12.75" customHeight="1" x14ac:dyDescent="0.2"/>
    <row r="29255" ht="12.75" customHeight="1" x14ac:dyDescent="0.2"/>
    <row r="29256" ht="12.75" customHeight="1" x14ac:dyDescent="0.2"/>
    <row r="29257" ht="12.75" customHeight="1" x14ac:dyDescent="0.2"/>
    <row r="29258" ht="12.75" customHeight="1" x14ac:dyDescent="0.2"/>
    <row r="29259" ht="12.75" customHeight="1" x14ac:dyDescent="0.2"/>
    <row r="29260" ht="12.75" customHeight="1" x14ac:dyDescent="0.2"/>
    <row r="29261" ht="12.75" customHeight="1" x14ac:dyDescent="0.2"/>
    <row r="29262" ht="12.75" customHeight="1" x14ac:dyDescent="0.2"/>
    <row r="29263" ht="12.75" customHeight="1" x14ac:dyDescent="0.2"/>
    <row r="29264" ht="12.75" customHeight="1" x14ac:dyDescent="0.2"/>
    <row r="29265" ht="12.75" customHeight="1" x14ac:dyDescent="0.2"/>
    <row r="29266" ht="12.75" customHeight="1" x14ac:dyDescent="0.2"/>
    <row r="29267" ht="12.75" customHeight="1" x14ac:dyDescent="0.2"/>
    <row r="29268" ht="12.75" customHeight="1" x14ac:dyDescent="0.2"/>
    <row r="29269" ht="12.75" customHeight="1" x14ac:dyDescent="0.2"/>
    <row r="29270" ht="12.75" customHeight="1" x14ac:dyDescent="0.2"/>
    <row r="29271" ht="12.75" customHeight="1" x14ac:dyDescent="0.2"/>
    <row r="29272" ht="12.75" customHeight="1" x14ac:dyDescent="0.2"/>
    <row r="29273" ht="12.75" customHeight="1" x14ac:dyDescent="0.2"/>
    <row r="29274" ht="12.75" customHeight="1" x14ac:dyDescent="0.2"/>
    <row r="29275" ht="12.75" customHeight="1" x14ac:dyDescent="0.2"/>
    <row r="29276" ht="12.75" customHeight="1" x14ac:dyDescent="0.2"/>
    <row r="29277" ht="12.75" customHeight="1" x14ac:dyDescent="0.2"/>
    <row r="29278" ht="12.75" customHeight="1" x14ac:dyDescent="0.2"/>
    <row r="29279" ht="12.75" customHeight="1" x14ac:dyDescent="0.2"/>
    <row r="29280" ht="12.75" customHeight="1" x14ac:dyDescent="0.2"/>
    <row r="29281" ht="12.75" customHeight="1" x14ac:dyDescent="0.2"/>
    <row r="29282" ht="12.75" customHeight="1" x14ac:dyDescent="0.2"/>
    <row r="29283" ht="12.75" customHeight="1" x14ac:dyDescent="0.2"/>
    <row r="29284" ht="12.75" customHeight="1" x14ac:dyDescent="0.2"/>
    <row r="29285" ht="12.75" customHeight="1" x14ac:dyDescent="0.2"/>
    <row r="29286" ht="12.75" customHeight="1" x14ac:dyDescent="0.2"/>
    <row r="29287" ht="12.75" customHeight="1" x14ac:dyDescent="0.2"/>
    <row r="29288" ht="12.75" customHeight="1" x14ac:dyDescent="0.2"/>
    <row r="29289" ht="12.75" customHeight="1" x14ac:dyDescent="0.2"/>
    <row r="29290" ht="12.75" customHeight="1" x14ac:dyDescent="0.2"/>
    <row r="29291" ht="12.75" customHeight="1" x14ac:dyDescent="0.2"/>
    <row r="29292" ht="12.75" customHeight="1" x14ac:dyDescent="0.2"/>
    <row r="29293" ht="12.75" customHeight="1" x14ac:dyDescent="0.2"/>
    <row r="29294" ht="12.75" customHeight="1" x14ac:dyDescent="0.2"/>
    <row r="29295" ht="12.75" customHeight="1" x14ac:dyDescent="0.2"/>
    <row r="29296" ht="12.75" customHeight="1" x14ac:dyDescent="0.2"/>
    <row r="29297" ht="12.75" customHeight="1" x14ac:dyDescent="0.2"/>
    <row r="29298" ht="12.75" customHeight="1" x14ac:dyDescent="0.2"/>
    <row r="29299" ht="12.75" customHeight="1" x14ac:dyDescent="0.2"/>
    <row r="29300" ht="12.75" customHeight="1" x14ac:dyDescent="0.2"/>
    <row r="29301" ht="12.75" customHeight="1" x14ac:dyDescent="0.2"/>
    <row r="29302" ht="12.75" customHeight="1" x14ac:dyDescent="0.2"/>
    <row r="29303" ht="12.75" customHeight="1" x14ac:dyDescent="0.2"/>
    <row r="29304" ht="12.75" customHeight="1" x14ac:dyDescent="0.2"/>
    <row r="29305" ht="12.75" customHeight="1" x14ac:dyDescent="0.2"/>
    <row r="29306" ht="12.75" customHeight="1" x14ac:dyDescent="0.2"/>
    <row r="29307" ht="12.75" customHeight="1" x14ac:dyDescent="0.2"/>
    <row r="29308" ht="12.75" customHeight="1" x14ac:dyDescent="0.2"/>
    <row r="29309" ht="12.75" customHeight="1" x14ac:dyDescent="0.2"/>
    <row r="29310" ht="12.75" customHeight="1" x14ac:dyDescent="0.2"/>
    <row r="29311" ht="12.75" customHeight="1" x14ac:dyDescent="0.2"/>
    <row r="29312" ht="12.75" customHeight="1" x14ac:dyDescent="0.2"/>
    <row r="29313" ht="12.75" customHeight="1" x14ac:dyDescent="0.2"/>
    <row r="29314" ht="12.75" customHeight="1" x14ac:dyDescent="0.2"/>
    <row r="29315" ht="12.75" customHeight="1" x14ac:dyDescent="0.2"/>
    <row r="29316" ht="12.75" customHeight="1" x14ac:dyDescent="0.2"/>
    <row r="29317" ht="12.75" customHeight="1" x14ac:dyDescent="0.2"/>
    <row r="29318" ht="12.75" customHeight="1" x14ac:dyDescent="0.2"/>
    <row r="29319" ht="12.75" customHeight="1" x14ac:dyDescent="0.2"/>
    <row r="29320" ht="12.75" customHeight="1" x14ac:dyDescent="0.2"/>
    <row r="29321" ht="12.75" customHeight="1" x14ac:dyDescent="0.2"/>
    <row r="29322" ht="12.75" customHeight="1" x14ac:dyDescent="0.2"/>
    <row r="29323" ht="12.75" customHeight="1" x14ac:dyDescent="0.2"/>
    <row r="29324" ht="12.75" customHeight="1" x14ac:dyDescent="0.2"/>
    <row r="29325" ht="12.75" customHeight="1" x14ac:dyDescent="0.2"/>
    <row r="29326" ht="12.75" customHeight="1" x14ac:dyDescent="0.2"/>
    <row r="29327" ht="12.75" customHeight="1" x14ac:dyDescent="0.2"/>
    <row r="29328" ht="12.75" customHeight="1" x14ac:dyDescent="0.2"/>
    <row r="29329" ht="12.75" customHeight="1" x14ac:dyDescent="0.2"/>
    <row r="29330" ht="12.75" customHeight="1" x14ac:dyDescent="0.2"/>
    <row r="29331" ht="12.75" customHeight="1" x14ac:dyDescent="0.2"/>
    <row r="29332" ht="12.75" customHeight="1" x14ac:dyDescent="0.2"/>
    <row r="29333" ht="12.75" customHeight="1" x14ac:dyDescent="0.2"/>
    <row r="29334" ht="12.75" customHeight="1" x14ac:dyDescent="0.2"/>
    <row r="29335" ht="12.75" customHeight="1" x14ac:dyDescent="0.2"/>
    <row r="29336" ht="12.75" customHeight="1" x14ac:dyDescent="0.2"/>
    <row r="29337" ht="12.75" customHeight="1" x14ac:dyDescent="0.2"/>
    <row r="29338" ht="12.75" customHeight="1" x14ac:dyDescent="0.2"/>
    <row r="29339" ht="12.75" customHeight="1" x14ac:dyDescent="0.2"/>
    <row r="29340" ht="12.75" customHeight="1" x14ac:dyDescent="0.2"/>
    <row r="29341" ht="12.75" customHeight="1" x14ac:dyDescent="0.2"/>
    <row r="29342" ht="12.75" customHeight="1" x14ac:dyDescent="0.2"/>
    <row r="29343" ht="12.75" customHeight="1" x14ac:dyDescent="0.2"/>
    <row r="29344" ht="12.75" customHeight="1" x14ac:dyDescent="0.2"/>
    <row r="29345" ht="12.75" customHeight="1" x14ac:dyDescent="0.2"/>
    <row r="29346" ht="12.75" customHeight="1" x14ac:dyDescent="0.2"/>
    <row r="29347" ht="12.75" customHeight="1" x14ac:dyDescent="0.2"/>
    <row r="29348" ht="12.75" customHeight="1" x14ac:dyDescent="0.2"/>
    <row r="29349" ht="12.75" customHeight="1" x14ac:dyDescent="0.2"/>
    <row r="29350" ht="12.75" customHeight="1" x14ac:dyDescent="0.2"/>
    <row r="29351" ht="12.75" customHeight="1" x14ac:dyDescent="0.2"/>
    <row r="29352" ht="12.75" customHeight="1" x14ac:dyDescent="0.2"/>
    <row r="29353" ht="12.75" customHeight="1" x14ac:dyDescent="0.2"/>
    <row r="29354" ht="12.75" customHeight="1" x14ac:dyDescent="0.2"/>
    <row r="29355" ht="12.75" customHeight="1" x14ac:dyDescent="0.2"/>
    <row r="29356" ht="12.75" customHeight="1" x14ac:dyDescent="0.2"/>
    <row r="29357" ht="12.75" customHeight="1" x14ac:dyDescent="0.2"/>
    <row r="29358" ht="12.75" customHeight="1" x14ac:dyDescent="0.2"/>
    <row r="29359" ht="12.75" customHeight="1" x14ac:dyDescent="0.2"/>
    <row r="29360" ht="12.75" customHeight="1" x14ac:dyDescent="0.2"/>
    <row r="29361" ht="12.75" customHeight="1" x14ac:dyDescent="0.2"/>
    <row r="29362" ht="12.75" customHeight="1" x14ac:dyDescent="0.2"/>
    <row r="29363" ht="12.75" customHeight="1" x14ac:dyDescent="0.2"/>
    <row r="29364" ht="12.75" customHeight="1" x14ac:dyDescent="0.2"/>
    <row r="29365" ht="12.75" customHeight="1" x14ac:dyDescent="0.2"/>
    <row r="29366" ht="12.75" customHeight="1" x14ac:dyDescent="0.2"/>
    <row r="29367" ht="12.75" customHeight="1" x14ac:dyDescent="0.2"/>
    <row r="29368" ht="12.75" customHeight="1" x14ac:dyDescent="0.2"/>
    <row r="29369" ht="12.75" customHeight="1" x14ac:dyDescent="0.2"/>
    <row r="29370" ht="12.75" customHeight="1" x14ac:dyDescent="0.2"/>
    <row r="29371" ht="12.75" customHeight="1" x14ac:dyDescent="0.2"/>
    <row r="29372" ht="12.75" customHeight="1" x14ac:dyDescent="0.2"/>
    <row r="29373" ht="12.75" customHeight="1" x14ac:dyDescent="0.2"/>
    <row r="29374" ht="12.75" customHeight="1" x14ac:dyDescent="0.2"/>
    <row r="29375" ht="12.75" customHeight="1" x14ac:dyDescent="0.2"/>
    <row r="29376" ht="12.75" customHeight="1" x14ac:dyDescent="0.2"/>
    <row r="29377" ht="12.75" customHeight="1" x14ac:dyDescent="0.2"/>
    <row r="29378" ht="12.75" customHeight="1" x14ac:dyDescent="0.2"/>
    <row r="29379" ht="12.75" customHeight="1" x14ac:dyDescent="0.2"/>
    <row r="29380" ht="12.75" customHeight="1" x14ac:dyDescent="0.2"/>
    <row r="29381" ht="12.75" customHeight="1" x14ac:dyDescent="0.2"/>
    <row r="29382" ht="12.75" customHeight="1" x14ac:dyDescent="0.2"/>
    <row r="29383" ht="12.75" customHeight="1" x14ac:dyDescent="0.2"/>
    <row r="29384" ht="12.75" customHeight="1" x14ac:dyDescent="0.2"/>
    <row r="29385" ht="12.75" customHeight="1" x14ac:dyDescent="0.2"/>
    <row r="29386" ht="12.75" customHeight="1" x14ac:dyDescent="0.2"/>
    <row r="29387" ht="12.75" customHeight="1" x14ac:dyDescent="0.2"/>
    <row r="29388" ht="12.75" customHeight="1" x14ac:dyDescent="0.2"/>
    <row r="29389" ht="12.75" customHeight="1" x14ac:dyDescent="0.2"/>
    <row r="29390" ht="12.75" customHeight="1" x14ac:dyDescent="0.2"/>
    <row r="29391" ht="12.75" customHeight="1" x14ac:dyDescent="0.2"/>
    <row r="29392" ht="12.75" customHeight="1" x14ac:dyDescent="0.2"/>
    <row r="29393" ht="12.75" customHeight="1" x14ac:dyDescent="0.2"/>
    <row r="29394" ht="12.75" customHeight="1" x14ac:dyDescent="0.2"/>
    <row r="29395" ht="12.75" customHeight="1" x14ac:dyDescent="0.2"/>
    <row r="29396" ht="12.75" customHeight="1" x14ac:dyDescent="0.2"/>
    <row r="29397" ht="12.75" customHeight="1" x14ac:dyDescent="0.2"/>
    <row r="29398" ht="12.75" customHeight="1" x14ac:dyDescent="0.2"/>
    <row r="29399" ht="12.75" customHeight="1" x14ac:dyDescent="0.2"/>
    <row r="29400" ht="12.75" customHeight="1" x14ac:dyDescent="0.2"/>
    <row r="29401" ht="12.75" customHeight="1" x14ac:dyDescent="0.2"/>
    <row r="29402" ht="12.75" customHeight="1" x14ac:dyDescent="0.2"/>
    <row r="29403" ht="12.75" customHeight="1" x14ac:dyDescent="0.2"/>
    <row r="29404" ht="12.75" customHeight="1" x14ac:dyDescent="0.2"/>
    <row r="29405" ht="12.75" customHeight="1" x14ac:dyDescent="0.2"/>
    <row r="29406" ht="12.75" customHeight="1" x14ac:dyDescent="0.2"/>
    <row r="29407" ht="12.75" customHeight="1" x14ac:dyDescent="0.2"/>
    <row r="29408" ht="12.75" customHeight="1" x14ac:dyDescent="0.2"/>
    <row r="29409" ht="12.75" customHeight="1" x14ac:dyDescent="0.2"/>
    <row r="29410" ht="12.75" customHeight="1" x14ac:dyDescent="0.2"/>
    <row r="29411" ht="12.75" customHeight="1" x14ac:dyDescent="0.2"/>
    <row r="29412" ht="12.75" customHeight="1" x14ac:dyDescent="0.2"/>
    <row r="29413" ht="12.75" customHeight="1" x14ac:dyDescent="0.2"/>
    <row r="29414" ht="12.75" customHeight="1" x14ac:dyDescent="0.2"/>
    <row r="29415" ht="12.75" customHeight="1" x14ac:dyDescent="0.2"/>
    <row r="29416" ht="12.75" customHeight="1" x14ac:dyDescent="0.2"/>
    <row r="29417" ht="12.75" customHeight="1" x14ac:dyDescent="0.2"/>
    <row r="29418" ht="12.75" customHeight="1" x14ac:dyDescent="0.2"/>
    <row r="29419" ht="12.75" customHeight="1" x14ac:dyDescent="0.2"/>
    <row r="29420" ht="12.75" customHeight="1" x14ac:dyDescent="0.2"/>
    <row r="29421" ht="12.75" customHeight="1" x14ac:dyDescent="0.2"/>
    <row r="29422" ht="12.75" customHeight="1" x14ac:dyDescent="0.2"/>
    <row r="29423" ht="12.75" customHeight="1" x14ac:dyDescent="0.2"/>
    <row r="29424" ht="12.75" customHeight="1" x14ac:dyDescent="0.2"/>
    <row r="29425" ht="12.75" customHeight="1" x14ac:dyDescent="0.2"/>
    <row r="29426" ht="12.75" customHeight="1" x14ac:dyDescent="0.2"/>
    <row r="29427" ht="12.75" customHeight="1" x14ac:dyDescent="0.2"/>
    <row r="29428" ht="12.75" customHeight="1" x14ac:dyDescent="0.2"/>
    <row r="29429" ht="12.75" customHeight="1" x14ac:dyDescent="0.2"/>
    <row r="29430" ht="12.75" customHeight="1" x14ac:dyDescent="0.2"/>
    <row r="29431" ht="12.75" customHeight="1" x14ac:dyDescent="0.2"/>
    <row r="29432" ht="12.75" customHeight="1" x14ac:dyDescent="0.2"/>
    <row r="29433" ht="12.75" customHeight="1" x14ac:dyDescent="0.2"/>
    <row r="29434" ht="12.75" customHeight="1" x14ac:dyDescent="0.2"/>
    <row r="29435" ht="12.75" customHeight="1" x14ac:dyDescent="0.2"/>
    <row r="29436" ht="12.75" customHeight="1" x14ac:dyDescent="0.2"/>
    <row r="29437" ht="12.75" customHeight="1" x14ac:dyDescent="0.2"/>
    <row r="29438" ht="12.75" customHeight="1" x14ac:dyDescent="0.2"/>
    <row r="29439" ht="12.75" customHeight="1" x14ac:dyDescent="0.2"/>
    <row r="29440" ht="12.75" customHeight="1" x14ac:dyDescent="0.2"/>
    <row r="29441" ht="12.75" customHeight="1" x14ac:dyDescent="0.2"/>
    <row r="29442" ht="12.75" customHeight="1" x14ac:dyDescent="0.2"/>
    <row r="29443" ht="12.75" customHeight="1" x14ac:dyDescent="0.2"/>
    <row r="29444" ht="12.75" customHeight="1" x14ac:dyDescent="0.2"/>
    <row r="29445" ht="12.75" customHeight="1" x14ac:dyDescent="0.2"/>
    <row r="29446" ht="12.75" customHeight="1" x14ac:dyDescent="0.2"/>
    <row r="29447" ht="12.75" customHeight="1" x14ac:dyDescent="0.2"/>
    <row r="29448" ht="12.75" customHeight="1" x14ac:dyDescent="0.2"/>
    <row r="29449" ht="12.75" customHeight="1" x14ac:dyDescent="0.2"/>
    <row r="29450" ht="12.75" customHeight="1" x14ac:dyDescent="0.2"/>
    <row r="29451" ht="12.75" customHeight="1" x14ac:dyDescent="0.2"/>
    <row r="29452" ht="12.75" customHeight="1" x14ac:dyDescent="0.2"/>
    <row r="29453" ht="12.75" customHeight="1" x14ac:dyDescent="0.2"/>
    <row r="29454" ht="12.75" customHeight="1" x14ac:dyDescent="0.2"/>
    <row r="29455" ht="12.75" customHeight="1" x14ac:dyDescent="0.2"/>
    <row r="29456" ht="12.75" customHeight="1" x14ac:dyDescent="0.2"/>
    <row r="29457" ht="12.75" customHeight="1" x14ac:dyDescent="0.2"/>
    <row r="29458" ht="12.75" customHeight="1" x14ac:dyDescent="0.2"/>
    <row r="29459" ht="12.75" customHeight="1" x14ac:dyDescent="0.2"/>
    <row r="29460" ht="12.75" customHeight="1" x14ac:dyDescent="0.2"/>
    <row r="29461" ht="12.75" customHeight="1" x14ac:dyDescent="0.2"/>
    <row r="29462" ht="12.75" customHeight="1" x14ac:dyDescent="0.2"/>
    <row r="29463" ht="12.75" customHeight="1" x14ac:dyDescent="0.2"/>
    <row r="29464" ht="12.75" customHeight="1" x14ac:dyDescent="0.2"/>
    <row r="29465" ht="12.75" customHeight="1" x14ac:dyDescent="0.2"/>
    <row r="29466" ht="12.75" customHeight="1" x14ac:dyDescent="0.2"/>
    <row r="29467" ht="12.75" customHeight="1" x14ac:dyDescent="0.2"/>
    <row r="29468" ht="12.75" customHeight="1" x14ac:dyDescent="0.2"/>
    <row r="29469" ht="12.75" customHeight="1" x14ac:dyDescent="0.2"/>
    <row r="29470" ht="12.75" customHeight="1" x14ac:dyDescent="0.2"/>
    <row r="29471" ht="12.75" customHeight="1" x14ac:dyDescent="0.2"/>
    <row r="29472" ht="12.75" customHeight="1" x14ac:dyDescent="0.2"/>
    <row r="29473" ht="12.75" customHeight="1" x14ac:dyDescent="0.2"/>
    <row r="29474" ht="12.75" customHeight="1" x14ac:dyDescent="0.2"/>
    <row r="29475" ht="12.75" customHeight="1" x14ac:dyDescent="0.2"/>
    <row r="29476" ht="12.75" customHeight="1" x14ac:dyDescent="0.2"/>
    <row r="29477" ht="12.75" customHeight="1" x14ac:dyDescent="0.2"/>
    <row r="29478" ht="12.75" customHeight="1" x14ac:dyDescent="0.2"/>
    <row r="29479" ht="12.75" customHeight="1" x14ac:dyDescent="0.2"/>
    <row r="29480" ht="12.75" customHeight="1" x14ac:dyDescent="0.2"/>
    <row r="29481" ht="12.75" customHeight="1" x14ac:dyDescent="0.2"/>
    <row r="29482" ht="12.75" customHeight="1" x14ac:dyDescent="0.2"/>
    <row r="29483" ht="12.75" customHeight="1" x14ac:dyDescent="0.2"/>
    <row r="29484" ht="12.75" customHeight="1" x14ac:dyDescent="0.2"/>
    <row r="29485" ht="12.75" customHeight="1" x14ac:dyDescent="0.2"/>
    <row r="29486" ht="12.75" customHeight="1" x14ac:dyDescent="0.2"/>
    <row r="29487" ht="12.75" customHeight="1" x14ac:dyDescent="0.2"/>
    <row r="29488" ht="12.75" customHeight="1" x14ac:dyDescent="0.2"/>
    <row r="29489" ht="12.75" customHeight="1" x14ac:dyDescent="0.2"/>
    <row r="29490" ht="12.75" customHeight="1" x14ac:dyDescent="0.2"/>
    <row r="29491" ht="12.75" customHeight="1" x14ac:dyDescent="0.2"/>
    <row r="29492" ht="12.75" customHeight="1" x14ac:dyDescent="0.2"/>
    <row r="29493" ht="12.75" customHeight="1" x14ac:dyDescent="0.2"/>
    <row r="29494" ht="12.75" customHeight="1" x14ac:dyDescent="0.2"/>
    <row r="29495" ht="12.75" customHeight="1" x14ac:dyDescent="0.2"/>
    <row r="29496" ht="12.75" customHeight="1" x14ac:dyDescent="0.2"/>
    <row r="29497" ht="12.75" customHeight="1" x14ac:dyDescent="0.2"/>
    <row r="29498" ht="12.75" customHeight="1" x14ac:dyDescent="0.2"/>
    <row r="29499" ht="12.75" customHeight="1" x14ac:dyDescent="0.2"/>
    <row r="29500" ht="12.75" customHeight="1" x14ac:dyDescent="0.2"/>
    <row r="29501" ht="12.75" customHeight="1" x14ac:dyDescent="0.2"/>
    <row r="29502" ht="12.75" customHeight="1" x14ac:dyDescent="0.2"/>
    <row r="29503" ht="12.75" customHeight="1" x14ac:dyDescent="0.2"/>
    <row r="29504" ht="12.75" customHeight="1" x14ac:dyDescent="0.2"/>
    <row r="29505" ht="12.75" customHeight="1" x14ac:dyDescent="0.2"/>
    <row r="29506" ht="12.75" customHeight="1" x14ac:dyDescent="0.2"/>
    <row r="29507" ht="12.75" customHeight="1" x14ac:dyDescent="0.2"/>
    <row r="29508" ht="12.75" customHeight="1" x14ac:dyDescent="0.2"/>
    <row r="29509" ht="12.75" customHeight="1" x14ac:dyDescent="0.2"/>
    <row r="29510" ht="12.75" customHeight="1" x14ac:dyDescent="0.2"/>
    <row r="29511" ht="12.75" customHeight="1" x14ac:dyDescent="0.2"/>
    <row r="29512" ht="12.75" customHeight="1" x14ac:dyDescent="0.2"/>
    <row r="29513" ht="12.75" customHeight="1" x14ac:dyDescent="0.2"/>
    <row r="29514" ht="12.75" customHeight="1" x14ac:dyDescent="0.2"/>
    <row r="29515" ht="12.75" customHeight="1" x14ac:dyDescent="0.2"/>
    <row r="29516" ht="12.75" customHeight="1" x14ac:dyDescent="0.2"/>
    <row r="29517" ht="12.75" customHeight="1" x14ac:dyDescent="0.2"/>
    <row r="29518" ht="12.75" customHeight="1" x14ac:dyDescent="0.2"/>
    <row r="29519" ht="12.75" customHeight="1" x14ac:dyDescent="0.2"/>
    <row r="29520" ht="12.75" customHeight="1" x14ac:dyDescent="0.2"/>
    <row r="29521" ht="12.75" customHeight="1" x14ac:dyDescent="0.2"/>
    <row r="29522" ht="12.75" customHeight="1" x14ac:dyDescent="0.2"/>
    <row r="29523" ht="12.75" customHeight="1" x14ac:dyDescent="0.2"/>
    <row r="29524" ht="12.75" customHeight="1" x14ac:dyDescent="0.2"/>
    <row r="29525" ht="12.75" customHeight="1" x14ac:dyDescent="0.2"/>
    <row r="29526" ht="12.75" customHeight="1" x14ac:dyDescent="0.2"/>
    <row r="29527" ht="12.75" customHeight="1" x14ac:dyDescent="0.2"/>
    <row r="29528" ht="12.75" customHeight="1" x14ac:dyDescent="0.2"/>
    <row r="29529" ht="12.75" customHeight="1" x14ac:dyDescent="0.2"/>
    <row r="29530" ht="12.75" customHeight="1" x14ac:dyDescent="0.2"/>
    <row r="29531" ht="12.75" customHeight="1" x14ac:dyDescent="0.2"/>
    <row r="29532" ht="12.75" customHeight="1" x14ac:dyDescent="0.2"/>
    <row r="29533" ht="12.75" customHeight="1" x14ac:dyDescent="0.2"/>
    <row r="29534" ht="12.75" customHeight="1" x14ac:dyDescent="0.2"/>
    <row r="29535" ht="12.75" customHeight="1" x14ac:dyDescent="0.2"/>
    <row r="29536" ht="12.75" customHeight="1" x14ac:dyDescent="0.2"/>
    <row r="29537" ht="12.75" customHeight="1" x14ac:dyDescent="0.2"/>
    <row r="29538" ht="12.75" customHeight="1" x14ac:dyDescent="0.2"/>
    <row r="29539" ht="12.75" customHeight="1" x14ac:dyDescent="0.2"/>
    <row r="29540" ht="12.75" customHeight="1" x14ac:dyDescent="0.2"/>
    <row r="29541" ht="12.75" customHeight="1" x14ac:dyDescent="0.2"/>
    <row r="29542" ht="12.75" customHeight="1" x14ac:dyDescent="0.2"/>
    <row r="29543" ht="12.75" customHeight="1" x14ac:dyDescent="0.2"/>
    <row r="29544" ht="12.75" customHeight="1" x14ac:dyDescent="0.2"/>
    <row r="29545" ht="12.75" customHeight="1" x14ac:dyDescent="0.2"/>
    <row r="29546" ht="12.75" customHeight="1" x14ac:dyDescent="0.2"/>
    <row r="29547" ht="12.75" customHeight="1" x14ac:dyDescent="0.2"/>
    <row r="29548" ht="12.75" customHeight="1" x14ac:dyDescent="0.2"/>
    <row r="29549" ht="12.75" customHeight="1" x14ac:dyDescent="0.2"/>
    <row r="29550" ht="12.75" customHeight="1" x14ac:dyDescent="0.2"/>
    <row r="29551" ht="12.75" customHeight="1" x14ac:dyDescent="0.2"/>
    <row r="29552" ht="12.75" customHeight="1" x14ac:dyDescent="0.2"/>
    <row r="29553" ht="12.75" customHeight="1" x14ac:dyDescent="0.2"/>
    <row r="29554" ht="12.75" customHeight="1" x14ac:dyDescent="0.2"/>
    <row r="29555" ht="12.75" customHeight="1" x14ac:dyDescent="0.2"/>
    <row r="29556" ht="12.75" customHeight="1" x14ac:dyDescent="0.2"/>
    <row r="29557" ht="12.75" customHeight="1" x14ac:dyDescent="0.2"/>
    <row r="29558" ht="12.75" customHeight="1" x14ac:dyDescent="0.2"/>
    <row r="29559" ht="12.75" customHeight="1" x14ac:dyDescent="0.2"/>
    <row r="29560" ht="12.75" customHeight="1" x14ac:dyDescent="0.2"/>
    <row r="29561" ht="12.75" customHeight="1" x14ac:dyDescent="0.2"/>
    <row r="29562" ht="12.75" customHeight="1" x14ac:dyDescent="0.2"/>
    <row r="29563" ht="12.75" customHeight="1" x14ac:dyDescent="0.2"/>
    <row r="29564" ht="12.75" customHeight="1" x14ac:dyDescent="0.2"/>
    <row r="29565" ht="12.75" customHeight="1" x14ac:dyDescent="0.2"/>
    <row r="29566" ht="12.75" customHeight="1" x14ac:dyDescent="0.2"/>
    <row r="29567" ht="12.75" customHeight="1" x14ac:dyDescent="0.2"/>
    <row r="29568" ht="12.75" customHeight="1" x14ac:dyDescent="0.2"/>
    <row r="29569" ht="12.75" customHeight="1" x14ac:dyDescent="0.2"/>
    <row r="29570" ht="12.75" customHeight="1" x14ac:dyDescent="0.2"/>
    <row r="29571" ht="12.75" customHeight="1" x14ac:dyDescent="0.2"/>
    <row r="29572" ht="12.75" customHeight="1" x14ac:dyDescent="0.2"/>
    <row r="29573" ht="12.75" customHeight="1" x14ac:dyDescent="0.2"/>
    <row r="29574" ht="12.75" customHeight="1" x14ac:dyDescent="0.2"/>
    <row r="29575" ht="12.75" customHeight="1" x14ac:dyDescent="0.2"/>
    <row r="29576" ht="12.75" customHeight="1" x14ac:dyDescent="0.2"/>
    <row r="29577" ht="12.75" customHeight="1" x14ac:dyDescent="0.2"/>
    <row r="29578" ht="12.75" customHeight="1" x14ac:dyDescent="0.2"/>
    <row r="29579" ht="12.75" customHeight="1" x14ac:dyDescent="0.2"/>
    <row r="29580" ht="12.75" customHeight="1" x14ac:dyDescent="0.2"/>
    <row r="29581" ht="12.75" customHeight="1" x14ac:dyDescent="0.2"/>
    <row r="29582" ht="12.75" customHeight="1" x14ac:dyDescent="0.2"/>
    <row r="29583" ht="12.75" customHeight="1" x14ac:dyDescent="0.2"/>
    <row r="29584" ht="12.75" customHeight="1" x14ac:dyDescent="0.2"/>
    <row r="29585" ht="12.75" customHeight="1" x14ac:dyDescent="0.2"/>
    <row r="29586" ht="12.75" customHeight="1" x14ac:dyDescent="0.2"/>
    <row r="29587" ht="12.75" customHeight="1" x14ac:dyDescent="0.2"/>
    <row r="29588" ht="12.75" customHeight="1" x14ac:dyDescent="0.2"/>
    <row r="29589" ht="12.75" customHeight="1" x14ac:dyDescent="0.2"/>
    <row r="29590" ht="12.75" customHeight="1" x14ac:dyDescent="0.2"/>
    <row r="29591" ht="12.75" customHeight="1" x14ac:dyDescent="0.2"/>
    <row r="29592" ht="12.75" customHeight="1" x14ac:dyDescent="0.2"/>
    <row r="29593" ht="12.75" customHeight="1" x14ac:dyDescent="0.2"/>
    <row r="29594" ht="12.75" customHeight="1" x14ac:dyDescent="0.2"/>
    <row r="29595" ht="12.75" customHeight="1" x14ac:dyDescent="0.2"/>
    <row r="29596" ht="12.75" customHeight="1" x14ac:dyDescent="0.2"/>
    <row r="29597" ht="12.75" customHeight="1" x14ac:dyDescent="0.2"/>
    <row r="29598" ht="12.75" customHeight="1" x14ac:dyDescent="0.2"/>
    <row r="29599" ht="12.75" customHeight="1" x14ac:dyDescent="0.2"/>
    <row r="29600" ht="12.75" customHeight="1" x14ac:dyDescent="0.2"/>
    <row r="29601" ht="12.75" customHeight="1" x14ac:dyDescent="0.2"/>
    <row r="29602" ht="12.75" customHeight="1" x14ac:dyDescent="0.2"/>
    <row r="29603" ht="12.75" customHeight="1" x14ac:dyDescent="0.2"/>
    <row r="29604" ht="12.75" customHeight="1" x14ac:dyDescent="0.2"/>
    <row r="29605" ht="12.75" customHeight="1" x14ac:dyDescent="0.2"/>
    <row r="29606" ht="12.75" customHeight="1" x14ac:dyDescent="0.2"/>
    <row r="29607" ht="12.75" customHeight="1" x14ac:dyDescent="0.2"/>
    <row r="29608" ht="12.75" customHeight="1" x14ac:dyDescent="0.2"/>
    <row r="29609" ht="12.75" customHeight="1" x14ac:dyDescent="0.2"/>
    <row r="29610" ht="12.75" customHeight="1" x14ac:dyDescent="0.2"/>
    <row r="29611" ht="12.75" customHeight="1" x14ac:dyDescent="0.2"/>
    <row r="29612" ht="12.75" customHeight="1" x14ac:dyDescent="0.2"/>
    <row r="29613" ht="12.75" customHeight="1" x14ac:dyDescent="0.2"/>
    <row r="29614" ht="12.75" customHeight="1" x14ac:dyDescent="0.2"/>
    <row r="29615" ht="12.75" customHeight="1" x14ac:dyDescent="0.2"/>
    <row r="29616" ht="12.75" customHeight="1" x14ac:dyDescent="0.2"/>
    <row r="29617" ht="12.75" customHeight="1" x14ac:dyDescent="0.2"/>
    <row r="29618" ht="12.75" customHeight="1" x14ac:dyDescent="0.2"/>
    <row r="29619" ht="12.75" customHeight="1" x14ac:dyDescent="0.2"/>
    <row r="29620" ht="12.75" customHeight="1" x14ac:dyDescent="0.2"/>
    <row r="29621" ht="12.75" customHeight="1" x14ac:dyDescent="0.2"/>
    <row r="29622" ht="12.75" customHeight="1" x14ac:dyDescent="0.2"/>
    <row r="29623" ht="12.75" customHeight="1" x14ac:dyDescent="0.2"/>
    <row r="29624" ht="12.75" customHeight="1" x14ac:dyDescent="0.2"/>
    <row r="29625" ht="12.75" customHeight="1" x14ac:dyDescent="0.2"/>
    <row r="29626" ht="12.75" customHeight="1" x14ac:dyDescent="0.2"/>
    <row r="29627" ht="12.75" customHeight="1" x14ac:dyDescent="0.2"/>
    <row r="29628" ht="12.75" customHeight="1" x14ac:dyDescent="0.2"/>
    <row r="29629" ht="12.75" customHeight="1" x14ac:dyDescent="0.2"/>
    <row r="29630" ht="12.75" customHeight="1" x14ac:dyDescent="0.2"/>
    <row r="29631" ht="12.75" customHeight="1" x14ac:dyDescent="0.2"/>
    <row r="29632" ht="12.75" customHeight="1" x14ac:dyDescent="0.2"/>
    <row r="29633" ht="12.75" customHeight="1" x14ac:dyDescent="0.2"/>
    <row r="29634" ht="12.75" customHeight="1" x14ac:dyDescent="0.2"/>
    <row r="29635" ht="12.75" customHeight="1" x14ac:dyDescent="0.2"/>
    <row r="29636" ht="12.75" customHeight="1" x14ac:dyDescent="0.2"/>
    <row r="29637" ht="12.75" customHeight="1" x14ac:dyDescent="0.2"/>
    <row r="29638" ht="12.75" customHeight="1" x14ac:dyDescent="0.2"/>
    <row r="29639" ht="12.75" customHeight="1" x14ac:dyDescent="0.2"/>
    <row r="29640" ht="12.75" customHeight="1" x14ac:dyDescent="0.2"/>
    <row r="29641" ht="12.75" customHeight="1" x14ac:dyDescent="0.2"/>
    <row r="29642" ht="12.75" customHeight="1" x14ac:dyDescent="0.2"/>
    <row r="29643" ht="12.75" customHeight="1" x14ac:dyDescent="0.2"/>
    <row r="29644" ht="12.75" customHeight="1" x14ac:dyDescent="0.2"/>
    <row r="29645" ht="12.75" customHeight="1" x14ac:dyDescent="0.2"/>
    <row r="29646" ht="12.75" customHeight="1" x14ac:dyDescent="0.2"/>
    <row r="29647" ht="12.75" customHeight="1" x14ac:dyDescent="0.2"/>
    <row r="29648" ht="12.75" customHeight="1" x14ac:dyDescent="0.2"/>
    <row r="29649" ht="12.75" customHeight="1" x14ac:dyDescent="0.2"/>
    <row r="29650" ht="12.75" customHeight="1" x14ac:dyDescent="0.2"/>
    <row r="29651" ht="12.75" customHeight="1" x14ac:dyDescent="0.2"/>
    <row r="29652" ht="12.75" customHeight="1" x14ac:dyDescent="0.2"/>
    <row r="29653" ht="12.75" customHeight="1" x14ac:dyDescent="0.2"/>
    <row r="29654" ht="12.75" customHeight="1" x14ac:dyDescent="0.2"/>
    <row r="29655" ht="12.75" customHeight="1" x14ac:dyDescent="0.2"/>
    <row r="29656" ht="12.75" customHeight="1" x14ac:dyDescent="0.2"/>
    <row r="29657" ht="12.75" customHeight="1" x14ac:dyDescent="0.2"/>
    <row r="29658" ht="12.75" customHeight="1" x14ac:dyDescent="0.2"/>
    <row r="29659" ht="12.75" customHeight="1" x14ac:dyDescent="0.2"/>
    <row r="29660" ht="12.75" customHeight="1" x14ac:dyDescent="0.2"/>
    <row r="29661" ht="12.75" customHeight="1" x14ac:dyDescent="0.2"/>
    <row r="29662" ht="12.75" customHeight="1" x14ac:dyDescent="0.2"/>
    <row r="29663" ht="12.75" customHeight="1" x14ac:dyDescent="0.2"/>
    <row r="29664" ht="12.75" customHeight="1" x14ac:dyDescent="0.2"/>
    <row r="29665" ht="12.75" customHeight="1" x14ac:dyDescent="0.2"/>
    <row r="29666" ht="12.75" customHeight="1" x14ac:dyDescent="0.2"/>
    <row r="29667" ht="12.75" customHeight="1" x14ac:dyDescent="0.2"/>
    <row r="29668" ht="12.75" customHeight="1" x14ac:dyDescent="0.2"/>
    <row r="29669" ht="12.75" customHeight="1" x14ac:dyDescent="0.2"/>
    <row r="29670" ht="12.75" customHeight="1" x14ac:dyDescent="0.2"/>
    <row r="29671" ht="12.75" customHeight="1" x14ac:dyDescent="0.2"/>
    <row r="29672" ht="12.75" customHeight="1" x14ac:dyDescent="0.2"/>
    <row r="29673" ht="12.75" customHeight="1" x14ac:dyDescent="0.2"/>
    <row r="29674" ht="12.75" customHeight="1" x14ac:dyDescent="0.2"/>
    <row r="29675" ht="12.75" customHeight="1" x14ac:dyDescent="0.2"/>
    <row r="29676" ht="12.75" customHeight="1" x14ac:dyDescent="0.2"/>
    <row r="29677" ht="12.75" customHeight="1" x14ac:dyDescent="0.2"/>
    <row r="29678" ht="12.75" customHeight="1" x14ac:dyDescent="0.2"/>
    <row r="29679" ht="12.75" customHeight="1" x14ac:dyDescent="0.2"/>
    <row r="29680" ht="12.75" customHeight="1" x14ac:dyDescent="0.2"/>
    <row r="29681" ht="12.75" customHeight="1" x14ac:dyDescent="0.2"/>
    <row r="29682" ht="12.75" customHeight="1" x14ac:dyDescent="0.2"/>
    <row r="29683" ht="12.75" customHeight="1" x14ac:dyDescent="0.2"/>
    <row r="29684" ht="12.75" customHeight="1" x14ac:dyDescent="0.2"/>
    <row r="29685" ht="12.75" customHeight="1" x14ac:dyDescent="0.2"/>
    <row r="29686" ht="12.75" customHeight="1" x14ac:dyDescent="0.2"/>
    <row r="29687" ht="12.75" customHeight="1" x14ac:dyDescent="0.2"/>
    <row r="29688" ht="12.75" customHeight="1" x14ac:dyDescent="0.2"/>
    <row r="29689" ht="12.75" customHeight="1" x14ac:dyDescent="0.2"/>
    <row r="29690" ht="12.75" customHeight="1" x14ac:dyDescent="0.2"/>
    <row r="29691" ht="12.75" customHeight="1" x14ac:dyDescent="0.2"/>
    <row r="29692" ht="12.75" customHeight="1" x14ac:dyDescent="0.2"/>
    <row r="29693" ht="12.75" customHeight="1" x14ac:dyDescent="0.2"/>
    <row r="29694" ht="12.75" customHeight="1" x14ac:dyDescent="0.2"/>
    <row r="29695" ht="12.75" customHeight="1" x14ac:dyDescent="0.2"/>
    <row r="29696" ht="12.75" customHeight="1" x14ac:dyDescent="0.2"/>
    <row r="29697" ht="12.75" customHeight="1" x14ac:dyDescent="0.2"/>
    <row r="29698" ht="12.75" customHeight="1" x14ac:dyDescent="0.2"/>
    <row r="29699" ht="12.75" customHeight="1" x14ac:dyDescent="0.2"/>
    <row r="29700" ht="12.75" customHeight="1" x14ac:dyDescent="0.2"/>
    <row r="29701" ht="12.75" customHeight="1" x14ac:dyDescent="0.2"/>
    <row r="29702" ht="12.75" customHeight="1" x14ac:dyDescent="0.2"/>
    <row r="29703" ht="12.75" customHeight="1" x14ac:dyDescent="0.2"/>
    <row r="29704" ht="12.75" customHeight="1" x14ac:dyDescent="0.2"/>
    <row r="29705" ht="12.75" customHeight="1" x14ac:dyDescent="0.2"/>
    <row r="29706" ht="12.75" customHeight="1" x14ac:dyDescent="0.2"/>
    <row r="29707" ht="12.75" customHeight="1" x14ac:dyDescent="0.2"/>
    <row r="29708" ht="12.75" customHeight="1" x14ac:dyDescent="0.2"/>
    <row r="29709" ht="12.75" customHeight="1" x14ac:dyDescent="0.2"/>
    <row r="29710" ht="12.75" customHeight="1" x14ac:dyDescent="0.2"/>
    <row r="29711" ht="12.75" customHeight="1" x14ac:dyDescent="0.2"/>
    <row r="29712" ht="12.75" customHeight="1" x14ac:dyDescent="0.2"/>
    <row r="29713" ht="12.75" customHeight="1" x14ac:dyDescent="0.2"/>
    <row r="29714" ht="12.75" customHeight="1" x14ac:dyDescent="0.2"/>
    <row r="29715" ht="12.75" customHeight="1" x14ac:dyDescent="0.2"/>
    <row r="29716" ht="12.75" customHeight="1" x14ac:dyDescent="0.2"/>
    <row r="29717" ht="12.75" customHeight="1" x14ac:dyDescent="0.2"/>
    <row r="29718" ht="12.75" customHeight="1" x14ac:dyDescent="0.2"/>
    <row r="29719" ht="12.75" customHeight="1" x14ac:dyDescent="0.2"/>
    <row r="29720" ht="12.75" customHeight="1" x14ac:dyDescent="0.2"/>
    <row r="29721" ht="12.75" customHeight="1" x14ac:dyDescent="0.2"/>
    <row r="29722" ht="12.75" customHeight="1" x14ac:dyDescent="0.2"/>
    <row r="29723" ht="12.75" customHeight="1" x14ac:dyDescent="0.2"/>
    <row r="29724" ht="12.75" customHeight="1" x14ac:dyDescent="0.2"/>
    <row r="29725" ht="12.75" customHeight="1" x14ac:dyDescent="0.2"/>
    <row r="29726" ht="12.75" customHeight="1" x14ac:dyDescent="0.2"/>
    <row r="29727" ht="12.75" customHeight="1" x14ac:dyDescent="0.2"/>
    <row r="29728" ht="12.75" customHeight="1" x14ac:dyDescent="0.2"/>
    <row r="29729" ht="12.75" customHeight="1" x14ac:dyDescent="0.2"/>
    <row r="29730" ht="12.75" customHeight="1" x14ac:dyDescent="0.2"/>
    <row r="29731" ht="12.75" customHeight="1" x14ac:dyDescent="0.2"/>
    <row r="29732" ht="12.75" customHeight="1" x14ac:dyDescent="0.2"/>
    <row r="29733" ht="12.75" customHeight="1" x14ac:dyDescent="0.2"/>
    <row r="29734" ht="12.75" customHeight="1" x14ac:dyDescent="0.2"/>
    <row r="29735" ht="12.75" customHeight="1" x14ac:dyDescent="0.2"/>
    <row r="29736" ht="12.75" customHeight="1" x14ac:dyDescent="0.2"/>
    <row r="29737" ht="12.75" customHeight="1" x14ac:dyDescent="0.2"/>
    <row r="29738" ht="12.75" customHeight="1" x14ac:dyDescent="0.2"/>
    <row r="29739" ht="12.75" customHeight="1" x14ac:dyDescent="0.2"/>
    <row r="29740" ht="12.75" customHeight="1" x14ac:dyDescent="0.2"/>
    <row r="29741" ht="12.75" customHeight="1" x14ac:dyDescent="0.2"/>
    <row r="29742" ht="12.75" customHeight="1" x14ac:dyDescent="0.2"/>
    <row r="29743" ht="12.75" customHeight="1" x14ac:dyDescent="0.2"/>
    <row r="29744" ht="12.75" customHeight="1" x14ac:dyDescent="0.2"/>
    <row r="29745" ht="12.75" customHeight="1" x14ac:dyDescent="0.2"/>
    <row r="29746" ht="12.75" customHeight="1" x14ac:dyDescent="0.2"/>
    <row r="29747" ht="12.75" customHeight="1" x14ac:dyDescent="0.2"/>
    <row r="29748" ht="12.75" customHeight="1" x14ac:dyDescent="0.2"/>
    <row r="29749" ht="12.75" customHeight="1" x14ac:dyDescent="0.2"/>
    <row r="29750" ht="12.75" customHeight="1" x14ac:dyDescent="0.2"/>
    <row r="29751" ht="12.75" customHeight="1" x14ac:dyDescent="0.2"/>
    <row r="29752" ht="12.75" customHeight="1" x14ac:dyDescent="0.2"/>
    <row r="29753" ht="12.75" customHeight="1" x14ac:dyDescent="0.2"/>
    <row r="29754" ht="12.75" customHeight="1" x14ac:dyDescent="0.2"/>
    <row r="29755" ht="12.75" customHeight="1" x14ac:dyDescent="0.2"/>
    <row r="29756" ht="12.75" customHeight="1" x14ac:dyDescent="0.2"/>
    <row r="29757" ht="12.75" customHeight="1" x14ac:dyDescent="0.2"/>
    <row r="29758" ht="12.75" customHeight="1" x14ac:dyDescent="0.2"/>
    <row r="29759" ht="12.75" customHeight="1" x14ac:dyDescent="0.2"/>
    <row r="29760" ht="12.75" customHeight="1" x14ac:dyDescent="0.2"/>
    <row r="29761" ht="12.75" customHeight="1" x14ac:dyDescent="0.2"/>
    <row r="29762" ht="12.75" customHeight="1" x14ac:dyDescent="0.2"/>
    <row r="29763" ht="12.75" customHeight="1" x14ac:dyDescent="0.2"/>
    <row r="29764" ht="12.75" customHeight="1" x14ac:dyDescent="0.2"/>
    <row r="29765" ht="12.75" customHeight="1" x14ac:dyDescent="0.2"/>
    <row r="29766" ht="12.75" customHeight="1" x14ac:dyDescent="0.2"/>
    <row r="29767" ht="12.75" customHeight="1" x14ac:dyDescent="0.2"/>
    <row r="29768" ht="12.75" customHeight="1" x14ac:dyDescent="0.2"/>
    <row r="29769" ht="12.75" customHeight="1" x14ac:dyDescent="0.2"/>
    <row r="29770" ht="12.75" customHeight="1" x14ac:dyDescent="0.2"/>
    <row r="29771" ht="12.75" customHeight="1" x14ac:dyDescent="0.2"/>
    <row r="29772" ht="12.75" customHeight="1" x14ac:dyDescent="0.2"/>
    <row r="29773" ht="12.75" customHeight="1" x14ac:dyDescent="0.2"/>
    <row r="29774" ht="12.75" customHeight="1" x14ac:dyDescent="0.2"/>
    <row r="29775" ht="12.75" customHeight="1" x14ac:dyDescent="0.2"/>
    <row r="29776" ht="12.75" customHeight="1" x14ac:dyDescent="0.2"/>
    <row r="29777" ht="12.75" customHeight="1" x14ac:dyDescent="0.2"/>
    <row r="29778" ht="12.75" customHeight="1" x14ac:dyDescent="0.2"/>
    <row r="29779" ht="12.75" customHeight="1" x14ac:dyDescent="0.2"/>
    <row r="29780" ht="12.75" customHeight="1" x14ac:dyDescent="0.2"/>
    <row r="29781" ht="12.75" customHeight="1" x14ac:dyDescent="0.2"/>
    <row r="29782" ht="12.75" customHeight="1" x14ac:dyDescent="0.2"/>
    <row r="29783" ht="12.75" customHeight="1" x14ac:dyDescent="0.2"/>
    <row r="29784" ht="12.75" customHeight="1" x14ac:dyDescent="0.2"/>
    <row r="29785" ht="12.75" customHeight="1" x14ac:dyDescent="0.2"/>
    <row r="29786" ht="12.75" customHeight="1" x14ac:dyDescent="0.2"/>
    <row r="29787" ht="12.75" customHeight="1" x14ac:dyDescent="0.2"/>
    <row r="29788" ht="12.75" customHeight="1" x14ac:dyDescent="0.2"/>
    <row r="29789" ht="12.75" customHeight="1" x14ac:dyDescent="0.2"/>
    <row r="29790" ht="12.75" customHeight="1" x14ac:dyDescent="0.2"/>
    <row r="29791" ht="12.75" customHeight="1" x14ac:dyDescent="0.2"/>
    <row r="29792" ht="12.75" customHeight="1" x14ac:dyDescent="0.2"/>
    <row r="29793" ht="12.75" customHeight="1" x14ac:dyDescent="0.2"/>
    <row r="29794" ht="12.75" customHeight="1" x14ac:dyDescent="0.2"/>
    <row r="29795" ht="12.75" customHeight="1" x14ac:dyDescent="0.2"/>
    <row r="29796" ht="12.75" customHeight="1" x14ac:dyDescent="0.2"/>
    <row r="29797" ht="12.75" customHeight="1" x14ac:dyDescent="0.2"/>
    <row r="29798" ht="12.75" customHeight="1" x14ac:dyDescent="0.2"/>
    <row r="29799" ht="12.75" customHeight="1" x14ac:dyDescent="0.2"/>
    <row r="29800" ht="12.75" customHeight="1" x14ac:dyDescent="0.2"/>
    <row r="29801" ht="12.75" customHeight="1" x14ac:dyDescent="0.2"/>
    <row r="29802" ht="12.75" customHeight="1" x14ac:dyDescent="0.2"/>
    <row r="29803" ht="12.75" customHeight="1" x14ac:dyDescent="0.2"/>
    <row r="29804" ht="12.75" customHeight="1" x14ac:dyDescent="0.2"/>
    <row r="29805" ht="12.75" customHeight="1" x14ac:dyDescent="0.2"/>
    <row r="29806" ht="12.75" customHeight="1" x14ac:dyDescent="0.2"/>
    <row r="29807" ht="12.75" customHeight="1" x14ac:dyDescent="0.2"/>
    <row r="29808" ht="12.75" customHeight="1" x14ac:dyDescent="0.2"/>
    <row r="29809" ht="12.75" customHeight="1" x14ac:dyDescent="0.2"/>
    <row r="29810" ht="12.75" customHeight="1" x14ac:dyDescent="0.2"/>
    <row r="29811" ht="12.75" customHeight="1" x14ac:dyDescent="0.2"/>
    <row r="29812" ht="12.75" customHeight="1" x14ac:dyDescent="0.2"/>
    <row r="29813" ht="12.75" customHeight="1" x14ac:dyDescent="0.2"/>
    <row r="29814" ht="12.75" customHeight="1" x14ac:dyDescent="0.2"/>
    <row r="29815" ht="12.75" customHeight="1" x14ac:dyDescent="0.2"/>
    <row r="29816" ht="12.75" customHeight="1" x14ac:dyDescent="0.2"/>
    <row r="29817" ht="12.75" customHeight="1" x14ac:dyDescent="0.2"/>
    <row r="29818" ht="12.75" customHeight="1" x14ac:dyDescent="0.2"/>
    <row r="29819" ht="12.75" customHeight="1" x14ac:dyDescent="0.2"/>
    <row r="29820" ht="12.75" customHeight="1" x14ac:dyDescent="0.2"/>
    <row r="29821" ht="12.75" customHeight="1" x14ac:dyDescent="0.2"/>
    <row r="29822" ht="12.75" customHeight="1" x14ac:dyDescent="0.2"/>
    <row r="29823" ht="12.75" customHeight="1" x14ac:dyDescent="0.2"/>
    <row r="29824" ht="12.75" customHeight="1" x14ac:dyDescent="0.2"/>
    <row r="29825" ht="12.75" customHeight="1" x14ac:dyDescent="0.2"/>
    <row r="29826" ht="12.75" customHeight="1" x14ac:dyDescent="0.2"/>
    <row r="29827" ht="12.75" customHeight="1" x14ac:dyDescent="0.2"/>
    <row r="29828" ht="12.75" customHeight="1" x14ac:dyDescent="0.2"/>
    <row r="29829" ht="12.75" customHeight="1" x14ac:dyDescent="0.2"/>
    <row r="29830" ht="12.75" customHeight="1" x14ac:dyDescent="0.2"/>
    <row r="29831" ht="12.75" customHeight="1" x14ac:dyDescent="0.2"/>
    <row r="29832" ht="12.75" customHeight="1" x14ac:dyDescent="0.2"/>
    <row r="29833" ht="12.75" customHeight="1" x14ac:dyDescent="0.2"/>
    <row r="29834" ht="12.75" customHeight="1" x14ac:dyDescent="0.2"/>
    <row r="29835" ht="12.75" customHeight="1" x14ac:dyDescent="0.2"/>
    <row r="29836" ht="12.75" customHeight="1" x14ac:dyDescent="0.2"/>
    <row r="29837" ht="12.75" customHeight="1" x14ac:dyDescent="0.2"/>
    <row r="29838" ht="12.75" customHeight="1" x14ac:dyDescent="0.2"/>
    <row r="29839" ht="12.75" customHeight="1" x14ac:dyDescent="0.2"/>
    <row r="29840" ht="12.75" customHeight="1" x14ac:dyDescent="0.2"/>
    <row r="29841" ht="12.75" customHeight="1" x14ac:dyDescent="0.2"/>
    <row r="29842" ht="12.75" customHeight="1" x14ac:dyDescent="0.2"/>
    <row r="29843" ht="12.75" customHeight="1" x14ac:dyDescent="0.2"/>
    <row r="29844" ht="12.75" customHeight="1" x14ac:dyDescent="0.2"/>
    <row r="29845" ht="12.75" customHeight="1" x14ac:dyDescent="0.2"/>
    <row r="29846" ht="12.75" customHeight="1" x14ac:dyDescent="0.2"/>
    <row r="29847" ht="12.75" customHeight="1" x14ac:dyDescent="0.2"/>
    <row r="29848" ht="12.75" customHeight="1" x14ac:dyDescent="0.2"/>
    <row r="29849" ht="12.75" customHeight="1" x14ac:dyDescent="0.2"/>
    <row r="29850" ht="12.75" customHeight="1" x14ac:dyDescent="0.2"/>
    <row r="29851" ht="12.75" customHeight="1" x14ac:dyDescent="0.2"/>
    <row r="29852" ht="12.75" customHeight="1" x14ac:dyDescent="0.2"/>
    <row r="29853" ht="12.75" customHeight="1" x14ac:dyDescent="0.2"/>
    <row r="29854" ht="12.75" customHeight="1" x14ac:dyDescent="0.2"/>
    <row r="29855" ht="12.75" customHeight="1" x14ac:dyDescent="0.2"/>
    <row r="29856" ht="12.75" customHeight="1" x14ac:dyDescent="0.2"/>
    <row r="29857" ht="12.75" customHeight="1" x14ac:dyDescent="0.2"/>
    <row r="29858" ht="12.75" customHeight="1" x14ac:dyDescent="0.2"/>
    <row r="29859" ht="12.75" customHeight="1" x14ac:dyDescent="0.2"/>
    <row r="29860" ht="12.75" customHeight="1" x14ac:dyDescent="0.2"/>
    <row r="29861" ht="12.75" customHeight="1" x14ac:dyDescent="0.2"/>
    <row r="29862" ht="12.75" customHeight="1" x14ac:dyDescent="0.2"/>
    <row r="29863" ht="12.75" customHeight="1" x14ac:dyDescent="0.2"/>
    <row r="29864" ht="12.75" customHeight="1" x14ac:dyDescent="0.2"/>
    <row r="29865" ht="12.75" customHeight="1" x14ac:dyDescent="0.2"/>
    <row r="29866" ht="12.75" customHeight="1" x14ac:dyDescent="0.2"/>
    <row r="29867" ht="12.75" customHeight="1" x14ac:dyDescent="0.2"/>
    <row r="29868" ht="12.75" customHeight="1" x14ac:dyDescent="0.2"/>
    <row r="29869" ht="12.75" customHeight="1" x14ac:dyDescent="0.2"/>
    <row r="29870" ht="12.75" customHeight="1" x14ac:dyDescent="0.2"/>
    <row r="29871" ht="12.75" customHeight="1" x14ac:dyDescent="0.2"/>
    <row r="29872" ht="12.75" customHeight="1" x14ac:dyDescent="0.2"/>
    <row r="29873" ht="12.75" customHeight="1" x14ac:dyDescent="0.2"/>
    <row r="29874" ht="12.75" customHeight="1" x14ac:dyDescent="0.2"/>
    <row r="29875" ht="12.75" customHeight="1" x14ac:dyDescent="0.2"/>
    <row r="29876" ht="12.75" customHeight="1" x14ac:dyDescent="0.2"/>
    <row r="29877" ht="12.75" customHeight="1" x14ac:dyDescent="0.2"/>
    <row r="29878" ht="12.75" customHeight="1" x14ac:dyDescent="0.2"/>
    <row r="29879" ht="12.75" customHeight="1" x14ac:dyDescent="0.2"/>
    <row r="29880" ht="12.75" customHeight="1" x14ac:dyDescent="0.2"/>
    <row r="29881" ht="12.75" customHeight="1" x14ac:dyDescent="0.2"/>
    <row r="29882" ht="12.75" customHeight="1" x14ac:dyDescent="0.2"/>
    <row r="29883" ht="12.75" customHeight="1" x14ac:dyDescent="0.2"/>
    <row r="29884" ht="12.75" customHeight="1" x14ac:dyDescent="0.2"/>
    <row r="29885" ht="12.75" customHeight="1" x14ac:dyDescent="0.2"/>
    <row r="29886" ht="12.75" customHeight="1" x14ac:dyDescent="0.2"/>
    <row r="29887" ht="12.75" customHeight="1" x14ac:dyDescent="0.2"/>
    <row r="29888" ht="12.75" customHeight="1" x14ac:dyDescent="0.2"/>
    <row r="29889" ht="12.75" customHeight="1" x14ac:dyDescent="0.2"/>
    <row r="29890" ht="12.75" customHeight="1" x14ac:dyDescent="0.2"/>
    <row r="29891" ht="12.75" customHeight="1" x14ac:dyDescent="0.2"/>
    <row r="29892" ht="12.75" customHeight="1" x14ac:dyDescent="0.2"/>
    <row r="29893" ht="12.75" customHeight="1" x14ac:dyDescent="0.2"/>
    <row r="29894" ht="12.75" customHeight="1" x14ac:dyDescent="0.2"/>
    <row r="29895" ht="12.75" customHeight="1" x14ac:dyDescent="0.2"/>
    <row r="29896" ht="12.75" customHeight="1" x14ac:dyDescent="0.2"/>
    <row r="29897" ht="12.75" customHeight="1" x14ac:dyDescent="0.2"/>
    <row r="29898" ht="12.75" customHeight="1" x14ac:dyDescent="0.2"/>
    <row r="29899" ht="12.75" customHeight="1" x14ac:dyDescent="0.2"/>
    <row r="29900" ht="12.75" customHeight="1" x14ac:dyDescent="0.2"/>
    <row r="29901" ht="12.75" customHeight="1" x14ac:dyDescent="0.2"/>
    <row r="29902" ht="12.75" customHeight="1" x14ac:dyDescent="0.2"/>
    <row r="29903" ht="12.75" customHeight="1" x14ac:dyDescent="0.2"/>
    <row r="29904" ht="12.75" customHeight="1" x14ac:dyDescent="0.2"/>
    <row r="29905" ht="12.75" customHeight="1" x14ac:dyDescent="0.2"/>
    <row r="29906" ht="12.75" customHeight="1" x14ac:dyDescent="0.2"/>
    <row r="29907" ht="12.75" customHeight="1" x14ac:dyDescent="0.2"/>
    <row r="29908" ht="12.75" customHeight="1" x14ac:dyDescent="0.2"/>
    <row r="29909" ht="12.75" customHeight="1" x14ac:dyDescent="0.2"/>
    <row r="29910" ht="12.75" customHeight="1" x14ac:dyDescent="0.2"/>
    <row r="29911" ht="12.75" customHeight="1" x14ac:dyDescent="0.2"/>
    <row r="29912" ht="12.75" customHeight="1" x14ac:dyDescent="0.2"/>
    <row r="29913" ht="12.75" customHeight="1" x14ac:dyDescent="0.2"/>
    <row r="29914" ht="12.75" customHeight="1" x14ac:dyDescent="0.2"/>
    <row r="29915" ht="12.75" customHeight="1" x14ac:dyDescent="0.2"/>
    <row r="29916" ht="12.75" customHeight="1" x14ac:dyDescent="0.2"/>
    <row r="29917" ht="12.75" customHeight="1" x14ac:dyDescent="0.2"/>
    <row r="29918" ht="12.75" customHeight="1" x14ac:dyDescent="0.2"/>
    <row r="29919" ht="12.75" customHeight="1" x14ac:dyDescent="0.2"/>
    <row r="29920" ht="12.75" customHeight="1" x14ac:dyDescent="0.2"/>
    <row r="29921" ht="12.75" customHeight="1" x14ac:dyDescent="0.2"/>
    <row r="29922" ht="12.75" customHeight="1" x14ac:dyDescent="0.2"/>
    <row r="29923" ht="12.75" customHeight="1" x14ac:dyDescent="0.2"/>
    <row r="29924" ht="12.75" customHeight="1" x14ac:dyDescent="0.2"/>
    <row r="29925" ht="12.75" customHeight="1" x14ac:dyDescent="0.2"/>
    <row r="29926" ht="12.75" customHeight="1" x14ac:dyDescent="0.2"/>
    <row r="29927" ht="12.75" customHeight="1" x14ac:dyDescent="0.2"/>
    <row r="29928" ht="12.75" customHeight="1" x14ac:dyDescent="0.2"/>
    <row r="29929" ht="12.75" customHeight="1" x14ac:dyDescent="0.2"/>
    <row r="29930" ht="12.75" customHeight="1" x14ac:dyDescent="0.2"/>
    <row r="29931" ht="12.75" customHeight="1" x14ac:dyDescent="0.2"/>
    <row r="29932" ht="12.75" customHeight="1" x14ac:dyDescent="0.2"/>
    <row r="29933" ht="12.75" customHeight="1" x14ac:dyDescent="0.2"/>
    <row r="29934" ht="12.75" customHeight="1" x14ac:dyDescent="0.2"/>
    <row r="29935" ht="12.75" customHeight="1" x14ac:dyDescent="0.2"/>
    <row r="29936" ht="12.75" customHeight="1" x14ac:dyDescent="0.2"/>
    <row r="29937" ht="12.75" customHeight="1" x14ac:dyDescent="0.2"/>
    <row r="29938" ht="12.75" customHeight="1" x14ac:dyDescent="0.2"/>
    <row r="29939" ht="12.75" customHeight="1" x14ac:dyDescent="0.2"/>
    <row r="29940" ht="12.75" customHeight="1" x14ac:dyDescent="0.2"/>
    <row r="29941" ht="12.75" customHeight="1" x14ac:dyDescent="0.2"/>
    <row r="29942" ht="12.75" customHeight="1" x14ac:dyDescent="0.2"/>
    <row r="29943" ht="12.75" customHeight="1" x14ac:dyDescent="0.2"/>
    <row r="29944" ht="12.75" customHeight="1" x14ac:dyDescent="0.2"/>
    <row r="29945" ht="12.75" customHeight="1" x14ac:dyDescent="0.2"/>
    <row r="29946" ht="12.75" customHeight="1" x14ac:dyDescent="0.2"/>
    <row r="29947" ht="12.75" customHeight="1" x14ac:dyDescent="0.2"/>
    <row r="29948" ht="12.75" customHeight="1" x14ac:dyDescent="0.2"/>
    <row r="29949" ht="12.75" customHeight="1" x14ac:dyDescent="0.2"/>
    <row r="29950" ht="12.75" customHeight="1" x14ac:dyDescent="0.2"/>
    <row r="29951" ht="12.75" customHeight="1" x14ac:dyDescent="0.2"/>
    <row r="29952" ht="12.75" customHeight="1" x14ac:dyDescent="0.2"/>
    <row r="29953" ht="12.75" customHeight="1" x14ac:dyDescent="0.2"/>
    <row r="29954" ht="12.75" customHeight="1" x14ac:dyDescent="0.2"/>
    <row r="29955" ht="12.75" customHeight="1" x14ac:dyDescent="0.2"/>
    <row r="29956" ht="12.75" customHeight="1" x14ac:dyDescent="0.2"/>
    <row r="29957" ht="12.75" customHeight="1" x14ac:dyDescent="0.2"/>
    <row r="29958" ht="12.75" customHeight="1" x14ac:dyDescent="0.2"/>
    <row r="29959" ht="12.75" customHeight="1" x14ac:dyDescent="0.2"/>
    <row r="29960" ht="12.75" customHeight="1" x14ac:dyDescent="0.2"/>
    <row r="29961" ht="12.75" customHeight="1" x14ac:dyDescent="0.2"/>
    <row r="29962" ht="12.75" customHeight="1" x14ac:dyDescent="0.2"/>
    <row r="29963" ht="12.75" customHeight="1" x14ac:dyDescent="0.2"/>
    <row r="29964" ht="12.75" customHeight="1" x14ac:dyDescent="0.2"/>
    <row r="29965" ht="12.75" customHeight="1" x14ac:dyDescent="0.2"/>
    <row r="29966" ht="12.75" customHeight="1" x14ac:dyDescent="0.2"/>
    <row r="29967" ht="12.75" customHeight="1" x14ac:dyDescent="0.2"/>
    <row r="29968" ht="12.75" customHeight="1" x14ac:dyDescent="0.2"/>
    <row r="29969" ht="12.75" customHeight="1" x14ac:dyDescent="0.2"/>
    <row r="29970" ht="12.75" customHeight="1" x14ac:dyDescent="0.2"/>
    <row r="29971" ht="12.75" customHeight="1" x14ac:dyDescent="0.2"/>
    <row r="29972" ht="12.75" customHeight="1" x14ac:dyDescent="0.2"/>
    <row r="29973" ht="12.75" customHeight="1" x14ac:dyDescent="0.2"/>
    <row r="29974" ht="12.75" customHeight="1" x14ac:dyDescent="0.2"/>
    <row r="29975" ht="12.75" customHeight="1" x14ac:dyDescent="0.2"/>
    <row r="29976" ht="12.75" customHeight="1" x14ac:dyDescent="0.2"/>
    <row r="29977" ht="12.75" customHeight="1" x14ac:dyDescent="0.2"/>
    <row r="29978" ht="12.75" customHeight="1" x14ac:dyDescent="0.2"/>
    <row r="29979" ht="12.75" customHeight="1" x14ac:dyDescent="0.2"/>
    <row r="29980" ht="12.75" customHeight="1" x14ac:dyDescent="0.2"/>
    <row r="29981" ht="12.75" customHeight="1" x14ac:dyDescent="0.2"/>
    <row r="29982" ht="12.75" customHeight="1" x14ac:dyDescent="0.2"/>
    <row r="29983" ht="12.75" customHeight="1" x14ac:dyDescent="0.2"/>
    <row r="29984" ht="12.75" customHeight="1" x14ac:dyDescent="0.2"/>
    <row r="29985" ht="12.75" customHeight="1" x14ac:dyDescent="0.2"/>
    <row r="29986" ht="12.75" customHeight="1" x14ac:dyDescent="0.2"/>
    <row r="29987" ht="12.75" customHeight="1" x14ac:dyDescent="0.2"/>
    <row r="29988" ht="12.75" customHeight="1" x14ac:dyDescent="0.2"/>
    <row r="29989" ht="12.75" customHeight="1" x14ac:dyDescent="0.2"/>
    <row r="29990" ht="12.75" customHeight="1" x14ac:dyDescent="0.2"/>
    <row r="29991" ht="12.75" customHeight="1" x14ac:dyDescent="0.2"/>
    <row r="29992" ht="12.75" customHeight="1" x14ac:dyDescent="0.2"/>
    <row r="29993" ht="12.75" customHeight="1" x14ac:dyDescent="0.2"/>
    <row r="29994" ht="12.75" customHeight="1" x14ac:dyDescent="0.2"/>
    <row r="29995" ht="12.75" customHeight="1" x14ac:dyDescent="0.2"/>
    <row r="29996" ht="12.75" customHeight="1" x14ac:dyDescent="0.2"/>
    <row r="29997" ht="12.75" customHeight="1" x14ac:dyDescent="0.2"/>
    <row r="29998" ht="12.75" customHeight="1" x14ac:dyDescent="0.2"/>
    <row r="29999" ht="12.75" customHeight="1" x14ac:dyDescent="0.2"/>
    <row r="30000" ht="12.75" customHeight="1" x14ac:dyDescent="0.2"/>
    <row r="30001" ht="12.75" customHeight="1" x14ac:dyDescent="0.2"/>
    <row r="30002" ht="12.75" customHeight="1" x14ac:dyDescent="0.2"/>
    <row r="30003" ht="12.75" customHeight="1" x14ac:dyDescent="0.2"/>
    <row r="30004" ht="12.75" customHeight="1" x14ac:dyDescent="0.2"/>
    <row r="30005" ht="12.75" customHeight="1" x14ac:dyDescent="0.2"/>
    <row r="30006" ht="12.75" customHeight="1" x14ac:dyDescent="0.2"/>
    <row r="30007" ht="12.75" customHeight="1" x14ac:dyDescent="0.2"/>
    <row r="30008" ht="12.75" customHeight="1" x14ac:dyDescent="0.2"/>
    <row r="30009" ht="12.75" customHeight="1" x14ac:dyDescent="0.2"/>
    <row r="30010" ht="12.75" customHeight="1" x14ac:dyDescent="0.2"/>
    <row r="30011" ht="12.75" customHeight="1" x14ac:dyDescent="0.2"/>
    <row r="30012" ht="12.75" customHeight="1" x14ac:dyDescent="0.2"/>
    <row r="30013" ht="12.75" customHeight="1" x14ac:dyDescent="0.2"/>
    <row r="30014" ht="12.75" customHeight="1" x14ac:dyDescent="0.2"/>
    <row r="30015" ht="12.75" customHeight="1" x14ac:dyDescent="0.2"/>
    <row r="30016" ht="12.75" customHeight="1" x14ac:dyDescent="0.2"/>
    <row r="30017" ht="12.75" customHeight="1" x14ac:dyDescent="0.2"/>
    <row r="30018" ht="12.75" customHeight="1" x14ac:dyDescent="0.2"/>
    <row r="30019" ht="12.75" customHeight="1" x14ac:dyDescent="0.2"/>
    <row r="30020" ht="12.75" customHeight="1" x14ac:dyDescent="0.2"/>
    <row r="30021" ht="12.75" customHeight="1" x14ac:dyDescent="0.2"/>
    <row r="30022" ht="12.75" customHeight="1" x14ac:dyDescent="0.2"/>
    <row r="30023" ht="12.75" customHeight="1" x14ac:dyDescent="0.2"/>
    <row r="30024" ht="12.75" customHeight="1" x14ac:dyDescent="0.2"/>
    <row r="30025" ht="12.75" customHeight="1" x14ac:dyDescent="0.2"/>
    <row r="30026" ht="12.75" customHeight="1" x14ac:dyDescent="0.2"/>
    <row r="30027" ht="12.75" customHeight="1" x14ac:dyDescent="0.2"/>
    <row r="30028" ht="12.75" customHeight="1" x14ac:dyDescent="0.2"/>
    <row r="30029" ht="12.75" customHeight="1" x14ac:dyDescent="0.2"/>
    <row r="30030" ht="12.75" customHeight="1" x14ac:dyDescent="0.2"/>
    <row r="30031" ht="12.75" customHeight="1" x14ac:dyDescent="0.2"/>
    <row r="30032" ht="12.75" customHeight="1" x14ac:dyDescent="0.2"/>
    <row r="30033" ht="12.75" customHeight="1" x14ac:dyDescent="0.2"/>
    <row r="30034" ht="12.75" customHeight="1" x14ac:dyDescent="0.2"/>
    <row r="30035" ht="12.75" customHeight="1" x14ac:dyDescent="0.2"/>
    <row r="30036" ht="12.75" customHeight="1" x14ac:dyDescent="0.2"/>
    <row r="30037" ht="12.75" customHeight="1" x14ac:dyDescent="0.2"/>
    <row r="30038" ht="12.75" customHeight="1" x14ac:dyDescent="0.2"/>
    <row r="30039" ht="12.75" customHeight="1" x14ac:dyDescent="0.2"/>
    <row r="30040" ht="12.75" customHeight="1" x14ac:dyDescent="0.2"/>
    <row r="30041" ht="12.75" customHeight="1" x14ac:dyDescent="0.2"/>
    <row r="30042" ht="12.75" customHeight="1" x14ac:dyDescent="0.2"/>
    <row r="30043" ht="12.75" customHeight="1" x14ac:dyDescent="0.2"/>
    <row r="30044" ht="12.75" customHeight="1" x14ac:dyDescent="0.2"/>
    <row r="30045" ht="12.75" customHeight="1" x14ac:dyDescent="0.2"/>
    <row r="30046" ht="12.75" customHeight="1" x14ac:dyDescent="0.2"/>
    <row r="30047" ht="12.75" customHeight="1" x14ac:dyDescent="0.2"/>
    <row r="30048" ht="12.75" customHeight="1" x14ac:dyDescent="0.2"/>
    <row r="30049" ht="12.75" customHeight="1" x14ac:dyDescent="0.2"/>
    <row r="30050" ht="12.75" customHeight="1" x14ac:dyDescent="0.2"/>
    <row r="30051" ht="12.75" customHeight="1" x14ac:dyDescent="0.2"/>
    <row r="30052" ht="12.75" customHeight="1" x14ac:dyDescent="0.2"/>
    <row r="30053" ht="12.75" customHeight="1" x14ac:dyDescent="0.2"/>
    <row r="30054" ht="12.75" customHeight="1" x14ac:dyDescent="0.2"/>
    <row r="30055" ht="12.75" customHeight="1" x14ac:dyDescent="0.2"/>
    <row r="30056" ht="12.75" customHeight="1" x14ac:dyDescent="0.2"/>
    <row r="30057" ht="12.75" customHeight="1" x14ac:dyDescent="0.2"/>
    <row r="30058" ht="12.75" customHeight="1" x14ac:dyDescent="0.2"/>
    <row r="30059" ht="12.75" customHeight="1" x14ac:dyDescent="0.2"/>
    <row r="30060" ht="12.75" customHeight="1" x14ac:dyDescent="0.2"/>
    <row r="30061" ht="12.75" customHeight="1" x14ac:dyDescent="0.2"/>
    <row r="30062" ht="12.75" customHeight="1" x14ac:dyDescent="0.2"/>
    <row r="30063" ht="12.75" customHeight="1" x14ac:dyDescent="0.2"/>
    <row r="30064" ht="12.75" customHeight="1" x14ac:dyDescent="0.2"/>
    <row r="30065" ht="12.75" customHeight="1" x14ac:dyDescent="0.2"/>
    <row r="30066" ht="12.75" customHeight="1" x14ac:dyDescent="0.2"/>
    <row r="30067" ht="12.75" customHeight="1" x14ac:dyDescent="0.2"/>
    <row r="30068" ht="12.75" customHeight="1" x14ac:dyDescent="0.2"/>
    <row r="30069" ht="12.75" customHeight="1" x14ac:dyDescent="0.2"/>
    <row r="30070" ht="12.75" customHeight="1" x14ac:dyDescent="0.2"/>
    <row r="30071" ht="12.75" customHeight="1" x14ac:dyDescent="0.2"/>
    <row r="30072" ht="12.75" customHeight="1" x14ac:dyDescent="0.2"/>
    <row r="30073" ht="12.75" customHeight="1" x14ac:dyDescent="0.2"/>
    <row r="30074" ht="12.75" customHeight="1" x14ac:dyDescent="0.2"/>
    <row r="30075" ht="12.75" customHeight="1" x14ac:dyDescent="0.2"/>
    <row r="30076" ht="12.75" customHeight="1" x14ac:dyDescent="0.2"/>
    <row r="30077" ht="12.75" customHeight="1" x14ac:dyDescent="0.2"/>
    <row r="30078" ht="12.75" customHeight="1" x14ac:dyDescent="0.2"/>
    <row r="30079" ht="12.75" customHeight="1" x14ac:dyDescent="0.2"/>
    <row r="30080" ht="12.75" customHeight="1" x14ac:dyDescent="0.2"/>
    <row r="30081" ht="12.75" customHeight="1" x14ac:dyDescent="0.2"/>
    <row r="30082" ht="12.75" customHeight="1" x14ac:dyDescent="0.2"/>
    <row r="30083" ht="12.75" customHeight="1" x14ac:dyDescent="0.2"/>
    <row r="30084" ht="12.75" customHeight="1" x14ac:dyDescent="0.2"/>
    <row r="30085" ht="12.75" customHeight="1" x14ac:dyDescent="0.2"/>
    <row r="30086" ht="12.75" customHeight="1" x14ac:dyDescent="0.2"/>
    <row r="30087" ht="12.75" customHeight="1" x14ac:dyDescent="0.2"/>
    <row r="30088" ht="12.75" customHeight="1" x14ac:dyDescent="0.2"/>
    <row r="30089" ht="12.75" customHeight="1" x14ac:dyDescent="0.2"/>
    <row r="30090" ht="12.75" customHeight="1" x14ac:dyDescent="0.2"/>
    <row r="30091" ht="12.75" customHeight="1" x14ac:dyDescent="0.2"/>
    <row r="30092" ht="12.75" customHeight="1" x14ac:dyDescent="0.2"/>
    <row r="30093" ht="12.75" customHeight="1" x14ac:dyDescent="0.2"/>
    <row r="30094" ht="12.75" customHeight="1" x14ac:dyDescent="0.2"/>
    <row r="30095" ht="12.75" customHeight="1" x14ac:dyDescent="0.2"/>
    <row r="30096" ht="12.75" customHeight="1" x14ac:dyDescent="0.2"/>
    <row r="30097" ht="12.75" customHeight="1" x14ac:dyDescent="0.2"/>
    <row r="30098" ht="12.75" customHeight="1" x14ac:dyDescent="0.2"/>
    <row r="30099" ht="12.75" customHeight="1" x14ac:dyDescent="0.2"/>
    <row r="30100" ht="12.75" customHeight="1" x14ac:dyDescent="0.2"/>
    <row r="30101" ht="12.75" customHeight="1" x14ac:dyDescent="0.2"/>
    <row r="30102" ht="12.75" customHeight="1" x14ac:dyDescent="0.2"/>
    <row r="30103" ht="12.75" customHeight="1" x14ac:dyDescent="0.2"/>
    <row r="30104" ht="12.75" customHeight="1" x14ac:dyDescent="0.2"/>
    <row r="30105" ht="12.75" customHeight="1" x14ac:dyDescent="0.2"/>
    <row r="30106" ht="12.75" customHeight="1" x14ac:dyDescent="0.2"/>
    <row r="30107" ht="12.75" customHeight="1" x14ac:dyDescent="0.2"/>
    <row r="30108" ht="12.75" customHeight="1" x14ac:dyDescent="0.2"/>
    <row r="30109" ht="12.75" customHeight="1" x14ac:dyDescent="0.2"/>
    <row r="30110" ht="12.75" customHeight="1" x14ac:dyDescent="0.2"/>
    <row r="30111" ht="12.75" customHeight="1" x14ac:dyDescent="0.2"/>
    <row r="30112" ht="12.75" customHeight="1" x14ac:dyDescent="0.2"/>
    <row r="30113" ht="12.75" customHeight="1" x14ac:dyDescent="0.2"/>
    <row r="30114" ht="12.75" customHeight="1" x14ac:dyDescent="0.2"/>
    <row r="30115" ht="12.75" customHeight="1" x14ac:dyDescent="0.2"/>
    <row r="30116" ht="12.75" customHeight="1" x14ac:dyDescent="0.2"/>
    <row r="30117" ht="12.75" customHeight="1" x14ac:dyDescent="0.2"/>
    <row r="30118" ht="12.75" customHeight="1" x14ac:dyDescent="0.2"/>
    <row r="30119" ht="12.75" customHeight="1" x14ac:dyDescent="0.2"/>
    <row r="30120" ht="12.75" customHeight="1" x14ac:dyDescent="0.2"/>
    <row r="30121" ht="12.75" customHeight="1" x14ac:dyDescent="0.2"/>
    <row r="30122" ht="12.75" customHeight="1" x14ac:dyDescent="0.2"/>
    <row r="30123" ht="12.75" customHeight="1" x14ac:dyDescent="0.2"/>
    <row r="30124" ht="12.75" customHeight="1" x14ac:dyDescent="0.2"/>
    <row r="30125" ht="12.75" customHeight="1" x14ac:dyDescent="0.2"/>
    <row r="30126" ht="12.75" customHeight="1" x14ac:dyDescent="0.2"/>
    <row r="30127" ht="12.75" customHeight="1" x14ac:dyDescent="0.2"/>
    <row r="30128" ht="12.75" customHeight="1" x14ac:dyDescent="0.2"/>
    <row r="30129" ht="12.75" customHeight="1" x14ac:dyDescent="0.2"/>
    <row r="30130" ht="12.75" customHeight="1" x14ac:dyDescent="0.2"/>
    <row r="30131" ht="12.75" customHeight="1" x14ac:dyDescent="0.2"/>
    <row r="30132" ht="12.75" customHeight="1" x14ac:dyDescent="0.2"/>
    <row r="30133" ht="12.75" customHeight="1" x14ac:dyDescent="0.2"/>
    <row r="30134" ht="12.75" customHeight="1" x14ac:dyDescent="0.2"/>
    <row r="30135" ht="12.75" customHeight="1" x14ac:dyDescent="0.2"/>
    <row r="30136" ht="12.75" customHeight="1" x14ac:dyDescent="0.2"/>
    <row r="30137" ht="12.75" customHeight="1" x14ac:dyDescent="0.2"/>
    <row r="30138" ht="12.75" customHeight="1" x14ac:dyDescent="0.2"/>
    <row r="30139" ht="12.75" customHeight="1" x14ac:dyDescent="0.2"/>
    <row r="30140" ht="12.75" customHeight="1" x14ac:dyDescent="0.2"/>
    <row r="30141" ht="12.75" customHeight="1" x14ac:dyDescent="0.2"/>
    <row r="30142" ht="12.75" customHeight="1" x14ac:dyDescent="0.2"/>
    <row r="30143" ht="12.75" customHeight="1" x14ac:dyDescent="0.2"/>
    <row r="30144" ht="12.75" customHeight="1" x14ac:dyDescent="0.2"/>
    <row r="30145" ht="12.75" customHeight="1" x14ac:dyDescent="0.2"/>
    <row r="30146" ht="12.75" customHeight="1" x14ac:dyDescent="0.2"/>
    <row r="30147" ht="12.75" customHeight="1" x14ac:dyDescent="0.2"/>
    <row r="30148" ht="12.75" customHeight="1" x14ac:dyDescent="0.2"/>
    <row r="30149" ht="12.75" customHeight="1" x14ac:dyDescent="0.2"/>
    <row r="30150" ht="12.75" customHeight="1" x14ac:dyDescent="0.2"/>
    <row r="30151" ht="12.75" customHeight="1" x14ac:dyDescent="0.2"/>
    <row r="30152" ht="12.75" customHeight="1" x14ac:dyDescent="0.2"/>
    <row r="30153" ht="12.75" customHeight="1" x14ac:dyDescent="0.2"/>
    <row r="30154" ht="12.75" customHeight="1" x14ac:dyDescent="0.2"/>
    <row r="30155" ht="12.75" customHeight="1" x14ac:dyDescent="0.2"/>
    <row r="30156" ht="12.75" customHeight="1" x14ac:dyDescent="0.2"/>
    <row r="30157" ht="12.75" customHeight="1" x14ac:dyDescent="0.2"/>
    <row r="30158" ht="12.75" customHeight="1" x14ac:dyDescent="0.2"/>
    <row r="30159" ht="12.75" customHeight="1" x14ac:dyDescent="0.2"/>
    <row r="30160" ht="12.75" customHeight="1" x14ac:dyDescent="0.2"/>
    <row r="30161" ht="12.75" customHeight="1" x14ac:dyDescent="0.2"/>
    <row r="30162" ht="12.75" customHeight="1" x14ac:dyDescent="0.2"/>
    <row r="30163" ht="12.75" customHeight="1" x14ac:dyDescent="0.2"/>
    <row r="30164" ht="12.75" customHeight="1" x14ac:dyDescent="0.2"/>
    <row r="30165" ht="12.75" customHeight="1" x14ac:dyDescent="0.2"/>
    <row r="30166" ht="12.75" customHeight="1" x14ac:dyDescent="0.2"/>
    <row r="30167" ht="12.75" customHeight="1" x14ac:dyDescent="0.2"/>
    <row r="30168" ht="12.75" customHeight="1" x14ac:dyDescent="0.2"/>
    <row r="30169" ht="12.75" customHeight="1" x14ac:dyDescent="0.2"/>
    <row r="30170" ht="12.75" customHeight="1" x14ac:dyDescent="0.2"/>
    <row r="30171" ht="12.75" customHeight="1" x14ac:dyDescent="0.2"/>
    <row r="30172" ht="12.75" customHeight="1" x14ac:dyDescent="0.2"/>
    <row r="30173" ht="12.75" customHeight="1" x14ac:dyDescent="0.2"/>
    <row r="30174" ht="12.75" customHeight="1" x14ac:dyDescent="0.2"/>
    <row r="30175" ht="12.75" customHeight="1" x14ac:dyDescent="0.2"/>
    <row r="30176" ht="12.75" customHeight="1" x14ac:dyDescent="0.2"/>
    <row r="30177" ht="12.75" customHeight="1" x14ac:dyDescent="0.2"/>
    <row r="30178" ht="12.75" customHeight="1" x14ac:dyDescent="0.2"/>
    <row r="30179" ht="12.75" customHeight="1" x14ac:dyDescent="0.2"/>
    <row r="30180" ht="12.75" customHeight="1" x14ac:dyDescent="0.2"/>
    <row r="30181" ht="12.75" customHeight="1" x14ac:dyDescent="0.2"/>
    <row r="30182" ht="12.75" customHeight="1" x14ac:dyDescent="0.2"/>
    <row r="30183" ht="12.75" customHeight="1" x14ac:dyDescent="0.2"/>
    <row r="30184" ht="12.75" customHeight="1" x14ac:dyDescent="0.2"/>
    <row r="30185" ht="12.75" customHeight="1" x14ac:dyDescent="0.2"/>
    <row r="30186" ht="12.75" customHeight="1" x14ac:dyDescent="0.2"/>
    <row r="30187" ht="12.75" customHeight="1" x14ac:dyDescent="0.2"/>
    <row r="30188" ht="12.75" customHeight="1" x14ac:dyDescent="0.2"/>
    <row r="30189" ht="12.75" customHeight="1" x14ac:dyDescent="0.2"/>
    <row r="30190" ht="12.75" customHeight="1" x14ac:dyDescent="0.2"/>
    <row r="30191" ht="12.75" customHeight="1" x14ac:dyDescent="0.2"/>
    <row r="30192" ht="12.75" customHeight="1" x14ac:dyDescent="0.2"/>
    <row r="30193" ht="12.75" customHeight="1" x14ac:dyDescent="0.2"/>
    <row r="30194" ht="12.75" customHeight="1" x14ac:dyDescent="0.2"/>
    <row r="30195" ht="12.75" customHeight="1" x14ac:dyDescent="0.2"/>
    <row r="30196" ht="12.75" customHeight="1" x14ac:dyDescent="0.2"/>
    <row r="30197" ht="12.75" customHeight="1" x14ac:dyDescent="0.2"/>
    <row r="30198" ht="12.75" customHeight="1" x14ac:dyDescent="0.2"/>
    <row r="30199" ht="12.75" customHeight="1" x14ac:dyDescent="0.2"/>
    <row r="30200" ht="12.75" customHeight="1" x14ac:dyDescent="0.2"/>
    <row r="30201" ht="12.75" customHeight="1" x14ac:dyDescent="0.2"/>
    <row r="30202" ht="12.75" customHeight="1" x14ac:dyDescent="0.2"/>
    <row r="30203" ht="12.75" customHeight="1" x14ac:dyDescent="0.2"/>
    <row r="30204" ht="12.75" customHeight="1" x14ac:dyDescent="0.2"/>
    <row r="30205" ht="12.75" customHeight="1" x14ac:dyDescent="0.2"/>
    <row r="30206" ht="12.75" customHeight="1" x14ac:dyDescent="0.2"/>
    <row r="30207" ht="12.75" customHeight="1" x14ac:dyDescent="0.2"/>
    <row r="30208" ht="12.75" customHeight="1" x14ac:dyDescent="0.2"/>
    <row r="30209" ht="12.75" customHeight="1" x14ac:dyDescent="0.2"/>
    <row r="30210" ht="12.75" customHeight="1" x14ac:dyDescent="0.2"/>
    <row r="30211" ht="12.75" customHeight="1" x14ac:dyDescent="0.2"/>
    <row r="30212" ht="12.75" customHeight="1" x14ac:dyDescent="0.2"/>
    <row r="30213" ht="12.75" customHeight="1" x14ac:dyDescent="0.2"/>
    <row r="30214" ht="12.75" customHeight="1" x14ac:dyDescent="0.2"/>
    <row r="30215" ht="12.75" customHeight="1" x14ac:dyDescent="0.2"/>
    <row r="30216" ht="12.75" customHeight="1" x14ac:dyDescent="0.2"/>
    <row r="30217" ht="12.75" customHeight="1" x14ac:dyDescent="0.2"/>
    <row r="30218" ht="12.75" customHeight="1" x14ac:dyDescent="0.2"/>
    <row r="30219" ht="12.75" customHeight="1" x14ac:dyDescent="0.2"/>
    <row r="30220" ht="12.75" customHeight="1" x14ac:dyDescent="0.2"/>
    <row r="30221" ht="12.75" customHeight="1" x14ac:dyDescent="0.2"/>
    <row r="30222" ht="12.75" customHeight="1" x14ac:dyDescent="0.2"/>
    <row r="30223" ht="12.75" customHeight="1" x14ac:dyDescent="0.2"/>
    <row r="30224" ht="12.75" customHeight="1" x14ac:dyDescent="0.2"/>
    <row r="30225" ht="12.75" customHeight="1" x14ac:dyDescent="0.2"/>
    <row r="30226" ht="12.75" customHeight="1" x14ac:dyDescent="0.2"/>
    <row r="30227" ht="12.75" customHeight="1" x14ac:dyDescent="0.2"/>
    <row r="30228" ht="12.75" customHeight="1" x14ac:dyDescent="0.2"/>
    <row r="30229" ht="12.75" customHeight="1" x14ac:dyDescent="0.2"/>
    <row r="30230" ht="12.75" customHeight="1" x14ac:dyDescent="0.2"/>
    <row r="30231" ht="12.75" customHeight="1" x14ac:dyDescent="0.2"/>
    <row r="30232" ht="12.75" customHeight="1" x14ac:dyDescent="0.2"/>
    <row r="30233" ht="12.75" customHeight="1" x14ac:dyDescent="0.2"/>
    <row r="30234" ht="12.75" customHeight="1" x14ac:dyDescent="0.2"/>
    <row r="30235" ht="12.75" customHeight="1" x14ac:dyDescent="0.2"/>
    <row r="30236" ht="12.75" customHeight="1" x14ac:dyDescent="0.2"/>
    <row r="30237" ht="12.75" customHeight="1" x14ac:dyDescent="0.2"/>
    <row r="30238" ht="12.75" customHeight="1" x14ac:dyDescent="0.2"/>
    <row r="30239" ht="12.75" customHeight="1" x14ac:dyDescent="0.2"/>
    <row r="30240" ht="12.75" customHeight="1" x14ac:dyDescent="0.2"/>
    <row r="30241" ht="12.75" customHeight="1" x14ac:dyDescent="0.2"/>
    <row r="30242" ht="12.75" customHeight="1" x14ac:dyDescent="0.2"/>
    <row r="30243" ht="12.75" customHeight="1" x14ac:dyDescent="0.2"/>
    <row r="30244" ht="12.75" customHeight="1" x14ac:dyDescent="0.2"/>
    <row r="30245" ht="12.75" customHeight="1" x14ac:dyDescent="0.2"/>
    <row r="30246" ht="12.75" customHeight="1" x14ac:dyDescent="0.2"/>
    <row r="30247" ht="12.75" customHeight="1" x14ac:dyDescent="0.2"/>
    <row r="30248" ht="12.75" customHeight="1" x14ac:dyDescent="0.2"/>
    <row r="30249" ht="12.75" customHeight="1" x14ac:dyDescent="0.2"/>
    <row r="30250" ht="12.75" customHeight="1" x14ac:dyDescent="0.2"/>
    <row r="30251" ht="12.75" customHeight="1" x14ac:dyDescent="0.2"/>
    <row r="30252" ht="12.75" customHeight="1" x14ac:dyDescent="0.2"/>
    <row r="30253" ht="12.75" customHeight="1" x14ac:dyDescent="0.2"/>
    <row r="30254" ht="12.75" customHeight="1" x14ac:dyDescent="0.2"/>
    <row r="30255" ht="12.75" customHeight="1" x14ac:dyDescent="0.2"/>
    <row r="30256" ht="12.75" customHeight="1" x14ac:dyDescent="0.2"/>
    <row r="30257" ht="12.75" customHeight="1" x14ac:dyDescent="0.2"/>
    <row r="30258" ht="12.75" customHeight="1" x14ac:dyDescent="0.2"/>
    <row r="30259" ht="12.75" customHeight="1" x14ac:dyDescent="0.2"/>
    <row r="30260" ht="12.75" customHeight="1" x14ac:dyDescent="0.2"/>
    <row r="30261" ht="12.75" customHeight="1" x14ac:dyDescent="0.2"/>
    <row r="30262" ht="12.75" customHeight="1" x14ac:dyDescent="0.2"/>
    <row r="30263" ht="12.75" customHeight="1" x14ac:dyDescent="0.2"/>
    <row r="30264" ht="12.75" customHeight="1" x14ac:dyDescent="0.2"/>
    <row r="30265" ht="12.75" customHeight="1" x14ac:dyDescent="0.2"/>
    <row r="30266" ht="12.75" customHeight="1" x14ac:dyDescent="0.2"/>
    <row r="30267" ht="12.75" customHeight="1" x14ac:dyDescent="0.2"/>
    <row r="30268" ht="12.75" customHeight="1" x14ac:dyDescent="0.2"/>
    <row r="30269" ht="12.75" customHeight="1" x14ac:dyDescent="0.2"/>
    <row r="30270" ht="12.75" customHeight="1" x14ac:dyDescent="0.2"/>
    <row r="30271" ht="12.75" customHeight="1" x14ac:dyDescent="0.2"/>
    <row r="30272" ht="12.75" customHeight="1" x14ac:dyDescent="0.2"/>
    <row r="30273" ht="12.75" customHeight="1" x14ac:dyDescent="0.2"/>
    <row r="30274" ht="12.75" customHeight="1" x14ac:dyDescent="0.2"/>
    <row r="30275" ht="12.75" customHeight="1" x14ac:dyDescent="0.2"/>
    <row r="30276" ht="12.75" customHeight="1" x14ac:dyDescent="0.2"/>
    <row r="30277" ht="12.75" customHeight="1" x14ac:dyDescent="0.2"/>
    <row r="30278" ht="12.75" customHeight="1" x14ac:dyDescent="0.2"/>
    <row r="30279" ht="12.75" customHeight="1" x14ac:dyDescent="0.2"/>
    <row r="30280" ht="12.75" customHeight="1" x14ac:dyDescent="0.2"/>
    <row r="30281" ht="12.75" customHeight="1" x14ac:dyDescent="0.2"/>
    <row r="30282" ht="12.75" customHeight="1" x14ac:dyDescent="0.2"/>
    <row r="30283" ht="12.75" customHeight="1" x14ac:dyDescent="0.2"/>
    <row r="30284" ht="12.75" customHeight="1" x14ac:dyDescent="0.2"/>
    <row r="30285" ht="12.75" customHeight="1" x14ac:dyDescent="0.2"/>
    <row r="30286" ht="12.75" customHeight="1" x14ac:dyDescent="0.2"/>
    <row r="30287" ht="12.75" customHeight="1" x14ac:dyDescent="0.2"/>
    <row r="30288" ht="12.75" customHeight="1" x14ac:dyDescent="0.2"/>
    <row r="30289" ht="12.75" customHeight="1" x14ac:dyDescent="0.2"/>
    <row r="30290" ht="12.75" customHeight="1" x14ac:dyDescent="0.2"/>
    <row r="30291" ht="12.75" customHeight="1" x14ac:dyDescent="0.2"/>
    <row r="30292" ht="12.75" customHeight="1" x14ac:dyDescent="0.2"/>
    <row r="30293" ht="12.75" customHeight="1" x14ac:dyDescent="0.2"/>
    <row r="30294" ht="12.75" customHeight="1" x14ac:dyDescent="0.2"/>
    <row r="30295" ht="12.75" customHeight="1" x14ac:dyDescent="0.2"/>
    <row r="30296" ht="12.75" customHeight="1" x14ac:dyDescent="0.2"/>
    <row r="30297" ht="12.75" customHeight="1" x14ac:dyDescent="0.2"/>
    <row r="30298" ht="12.75" customHeight="1" x14ac:dyDescent="0.2"/>
    <row r="30299" ht="12.75" customHeight="1" x14ac:dyDescent="0.2"/>
    <row r="30300" ht="12.75" customHeight="1" x14ac:dyDescent="0.2"/>
    <row r="30301" ht="12.75" customHeight="1" x14ac:dyDescent="0.2"/>
    <row r="30302" ht="12.75" customHeight="1" x14ac:dyDescent="0.2"/>
    <row r="30303" ht="12.75" customHeight="1" x14ac:dyDescent="0.2"/>
    <row r="30304" ht="12.75" customHeight="1" x14ac:dyDescent="0.2"/>
    <row r="30305" ht="12.75" customHeight="1" x14ac:dyDescent="0.2"/>
    <row r="30306" ht="12.75" customHeight="1" x14ac:dyDescent="0.2"/>
    <row r="30307" ht="12.75" customHeight="1" x14ac:dyDescent="0.2"/>
    <row r="30308" ht="12.75" customHeight="1" x14ac:dyDescent="0.2"/>
    <row r="30309" ht="12.75" customHeight="1" x14ac:dyDescent="0.2"/>
    <row r="30310" ht="12.75" customHeight="1" x14ac:dyDescent="0.2"/>
    <row r="30311" ht="12.75" customHeight="1" x14ac:dyDescent="0.2"/>
    <row r="30312" ht="12.75" customHeight="1" x14ac:dyDescent="0.2"/>
    <row r="30313" ht="12.75" customHeight="1" x14ac:dyDescent="0.2"/>
    <row r="30314" ht="12.75" customHeight="1" x14ac:dyDescent="0.2"/>
    <row r="30315" ht="12.75" customHeight="1" x14ac:dyDescent="0.2"/>
    <row r="30316" ht="12.75" customHeight="1" x14ac:dyDescent="0.2"/>
    <row r="30317" ht="12.75" customHeight="1" x14ac:dyDescent="0.2"/>
    <row r="30318" ht="12.75" customHeight="1" x14ac:dyDescent="0.2"/>
    <row r="30319" ht="12.75" customHeight="1" x14ac:dyDescent="0.2"/>
    <row r="30320" ht="12.75" customHeight="1" x14ac:dyDescent="0.2"/>
    <row r="30321" ht="12.75" customHeight="1" x14ac:dyDescent="0.2"/>
    <row r="30322" ht="12.75" customHeight="1" x14ac:dyDescent="0.2"/>
    <row r="30323" ht="12.75" customHeight="1" x14ac:dyDescent="0.2"/>
    <row r="30324" ht="12.75" customHeight="1" x14ac:dyDescent="0.2"/>
    <row r="30325" ht="12.75" customHeight="1" x14ac:dyDescent="0.2"/>
    <row r="30326" ht="12.75" customHeight="1" x14ac:dyDescent="0.2"/>
    <row r="30327" ht="12.75" customHeight="1" x14ac:dyDescent="0.2"/>
    <row r="30328" ht="12.75" customHeight="1" x14ac:dyDescent="0.2"/>
    <row r="30329" ht="12.75" customHeight="1" x14ac:dyDescent="0.2"/>
    <row r="30330" ht="12.75" customHeight="1" x14ac:dyDescent="0.2"/>
    <row r="30331" ht="12.75" customHeight="1" x14ac:dyDescent="0.2"/>
    <row r="30332" ht="12.75" customHeight="1" x14ac:dyDescent="0.2"/>
    <row r="30333" ht="12.75" customHeight="1" x14ac:dyDescent="0.2"/>
    <row r="30334" ht="12.75" customHeight="1" x14ac:dyDescent="0.2"/>
    <row r="30335" ht="12.75" customHeight="1" x14ac:dyDescent="0.2"/>
    <row r="30336" ht="12.75" customHeight="1" x14ac:dyDescent="0.2"/>
    <row r="30337" ht="12.75" customHeight="1" x14ac:dyDescent="0.2"/>
    <row r="30338" ht="12.75" customHeight="1" x14ac:dyDescent="0.2"/>
    <row r="30339" ht="12.75" customHeight="1" x14ac:dyDescent="0.2"/>
    <row r="30340" ht="12.75" customHeight="1" x14ac:dyDescent="0.2"/>
    <row r="30341" ht="12.75" customHeight="1" x14ac:dyDescent="0.2"/>
    <row r="30342" ht="12.75" customHeight="1" x14ac:dyDescent="0.2"/>
    <row r="30343" ht="12.75" customHeight="1" x14ac:dyDescent="0.2"/>
    <row r="30344" ht="12.75" customHeight="1" x14ac:dyDescent="0.2"/>
    <row r="30345" ht="12.75" customHeight="1" x14ac:dyDescent="0.2"/>
    <row r="30346" ht="12.75" customHeight="1" x14ac:dyDescent="0.2"/>
    <row r="30347" ht="12.75" customHeight="1" x14ac:dyDescent="0.2"/>
    <row r="30348" ht="12.75" customHeight="1" x14ac:dyDescent="0.2"/>
    <row r="30349" ht="12.75" customHeight="1" x14ac:dyDescent="0.2"/>
    <row r="30350" ht="12.75" customHeight="1" x14ac:dyDescent="0.2"/>
    <row r="30351" ht="12.75" customHeight="1" x14ac:dyDescent="0.2"/>
    <row r="30352" ht="12.75" customHeight="1" x14ac:dyDescent="0.2"/>
    <row r="30353" ht="12.75" customHeight="1" x14ac:dyDescent="0.2"/>
    <row r="30354" ht="12.75" customHeight="1" x14ac:dyDescent="0.2"/>
    <row r="30355" ht="12.75" customHeight="1" x14ac:dyDescent="0.2"/>
    <row r="30356" ht="12.75" customHeight="1" x14ac:dyDescent="0.2"/>
    <row r="30357" ht="12.75" customHeight="1" x14ac:dyDescent="0.2"/>
    <row r="30358" ht="12.75" customHeight="1" x14ac:dyDescent="0.2"/>
    <row r="30359" ht="12.75" customHeight="1" x14ac:dyDescent="0.2"/>
    <row r="30360" ht="12.75" customHeight="1" x14ac:dyDescent="0.2"/>
    <row r="30361" ht="12.75" customHeight="1" x14ac:dyDescent="0.2"/>
    <row r="30362" ht="12.75" customHeight="1" x14ac:dyDescent="0.2"/>
    <row r="30363" ht="12.75" customHeight="1" x14ac:dyDescent="0.2"/>
    <row r="30364" ht="12.75" customHeight="1" x14ac:dyDescent="0.2"/>
    <row r="30365" ht="12.75" customHeight="1" x14ac:dyDescent="0.2"/>
    <row r="30366" ht="12.75" customHeight="1" x14ac:dyDescent="0.2"/>
    <row r="30367" ht="12.75" customHeight="1" x14ac:dyDescent="0.2"/>
    <row r="30368" ht="12.75" customHeight="1" x14ac:dyDescent="0.2"/>
    <row r="30369" ht="12.75" customHeight="1" x14ac:dyDescent="0.2"/>
    <row r="30370" ht="12.75" customHeight="1" x14ac:dyDescent="0.2"/>
    <row r="30371" ht="12.75" customHeight="1" x14ac:dyDescent="0.2"/>
    <row r="30372" ht="12.75" customHeight="1" x14ac:dyDescent="0.2"/>
    <row r="30373" ht="12.75" customHeight="1" x14ac:dyDescent="0.2"/>
    <row r="30374" ht="12.75" customHeight="1" x14ac:dyDescent="0.2"/>
    <row r="30375" ht="12.75" customHeight="1" x14ac:dyDescent="0.2"/>
    <row r="30376" ht="12.75" customHeight="1" x14ac:dyDescent="0.2"/>
    <row r="30377" ht="12.75" customHeight="1" x14ac:dyDescent="0.2"/>
    <row r="30378" ht="12.75" customHeight="1" x14ac:dyDescent="0.2"/>
    <row r="30379" ht="12.75" customHeight="1" x14ac:dyDescent="0.2"/>
    <row r="30380" ht="12.75" customHeight="1" x14ac:dyDescent="0.2"/>
    <row r="30381" ht="12.75" customHeight="1" x14ac:dyDescent="0.2"/>
    <row r="30382" ht="12.75" customHeight="1" x14ac:dyDescent="0.2"/>
    <row r="30383" ht="12.75" customHeight="1" x14ac:dyDescent="0.2"/>
    <row r="30384" ht="12.75" customHeight="1" x14ac:dyDescent="0.2"/>
    <row r="30385" ht="12.75" customHeight="1" x14ac:dyDescent="0.2"/>
    <row r="30386" ht="12.75" customHeight="1" x14ac:dyDescent="0.2"/>
    <row r="30387" ht="12.75" customHeight="1" x14ac:dyDescent="0.2"/>
    <row r="30388" ht="12.75" customHeight="1" x14ac:dyDescent="0.2"/>
    <row r="30389" ht="12.75" customHeight="1" x14ac:dyDescent="0.2"/>
    <row r="30390" ht="12.75" customHeight="1" x14ac:dyDescent="0.2"/>
    <row r="30391" ht="12.75" customHeight="1" x14ac:dyDescent="0.2"/>
    <row r="30392" ht="12.75" customHeight="1" x14ac:dyDescent="0.2"/>
    <row r="30393" ht="12.75" customHeight="1" x14ac:dyDescent="0.2"/>
    <row r="30394" ht="12.75" customHeight="1" x14ac:dyDescent="0.2"/>
    <row r="30395" ht="12.75" customHeight="1" x14ac:dyDescent="0.2"/>
    <row r="30396" ht="12.75" customHeight="1" x14ac:dyDescent="0.2"/>
    <row r="30397" ht="12.75" customHeight="1" x14ac:dyDescent="0.2"/>
    <row r="30398" ht="12.75" customHeight="1" x14ac:dyDescent="0.2"/>
    <row r="30399" ht="12.75" customHeight="1" x14ac:dyDescent="0.2"/>
    <row r="30400" ht="12.75" customHeight="1" x14ac:dyDescent="0.2"/>
    <row r="30401" ht="12.75" customHeight="1" x14ac:dyDescent="0.2"/>
    <row r="30402" ht="12.75" customHeight="1" x14ac:dyDescent="0.2"/>
    <row r="30403" ht="12.75" customHeight="1" x14ac:dyDescent="0.2"/>
    <row r="30404" ht="12.75" customHeight="1" x14ac:dyDescent="0.2"/>
    <row r="30405" ht="12.75" customHeight="1" x14ac:dyDescent="0.2"/>
    <row r="30406" ht="12.75" customHeight="1" x14ac:dyDescent="0.2"/>
    <row r="30407" ht="12.75" customHeight="1" x14ac:dyDescent="0.2"/>
    <row r="30408" ht="12.75" customHeight="1" x14ac:dyDescent="0.2"/>
    <row r="30409" ht="12.75" customHeight="1" x14ac:dyDescent="0.2"/>
    <row r="30410" ht="12.75" customHeight="1" x14ac:dyDescent="0.2"/>
    <row r="30411" ht="12.75" customHeight="1" x14ac:dyDescent="0.2"/>
    <row r="30412" ht="12.75" customHeight="1" x14ac:dyDescent="0.2"/>
    <row r="30413" ht="12.75" customHeight="1" x14ac:dyDescent="0.2"/>
    <row r="30414" ht="12.75" customHeight="1" x14ac:dyDescent="0.2"/>
    <row r="30415" ht="12.75" customHeight="1" x14ac:dyDescent="0.2"/>
    <row r="30416" ht="12.75" customHeight="1" x14ac:dyDescent="0.2"/>
    <row r="30417" ht="12.75" customHeight="1" x14ac:dyDescent="0.2"/>
    <row r="30418" ht="12.75" customHeight="1" x14ac:dyDescent="0.2"/>
    <row r="30419" ht="12.75" customHeight="1" x14ac:dyDescent="0.2"/>
    <row r="30420" ht="12.75" customHeight="1" x14ac:dyDescent="0.2"/>
    <row r="30421" ht="12.75" customHeight="1" x14ac:dyDescent="0.2"/>
    <row r="30422" ht="12.75" customHeight="1" x14ac:dyDescent="0.2"/>
    <row r="30423" ht="12.75" customHeight="1" x14ac:dyDescent="0.2"/>
    <row r="30424" ht="12.75" customHeight="1" x14ac:dyDescent="0.2"/>
    <row r="30425" ht="12.75" customHeight="1" x14ac:dyDescent="0.2"/>
    <row r="30426" ht="12.75" customHeight="1" x14ac:dyDescent="0.2"/>
    <row r="30427" ht="12.75" customHeight="1" x14ac:dyDescent="0.2"/>
    <row r="30428" ht="12.75" customHeight="1" x14ac:dyDescent="0.2"/>
    <row r="30429" ht="12.75" customHeight="1" x14ac:dyDescent="0.2"/>
    <row r="30430" ht="12.75" customHeight="1" x14ac:dyDescent="0.2"/>
    <row r="30431" ht="12.75" customHeight="1" x14ac:dyDescent="0.2"/>
    <row r="30432" ht="12.75" customHeight="1" x14ac:dyDescent="0.2"/>
    <row r="30433" ht="12.75" customHeight="1" x14ac:dyDescent="0.2"/>
    <row r="30434" ht="12.75" customHeight="1" x14ac:dyDescent="0.2"/>
    <row r="30435" ht="12.75" customHeight="1" x14ac:dyDescent="0.2"/>
    <row r="30436" ht="12.75" customHeight="1" x14ac:dyDescent="0.2"/>
    <row r="30437" ht="12.75" customHeight="1" x14ac:dyDescent="0.2"/>
    <row r="30438" ht="12.75" customHeight="1" x14ac:dyDescent="0.2"/>
    <row r="30439" ht="12.75" customHeight="1" x14ac:dyDescent="0.2"/>
    <row r="30440" ht="12.75" customHeight="1" x14ac:dyDescent="0.2"/>
    <row r="30441" ht="12.75" customHeight="1" x14ac:dyDescent="0.2"/>
    <row r="30442" ht="12.75" customHeight="1" x14ac:dyDescent="0.2"/>
    <row r="30443" ht="12.75" customHeight="1" x14ac:dyDescent="0.2"/>
    <row r="30444" ht="12.75" customHeight="1" x14ac:dyDescent="0.2"/>
    <row r="30445" ht="12.75" customHeight="1" x14ac:dyDescent="0.2"/>
    <row r="30446" ht="12.75" customHeight="1" x14ac:dyDescent="0.2"/>
    <row r="30447" ht="12.75" customHeight="1" x14ac:dyDescent="0.2"/>
    <row r="30448" ht="12.75" customHeight="1" x14ac:dyDescent="0.2"/>
    <row r="30449" ht="12.75" customHeight="1" x14ac:dyDescent="0.2"/>
    <row r="30450" ht="12.75" customHeight="1" x14ac:dyDescent="0.2"/>
    <row r="30451" ht="12.75" customHeight="1" x14ac:dyDescent="0.2"/>
    <row r="30452" ht="12.75" customHeight="1" x14ac:dyDescent="0.2"/>
    <row r="30453" ht="12.75" customHeight="1" x14ac:dyDescent="0.2"/>
    <row r="30454" ht="12.75" customHeight="1" x14ac:dyDescent="0.2"/>
    <row r="30455" ht="12.75" customHeight="1" x14ac:dyDescent="0.2"/>
    <row r="30456" ht="12.75" customHeight="1" x14ac:dyDescent="0.2"/>
    <row r="30457" ht="12.75" customHeight="1" x14ac:dyDescent="0.2"/>
    <row r="30458" ht="12.75" customHeight="1" x14ac:dyDescent="0.2"/>
    <row r="30459" ht="12.75" customHeight="1" x14ac:dyDescent="0.2"/>
    <row r="30460" ht="12.75" customHeight="1" x14ac:dyDescent="0.2"/>
    <row r="30461" ht="12.75" customHeight="1" x14ac:dyDescent="0.2"/>
    <row r="30462" ht="12.75" customHeight="1" x14ac:dyDescent="0.2"/>
    <row r="30463" ht="12.75" customHeight="1" x14ac:dyDescent="0.2"/>
    <row r="30464" ht="12.75" customHeight="1" x14ac:dyDescent="0.2"/>
    <row r="30465" ht="12.75" customHeight="1" x14ac:dyDescent="0.2"/>
    <row r="30466" ht="12.75" customHeight="1" x14ac:dyDescent="0.2"/>
    <row r="30467" ht="12.75" customHeight="1" x14ac:dyDescent="0.2"/>
    <row r="30468" ht="12.75" customHeight="1" x14ac:dyDescent="0.2"/>
    <row r="30469" ht="12.75" customHeight="1" x14ac:dyDescent="0.2"/>
    <row r="30470" ht="12.75" customHeight="1" x14ac:dyDescent="0.2"/>
    <row r="30471" ht="12.75" customHeight="1" x14ac:dyDescent="0.2"/>
    <row r="30472" ht="12.75" customHeight="1" x14ac:dyDescent="0.2"/>
    <row r="30473" ht="12.75" customHeight="1" x14ac:dyDescent="0.2"/>
    <row r="30474" ht="12.75" customHeight="1" x14ac:dyDescent="0.2"/>
    <row r="30475" ht="12.75" customHeight="1" x14ac:dyDescent="0.2"/>
    <row r="30476" ht="12.75" customHeight="1" x14ac:dyDescent="0.2"/>
    <row r="30477" ht="12.75" customHeight="1" x14ac:dyDescent="0.2"/>
    <row r="30478" ht="12.75" customHeight="1" x14ac:dyDescent="0.2"/>
    <row r="30479" ht="12.75" customHeight="1" x14ac:dyDescent="0.2"/>
    <row r="30480" ht="12.75" customHeight="1" x14ac:dyDescent="0.2"/>
    <row r="30481" ht="12.75" customHeight="1" x14ac:dyDescent="0.2"/>
    <row r="30482" ht="12.75" customHeight="1" x14ac:dyDescent="0.2"/>
    <row r="30483" ht="12.75" customHeight="1" x14ac:dyDescent="0.2"/>
    <row r="30484" ht="12.75" customHeight="1" x14ac:dyDescent="0.2"/>
    <row r="30485" ht="12.75" customHeight="1" x14ac:dyDescent="0.2"/>
    <row r="30486" ht="12.75" customHeight="1" x14ac:dyDescent="0.2"/>
    <row r="30487" ht="12.75" customHeight="1" x14ac:dyDescent="0.2"/>
    <row r="30488" ht="12.75" customHeight="1" x14ac:dyDescent="0.2"/>
    <row r="30489" ht="12.75" customHeight="1" x14ac:dyDescent="0.2"/>
    <row r="30490" ht="12.75" customHeight="1" x14ac:dyDescent="0.2"/>
    <row r="30491" ht="12.75" customHeight="1" x14ac:dyDescent="0.2"/>
    <row r="30492" ht="12.75" customHeight="1" x14ac:dyDescent="0.2"/>
    <row r="30493" ht="12.75" customHeight="1" x14ac:dyDescent="0.2"/>
    <row r="30494" ht="12.75" customHeight="1" x14ac:dyDescent="0.2"/>
    <row r="30495" ht="12.75" customHeight="1" x14ac:dyDescent="0.2"/>
    <row r="30496" ht="12.75" customHeight="1" x14ac:dyDescent="0.2"/>
    <row r="30497" ht="12.75" customHeight="1" x14ac:dyDescent="0.2"/>
    <row r="30498" ht="12.75" customHeight="1" x14ac:dyDescent="0.2"/>
    <row r="30499" ht="12.75" customHeight="1" x14ac:dyDescent="0.2"/>
    <row r="30500" ht="12.75" customHeight="1" x14ac:dyDescent="0.2"/>
    <row r="30501" ht="12.75" customHeight="1" x14ac:dyDescent="0.2"/>
    <row r="30502" ht="12.75" customHeight="1" x14ac:dyDescent="0.2"/>
    <row r="30503" ht="12.75" customHeight="1" x14ac:dyDescent="0.2"/>
    <row r="30504" ht="12.75" customHeight="1" x14ac:dyDescent="0.2"/>
    <row r="30505" ht="12.75" customHeight="1" x14ac:dyDescent="0.2"/>
    <row r="30506" ht="12.75" customHeight="1" x14ac:dyDescent="0.2"/>
    <row r="30507" ht="12.75" customHeight="1" x14ac:dyDescent="0.2"/>
    <row r="30508" ht="12.75" customHeight="1" x14ac:dyDescent="0.2"/>
    <row r="30509" ht="12.75" customHeight="1" x14ac:dyDescent="0.2"/>
    <row r="30510" ht="12.75" customHeight="1" x14ac:dyDescent="0.2"/>
    <row r="30511" ht="12.75" customHeight="1" x14ac:dyDescent="0.2"/>
    <row r="30512" ht="12.75" customHeight="1" x14ac:dyDescent="0.2"/>
    <row r="30513" ht="12.75" customHeight="1" x14ac:dyDescent="0.2"/>
    <row r="30514" ht="12.75" customHeight="1" x14ac:dyDescent="0.2"/>
    <row r="30515" ht="12.75" customHeight="1" x14ac:dyDescent="0.2"/>
    <row r="30516" ht="12.75" customHeight="1" x14ac:dyDescent="0.2"/>
    <row r="30517" ht="12.75" customHeight="1" x14ac:dyDescent="0.2"/>
    <row r="30518" ht="12.75" customHeight="1" x14ac:dyDescent="0.2"/>
    <row r="30519" ht="12.75" customHeight="1" x14ac:dyDescent="0.2"/>
    <row r="30520" ht="12.75" customHeight="1" x14ac:dyDescent="0.2"/>
    <row r="30521" ht="12.75" customHeight="1" x14ac:dyDescent="0.2"/>
    <row r="30522" ht="12.75" customHeight="1" x14ac:dyDescent="0.2"/>
    <row r="30523" ht="12.75" customHeight="1" x14ac:dyDescent="0.2"/>
    <row r="30524" ht="12.75" customHeight="1" x14ac:dyDescent="0.2"/>
    <row r="30525" ht="12.75" customHeight="1" x14ac:dyDescent="0.2"/>
    <row r="30526" ht="12.75" customHeight="1" x14ac:dyDescent="0.2"/>
    <row r="30527" ht="12.75" customHeight="1" x14ac:dyDescent="0.2"/>
    <row r="30528" ht="12.75" customHeight="1" x14ac:dyDescent="0.2"/>
    <row r="30529" ht="12.75" customHeight="1" x14ac:dyDescent="0.2"/>
    <row r="30530" ht="12.75" customHeight="1" x14ac:dyDescent="0.2"/>
    <row r="30531" ht="12.75" customHeight="1" x14ac:dyDescent="0.2"/>
    <row r="30532" ht="12.75" customHeight="1" x14ac:dyDescent="0.2"/>
    <row r="30533" ht="12.75" customHeight="1" x14ac:dyDescent="0.2"/>
    <row r="30534" ht="12.75" customHeight="1" x14ac:dyDescent="0.2"/>
    <row r="30535" ht="12.75" customHeight="1" x14ac:dyDescent="0.2"/>
    <row r="30536" ht="12.75" customHeight="1" x14ac:dyDescent="0.2"/>
    <row r="30537" ht="12.75" customHeight="1" x14ac:dyDescent="0.2"/>
    <row r="30538" ht="12.75" customHeight="1" x14ac:dyDescent="0.2"/>
    <row r="30539" ht="12.75" customHeight="1" x14ac:dyDescent="0.2"/>
    <row r="30540" ht="12.75" customHeight="1" x14ac:dyDescent="0.2"/>
    <row r="30541" ht="12.75" customHeight="1" x14ac:dyDescent="0.2"/>
    <row r="30542" ht="12.75" customHeight="1" x14ac:dyDescent="0.2"/>
    <row r="30543" ht="12.75" customHeight="1" x14ac:dyDescent="0.2"/>
    <row r="30544" ht="12.75" customHeight="1" x14ac:dyDescent="0.2"/>
    <row r="30545" ht="12.75" customHeight="1" x14ac:dyDescent="0.2"/>
    <row r="30546" ht="12.75" customHeight="1" x14ac:dyDescent="0.2"/>
    <row r="30547" ht="12.75" customHeight="1" x14ac:dyDescent="0.2"/>
    <row r="30548" ht="12.75" customHeight="1" x14ac:dyDescent="0.2"/>
    <row r="30549" ht="12.75" customHeight="1" x14ac:dyDescent="0.2"/>
    <row r="30550" ht="12.75" customHeight="1" x14ac:dyDescent="0.2"/>
    <row r="30551" ht="12.75" customHeight="1" x14ac:dyDescent="0.2"/>
    <row r="30552" ht="12.75" customHeight="1" x14ac:dyDescent="0.2"/>
    <row r="30553" ht="12.75" customHeight="1" x14ac:dyDescent="0.2"/>
    <row r="30554" ht="12.75" customHeight="1" x14ac:dyDescent="0.2"/>
    <row r="30555" ht="12.75" customHeight="1" x14ac:dyDescent="0.2"/>
    <row r="30556" ht="12.75" customHeight="1" x14ac:dyDescent="0.2"/>
    <row r="30557" ht="12.75" customHeight="1" x14ac:dyDescent="0.2"/>
    <row r="30558" ht="12.75" customHeight="1" x14ac:dyDescent="0.2"/>
    <row r="30559" ht="12.75" customHeight="1" x14ac:dyDescent="0.2"/>
    <row r="30560" ht="12.75" customHeight="1" x14ac:dyDescent="0.2"/>
    <row r="30561" ht="12.75" customHeight="1" x14ac:dyDescent="0.2"/>
    <row r="30562" ht="12.75" customHeight="1" x14ac:dyDescent="0.2"/>
    <row r="30563" ht="12.75" customHeight="1" x14ac:dyDescent="0.2"/>
    <row r="30564" ht="12.75" customHeight="1" x14ac:dyDescent="0.2"/>
    <row r="30565" ht="12.75" customHeight="1" x14ac:dyDescent="0.2"/>
    <row r="30566" ht="12.75" customHeight="1" x14ac:dyDescent="0.2"/>
    <row r="30567" ht="12.75" customHeight="1" x14ac:dyDescent="0.2"/>
    <row r="30568" ht="12.75" customHeight="1" x14ac:dyDescent="0.2"/>
    <row r="30569" ht="12.75" customHeight="1" x14ac:dyDescent="0.2"/>
    <row r="30570" ht="12.75" customHeight="1" x14ac:dyDescent="0.2"/>
    <row r="30571" ht="12.75" customHeight="1" x14ac:dyDescent="0.2"/>
    <row r="30572" ht="12.75" customHeight="1" x14ac:dyDescent="0.2"/>
    <row r="30573" ht="12.75" customHeight="1" x14ac:dyDescent="0.2"/>
    <row r="30574" ht="12.75" customHeight="1" x14ac:dyDescent="0.2"/>
    <row r="30575" ht="12.75" customHeight="1" x14ac:dyDescent="0.2"/>
    <row r="30576" ht="12.75" customHeight="1" x14ac:dyDescent="0.2"/>
    <row r="30577" ht="12.75" customHeight="1" x14ac:dyDescent="0.2"/>
    <row r="30578" ht="12.75" customHeight="1" x14ac:dyDescent="0.2"/>
    <row r="30579" ht="12.75" customHeight="1" x14ac:dyDescent="0.2"/>
    <row r="30580" ht="12.75" customHeight="1" x14ac:dyDescent="0.2"/>
    <row r="30581" ht="12.75" customHeight="1" x14ac:dyDescent="0.2"/>
    <row r="30582" ht="12.75" customHeight="1" x14ac:dyDescent="0.2"/>
    <row r="30583" ht="12.75" customHeight="1" x14ac:dyDescent="0.2"/>
    <row r="30584" ht="12.75" customHeight="1" x14ac:dyDescent="0.2"/>
    <row r="30585" ht="12.75" customHeight="1" x14ac:dyDescent="0.2"/>
    <row r="30586" ht="12.75" customHeight="1" x14ac:dyDescent="0.2"/>
    <row r="30587" ht="12.75" customHeight="1" x14ac:dyDescent="0.2"/>
    <row r="30588" ht="12.75" customHeight="1" x14ac:dyDescent="0.2"/>
    <row r="30589" ht="12.75" customHeight="1" x14ac:dyDescent="0.2"/>
    <row r="30590" ht="12.75" customHeight="1" x14ac:dyDescent="0.2"/>
    <row r="30591" ht="12.75" customHeight="1" x14ac:dyDescent="0.2"/>
    <row r="30592" ht="12.75" customHeight="1" x14ac:dyDescent="0.2"/>
    <row r="30593" ht="12.75" customHeight="1" x14ac:dyDescent="0.2"/>
    <row r="30594" ht="12.75" customHeight="1" x14ac:dyDescent="0.2"/>
    <row r="30595" ht="12.75" customHeight="1" x14ac:dyDescent="0.2"/>
    <row r="30596" ht="12.75" customHeight="1" x14ac:dyDescent="0.2"/>
    <row r="30597" ht="12.75" customHeight="1" x14ac:dyDescent="0.2"/>
    <row r="30598" ht="12.75" customHeight="1" x14ac:dyDescent="0.2"/>
    <row r="30599" ht="12.75" customHeight="1" x14ac:dyDescent="0.2"/>
    <row r="30600" ht="12.75" customHeight="1" x14ac:dyDescent="0.2"/>
    <row r="30601" ht="12.75" customHeight="1" x14ac:dyDescent="0.2"/>
    <row r="30602" ht="12.75" customHeight="1" x14ac:dyDescent="0.2"/>
    <row r="30603" ht="12.75" customHeight="1" x14ac:dyDescent="0.2"/>
    <row r="30604" ht="12.75" customHeight="1" x14ac:dyDescent="0.2"/>
    <row r="30605" ht="12.75" customHeight="1" x14ac:dyDescent="0.2"/>
    <row r="30606" ht="12.75" customHeight="1" x14ac:dyDescent="0.2"/>
    <row r="30607" ht="12.75" customHeight="1" x14ac:dyDescent="0.2"/>
    <row r="30608" ht="12.75" customHeight="1" x14ac:dyDescent="0.2"/>
    <row r="30609" ht="12.75" customHeight="1" x14ac:dyDescent="0.2"/>
    <row r="30610" ht="12.75" customHeight="1" x14ac:dyDescent="0.2"/>
    <row r="30611" ht="12.75" customHeight="1" x14ac:dyDescent="0.2"/>
    <row r="30612" ht="12.75" customHeight="1" x14ac:dyDescent="0.2"/>
    <row r="30613" ht="12.75" customHeight="1" x14ac:dyDescent="0.2"/>
    <row r="30614" ht="12.75" customHeight="1" x14ac:dyDescent="0.2"/>
    <row r="30615" ht="12.75" customHeight="1" x14ac:dyDescent="0.2"/>
    <row r="30616" ht="12.75" customHeight="1" x14ac:dyDescent="0.2"/>
    <row r="30617" ht="12.75" customHeight="1" x14ac:dyDescent="0.2"/>
    <row r="30618" ht="12.75" customHeight="1" x14ac:dyDescent="0.2"/>
    <row r="30619" ht="12.75" customHeight="1" x14ac:dyDescent="0.2"/>
    <row r="30620" ht="12.75" customHeight="1" x14ac:dyDescent="0.2"/>
    <row r="30621" ht="12.75" customHeight="1" x14ac:dyDescent="0.2"/>
    <row r="30622" ht="12.75" customHeight="1" x14ac:dyDescent="0.2"/>
    <row r="30623" ht="12.75" customHeight="1" x14ac:dyDescent="0.2"/>
    <row r="30624" ht="12.75" customHeight="1" x14ac:dyDescent="0.2"/>
    <row r="30625" ht="12.75" customHeight="1" x14ac:dyDescent="0.2"/>
    <row r="30626" ht="12.75" customHeight="1" x14ac:dyDescent="0.2"/>
    <row r="30627" ht="12.75" customHeight="1" x14ac:dyDescent="0.2"/>
    <row r="30628" ht="12.75" customHeight="1" x14ac:dyDescent="0.2"/>
    <row r="30629" ht="12.75" customHeight="1" x14ac:dyDescent="0.2"/>
    <row r="30630" ht="12.75" customHeight="1" x14ac:dyDescent="0.2"/>
    <row r="30631" ht="12.75" customHeight="1" x14ac:dyDescent="0.2"/>
    <row r="30632" ht="12.75" customHeight="1" x14ac:dyDescent="0.2"/>
    <row r="30633" ht="12.75" customHeight="1" x14ac:dyDescent="0.2"/>
    <row r="30634" ht="12.75" customHeight="1" x14ac:dyDescent="0.2"/>
    <row r="30635" ht="12.75" customHeight="1" x14ac:dyDescent="0.2"/>
    <row r="30636" ht="12.75" customHeight="1" x14ac:dyDescent="0.2"/>
    <row r="30637" ht="12.75" customHeight="1" x14ac:dyDescent="0.2"/>
    <row r="30638" ht="12.75" customHeight="1" x14ac:dyDescent="0.2"/>
    <row r="30639" ht="12.75" customHeight="1" x14ac:dyDescent="0.2"/>
    <row r="30640" ht="12.75" customHeight="1" x14ac:dyDescent="0.2"/>
    <row r="30641" ht="12.75" customHeight="1" x14ac:dyDescent="0.2"/>
    <row r="30642" ht="12.75" customHeight="1" x14ac:dyDescent="0.2"/>
    <row r="30643" ht="12.75" customHeight="1" x14ac:dyDescent="0.2"/>
    <row r="30644" ht="12.75" customHeight="1" x14ac:dyDescent="0.2"/>
    <row r="30645" ht="12.75" customHeight="1" x14ac:dyDescent="0.2"/>
    <row r="30646" ht="12.75" customHeight="1" x14ac:dyDescent="0.2"/>
    <row r="30647" ht="12.75" customHeight="1" x14ac:dyDescent="0.2"/>
    <row r="30648" ht="12.75" customHeight="1" x14ac:dyDescent="0.2"/>
    <row r="30649" ht="12.75" customHeight="1" x14ac:dyDescent="0.2"/>
    <row r="30650" ht="12.75" customHeight="1" x14ac:dyDescent="0.2"/>
    <row r="30651" ht="12.75" customHeight="1" x14ac:dyDescent="0.2"/>
    <row r="30652" ht="12.75" customHeight="1" x14ac:dyDescent="0.2"/>
    <row r="30653" ht="12.75" customHeight="1" x14ac:dyDescent="0.2"/>
    <row r="30654" ht="12.75" customHeight="1" x14ac:dyDescent="0.2"/>
    <row r="30655" ht="12.75" customHeight="1" x14ac:dyDescent="0.2"/>
    <row r="30656" ht="12.75" customHeight="1" x14ac:dyDescent="0.2"/>
    <row r="30657" ht="12.75" customHeight="1" x14ac:dyDescent="0.2"/>
    <row r="30658" ht="12.75" customHeight="1" x14ac:dyDescent="0.2"/>
    <row r="30659" ht="12.75" customHeight="1" x14ac:dyDescent="0.2"/>
    <row r="30660" ht="12.75" customHeight="1" x14ac:dyDescent="0.2"/>
    <row r="30661" ht="12.75" customHeight="1" x14ac:dyDescent="0.2"/>
    <row r="30662" ht="12.75" customHeight="1" x14ac:dyDescent="0.2"/>
    <row r="30663" ht="12.75" customHeight="1" x14ac:dyDescent="0.2"/>
    <row r="30664" ht="12.75" customHeight="1" x14ac:dyDescent="0.2"/>
    <row r="30665" ht="12.75" customHeight="1" x14ac:dyDescent="0.2"/>
    <row r="30666" ht="12.75" customHeight="1" x14ac:dyDescent="0.2"/>
    <row r="30667" ht="12.75" customHeight="1" x14ac:dyDescent="0.2"/>
    <row r="30668" ht="12.75" customHeight="1" x14ac:dyDescent="0.2"/>
    <row r="30669" ht="12.75" customHeight="1" x14ac:dyDescent="0.2"/>
    <row r="30670" ht="12.75" customHeight="1" x14ac:dyDescent="0.2"/>
    <row r="30671" ht="12.75" customHeight="1" x14ac:dyDescent="0.2"/>
    <row r="30672" ht="12.75" customHeight="1" x14ac:dyDescent="0.2"/>
    <row r="30673" ht="12.75" customHeight="1" x14ac:dyDescent="0.2"/>
    <row r="30674" ht="12.75" customHeight="1" x14ac:dyDescent="0.2"/>
    <row r="30675" ht="12.75" customHeight="1" x14ac:dyDescent="0.2"/>
    <row r="30676" ht="12.75" customHeight="1" x14ac:dyDescent="0.2"/>
    <row r="30677" ht="12.75" customHeight="1" x14ac:dyDescent="0.2"/>
    <row r="30678" ht="12.75" customHeight="1" x14ac:dyDescent="0.2"/>
    <row r="30679" ht="12.75" customHeight="1" x14ac:dyDescent="0.2"/>
    <row r="30680" ht="12.75" customHeight="1" x14ac:dyDescent="0.2"/>
    <row r="30681" ht="12.75" customHeight="1" x14ac:dyDescent="0.2"/>
    <row r="30682" ht="12.75" customHeight="1" x14ac:dyDescent="0.2"/>
    <row r="30683" ht="12.75" customHeight="1" x14ac:dyDescent="0.2"/>
    <row r="30684" ht="12.75" customHeight="1" x14ac:dyDescent="0.2"/>
    <row r="30685" ht="12.75" customHeight="1" x14ac:dyDescent="0.2"/>
    <row r="30686" ht="12.75" customHeight="1" x14ac:dyDescent="0.2"/>
    <row r="30687" ht="12.75" customHeight="1" x14ac:dyDescent="0.2"/>
    <row r="30688" ht="12.75" customHeight="1" x14ac:dyDescent="0.2"/>
    <row r="30689" ht="12.75" customHeight="1" x14ac:dyDescent="0.2"/>
    <row r="30690" ht="12.75" customHeight="1" x14ac:dyDescent="0.2"/>
    <row r="30691" ht="12.75" customHeight="1" x14ac:dyDescent="0.2"/>
    <row r="30692" ht="12.75" customHeight="1" x14ac:dyDescent="0.2"/>
    <row r="30693" ht="12.75" customHeight="1" x14ac:dyDescent="0.2"/>
    <row r="30694" ht="12.75" customHeight="1" x14ac:dyDescent="0.2"/>
    <row r="30695" ht="12.75" customHeight="1" x14ac:dyDescent="0.2"/>
    <row r="30696" ht="12.75" customHeight="1" x14ac:dyDescent="0.2"/>
    <row r="30697" ht="12.75" customHeight="1" x14ac:dyDescent="0.2"/>
    <row r="30698" ht="12.75" customHeight="1" x14ac:dyDescent="0.2"/>
    <row r="30699" ht="12.75" customHeight="1" x14ac:dyDescent="0.2"/>
    <row r="30700" ht="12.75" customHeight="1" x14ac:dyDescent="0.2"/>
    <row r="30701" ht="12.75" customHeight="1" x14ac:dyDescent="0.2"/>
    <row r="30702" ht="12.75" customHeight="1" x14ac:dyDescent="0.2"/>
    <row r="30703" ht="12.75" customHeight="1" x14ac:dyDescent="0.2"/>
    <row r="30704" ht="12.75" customHeight="1" x14ac:dyDescent="0.2"/>
    <row r="30705" ht="12.75" customHeight="1" x14ac:dyDescent="0.2"/>
    <row r="30706" ht="12.75" customHeight="1" x14ac:dyDescent="0.2"/>
    <row r="30707" ht="12.75" customHeight="1" x14ac:dyDescent="0.2"/>
    <row r="30708" ht="12.75" customHeight="1" x14ac:dyDescent="0.2"/>
    <row r="30709" ht="12.75" customHeight="1" x14ac:dyDescent="0.2"/>
    <row r="30710" ht="12.75" customHeight="1" x14ac:dyDescent="0.2"/>
    <row r="30711" ht="12.75" customHeight="1" x14ac:dyDescent="0.2"/>
    <row r="30712" ht="12.75" customHeight="1" x14ac:dyDescent="0.2"/>
    <row r="30713" ht="12.75" customHeight="1" x14ac:dyDescent="0.2"/>
    <row r="30714" ht="12.75" customHeight="1" x14ac:dyDescent="0.2"/>
    <row r="30715" ht="12.75" customHeight="1" x14ac:dyDescent="0.2"/>
    <row r="30716" ht="12.75" customHeight="1" x14ac:dyDescent="0.2"/>
    <row r="30717" ht="12.75" customHeight="1" x14ac:dyDescent="0.2"/>
    <row r="30718" ht="12.75" customHeight="1" x14ac:dyDescent="0.2"/>
    <row r="30719" ht="12.75" customHeight="1" x14ac:dyDescent="0.2"/>
    <row r="30720" ht="12.75" customHeight="1" x14ac:dyDescent="0.2"/>
    <row r="30721" ht="12.75" customHeight="1" x14ac:dyDescent="0.2"/>
    <row r="30722" ht="12.75" customHeight="1" x14ac:dyDescent="0.2"/>
    <row r="30723" ht="12.75" customHeight="1" x14ac:dyDescent="0.2"/>
    <row r="30724" ht="12.75" customHeight="1" x14ac:dyDescent="0.2"/>
    <row r="30725" ht="12.75" customHeight="1" x14ac:dyDescent="0.2"/>
    <row r="30726" ht="12.75" customHeight="1" x14ac:dyDescent="0.2"/>
    <row r="30727" ht="12.75" customHeight="1" x14ac:dyDescent="0.2"/>
    <row r="30728" ht="12.75" customHeight="1" x14ac:dyDescent="0.2"/>
    <row r="30729" ht="12.75" customHeight="1" x14ac:dyDescent="0.2"/>
    <row r="30730" ht="12.75" customHeight="1" x14ac:dyDescent="0.2"/>
    <row r="30731" ht="12.75" customHeight="1" x14ac:dyDescent="0.2"/>
    <row r="30732" ht="12.75" customHeight="1" x14ac:dyDescent="0.2"/>
    <row r="30733" ht="12.75" customHeight="1" x14ac:dyDescent="0.2"/>
    <row r="30734" ht="12.75" customHeight="1" x14ac:dyDescent="0.2"/>
    <row r="30735" ht="12.75" customHeight="1" x14ac:dyDescent="0.2"/>
    <row r="30736" ht="12.75" customHeight="1" x14ac:dyDescent="0.2"/>
    <row r="30737" ht="12.75" customHeight="1" x14ac:dyDescent="0.2"/>
    <row r="30738" ht="12.75" customHeight="1" x14ac:dyDescent="0.2"/>
    <row r="30739" ht="12.75" customHeight="1" x14ac:dyDescent="0.2"/>
    <row r="30740" ht="12.75" customHeight="1" x14ac:dyDescent="0.2"/>
    <row r="30741" ht="12.75" customHeight="1" x14ac:dyDescent="0.2"/>
    <row r="30742" ht="12.75" customHeight="1" x14ac:dyDescent="0.2"/>
    <row r="30743" ht="12.75" customHeight="1" x14ac:dyDescent="0.2"/>
    <row r="30744" ht="12.75" customHeight="1" x14ac:dyDescent="0.2"/>
    <row r="30745" ht="12.75" customHeight="1" x14ac:dyDescent="0.2"/>
    <row r="30746" ht="12.75" customHeight="1" x14ac:dyDescent="0.2"/>
    <row r="30747" ht="12.75" customHeight="1" x14ac:dyDescent="0.2"/>
    <row r="30748" ht="12.75" customHeight="1" x14ac:dyDescent="0.2"/>
    <row r="30749" ht="12.75" customHeight="1" x14ac:dyDescent="0.2"/>
    <row r="30750" ht="12.75" customHeight="1" x14ac:dyDescent="0.2"/>
    <row r="30751" ht="12.75" customHeight="1" x14ac:dyDescent="0.2"/>
    <row r="30752" ht="12.75" customHeight="1" x14ac:dyDescent="0.2"/>
    <row r="30753" ht="12.75" customHeight="1" x14ac:dyDescent="0.2"/>
    <row r="30754" ht="12.75" customHeight="1" x14ac:dyDescent="0.2"/>
    <row r="30755" ht="12.75" customHeight="1" x14ac:dyDescent="0.2"/>
    <row r="30756" ht="12.75" customHeight="1" x14ac:dyDescent="0.2"/>
    <row r="30757" ht="12.75" customHeight="1" x14ac:dyDescent="0.2"/>
    <row r="30758" ht="12.75" customHeight="1" x14ac:dyDescent="0.2"/>
    <row r="30759" ht="12.75" customHeight="1" x14ac:dyDescent="0.2"/>
    <row r="30760" ht="12.75" customHeight="1" x14ac:dyDescent="0.2"/>
    <row r="30761" ht="12.75" customHeight="1" x14ac:dyDescent="0.2"/>
    <row r="30762" ht="12.75" customHeight="1" x14ac:dyDescent="0.2"/>
    <row r="30763" ht="12.75" customHeight="1" x14ac:dyDescent="0.2"/>
    <row r="30764" ht="12.75" customHeight="1" x14ac:dyDescent="0.2"/>
    <row r="30765" ht="12.75" customHeight="1" x14ac:dyDescent="0.2"/>
    <row r="30766" ht="12.75" customHeight="1" x14ac:dyDescent="0.2"/>
    <row r="30767" ht="12.75" customHeight="1" x14ac:dyDescent="0.2"/>
    <row r="30768" ht="12.75" customHeight="1" x14ac:dyDescent="0.2"/>
    <row r="30769" ht="12.75" customHeight="1" x14ac:dyDescent="0.2"/>
    <row r="30770" ht="12.75" customHeight="1" x14ac:dyDescent="0.2"/>
    <row r="30771" ht="12.75" customHeight="1" x14ac:dyDescent="0.2"/>
    <row r="30772" ht="12.75" customHeight="1" x14ac:dyDescent="0.2"/>
    <row r="30773" ht="12.75" customHeight="1" x14ac:dyDescent="0.2"/>
    <row r="30774" ht="12.75" customHeight="1" x14ac:dyDescent="0.2"/>
    <row r="30775" ht="12.75" customHeight="1" x14ac:dyDescent="0.2"/>
    <row r="30776" ht="12.75" customHeight="1" x14ac:dyDescent="0.2"/>
    <row r="30777" ht="12.75" customHeight="1" x14ac:dyDescent="0.2"/>
    <row r="30778" ht="12.75" customHeight="1" x14ac:dyDescent="0.2"/>
    <row r="30779" ht="12.75" customHeight="1" x14ac:dyDescent="0.2"/>
    <row r="30780" ht="12.75" customHeight="1" x14ac:dyDescent="0.2"/>
    <row r="30781" ht="12.75" customHeight="1" x14ac:dyDescent="0.2"/>
    <row r="30782" ht="12.75" customHeight="1" x14ac:dyDescent="0.2"/>
    <row r="30783" ht="12.75" customHeight="1" x14ac:dyDescent="0.2"/>
    <row r="30784" ht="12.75" customHeight="1" x14ac:dyDescent="0.2"/>
    <row r="30785" ht="12.75" customHeight="1" x14ac:dyDescent="0.2"/>
    <row r="30786" ht="12.75" customHeight="1" x14ac:dyDescent="0.2"/>
    <row r="30787" ht="12.75" customHeight="1" x14ac:dyDescent="0.2"/>
    <row r="30788" ht="12.75" customHeight="1" x14ac:dyDescent="0.2"/>
    <row r="30789" ht="12.75" customHeight="1" x14ac:dyDescent="0.2"/>
    <row r="30790" ht="12.75" customHeight="1" x14ac:dyDescent="0.2"/>
    <row r="30791" ht="12.75" customHeight="1" x14ac:dyDescent="0.2"/>
    <row r="30792" ht="12.75" customHeight="1" x14ac:dyDescent="0.2"/>
    <row r="30793" ht="12.75" customHeight="1" x14ac:dyDescent="0.2"/>
    <row r="30794" ht="12.75" customHeight="1" x14ac:dyDescent="0.2"/>
    <row r="30795" ht="12.75" customHeight="1" x14ac:dyDescent="0.2"/>
    <row r="30796" ht="12.75" customHeight="1" x14ac:dyDescent="0.2"/>
    <row r="30797" ht="12.75" customHeight="1" x14ac:dyDescent="0.2"/>
    <row r="30798" ht="12.75" customHeight="1" x14ac:dyDescent="0.2"/>
    <row r="30799" ht="12.75" customHeight="1" x14ac:dyDescent="0.2"/>
    <row r="30800" ht="12.75" customHeight="1" x14ac:dyDescent="0.2"/>
    <row r="30801" ht="12.75" customHeight="1" x14ac:dyDescent="0.2"/>
    <row r="30802" ht="12.75" customHeight="1" x14ac:dyDescent="0.2"/>
    <row r="30803" ht="12.75" customHeight="1" x14ac:dyDescent="0.2"/>
    <row r="30804" ht="12.75" customHeight="1" x14ac:dyDescent="0.2"/>
    <row r="30805" ht="12.75" customHeight="1" x14ac:dyDescent="0.2"/>
    <row r="30806" ht="12.75" customHeight="1" x14ac:dyDescent="0.2"/>
    <row r="30807" ht="12.75" customHeight="1" x14ac:dyDescent="0.2"/>
    <row r="30808" ht="12.75" customHeight="1" x14ac:dyDescent="0.2"/>
    <row r="30809" ht="12.75" customHeight="1" x14ac:dyDescent="0.2"/>
    <row r="30810" ht="12.75" customHeight="1" x14ac:dyDescent="0.2"/>
    <row r="30811" ht="12.75" customHeight="1" x14ac:dyDescent="0.2"/>
    <row r="30812" ht="12.75" customHeight="1" x14ac:dyDescent="0.2"/>
    <row r="30813" ht="12.75" customHeight="1" x14ac:dyDescent="0.2"/>
    <row r="30814" ht="12.75" customHeight="1" x14ac:dyDescent="0.2"/>
    <row r="30815" ht="12.75" customHeight="1" x14ac:dyDescent="0.2"/>
    <row r="30816" ht="12.75" customHeight="1" x14ac:dyDescent="0.2"/>
    <row r="30817" ht="12.75" customHeight="1" x14ac:dyDescent="0.2"/>
    <row r="30818" ht="12.75" customHeight="1" x14ac:dyDescent="0.2"/>
    <row r="30819" ht="12.75" customHeight="1" x14ac:dyDescent="0.2"/>
    <row r="30820" ht="12.75" customHeight="1" x14ac:dyDescent="0.2"/>
    <row r="30821" ht="12.75" customHeight="1" x14ac:dyDescent="0.2"/>
    <row r="30822" ht="12.75" customHeight="1" x14ac:dyDescent="0.2"/>
    <row r="30823" ht="12.75" customHeight="1" x14ac:dyDescent="0.2"/>
    <row r="30824" ht="12.75" customHeight="1" x14ac:dyDescent="0.2"/>
    <row r="30825" ht="12.75" customHeight="1" x14ac:dyDescent="0.2"/>
    <row r="30826" ht="12.75" customHeight="1" x14ac:dyDescent="0.2"/>
    <row r="30827" ht="12.75" customHeight="1" x14ac:dyDescent="0.2"/>
    <row r="30828" ht="12.75" customHeight="1" x14ac:dyDescent="0.2"/>
    <row r="30829" ht="12.75" customHeight="1" x14ac:dyDescent="0.2"/>
    <row r="30830" ht="12.75" customHeight="1" x14ac:dyDescent="0.2"/>
    <row r="30831" ht="12.75" customHeight="1" x14ac:dyDescent="0.2"/>
    <row r="30832" ht="12.75" customHeight="1" x14ac:dyDescent="0.2"/>
    <row r="30833" ht="12.75" customHeight="1" x14ac:dyDescent="0.2"/>
    <row r="30834" ht="12.75" customHeight="1" x14ac:dyDescent="0.2"/>
    <row r="30835" ht="12.75" customHeight="1" x14ac:dyDescent="0.2"/>
    <row r="30836" ht="12.75" customHeight="1" x14ac:dyDescent="0.2"/>
    <row r="30837" ht="12.75" customHeight="1" x14ac:dyDescent="0.2"/>
    <row r="30838" ht="12.75" customHeight="1" x14ac:dyDescent="0.2"/>
    <row r="30839" ht="12.75" customHeight="1" x14ac:dyDescent="0.2"/>
    <row r="30840" ht="12.75" customHeight="1" x14ac:dyDescent="0.2"/>
    <row r="30841" ht="12.75" customHeight="1" x14ac:dyDescent="0.2"/>
    <row r="30842" ht="12.75" customHeight="1" x14ac:dyDescent="0.2"/>
    <row r="30843" ht="12.75" customHeight="1" x14ac:dyDescent="0.2"/>
    <row r="30844" ht="12.75" customHeight="1" x14ac:dyDescent="0.2"/>
    <row r="30845" ht="12.75" customHeight="1" x14ac:dyDescent="0.2"/>
    <row r="30846" ht="12.75" customHeight="1" x14ac:dyDescent="0.2"/>
    <row r="30847" ht="12.75" customHeight="1" x14ac:dyDescent="0.2"/>
    <row r="30848" ht="12.75" customHeight="1" x14ac:dyDescent="0.2"/>
    <row r="30849" ht="12.75" customHeight="1" x14ac:dyDescent="0.2"/>
    <row r="30850" ht="12.75" customHeight="1" x14ac:dyDescent="0.2"/>
    <row r="30851" ht="12.75" customHeight="1" x14ac:dyDescent="0.2"/>
    <row r="30852" ht="12.75" customHeight="1" x14ac:dyDescent="0.2"/>
    <row r="30853" ht="12.75" customHeight="1" x14ac:dyDescent="0.2"/>
    <row r="30854" ht="12.75" customHeight="1" x14ac:dyDescent="0.2"/>
    <row r="30855" ht="12.75" customHeight="1" x14ac:dyDescent="0.2"/>
    <row r="30856" ht="12.75" customHeight="1" x14ac:dyDescent="0.2"/>
    <row r="30857" ht="12.75" customHeight="1" x14ac:dyDescent="0.2"/>
    <row r="30858" ht="12.75" customHeight="1" x14ac:dyDescent="0.2"/>
    <row r="30859" ht="12.75" customHeight="1" x14ac:dyDescent="0.2"/>
    <row r="30860" ht="12.75" customHeight="1" x14ac:dyDescent="0.2"/>
    <row r="30861" ht="12.75" customHeight="1" x14ac:dyDescent="0.2"/>
    <row r="30862" ht="12.75" customHeight="1" x14ac:dyDescent="0.2"/>
    <row r="30863" ht="12.75" customHeight="1" x14ac:dyDescent="0.2"/>
    <row r="30864" ht="12.75" customHeight="1" x14ac:dyDescent="0.2"/>
    <row r="30865" ht="12.75" customHeight="1" x14ac:dyDescent="0.2"/>
    <row r="30866" ht="12.75" customHeight="1" x14ac:dyDescent="0.2"/>
    <row r="30867" ht="12.75" customHeight="1" x14ac:dyDescent="0.2"/>
    <row r="30868" ht="12.75" customHeight="1" x14ac:dyDescent="0.2"/>
    <row r="30869" ht="12.75" customHeight="1" x14ac:dyDescent="0.2"/>
    <row r="30870" ht="12.75" customHeight="1" x14ac:dyDescent="0.2"/>
    <row r="30871" ht="12.75" customHeight="1" x14ac:dyDescent="0.2"/>
    <row r="30872" ht="12.75" customHeight="1" x14ac:dyDescent="0.2"/>
    <row r="30873" ht="12.75" customHeight="1" x14ac:dyDescent="0.2"/>
    <row r="30874" ht="12.75" customHeight="1" x14ac:dyDescent="0.2"/>
    <row r="30875" ht="12.75" customHeight="1" x14ac:dyDescent="0.2"/>
    <row r="30876" ht="12.75" customHeight="1" x14ac:dyDescent="0.2"/>
    <row r="30877" ht="12.75" customHeight="1" x14ac:dyDescent="0.2"/>
    <row r="30878" ht="12.75" customHeight="1" x14ac:dyDescent="0.2"/>
    <row r="30879" ht="12.75" customHeight="1" x14ac:dyDescent="0.2"/>
    <row r="30880" ht="12.75" customHeight="1" x14ac:dyDescent="0.2"/>
    <row r="30881" ht="12.75" customHeight="1" x14ac:dyDescent="0.2"/>
    <row r="30882" ht="12.75" customHeight="1" x14ac:dyDescent="0.2"/>
    <row r="30883" ht="12.75" customHeight="1" x14ac:dyDescent="0.2"/>
    <row r="30884" ht="12.75" customHeight="1" x14ac:dyDescent="0.2"/>
    <row r="30885" ht="12.75" customHeight="1" x14ac:dyDescent="0.2"/>
    <row r="30886" ht="12.75" customHeight="1" x14ac:dyDescent="0.2"/>
    <row r="30887" ht="12.75" customHeight="1" x14ac:dyDescent="0.2"/>
    <row r="30888" ht="12.75" customHeight="1" x14ac:dyDescent="0.2"/>
    <row r="30889" ht="12.75" customHeight="1" x14ac:dyDescent="0.2"/>
    <row r="30890" ht="12.75" customHeight="1" x14ac:dyDescent="0.2"/>
    <row r="30891" ht="12.75" customHeight="1" x14ac:dyDescent="0.2"/>
    <row r="30892" ht="12.75" customHeight="1" x14ac:dyDescent="0.2"/>
    <row r="30893" ht="12.75" customHeight="1" x14ac:dyDescent="0.2"/>
    <row r="30894" ht="12.75" customHeight="1" x14ac:dyDescent="0.2"/>
    <row r="30895" ht="12.75" customHeight="1" x14ac:dyDescent="0.2"/>
    <row r="30896" ht="12.75" customHeight="1" x14ac:dyDescent="0.2"/>
    <row r="30897" ht="12.75" customHeight="1" x14ac:dyDescent="0.2"/>
    <row r="30898" ht="12.75" customHeight="1" x14ac:dyDescent="0.2"/>
    <row r="30899" ht="12.75" customHeight="1" x14ac:dyDescent="0.2"/>
    <row r="30900" ht="12.75" customHeight="1" x14ac:dyDescent="0.2"/>
    <row r="30901" ht="12.75" customHeight="1" x14ac:dyDescent="0.2"/>
    <row r="30902" ht="12.75" customHeight="1" x14ac:dyDescent="0.2"/>
    <row r="30903" ht="12.75" customHeight="1" x14ac:dyDescent="0.2"/>
    <row r="30904" ht="12.75" customHeight="1" x14ac:dyDescent="0.2"/>
    <row r="30905" ht="12.75" customHeight="1" x14ac:dyDescent="0.2"/>
    <row r="30906" ht="12.75" customHeight="1" x14ac:dyDescent="0.2"/>
    <row r="30907" ht="12.75" customHeight="1" x14ac:dyDescent="0.2"/>
    <row r="30908" ht="12.75" customHeight="1" x14ac:dyDescent="0.2"/>
    <row r="30909" ht="12.75" customHeight="1" x14ac:dyDescent="0.2"/>
    <row r="30910" ht="12.75" customHeight="1" x14ac:dyDescent="0.2"/>
    <row r="30911" ht="12.75" customHeight="1" x14ac:dyDescent="0.2"/>
    <row r="30912" ht="12.75" customHeight="1" x14ac:dyDescent="0.2"/>
    <row r="30913" ht="12.75" customHeight="1" x14ac:dyDescent="0.2"/>
    <row r="30914" ht="12.75" customHeight="1" x14ac:dyDescent="0.2"/>
    <row r="30915" ht="12.75" customHeight="1" x14ac:dyDescent="0.2"/>
    <row r="30916" ht="12.75" customHeight="1" x14ac:dyDescent="0.2"/>
    <row r="30917" ht="12.75" customHeight="1" x14ac:dyDescent="0.2"/>
    <row r="30918" ht="12.75" customHeight="1" x14ac:dyDescent="0.2"/>
    <row r="30919" ht="12.75" customHeight="1" x14ac:dyDescent="0.2"/>
    <row r="30920" ht="12.75" customHeight="1" x14ac:dyDescent="0.2"/>
    <row r="30921" ht="12.75" customHeight="1" x14ac:dyDescent="0.2"/>
    <row r="30922" ht="12.75" customHeight="1" x14ac:dyDescent="0.2"/>
    <row r="30923" ht="12.75" customHeight="1" x14ac:dyDescent="0.2"/>
    <row r="30924" ht="12.75" customHeight="1" x14ac:dyDescent="0.2"/>
    <row r="30925" ht="12.75" customHeight="1" x14ac:dyDescent="0.2"/>
    <row r="30926" ht="12.75" customHeight="1" x14ac:dyDescent="0.2"/>
    <row r="30927" ht="12.75" customHeight="1" x14ac:dyDescent="0.2"/>
    <row r="30928" ht="12.75" customHeight="1" x14ac:dyDescent="0.2"/>
    <row r="30929" ht="12.75" customHeight="1" x14ac:dyDescent="0.2"/>
    <row r="30930" ht="12.75" customHeight="1" x14ac:dyDescent="0.2"/>
    <row r="30931" ht="12.75" customHeight="1" x14ac:dyDescent="0.2"/>
    <row r="30932" ht="12.75" customHeight="1" x14ac:dyDescent="0.2"/>
    <row r="30933" ht="12.75" customHeight="1" x14ac:dyDescent="0.2"/>
    <row r="30934" ht="12.75" customHeight="1" x14ac:dyDescent="0.2"/>
    <row r="30935" ht="12.75" customHeight="1" x14ac:dyDescent="0.2"/>
    <row r="30936" ht="12.75" customHeight="1" x14ac:dyDescent="0.2"/>
    <row r="30937" ht="12.75" customHeight="1" x14ac:dyDescent="0.2"/>
    <row r="30938" ht="12.75" customHeight="1" x14ac:dyDescent="0.2"/>
    <row r="30939" ht="12.75" customHeight="1" x14ac:dyDescent="0.2"/>
    <row r="30940" ht="12.75" customHeight="1" x14ac:dyDescent="0.2"/>
    <row r="30941" ht="12.75" customHeight="1" x14ac:dyDescent="0.2"/>
    <row r="30942" ht="12.75" customHeight="1" x14ac:dyDescent="0.2"/>
    <row r="30943" ht="12.75" customHeight="1" x14ac:dyDescent="0.2"/>
    <row r="30944" ht="12.75" customHeight="1" x14ac:dyDescent="0.2"/>
    <row r="30945" ht="12.75" customHeight="1" x14ac:dyDescent="0.2"/>
    <row r="30946" ht="12.75" customHeight="1" x14ac:dyDescent="0.2"/>
    <row r="30947" ht="12.75" customHeight="1" x14ac:dyDescent="0.2"/>
    <row r="30948" ht="12.75" customHeight="1" x14ac:dyDescent="0.2"/>
    <row r="30949" ht="12.75" customHeight="1" x14ac:dyDescent="0.2"/>
    <row r="30950" ht="12.75" customHeight="1" x14ac:dyDescent="0.2"/>
    <row r="30951" ht="12.75" customHeight="1" x14ac:dyDescent="0.2"/>
    <row r="30952" ht="12.75" customHeight="1" x14ac:dyDescent="0.2"/>
    <row r="30953" ht="12.75" customHeight="1" x14ac:dyDescent="0.2"/>
    <row r="30954" ht="12.75" customHeight="1" x14ac:dyDescent="0.2"/>
    <row r="30955" ht="12.75" customHeight="1" x14ac:dyDescent="0.2"/>
    <row r="30956" ht="12.75" customHeight="1" x14ac:dyDescent="0.2"/>
    <row r="30957" ht="12.75" customHeight="1" x14ac:dyDescent="0.2"/>
    <row r="30958" ht="12.75" customHeight="1" x14ac:dyDescent="0.2"/>
    <row r="30959" ht="12.75" customHeight="1" x14ac:dyDescent="0.2"/>
    <row r="30960" ht="12.75" customHeight="1" x14ac:dyDescent="0.2"/>
    <row r="30961" ht="12.75" customHeight="1" x14ac:dyDescent="0.2"/>
    <row r="30962" ht="12.75" customHeight="1" x14ac:dyDescent="0.2"/>
    <row r="30963" ht="12.75" customHeight="1" x14ac:dyDescent="0.2"/>
    <row r="30964" ht="12.75" customHeight="1" x14ac:dyDescent="0.2"/>
    <row r="30965" ht="12.75" customHeight="1" x14ac:dyDescent="0.2"/>
    <row r="30966" ht="12.75" customHeight="1" x14ac:dyDescent="0.2"/>
    <row r="30967" ht="12.75" customHeight="1" x14ac:dyDescent="0.2"/>
    <row r="30968" ht="12.75" customHeight="1" x14ac:dyDescent="0.2"/>
    <row r="30969" ht="12.75" customHeight="1" x14ac:dyDescent="0.2"/>
    <row r="30970" ht="12.75" customHeight="1" x14ac:dyDescent="0.2"/>
    <row r="30971" ht="12.75" customHeight="1" x14ac:dyDescent="0.2"/>
    <row r="30972" ht="12.75" customHeight="1" x14ac:dyDescent="0.2"/>
    <row r="30973" ht="12.75" customHeight="1" x14ac:dyDescent="0.2"/>
    <row r="30974" ht="12.75" customHeight="1" x14ac:dyDescent="0.2"/>
    <row r="30975" ht="12.75" customHeight="1" x14ac:dyDescent="0.2"/>
    <row r="30976" ht="12.75" customHeight="1" x14ac:dyDescent="0.2"/>
    <row r="30977" ht="12.75" customHeight="1" x14ac:dyDescent="0.2"/>
    <row r="30978" ht="12.75" customHeight="1" x14ac:dyDescent="0.2"/>
    <row r="30979" ht="12.75" customHeight="1" x14ac:dyDescent="0.2"/>
    <row r="30980" ht="12.75" customHeight="1" x14ac:dyDescent="0.2"/>
    <row r="30981" ht="12.75" customHeight="1" x14ac:dyDescent="0.2"/>
    <row r="30982" ht="12.75" customHeight="1" x14ac:dyDescent="0.2"/>
    <row r="30983" ht="12.75" customHeight="1" x14ac:dyDescent="0.2"/>
    <row r="30984" ht="12.75" customHeight="1" x14ac:dyDescent="0.2"/>
    <row r="30985" ht="12.75" customHeight="1" x14ac:dyDescent="0.2"/>
    <row r="30986" ht="12.75" customHeight="1" x14ac:dyDescent="0.2"/>
    <row r="30987" ht="12.75" customHeight="1" x14ac:dyDescent="0.2"/>
    <row r="30988" ht="12.75" customHeight="1" x14ac:dyDescent="0.2"/>
    <row r="30989" ht="12.75" customHeight="1" x14ac:dyDescent="0.2"/>
    <row r="30990" ht="12.75" customHeight="1" x14ac:dyDescent="0.2"/>
    <row r="30991" ht="12.75" customHeight="1" x14ac:dyDescent="0.2"/>
    <row r="30992" ht="12.75" customHeight="1" x14ac:dyDescent="0.2"/>
    <row r="30993" ht="12.75" customHeight="1" x14ac:dyDescent="0.2"/>
    <row r="30994" ht="12.75" customHeight="1" x14ac:dyDescent="0.2"/>
    <row r="30995" ht="12.75" customHeight="1" x14ac:dyDescent="0.2"/>
    <row r="30996" ht="12.75" customHeight="1" x14ac:dyDescent="0.2"/>
    <row r="30997" ht="12.75" customHeight="1" x14ac:dyDescent="0.2"/>
    <row r="30998" ht="12.75" customHeight="1" x14ac:dyDescent="0.2"/>
    <row r="30999" ht="12.75" customHeight="1" x14ac:dyDescent="0.2"/>
    <row r="31000" ht="12.75" customHeight="1" x14ac:dyDescent="0.2"/>
    <row r="31001" ht="12.75" customHeight="1" x14ac:dyDescent="0.2"/>
    <row r="31002" ht="12.75" customHeight="1" x14ac:dyDescent="0.2"/>
    <row r="31003" ht="12.75" customHeight="1" x14ac:dyDescent="0.2"/>
    <row r="31004" ht="12.75" customHeight="1" x14ac:dyDescent="0.2"/>
    <row r="31005" ht="12.75" customHeight="1" x14ac:dyDescent="0.2"/>
    <row r="31006" ht="12.75" customHeight="1" x14ac:dyDescent="0.2"/>
    <row r="31007" ht="12.75" customHeight="1" x14ac:dyDescent="0.2"/>
    <row r="31008" ht="12.75" customHeight="1" x14ac:dyDescent="0.2"/>
    <row r="31009" ht="12.75" customHeight="1" x14ac:dyDescent="0.2"/>
    <row r="31010" ht="12.75" customHeight="1" x14ac:dyDescent="0.2"/>
    <row r="31011" ht="12.75" customHeight="1" x14ac:dyDescent="0.2"/>
    <row r="31012" ht="12.75" customHeight="1" x14ac:dyDescent="0.2"/>
    <row r="31013" ht="12.75" customHeight="1" x14ac:dyDescent="0.2"/>
    <row r="31014" ht="12.75" customHeight="1" x14ac:dyDescent="0.2"/>
    <row r="31015" ht="12.75" customHeight="1" x14ac:dyDescent="0.2"/>
    <row r="31016" ht="12.75" customHeight="1" x14ac:dyDescent="0.2"/>
    <row r="31017" ht="12.75" customHeight="1" x14ac:dyDescent="0.2"/>
    <row r="31018" ht="12.75" customHeight="1" x14ac:dyDescent="0.2"/>
    <row r="31019" ht="12.75" customHeight="1" x14ac:dyDescent="0.2"/>
    <row r="31020" ht="12.75" customHeight="1" x14ac:dyDescent="0.2"/>
    <row r="31021" ht="12.75" customHeight="1" x14ac:dyDescent="0.2"/>
    <row r="31022" ht="12.75" customHeight="1" x14ac:dyDescent="0.2"/>
    <row r="31023" ht="12.75" customHeight="1" x14ac:dyDescent="0.2"/>
    <row r="31024" ht="12.75" customHeight="1" x14ac:dyDescent="0.2"/>
    <row r="31025" ht="12.75" customHeight="1" x14ac:dyDescent="0.2"/>
    <row r="31026" ht="12.75" customHeight="1" x14ac:dyDescent="0.2"/>
    <row r="31027" ht="12.75" customHeight="1" x14ac:dyDescent="0.2"/>
    <row r="31028" ht="12.75" customHeight="1" x14ac:dyDescent="0.2"/>
    <row r="31029" ht="12.75" customHeight="1" x14ac:dyDescent="0.2"/>
    <row r="31030" ht="12.75" customHeight="1" x14ac:dyDescent="0.2"/>
    <row r="31031" ht="12.75" customHeight="1" x14ac:dyDescent="0.2"/>
    <row r="31032" ht="12.75" customHeight="1" x14ac:dyDescent="0.2"/>
    <row r="31033" ht="12.75" customHeight="1" x14ac:dyDescent="0.2"/>
    <row r="31034" ht="12.75" customHeight="1" x14ac:dyDescent="0.2"/>
    <row r="31035" ht="12.75" customHeight="1" x14ac:dyDescent="0.2"/>
    <row r="31036" ht="12.75" customHeight="1" x14ac:dyDescent="0.2"/>
    <row r="31037" ht="12.75" customHeight="1" x14ac:dyDescent="0.2"/>
    <row r="31038" ht="12.75" customHeight="1" x14ac:dyDescent="0.2"/>
    <row r="31039" ht="12.75" customHeight="1" x14ac:dyDescent="0.2"/>
    <row r="31040" ht="12.75" customHeight="1" x14ac:dyDescent="0.2"/>
    <row r="31041" ht="12.75" customHeight="1" x14ac:dyDescent="0.2"/>
    <row r="31042" ht="12.75" customHeight="1" x14ac:dyDescent="0.2"/>
    <row r="31043" ht="12.75" customHeight="1" x14ac:dyDescent="0.2"/>
    <row r="31044" ht="12.75" customHeight="1" x14ac:dyDescent="0.2"/>
    <row r="31045" ht="12.75" customHeight="1" x14ac:dyDescent="0.2"/>
    <row r="31046" ht="12.75" customHeight="1" x14ac:dyDescent="0.2"/>
    <row r="31047" ht="12.75" customHeight="1" x14ac:dyDescent="0.2"/>
    <row r="31048" ht="12.75" customHeight="1" x14ac:dyDescent="0.2"/>
    <row r="31049" ht="12.75" customHeight="1" x14ac:dyDescent="0.2"/>
    <row r="31050" ht="12.75" customHeight="1" x14ac:dyDescent="0.2"/>
    <row r="31051" ht="12.75" customHeight="1" x14ac:dyDescent="0.2"/>
    <row r="31052" ht="12.75" customHeight="1" x14ac:dyDescent="0.2"/>
    <row r="31053" ht="12.75" customHeight="1" x14ac:dyDescent="0.2"/>
    <row r="31054" ht="12.75" customHeight="1" x14ac:dyDescent="0.2"/>
    <row r="31055" ht="12.75" customHeight="1" x14ac:dyDescent="0.2"/>
    <row r="31056" ht="12.75" customHeight="1" x14ac:dyDescent="0.2"/>
    <row r="31057" ht="12.75" customHeight="1" x14ac:dyDescent="0.2"/>
    <row r="31058" ht="12.75" customHeight="1" x14ac:dyDescent="0.2"/>
    <row r="31059" ht="12.75" customHeight="1" x14ac:dyDescent="0.2"/>
    <row r="31060" ht="12.75" customHeight="1" x14ac:dyDescent="0.2"/>
    <row r="31061" ht="12.75" customHeight="1" x14ac:dyDescent="0.2"/>
    <row r="31062" ht="12.75" customHeight="1" x14ac:dyDescent="0.2"/>
    <row r="31063" ht="12.75" customHeight="1" x14ac:dyDescent="0.2"/>
    <row r="31064" ht="12.75" customHeight="1" x14ac:dyDescent="0.2"/>
    <row r="31065" ht="12.75" customHeight="1" x14ac:dyDescent="0.2"/>
    <row r="31066" ht="12.75" customHeight="1" x14ac:dyDescent="0.2"/>
    <row r="31067" ht="12.75" customHeight="1" x14ac:dyDescent="0.2"/>
    <row r="31068" ht="12.75" customHeight="1" x14ac:dyDescent="0.2"/>
    <row r="31069" ht="12.75" customHeight="1" x14ac:dyDescent="0.2"/>
    <row r="31070" ht="12.75" customHeight="1" x14ac:dyDescent="0.2"/>
    <row r="31071" ht="12.75" customHeight="1" x14ac:dyDescent="0.2"/>
    <row r="31072" ht="12.75" customHeight="1" x14ac:dyDescent="0.2"/>
    <row r="31073" ht="12.75" customHeight="1" x14ac:dyDescent="0.2"/>
    <row r="31074" ht="12.75" customHeight="1" x14ac:dyDescent="0.2"/>
    <row r="31075" ht="12.75" customHeight="1" x14ac:dyDescent="0.2"/>
    <row r="31076" ht="12.75" customHeight="1" x14ac:dyDescent="0.2"/>
    <row r="31077" ht="12.75" customHeight="1" x14ac:dyDescent="0.2"/>
    <row r="31078" ht="12.75" customHeight="1" x14ac:dyDescent="0.2"/>
    <row r="31079" ht="12.75" customHeight="1" x14ac:dyDescent="0.2"/>
    <row r="31080" ht="12.75" customHeight="1" x14ac:dyDescent="0.2"/>
    <row r="31081" ht="12.75" customHeight="1" x14ac:dyDescent="0.2"/>
    <row r="31082" ht="12.75" customHeight="1" x14ac:dyDescent="0.2"/>
    <row r="31083" ht="12.75" customHeight="1" x14ac:dyDescent="0.2"/>
    <row r="31084" ht="12.75" customHeight="1" x14ac:dyDescent="0.2"/>
    <row r="31085" ht="12.75" customHeight="1" x14ac:dyDescent="0.2"/>
    <row r="31086" ht="12.75" customHeight="1" x14ac:dyDescent="0.2"/>
    <row r="31087" ht="12.75" customHeight="1" x14ac:dyDescent="0.2"/>
    <row r="31088" ht="12.75" customHeight="1" x14ac:dyDescent="0.2"/>
    <row r="31089" ht="12.75" customHeight="1" x14ac:dyDescent="0.2"/>
    <row r="31090" ht="12.75" customHeight="1" x14ac:dyDescent="0.2"/>
    <row r="31091" ht="12.75" customHeight="1" x14ac:dyDescent="0.2"/>
    <row r="31092" ht="12.75" customHeight="1" x14ac:dyDescent="0.2"/>
    <row r="31093" ht="12.75" customHeight="1" x14ac:dyDescent="0.2"/>
    <row r="31094" ht="12.75" customHeight="1" x14ac:dyDescent="0.2"/>
    <row r="31095" ht="12.75" customHeight="1" x14ac:dyDescent="0.2"/>
    <row r="31096" ht="12.75" customHeight="1" x14ac:dyDescent="0.2"/>
    <row r="31097" ht="12.75" customHeight="1" x14ac:dyDescent="0.2"/>
    <row r="31098" ht="12.75" customHeight="1" x14ac:dyDescent="0.2"/>
    <row r="31099" ht="12.75" customHeight="1" x14ac:dyDescent="0.2"/>
    <row r="31100" ht="12.75" customHeight="1" x14ac:dyDescent="0.2"/>
    <row r="31101" ht="12.75" customHeight="1" x14ac:dyDescent="0.2"/>
    <row r="31102" ht="12.75" customHeight="1" x14ac:dyDescent="0.2"/>
    <row r="31103" ht="12.75" customHeight="1" x14ac:dyDescent="0.2"/>
    <row r="31104" ht="12.75" customHeight="1" x14ac:dyDescent="0.2"/>
    <row r="31105" ht="12.75" customHeight="1" x14ac:dyDescent="0.2"/>
    <row r="31106" ht="12.75" customHeight="1" x14ac:dyDescent="0.2"/>
    <row r="31107" ht="12.75" customHeight="1" x14ac:dyDescent="0.2"/>
    <row r="31108" ht="12.75" customHeight="1" x14ac:dyDescent="0.2"/>
    <row r="31109" ht="12.75" customHeight="1" x14ac:dyDescent="0.2"/>
    <row r="31110" ht="12.75" customHeight="1" x14ac:dyDescent="0.2"/>
    <row r="31111" ht="12.75" customHeight="1" x14ac:dyDescent="0.2"/>
    <row r="31112" ht="12.75" customHeight="1" x14ac:dyDescent="0.2"/>
    <row r="31113" ht="12.75" customHeight="1" x14ac:dyDescent="0.2"/>
    <row r="31114" ht="12.75" customHeight="1" x14ac:dyDescent="0.2"/>
    <row r="31115" ht="12.75" customHeight="1" x14ac:dyDescent="0.2"/>
    <row r="31116" ht="12.75" customHeight="1" x14ac:dyDescent="0.2"/>
    <row r="31117" ht="12.75" customHeight="1" x14ac:dyDescent="0.2"/>
    <row r="31118" ht="12.75" customHeight="1" x14ac:dyDescent="0.2"/>
    <row r="31119" ht="12.75" customHeight="1" x14ac:dyDescent="0.2"/>
    <row r="31120" ht="12.75" customHeight="1" x14ac:dyDescent="0.2"/>
    <row r="31121" ht="12.75" customHeight="1" x14ac:dyDescent="0.2"/>
    <row r="31122" ht="12.75" customHeight="1" x14ac:dyDescent="0.2"/>
    <row r="31123" ht="12.75" customHeight="1" x14ac:dyDescent="0.2"/>
    <row r="31124" ht="12.75" customHeight="1" x14ac:dyDescent="0.2"/>
    <row r="31125" ht="12.75" customHeight="1" x14ac:dyDescent="0.2"/>
    <row r="31126" ht="12.75" customHeight="1" x14ac:dyDescent="0.2"/>
    <row r="31127" ht="12.75" customHeight="1" x14ac:dyDescent="0.2"/>
    <row r="31128" ht="12.75" customHeight="1" x14ac:dyDescent="0.2"/>
    <row r="31129" ht="12.75" customHeight="1" x14ac:dyDescent="0.2"/>
    <row r="31130" ht="12.75" customHeight="1" x14ac:dyDescent="0.2"/>
    <row r="31131" ht="12.75" customHeight="1" x14ac:dyDescent="0.2"/>
    <row r="31132" ht="12.75" customHeight="1" x14ac:dyDescent="0.2"/>
    <row r="31133" ht="12.75" customHeight="1" x14ac:dyDescent="0.2"/>
    <row r="31134" ht="12.75" customHeight="1" x14ac:dyDescent="0.2"/>
    <row r="31135" ht="12.75" customHeight="1" x14ac:dyDescent="0.2"/>
    <row r="31136" ht="12.75" customHeight="1" x14ac:dyDescent="0.2"/>
    <row r="31137" ht="12.75" customHeight="1" x14ac:dyDescent="0.2"/>
    <row r="31138" ht="12.75" customHeight="1" x14ac:dyDescent="0.2"/>
    <row r="31139" ht="12.75" customHeight="1" x14ac:dyDescent="0.2"/>
    <row r="31140" ht="12.75" customHeight="1" x14ac:dyDescent="0.2"/>
    <row r="31141" ht="12.75" customHeight="1" x14ac:dyDescent="0.2"/>
    <row r="31142" ht="12.75" customHeight="1" x14ac:dyDescent="0.2"/>
    <row r="31143" ht="12.75" customHeight="1" x14ac:dyDescent="0.2"/>
    <row r="31144" ht="12.75" customHeight="1" x14ac:dyDescent="0.2"/>
    <row r="31145" ht="12.75" customHeight="1" x14ac:dyDescent="0.2"/>
    <row r="31146" ht="12.75" customHeight="1" x14ac:dyDescent="0.2"/>
    <row r="31147" ht="12.75" customHeight="1" x14ac:dyDescent="0.2"/>
    <row r="31148" ht="12.75" customHeight="1" x14ac:dyDescent="0.2"/>
    <row r="31149" ht="12.75" customHeight="1" x14ac:dyDescent="0.2"/>
    <row r="31150" ht="12.75" customHeight="1" x14ac:dyDescent="0.2"/>
    <row r="31151" ht="12.75" customHeight="1" x14ac:dyDescent="0.2"/>
    <row r="31152" ht="12.75" customHeight="1" x14ac:dyDescent="0.2"/>
    <row r="31153" ht="12.75" customHeight="1" x14ac:dyDescent="0.2"/>
    <row r="31154" ht="12.75" customHeight="1" x14ac:dyDescent="0.2"/>
    <row r="31155" ht="12.75" customHeight="1" x14ac:dyDescent="0.2"/>
    <row r="31156" ht="12.75" customHeight="1" x14ac:dyDescent="0.2"/>
    <row r="31157" ht="12.75" customHeight="1" x14ac:dyDescent="0.2"/>
    <row r="31158" ht="12.75" customHeight="1" x14ac:dyDescent="0.2"/>
    <row r="31159" ht="12.75" customHeight="1" x14ac:dyDescent="0.2"/>
    <row r="31160" ht="12.75" customHeight="1" x14ac:dyDescent="0.2"/>
    <row r="31161" ht="12.75" customHeight="1" x14ac:dyDescent="0.2"/>
    <row r="31162" ht="12.75" customHeight="1" x14ac:dyDescent="0.2"/>
    <row r="31163" ht="12.75" customHeight="1" x14ac:dyDescent="0.2"/>
    <row r="31164" ht="12.75" customHeight="1" x14ac:dyDescent="0.2"/>
    <row r="31165" ht="12.75" customHeight="1" x14ac:dyDescent="0.2"/>
    <row r="31166" ht="12.75" customHeight="1" x14ac:dyDescent="0.2"/>
    <row r="31167" ht="12.75" customHeight="1" x14ac:dyDescent="0.2"/>
    <row r="31168" ht="12.75" customHeight="1" x14ac:dyDescent="0.2"/>
    <row r="31169" ht="12.75" customHeight="1" x14ac:dyDescent="0.2"/>
    <row r="31170" ht="12.75" customHeight="1" x14ac:dyDescent="0.2"/>
    <row r="31171" ht="12.75" customHeight="1" x14ac:dyDescent="0.2"/>
    <row r="31172" ht="12.75" customHeight="1" x14ac:dyDescent="0.2"/>
    <row r="31173" ht="12.75" customHeight="1" x14ac:dyDescent="0.2"/>
    <row r="31174" ht="12.75" customHeight="1" x14ac:dyDescent="0.2"/>
    <row r="31175" ht="12.75" customHeight="1" x14ac:dyDescent="0.2"/>
    <row r="31176" ht="12.75" customHeight="1" x14ac:dyDescent="0.2"/>
    <row r="31177" ht="12.75" customHeight="1" x14ac:dyDescent="0.2"/>
    <row r="31178" ht="12.75" customHeight="1" x14ac:dyDescent="0.2"/>
    <row r="31179" ht="12.75" customHeight="1" x14ac:dyDescent="0.2"/>
    <row r="31180" ht="12.75" customHeight="1" x14ac:dyDescent="0.2"/>
    <row r="31181" ht="12.75" customHeight="1" x14ac:dyDescent="0.2"/>
    <row r="31182" ht="12.75" customHeight="1" x14ac:dyDescent="0.2"/>
    <row r="31183" ht="12.75" customHeight="1" x14ac:dyDescent="0.2"/>
    <row r="31184" ht="12.75" customHeight="1" x14ac:dyDescent="0.2"/>
    <row r="31185" ht="12.75" customHeight="1" x14ac:dyDescent="0.2"/>
    <row r="31186" ht="12.75" customHeight="1" x14ac:dyDescent="0.2"/>
    <row r="31187" ht="12.75" customHeight="1" x14ac:dyDescent="0.2"/>
    <row r="31188" ht="12.75" customHeight="1" x14ac:dyDescent="0.2"/>
    <row r="31189" ht="12.75" customHeight="1" x14ac:dyDescent="0.2"/>
    <row r="31190" ht="12.75" customHeight="1" x14ac:dyDescent="0.2"/>
    <row r="31191" ht="12.75" customHeight="1" x14ac:dyDescent="0.2"/>
    <row r="31192" ht="12.75" customHeight="1" x14ac:dyDescent="0.2"/>
    <row r="31193" ht="12.75" customHeight="1" x14ac:dyDescent="0.2"/>
    <row r="31194" ht="12.75" customHeight="1" x14ac:dyDescent="0.2"/>
    <row r="31195" ht="12.75" customHeight="1" x14ac:dyDescent="0.2"/>
    <row r="31196" ht="12.75" customHeight="1" x14ac:dyDescent="0.2"/>
    <row r="31197" ht="12.75" customHeight="1" x14ac:dyDescent="0.2"/>
    <row r="31198" ht="12.75" customHeight="1" x14ac:dyDescent="0.2"/>
    <row r="31199" ht="12.75" customHeight="1" x14ac:dyDescent="0.2"/>
    <row r="31200" ht="12.75" customHeight="1" x14ac:dyDescent="0.2"/>
    <row r="31201" ht="12.75" customHeight="1" x14ac:dyDescent="0.2"/>
    <row r="31202" ht="12.75" customHeight="1" x14ac:dyDescent="0.2"/>
    <row r="31203" ht="12.75" customHeight="1" x14ac:dyDescent="0.2"/>
    <row r="31204" ht="12.75" customHeight="1" x14ac:dyDescent="0.2"/>
    <row r="31205" ht="12.75" customHeight="1" x14ac:dyDescent="0.2"/>
    <row r="31206" ht="12.75" customHeight="1" x14ac:dyDescent="0.2"/>
    <row r="31207" ht="12.75" customHeight="1" x14ac:dyDescent="0.2"/>
    <row r="31208" ht="12.75" customHeight="1" x14ac:dyDescent="0.2"/>
    <row r="31209" ht="12.75" customHeight="1" x14ac:dyDescent="0.2"/>
    <row r="31210" ht="12.75" customHeight="1" x14ac:dyDescent="0.2"/>
    <row r="31211" ht="12.75" customHeight="1" x14ac:dyDescent="0.2"/>
    <row r="31212" ht="12.75" customHeight="1" x14ac:dyDescent="0.2"/>
    <row r="31213" ht="12.75" customHeight="1" x14ac:dyDescent="0.2"/>
    <row r="31214" ht="12.75" customHeight="1" x14ac:dyDescent="0.2"/>
    <row r="31215" ht="12.75" customHeight="1" x14ac:dyDescent="0.2"/>
    <row r="31216" ht="12.75" customHeight="1" x14ac:dyDescent="0.2"/>
    <row r="31217" ht="12.75" customHeight="1" x14ac:dyDescent="0.2"/>
    <row r="31218" ht="12.75" customHeight="1" x14ac:dyDescent="0.2"/>
    <row r="31219" ht="12.75" customHeight="1" x14ac:dyDescent="0.2"/>
    <row r="31220" ht="12.75" customHeight="1" x14ac:dyDescent="0.2"/>
    <row r="31221" ht="12.75" customHeight="1" x14ac:dyDescent="0.2"/>
    <row r="31222" ht="12.75" customHeight="1" x14ac:dyDescent="0.2"/>
    <row r="31223" ht="12.75" customHeight="1" x14ac:dyDescent="0.2"/>
    <row r="31224" ht="12.75" customHeight="1" x14ac:dyDescent="0.2"/>
    <row r="31225" ht="12.75" customHeight="1" x14ac:dyDescent="0.2"/>
    <row r="31226" ht="12.75" customHeight="1" x14ac:dyDescent="0.2"/>
    <row r="31227" ht="12.75" customHeight="1" x14ac:dyDescent="0.2"/>
    <row r="31228" ht="12.75" customHeight="1" x14ac:dyDescent="0.2"/>
    <row r="31229" ht="12.75" customHeight="1" x14ac:dyDescent="0.2"/>
    <row r="31230" ht="12.75" customHeight="1" x14ac:dyDescent="0.2"/>
    <row r="31231" ht="12.75" customHeight="1" x14ac:dyDescent="0.2"/>
    <row r="31232" ht="12.75" customHeight="1" x14ac:dyDescent="0.2"/>
    <row r="31233" ht="12.75" customHeight="1" x14ac:dyDescent="0.2"/>
    <row r="31234" ht="12.75" customHeight="1" x14ac:dyDescent="0.2"/>
    <row r="31235" ht="12.75" customHeight="1" x14ac:dyDescent="0.2"/>
    <row r="31236" ht="12.75" customHeight="1" x14ac:dyDescent="0.2"/>
    <row r="31237" ht="12.75" customHeight="1" x14ac:dyDescent="0.2"/>
    <row r="31238" ht="12.75" customHeight="1" x14ac:dyDescent="0.2"/>
    <row r="31239" ht="12.75" customHeight="1" x14ac:dyDescent="0.2"/>
    <row r="31240" ht="12.75" customHeight="1" x14ac:dyDescent="0.2"/>
    <row r="31241" ht="12.75" customHeight="1" x14ac:dyDescent="0.2"/>
    <row r="31242" ht="12.75" customHeight="1" x14ac:dyDescent="0.2"/>
    <row r="31243" ht="12.75" customHeight="1" x14ac:dyDescent="0.2"/>
    <row r="31244" ht="12.75" customHeight="1" x14ac:dyDescent="0.2"/>
    <row r="31245" ht="12.75" customHeight="1" x14ac:dyDescent="0.2"/>
    <row r="31246" ht="12.75" customHeight="1" x14ac:dyDescent="0.2"/>
    <row r="31247" ht="12.75" customHeight="1" x14ac:dyDescent="0.2"/>
    <row r="31248" ht="12.75" customHeight="1" x14ac:dyDescent="0.2"/>
    <row r="31249" ht="12.75" customHeight="1" x14ac:dyDescent="0.2"/>
    <row r="31250" ht="12.75" customHeight="1" x14ac:dyDescent="0.2"/>
    <row r="31251" ht="12.75" customHeight="1" x14ac:dyDescent="0.2"/>
    <row r="31252" ht="12.75" customHeight="1" x14ac:dyDescent="0.2"/>
    <row r="31253" ht="12.75" customHeight="1" x14ac:dyDescent="0.2"/>
    <row r="31254" ht="12.75" customHeight="1" x14ac:dyDescent="0.2"/>
    <row r="31255" ht="12.75" customHeight="1" x14ac:dyDescent="0.2"/>
    <row r="31256" ht="12.75" customHeight="1" x14ac:dyDescent="0.2"/>
    <row r="31257" ht="12.75" customHeight="1" x14ac:dyDescent="0.2"/>
    <row r="31258" ht="12.75" customHeight="1" x14ac:dyDescent="0.2"/>
    <row r="31259" ht="12.75" customHeight="1" x14ac:dyDescent="0.2"/>
    <row r="31260" ht="12.75" customHeight="1" x14ac:dyDescent="0.2"/>
    <row r="31261" ht="12.75" customHeight="1" x14ac:dyDescent="0.2"/>
    <row r="31262" ht="12.75" customHeight="1" x14ac:dyDescent="0.2"/>
    <row r="31263" ht="12.75" customHeight="1" x14ac:dyDescent="0.2"/>
    <row r="31264" ht="12.75" customHeight="1" x14ac:dyDescent="0.2"/>
    <row r="31265" ht="12.75" customHeight="1" x14ac:dyDescent="0.2"/>
    <row r="31266" ht="12.75" customHeight="1" x14ac:dyDescent="0.2"/>
    <row r="31267" ht="12.75" customHeight="1" x14ac:dyDescent="0.2"/>
    <row r="31268" ht="12.75" customHeight="1" x14ac:dyDescent="0.2"/>
    <row r="31269" ht="12.75" customHeight="1" x14ac:dyDescent="0.2"/>
    <row r="31270" ht="12.75" customHeight="1" x14ac:dyDescent="0.2"/>
    <row r="31271" ht="12.75" customHeight="1" x14ac:dyDescent="0.2"/>
    <row r="31272" ht="12.75" customHeight="1" x14ac:dyDescent="0.2"/>
    <row r="31273" ht="12.75" customHeight="1" x14ac:dyDescent="0.2"/>
    <row r="31274" ht="12.75" customHeight="1" x14ac:dyDescent="0.2"/>
    <row r="31275" ht="12.75" customHeight="1" x14ac:dyDescent="0.2"/>
    <row r="31276" ht="12.75" customHeight="1" x14ac:dyDescent="0.2"/>
    <row r="31277" ht="12.75" customHeight="1" x14ac:dyDescent="0.2"/>
    <row r="31278" ht="12.75" customHeight="1" x14ac:dyDescent="0.2"/>
    <row r="31279" ht="12.75" customHeight="1" x14ac:dyDescent="0.2"/>
    <row r="31280" ht="12.75" customHeight="1" x14ac:dyDescent="0.2"/>
    <row r="31281" ht="12.75" customHeight="1" x14ac:dyDescent="0.2"/>
    <row r="31282" ht="12.75" customHeight="1" x14ac:dyDescent="0.2"/>
    <row r="31283" ht="12.75" customHeight="1" x14ac:dyDescent="0.2"/>
    <row r="31284" ht="12.75" customHeight="1" x14ac:dyDescent="0.2"/>
    <row r="31285" ht="12.75" customHeight="1" x14ac:dyDescent="0.2"/>
    <row r="31286" ht="12.75" customHeight="1" x14ac:dyDescent="0.2"/>
    <row r="31287" ht="12.75" customHeight="1" x14ac:dyDescent="0.2"/>
    <row r="31288" ht="12.75" customHeight="1" x14ac:dyDescent="0.2"/>
    <row r="31289" ht="12.75" customHeight="1" x14ac:dyDescent="0.2"/>
    <row r="31290" ht="12.75" customHeight="1" x14ac:dyDescent="0.2"/>
    <row r="31291" ht="12.75" customHeight="1" x14ac:dyDescent="0.2"/>
    <row r="31292" ht="12.75" customHeight="1" x14ac:dyDescent="0.2"/>
    <row r="31293" ht="12.75" customHeight="1" x14ac:dyDescent="0.2"/>
    <row r="31294" ht="12.75" customHeight="1" x14ac:dyDescent="0.2"/>
    <row r="31295" ht="12.75" customHeight="1" x14ac:dyDescent="0.2"/>
    <row r="31296" ht="12.75" customHeight="1" x14ac:dyDescent="0.2"/>
    <row r="31297" ht="12.75" customHeight="1" x14ac:dyDescent="0.2"/>
    <row r="31298" ht="12.75" customHeight="1" x14ac:dyDescent="0.2"/>
    <row r="31299" ht="12.75" customHeight="1" x14ac:dyDescent="0.2"/>
    <row r="31300" ht="12.75" customHeight="1" x14ac:dyDescent="0.2"/>
    <row r="31301" ht="12.75" customHeight="1" x14ac:dyDescent="0.2"/>
    <row r="31302" ht="12.75" customHeight="1" x14ac:dyDescent="0.2"/>
    <row r="31303" ht="12.75" customHeight="1" x14ac:dyDescent="0.2"/>
    <row r="31304" ht="12.75" customHeight="1" x14ac:dyDescent="0.2"/>
    <row r="31305" ht="12.75" customHeight="1" x14ac:dyDescent="0.2"/>
    <row r="31306" ht="12.75" customHeight="1" x14ac:dyDescent="0.2"/>
    <row r="31307" ht="12.75" customHeight="1" x14ac:dyDescent="0.2"/>
    <row r="31308" ht="12.75" customHeight="1" x14ac:dyDescent="0.2"/>
    <row r="31309" ht="12.75" customHeight="1" x14ac:dyDescent="0.2"/>
    <row r="31310" ht="12.75" customHeight="1" x14ac:dyDescent="0.2"/>
    <row r="31311" ht="12.75" customHeight="1" x14ac:dyDescent="0.2"/>
    <row r="31312" ht="12.75" customHeight="1" x14ac:dyDescent="0.2"/>
    <row r="31313" ht="12.75" customHeight="1" x14ac:dyDescent="0.2"/>
    <row r="31314" ht="12.75" customHeight="1" x14ac:dyDescent="0.2"/>
    <row r="31315" ht="12.75" customHeight="1" x14ac:dyDescent="0.2"/>
    <row r="31316" ht="12.75" customHeight="1" x14ac:dyDescent="0.2"/>
    <row r="31317" ht="12.75" customHeight="1" x14ac:dyDescent="0.2"/>
    <row r="31318" ht="12.75" customHeight="1" x14ac:dyDescent="0.2"/>
    <row r="31319" ht="12.75" customHeight="1" x14ac:dyDescent="0.2"/>
    <row r="31320" ht="12.75" customHeight="1" x14ac:dyDescent="0.2"/>
    <row r="31321" ht="12.75" customHeight="1" x14ac:dyDescent="0.2"/>
    <row r="31322" ht="12.75" customHeight="1" x14ac:dyDescent="0.2"/>
    <row r="31323" ht="12.75" customHeight="1" x14ac:dyDescent="0.2"/>
    <row r="31324" ht="12.75" customHeight="1" x14ac:dyDescent="0.2"/>
    <row r="31325" ht="12.75" customHeight="1" x14ac:dyDescent="0.2"/>
    <row r="31326" ht="12.75" customHeight="1" x14ac:dyDescent="0.2"/>
    <row r="31327" ht="12.75" customHeight="1" x14ac:dyDescent="0.2"/>
    <row r="31328" ht="12.75" customHeight="1" x14ac:dyDescent="0.2"/>
    <row r="31329" ht="12.75" customHeight="1" x14ac:dyDescent="0.2"/>
    <row r="31330" ht="12.75" customHeight="1" x14ac:dyDescent="0.2"/>
    <row r="31331" ht="12.75" customHeight="1" x14ac:dyDescent="0.2"/>
    <row r="31332" ht="12.75" customHeight="1" x14ac:dyDescent="0.2"/>
    <row r="31333" ht="12.75" customHeight="1" x14ac:dyDescent="0.2"/>
    <row r="31334" ht="12.75" customHeight="1" x14ac:dyDescent="0.2"/>
    <row r="31335" ht="12.75" customHeight="1" x14ac:dyDescent="0.2"/>
    <row r="31336" ht="12.75" customHeight="1" x14ac:dyDescent="0.2"/>
    <row r="31337" ht="12.75" customHeight="1" x14ac:dyDescent="0.2"/>
    <row r="31338" ht="12.75" customHeight="1" x14ac:dyDescent="0.2"/>
    <row r="31339" ht="12.75" customHeight="1" x14ac:dyDescent="0.2"/>
    <row r="31340" ht="12.75" customHeight="1" x14ac:dyDescent="0.2"/>
    <row r="31341" ht="12.75" customHeight="1" x14ac:dyDescent="0.2"/>
    <row r="31342" ht="12.75" customHeight="1" x14ac:dyDescent="0.2"/>
    <row r="31343" ht="12.75" customHeight="1" x14ac:dyDescent="0.2"/>
    <row r="31344" ht="12.75" customHeight="1" x14ac:dyDescent="0.2"/>
    <row r="31345" ht="12.75" customHeight="1" x14ac:dyDescent="0.2"/>
    <row r="31346" ht="12.75" customHeight="1" x14ac:dyDescent="0.2"/>
    <row r="31347" ht="12.75" customHeight="1" x14ac:dyDescent="0.2"/>
    <row r="31348" ht="12.75" customHeight="1" x14ac:dyDescent="0.2"/>
    <row r="31349" ht="12.75" customHeight="1" x14ac:dyDescent="0.2"/>
    <row r="31350" ht="12.75" customHeight="1" x14ac:dyDescent="0.2"/>
    <row r="31351" ht="12.75" customHeight="1" x14ac:dyDescent="0.2"/>
    <row r="31352" ht="12.75" customHeight="1" x14ac:dyDescent="0.2"/>
    <row r="31353" ht="12.75" customHeight="1" x14ac:dyDescent="0.2"/>
    <row r="31354" ht="12.75" customHeight="1" x14ac:dyDescent="0.2"/>
    <row r="31355" ht="12.75" customHeight="1" x14ac:dyDescent="0.2"/>
    <row r="31356" ht="12.75" customHeight="1" x14ac:dyDescent="0.2"/>
    <row r="31357" ht="12.75" customHeight="1" x14ac:dyDescent="0.2"/>
    <row r="31358" ht="12.75" customHeight="1" x14ac:dyDescent="0.2"/>
    <row r="31359" ht="12.75" customHeight="1" x14ac:dyDescent="0.2"/>
    <row r="31360" ht="12.75" customHeight="1" x14ac:dyDescent="0.2"/>
    <row r="31361" ht="12.75" customHeight="1" x14ac:dyDescent="0.2"/>
    <row r="31362" ht="12.75" customHeight="1" x14ac:dyDescent="0.2"/>
    <row r="31363" ht="12.75" customHeight="1" x14ac:dyDescent="0.2"/>
    <row r="31364" ht="12.75" customHeight="1" x14ac:dyDescent="0.2"/>
    <row r="31365" ht="12.75" customHeight="1" x14ac:dyDescent="0.2"/>
    <row r="31366" ht="12.75" customHeight="1" x14ac:dyDescent="0.2"/>
    <row r="31367" ht="12.75" customHeight="1" x14ac:dyDescent="0.2"/>
    <row r="31368" ht="12.75" customHeight="1" x14ac:dyDescent="0.2"/>
    <row r="31369" ht="12.75" customHeight="1" x14ac:dyDescent="0.2"/>
    <row r="31370" ht="12.75" customHeight="1" x14ac:dyDescent="0.2"/>
    <row r="31371" ht="12.75" customHeight="1" x14ac:dyDescent="0.2"/>
    <row r="31372" ht="12.75" customHeight="1" x14ac:dyDescent="0.2"/>
    <row r="31373" ht="12.75" customHeight="1" x14ac:dyDescent="0.2"/>
    <row r="31374" ht="12.75" customHeight="1" x14ac:dyDescent="0.2"/>
    <row r="31375" ht="12.75" customHeight="1" x14ac:dyDescent="0.2"/>
    <row r="31376" ht="12.75" customHeight="1" x14ac:dyDescent="0.2"/>
    <row r="31377" ht="12.75" customHeight="1" x14ac:dyDescent="0.2"/>
    <row r="31378" ht="12.75" customHeight="1" x14ac:dyDescent="0.2"/>
    <row r="31379" ht="12.75" customHeight="1" x14ac:dyDescent="0.2"/>
    <row r="31380" ht="12.75" customHeight="1" x14ac:dyDescent="0.2"/>
    <row r="31381" ht="12.75" customHeight="1" x14ac:dyDescent="0.2"/>
    <row r="31382" ht="12.75" customHeight="1" x14ac:dyDescent="0.2"/>
    <row r="31383" ht="12.75" customHeight="1" x14ac:dyDescent="0.2"/>
    <row r="31384" ht="12.75" customHeight="1" x14ac:dyDescent="0.2"/>
    <row r="31385" ht="12.75" customHeight="1" x14ac:dyDescent="0.2"/>
    <row r="31386" ht="12.75" customHeight="1" x14ac:dyDescent="0.2"/>
    <row r="31387" ht="12.75" customHeight="1" x14ac:dyDescent="0.2"/>
    <row r="31388" ht="12.75" customHeight="1" x14ac:dyDescent="0.2"/>
    <row r="31389" ht="12.75" customHeight="1" x14ac:dyDescent="0.2"/>
    <row r="31390" ht="12.75" customHeight="1" x14ac:dyDescent="0.2"/>
    <row r="31391" ht="12.75" customHeight="1" x14ac:dyDescent="0.2"/>
    <row r="31392" ht="12.75" customHeight="1" x14ac:dyDescent="0.2"/>
    <row r="31393" ht="12.75" customHeight="1" x14ac:dyDescent="0.2"/>
    <row r="31394" ht="12.75" customHeight="1" x14ac:dyDescent="0.2"/>
    <row r="31395" ht="12.75" customHeight="1" x14ac:dyDescent="0.2"/>
    <row r="31396" ht="12.75" customHeight="1" x14ac:dyDescent="0.2"/>
    <row r="31397" ht="12.75" customHeight="1" x14ac:dyDescent="0.2"/>
    <row r="31398" ht="12.75" customHeight="1" x14ac:dyDescent="0.2"/>
    <row r="31399" ht="12.75" customHeight="1" x14ac:dyDescent="0.2"/>
    <row r="31400" ht="12.75" customHeight="1" x14ac:dyDescent="0.2"/>
    <row r="31401" ht="12.75" customHeight="1" x14ac:dyDescent="0.2"/>
    <row r="31402" ht="12.75" customHeight="1" x14ac:dyDescent="0.2"/>
    <row r="31403" ht="12.75" customHeight="1" x14ac:dyDescent="0.2"/>
    <row r="31404" ht="12.75" customHeight="1" x14ac:dyDescent="0.2"/>
    <row r="31405" ht="12.75" customHeight="1" x14ac:dyDescent="0.2"/>
    <row r="31406" ht="12.75" customHeight="1" x14ac:dyDescent="0.2"/>
    <row r="31407" ht="12.75" customHeight="1" x14ac:dyDescent="0.2"/>
    <row r="31408" ht="12.75" customHeight="1" x14ac:dyDescent="0.2"/>
    <row r="31409" ht="12.75" customHeight="1" x14ac:dyDescent="0.2"/>
    <row r="31410" ht="12.75" customHeight="1" x14ac:dyDescent="0.2"/>
    <row r="31411" ht="12.75" customHeight="1" x14ac:dyDescent="0.2"/>
    <row r="31412" ht="12.75" customHeight="1" x14ac:dyDescent="0.2"/>
    <row r="31413" ht="12.75" customHeight="1" x14ac:dyDescent="0.2"/>
    <row r="31414" ht="12.75" customHeight="1" x14ac:dyDescent="0.2"/>
    <row r="31415" ht="12.75" customHeight="1" x14ac:dyDescent="0.2"/>
    <row r="31416" ht="12.75" customHeight="1" x14ac:dyDescent="0.2"/>
    <row r="31417" ht="12.75" customHeight="1" x14ac:dyDescent="0.2"/>
    <row r="31418" ht="12.75" customHeight="1" x14ac:dyDescent="0.2"/>
    <row r="31419" ht="12.75" customHeight="1" x14ac:dyDescent="0.2"/>
    <row r="31420" ht="12.75" customHeight="1" x14ac:dyDescent="0.2"/>
    <row r="31421" ht="12.75" customHeight="1" x14ac:dyDescent="0.2"/>
    <row r="31422" ht="12.75" customHeight="1" x14ac:dyDescent="0.2"/>
    <row r="31423" ht="12.75" customHeight="1" x14ac:dyDescent="0.2"/>
    <row r="31424" ht="12.75" customHeight="1" x14ac:dyDescent="0.2"/>
    <row r="31425" ht="12.75" customHeight="1" x14ac:dyDescent="0.2"/>
    <row r="31426" ht="12.75" customHeight="1" x14ac:dyDescent="0.2"/>
    <row r="31427" ht="12.75" customHeight="1" x14ac:dyDescent="0.2"/>
    <row r="31428" ht="12.75" customHeight="1" x14ac:dyDescent="0.2"/>
    <row r="31429" ht="12.75" customHeight="1" x14ac:dyDescent="0.2"/>
    <row r="31430" ht="12.75" customHeight="1" x14ac:dyDescent="0.2"/>
    <row r="31431" ht="12.75" customHeight="1" x14ac:dyDescent="0.2"/>
    <row r="31432" ht="12.75" customHeight="1" x14ac:dyDescent="0.2"/>
    <row r="31433" ht="12.75" customHeight="1" x14ac:dyDescent="0.2"/>
    <row r="31434" ht="12.75" customHeight="1" x14ac:dyDescent="0.2"/>
    <row r="31435" ht="12.75" customHeight="1" x14ac:dyDescent="0.2"/>
    <row r="31436" ht="12.75" customHeight="1" x14ac:dyDescent="0.2"/>
    <row r="31437" ht="12.75" customHeight="1" x14ac:dyDescent="0.2"/>
    <row r="31438" ht="12.75" customHeight="1" x14ac:dyDescent="0.2"/>
    <row r="31439" ht="12.75" customHeight="1" x14ac:dyDescent="0.2"/>
    <row r="31440" ht="12.75" customHeight="1" x14ac:dyDescent="0.2"/>
    <row r="31441" ht="12.75" customHeight="1" x14ac:dyDescent="0.2"/>
    <row r="31442" ht="12.75" customHeight="1" x14ac:dyDescent="0.2"/>
    <row r="31443" ht="12.75" customHeight="1" x14ac:dyDescent="0.2"/>
    <row r="31444" ht="12.75" customHeight="1" x14ac:dyDescent="0.2"/>
    <row r="31445" ht="12.75" customHeight="1" x14ac:dyDescent="0.2"/>
    <row r="31446" ht="12.75" customHeight="1" x14ac:dyDescent="0.2"/>
    <row r="31447" ht="12.75" customHeight="1" x14ac:dyDescent="0.2"/>
    <row r="31448" ht="12.75" customHeight="1" x14ac:dyDescent="0.2"/>
    <row r="31449" ht="12.75" customHeight="1" x14ac:dyDescent="0.2"/>
    <row r="31450" ht="12.75" customHeight="1" x14ac:dyDescent="0.2"/>
    <row r="31451" ht="12.75" customHeight="1" x14ac:dyDescent="0.2"/>
    <row r="31452" ht="12.75" customHeight="1" x14ac:dyDescent="0.2"/>
    <row r="31453" ht="12.75" customHeight="1" x14ac:dyDescent="0.2"/>
    <row r="31454" ht="12.75" customHeight="1" x14ac:dyDescent="0.2"/>
    <row r="31455" ht="12.75" customHeight="1" x14ac:dyDescent="0.2"/>
    <row r="31456" ht="12.75" customHeight="1" x14ac:dyDescent="0.2"/>
    <row r="31457" ht="12.75" customHeight="1" x14ac:dyDescent="0.2"/>
    <row r="31458" ht="12.75" customHeight="1" x14ac:dyDescent="0.2"/>
    <row r="31459" ht="12.75" customHeight="1" x14ac:dyDescent="0.2"/>
    <row r="31460" ht="12.75" customHeight="1" x14ac:dyDescent="0.2"/>
    <row r="31461" ht="12.75" customHeight="1" x14ac:dyDescent="0.2"/>
    <row r="31462" ht="12.75" customHeight="1" x14ac:dyDescent="0.2"/>
    <row r="31463" ht="12.75" customHeight="1" x14ac:dyDescent="0.2"/>
    <row r="31464" ht="12.75" customHeight="1" x14ac:dyDescent="0.2"/>
    <row r="31465" ht="12.75" customHeight="1" x14ac:dyDescent="0.2"/>
    <row r="31466" ht="12.75" customHeight="1" x14ac:dyDescent="0.2"/>
    <row r="31467" ht="12.75" customHeight="1" x14ac:dyDescent="0.2"/>
    <row r="31468" ht="12.75" customHeight="1" x14ac:dyDescent="0.2"/>
    <row r="31469" ht="12.75" customHeight="1" x14ac:dyDescent="0.2"/>
    <row r="31470" ht="12.75" customHeight="1" x14ac:dyDescent="0.2"/>
    <row r="31471" ht="12.75" customHeight="1" x14ac:dyDescent="0.2"/>
    <row r="31472" ht="12.75" customHeight="1" x14ac:dyDescent="0.2"/>
    <row r="31473" ht="12.75" customHeight="1" x14ac:dyDescent="0.2"/>
    <row r="31474" ht="12.75" customHeight="1" x14ac:dyDescent="0.2"/>
    <row r="31475" ht="12.75" customHeight="1" x14ac:dyDescent="0.2"/>
    <row r="31476" ht="12.75" customHeight="1" x14ac:dyDescent="0.2"/>
    <row r="31477" ht="12.75" customHeight="1" x14ac:dyDescent="0.2"/>
    <row r="31478" ht="12.75" customHeight="1" x14ac:dyDescent="0.2"/>
    <row r="31479" ht="12.75" customHeight="1" x14ac:dyDescent="0.2"/>
    <row r="31480" ht="12.75" customHeight="1" x14ac:dyDescent="0.2"/>
    <row r="31481" ht="12.75" customHeight="1" x14ac:dyDescent="0.2"/>
    <row r="31482" ht="12.75" customHeight="1" x14ac:dyDescent="0.2"/>
    <row r="31483" ht="12.75" customHeight="1" x14ac:dyDescent="0.2"/>
    <row r="31484" ht="12.75" customHeight="1" x14ac:dyDescent="0.2"/>
    <row r="31485" ht="12.75" customHeight="1" x14ac:dyDescent="0.2"/>
    <row r="31486" ht="12.75" customHeight="1" x14ac:dyDescent="0.2"/>
    <row r="31487" ht="12.75" customHeight="1" x14ac:dyDescent="0.2"/>
    <row r="31488" ht="12.75" customHeight="1" x14ac:dyDescent="0.2"/>
    <row r="31489" ht="12.75" customHeight="1" x14ac:dyDescent="0.2"/>
    <row r="31490" ht="12.75" customHeight="1" x14ac:dyDescent="0.2"/>
    <row r="31491" ht="12.75" customHeight="1" x14ac:dyDescent="0.2"/>
    <row r="31492" ht="12.75" customHeight="1" x14ac:dyDescent="0.2"/>
    <row r="31493" ht="12.75" customHeight="1" x14ac:dyDescent="0.2"/>
    <row r="31494" ht="12.75" customHeight="1" x14ac:dyDescent="0.2"/>
    <row r="31495" ht="12.75" customHeight="1" x14ac:dyDescent="0.2"/>
    <row r="31496" ht="12.75" customHeight="1" x14ac:dyDescent="0.2"/>
    <row r="31497" ht="12.75" customHeight="1" x14ac:dyDescent="0.2"/>
    <row r="31498" ht="12.75" customHeight="1" x14ac:dyDescent="0.2"/>
    <row r="31499" ht="12.75" customHeight="1" x14ac:dyDescent="0.2"/>
    <row r="31500" ht="12.75" customHeight="1" x14ac:dyDescent="0.2"/>
    <row r="31501" ht="12.75" customHeight="1" x14ac:dyDescent="0.2"/>
    <row r="31502" ht="12.75" customHeight="1" x14ac:dyDescent="0.2"/>
    <row r="31503" ht="12.75" customHeight="1" x14ac:dyDescent="0.2"/>
    <row r="31504" ht="12.75" customHeight="1" x14ac:dyDescent="0.2"/>
    <row r="31505" ht="12.75" customHeight="1" x14ac:dyDescent="0.2"/>
    <row r="31506" ht="12.75" customHeight="1" x14ac:dyDescent="0.2"/>
    <row r="31507" ht="12.75" customHeight="1" x14ac:dyDescent="0.2"/>
    <row r="31508" ht="12.75" customHeight="1" x14ac:dyDescent="0.2"/>
    <row r="31509" ht="12.75" customHeight="1" x14ac:dyDescent="0.2"/>
    <row r="31510" ht="12.75" customHeight="1" x14ac:dyDescent="0.2"/>
    <row r="31511" ht="12.75" customHeight="1" x14ac:dyDescent="0.2"/>
    <row r="31512" ht="12.75" customHeight="1" x14ac:dyDescent="0.2"/>
    <row r="31513" ht="12.75" customHeight="1" x14ac:dyDescent="0.2"/>
    <row r="31514" ht="12.75" customHeight="1" x14ac:dyDescent="0.2"/>
    <row r="31515" ht="12.75" customHeight="1" x14ac:dyDescent="0.2"/>
    <row r="31516" ht="12.75" customHeight="1" x14ac:dyDescent="0.2"/>
    <row r="31517" ht="12.75" customHeight="1" x14ac:dyDescent="0.2"/>
    <row r="31518" ht="12.75" customHeight="1" x14ac:dyDescent="0.2"/>
    <row r="31519" ht="12.75" customHeight="1" x14ac:dyDescent="0.2"/>
    <row r="31520" ht="12.75" customHeight="1" x14ac:dyDescent="0.2"/>
    <row r="31521" ht="12.75" customHeight="1" x14ac:dyDescent="0.2"/>
    <row r="31522" ht="12.75" customHeight="1" x14ac:dyDescent="0.2"/>
    <row r="31523" ht="12.75" customHeight="1" x14ac:dyDescent="0.2"/>
    <row r="31524" ht="12.75" customHeight="1" x14ac:dyDescent="0.2"/>
    <row r="31525" ht="12.75" customHeight="1" x14ac:dyDescent="0.2"/>
    <row r="31526" ht="12.75" customHeight="1" x14ac:dyDescent="0.2"/>
    <row r="31527" ht="12.75" customHeight="1" x14ac:dyDescent="0.2"/>
    <row r="31528" ht="12.75" customHeight="1" x14ac:dyDescent="0.2"/>
    <row r="31529" ht="12.75" customHeight="1" x14ac:dyDescent="0.2"/>
    <row r="31530" ht="12.75" customHeight="1" x14ac:dyDescent="0.2"/>
    <row r="31531" ht="12.75" customHeight="1" x14ac:dyDescent="0.2"/>
    <row r="31532" ht="12.75" customHeight="1" x14ac:dyDescent="0.2"/>
    <row r="31533" ht="12.75" customHeight="1" x14ac:dyDescent="0.2"/>
    <row r="31534" ht="12.75" customHeight="1" x14ac:dyDescent="0.2"/>
    <row r="31535" ht="12.75" customHeight="1" x14ac:dyDescent="0.2"/>
    <row r="31536" ht="12.75" customHeight="1" x14ac:dyDescent="0.2"/>
    <row r="31537" ht="12.75" customHeight="1" x14ac:dyDescent="0.2"/>
    <row r="31538" ht="12.75" customHeight="1" x14ac:dyDescent="0.2"/>
    <row r="31539" ht="12.75" customHeight="1" x14ac:dyDescent="0.2"/>
    <row r="31540" ht="12.75" customHeight="1" x14ac:dyDescent="0.2"/>
    <row r="31541" ht="12.75" customHeight="1" x14ac:dyDescent="0.2"/>
    <row r="31542" ht="12.75" customHeight="1" x14ac:dyDescent="0.2"/>
    <row r="31543" ht="12.75" customHeight="1" x14ac:dyDescent="0.2"/>
    <row r="31544" ht="12.75" customHeight="1" x14ac:dyDescent="0.2"/>
    <row r="31545" ht="12.75" customHeight="1" x14ac:dyDescent="0.2"/>
    <row r="31546" ht="12.75" customHeight="1" x14ac:dyDescent="0.2"/>
    <row r="31547" ht="12.75" customHeight="1" x14ac:dyDescent="0.2"/>
    <row r="31548" ht="12.75" customHeight="1" x14ac:dyDescent="0.2"/>
    <row r="31549" ht="12.75" customHeight="1" x14ac:dyDescent="0.2"/>
    <row r="31550" ht="12.75" customHeight="1" x14ac:dyDescent="0.2"/>
    <row r="31551" ht="12.75" customHeight="1" x14ac:dyDescent="0.2"/>
    <row r="31552" ht="12.75" customHeight="1" x14ac:dyDescent="0.2"/>
    <row r="31553" ht="12.75" customHeight="1" x14ac:dyDescent="0.2"/>
    <row r="31554" ht="12.75" customHeight="1" x14ac:dyDescent="0.2"/>
    <row r="31555" ht="12.75" customHeight="1" x14ac:dyDescent="0.2"/>
    <row r="31556" ht="12.75" customHeight="1" x14ac:dyDescent="0.2"/>
    <row r="31557" ht="12.75" customHeight="1" x14ac:dyDescent="0.2"/>
    <row r="31558" ht="12.75" customHeight="1" x14ac:dyDescent="0.2"/>
    <row r="31559" ht="12.75" customHeight="1" x14ac:dyDescent="0.2"/>
    <row r="31560" ht="12.75" customHeight="1" x14ac:dyDescent="0.2"/>
    <row r="31561" ht="12.75" customHeight="1" x14ac:dyDescent="0.2"/>
    <row r="31562" ht="12.75" customHeight="1" x14ac:dyDescent="0.2"/>
    <row r="31563" ht="12.75" customHeight="1" x14ac:dyDescent="0.2"/>
    <row r="31564" ht="12.75" customHeight="1" x14ac:dyDescent="0.2"/>
    <row r="31565" ht="12.75" customHeight="1" x14ac:dyDescent="0.2"/>
    <row r="31566" ht="12.75" customHeight="1" x14ac:dyDescent="0.2"/>
    <row r="31567" ht="12.75" customHeight="1" x14ac:dyDescent="0.2"/>
    <row r="31568" ht="12.75" customHeight="1" x14ac:dyDescent="0.2"/>
    <row r="31569" ht="12.75" customHeight="1" x14ac:dyDescent="0.2"/>
    <row r="31570" ht="12.75" customHeight="1" x14ac:dyDescent="0.2"/>
    <row r="31571" ht="12.75" customHeight="1" x14ac:dyDescent="0.2"/>
    <row r="31572" ht="12.75" customHeight="1" x14ac:dyDescent="0.2"/>
    <row r="31573" ht="12.75" customHeight="1" x14ac:dyDescent="0.2"/>
    <row r="31574" ht="12.75" customHeight="1" x14ac:dyDescent="0.2"/>
    <row r="31575" ht="12.75" customHeight="1" x14ac:dyDescent="0.2"/>
    <row r="31576" ht="12.75" customHeight="1" x14ac:dyDescent="0.2"/>
    <row r="31577" ht="12.75" customHeight="1" x14ac:dyDescent="0.2"/>
    <row r="31578" ht="12.75" customHeight="1" x14ac:dyDescent="0.2"/>
    <row r="31579" ht="12.75" customHeight="1" x14ac:dyDescent="0.2"/>
    <row r="31580" ht="12.75" customHeight="1" x14ac:dyDescent="0.2"/>
    <row r="31581" ht="12.75" customHeight="1" x14ac:dyDescent="0.2"/>
    <row r="31582" ht="12.75" customHeight="1" x14ac:dyDescent="0.2"/>
    <row r="31583" ht="12.75" customHeight="1" x14ac:dyDescent="0.2"/>
    <row r="31584" ht="12.75" customHeight="1" x14ac:dyDescent="0.2"/>
    <row r="31585" ht="12.75" customHeight="1" x14ac:dyDescent="0.2"/>
    <row r="31586" ht="12.75" customHeight="1" x14ac:dyDescent="0.2"/>
    <row r="31587" ht="12.75" customHeight="1" x14ac:dyDescent="0.2"/>
    <row r="31588" ht="12.75" customHeight="1" x14ac:dyDescent="0.2"/>
    <row r="31589" ht="12.75" customHeight="1" x14ac:dyDescent="0.2"/>
    <row r="31590" ht="12.75" customHeight="1" x14ac:dyDescent="0.2"/>
    <row r="31591" ht="12.75" customHeight="1" x14ac:dyDescent="0.2"/>
    <row r="31592" ht="12.75" customHeight="1" x14ac:dyDescent="0.2"/>
    <row r="31593" ht="12.75" customHeight="1" x14ac:dyDescent="0.2"/>
    <row r="31594" ht="12.75" customHeight="1" x14ac:dyDescent="0.2"/>
    <row r="31595" ht="12.75" customHeight="1" x14ac:dyDescent="0.2"/>
    <row r="31596" ht="12.75" customHeight="1" x14ac:dyDescent="0.2"/>
    <row r="31597" ht="12.75" customHeight="1" x14ac:dyDescent="0.2"/>
    <row r="31598" ht="12.75" customHeight="1" x14ac:dyDescent="0.2"/>
    <row r="31599" ht="12.75" customHeight="1" x14ac:dyDescent="0.2"/>
    <row r="31600" ht="12.75" customHeight="1" x14ac:dyDescent="0.2"/>
    <row r="31601" ht="12.75" customHeight="1" x14ac:dyDescent="0.2"/>
    <row r="31602" ht="12.75" customHeight="1" x14ac:dyDescent="0.2"/>
    <row r="31603" ht="12.75" customHeight="1" x14ac:dyDescent="0.2"/>
    <row r="31604" ht="12.75" customHeight="1" x14ac:dyDescent="0.2"/>
    <row r="31605" ht="12.75" customHeight="1" x14ac:dyDescent="0.2"/>
    <row r="31606" ht="12.75" customHeight="1" x14ac:dyDescent="0.2"/>
    <row r="31607" ht="12.75" customHeight="1" x14ac:dyDescent="0.2"/>
    <row r="31608" ht="12.75" customHeight="1" x14ac:dyDescent="0.2"/>
    <row r="31609" ht="12.75" customHeight="1" x14ac:dyDescent="0.2"/>
    <row r="31610" ht="12.75" customHeight="1" x14ac:dyDescent="0.2"/>
    <row r="31611" ht="12.75" customHeight="1" x14ac:dyDescent="0.2"/>
    <row r="31612" ht="12.75" customHeight="1" x14ac:dyDescent="0.2"/>
    <row r="31613" ht="12.75" customHeight="1" x14ac:dyDescent="0.2"/>
    <row r="31614" ht="12.75" customHeight="1" x14ac:dyDescent="0.2"/>
    <row r="31615" ht="12.75" customHeight="1" x14ac:dyDescent="0.2"/>
    <row r="31616" ht="12.75" customHeight="1" x14ac:dyDescent="0.2"/>
    <row r="31617" ht="12.75" customHeight="1" x14ac:dyDescent="0.2"/>
    <row r="31618" ht="12.75" customHeight="1" x14ac:dyDescent="0.2"/>
    <row r="31619" ht="12.75" customHeight="1" x14ac:dyDescent="0.2"/>
    <row r="31620" ht="12.75" customHeight="1" x14ac:dyDescent="0.2"/>
    <row r="31621" ht="12.75" customHeight="1" x14ac:dyDescent="0.2"/>
    <row r="31622" ht="12.75" customHeight="1" x14ac:dyDescent="0.2"/>
    <row r="31623" ht="12.75" customHeight="1" x14ac:dyDescent="0.2"/>
    <row r="31624" ht="12.75" customHeight="1" x14ac:dyDescent="0.2"/>
    <row r="31625" ht="12.75" customHeight="1" x14ac:dyDescent="0.2"/>
    <row r="31626" ht="12.75" customHeight="1" x14ac:dyDescent="0.2"/>
    <row r="31627" ht="12.75" customHeight="1" x14ac:dyDescent="0.2"/>
    <row r="31628" ht="12.75" customHeight="1" x14ac:dyDescent="0.2"/>
    <row r="31629" ht="12.75" customHeight="1" x14ac:dyDescent="0.2"/>
    <row r="31630" ht="12.75" customHeight="1" x14ac:dyDescent="0.2"/>
    <row r="31631" ht="12.75" customHeight="1" x14ac:dyDescent="0.2"/>
    <row r="31632" ht="12.75" customHeight="1" x14ac:dyDescent="0.2"/>
    <row r="31633" ht="12.75" customHeight="1" x14ac:dyDescent="0.2"/>
    <row r="31634" ht="12.75" customHeight="1" x14ac:dyDescent="0.2"/>
    <row r="31635" ht="12.75" customHeight="1" x14ac:dyDescent="0.2"/>
    <row r="31636" ht="12.75" customHeight="1" x14ac:dyDescent="0.2"/>
    <row r="31637" ht="12.75" customHeight="1" x14ac:dyDescent="0.2"/>
    <row r="31638" ht="12.75" customHeight="1" x14ac:dyDescent="0.2"/>
    <row r="31639" ht="12.75" customHeight="1" x14ac:dyDescent="0.2"/>
    <row r="31640" ht="12.75" customHeight="1" x14ac:dyDescent="0.2"/>
    <row r="31641" ht="12.75" customHeight="1" x14ac:dyDescent="0.2"/>
    <row r="31642" ht="12.75" customHeight="1" x14ac:dyDescent="0.2"/>
    <row r="31643" ht="12.75" customHeight="1" x14ac:dyDescent="0.2"/>
    <row r="31644" ht="12.75" customHeight="1" x14ac:dyDescent="0.2"/>
    <row r="31645" ht="12.75" customHeight="1" x14ac:dyDescent="0.2"/>
    <row r="31646" ht="12.75" customHeight="1" x14ac:dyDescent="0.2"/>
    <row r="31647" ht="12.75" customHeight="1" x14ac:dyDescent="0.2"/>
    <row r="31648" ht="12.75" customHeight="1" x14ac:dyDescent="0.2"/>
    <row r="31649" ht="12.75" customHeight="1" x14ac:dyDescent="0.2"/>
    <row r="31650" ht="12.75" customHeight="1" x14ac:dyDescent="0.2"/>
    <row r="31651" ht="12.75" customHeight="1" x14ac:dyDescent="0.2"/>
    <row r="31652" ht="12.75" customHeight="1" x14ac:dyDescent="0.2"/>
    <row r="31653" ht="12.75" customHeight="1" x14ac:dyDescent="0.2"/>
    <row r="31654" ht="12.75" customHeight="1" x14ac:dyDescent="0.2"/>
    <row r="31655" ht="12.75" customHeight="1" x14ac:dyDescent="0.2"/>
    <row r="31656" ht="12.75" customHeight="1" x14ac:dyDescent="0.2"/>
    <row r="31657" ht="12.75" customHeight="1" x14ac:dyDescent="0.2"/>
    <row r="31658" ht="12.75" customHeight="1" x14ac:dyDescent="0.2"/>
    <row r="31659" ht="12.75" customHeight="1" x14ac:dyDescent="0.2"/>
    <row r="31660" ht="12.75" customHeight="1" x14ac:dyDescent="0.2"/>
    <row r="31661" ht="12.75" customHeight="1" x14ac:dyDescent="0.2"/>
    <row r="31662" ht="12.75" customHeight="1" x14ac:dyDescent="0.2"/>
    <row r="31663" ht="12.75" customHeight="1" x14ac:dyDescent="0.2"/>
    <row r="31664" ht="12.75" customHeight="1" x14ac:dyDescent="0.2"/>
    <row r="31665" ht="12.75" customHeight="1" x14ac:dyDescent="0.2"/>
    <row r="31666" ht="12.75" customHeight="1" x14ac:dyDescent="0.2"/>
    <row r="31667" ht="12.75" customHeight="1" x14ac:dyDescent="0.2"/>
    <row r="31668" ht="12.75" customHeight="1" x14ac:dyDescent="0.2"/>
    <row r="31669" ht="12.75" customHeight="1" x14ac:dyDescent="0.2"/>
    <row r="31670" ht="12.75" customHeight="1" x14ac:dyDescent="0.2"/>
    <row r="31671" ht="12.75" customHeight="1" x14ac:dyDescent="0.2"/>
    <row r="31672" ht="12.75" customHeight="1" x14ac:dyDescent="0.2"/>
    <row r="31673" ht="12.75" customHeight="1" x14ac:dyDescent="0.2"/>
    <row r="31674" ht="12.75" customHeight="1" x14ac:dyDescent="0.2"/>
    <row r="31675" ht="12.75" customHeight="1" x14ac:dyDescent="0.2"/>
    <row r="31676" ht="12.75" customHeight="1" x14ac:dyDescent="0.2"/>
    <row r="31677" ht="12.75" customHeight="1" x14ac:dyDescent="0.2"/>
    <row r="31678" ht="12.75" customHeight="1" x14ac:dyDescent="0.2"/>
    <row r="31679" ht="12.75" customHeight="1" x14ac:dyDescent="0.2"/>
    <row r="31680" ht="12.75" customHeight="1" x14ac:dyDescent="0.2"/>
    <row r="31681" ht="12.75" customHeight="1" x14ac:dyDescent="0.2"/>
    <row r="31682" ht="12.75" customHeight="1" x14ac:dyDescent="0.2"/>
    <row r="31683" ht="12.75" customHeight="1" x14ac:dyDescent="0.2"/>
    <row r="31684" ht="12.75" customHeight="1" x14ac:dyDescent="0.2"/>
    <row r="31685" ht="12.75" customHeight="1" x14ac:dyDescent="0.2"/>
    <row r="31686" ht="12.75" customHeight="1" x14ac:dyDescent="0.2"/>
    <row r="31687" ht="12.75" customHeight="1" x14ac:dyDescent="0.2"/>
    <row r="31688" ht="12.75" customHeight="1" x14ac:dyDescent="0.2"/>
    <row r="31689" ht="12.75" customHeight="1" x14ac:dyDescent="0.2"/>
    <row r="31690" ht="12.75" customHeight="1" x14ac:dyDescent="0.2"/>
    <row r="31691" ht="12.75" customHeight="1" x14ac:dyDescent="0.2"/>
    <row r="31692" ht="12.75" customHeight="1" x14ac:dyDescent="0.2"/>
    <row r="31693" ht="12.75" customHeight="1" x14ac:dyDescent="0.2"/>
    <row r="31694" ht="12.75" customHeight="1" x14ac:dyDescent="0.2"/>
    <row r="31695" ht="12.75" customHeight="1" x14ac:dyDescent="0.2"/>
    <row r="31696" ht="12.75" customHeight="1" x14ac:dyDescent="0.2"/>
    <row r="31697" ht="12.75" customHeight="1" x14ac:dyDescent="0.2"/>
    <row r="31698" ht="12.75" customHeight="1" x14ac:dyDescent="0.2"/>
    <row r="31699" ht="12.75" customHeight="1" x14ac:dyDescent="0.2"/>
    <row r="31700" ht="12.75" customHeight="1" x14ac:dyDescent="0.2"/>
    <row r="31701" ht="12.75" customHeight="1" x14ac:dyDescent="0.2"/>
    <row r="31702" ht="12.75" customHeight="1" x14ac:dyDescent="0.2"/>
    <row r="31703" ht="12.75" customHeight="1" x14ac:dyDescent="0.2"/>
    <row r="31704" ht="12.75" customHeight="1" x14ac:dyDescent="0.2"/>
    <row r="31705" ht="12.75" customHeight="1" x14ac:dyDescent="0.2"/>
    <row r="31706" ht="12.75" customHeight="1" x14ac:dyDescent="0.2"/>
    <row r="31707" ht="12.75" customHeight="1" x14ac:dyDescent="0.2"/>
    <row r="31708" ht="12.75" customHeight="1" x14ac:dyDescent="0.2"/>
    <row r="31709" ht="12.75" customHeight="1" x14ac:dyDescent="0.2"/>
    <row r="31710" ht="12.75" customHeight="1" x14ac:dyDescent="0.2"/>
    <row r="31711" ht="12.75" customHeight="1" x14ac:dyDescent="0.2"/>
    <row r="31712" ht="12.75" customHeight="1" x14ac:dyDescent="0.2"/>
    <row r="31713" ht="12.75" customHeight="1" x14ac:dyDescent="0.2"/>
    <row r="31714" ht="12.75" customHeight="1" x14ac:dyDescent="0.2"/>
    <row r="31715" ht="12.75" customHeight="1" x14ac:dyDescent="0.2"/>
    <row r="31716" ht="12.75" customHeight="1" x14ac:dyDescent="0.2"/>
    <row r="31717" ht="12.75" customHeight="1" x14ac:dyDescent="0.2"/>
    <row r="31718" ht="12.75" customHeight="1" x14ac:dyDescent="0.2"/>
    <row r="31719" ht="12.75" customHeight="1" x14ac:dyDescent="0.2"/>
    <row r="31720" ht="12.75" customHeight="1" x14ac:dyDescent="0.2"/>
    <row r="31721" ht="12.75" customHeight="1" x14ac:dyDescent="0.2"/>
    <row r="31722" ht="12.75" customHeight="1" x14ac:dyDescent="0.2"/>
    <row r="31723" ht="12.75" customHeight="1" x14ac:dyDescent="0.2"/>
    <row r="31724" ht="12.75" customHeight="1" x14ac:dyDescent="0.2"/>
    <row r="31725" ht="12.75" customHeight="1" x14ac:dyDescent="0.2"/>
    <row r="31726" ht="12.75" customHeight="1" x14ac:dyDescent="0.2"/>
    <row r="31727" ht="12.75" customHeight="1" x14ac:dyDescent="0.2"/>
    <row r="31728" ht="12.75" customHeight="1" x14ac:dyDescent="0.2"/>
    <row r="31729" ht="12.75" customHeight="1" x14ac:dyDescent="0.2"/>
    <row r="31730" ht="12.75" customHeight="1" x14ac:dyDescent="0.2"/>
    <row r="31731" ht="12.75" customHeight="1" x14ac:dyDescent="0.2"/>
    <row r="31732" ht="12.75" customHeight="1" x14ac:dyDescent="0.2"/>
    <row r="31733" ht="12.75" customHeight="1" x14ac:dyDescent="0.2"/>
    <row r="31734" ht="12.75" customHeight="1" x14ac:dyDescent="0.2"/>
    <row r="31735" ht="12.75" customHeight="1" x14ac:dyDescent="0.2"/>
    <row r="31736" ht="12.75" customHeight="1" x14ac:dyDescent="0.2"/>
    <row r="31737" ht="12.75" customHeight="1" x14ac:dyDescent="0.2"/>
    <row r="31738" ht="12.75" customHeight="1" x14ac:dyDescent="0.2"/>
    <row r="31739" ht="12.75" customHeight="1" x14ac:dyDescent="0.2"/>
    <row r="31740" ht="12.75" customHeight="1" x14ac:dyDescent="0.2"/>
    <row r="31741" ht="12.75" customHeight="1" x14ac:dyDescent="0.2"/>
    <row r="31742" ht="12.75" customHeight="1" x14ac:dyDescent="0.2"/>
    <row r="31743" ht="12.75" customHeight="1" x14ac:dyDescent="0.2"/>
    <row r="31744" ht="12.75" customHeight="1" x14ac:dyDescent="0.2"/>
    <row r="31745" ht="12.75" customHeight="1" x14ac:dyDescent="0.2"/>
    <row r="31746" ht="12.75" customHeight="1" x14ac:dyDescent="0.2"/>
    <row r="31747" ht="12.75" customHeight="1" x14ac:dyDescent="0.2"/>
    <row r="31748" ht="12.75" customHeight="1" x14ac:dyDescent="0.2"/>
    <row r="31749" ht="12.75" customHeight="1" x14ac:dyDescent="0.2"/>
    <row r="31750" ht="12.75" customHeight="1" x14ac:dyDescent="0.2"/>
    <row r="31751" ht="12.75" customHeight="1" x14ac:dyDescent="0.2"/>
    <row r="31752" ht="12.75" customHeight="1" x14ac:dyDescent="0.2"/>
    <row r="31753" ht="12.75" customHeight="1" x14ac:dyDescent="0.2"/>
    <row r="31754" ht="12.75" customHeight="1" x14ac:dyDescent="0.2"/>
    <row r="31755" ht="12.75" customHeight="1" x14ac:dyDescent="0.2"/>
    <row r="31756" ht="12.75" customHeight="1" x14ac:dyDescent="0.2"/>
    <row r="31757" ht="12.75" customHeight="1" x14ac:dyDescent="0.2"/>
    <row r="31758" ht="12.75" customHeight="1" x14ac:dyDescent="0.2"/>
    <row r="31759" ht="12.75" customHeight="1" x14ac:dyDescent="0.2"/>
    <row r="31760" ht="12.75" customHeight="1" x14ac:dyDescent="0.2"/>
    <row r="31761" ht="12.75" customHeight="1" x14ac:dyDescent="0.2"/>
    <row r="31762" ht="12.75" customHeight="1" x14ac:dyDescent="0.2"/>
    <row r="31763" ht="12.75" customHeight="1" x14ac:dyDescent="0.2"/>
    <row r="31764" ht="12.75" customHeight="1" x14ac:dyDescent="0.2"/>
    <row r="31765" ht="12.75" customHeight="1" x14ac:dyDescent="0.2"/>
    <row r="31766" ht="12.75" customHeight="1" x14ac:dyDescent="0.2"/>
    <row r="31767" ht="12.75" customHeight="1" x14ac:dyDescent="0.2"/>
    <row r="31768" ht="12.75" customHeight="1" x14ac:dyDescent="0.2"/>
    <row r="31769" ht="12.75" customHeight="1" x14ac:dyDescent="0.2"/>
    <row r="31770" ht="12.75" customHeight="1" x14ac:dyDescent="0.2"/>
    <row r="31771" ht="12.75" customHeight="1" x14ac:dyDescent="0.2"/>
    <row r="31772" ht="12.75" customHeight="1" x14ac:dyDescent="0.2"/>
    <row r="31773" ht="12.75" customHeight="1" x14ac:dyDescent="0.2"/>
    <row r="31774" ht="12.75" customHeight="1" x14ac:dyDescent="0.2"/>
    <row r="31775" ht="12.75" customHeight="1" x14ac:dyDescent="0.2"/>
    <row r="31776" ht="12.75" customHeight="1" x14ac:dyDescent="0.2"/>
    <row r="31777" ht="12.75" customHeight="1" x14ac:dyDescent="0.2"/>
    <row r="31778" ht="12.75" customHeight="1" x14ac:dyDescent="0.2"/>
    <row r="31779" ht="12.75" customHeight="1" x14ac:dyDescent="0.2"/>
    <row r="31780" ht="12.75" customHeight="1" x14ac:dyDescent="0.2"/>
    <row r="31781" ht="12.75" customHeight="1" x14ac:dyDescent="0.2"/>
    <row r="31782" ht="12.75" customHeight="1" x14ac:dyDescent="0.2"/>
    <row r="31783" ht="12.75" customHeight="1" x14ac:dyDescent="0.2"/>
    <row r="31784" ht="12.75" customHeight="1" x14ac:dyDescent="0.2"/>
    <row r="31785" ht="12.75" customHeight="1" x14ac:dyDescent="0.2"/>
    <row r="31786" ht="12.75" customHeight="1" x14ac:dyDescent="0.2"/>
    <row r="31787" ht="12.75" customHeight="1" x14ac:dyDescent="0.2"/>
    <row r="31788" ht="12.75" customHeight="1" x14ac:dyDescent="0.2"/>
    <row r="31789" ht="12.75" customHeight="1" x14ac:dyDescent="0.2"/>
    <row r="31790" ht="12.75" customHeight="1" x14ac:dyDescent="0.2"/>
    <row r="31791" ht="12.75" customHeight="1" x14ac:dyDescent="0.2"/>
    <row r="31792" ht="12.75" customHeight="1" x14ac:dyDescent="0.2"/>
    <row r="31793" ht="12.75" customHeight="1" x14ac:dyDescent="0.2"/>
    <row r="31794" ht="12.75" customHeight="1" x14ac:dyDescent="0.2"/>
    <row r="31795" ht="12.75" customHeight="1" x14ac:dyDescent="0.2"/>
    <row r="31796" ht="12.75" customHeight="1" x14ac:dyDescent="0.2"/>
    <row r="31797" ht="12.75" customHeight="1" x14ac:dyDescent="0.2"/>
    <row r="31798" ht="12.75" customHeight="1" x14ac:dyDescent="0.2"/>
    <row r="31799" ht="12.75" customHeight="1" x14ac:dyDescent="0.2"/>
    <row r="31800" ht="12.75" customHeight="1" x14ac:dyDescent="0.2"/>
    <row r="31801" ht="12.75" customHeight="1" x14ac:dyDescent="0.2"/>
    <row r="31802" ht="12.75" customHeight="1" x14ac:dyDescent="0.2"/>
    <row r="31803" ht="12.75" customHeight="1" x14ac:dyDescent="0.2"/>
    <row r="31804" ht="12.75" customHeight="1" x14ac:dyDescent="0.2"/>
    <row r="31805" ht="12.75" customHeight="1" x14ac:dyDescent="0.2"/>
    <row r="31806" ht="12.75" customHeight="1" x14ac:dyDescent="0.2"/>
    <row r="31807" ht="12.75" customHeight="1" x14ac:dyDescent="0.2"/>
    <row r="31808" ht="12.75" customHeight="1" x14ac:dyDescent="0.2"/>
    <row r="31809" ht="12.75" customHeight="1" x14ac:dyDescent="0.2"/>
    <row r="31810" ht="12.75" customHeight="1" x14ac:dyDescent="0.2"/>
    <row r="31811" ht="12.75" customHeight="1" x14ac:dyDescent="0.2"/>
    <row r="31812" ht="12.75" customHeight="1" x14ac:dyDescent="0.2"/>
    <row r="31813" ht="12.75" customHeight="1" x14ac:dyDescent="0.2"/>
    <row r="31814" ht="12.75" customHeight="1" x14ac:dyDescent="0.2"/>
    <row r="31815" ht="12.75" customHeight="1" x14ac:dyDescent="0.2"/>
    <row r="31816" ht="12.75" customHeight="1" x14ac:dyDescent="0.2"/>
    <row r="31817" ht="12.75" customHeight="1" x14ac:dyDescent="0.2"/>
    <row r="31818" ht="12.75" customHeight="1" x14ac:dyDescent="0.2"/>
    <row r="31819" ht="12.75" customHeight="1" x14ac:dyDescent="0.2"/>
    <row r="31820" ht="12.75" customHeight="1" x14ac:dyDescent="0.2"/>
    <row r="31821" ht="12.75" customHeight="1" x14ac:dyDescent="0.2"/>
    <row r="31822" ht="12.75" customHeight="1" x14ac:dyDescent="0.2"/>
    <row r="31823" ht="12.75" customHeight="1" x14ac:dyDescent="0.2"/>
    <row r="31824" ht="12.75" customHeight="1" x14ac:dyDescent="0.2"/>
    <row r="31825" ht="12.75" customHeight="1" x14ac:dyDescent="0.2"/>
    <row r="31826" ht="12.75" customHeight="1" x14ac:dyDescent="0.2"/>
    <row r="31827" ht="12.75" customHeight="1" x14ac:dyDescent="0.2"/>
    <row r="31828" ht="12.75" customHeight="1" x14ac:dyDescent="0.2"/>
    <row r="31829" ht="12.75" customHeight="1" x14ac:dyDescent="0.2"/>
    <row r="31830" ht="12.75" customHeight="1" x14ac:dyDescent="0.2"/>
    <row r="31831" ht="12.75" customHeight="1" x14ac:dyDescent="0.2"/>
    <row r="31832" ht="12.75" customHeight="1" x14ac:dyDescent="0.2"/>
    <row r="31833" ht="12.75" customHeight="1" x14ac:dyDescent="0.2"/>
    <row r="31834" ht="12.75" customHeight="1" x14ac:dyDescent="0.2"/>
    <row r="31835" ht="12.75" customHeight="1" x14ac:dyDescent="0.2"/>
    <row r="31836" ht="12.75" customHeight="1" x14ac:dyDescent="0.2"/>
    <row r="31837" ht="12.75" customHeight="1" x14ac:dyDescent="0.2"/>
    <row r="31838" ht="12.75" customHeight="1" x14ac:dyDescent="0.2"/>
    <row r="31839" ht="12.75" customHeight="1" x14ac:dyDescent="0.2"/>
    <row r="31840" ht="12.75" customHeight="1" x14ac:dyDescent="0.2"/>
    <row r="31841" ht="12.75" customHeight="1" x14ac:dyDescent="0.2"/>
    <row r="31842" ht="12.75" customHeight="1" x14ac:dyDescent="0.2"/>
    <row r="31843" ht="12.75" customHeight="1" x14ac:dyDescent="0.2"/>
    <row r="31844" ht="12.75" customHeight="1" x14ac:dyDescent="0.2"/>
    <row r="31845" ht="12.75" customHeight="1" x14ac:dyDescent="0.2"/>
    <row r="31846" ht="12.75" customHeight="1" x14ac:dyDescent="0.2"/>
    <row r="31847" ht="12.75" customHeight="1" x14ac:dyDescent="0.2"/>
    <row r="31848" ht="12.75" customHeight="1" x14ac:dyDescent="0.2"/>
    <row r="31849" ht="12.75" customHeight="1" x14ac:dyDescent="0.2"/>
    <row r="31850" ht="12.75" customHeight="1" x14ac:dyDescent="0.2"/>
    <row r="31851" ht="12.75" customHeight="1" x14ac:dyDescent="0.2"/>
    <row r="31852" ht="12.75" customHeight="1" x14ac:dyDescent="0.2"/>
    <row r="31853" ht="12.75" customHeight="1" x14ac:dyDescent="0.2"/>
    <row r="31854" ht="12.75" customHeight="1" x14ac:dyDescent="0.2"/>
    <row r="31855" ht="12.75" customHeight="1" x14ac:dyDescent="0.2"/>
    <row r="31856" ht="12.75" customHeight="1" x14ac:dyDescent="0.2"/>
    <row r="31857" ht="12.75" customHeight="1" x14ac:dyDescent="0.2"/>
    <row r="31858" ht="12.75" customHeight="1" x14ac:dyDescent="0.2"/>
    <row r="31859" ht="12.75" customHeight="1" x14ac:dyDescent="0.2"/>
    <row r="31860" ht="12.75" customHeight="1" x14ac:dyDescent="0.2"/>
    <row r="31861" ht="12.75" customHeight="1" x14ac:dyDescent="0.2"/>
    <row r="31862" ht="12.75" customHeight="1" x14ac:dyDescent="0.2"/>
    <row r="31863" ht="12.75" customHeight="1" x14ac:dyDescent="0.2"/>
    <row r="31864" ht="12.75" customHeight="1" x14ac:dyDescent="0.2"/>
    <row r="31865" ht="12.75" customHeight="1" x14ac:dyDescent="0.2"/>
    <row r="31866" ht="12.75" customHeight="1" x14ac:dyDescent="0.2"/>
    <row r="31867" ht="12.75" customHeight="1" x14ac:dyDescent="0.2"/>
    <row r="31868" ht="12.75" customHeight="1" x14ac:dyDescent="0.2"/>
    <row r="31869" ht="12.75" customHeight="1" x14ac:dyDescent="0.2"/>
    <row r="31870" ht="12.75" customHeight="1" x14ac:dyDescent="0.2"/>
    <row r="31871" ht="12.75" customHeight="1" x14ac:dyDescent="0.2"/>
    <row r="31872" ht="12.75" customHeight="1" x14ac:dyDescent="0.2"/>
    <row r="31873" ht="12.75" customHeight="1" x14ac:dyDescent="0.2"/>
    <row r="31874" ht="12.75" customHeight="1" x14ac:dyDescent="0.2"/>
    <row r="31875" ht="12.75" customHeight="1" x14ac:dyDescent="0.2"/>
    <row r="31876" ht="12.75" customHeight="1" x14ac:dyDescent="0.2"/>
    <row r="31877" ht="12.75" customHeight="1" x14ac:dyDescent="0.2"/>
    <row r="31878" ht="12.75" customHeight="1" x14ac:dyDescent="0.2"/>
    <row r="31879" ht="12.75" customHeight="1" x14ac:dyDescent="0.2"/>
    <row r="31880" ht="12.75" customHeight="1" x14ac:dyDescent="0.2"/>
    <row r="31881" ht="12.75" customHeight="1" x14ac:dyDescent="0.2"/>
    <row r="31882" ht="12.75" customHeight="1" x14ac:dyDescent="0.2"/>
    <row r="31883" ht="12.75" customHeight="1" x14ac:dyDescent="0.2"/>
    <row r="31884" ht="12.75" customHeight="1" x14ac:dyDescent="0.2"/>
    <row r="31885" ht="12.75" customHeight="1" x14ac:dyDescent="0.2"/>
    <row r="31886" ht="12.75" customHeight="1" x14ac:dyDescent="0.2"/>
    <row r="31887" ht="12.75" customHeight="1" x14ac:dyDescent="0.2"/>
    <row r="31888" ht="12.75" customHeight="1" x14ac:dyDescent="0.2"/>
    <row r="31889" ht="12.75" customHeight="1" x14ac:dyDescent="0.2"/>
    <row r="31890" ht="12.75" customHeight="1" x14ac:dyDescent="0.2"/>
    <row r="31891" ht="12.75" customHeight="1" x14ac:dyDescent="0.2"/>
    <row r="31892" ht="12.75" customHeight="1" x14ac:dyDescent="0.2"/>
    <row r="31893" ht="12.75" customHeight="1" x14ac:dyDescent="0.2"/>
    <row r="31894" ht="12.75" customHeight="1" x14ac:dyDescent="0.2"/>
    <row r="31895" ht="12.75" customHeight="1" x14ac:dyDescent="0.2"/>
    <row r="31896" ht="12.75" customHeight="1" x14ac:dyDescent="0.2"/>
    <row r="31897" ht="12.75" customHeight="1" x14ac:dyDescent="0.2"/>
    <row r="31898" ht="12.75" customHeight="1" x14ac:dyDescent="0.2"/>
    <row r="31899" ht="12.75" customHeight="1" x14ac:dyDescent="0.2"/>
    <row r="31900" ht="12.75" customHeight="1" x14ac:dyDescent="0.2"/>
    <row r="31901" ht="12.75" customHeight="1" x14ac:dyDescent="0.2"/>
    <row r="31902" ht="12.75" customHeight="1" x14ac:dyDescent="0.2"/>
    <row r="31903" ht="12.75" customHeight="1" x14ac:dyDescent="0.2"/>
    <row r="31904" ht="12.75" customHeight="1" x14ac:dyDescent="0.2"/>
    <row r="31905" ht="12.75" customHeight="1" x14ac:dyDescent="0.2"/>
    <row r="31906" ht="12.75" customHeight="1" x14ac:dyDescent="0.2"/>
    <row r="31907" ht="12.75" customHeight="1" x14ac:dyDescent="0.2"/>
    <row r="31908" ht="12.75" customHeight="1" x14ac:dyDescent="0.2"/>
    <row r="31909" ht="12.75" customHeight="1" x14ac:dyDescent="0.2"/>
    <row r="31910" ht="12.75" customHeight="1" x14ac:dyDescent="0.2"/>
    <row r="31911" ht="12.75" customHeight="1" x14ac:dyDescent="0.2"/>
    <row r="31912" ht="12.75" customHeight="1" x14ac:dyDescent="0.2"/>
    <row r="31913" ht="12.75" customHeight="1" x14ac:dyDescent="0.2"/>
    <row r="31914" ht="12.75" customHeight="1" x14ac:dyDescent="0.2"/>
    <row r="31915" ht="12.75" customHeight="1" x14ac:dyDescent="0.2"/>
    <row r="31916" ht="12.75" customHeight="1" x14ac:dyDescent="0.2"/>
    <row r="31917" ht="12.75" customHeight="1" x14ac:dyDescent="0.2"/>
    <row r="31918" ht="12.75" customHeight="1" x14ac:dyDescent="0.2"/>
    <row r="31919" ht="12.75" customHeight="1" x14ac:dyDescent="0.2"/>
    <row r="31920" ht="12.75" customHeight="1" x14ac:dyDescent="0.2"/>
    <row r="31921" ht="12.75" customHeight="1" x14ac:dyDescent="0.2"/>
    <row r="31922" ht="12.75" customHeight="1" x14ac:dyDescent="0.2"/>
    <row r="31923" ht="12.75" customHeight="1" x14ac:dyDescent="0.2"/>
    <row r="31924" ht="12.75" customHeight="1" x14ac:dyDescent="0.2"/>
    <row r="31925" ht="12.75" customHeight="1" x14ac:dyDescent="0.2"/>
    <row r="31926" ht="12.75" customHeight="1" x14ac:dyDescent="0.2"/>
    <row r="31927" ht="12.75" customHeight="1" x14ac:dyDescent="0.2"/>
    <row r="31928" ht="12.75" customHeight="1" x14ac:dyDescent="0.2"/>
    <row r="31929" ht="12.75" customHeight="1" x14ac:dyDescent="0.2"/>
    <row r="31930" ht="12.75" customHeight="1" x14ac:dyDescent="0.2"/>
    <row r="31931" ht="12.75" customHeight="1" x14ac:dyDescent="0.2"/>
    <row r="31932" ht="12.75" customHeight="1" x14ac:dyDescent="0.2"/>
    <row r="31933" ht="12.75" customHeight="1" x14ac:dyDescent="0.2"/>
    <row r="31934" ht="12.75" customHeight="1" x14ac:dyDescent="0.2"/>
    <row r="31935" ht="12.75" customHeight="1" x14ac:dyDescent="0.2"/>
    <row r="31936" ht="12.75" customHeight="1" x14ac:dyDescent="0.2"/>
    <row r="31937" ht="12.75" customHeight="1" x14ac:dyDescent="0.2"/>
    <row r="31938" ht="12.75" customHeight="1" x14ac:dyDescent="0.2"/>
    <row r="31939" ht="12.75" customHeight="1" x14ac:dyDescent="0.2"/>
    <row r="31940" ht="12.75" customHeight="1" x14ac:dyDescent="0.2"/>
    <row r="31941" ht="12.75" customHeight="1" x14ac:dyDescent="0.2"/>
    <row r="31942" ht="12.75" customHeight="1" x14ac:dyDescent="0.2"/>
    <row r="31943" ht="12.75" customHeight="1" x14ac:dyDescent="0.2"/>
    <row r="31944" ht="12.75" customHeight="1" x14ac:dyDescent="0.2"/>
    <row r="31945" ht="12.75" customHeight="1" x14ac:dyDescent="0.2"/>
    <row r="31946" ht="12.75" customHeight="1" x14ac:dyDescent="0.2"/>
    <row r="31947" ht="12.75" customHeight="1" x14ac:dyDescent="0.2"/>
    <row r="31948" ht="12.75" customHeight="1" x14ac:dyDescent="0.2"/>
    <row r="31949" ht="12.75" customHeight="1" x14ac:dyDescent="0.2"/>
    <row r="31950" ht="12.75" customHeight="1" x14ac:dyDescent="0.2"/>
    <row r="31951" ht="12.75" customHeight="1" x14ac:dyDescent="0.2"/>
    <row r="31952" ht="12.75" customHeight="1" x14ac:dyDescent="0.2"/>
    <row r="31953" ht="12.75" customHeight="1" x14ac:dyDescent="0.2"/>
    <row r="31954" ht="12.75" customHeight="1" x14ac:dyDescent="0.2"/>
    <row r="31955" ht="12.75" customHeight="1" x14ac:dyDescent="0.2"/>
    <row r="31956" ht="12.75" customHeight="1" x14ac:dyDescent="0.2"/>
    <row r="31957" ht="12.75" customHeight="1" x14ac:dyDescent="0.2"/>
    <row r="31958" ht="12.75" customHeight="1" x14ac:dyDescent="0.2"/>
    <row r="31959" ht="12.75" customHeight="1" x14ac:dyDescent="0.2"/>
    <row r="31960" ht="12.75" customHeight="1" x14ac:dyDescent="0.2"/>
    <row r="31961" ht="12.75" customHeight="1" x14ac:dyDescent="0.2"/>
    <row r="31962" ht="12.75" customHeight="1" x14ac:dyDescent="0.2"/>
    <row r="31963" ht="12.75" customHeight="1" x14ac:dyDescent="0.2"/>
    <row r="31964" ht="12.75" customHeight="1" x14ac:dyDescent="0.2"/>
    <row r="31965" ht="12.75" customHeight="1" x14ac:dyDescent="0.2"/>
    <row r="31966" ht="12.75" customHeight="1" x14ac:dyDescent="0.2"/>
    <row r="31967" ht="12.75" customHeight="1" x14ac:dyDescent="0.2"/>
    <row r="31968" ht="12.75" customHeight="1" x14ac:dyDescent="0.2"/>
    <row r="31969" ht="12.75" customHeight="1" x14ac:dyDescent="0.2"/>
    <row r="31970" ht="12.75" customHeight="1" x14ac:dyDescent="0.2"/>
    <row r="31971" ht="12.75" customHeight="1" x14ac:dyDescent="0.2"/>
    <row r="31972" ht="12.75" customHeight="1" x14ac:dyDescent="0.2"/>
    <row r="31973" ht="12.75" customHeight="1" x14ac:dyDescent="0.2"/>
    <row r="31974" ht="12.75" customHeight="1" x14ac:dyDescent="0.2"/>
    <row r="31975" ht="12.75" customHeight="1" x14ac:dyDescent="0.2"/>
    <row r="31976" ht="12.75" customHeight="1" x14ac:dyDescent="0.2"/>
    <row r="31977" ht="12.75" customHeight="1" x14ac:dyDescent="0.2"/>
    <row r="31978" ht="12.75" customHeight="1" x14ac:dyDescent="0.2"/>
    <row r="31979" ht="12.75" customHeight="1" x14ac:dyDescent="0.2"/>
    <row r="31980" ht="12.75" customHeight="1" x14ac:dyDescent="0.2"/>
    <row r="31981" ht="12.75" customHeight="1" x14ac:dyDescent="0.2"/>
    <row r="31982" ht="12.75" customHeight="1" x14ac:dyDescent="0.2"/>
    <row r="31983" ht="12.75" customHeight="1" x14ac:dyDescent="0.2"/>
    <row r="31984" ht="12.75" customHeight="1" x14ac:dyDescent="0.2"/>
    <row r="31985" ht="12.75" customHeight="1" x14ac:dyDescent="0.2"/>
    <row r="31986" ht="12.75" customHeight="1" x14ac:dyDescent="0.2"/>
    <row r="31987" ht="12.75" customHeight="1" x14ac:dyDescent="0.2"/>
    <row r="31988" ht="12.75" customHeight="1" x14ac:dyDescent="0.2"/>
    <row r="31989" ht="12.75" customHeight="1" x14ac:dyDescent="0.2"/>
    <row r="31990" ht="12.75" customHeight="1" x14ac:dyDescent="0.2"/>
    <row r="31991" ht="12.75" customHeight="1" x14ac:dyDescent="0.2"/>
    <row r="31992" ht="12.75" customHeight="1" x14ac:dyDescent="0.2"/>
    <row r="31993" ht="12.75" customHeight="1" x14ac:dyDescent="0.2"/>
    <row r="31994" ht="12.75" customHeight="1" x14ac:dyDescent="0.2"/>
    <row r="31995" ht="12.75" customHeight="1" x14ac:dyDescent="0.2"/>
    <row r="31996" ht="12.75" customHeight="1" x14ac:dyDescent="0.2"/>
    <row r="31997" ht="12.75" customHeight="1" x14ac:dyDescent="0.2"/>
    <row r="31998" ht="12.75" customHeight="1" x14ac:dyDescent="0.2"/>
    <row r="31999" ht="12.75" customHeight="1" x14ac:dyDescent="0.2"/>
    <row r="32000" ht="12.75" customHeight="1" x14ac:dyDescent="0.2"/>
    <row r="32001" ht="12.75" customHeight="1" x14ac:dyDescent="0.2"/>
    <row r="32002" ht="12.75" customHeight="1" x14ac:dyDescent="0.2"/>
    <row r="32003" ht="12.75" customHeight="1" x14ac:dyDescent="0.2"/>
    <row r="32004" ht="12.75" customHeight="1" x14ac:dyDescent="0.2"/>
    <row r="32005" ht="12.75" customHeight="1" x14ac:dyDescent="0.2"/>
    <row r="32006" ht="12.75" customHeight="1" x14ac:dyDescent="0.2"/>
    <row r="32007" ht="12.75" customHeight="1" x14ac:dyDescent="0.2"/>
    <row r="32008" ht="12.75" customHeight="1" x14ac:dyDescent="0.2"/>
    <row r="32009" ht="12.75" customHeight="1" x14ac:dyDescent="0.2"/>
    <row r="32010" ht="12.75" customHeight="1" x14ac:dyDescent="0.2"/>
    <row r="32011" ht="12.75" customHeight="1" x14ac:dyDescent="0.2"/>
    <row r="32012" ht="12.75" customHeight="1" x14ac:dyDescent="0.2"/>
    <row r="32013" ht="12.75" customHeight="1" x14ac:dyDescent="0.2"/>
    <row r="32014" ht="12.75" customHeight="1" x14ac:dyDescent="0.2"/>
    <row r="32015" ht="12.75" customHeight="1" x14ac:dyDescent="0.2"/>
    <row r="32016" ht="12.75" customHeight="1" x14ac:dyDescent="0.2"/>
    <row r="32017" ht="12.75" customHeight="1" x14ac:dyDescent="0.2"/>
    <row r="32018" ht="12.75" customHeight="1" x14ac:dyDescent="0.2"/>
    <row r="32019" ht="12.75" customHeight="1" x14ac:dyDescent="0.2"/>
    <row r="32020" ht="12.75" customHeight="1" x14ac:dyDescent="0.2"/>
    <row r="32021" ht="12.75" customHeight="1" x14ac:dyDescent="0.2"/>
    <row r="32022" ht="12.75" customHeight="1" x14ac:dyDescent="0.2"/>
    <row r="32023" ht="12.75" customHeight="1" x14ac:dyDescent="0.2"/>
    <row r="32024" ht="12.75" customHeight="1" x14ac:dyDescent="0.2"/>
    <row r="32025" ht="12.75" customHeight="1" x14ac:dyDescent="0.2"/>
    <row r="32026" ht="12.75" customHeight="1" x14ac:dyDescent="0.2"/>
    <row r="32027" ht="12.75" customHeight="1" x14ac:dyDescent="0.2"/>
    <row r="32028" ht="12.75" customHeight="1" x14ac:dyDescent="0.2"/>
    <row r="32029" ht="12.75" customHeight="1" x14ac:dyDescent="0.2"/>
    <row r="32030" ht="12.75" customHeight="1" x14ac:dyDescent="0.2"/>
    <row r="32031" ht="12.75" customHeight="1" x14ac:dyDescent="0.2"/>
    <row r="32032" ht="12.75" customHeight="1" x14ac:dyDescent="0.2"/>
    <row r="32033" ht="12.75" customHeight="1" x14ac:dyDescent="0.2"/>
    <row r="32034" ht="12.75" customHeight="1" x14ac:dyDescent="0.2"/>
    <row r="32035" ht="12.75" customHeight="1" x14ac:dyDescent="0.2"/>
    <row r="32036" ht="12.75" customHeight="1" x14ac:dyDescent="0.2"/>
    <row r="32037" ht="12.75" customHeight="1" x14ac:dyDescent="0.2"/>
    <row r="32038" ht="12.75" customHeight="1" x14ac:dyDescent="0.2"/>
    <row r="32039" ht="12.75" customHeight="1" x14ac:dyDescent="0.2"/>
    <row r="32040" ht="12.75" customHeight="1" x14ac:dyDescent="0.2"/>
    <row r="32041" ht="12.75" customHeight="1" x14ac:dyDescent="0.2"/>
    <row r="32042" ht="12.75" customHeight="1" x14ac:dyDescent="0.2"/>
    <row r="32043" ht="12.75" customHeight="1" x14ac:dyDescent="0.2"/>
    <row r="32044" ht="12.75" customHeight="1" x14ac:dyDescent="0.2"/>
    <row r="32045" ht="12.75" customHeight="1" x14ac:dyDescent="0.2"/>
    <row r="32046" ht="12.75" customHeight="1" x14ac:dyDescent="0.2"/>
    <row r="32047" ht="12.75" customHeight="1" x14ac:dyDescent="0.2"/>
    <row r="32048" ht="12.75" customHeight="1" x14ac:dyDescent="0.2"/>
    <row r="32049" ht="12.75" customHeight="1" x14ac:dyDescent="0.2"/>
    <row r="32050" ht="12.75" customHeight="1" x14ac:dyDescent="0.2"/>
    <row r="32051" ht="12.75" customHeight="1" x14ac:dyDescent="0.2"/>
    <row r="32052" ht="12.75" customHeight="1" x14ac:dyDescent="0.2"/>
    <row r="32053" ht="12.75" customHeight="1" x14ac:dyDescent="0.2"/>
    <row r="32054" ht="12.75" customHeight="1" x14ac:dyDescent="0.2"/>
    <row r="32055" ht="12.75" customHeight="1" x14ac:dyDescent="0.2"/>
    <row r="32056" ht="12.75" customHeight="1" x14ac:dyDescent="0.2"/>
    <row r="32057" ht="12.75" customHeight="1" x14ac:dyDescent="0.2"/>
    <row r="32058" ht="12.75" customHeight="1" x14ac:dyDescent="0.2"/>
    <row r="32059" ht="12.75" customHeight="1" x14ac:dyDescent="0.2"/>
    <row r="32060" ht="12.75" customHeight="1" x14ac:dyDescent="0.2"/>
    <row r="32061" ht="12.75" customHeight="1" x14ac:dyDescent="0.2"/>
    <row r="32062" ht="12.75" customHeight="1" x14ac:dyDescent="0.2"/>
    <row r="32063" ht="12.75" customHeight="1" x14ac:dyDescent="0.2"/>
    <row r="32064" ht="12.75" customHeight="1" x14ac:dyDescent="0.2"/>
    <row r="32065" ht="12.75" customHeight="1" x14ac:dyDescent="0.2"/>
    <row r="32066" ht="12.75" customHeight="1" x14ac:dyDescent="0.2"/>
    <row r="32067" ht="12.75" customHeight="1" x14ac:dyDescent="0.2"/>
    <row r="32068" ht="12.75" customHeight="1" x14ac:dyDescent="0.2"/>
    <row r="32069" ht="12.75" customHeight="1" x14ac:dyDescent="0.2"/>
    <row r="32070" ht="12.75" customHeight="1" x14ac:dyDescent="0.2"/>
    <row r="32071" ht="12.75" customHeight="1" x14ac:dyDescent="0.2"/>
    <row r="32072" ht="12.75" customHeight="1" x14ac:dyDescent="0.2"/>
    <row r="32073" ht="12.75" customHeight="1" x14ac:dyDescent="0.2"/>
    <row r="32074" ht="12.75" customHeight="1" x14ac:dyDescent="0.2"/>
    <row r="32075" ht="12.75" customHeight="1" x14ac:dyDescent="0.2"/>
    <row r="32076" ht="12.75" customHeight="1" x14ac:dyDescent="0.2"/>
    <row r="32077" ht="12.75" customHeight="1" x14ac:dyDescent="0.2"/>
    <row r="32078" ht="12.75" customHeight="1" x14ac:dyDescent="0.2"/>
    <row r="32079" ht="12.75" customHeight="1" x14ac:dyDescent="0.2"/>
    <row r="32080" ht="12.75" customHeight="1" x14ac:dyDescent="0.2"/>
    <row r="32081" ht="12.75" customHeight="1" x14ac:dyDescent="0.2"/>
    <row r="32082" ht="12.75" customHeight="1" x14ac:dyDescent="0.2"/>
    <row r="32083" ht="12.75" customHeight="1" x14ac:dyDescent="0.2"/>
    <row r="32084" ht="12.75" customHeight="1" x14ac:dyDescent="0.2"/>
    <row r="32085" ht="12.75" customHeight="1" x14ac:dyDescent="0.2"/>
    <row r="32086" ht="12.75" customHeight="1" x14ac:dyDescent="0.2"/>
    <row r="32087" ht="12.75" customHeight="1" x14ac:dyDescent="0.2"/>
    <row r="32088" ht="12.75" customHeight="1" x14ac:dyDescent="0.2"/>
    <row r="32089" ht="12.75" customHeight="1" x14ac:dyDescent="0.2"/>
    <row r="32090" ht="12.75" customHeight="1" x14ac:dyDescent="0.2"/>
    <row r="32091" ht="12.75" customHeight="1" x14ac:dyDescent="0.2"/>
    <row r="32092" ht="12.75" customHeight="1" x14ac:dyDescent="0.2"/>
    <row r="32093" ht="12.75" customHeight="1" x14ac:dyDescent="0.2"/>
    <row r="32094" ht="12.75" customHeight="1" x14ac:dyDescent="0.2"/>
    <row r="32095" ht="12.75" customHeight="1" x14ac:dyDescent="0.2"/>
    <row r="32096" ht="12.75" customHeight="1" x14ac:dyDescent="0.2"/>
    <row r="32097" ht="12.75" customHeight="1" x14ac:dyDescent="0.2"/>
    <row r="32098" ht="12.75" customHeight="1" x14ac:dyDescent="0.2"/>
    <row r="32099" ht="12.75" customHeight="1" x14ac:dyDescent="0.2"/>
    <row r="32100" ht="12.75" customHeight="1" x14ac:dyDescent="0.2"/>
    <row r="32101" ht="12.75" customHeight="1" x14ac:dyDescent="0.2"/>
    <row r="32102" ht="12.75" customHeight="1" x14ac:dyDescent="0.2"/>
    <row r="32103" ht="12.75" customHeight="1" x14ac:dyDescent="0.2"/>
    <row r="32104" ht="12.75" customHeight="1" x14ac:dyDescent="0.2"/>
    <row r="32105" ht="12.75" customHeight="1" x14ac:dyDescent="0.2"/>
    <row r="32106" ht="12.75" customHeight="1" x14ac:dyDescent="0.2"/>
    <row r="32107" ht="12.75" customHeight="1" x14ac:dyDescent="0.2"/>
    <row r="32108" ht="12.75" customHeight="1" x14ac:dyDescent="0.2"/>
    <row r="32109" ht="12.75" customHeight="1" x14ac:dyDescent="0.2"/>
    <row r="32110" ht="12.75" customHeight="1" x14ac:dyDescent="0.2"/>
    <row r="32111" ht="12.75" customHeight="1" x14ac:dyDescent="0.2"/>
    <row r="32112" ht="12.75" customHeight="1" x14ac:dyDescent="0.2"/>
    <row r="32113" ht="12.75" customHeight="1" x14ac:dyDescent="0.2"/>
    <row r="32114" ht="12.75" customHeight="1" x14ac:dyDescent="0.2"/>
    <row r="32115" ht="12.75" customHeight="1" x14ac:dyDescent="0.2"/>
    <row r="32116" ht="12.75" customHeight="1" x14ac:dyDescent="0.2"/>
    <row r="32117" ht="12.75" customHeight="1" x14ac:dyDescent="0.2"/>
    <row r="32118" ht="12.75" customHeight="1" x14ac:dyDescent="0.2"/>
    <row r="32119" ht="12.75" customHeight="1" x14ac:dyDescent="0.2"/>
    <row r="32120" ht="12.75" customHeight="1" x14ac:dyDescent="0.2"/>
    <row r="32121" ht="12.75" customHeight="1" x14ac:dyDescent="0.2"/>
    <row r="32122" ht="12.75" customHeight="1" x14ac:dyDescent="0.2"/>
    <row r="32123" ht="12.75" customHeight="1" x14ac:dyDescent="0.2"/>
    <row r="32124" ht="12.75" customHeight="1" x14ac:dyDescent="0.2"/>
    <row r="32125" ht="12.75" customHeight="1" x14ac:dyDescent="0.2"/>
    <row r="32126" ht="12.75" customHeight="1" x14ac:dyDescent="0.2"/>
    <row r="32127" ht="12.75" customHeight="1" x14ac:dyDescent="0.2"/>
    <row r="32128" ht="12.75" customHeight="1" x14ac:dyDescent="0.2"/>
    <row r="32129" ht="12.75" customHeight="1" x14ac:dyDescent="0.2"/>
    <row r="32130" ht="12.75" customHeight="1" x14ac:dyDescent="0.2"/>
    <row r="32131" ht="12.75" customHeight="1" x14ac:dyDescent="0.2"/>
    <row r="32132" ht="12.75" customHeight="1" x14ac:dyDescent="0.2"/>
    <row r="32133" ht="12.75" customHeight="1" x14ac:dyDescent="0.2"/>
    <row r="32134" ht="12.75" customHeight="1" x14ac:dyDescent="0.2"/>
    <row r="32135" ht="12.75" customHeight="1" x14ac:dyDescent="0.2"/>
    <row r="32136" ht="12.75" customHeight="1" x14ac:dyDescent="0.2"/>
    <row r="32137" ht="12.75" customHeight="1" x14ac:dyDescent="0.2"/>
    <row r="32138" ht="12.75" customHeight="1" x14ac:dyDescent="0.2"/>
    <row r="32139" ht="12.75" customHeight="1" x14ac:dyDescent="0.2"/>
    <row r="32140" ht="12.75" customHeight="1" x14ac:dyDescent="0.2"/>
    <row r="32141" ht="12.75" customHeight="1" x14ac:dyDescent="0.2"/>
    <row r="32142" ht="12.75" customHeight="1" x14ac:dyDescent="0.2"/>
    <row r="32143" ht="12.75" customHeight="1" x14ac:dyDescent="0.2"/>
    <row r="32144" ht="12.75" customHeight="1" x14ac:dyDescent="0.2"/>
    <row r="32145" ht="12.75" customHeight="1" x14ac:dyDescent="0.2"/>
    <row r="32146" ht="12.75" customHeight="1" x14ac:dyDescent="0.2"/>
    <row r="32147" ht="12.75" customHeight="1" x14ac:dyDescent="0.2"/>
    <row r="32148" ht="12.75" customHeight="1" x14ac:dyDescent="0.2"/>
    <row r="32149" ht="12.75" customHeight="1" x14ac:dyDescent="0.2"/>
    <row r="32150" ht="12.75" customHeight="1" x14ac:dyDescent="0.2"/>
    <row r="32151" ht="12.75" customHeight="1" x14ac:dyDescent="0.2"/>
    <row r="32152" ht="12.75" customHeight="1" x14ac:dyDescent="0.2"/>
    <row r="32153" ht="12.75" customHeight="1" x14ac:dyDescent="0.2"/>
    <row r="32154" ht="12.75" customHeight="1" x14ac:dyDescent="0.2"/>
    <row r="32155" ht="12.75" customHeight="1" x14ac:dyDescent="0.2"/>
    <row r="32156" ht="12.75" customHeight="1" x14ac:dyDescent="0.2"/>
    <row r="32157" ht="12.75" customHeight="1" x14ac:dyDescent="0.2"/>
    <row r="32158" ht="12.75" customHeight="1" x14ac:dyDescent="0.2"/>
    <row r="32159" ht="12.75" customHeight="1" x14ac:dyDescent="0.2"/>
    <row r="32160" ht="12.75" customHeight="1" x14ac:dyDescent="0.2"/>
    <row r="32161" ht="12.75" customHeight="1" x14ac:dyDescent="0.2"/>
    <row r="32162" ht="12.75" customHeight="1" x14ac:dyDescent="0.2"/>
    <row r="32163" ht="12.75" customHeight="1" x14ac:dyDescent="0.2"/>
    <row r="32164" ht="12.75" customHeight="1" x14ac:dyDescent="0.2"/>
    <row r="32165" ht="12.75" customHeight="1" x14ac:dyDescent="0.2"/>
    <row r="32166" ht="12.75" customHeight="1" x14ac:dyDescent="0.2"/>
    <row r="32167" ht="12.75" customHeight="1" x14ac:dyDescent="0.2"/>
    <row r="32168" ht="12.75" customHeight="1" x14ac:dyDescent="0.2"/>
    <row r="32169" ht="12.75" customHeight="1" x14ac:dyDescent="0.2"/>
    <row r="32170" ht="12.75" customHeight="1" x14ac:dyDescent="0.2"/>
    <row r="32171" ht="12.75" customHeight="1" x14ac:dyDescent="0.2"/>
    <row r="32172" ht="12.75" customHeight="1" x14ac:dyDescent="0.2"/>
    <row r="32173" ht="12.75" customHeight="1" x14ac:dyDescent="0.2"/>
    <row r="32174" ht="12.75" customHeight="1" x14ac:dyDescent="0.2"/>
    <row r="32175" ht="12.75" customHeight="1" x14ac:dyDescent="0.2"/>
    <row r="32176" ht="12.75" customHeight="1" x14ac:dyDescent="0.2"/>
    <row r="32177" ht="12.75" customHeight="1" x14ac:dyDescent="0.2"/>
    <row r="32178" ht="12.75" customHeight="1" x14ac:dyDescent="0.2"/>
    <row r="32179" ht="12.75" customHeight="1" x14ac:dyDescent="0.2"/>
    <row r="32180" ht="12.75" customHeight="1" x14ac:dyDescent="0.2"/>
    <row r="32181" ht="12.75" customHeight="1" x14ac:dyDescent="0.2"/>
    <row r="32182" ht="12.75" customHeight="1" x14ac:dyDescent="0.2"/>
    <row r="32183" ht="12.75" customHeight="1" x14ac:dyDescent="0.2"/>
    <row r="32184" ht="12.75" customHeight="1" x14ac:dyDescent="0.2"/>
    <row r="32185" ht="12.75" customHeight="1" x14ac:dyDescent="0.2"/>
    <row r="32186" ht="12.75" customHeight="1" x14ac:dyDescent="0.2"/>
    <row r="32187" ht="12.75" customHeight="1" x14ac:dyDescent="0.2"/>
    <row r="32188" ht="12.75" customHeight="1" x14ac:dyDescent="0.2"/>
    <row r="32189" ht="12.75" customHeight="1" x14ac:dyDescent="0.2"/>
    <row r="32190" ht="12.75" customHeight="1" x14ac:dyDescent="0.2"/>
    <row r="32191" ht="12.75" customHeight="1" x14ac:dyDescent="0.2"/>
    <row r="32192" ht="12.75" customHeight="1" x14ac:dyDescent="0.2"/>
    <row r="32193" ht="12.75" customHeight="1" x14ac:dyDescent="0.2"/>
    <row r="32194" ht="12.75" customHeight="1" x14ac:dyDescent="0.2"/>
    <row r="32195" ht="12.75" customHeight="1" x14ac:dyDescent="0.2"/>
    <row r="32196" ht="12.75" customHeight="1" x14ac:dyDescent="0.2"/>
    <row r="32197" ht="12.75" customHeight="1" x14ac:dyDescent="0.2"/>
    <row r="32198" ht="12.75" customHeight="1" x14ac:dyDescent="0.2"/>
    <row r="32199" ht="12.75" customHeight="1" x14ac:dyDescent="0.2"/>
    <row r="32200" ht="12.75" customHeight="1" x14ac:dyDescent="0.2"/>
    <row r="32201" ht="12.75" customHeight="1" x14ac:dyDescent="0.2"/>
    <row r="32202" ht="12.75" customHeight="1" x14ac:dyDescent="0.2"/>
    <row r="32203" ht="12.75" customHeight="1" x14ac:dyDescent="0.2"/>
    <row r="32204" ht="12.75" customHeight="1" x14ac:dyDescent="0.2"/>
    <row r="32205" ht="12.75" customHeight="1" x14ac:dyDescent="0.2"/>
    <row r="32206" ht="12.75" customHeight="1" x14ac:dyDescent="0.2"/>
    <row r="32207" ht="12.75" customHeight="1" x14ac:dyDescent="0.2"/>
    <row r="32208" ht="12.75" customHeight="1" x14ac:dyDescent="0.2"/>
    <row r="32209" ht="12.75" customHeight="1" x14ac:dyDescent="0.2"/>
    <row r="32210" ht="12.75" customHeight="1" x14ac:dyDescent="0.2"/>
    <row r="32211" ht="12.75" customHeight="1" x14ac:dyDescent="0.2"/>
    <row r="32212" ht="12.75" customHeight="1" x14ac:dyDescent="0.2"/>
    <row r="32213" ht="12.75" customHeight="1" x14ac:dyDescent="0.2"/>
    <row r="32214" ht="12.75" customHeight="1" x14ac:dyDescent="0.2"/>
    <row r="32215" ht="12.75" customHeight="1" x14ac:dyDescent="0.2"/>
    <row r="32216" ht="12.75" customHeight="1" x14ac:dyDescent="0.2"/>
    <row r="32217" ht="12.75" customHeight="1" x14ac:dyDescent="0.2"/>
    <row r="32218" ht="12.75" customHeight="1" x14ac:dyDescent="0.2"/>
    <row r="32219" ht="12.75" customHeight="1" x14ac:dyDescent="0.2"/>
    <row r="32220" ht="12.75" customHeight="1" x14ac:dyDescent="0.2"/>
    <row r="32221" ht="12.75" customHeight="1" x14ac:dyDescent="0.2"/>
    <row r="32222" ht="12.75" customHeight="1" x14ac:dyDescent="0.2"/>
    <row r="32223" ht="12.75" customHeight="1" x14ac:dyDescent="0.2"/>
    <row r="32224" ht="12.75" customHeight="1" x14ac:dyDescent="0.2"/>
    <row r="32225" ht="12.75" customHeight="1" x14ac:dyDescent="0.2"/>
    <row r="32226" ht="12.75" customHeight="1" x14ac:dyDescent="0.2"/>
    <row r="32227" ht="12.75" customHeight="1" x14ac:dyDescent="0.2"/>
    <row r="32228" ht="12.75" customHeight="1" x14ac:dyDescent="0.2"/>
    <row r="32229" ht="12.75" customHeight="1" x14ac:dyDescent="0.2"/>
    <row r="32230" ht="12.75" customHeight="1" x14ac:dyDescent="0.2"/>
    <row r="32231" ht="12.75" customHeight="1" x14ac:dyDescent="0.2"/>
    <row r="32232" ht="12.75" customHeight="1" x14ac:dyDescent="0.2"/>
    <row r="32233" ht="12.75" customHeight="1" x14ac:dyDescent="0.2"/>
    <row r="32234" ht="12.75" customHeight="1" x14ac:dyDescent="0.2"/>
    <row r="32235" ht="12.75" customHeight="1" x14ac:dyDescent="0.2"/>
    <row r="32236" ht="12.75" customHeight="1" x14ac:dyDescent="0.2"/>
    <row r="32237" ht="12.75" customHeight="1" x14ac:dyDescent="0.2"/>
    <row r="32238" ht="12.75" customHeight="1" x14ac:dyDescent="0.2"/>
    <row r="32239" ht="12.75" customHeight="1" x14ac:dyDescent="0.2"/>
    <row r="32240" ht="12.75" customHeight="1" x14ac:dyDescent="0.2"/>
    <row r="32241" ht="12.75" customHeight="1" x14ac:dyDescent="0.2"/>
    <row r="32242" ht="12.75" customHeight="1" x14ac:dyDescent="0.2"/>
    <row r="32243" ht="12.75" customHeight="1" x14ac:dyDescent="0.2"/>
    <row r="32244" ht="12.75" customHeight="1" x14ac:dyDescent="0.2"/>
    <row r="32245" ht="12.75" customHeight="1" x14ac:dyDescent="0.2"/>
    <row r="32246" ht="12.75" customHeight="1" x14ac:dyDescent="0.2"/>
    <row r="32247" ht="12.75" customHeight="1" x14ac:dyDescent="0.2"/>
    <row r="32248" ht="12.75" customHeight="1" x14ac:dyDescent="0.2"/>
    <row r="32249" ht="12.75" customHeight="1" x14ac:dyDescent="0.2"/>
    <row r="32250" ht="12.75" customHeight="1" x14ac:dyDescent="0.2"/>
    <row r="32251" ht="12.75" customHeight="1" x14ac:dyDescent="0.2"/>
    <row r="32252" ht="12.75" customHeight="1" x14ac:dyDescent="0.2"/>
    <row r="32253" ht="12.75" customHeight="1" x14ac:dyDescent="0.2"/>
    <row r="32254" ht="12.75" customHeight="1" x14ac:dyDescent="0.2"/>
    <row r="32255" ht="12.75" customHeight="1" x14ac:dyDescent="0.2"/>
    <row r="32256" ht="12.75" customHeight="1" x14ac:dyDescent="0.2"/>
    <row r="32257" ht="12.75" customHeight="1" x14ac:dyDescent="0.2"/>
    <row r="32258" ht="12.75" customHeight="1" x14ac:dyDescent="0.2"/>
    <row r="32259" ht="12.75" customHeight="1" x14ac:dyDescent="0.2"/>
    <row r="32260" ht="12.75" customHeight="1" x14ac:dyDescent="0.2"/>
    <row r="32261" ht="12.75" customHeight="1" x14ac:dyDescent="0.2"/>
    <row r="32262" ht="12.75" customHeight="1" x14ac:dyDescent="0.2"/>
    <row r="32263" ht="12.75" customHeight="1" x14ac:dyDescent="0.2"/>
    <row r="32264" ht="12.75" customHeight="1" x14ac:dyDescent="0.2"/>
    <row r="32265" ht="12.75" customHeight="1" x14ac:dyDescent="0.2"/>
    <row r="32266" ht="12.75" customHeight="1" x14ac:dyDescent="0.2"/>
    <row r="32267" ht="12.75" customHeight="1" x14ac:dyDescent="0.2"/>
    <row r="32268" ht="12.75" customHeight="1" x14ac:dyDescent="0.2"/>
    <row r="32269" ht="12.75" customHeight="1" x14ac:dyDescent="0.2"/>
    <row r="32270" ht="12.75" customHeight="1" x14ac:dyDescent="0.2"/>
    <row r="32271" ht="12.75" customHeight="1" x14ac:dyDescent="0.2"/>
    <row r="32272" ht="12.75" customHeight="1" x14ac:dyDescent="0.2"/>
    <row r="32273" ht="12.75" customHeight="1" x14ac:dyDescent="0.2"/>
    <row r="32274" ht="12.75" customHeight="1" x14ac:dyDescent="0.2"/>
    <row r="32275" ht="12.75" customHeight="1" x14ac:dyDescent="0.2"/>
    <row r="32276" ht="12.75" customHeight="1" x14ac:dyDescent="0.2"/>
    <row r="32277" ht="12.75" customHeight="1" x14ac:dyDescent="0.2"/>
    <row r="32278" ht="12.75" customHeight="1" x14ac:dyDescent="0.2"/>
    <row r="32279" ht="12.75" customHeight="1" x14ac:dyDescent="0.2"/>
    <row r="32280" ht="12.75" customHeight="1" x14ac:dyDescent="0.2"/>
    <row r="32281" ht="12.75" customHeight="1" x14ac:dyDescent="0.2"/>
    <row r="32282" ht="12.75" customHeight="1" x14ac:dyDescent="0.2"/>
    <row r="32283" ht="12.75" customHeight="1" x14ac:dyDescent="0.2"/>
    <row r="32284" ht="12.75" customHeight="1" x14ac:dyDescent="0.2"/>
    <row r="32285" ht="12.75" customHeight="1" x14ac:dyDescent="0.2"/>
    <row r="32286" ht="12.75" customHeight="1" x14ac:dyDescent="0.2"/>
    <row r="32287" ht="12.75" customHeight="1" x14ac:dyDescent="0.2"/>
    <row r="32288" ht="12.75" customHeight="1" x14ac:dyDescent="0.2"/>
    <row r="32289" ht="12.75" customHeight="1" x14ac:dyDescent="0.2"/>
    <row r="32290" ht="12.75" customHeight="1" x14ac:dyDescent="0.2"/>
    <row r="32291" ht="12.75" customHeight="1" x14ac:dyDescent="0.2"/>
    <row r="32292" ht="12.75" customHeight="1" x14ac:dyDescent="0.2"/>
    <row r="32293" ht="12.75" customHeight="1" x14ac:dyDescent="0.2"/>
    <row r="32294" ht="12.75" customHeight="1" x14ac:dyDescent="0.2"/>
    <row r="32295" ht="12.75" customHeight="1" x14ac:dyDescent="0.2"/>
    <row r="32296" ht="12.75" customHeight="1" x14ac:dyDescent="0.2"/>
    <row r="32297" ht="12.75" customHeight="1" x14ac:dyDescent="0.2"/>
    <row r="32298" ht="12.75" customHeight="1" x14ac:dyDescent="0.2"/>
    <row r="32299" ht="12.75" customHeight="1" x14ac:dyDescent="0.2"/>
    <row r="32300" ht="12.75" customHeight="1" x14ac:dyDescent="0.2"/>
    <row r="32301" ht="12.75" customHeight="1" x14ac:dyDescent="0.2"/>
    <row r="32302" ht="12.75" customHeight="1" x14ac:dyDescent="0.2"/>
    <row r="32303" ht="12.75" customHeight="1" x14ac:dyDescent="0.2"/>
    <row r="32304" ht="12.75" customHeight="1" x14ac:dyDescent="0.2"/>
    <row r="32305" ht="12.75" customHeight="1" x14ac:dyDescent="0.2"/>
    <row r="32306" ht="12.75" customHeight="1" x14ac:dyDescent="0.2"/>
    <row r="32307" ht="12.75" customHeight="1" x14ac:dyDescent="0.2"/>
    <row r="32308" ht="12.75" customHeight="1" x14ac:dyDescent="0.2"/>
    <row r="32309" ht="12.75" customHeight="1" x14ac:dyDescent="0.2"/>
    <row r="32310" ht="12.75" customHeight="1" x14ac:dyDescent="0.2"/>
    <row r="32311" ht="12.75" customHeight="1" x14ac:dyDescent="0.2"/>
    <row r="32312" ht="12.75" customHeight="1" x14ac:dyDescent="0.2"/>
    <row r="32313" ht="12.75" customHeight="1" x14ac:dyDescent="0.2"/>
    <row r="32314" ht="12.75" customHeight="1" x14ac:dyDescent="0.2"/>
    <row r="32315" ht="12.75" customHeight="1" x14ac:dyDescent="0.2"/>
    <row r="32316" ht="12.75" customHeight="1" x14ac:dyDescent="0.2"/>
    <row r="32317" ht="12.75" customHeight="1" x14ac:dyDescent="0.2"/>
    <row r="32318" ht="12.75" customHeight="1" x14ac:dyDescent="0.2"/>
    <row r="32319" ht="12.75" customHeight="1" x14ac:dyDescent="0.2"/>
    <row r="32320" ht="12.75" customHeight="1" x14ac:dyDescent="0.2"/>
    <row r="32321" ht="12.75" customHeight="1" x14ac:dyDescent="0.2"/>
    <row r="32322" ht="12.75" customHeight="1" x14ac:dyDescent="0.2"/>
    <row r="32323" ht="12.75" customHeight="1" x14ac:dyDescent="0.2"/>
    <row r="32324" ht="12.75" customHeight="1" x14ac:dyDescent="0.2"/>
    <row r="32325" ht="12.75" customHeight="1" x14ac:dyDescent="0.2"/>
    <row r="32326" ht="12.75" customHeight="1" x14ac:dyDescent="0.2"/>
    <row r="32327" ht="12.75" customHeight="1" x14ac:dyDescent="0.2"/>
    <row r="32328" ht="12.75" customHeight="1" x14ac:dyDescent="0.2"/>
    <row r="32329" ht="12.75" customHeight="1" x14ac:dyDescent="0.2"/>
    <row r="32330" ht="12.75" customHeight="1" x14ac:dyDescent="0.2"/>
    <row r="32331" ht="12.75" customHeight="1" x14ac:dyDescent="0.2"/>
    <row r="32332" ht="12.75" customHeight="1" x14ac:dyDescent="0.2"/>
    <row r="32333" ht="12.75" customHeight="1" x14ac:dyDescent="0.2"/>
    <row r="32334" ht="12.75" customHeight="1" x14ac:dyDescent="0.2"/>
    <row r="32335" ht="12.75" customHeight="1" x14ac:dyDescent="0.2"/>
    <row r="32336" ht="12.75" customHeight="1" x14ac:dyDescent="0.2"/>
    <row r="32337" ht="12.75" customHeight="1" x14ac:dyDescent="0.2"/>
    <row r="32338" ht="12.75" customHeight="1" x14ac:dyDescent="0.2"/>
    <row r="32339" ht="12.75" customHeight="1" x14ac:dyDescent="0.2"/>
    <row r="32340" ht="12.75" customHeight="1" x14ac:dyDescent="0.2"/>
    <row r="32341" ht="12.75" customHeight="1" x14ac:dyDescent="0.2"/>
    <row r="32342" ht="12.75" customHeight="1" x14ac:dyDescent="0.2"/>
    <row r="32343" ht="12.75" customHeight="1" x14ac:dyDescent="0.2"/>
    <row r="32344" ht="12.75" customHeight="1" x14ac:dyDescent="0.2"/>
    <row r="32345" ht="12.75" customHeight="1" x14ac:dyDescent="0.2"/>
    <row r="32346" ht="12.75" customHeight="1" x14ac:dyDescent="0.2"/>
    <row r="32347" ht="12.75" customHeight="1" x14ac:dyDescent="0.2"/>
    <row r="32348" ht="12.75" customHeight="1" x14ac:dyDescent="0.2"/>
    <row r="32349" ht="12.75" customHeight="1" x14ac:dyDescent="0.2"/>
    <row r="32350" ht="12.75" customHeight="1" x14ac:dyDescent="0.2"/>
    <row r="32351" ht="12.75" customHeight="1" x14ac:dyDescent="0.2"/>
    <row r="32352" ht="12.75" customHeight="1" x14ac:dyDescent="0.2"/>
    <row r="32353" ht="12.75" customHeight="1" x14ac:dyDescent="0.2"/>
    <row r="32354" ht="12.75" customHeight="1" x14ac:dyDescent="0.2"/>
    <row r="32355" ht="12.75" customHeight="1" x14ac:dyDescent="0.2"/>
    <row r="32356" ht="12.75" customHeight="1" x14ac:dyDescent="0.2"/>
    <row r="32357" ht="12.75" customHeight="1" x14ac:dyDescent="0.2"/>
    <row r="32358" ht="12.75" customHeight="1" x14ac:dyDescent="0.2"/>
    <row r="32359" ht="12.75" customHeight="1" x14ac:dyDescent="0.2"/>
    <row r="32360" ht="12.75" customHeight="1" x14ac:dyDescent="0.2"/>
    <row r="32361" ht="12.75" customHeight="1" x14ac:dyDescent="0.2"/>
    <row r="32362" ht="12.75" customHeight="1" x14ac:dyDescent="0.2"/>
    <row r="32363" ht="12.75" customHeight="1" x14ac:dyDescent="0.2"/>
    <row r="32364" ht="12.75" customHeight="1" x14ac:dyDescent="0.2"/>
    <row r="32365" ht="12.75" customHeight="1" x14ac:dyDescent="0.2"/>
    <row r="32366" ht="12.75" customHeight="1" x14ac:dyDescent="0.2"/>
    <row r="32367" ht="12.75" customHeight="1" x14ac:dyDescent="0.2"/>
    <row r="32368" ht="12.75" customHeight="1" x14ac:dyDescent="0.2"/>
    <row r="32369" ht="12.75" customHeight="1" x14ac:dyDescent="0.2"/>
    <row r="32370" ht="12.75" customHeight="1" x14ac:dyDescent="0.2"/>
    <row r="32371" ht="12.75" customHeight="1" x14ac:dyDescent="0.2"/>
    <row r="32372" ht="12.75" customHeight="1" x14ac:dyDescent="0.2"/>
    <row r="32373" ht="12.75" customHeight="1" x14ac:dyDescent="0.2"/>
    <row r="32374" ht="12.75" customHeight="1" x14ac:dyDescent="0.2"/>
    <row r="32375" ht="12.75" customHeight="1" x14ac:dyDescent="0.2"/>
    <row r="32376" ht="12.75" customHeight="1" x14ac:dyDescent="0.2"/>
    <row r="32377" ht="12.75" customHeight="1" x14ac:dyDescent="0.2"/>
    <row r="32378" ht="12.75" customHeight="1" x14ac:dyDescent="0.2"/>
    <row r="32379" ht="12.75" customHeight="1" x14ac:dyDescent="0.2"/>
    <row r="32380" ht="12.75" customHeight="1" x14ac:dyDescent="0.2"/>
    <row r="32381" ht="12.75" customHeight="1" x14ac:dyDescent="0.2"/>
    <row r="32382" ht="12.75" customHeight="1" x14ac:dyDescent="0.2"/>
    <row r="32383" ht="12.75" customHeight="1" x14ac:dyDescent="0.2"/>
    <row r="32384" ht="12.75" customHeight="1" x14ac:dyDescent="0.2"/>
    <row r="32385" ht="12.75" customHeight="1" x14ac:dyDescent="0.2"/>
    <row r="32386" ht="12.75" customHeight="1" x14ac:dyDescent="0.2"/>
    <row r="32387" ht="12.75" customHeight="1" x14ac:dyDescent="0.2"/>
    <row r="32388" ht="12.75" customHeight="1" x14ac:dyDescent="0.2"/>
    <row r="32389" ht="12.75" customHeight="1" x14ac:dyDescent="0.2"/>
    <row r="32390" ht="12.75" customHeight="1" x14ac:dyDescent="0.2"/>
    <row r="32391" ht="12.75" customHeight="1" x14ac:dyDescent="0.2"/>
    <row r="32392" ht="12.75" customHeight="1" x14ac:dyDescent="0.2"/>
    <row r="32393" ht="12.75" customHeight="1" x14ac:dyDescent="0.2"/>
    <row r="32394" ht="12.75" customHeight="1" x14ac:dyDescent="0.2"/>
    <row r="32395" ht="12.75" customHeight="1" x14ac:dyDescent="0.2"/>
    <row r="32396" ht="12.75" customHeight="1" x14ac:dyDescent="0.2"/>
    <row r="32397" ht="12.75" customHeight="1" x14ac:dyDescent="0.2"/>
    <row r="32398" ht="12.75" customHeight="1" x14ac:dyDescent="0.2"/>
    <row r="32399" ht="12.75" customHeight="1" x14ac:dyDescent="0.2"/>
    <row r="32400" ht="12.75" customHeight="1" x14ac:dyDescent="0.2"/>
    <row r="32401" ht="12.75" customHeight="1" x14ac:dyDescent="0.2"/>
    <row r="32402" ht="12.75" customHeight="1" x14ac:dyDescent="0.2"/>
    <row r="32403" ht="12.75" customHeight="1" x14ac:dyDescent="0.2"/>
    <row r="32404" ht="12.75" customHeight="1" x14ac:dyDescent="0.2"/>
    <row r="32405" ht="12.75" customHeight="1" x14ac:dyDescent="0.2"/>
    <row r="32406" ht="12.75" customHeight="1" x14ac:dyDescent="0.2"/>
    <row r="32407" ht="12.75" customHeight="1" x14ac:dyDescent="0.2"/>
    <row r="32408" ht="12.75" customHeight="1" x14ac:dyDescent="0.2"/>
    <row r="32409" ht="12.75" customHeight="1" x14ac:dyDescent="0.2"/>
    <row r="32410" ht="12.75" customHeight="1" x14ac:dyDescent="0.2"/>
    <row r="32411" ht="12.75" customHeight="1" x14ac:dyDescent="0.2"/>
    <row r="32412" ht="12.75" customHeight="1" x14ac:dyDescent="0.2"/>
    <row r="32413" ht="12.75" customHeight="1" x14ac:dyDescent="0.2"/>
    <row r="32414" ht="12.75" customHeight="1" x14ac:dyDescent="0.2"/>
    <row r="32415" ht="12.75" customHeight="1" x14ac:dyDescent="0.2"/>
    <row r="32416" ht="12.75" customHeight="1" x14ac:dyDescent="0.2"/>
    <row r="32417" ht="12.75" customHeight="1" x14ac:dyDescent="0.2"/>
    <row r="32418" ht="12.75" customHeight="1" x14ac:dyDescent="0.2"/>
    <row r="32419" ht="12.75" customHeight="1" x14ac:dyDescent="0.2"/>
    <row r="32420" ht="12.75" customHeight="1" x14ac:dyDescent="0.2"/>
    <row r="32421" ht="12.75" customHeight="1" x14ac:dyDescent="0.2"/>
    <row r="32422" ht="12.75" customHeight="1" x14ac:dyDescent="0.2"/>
    <row r="32423" ht="12.75" customHeight="1" x14ac:dyDescent="0.2"/>
    <row r="32424" ht="12.75" customHeight="1" x14ac:dyDescent="0.2"/>
    <row r="32425" ht="12.75" customHeight="1" x14ac:dyDescent="0.2"/>
    <row r="32426" ht="12.75" customHeight="1" x14ac:dyDescent="0.2"/>
    <row r="32427" ht="12.75" customHeight="1" x14ac:dyDescent="0.2"/>
    <row r="32428" ht="12.75" customHeight="1" x14ac:dyDescent="0.2"/>
    <row r="32429" ht="12.75" customHeight="1" x14ac:dyDescent="0.2"/>
    <row r="32430" ht="12.75" customHeight="1" x14ac:dyDescent="0.2"/>
    <row r="32431" ht="12.75" customHeight="1" x14ac:dyDescent="0.2"/>
    <row r="32432" ht="12.75" customHeight="1" x14ac:dyDescent="0.2"/>
    <row r="32433" ht="12.75" customHeight="1" x14ac:dyDescent="0.2"/>
    <row r="32434" ht="12.75" customHeight="1" x14ac:dyDescent="0.2"/>
    <row r="32435" ht="12.75" customHeight="1" x14ac:dyDescent="0.2"/>
    <row r="32436" ht="12.75" customHeight="1" x14ac:dyDescent="0.2"/>
    <row r="32437" ht="12.75" customHeight="1" x14ac:dyDescent="0.2"/>
    <row r="32438" ht="12.75" customHeight="1" x14ac:dyDescent="0.2"/>
    <row r="32439" ht="12.75" customHeight="1" x14ac:dyDescent="0.2"/>
    <row r="32440" ht="12.75" customHeight="1" x14ac:dyDescent="0.2"/>
    <row r="32441" ht="12.75" customHeight="1" x14ac:dyDescent="0.2"/>
    <row r="32442" ht="12.75" customHeight="1" x14ac:dyDescent="0.2"/>
    <row r="32443" ht="12.75" customHeight="1" x14ac:dyDescent="0.2"/>
    <row r="32444" ht="12.75" customHeight="1" x14ac:dyDescent="0.2"/>
    <row r="32445" ht="12.75" customHeight="1" x14ac:dyDescent="0.2"/>
    <row r="32446" ht="12.75" customHeight="1" x14ac:dyDescent="0.2"/>
    <row r="32447" ht="12.75" customHeight="1" x14ac:dyDescent="0.2"/>
    <row r="32448" ht="12.75" customHeight="1" x14ac:dyDescent="0.2"/>
    <row r="32449" ht="12.75" customHeight="1" x14ac:dyDescent="0.2"/>
    <row r="32450" ht="12.75" customHeight="1" x14ac:dyDescent="0.2"/>
    <row r="32451" ht="12.75" customHeight="1" x14ac:dyDescent="0.2"/>
    <row r="32452" ht="12.75" customHeight="1" x14ac:dyDescent="0.2"/>
    <row r="32453" ht="12.75" customHeight="1" x14ac:dyDescent="0.2"/>
    <row r="32454" ht="12.75" customHeight="1" x14ac:dyDescent="0.2"/>
    <row r="32455" ht="12.75" customHeight="1" x14ac:dyDescent="0.2"/>
    <row r="32456" ht="12.75" customHeight="1" x14ac:dyDescent="0.2"/>
    <row r="32457" ht="12.75" customHeight="1" x14ac:dyDescent="0.2"/>
    <row r="32458" ht="12.75" customHeight="1" x14ac:dyDescent="0.2"/>
    <row r="32459" ht="12.75" customHeight="1" x14ac:dyDescent="0.2"/>
    <row r="32460" ht="12.75" customHeight="1" x14ac:dyDescent="0.2"/>
    <row r="32461" ht="12.75" customHeight="1" x14ac:dyDescent="0.2"/>
    <row r="32462" ht="12.75" customHeight="1" x14ac:dyDescent="0.2"/>
    <row r="32463" ht="12.75" customHeight="1" x14ac:dyDescent="0.2"/>
    <row r="32464" ht="12.75" customHeight="1" x14ac:dyDescent="0.2"/>
    <row r="32465" ht="12.75" customHeight="1" x14ac:dyDescent="0.2"/>
    <row r="32466" ht="12.75" customHeight="1" x14ac:dyDescent="0.2"/>
    <row r="32467" ht="12.75" customHeight="1" x14ac:dyDescent="0.2"/>
    <row r="32468" ht="12.75" customHeight="1" x14ac:dyDescent="0.2"/>
    <row r="32469" ht="12.75" customHeight="1" x14ac:dyDescent="0.2"/>
    <row r="32470" ht="12.75" customHeight="1" x14ac:dyDescent="0.2"/>
    <row r="32471" ht="12.75" customHeight="1" x14ac:dyDescent="0.2"/>
    <row r="32472" ht="12.75" customHeight="1" x14ac:dyDescent="0.2"/>
    <row r="32473" ht="12.75" customHeight="1" x14ac:dyDescent="0.2"/>
    <row r="32474" ht="12.75" customHeight="1" x14ac:dyDescent="0.2"/>
    <row r="32475" ht="12.75" customHeight="1" x14ac:dyDescent="0.2"/>
    <row r="32476" ht="12.75" customHeight="1" x14ac:dyDescent="0.2"/>
    <row r="32477" ht="12.75" customHeight="1" x14ac:dyDescent="0.2"/>
    <row r="32478" ht="12.75" customHeight="1" x14ac:dyDescent="0.2"/>
    <row r="32479" ht="12.75" customHeight="1" x14ac:dyDescent="0.2"/>
    <row r="32480" ht="12.75" customHeight="1" x14ac:dyDescent="0.2"/>
    <row r="32481" ht="12.75" customHeight="1" x14ac:dyDescent="0.2"/>
    <row r="32482" ht="12.75" customHeight="1" x14ac:dyDescent="0.2"/>
    <row r="32483" ht="12.75" customHeight="1" x14ac:dyDescent="0.2"/>
    <row r="32484" ht="12.75" customHeight="1" x14ac:dyDescent="0.2"/>
    <row r="32485" ht="12.75" customHeight="1" x14ac:dyDescent="0.2"/>
    <row r="32486" ht="12.75" customHeight="1" x14ac:dyDescent="0.2"/>
    <row r="32487" ht="12.75" customHeight="1" x14ac:dyDescent="0.2"/>
    <row r="32488" ht="12.75" customHeight="1" x14ac:dyDescent="0.2"/>
    <row r="32489" ht="12.75" customHeight="1" x14ac:dyDescent="0.2"/>
    <row r="32490" ht="12.75" customHeight="1" x14ac:dyDescent="0.2"/>
    <row r="32491" ht="12.75" customHeight="1" x14ac:dyDescent="0.2"/>
    <row r="32492" ht="12.75" customHeight="1" x14ac:dyDescent="0.2"/>
    <row r="32493" ht="12.75" customHeight="1" x14ac:dyDescent="0.2"/>
    <row r="32494" ht="12.75" customHeight="1" x14ac:dyDescent="0.2"/>
    <row r="32495" ht="12.75" customHeight="1" x14ac:dyDescent="0.2"/>
    <row r="32496" ht="12.75" customHeight="1" x14ac:dyDescent="0.2"/>
    <row r="32497" ht="12.75" customHeight="1" x14ac:dyDescent="0.2"/>
    <row r="32498" ht="12.75" customHeight="1" x14ac:dyDescent="0.2"/>
    <row r="32499" ht="12.75" customHeight="1" x14ac:dyDescent="0.2"/>
    <row r="32500" ht="12.75" customHeight="1" x14ac:dyDescent="0.2"/>
    <row r="32501" ht="12.75" customHeight="1" x14ac:dyDescent="0.2"/>
    <row r="32502" ht="12.75" customHeight="1" x14ac:dyDescent="0.2"/>
    <row r="32503" ht="12.75" customHeight="1" x14ac:dyDescent="0.2"/>
    <row r="32504" ht="12.75" customHeight="1" x14ac:dyDescent="0.2"/>
    <row r="32505" ht="12.75" customHeight="1" x14ac:dyDescent="0.2"/>
    <row r="32506" ht="12.75" customHeight="1" x14ac:dyDescent="0.2"/>
    <row r="32507" ht="12.75" customHeight="1" x14ac:dyDescent="0.2"/>
    <row r="32508" ht="12.75" customHeight="1" x14ac:dyDescent="0.2"/>
    <row r="32509" ht="12.75" customHeight="1" x14ac:dyDescent="0.2"/>
    <row r="32510" ht="12.75" customHeight="1" x14ac:dyDescent="0.2"/>
    <row r="32511" ht="12.75" customHeight="1" x14ac:dyDescent="0.2"/>
    <row r="32512" ht="12.75" customHeight="1" x14ac:dyDescent="0.2"/>
    <row r="32513" ht="12.75" customHeight="1" x14ac:dyDescent="0.2"/>
    <row r="32514" ht="12.75" customHeight="1" x14ac:dyDescent="0.2"/>
    <row r="32515" ht="12.75" customHeight="1" x14ac:dyDescent="0.2"/>
    <row r="32516" ht="12.75" customHeight="1" x14ac:dyDescent="0.2"/>
    <row r="32517" ht="12.75" customHeight="1" x14ac:dyDescent="0.2"/>
    <row r="32518" ht="12.75" customHeight="1" x14ac:dyDescent="0.2"/>
    <row r="32519" ht="12.75" customHeight="1" x14ac:dyDescent="0.2"/>
    <row r="32520" ht="12.75" customHeight="1" x14ac:dyDescent="0.2"/>
    <row r="32521" ht="12.75" customHeight="1" x14ac:dyDescent="0.2"/>
    <row r="32522" ht="12.75" customHeight="1" x14ac:dyDescent="0.2"/>
    <row r="32523" ht="12.75" customHeight="1" x14ac:dyDescent="0.2"/>
    <row r="32524" ht="12.75" customHeight="1" x14ac:dyDescent="0.2"/>
    <row r="32525" ht="12.75" customHeight="1" x14ac:dyDescent="0.2"/>
    <row r="32526" ht="12.75" customHeight="1" x14ac:dyDescent="0.2"/>
    <row r="32527" ht="12.75" customHeight="1" x14ac:dyDescent="0.2"/>
    <row r="32528" ht="12.75" customHeight="1" x14ac:dyDescent="0.2"/>
    <row r="32529" ht="12.75" customHeight="1" x14ac:dyDescent="0.2"/>
    <row r="32530" ht="12.75" customHeight="1" x14ac:dyDescent="0.2"/>
    <row r="32531" ht="12.75" customHeight="1" x14ac:dyDescent="0.2"/>
    <row r="32532" ht="12.75" customHeight="1" x14ac:dyDescent="0.2"/>
    <row r="32533" ht="12.75" customHeight="1" x14ac:dyDescent="0.2"/>
    <row r="32534" ht="12.75" customHeight="1" x14ac:dyDescent="0.2"/>
    <row r="32535" ht="12.75" customHeight="1" x14ac:dyDescent="0.2"/>
    <row r="32536" ht="12.75" customHeight="1" x14ac:dyDescent="0.2"/>
    <row r="32537" ht="12.75" customHeight="1" x14ac:dyDescent="0.2"/>
    <row r="32538" ht="12.75" customHeight="1" x14ac:dyDescent="0.2"/>
    <row r="32539" ht="12.75" customHeight="1" x14ac:dyDescent="0.2"/>
    <row r="32540" ht="12.75" customHeight="1" x14ac:dyDescent="0.2"/>
    <row r="32541" ht="12.75" customHeight="1" x14ac:dyDescent="0.2"/>
    <row r="32542" ht="12.75" customHeight="1" x14ac:dyDescent="0.2"/>
    <row r="32543" ht="12.75" customHeight="1" x14ac:dyDescent="0.2"/>
    <row r="32544" ht="12.75" customHeight="1" x14ac:dyDescent="0.2"/>
    <row r="32545" ht="12.75" customHeight="1" x14ac:dyDescent="0.2"/>
    <row r="32546" ht="12.75" customHeight="1" x14ac:dyDescent="0.2"/>
    <row r="32547" ht="12.75" customHeight="1" x14ac:dyDescent="0.2"/>
    <row r="32548" ht="12.75" customHeight="1" x14ac:dyDescent="0.2"/>
    <row r="32549" ht="12.75" customHeight="1" x14ac:dyDescent="0.2"/>
    <row r="32550" ht="12.75" customHeight="1" x14ac:dyDescent="0.2"/>
    <row r="32551" ht="12.75" customHeight="1" x14ac:dyDescent="0.2"/>
    <row r="32552" ht="12.75" customHeight="1" x14ac:dyDescent="0.2"/>
    <row r="32553" ht="12.75" customHeight="1" x14ac:dyDescent="0.2"/>
    <row r="32554" ht="12.75" customHeight="1" x14ac:dyDescent="0.2"/>
    <row r="32555" ht="12.75" customHeight="1" x14ac:dyDescent="0.2"/>
    <row r="32556" ht="12.75" customHeight="1" x14ac:dyDescent="0.2"/>
    <row r="32557" ht="12.75" customHeight="1" x14ac:dyDescent="0.2"/>
    <row r="32558" ht="12.75" customHeight="1" x14ac:dyDescent="0.2"/>
    <row r="32559" ht="12.75" customHeight="1" x14ac:dyDescent="0.2"/>
    <row r="32560" ht="12.75" customHeight="1" x14ac:dyDescent="0.2"/>
    <row r="32561" ht="12.75" customHeight="1" x14ac:dyDescent="0.2"/>
    <row r="32562" ht="12.75" customHeight="1" x14ac:dyDescent="0.2"/>
    <row r="32563" ht="12.75" customHeight="1" x14ac:dyDescent="0.2"/>
    <row r="32564" ht="12.75" customHeight="1" x14ac:dyDescent="0.2"/>
    <row r="32565" ht="12.75" customHeight="1" x14ac:dyDescent="0.2"/>
    <row r="32566" ht="12.75" customHeight="1" x14ac:dyDescent="0.2"/>
    <row r="32567" ht="12.75" customHeight="1" x14ac:dyDescent="0.2"/>
    <row r="32568" ht="12.75" customHeight="1" x14ac:dyDescent="0.2"/>
    <row r="32569" ht="12.75" customHeight="1" x14ac:dyDescent="0.2"/>
    <row r="32570" ht="12.75" customHeight="1" x14ac:dyDescent="0.2"/>
    <row r="32571" ht="12.75" customHeight="1" x14ac:dyDescent="0.2"/>
    <row r="32572" ht="12.75" customHeight="1" x14ac:dyDescent="0.2"/>
    <row r="32573" ht="12.75" customHeight="1" x14ac:dyDescent="0.2"/>
    <row r="32574" ht="12.75" customHeight="1" x14ac:dyDescent="0.2"/>
    <row r="32575" ht="12.75" customHeight="1" x14ac:dyDescent="0.2"/>
    <row r="32576" ht="12.75" customHeight="1" x14ac:dyDescent="0.2"/>
    <row r="32577" ht="12.75" customHeight="1" x14ac:dyDescent="0.2"/>
    <row r="32578" ht="12.75" customHeight="1" x14ac:dyDescent="0.2"/>
    <row r="32579" ht="12.75" customHeight="1" x14ac:dyDescent="0.2"/>
    <row r="32580" ht="12.75" customHeight="1" x14ac:dyDescent="0.2"/>
    <row r="32581" ht="12.75" customHeight="1" x14ac:dyDescent="0.2"/>
    <row r="32582" ht="12.75" customHeight="1" x14ac:dyDescent="0.2"/>
    <row r="32583" ht="12.75" customHeight="1" x14ac:dyDescent="0.2"/>
    <row r="32584" ht="12.75" customHeight="1" x14ac:dyDescent="0.2"/>
    <row r="32585" ht="12.75" customHeight="1" x14ac:dyDescent="0.2"/>
    <row r="32586" ht="12.75" customHeight="1" x14ac:dyDescent="0.2"/>
    <row r="32587" ht="12.75" customHeight="1" x14ac:dyDescent="0.2"/>
    <row r="32588" ht="12.75" customHeight="1" x14ac:dyDescent="0.2"/>
    <row r="32589" ht="12.75" customHeight="1" x14ac:dyDescent="0.2"/>
    <row r="32590" ht="12.75" customHeight="1" x14ac:dyDescent="0.2"/>
    <row r="32591" ht="12.75" customHeight="1" x14ac:dyDescent="0.2"/>
    <row r="32592" ht="12.75" customHeight="1" x14ac:dyDescent="0.2"/>
    <row r="32593" ht="12.75" customHeight="1" x14ac:dyDescent="0.2"/>
    <row r="32594" ht="12.75" customHeight="1" x14ac:dyDescent="0.2"/>
    <row r="32595" ht="12.75" customHeight="1" x14ac:dyDescent="0.2"/>
    <row r="32596" ht="12.75" customHeight="1" x14ac:dyDescent="0.2"/>
    <row r="32597" ht="12.75" customHeight="1" x14ac:dyDescent="0.2"/>
    <row r="32598" ht="12.75" customHeight="1" x14ac:dyDescent="0.2"/>
    <row r="32599" ht="12.75" customHeight="1" x14ac:dyDescent="0.2"/>
    <row r="32600" ht="12.75" customHeight="1" x14ac:dyDescent="0.2"/>
    <row r="32601" ht="12.75" customHeight="1" x14ac:dyDescent="0.2"/>
    <row r="32602" ht="12.75" customHeight="1" x14ac:dyDescent="0.2"/>
    <row r="32603" ht="12.75" customHeight="1" x14ac:dyDescent="0.2"/>
    <row r="32604" ht="12.75" customHeight="1" x14ac:dyDescent="0.2"/>
    <row r="32605" ht="12.75" customHeight="1" x14ac:dyDescent="0.2"/>
    <row r="32606" ht="12.75" customHeight="1" x14ac:dyDescent="0.2"/>
    <row r="32607" ht="12.75" customHeight="1" x14ac:dyDescent="0.2"/>
    <row r="32608" ht="12.75" customHeight="1" x14ac:dyDescent="0.2"/>
    <row r="32609" ht="12.75" customHeight="1" x14ac:dyDescent="0.2"/>
    <row r="32610" ht="12.75" customHeight="1" x14ac:dyDescent="0.2"/>
    <row r="32611" ht="12.75" customHeight="1" x14ac:dyDescent="0.2"/>
    <row r="32612" ht="12.75" customHeight="1" x14ac:dyDescent="0.2"/>
    <row r="32613" ht="12.75" customHeight="1" x14ac:dyDescent="0.2"/>
    <row r="32614" ht="12.75" customHeight="1" x14ac:dyDescent="0.2"/>
    <row r="32615" ht="12.75" customHeight="1" x14ac:dyDescent="0.2"/>
    <row r="32616" ht="12.75" customHeight="1" x14ac:dyDescent="0.2"/>
    <row r="32617" ht="12.75" customHeight="1" x14ac:dyDescent="0.2"/>
    <row r="32618" ht="12.75" customHeight="1" x14ac:dyDescent="0.2"/>
    <row r="32619" ht="12.75" customHeight="1" x14ac:dyDescent="0.2"/>
    <row r="32620" ht="12.75" customHeight="1" x14ac:dyDescent="0.2"/>
    <row r="32621" ht="12.75" customHeight="1" x14ac:dyDescent="0.2"/>
    <row r="32622" ht="12.75" customHeight="1" x14ac:dyDescent="0.2"/>
    <row r="32623" ht="12.75" customHeight="1" x14ac:dyDescent="0.2"/>
    <row r="32624" ht="12.75" customHeight="1" x14ac:dyDescent="0.2"/>
    <row r="32625" ht="12.75" customHeight="1" x14ac:dyDescent="0.2"/>
    <row r="32626" ht="12.75" customHeight="1" x14ac:dyDescent="0.2"/>
    <row r="32627" ht="12.75" customHeight="1" x14ac:dyDescent="0.2"/>
    <row r="32628" ht="12.75" customHeight="1" x14ac:dyDescent="0.2"/>
    <row r="32629" ht="12.75" customHeight="1" x14ac:dyDescent="0.2"/>
    <row r="32630" ht="12.75" customHeight="1" x14ac:dyDescent="0.2"/>
    <row r="32631" ht="12.75" customHeight="1" x14ac:dyDescent="0.2"/>
    <row r="32632" ht="12.75" customHeight="1" x14ac:dyDescent="0.2"/>
    <row r="32633" ht="12.75" customHeight="1" x14ac:dyDescent="0.2"/>
    <row r="32634" ht="12.75" customHeight="1" x14ac:dyDescent="0.2"/>
    <row r="32635" ht="12.75" customHeight="1" x14ac:dyDescent="0.2"/>
    <row r="32636" ht="12.75" customHeight="1" x14ac:dyDescent="0.2"/>
    <row r="32637" ht="12.75" customHeight="1" x14ac:dyDescent="0.2"/>
    <row r="32638" ht="12.75" customHeight="1" x14ac:dyDescent="0.2"/>
    <row r="32639" ht="12.75" customHeight="1" x14ac:dyDescent="0.2"/>
    <row r="32640" ht="12.75" customHeight="1" x14ac:dyDescent="0.2"/>
    <row r="32641" ht="12.75" customHeight="1" x14ac:dyDescent="0.2"/>
    <row r="32642" ht="12.75" customHeight="1" x14ac:dyDescent="0.2"/>
    <row r="32643" ht="12.75" customHeight="1" x14ac:dyDescent="0.2"/>
    <row r="32644" ht="12.75" customHeight="1" x14ac:dyDescent="0.2"/>
    <row r="32645" ht="12.75" customHeight="1" x14ac:dyDescent="0.2"/>
    <row r="32646" ht="12.75" customHeight="1" x14ac:dyDescent="0.2"/>
    <row r="32647" ht="12.75" customHeight="1" x14ac:dyDescent="0.2"/>
    <row r="32648" ht="12.75" customHeight="1" x14ac:dyDescent="0.2"/>
    <row r="32649" ht="12.75" customHeight="1" x14ac:dyDescent="0.2"/>
    <row r="32650" ht="12.75" customHeight="1" x14ac:dyDescent="0.2"/>
    <row r="32651" ht="12.75" customHeight="1" x14ac:dyDescent="0.2"/>
    <row r="32652" ht="12.75" customHeight="1" x14ac:dyDescent="0.2"/>
    <row r="32653" ht="12.75" customHeight="1" x14ac:dyDescent="0.2"/>
    <row r="32654" ht="12.75" customHeight="1" x14ac:dyDescent="0.2"/>
    <row r="32655" ht="12.75" customHeight="1" x14ac:dyDescent="0.2"/>
    <row r="32656" ht="12.75" customHeight="1" x14ac:dyDescent="0.2"/>
    <row r="32657" ht="12.75" customHeight="1" x14ac:dyDescent="0.2"/>
    <row r="32658" ht="12.75" customHeight="1" x14ac:dyDescent="0.2"/>
    <row r="32659" ht="12.75" customHeight="1" x14ac:dyDescent="0.2"/>
    <row r="32660" ht="12.75" customHeight="1" x14ac:dyDescent="0.2"/>
    <row r="32661" ht="12.75" customHeight="1" x14ac:dyDescent="0.2"/>
    <row r="32662" ht="12.75" customHeight="1" x14ac:dyDescent="0.2"/>
    <row r="32663" ht="12.75" customHeight="1" x14ac:dyDescent="0.2"/>
    <row r="32664" ht="12.75" customHeight="1" x14ac:dyDescent="0.2"/>
    <row r="32665" ht="12.75" customHeight="1" x14ac:dyDescent="0.2"/>
    <row r="32666" ht="12.75" customHeight="1" x14ac:dyDescent="0.2"/>
    <row r="32667" ht="12.75" customHeight="1" x14ac:dyDescent="0.2"/>
    <row r="32668" ht="12.75" customHeight="1" x14ac:dyDescent="0.2"/>
    <row r="32669" ht="12.75" customHeight="1" x14ac:dyDescent="0.2"/>
    <row r="32670" ht="12.75" customHeight="1" x14ac:dyDescent="0.2"/>
    <row r="32671" ht="12.75" customHeight="1" x14ac:dyDescent="0.2"/>
    <row r="32672" ht="12.75" customHeight="1" x14ac:dyDescent="0.2"/>
    <row r="32673" ht="12.75" customHeight="1" x14ac:dyDescent="0.2"/>
    <row r="32674" ht="12.75" customHeight="1" x14ac:dyDescent="0.2"/>
    <row r="32675" ht="12.75" customHeight="1" x14ac:dyDescent="0.2"/>
    <row r="32676" ht="12.75" customHeight="1" x14ac:dyDescent="0.2"/>
    <row r="32677" ht="12.75" customHeight="1" x14ac:dyDescent="0.2"/>
    <row r="32678" ht="12.75" customHeight="1" x14ac:dyDescent="0.2"/>
    <row r="32679" ht="12.75" customHeight="1" x14ac:dyDescent="0.2"/>
    <row r="32680" ht="12.75" customHeight="1" x14ac:dyDescent="0.2"/>
    <row r="32681" ht="12.75" customHeight="1" x14ac:dyDescent="0.2"/>
    <row r="32682" ht="12.75" customHeight="1" x14ac:dyDescent="0.2"/>
    <row r="32683" ht="12.75" customHeight="1" x14ac:dyDescent="0.2"/>
    <row r="32684" ht="12.75" customHeight="1" x14ac:dyDescent="0.2"/>
    <row r="32685" ht="12.75" customHeight="1" x14ac:dyDescent="0.2"/>
    <row r="32686" ht="12.75" customHeight="1" x14ac:dyDescent="0.2"/>
    <row r="32687" ht="12.75" customHeight="1" x14ac:dyDescent="0.2"/>
    <row r="32688" ht="12.75" customHeight="1" x14ac:dyDescent="0.2"/>
    <row r="32689" ht="12.75" customHeight="1" x14ac:dyDescent="0.2"/>
    <row r="32690" ht="12.75" customHeight="1" x14ac:dyDescent="0.2"/>
    <row r="32691" ht="12.75" customHeight="1" x14ac:dyDescent="0.2"/>
    <row r="32692" ht="12.75" customHeight="1" x14ac:dyDescent="0.2"/>
    <row r="32693" ht="12.75" customHeight="1" x14ac:dyDescent="0.2"/>
    <row r="32694" ht="12.75" customHeight="1" x14ac:dyDescent="0.2"/>
    <row r="32695" ht="12.75" customHeight="1" x14ac:dyDescent="0.2"/>
    <row r="32696" ht="12.75" customHeight="1" x14ac:dyDescent="0.2"/>
    <row r="32697" ht="12.75" customHeight="1" x14ac:dyDescent="0.2"/>
    <row r="32698" ht="12.75" customHeight="1" x14ac:dyDescent="0.2"/>
    <row r="32699" ht="12.75" customHeight="1" x14ac:dyDescent="0.2"/>
    <row r="32700" ht="12.75" customHeight="1" x14ac:dyDescent="0.2"/>
    <row r="32701" ht="12.75" customHeight="1" x14ac:dyDescent="0.2"/>
    <row r="32702" ht="12.75" customHeight="1" x14ac:dyDescent="0.2"/>
    <row r="32703" ht="12.75" customHeight="1" x14ac:dyDescent="0.2"/>
    <row r="32704" ht="12.75" customHeight="1" x14ac:dyDescent="0.2"/>
    <row r="32705" ht="12.75" customHeight="1" x14ac:dyDescent="0.2"/>
    <row r="32706" ht="12.75" customHeight="1" x14ac:dyDescent="0.2"/>
    <row r="32707" ht="12.75" customHeight="1" x14ac:dyDescent="0.2"/>
    <row r="32708" ht="12.75" customHeight="1" x14ac:dyDescent="0.2"/>
    <row r="32709" ht="12.75" customHeight="1" x14ac:dyDescent="0.2"/>
    <row r="32710" ht="12.75" customHeight="1" x14ac:dyDescent="0.2"/>
    <row r="32711" ht="12.75" customHeight="1" x14ac:dyDescent="0.2"/>
    <row r="32712" ht="12.75" customHeight="1" x14ac:dyDescent="0.2"/>
    <row r="32713" ht="12.75" customHeight="1" x14ac:dyDescent="0.2"/>
    <row r="32714" ht="12.75" customHeight="1" x14ac:dyDescent="0.2"/>
    <row r="32715" ht="12.75" customHeight="1" x14ac:dyDescent="0.2"/>
    <row r="32716" ht="12.75" customHeight="1" x14ac:dyDescent="0.2"/>
    <row r="32717" ht="12.75" customHeight="1" x14ac:dyDescent="0.2"/>
    <row r="32718" ht="12.75" customHeight="1" x14ac:dyDescent="0.2"/>
    <row r="32719" ht="12.75" customHeight="1" x14ac:dyDescent="0.2"/>
    <row r="32720" ht="12.75" customHeight="1" x14ac:dyDescent="0.2"/>
    <row r="32721" ht="12.75" customHeight="1" x14ac:dyDescent="0.2"/>
    <row r="32722" ht="12.75" customHeight="1" x14ac:dyDescent="0.2"/>
    <row r="32723" ht="12.75" customHeight="1" x14ac:dyDescent="0.2"/>
    <row r="32724" ht="12.75" customHeight="1" x14ac:dyDescent="0.2"/>
    <row r="32725" ht="12.75" customHeight="1" x14ac:dyDescent="0.2"/>
    <row r="32726" ht="12.75" customHeight="1" x14ac:dyDescent="0.2"/>
    <row r="32727" ht="12.75" customHeight="1" x14ac:dyDescent="0.2"/>
    <row r="32728" ht="12.75" customHeight="1" x14ac:dyDescent="0.2"/>
    <row r="32729" ht="12.75" customHeight="1" x14ac:dyDescent="0.2"/>
    <row r="32730" ht="12.75" customHeight="1" x14ac:dyDescent="0.2"/>
    <row r="32731" ht="12.75" customHeight="1" x14ac:dyDescent="0.2"/>
    <row r="32732" ht="12.75" customHeight="1" x14ac:dyDescent="0.2"/>
    <row r="32733" ht="12.75" customHeight="1" x14ac:dyDescent="0.2"/>
    <row r="32734" ht="12.75" customHeight="1" x14ac:dyDescent="0.2"/>
    <row r="32735" ht="12.75" customHeight="1" x14ac:dyDescent="0.2"/>
    <row r="32736" ht="12.75" customHeight="1" x14ac:dyDescent="0.2"/>
    <row r="32737" ht="12.75" customHeight="1" x14ac:dyDescent="0.2"/>
    <row r="32738" ht="12.75" customHeight="1" x14ac:dyDescent="0.2"/>
    <row r="32739" ht="12.75" customHeight="1" x14ac:dyDescent="0.2"/>
    <row r="32740" ht="12.75" customHeight="1" x14ac:dyDescent="0.2"/>
    <row r="32741" ht="12.75" customHeight="1" x14ac:dyDescent="0.2"/>
    <row r="32742" ht="12.75" customHeight="1" x14ac:dyDescent="0.2"/>
    <row r="32743" ht="12.75" customHeight="1" x14ac:dyDescent="0.2"/>
    <row r="32744" ht="12.75" customHeight="1" x14ac:dyDescent="0.2"/>
    <row r="32745" ht="12.75" customHeight="1" x14ac:dyDescent="0.2"/>
    <row r="32746" ht="12.75" customHeight="1" x14ac:dyDescent="0.2"/>
    <row r="32747" ht="12.75" customHeight="1" x14ac:dyDescent="0.2"/>
    <row r="32748" ht="12.75" customHeight="1" x14ac:dyDescent="0.2"/>
    <row r="32749" ht="12.75" customHeight="1" x14ac:dyDescent="0.2"/>
    <row r="32750" ht="12.75" customHeight="1" x14ac:dyDescent="0.2"/>
    <row r="32751" ht="12.75" customHeight="1" x14ac:dyDescent="0.2"/>
    <row r="32752" ht="12.75" customHeight="1" x14ac:dyDescent="0.2"/>
    <row r="32753" ht="12.75" customHeight="1" x14ac:dyDescent="0.2"/>
    <row r="32754" ht="12.75" customHeight="1" x14ac:dyDescent="0.2"/>
    <row r="32755" ht="12.75" customHeight="1" x14ac:dyDescent="0.2"/>
    <row r="32756" ht="12.75" customHeight="1" x14ac:dyDescent="0.2"/>
    <row r="32757" ht="12.75" customHeight="1" x14ac:dyDescent="0.2"/>
    <row r="32758" ht="12.75" customHeight="1" x14ac:dyDescent="0.2"/>
    <row r="32759" ht="12.75" customHeight="1" x14ac:dyDescent="0.2"/>
    <row r="32760" ht="12.75" customHeight="1" x14ac:dyDescent="0.2"/>
    <row r="32761" ht="12.75" customHeight="1" x14ac:dyDescent="0.2"/>
    <row r="32762" ht="12.75" customHeight="1" x14ac:dyDescent="0.2"/>
    <row r="32763" ht="12.75" customHeight="1" x14ac:dyDescent="0.2"/>
    <row r="32764" ht="12.75" customHeight="1" x14ac:dyDescent="0.2"/>
    <row r="32765" ht="12.75" customHeight="1" x14ac:dyDescent="0.2"/>
    <row r="32766" ht="12.75" customHeight="1" x14ac:dyDescent="0.2"/>
    <row r="32767" ht="12.75" customHeight="1" x14ac:dyDescent="0.2"/>
    <row r="32768" ht="12.75" customHeight="1" x14ac:dyDescent="0.2"/>
    <row r="32769" ht="12.75" customHeight="1" x14ac:dyDescent="0.2"/>
    <row r="32770" ht="12.75" customHeight="1" x14ac:dyDescent="0.2"/>
    <row r="32771" ht="12.75" customHeight="1" x14ac:dyDescent="0.2"/>
    <row r="32772" ht="12.75" customHeight="1" x14ac:dyDescent="0.2"/>
    <row r="32773" ht="12.75" customHeight="1" x14ac:dyDescent="0.2"/>
    <row r="32774" ht="12.75" customHeight="1" x14ac:dyDescent="0.2"/>
    <row r="32775" ht="12.75" customHeight="1" x14ac:dyDescent="0.2"/>
    <row r="32776" ht="12.75" customHeight="1" x14ac:dyDescent="0.2"/>
    <row r="32777" ht="12.75" customHeight="1" x14ac:dyDescent="0.2"/>
    <row r="32778" ht="12.75" customHeight="1" x14ac:dyDescent="0.2"/>
    <row r="32779" ht="12.75" customHeight="1" x14ac:dyDescent="0.2"/>
    <row r="32780" ht="12.75" customHeight="1" x14ac:dyDescent="0.2"/>
    <row r="32781" ht="12.75" customHeight="1" x14ac:dyDescent="0.2"/>
    <row r="32782" ht="12.75" customHeight="1" x14ac:dyDescent="0.2"/>
    <row r="32783" ht="12.75" customHeight="1" x14ac:dyDescent="0.2"/>
    <row r="32784" ht="12.75" customHeight="1" x14ac:dyDescent="0.2"/>
    <row r="32785" ht="12.75" customHeight="1" x14ac:dyDescent="0.2"/>
    <row r="32786" ht="12.75" customHeight="1" x14ac:dyDescent="0.2"/>
    <row r="32787" ht="12.75" customHeight="1" x14ac:dyDescent="0.2"/>
    <row r="32788" ht="12.75" customHeight="1" x14ac:dyDescent="0.2"/>
    <row r="32789" ht="12.75" customHeight="1" x14ac:dyDescent="0.2"/>
    <row r="32790" ht="12.75" customHeight="1" x14ac:dyDescent="0.2"/>
    <row r="32791" ht="12.75" customHeight="1" x14ac:dyDescent="0.2"/>
    <row r="32792" ht="12.75" customHeight="1" x14ac:dyDescent="0.2"/>
    <row r="32793" ht="12.75" customHeight="1" x14ac:dyDescent="0.2"/>
    <row r="32794" ht="12.75" customHeight="1" x14ac:dyDescent="0.2"/>
    <row r="32795" ht="12.75" customHeight="1" x14ac:dyDescent="0.2"/>
    <row r="32796" ht="12.75" customHeight="1" x14ac:dyDescent="0.2"/>
    <row r="32797" ht="12.75" customHeight="1" x14ac:dyDescent="0.2"/>
    <row r="32798" ht="12.75" customHeight="1" x14ac:dyDescent="0.2"/>
    <row r="32799" ht="12.75" customHeight="1" x14ac:dyDescent="0.2"/>
    <row r="32800" ht="12.75" customHeight="1" x14ac:dyDescent="0.2"/>
    <row r="32801" ht="12.75" customHeight="1" x14ac:dyDescent="0.2"/>
    <row r="32802" ht="12.75" customHeight="1" x14ac:dyDescent="0.2"/>
    <row r="32803" ht="12.75" customHeight="1" x14ac:dyDescent="0.2"/>
    <row r="32804" ht="12.75" customHeight="1" x14ac:dyDescent="0.2"/>
    <row r="32805" ht="12.75" customHeight="1" x14ac:dyDescent="0.2"/>
    <row r="32806" ht="12.75" customHeight="1" x14ac:dyDescent="0.2"/>
    <row r="32807" ht="12.75" customHeight="1" x14ac:dyDescent="0.2"/>
    <row r="32808" ht="12.75" customHeight="1" x14ac:dyDescent="0.2"/>
    <row r="32809" ht="12.75" customHeight="1" x14ac:dyDescent="0.2"/>
    <row r="32810" ht="12.75" customHeight="1" x14ac:dyDescent="0.2"/>
    <row r="32811" ht="12.75" customHeight="1" x14ac:dyDescent="0.2"/>
    <row r="32812" ht="12.75" customHeight="1" x14ac:dyDescent="0.2"/>
    <row r="32813" ht="12.75" customHeight="1" x14ac:dyDescent="0.2"/>
    <row r="32814" ht="12.75" customHeight="1" x14ac:dyDescent="0.2"/>
    <row r="32815" ht="12.75" customHeight="1" x14ac:dyDescent="0.2"/>
    <row r="32816" ht="12.75" customHeight="1" x14ac:dyDescent="0.2"/>
    <row r="32817" ht="12.75" customHeight="1" x14ac:dyDescent="0.2"/>
    <row r="32818" ht="12.75" customHeight="1" x14ac:dyDescent="0.2"/>
    <row r="32819" ht="12.75" customHeight="1" x14ac:dyDescent="0.2"/>
    <row r="32820" ht="12.75" customHeight="1" x14ac:dyDescent="0.2"/>
    <row r="32821" ht="12.75" customHeight="1" x14ac:dyDescent="0.2"/>
    <row r="32822" ht="12.75" customHeight="1" x14ac:dyDescent="0.2"/>
    <row r="32823" ht="12.75" customHeight="1" x14ac:dyDescent="0.2"/>
    <row r="32824" ht="12.75" customHeight="1" x14ac:dyDescent="0.2"/>
    <row r="32825" ht="12.75" customHeight="1" x14ac:dyDescent="0.2"/>
    <row r="32826" ht="12.75" customHeight="1" x14ac:dyDescent="0.2"/>
    <row r="32827" ht="12.75" customHeight="1" x14ac:dyDescent="0.2"/>
    <row r="32828" ht="12.75" customHeight="1" x14ac:dyDescent="0.2"/>
    <row r="32829" ht="12.75" customHeight="1" x14ac:dyDescent="0.2"/>
    <row r="32830" ht="12.75" customHeight="1" x14ac:dyDescent="0.2"/>
    <row r="32831" ht="12.75" customHeight="1" x14ac:dyDescent="0.2"/>
    <row r="32832" ht="12.75" customHeight="1" x14ac:dyDescent="0.2"/>
    <row r="32833" ht="12.75" customHeight="1" x14ac:dyDescent="0.2"/>
    <row r="32834" ht="12.75" customHeight="1" x14ac:dyDescent="0.2"/>
    <row r="32835" ht="12.75" customHeight="1" x14ac:dyDescent="0.2"/>
    <row r="32836" ht="12.75" customHeight="1" x14ac:dyDescent="0.2"/>
    <row r="32837" ht="12.75" customHeight="1" x14ac:dyDescent="0.2"/>
    <row r="32838" ht="12.75" customHeight="1" x14ac:dyDescent="0.2"/>
    <row r="32839" ht="12.75" customHeight="1" x14ac:dyDescent="0.2"/>
    <row r="32840" ht="12.75" customHeight="1" x14ac:dyDescent="0.2"/>
    <row r="32841" ht="12.75" customHeight="1" x14ac:dyDescent="0.2"/>
    <row r="32842" ht="12.75" customHeight="1" x14ac:dyDescent="0.2"/>
    <row r="32843" ht="12.75" customHeight="1" x14ac:dyDescent="0.2"/>
    <row r="32844" ht="12.75" customHeight="1" x14ac:dyDescent="0.2"/>
    <row r="32845" ht="12.75" customHeight="1" x14ac:dyDescent="0.2"/>
    <row r="32846" ht="12.75" customHeight="1" x14ac:dyDescent="0.2"/>
    <row r="32847" ht="12.75" customHeight="1" x14ac:dyDescent="0.2"/>
    <row r="32848" ht="12.75" customHeight="1" x14ac:dyDescent="0.2"/>
    <row r="32849" ht="12.75" customHeight="1" x14ac:dyDescent="0.2"/>
    <row r="32850" ht="12.75" customHeight="1" x14ac:dyDescent="0.2"/>
    <row r="32851" ht="12.75" customHeight="1" x14ac:dyDescent="0.2"/>
    <row r="32852" ht="12.75" customHeight="1" x14ac:dyDescent="0.2"/>
    <row r="32853" ht="12.75" customHeight="1" x14ac:dyDescent="0.2"/>
    <row r="32854" ht="12.75" customHeight="1" x14ac:dyDescent="0.2"/>
    <row r="32855" ht="12.75" customHeight="1" x14ac:dyDescent="0.2"/>
    <row r="32856" ht="12.75" customHeight="1" x14ac:dyDescent="0.2"/>
    <row r="32857" ht="12.75" customHeight="1" x14ac:dyDescent="0.2"/>
    <row r="32858" ht="12.75" customHeight="1" x14ac:dyDescent="0.2"/>
    <row r="32859" ht="12.75" customHeight="1" x14ac:dyDescent="0.2"/>
    <row r="32860" ht="12.75" customHeight="1" x14ac:dyDescent="0.2"/>
    <row r="32861" ht="12.75" customHeight="1" x14ac:dyDescent="0.2"/>
    <row r="32862" ht="12.75" customHeight="1" x14ac:dyDescent="0.2"/>
    <row r="32863" ht="12.75" customHeight="1" x14ac:dyDescent="0.2"/>
    <row r="32864" ht="12.75" customHeight="1" x14ac:dyDescent="0.2"/>
    <row r="32865" ht="12.75" customHeight="1" x14ac:dyDescent="0.2"/>
    <row r="32866" ht="12.75" customHeight="1" x14ac:dyDescent="0.2"/>
    <row r="32867" ht="12.75" customHeight="1" x14ac:dyDescent="0.2"/>
    <row r="32868" ht="12.75" customHeight="1" x14ac:dyDescent="0.2"/>
    <row r="32869" ht="12.75" customHeight="1" x14ac:dyDescent="0.2"/>
    <row r="32870" ht="12.75" customHeight="1" x14ac:dyDescent="0.2"/>
    <row r="32871" ht="12.75" customHeight="1" x14ac:dyDescent="0.2"/>
    <row r="32872" ht="12.75" customHeight="1" x14ac:dyDescent="0.2"/>
    <row r="32873" ht="12.75" customHeight="1" x14ac:dyDescent="0.2"/>
    <row r="32874" ht="12.75" customHeight="1" x14ac:dyDescent="0.2"/>
    <row r="32875" ht="12.75" customHeight="1" x14ac:dyDescent="0.2"/>
    <row r="32876" ht="12.75" customHeight="1" x14ac:dyDescent="0.2"/>
    <row r="32877" ht="12.75" customHeight="1" x14ac:dyDescent="0.2"/>
    <row r="32878" ht="12.75" customHeight="1" x14ac:dyDescent="0.2"/>
    <row r="32879" ht="12.75" customHeight="1" x14ac:dyDescent="0.2"/>
    <row r="32880" ht="12.75" customHeight="1" x14ac:dyDescent="0.2"/>
    <row r="32881" ht="12.75" customHeight="1" x14ac:dyDescent="0.2"/>
    <row r="32882" ht="12.75" customHeight="1" x14ac:dyDescent="0.2"/>
    <row r="32883" ht="12.75" customHeight="1" x14ac:dyDescent="0.2"/>
    <row r="32884" ht="12.75" customHeight="1" x14ac:dyDescent="0.2"/>
    <row r="32885" ht="12.75" customHeight="1" x14ac:dyDescent="0.2"/>
    <row r="32886" ht="12.75" customHeight="1" x14ac:dyDescent="0.2"/>
    <row r="32887" ht="12.75" customHeight="1" x14ac:dyDescent="0.2"/>
    <row r="32888" ht="12.75" customHeight="1" x14ac:dyDescent="0.2"/>
    <row r="32889" ht="12.75" customHeight="1" x14ac:dyDescent="0.2"/>
    <row r="32890" ht="12.75" customHeight="1" x14ac:dyDescent="0.2"/>
    <row r="32891" ht="12.75" customHeight="1" x14ac:dyDescent="0.2"/>
    <row r="32892" ht="12.75" customHeight="1" x14ac:dyDescent="0.2"/>
    <row r="32893" ht="12.75" customHeight="1" x14ac:dyDescent="0.2"/>
    <row r="32894" ht="12.75" customHeight="1" x14ac:dyDescent="0.2"/>
    <row r="32895" ht="12.75" customHeight="1" x14ac:dyDescent="0.2"/>
    <row r="32896" ht="12.75" customHeight="1" x14ac:dyDescent="0.2"/>
    <row r="32897" ht="12.75" customHeight="1" x14ac:dyDescent="0.2"/>
    <row r="32898" ht="12.75" customHeight="1" x14ac:dyDescent="0.2"/>
    <row r="32899" ht="12.75" customHeight="1" x14ac:dyDescent="0.2"/>
    <row r="32900" ht="12.75" customHeight="1" x14ac:dyDescent="0.2"/>
    <row r="32901" ht="12.75" customHeight="1" x14ac:dyDescent="0.2"/>
    <row r="32902" ht="12.75" customHeight="1" x14ac:dyDescent="0.2"/>
    <row r="32903" ht="12.75" customHeight="1" x14ac:dyDescent="0.2"/>
    <row r="32904" ht="12.75" customHeight="1" x14ac:dyDescent="0.2"/>
    <row r="32905" ht="12.75" customHeight="1" x14ac:dyDescent="0.2"/>
    <row r="32906" ht="12.75" customHeight="1" x14ac:dyDescent="0.2"/>
    <row r="32907" ht="12.75" customHeight="1" x14ac:dyDescent="0.2"/>
    <row r="32908" ht="12.75" customHeight="1" x14ac:dyDescent="0.2"/>
    <row r="32909" ht="12.75" customHeight="1" x14ac:dyDescent="0.2"/>
    <row r="32910" ht="12.75" customHeight="1" x14ac:dyDescent="0.2"/>
    <row r="32911" ht="12.75" customHeight="1" x14ac:dyDescent="0.2"/>
    <row r="32912" ht="12.75" customHeight="1" x14ac:dyDescent="0.2"/>
    <row r="32913" ht="12.75" customHeight="1" x14ac:dyDescent="0.2"/>
    <row r="32914" ht="12.75" customHeight="1" x14ac:dyDescent="0.2"/>
    <row r="32915" ht="12.75" customHeight="1" x14ac:dyDescent="0.2"/>
    <row r="32916" ht="12.75" customHeight="1" x14ac:dyDescent="0.2"/>
    <row r="32917" ht="12.75" customHeight="1" x14ac:dyDescent="0.2"/>
    <row r="32918" ht="12.75" customHeight="1" x14ac:dyDescent="0.2"/>
    <row r="32919" ht="12.75" customHeight="1" x14ac:dyDescent="0.2"/>
    <row r="32920" ht="12.75" customHeight="1" x14ac:dyDescent="0.2"/>
    <row r="32921" ht="12.75" customHeight="1" x14ac:dyDescent="0.2"/>
    <row r="32922" ht="12.75" customHeight="1" x14ac:dyDescent="0.2"/>
    <row r="32923" ht="12.75" customHeight="1" x14ac:dyDescent="0.2"/>
    <row r="32924" ht="12.75" customHeight="1" x14ac:dyDescent="0.2"/>
    <row r="32925" ht="12.75" customHeight="1" x14ac:dyDescent="0.2"/>
    <row r="32926" ht="12.75" customHeight="1" x14ac:dyDescent="0.2"/>
    <row r="32927" ht="12.75" customHeight="1" x14ac:dyDescent="0.2"/>
    <row r="32928" ht="12.75" customHeight="1" x14ac:dyDescent="0.2"/>
    <row r="32929" ht="12.75" customHeight="1" x14ac:dyDescent="0.2"/>
    <row r="32930" ht="12.75" customHeight="1" x14ac:dyDescent="0.2"/>
    <row r="32931" ht="12.75" customHeight="1" x14ac:dyDescent="0.2"/>
    <row r="32932" ht="12.75" customHeight="1" x14ac:dyDescent="0.2"/>
    <row r="32933" ht="12.75" customHeight="1" x14ac:dyDescent="0.2"/>
    <row r="32934" ht="12.75" customHeight="1" x14ac:dyDescent="0.2"/>
    <row r="32935" ht="12.75" customHeight="1" x14ac:dyDescent="0.2"/>
    <row r="32936" ht="12.75" customHeight="1" x14ac:dyDescent="0.2"/>
    <row r="32937" ht="12.75" customHeight="1" x14ac:dyDescent="0.2"/>
    <row r="32938" ht="12.75" customHeight="1" x14ac:dyDescent="0.2"/>
    <row r="32939" ht="12.75" customHeight="1" x14ac:dyDescent="0.2"/>
    <row r="32940" ht="12.75" customHeight="1" x14ac:dyDescent="0.2"/>
    <row r="32941" ht="12.75" customHeight="1" x14ac:dyDescent="0.2"/>
    <row r="32942" ht="12.75" customHeight="1" x14ac:dyDescent="0.2"/>
    <row r="32943" ht="12.75" customHeight="1" x14ac:dyDescent="0.2"/>
    <row r="32944" ht="12.75" customHeight="1" x14ac:dyDescent="0.2"/>
    <row r="32945" ht="12.75" customHeight="1" x14ac:dyDescent="0.2"/>
    <row r="32946" ht="12.75" customHeight="1" x14ac:dyDescent="0.2"/>
    <row r="32947" ht="12.75" customHeight="1" x14ac:dyDescent="0.2"/>
    <row r="32948" ht="12.75" customHeight="1" x14ac:dyDescent="0.2"/>
    <row r="32949" ht="12.75" customHeight="1" x14ac:dyDescent="0.2"/>
    <row r="32950" ht="12.75" customHeight="1" x14ac:dyDescent="0.2"/>
    <row r="32951" ht="12.75" customHeight="1" x14ac:dyDescent="0.2"/>
    <row r="32952" ht="12.75" customHeight="1" x14ac:dyDescent="0.2"/>
    <row r="32953" ht="12.75" customHeight="1" x14ac:dyDescent="0.2"/>
    <row r="32954" ht="12.75" customHeight="1" x14ac:dyDescent="0.2"/>
    <row r="32955" ht="12.75" customHeight="1" x14ac:dyDescent="0.2"/>
    <row r="32956" ht="12.75" customHeight="1" x14ac:dyDescent="0.2"/>
    <row r="32957" ht="12.75" customHeight="1" x14ac:dyDescent="0.2"/>
    <row r="32958" ht="12.75" customHeight="1" x14ac:dyDescent="0.2"/>
    <row r="32959" ht="12.75" customHeight="1" x14ac:dyDescent="0.2"/>
    <row r="32960" ht="12.75" customHeight="1" x14ac:dyDescent="0.2"/>
    <row r="32961" ht="12.75" customHeight="1" x14ac:dyDescent="0.2"/>
    <row r="32962" ht="12.75" customHeight="1" x14ac:dyDescent="0.2"/>
    <row r="32963" ht="12.75" customHeight="1" x14ac:dyDescent="0.2"/>
    <row r="32964" ht="12.75" customHeight="1" x14ac:dyDescent="0.2"/>
    <row r="32965" ht="12.75" customHeight="1" x14ac:dyDescent="0.2"/>
    <row r="32966" ht="12.75" customHeight="1" x14ac:dyDescent="0.2"/>
    <row r="32967" ht="12.75" customHeight="1" x14ac:dyDescent="0.2"/>
    <row r="32968" ht="12.75" customHeight="1" x14ac:dyDescent="0.2"/>
    <row r="32969" ht="12.75" customHeight="1" x14ac:dyDescent="0.2"/>
    <row r="32970" ht="12.75" customHeight="1" x14ac:dyDescent="0.2"/>
    <row r="32971" ht="12.75" customHeight="1" x14ac:dyDescent="0.2"/>
    <row r="32972" ht="12.75" customHeight="1" x14ac:dyDescent="0.2"/>
    <row r="32973" ht="12.75" customHeight="1" x14ac:dyDescent="0.2"/>
    <row r="32974" ht="12.75" customHeight="1" x14ac:dyDescent="0.2"/>
    <row r="32975" ht="12.75" customHeight="1" x14ac:dyDescent="0.2"/>
    <row r="32976" ht="12.75" customHeight="1" x14ac:dyDescent="0.2"/>
    <row r="32977" ht="12.75" customHeight="1" x14ac:dyDescent="0.2"/>
    <row r="32978" ht="12.75" customHeight="1" x14ac:dyDescent="0.2"/>
    <row r="32979" ht="12.75" customHeight="1" x14ac:dyDescent="0.2"/>
    <row r="32980" ht="12.75" customHeight="1" x14ac:dyDescent="0.2"/>
    <row r="32981" ht="12.75" customHeight="1" x14ac:dyDescent="0.2"/>
    <row r="32982" ht="12.75" customHeight="1" x14ac:dyDescent="0.2"/>
    <row r="32983" ht="12.75" customHeight="1" x14ac:dyDescent="0.2"/>
    <row r="32984" ht="12.75" customHeight="1" x14ac:dyDescent="0.2"/>
    <row r="32985" ht="12.75" customHeight="1" x14ac:dyDescent="0.2"/>
    <row r="32986" ht="12.75" customHeight="1" x14ac:dyDescent="0.2"/>
    <row r="32987" ht="12.75" customHeight="1" x14ac:dyDescent="0.2"/>
    <row r="32988" ht="12.75" customHeight="1" x14ac:dyDescent="0.2"/>
    <row r="32989" ht="12.75" customHeight="1" x14ac:dyDescent="0.2"/>
    <row r="32990" ht="12.75" customHeight="1" x14ac:dyDescent="0.2"/>
    <row r="32991" ht="12.75" customHeight="1" x14ac:dyDescent="0.2"/>
    <row r="32992" ht="12.75" customHeight="1" x14ac:dyDescent="0.2"/>
    <row r="32993" ht="12.75" customHeight="1" x14ac:dyDescent="0.2"/>
    <row r="32994" ht="12.75" customHeight="1" x14ac:dyDescent="0.2"/>
    <row r="32995" ht="12.75" customHeight="1" x14ac:dyDescent="0.2"/>
    <row r="32996" ht="12.75" customHeight="1" x14ac:dyDescent="0.2"/>
    <row r="32997" ht="12.75" customHeight="1" x14ac:dyDescent="0.2"/>
    <row r="32998" ht="12.75" customHeight="1" x14ac:dyDescent="0.2"/>
    <row r="32999" ht="12.75" customHeight="1" x14ac:dyDescent="0.2"/>
    <row r="33000" ht="12.75" customHeight="1" x14ac:dyDescent="0.2"/>
    <row r="33001" ht="12.75" customHeight="1" x14ac:dyDescent="0.2"/>
    <row r="33002" ht="12.75" customHeight="1" x14ac:dyDescent="0.2"/>
    <row r="33003" ht="12.75" customHeight="1" x14ac:dyDescent="0.2"/>
    <row r="33004" ht="12.75" customHeight="1" x14ac:dyDescent="0.2"/>
    <row r="33005" ht="12.75" customHeight="1" x14ac:dyDescent="0.2"/>
    <row r="33006" ht="12.75" customHeight="1" x14ac:dyDescent="0.2"/>
    <row r="33007" ht="12.75" customHeight="1" x14ac:dyDescent="0.2"/>
    <row r="33008" ht="12.75" customHeight="1" x14ac:dyDescent="0.2"/>
    <row r="33009" ht="12.75" customHeight="1" x14ac:dyDescent="0.2"/>
    <row r="33010" ht="12.75" customHeight="1" x14ac:dyDescent="0.2"/>
    <row r="33011" ht="12.75" customHeight="1" x14ac:dyDescent="0.2"/>
    <row r="33012" ht="12.75" customHeight="1" x14ac:dyDescent="0.2"/>
    <row r="33013" ht="12.75" customHeight="1" x14ac:dyDescent="0.2"/>
    <row r="33014" ht="12.75" customHeight="1" x14ac:dyDescent="0.2"/>
    <row r="33015" ht="12.75" customHeight="1" x14ac:dyDescent="0.2"/>
    <row r="33016" ht="12.75" customHeight="1" x14ac:dyDescent="0.2"/>
    <row r="33017" ht="12.75" customHeight="1" x14ac:dyDescent="0.2"/>
    <row r="33018" ht="12.75" customHeight="1" x14ac:dyDescent="0.2"/>
    <row r="33019" ht="12.75" customHeight="1" x14ac:dyDescent="0.2"/>
    <row r="33020" ht="12.75" customHeight="1" x14ac:dyDescent="0.2"/>
    <row r="33021" ht="12.75" customHeight="1" x14ac:dyDescent="0.2"/>
    <row r="33022" ht="12.75" customHeight="1" x14ac:dyDescent="0.2"/>
    <row r="33023" ht="12.75" customHeight="1" x14ac:dyDescent="0.2"/>
    <row r="33024" ht="12.75" customHeight="1" x14ac:dyDescent="0.2"/>
    <row r="33025" ht="12.75" customHeight="1" x14ac:dyDescent="0.2"/>
    <row r="33026" ht="12.75" customHeight="1" x14ac:dyDescent="0.2"/>
    <row r="33027" ht="12.75" customHeight="1" x14ac:dyDescent="0.2"/>
    <row r="33028" ht="12.75" customHeight="1" x14ac:dyDescent="0.2"/>
    <row r="33029" ht="12.75" customHeight="1" x14ac:dyDescent="0.2"/>
    <row r="33030" ht="12.75" customHeight="1" x14ac:dyDescent="0.2"/>
    <row r="33031" ht="12.75" customHeight="1" x14ac:dyDescent="0.2"/>
    <row r="33032" ht="12.75" customHeight="1" x14ac:dyDescent="0.2"/>
    <row r="33033" ht="12.75" customHeight="1" x14ac:dyDescent="0.2"/>
    <row r="33034" ht="12.75" customHeight="1" x14ac:dyDescent="0.2"/>
    <row r="33035" ht="12.75" customHeight="1" x14ac:dyDescent="0.2"/>
    <row r="33036" ht="12.75" customHeight="1" x14ac:dyDescent="0.2"/>
    <row r="33037" ht="12.75" customHeight="1" x14ac:dyDescent="0.2"/>
    <row r="33038" ht="12.75" customHeight="1" x14ac:dyDescent="0.2"/>
    <row r="33039" ht="12.75" customHeight="1" x14ac:dyDescent="0.2"/>
    <row r="33040" ht="12.75" customHeight="1" x14ac:dyDescent="0.2"/>
    <row r="33041" ht="12.75" customHeight="1" x14ac:dyDescent="0.2"/>
    <row r="33042" ht="12.75" customHeight="1" x14ac:dyDescent="0.2"/>
    <row r="33043" ht="12.75" customHeight="1" x14ac:dyDescent="0.2"/>
    <row r="33044" ht="12.75" customHeight="1" x14ac:dyDescent="0.2"/>
    <row r="33045" ht="12.75" customHeight="1" x14ac:dyDescent="0.2"/>
    <row r="33046" ht="12.75" customHeight="1" x14ac:dyDescent="0.2"/>
    <row r="33047" ht="12.75" customHeight="1" x14ac:dyDescent="0.2"/>
    <row r="33048" ht="12.75" customHeight="1" x14ac:dyDescent="0.2"/>
    <row r="33049" ht="12.75" customHeight="1" x14ac:dyDescent="0.2"/>
    <row r="33050" ht="12.75" customHeight="1" x14ac:dyDescent="0.2"/>
    <row r="33051" ht="12.75" customHeight="1" x14ac:dyDescent="0.2"/>
    <row r="33052" ht="12.75" customHeight="1" x14ac:dyDescent="0.2"/>
    <row r="33053" ht="12.75" customHeight="1" x14ac:dyDescent="0.2"/>
    <row r="33054" ht="12.75" customHeight="1" x14ac:dyDescent="0.2"/>
    <row r="33055" ht="12.75" customHeight="1" x14ac:dyDescent="0.2"/>
    <row r="33056" ht="12.75" customHeight="1" x14ac:dyDescent="0.2"/>
    <row r="33057" ht="12.75" customHeight="1" x14ac:dyDescent="0.2"/>
    <row r="33058" ht="12.75" customHeight="1" x14ac:dyDescent="0.2"/>
    <row r="33059" ht="12.75" customHeight="1" x14ac:dyDescent="0.2"/>
    <row r="33060" ht="12.75" customHeight="1" x14ac:dyDescent="0.2"/>
    <row r="33061" ht="12.75" customHeight="1" x14ac:dyDescent="0.2"/>
    <row r="33062" ht="12.75" customHeight="1" x14ac:dyDescent="0.2"/>
    <row r="33063" ht="12.75" customHeight="1" x14ac:dyDescent="0.2"/>
    <row r="33064" ht="12.75" customHeight="1" x14ac:dyDescent="0.2"/>
    <row r="33065" ht="12.75" customHeight="1" x14ac:dyDescent="0.2"/>
    <row r="33066" ht="12.75" customHeight="1" x14ac:dyDescent="0.2"/>
    <row r="33067" ht="12.75" customHeight="1" x14ac:dyDescent="0.2"/>
    <row r="33068" ht="12.75" customHeight="1" x14ac:dyDescent="0.2"/>
    <row r="33069" ht="12.75" customHeight="1" x14ac:dyDescent="0.2"/>
    <row r="33070" ht="12.75" customHeight="1" x14ac:dyDescent="0.2"/>
    <row r="33071" ht="12.75" customHeight="1" x14ac:dyDescent="0.2"/>
    <row r="33072" ht="12.75" customHeight="1" x14ac:dyDescent="0.2"/>
    <row r="33073" ht="12.75" customHeight="1" x14ac:dyDescent="0.2"/>
    <row r="33074" ht="12.75" customHeight="1" x14ac:dyDescent="0.2"/>
    <row r="33075" ht="12.75" customHeight="1" x14ac:dyDescent="0.2"/>
    <row r="33076" ht="12.75" customHeight="1" x14ac:dyDescent="0.2"/>
    <row r="33077" ht="12.75" customHeight="1" x14ac:dyDescent="0.2"/>
    <row r="33078" ht="12.75" customHeight="1" x14ac:dyDescent="0.2"/>
    <row r="33079" ht="12.75" customHeight="1" x14ac:dyDescent="0.2"/>
    <row r="33080" ht="12.75" customHeight="1" x14ac:dyDescent="0.2"/>
    <row r="33081" ht="12.75" customHeight="1" x14ac:dyDescent="0.2"/>
    <row r="33082" ht="12.75" customHeight="1" x14ac:dyDescent="0.2"/>
    <row r="33083" ht="12.75" customHeight="1" x14ac:dyDescent="0.2"/>
    <row r="33084" ht="12.75" customHeight="1" x14ac:dyDescent="0.2"/>
    <row r="33085" ht="12.75" customHeight="1" x14ac:dyDescent="0.2"/>
    <row r="33086" ht="12.75" customHeight="1" x14ac:dyDescent="0.2"/>
    <row r="33087" ht="12.75" customHeight="1" x14ac:dyDescent="0.2"/>
    <row r="33088" ht="12.75" customHeight="1" x14ac:dyDescent="0.2"/>
    <row r="33089" ht="12.75" customHeight="1" x14ac:dyDescent="0.2"/>
    <row r="33090" ht="12.75" customHeight="1" x14ac:dyDescent="0.2"/>
    <row r="33091" ht="12.75" customHeight="1" x14ac:dyDescent="0.2"/>
    <row r="33092" ht="12.75" customHeight="1" x14ac:dyDescent="0.2"/>
    <row r="33093" ht="12.75" customHeight="1" x14ac:dyDescent="0.2"/>
    <row r="33094" ht="12.75" customHeight="1" x14ac:dyDescent="0.2"/>
    <row r="33095" ht="12.75" customHeight="1" x14ac:dyDescent="0.2"/>
    <row r="33096" ht="12.75" customHeight="1" x14ac:dyDescent="0.2"/>
    <row r="33097" ht="12.75" customHeight="1" x14ac:dyDescent="0.2"/>
    <row r="33098" ht="12.75" customHeight="1" x14ac:dyDescent="0.2"/>
    <row r="33099" ht="12.75" customHeight="1" x14ac:dyDescent="0.2"/>
    <row r="33100" ht="12.75" customHeight="1" x14ac:dyDescent="0.2"/>
    <row r="33101" ht="12.75" customHeight="1" x14ac:dyDescent="0.2"/>
    <row r="33102" ht="12.75" customHeight="1" x14ac:dyDescent="0.2"/>
    <row r="33103" ht="12.75" customHeight="1" x14ac:dyDescent="0.2"/>
    <row r="33104" ht="12.75" customHeight="1" x14ac:dyDescent="0.2"/>
    <row r="33105" ht="12.75" customHeight="1" x14ac:dyDescent="0.2"/>
    <row r="33106" ht="12.75" customHeight="1" x14ac:dyDescent="0.2"/>
    <row r="33107" ht="12.75" customHeight="1" x14ac:dyDescent="0.2"/>
    <row r="33108" ht="12.75" customHeight="1" x14ac:dyDescent="0.2"/>
    <row r="33109" ht="12.75" customHeight="1" x14ac:dyDescent="0.2"/>
    <row r="33110" ht="12.75" customHeight="1" x14ac:dyDescent="0.2"/>
    <row r="33111" ht="12.75" customHeight="1" x14ac:dyDescent="0.2"/>
    <row r="33112" ht="12.75" customHeight="1" x14ac:dyDescent="0.2"/>
    <row r="33113" ht="12.75" customHeight="1" x14ac:dyDescent="0.2"/>
    <row r="33114" ht="12.75" customHeight="1" x14ac:dyDescent="0.2"/>
    <row r="33115" ht="12.75" customHeight="1" x14ac:dyDescent="0.2"/>
    <row r="33116" ht="12.75" customHeight="1" x14ac:dyDescent="0.2"/>
    <row r="33117" ht="12.75" customHeight="1" x14ac:dyDescent="0.2"/>
    <row r="33118" ht="12.75" customHeight="1" x14ac:dyDescent="0.2"/>
    <row r="33119" ht="12.75" customHeight="1" x14ac:dyDescent="0.2"/>
    <row r="33120" ht="12.75" customHeight="1" x14ac:dyDescent="0.2"/>
    <row r="33121" ht="12.75" customHeight="1" x14ac:dyDescent="0.2"/>
    <row r="33122" ht="12.75" customHeight="1" x14ac:dyDescent="0.2"/>
    <row r="33123" ht="12.75" customHeight="1" x14ac:dyDescent="0.2"/>
    <row r="33124" ht="12.75" customHeight="1" x14ac:dyDescent="0.2"/>
    <row r="33125" ht="12.75" customHeight="1" x14ac:dyDescent="0.2"/>
    <row r="33126" ht="12.75" customHeight="1" x14ac:dyDescent="0.2"/>
    <row r="33127" ht="12.75" customHeight="1" x14ac:dyDescent="0.2"/>
    <row r="33128" ht="12.75" customHeight="1" x14ac:dyDescent="0.2"/>
    <row r="33129" ht="12.75" customHeight="1" x14ac:dyDescent="0.2"/>
    <row r="33130" ht="12.75" customHeight="1" x14ac:dyDescent="0.2"/>
    <row r="33131" ht="12.75" customHeight="1" x14ac:dyDescent="0.2"/>
    <row r="33132" ht="12.75" customHeight="1" x14ac:dyDescent="0.2"/>
    <row r="33133" ht="12.75" customHeight="1" x14ac:dyDescent="0.2"/>
    <row r="33134" ht="12.75" customHeight="1" x14ac:dyDescent="0.2"/>
    <row r="33135" ht="12.75" customHeight="1" x14ac:dyDescent="0.2"/>
    <row r="33136" ht="12.75" customHeight="1" x14ac:dyDescent="0.2"/>
    <row r="33137" ht="12.75" customHeight="1" x14ac:dyDescent="0.2"/>
    <row r="33138" ht="12.75" customHeight="1" x14ac:dyDescent="0.2"/>
    <row r="33139" ht="12.75" customHeight="1" x14ac:dyDescent="0.2"/>
    <row r="33140" ht="12.75" customHeight="1" x14ac:dyDescent="0.2"/>
    <row r="33141" ht="12.75" customHeight="1" x14ac:dyDescent="0.2"/>
    <row r="33142" ht="12.75" customHeight="1" x14ac:dyDescent="0.2"/>
    <row r="33143" ht="12.75" customHeight="1" x14ac:dyDescent="0.2"/>
    <row r="33144" ht="12.75" customHeight="1" x14ac:dyDescent="0.2"/>
    <row r="33145" ht="12.75" customHeight="1" x14ac:dyDescent="0.2"/>
    <row r="33146" ht="12.75" customHeight="1" x14ac:dyDescent="0.2"/>
    <row r="33147" ht="12.75" customHeight="1" x14ac:dyDescent="0.2"/>
    <row r="33148" ht="12.75" customHeight="1" x14ac:dyDescent="0.2"/>
    <row r="33149" ht="12.75" customHeight="1" x14ac:dyDescent="0.2"/>
    <row r="33150" ht="12.75" customHeight="1" x14ac:dyDescent="0.2"/>
    <row r="33151" ht="12.75" customHeight="1" x14ac:dyDescent="0.2"/>
    <row r="33152" ht="12.75" customHeight="1" x14ac:dyDescent="0.2"/>
    <row r="33153" ht="12.75" customHeight="1" x14ac:dyDescent="0.2"/>
    <row r="33154" ht="12.75" customHeight="1" x14ac:dyDescent="0.2"/>
    <row r="33155" ht="12.75" customHeight="1" x14ac:dyDescent="0.2"/>
    <row r="33156" ht="12.75" customHeight="1" x14ac:dyDescent="0.2"/>
    <row r="33157" ht="12.75" customHeight="1" x14ac:dyDescent="0.2"/>
    <row r="33158" ht="12.75" customHeight="1" x14ac:dyDescent="0.2"/>
    <row r="33159" ht="12.75" customHeight="1" x14ac:dyDescent="0.2"/>
    <row r="33160" ht="12.75" customHeight="1" x14ac:dyDescent="0.2"/>
    <row r="33161" ht="12.75" customHeight="1" x14ac:dyDescent="0.2"/>
    <row r="33162" ht="12.75" customHeight="1" x14ac:dyDescent="0.2"/>
    <row r="33163" ht="12.75" customHeight="1" x14ac:dyDescent="0.2"/>
    <row r="33164" ht="12.75" customHeight="1" x14ac:dyDescent="0.2"/>
    <row r="33165" ht="12.75" customHeight="1" x14ac:dyDescent="0.2"/>
    <row r="33166" ht="12.75" customHeight="1" x14ac:dyDescent="0.2"/>
    <row r="33167" ht="12.75" customHeight="1" x14ac:dyDescent="0.2"/>
    <row r="33168" ht="12.75" customHeight="1" x14ac:dyDescent="0.2"/>
    <row r="33169" ht="12.75" customHeight="1" x14ac:dyDescent="0.2"/>
    <row r="33170" ht="12.75" customHeight="1" x14ac:dyDescent="0.2"/>
    <row r="33171" ht="12.75" customHeight="1" x14ac:dyDescent="0.2"/>
    <row r="33172" ht="12.75" customHeight="1" x14ac:dyDescent="0.2"/>
    <row r="33173" ht="12.75" customHeight="1" x14ac:dyDescent="0.2"/>
    <row r="33174" ht="12.75" customHeight="1" x14ac:dyDescent="0.2"/>
    <row r="33175" ht="12.75" customHeight="1" x14ac:dyDescent="0.2"/>
    <row r="33176" ht="12.75" customHeight="1" x14ac:dyDescent="0.2"/>
    <row r="33177" ht="12.75" customHeight="1" x14ac:dyDescent="0.2"/>
    <row r="33178" ht="12.75" customHeight="1" x14ac:dyDescent="0.2"/>
    <row r="33179" ht="12.75" customHeight="1" x14ac:dyDescent="0.2"/>
    <row r="33180" ht="12.75" customHeight="1" x14ac:dyDescent="0.2"/>
    <row r="33181" ht="12.75" customHeight="1" x14ac:dyDescent="0.2"/>
    <row r="33182" ht="12.75" customHeight="1" x14ac:dyDescent="0.2"/>
    <row r="33183" ht="12.75" customHeight="1" x14ac:dyDescent="0.2"/>
    <row r="33184" ht="12.75" customHeight="1" x14ac:dyDescent="0.2"/>
    <row r="33185" ht="12.75" customHeight="1" x14ac:dyDescent="0.2"/>
    <row r="33186" ht="12.75" customHeight="1" x14ac:dyDescent="0.2"/>
    <row r="33187" ht="12.75" customHeight="1" x14ac:dyDescent="0.2"/>
    <row r="33188" ht="12.75" customHeight="1" x14ac:dyDescent="0.2"/>
    <row r="33189" ht="12.75" customHeight="1" x14ac:dyDescent="0.2"/>
    <row r="33190" ht="12.75" customHeight="1" x14ac:dyDescent="0.2"/>
    <row r="33191" ht="12.75" customHeight="1" x14ac:dyDescent="0.2"/>
    <row r="33192" ht="12.75" customHeight="1" x14ac:dyDescent="0.2"/>
    <row r="33193" ht="12.75" customHeight="1" x14ac:dyDescent="0.2"/>
    <row r="33194" ht="12.75" customHeight="1" x14ac:dyDescent="0.2"/>
    <row r="33195" ht="12.75" customHeight="1" x14ac:dyDescent="0.2"/>
    <row r="33196" ht="12.75" customHeight="1" x14ac:dyDescent="0.2"/>
    <row r="33197" ht="12.75" customHeight="1" x14ac:dyDescent="0.2"/>
    <row r="33198" ht="12.75" customHeight="1" x14ac:dyDescent="0.2"/>
    <row r="33199" ht="12.75" customHeight="1" x14ac:dyDescent="0.2"/>
    <row r="33200" ht="12.75" customHeight="1" x14ac:dyDescent="0.2"/>
    <row r="33201" ht="12.75" customHeight="1" x14ac:dyDescent="0.2"/>
    <row r="33202" ht="12.75" customHeight="1" x14ac:dyDescent="0.2"/>
    <row r="33203" ht="12.75" customHeight="1" x14ac:dyDescent="0.2"/>
    <row r="33204" ht="12.75" customHeight="1" x14ac:dyDescent="0.2"/>
    <row r="33205" ht="12.75" customHeight="1" x14ac:dyDescent="0.2"/>
    <row r="33206" ht="12.75" customHeight="1" x14ac:dyDescent="0.2"/>
    <row r="33207" ht="12.75" customHeight="1" x14ac:dyDescent="0.2"/>
    <row r="33208" ht="12.75" customHeight="1" x14ac:dyDescent="0.2"/>
    <row r="33209" ht="12.75" customHeight="1" x14ac:dyDescent="0.2"/>
    <row r="33210" ht="12.75" customHeight="1" x14ac:dyDescent="0.2"/>
    <row r="33211" ht="12.75" customHeight="1" x14ac:dyDescent="0.2"/>
    <row r="33212" ht="12.75" customHeight="1" x14ac:dyDescent="0.2"/>
    <row r="33213" ht="12.75" customHeight="1" x14ac:dyDescent="0.2"/>
    <row r="33214" ht="12.75" customHeight="1" x14ac:dyDescent="0.2"/>
    <row r="33215" ht="12.75" customHeight="1" x14ac:dyDescent="0.2"/>
    <row r="33216" ht="12.75" customHeight="1" x14ac:dyDescent="0.2"/>
    <row r="33217" ht="12.75" customHeight="1" x14ac:dyDescent="0.2"/>
    <row r="33218" ht="12.75" customHeight="1" x14ac:dyDescent="0.2"/>
    <row r="33219" ht="12.75" customHeight="1" x14ac:dyDescent="0.2"/>
    <row r="33220" ht="12.75" customHeight="1" x14ac:dyDescent="0.2"/>
    <row r="33221" ht="12.75" customHeight="1" x14ac:dyDescent="0.2"/>
    <row r="33222" ht="12.75" customHeight="1" x14ac:dyDescent="0.2"/>
    <row r="33223" ht="12.75" customHeight="1" x14ac:dyDescent="0.2"/>
    <row r="33224" ht="12.75" customHeight="1" x14ac:dyDescent="0.2"/>
    <row r="33225" ht="12.75" customHeight="1" x14ac:dyDescent="0.2"/>
    <row r="33226" ht="12.75" customHeight="1" x14ac:dyDescent="0.2"/>
    <row r="33227" ht="12.75" customHeight="1" x14ac:dyDescent="0.2"/>
    <row r="33228" ht="12.75" customHeight="1" x14ac:dyDescent="0.2"/>
    <row r="33229" ht="12.75" customHeight="1" x14ac:dyDescent="0.2"/>
    <row r="33230" ht="12.75" customHeight="1" x14ac:dyDescent="0.2"/>
    <row r="33231" ht="12.75" customHeight="1" x14ac:dyDescent="0.2"/>
    <row r="33232" ht="12.75" customHeight="1" x14ac:dyDescent="0.2"/>
    <row r="33233" ht="12.75" customHeight="1" x14ac:dyDescent="0.2"/>
    <row r="33234" ht="12.75" customHeight="1" x14ac:dyDescent="0.2"/>
    <row r="33235" ht="12.75" customHeight="1" x14ac:dyDescent="0.2"/>
    <row r="33236" ht="12.75" customHeight="1" x14ac:dyDescent="0.2"/>
    <row r="33237" ht="12.75" customHeight="1" x14ac:dyDescent="0.2"/>
    <row r="33238" ht="12.75" customHeight="1" x14ac:dyDescent="0.2"/>
    <row r="33239" ht="12.75" customHeight="1" x14ac:dyDescent="0.2"/>
    <row r="33240" ht="12.75" customHeight="1" x14ac:dyDescent="0.2"/>
    <row r="33241" ht="12.75" customHeight="1" x14ac:dyDescent="0.2"/>
    <row r="33242" ht="12.75" customHeight="1" x14ac:dyDescent="0.2"/>
    <row r="33243" ht="12.75" customHeight="1" x14ac:dyDescent="0.2"/>
    <row r="33244" ht="12.75" customHeight="1" x14ac:dyDescent="0.2"/>
    <row r="33245" ht="12.75" customHeight="1" x14ac:dyDescent="0.2"/>
    <row r="33246" ht="12.75" customHeight="1" x14ac:dyDescent="0.2"/>
    <row r="33247" ht="12.75" customHeight="1" x14ac:dyDescent="0.2"/>
    <row r="33248" ht="12.75" customHeight="1" x14ac:dyDescent="0.2"/>
    <row r="33249" ht="12.75" customHeight="1" x14ac:dyDescent="0.2"/>
    <row r="33250" ht="12.75" customHeight="1" x14ac:dyDescent="0.2"/>
    <row r="33251" ht="12.75" customHeight="1" x14ac:dyDescent="0.2"/>
    <row r="33252" ht="12.75" customHeight="1" x14ac:dyDescent="0.2"/>
    <row r="33253" ht="12.75" customHeight="1" x14ac:dyDescent="0.2"/>
    <row r="33254" ht="12.75" customHeight="1" x14ac:dyDescent="0.2"/>
    <row r="33255" ht="12.75" customHeight="1" x14ac:dyDescent="0.2"/>
    <row r="33256" ht="12.75" customHeight="1" x14ac:dyDescent="0.2"/>
    <row r="33257" ht="12.75" customHeight="1" x14ac:dyDescent="0.2"/>
    <row r="33258" ht="12.75" customHeight="1" x14ac:dyDescent="0.2"/>
    <row r="33259" ht="12.75" customHeight="1" x14ac:dyDescent="0.2"/>
    <row r="33260" ht="12.75" customHeight="1" x14ac:dyDescent="0.2"/>
    <row r="33261" ht="12.75" customHeight="1" x14ac:dyDescent="0.2"/>
    <row r="33262" ht="12.75" customHeight="1" x14ac:dyDescent="0.2"/>
    <row r="33263" ht="12.75" customHeight="1" x14ac:dyDescent="0.2"/>
    <row r="33264" ht="12.75" customHeight="1" x14ac:dyDescent="0.2"/>
    <row r="33265" ht="12.75" customHeight="1" x14ac:dyDescent="0.2"/>
    <row r="33266" ht="12.75" customHeight="1" x14ac:dyDescent="0.2"/>
    <row r="33267" ht="12.75" customHeight="1" x14ac:dyDescent="0.2"/>
    <row r="33268" ht="12.75" customHeight="1" x14ac:dyDescent="0.2"/>
    <row r="33269" ht="12.75" customHeight="1" x14ac:dyDescent="0.2"/>
    <row r="33270" ht="12.75" customHeight="1" x14ac:dyDescent="0.2"/>
    <row r="33271" ht="12.75" customHeight="1" x14ac:dyDescent="0.2"/>
    <row r="33272" ht="12.75" customHeight="1" x14ac:dyDescent="0.2"/>
    <row r="33273" ht="12.75" customHeight="1" x14ac:dyDescent="0.2"/>
    <row r="33274" ht="12.75" customHeight="1" x14ac:dyDescent="0.2"/>
    <row r="33275" ht="12.75" customHeight="1" x14ac:dyDescent="0.2"/>
    <row r="33276" ht="12.75" customHeight="1" x14ac:dyDescent="0.2"/>
    <row r="33277" ht="12.75" customHeight="1" x14ac:dyDescent="0.2"/>
    <row r="33278" ht="12.75" customHeight="1" x14ac:dyDescent="0.2"/>
    <row r="33279" ht="12.75" customHeight="1" x14ac:dyDescent="0.2"/>
    <row r="33280" ht="12.75" customHeight="1" x14ac:dyDescent="0.2"/>
    <row r="33281" ht="12.75" customHeight="1" x14ac:dyDescent="0.2"/>
    <row r="33282" ht="12.75" customHeight="1" x14ac:dyDescent="0.2"/>
    <row r="33283" ht="12.75" customHeight="1" x14ac:dyDescent="0.2"/>
    <row r="33284" ht="12.75" customHeight="1" x14ac:dyDescent="0.2"/>
    <row r="33285" ht="12.75" customHeight="1" x14ac:dyDescent="0.2"/>
    <row r="33286" ht="12.75" customHeight="1" x14ac:dyDescent="0.2"/>
    <row r="33287" ht="12.75" customHeight="1" x14ac:dyDescent="0.2"/>
    <row r="33288" ht="12.75" customHeight="1" x14ac:dyDescent="0.2"/>
    <row r="33289" ht="12.75" customHeight="1" x14ac:dyDescent="0.2"/>
    <row r="33290" ht="12.75" customHeight="1" x14ac:dyDescent="0.2"/>
    <row r="33291" ht="12.75" customHeight="1" x14ac:dyDescent="0.2"/>
    <row r="33292" ht="12.75" customHeight="1" x14ac:dyDescent="0.2"/>
    <row r="33293" ht="12.75" customHeight="1" x14ac:dyDescent="0.2"/>
    <row r="33294" ht="12.75" customHeight="1" x14ac:dyDescent="0.2"/>
    <row r="33295" ht="12.75" customHeight="1" x14ac:dyDescent="0.2"/>
    <row r="33296" ht="12.75" customHeight="1" x14ac:dyDescent="0.2"/>
    <row r="33297" ht="12.75" customHeight="1" x14ac:dyDescent="0.2"/>
    <row r="33298" ht="12.75" customHeight="1" x14ac:dyDescent="0.2"/>
    <row r="33299" ht="12.75" customHeight="1" x14ac:dyDescent="0.2"/>
    <row r="33300" ht="12.75" customHeight="1" x14ac:dyDescent="0.2"/>
    <row r="33301" ht="12.75" customHeight="1" x14ac:dyDescent="0.2"/>
    <row r="33302" ht="12.75" customHeight="1" x14ac:dyDescent="0.2"/>
    <row r="33303" ht="12.75" customHeight="1" x14ac:dyDescent="0.2"/>
    <row r="33304" ht="12.75" customHeight="1" x14ac:dyDescent="0.2"/>
    <row r="33305" ht="12.75" customHeight="1" x14ac:dyDescent="0.2"/>
    <row r="33306" ht="12.75" customHeight="1" x14ac:dyDescent="0.2"/>
    <row r="33307" ht="12.75" customHeight="1" x14ac:dyDescent="0.2"/>
    <row r="33308" ht="12.75" customHeight="1" x14ac:dyDescent="0.2"/>
    <row r="33309" ht="12.75" customHeight="1" x14ac:dyDescent="0.2"/>
    <row r="33310" ht="12.75" customHeight="1" x14ac:dyDescent="0.2"/>
    <row r="33311" ht="12.75" customHeight="1" x14ac:dyDescent="0.2"/>
    <row r="33312" ht="12.75" customHeight="1" x14ac:dyDescent="0.2"/>
    <row r="33313" ht="12.75" customHeight="1" x14ac:dyDescent="0.2"/>
    <row r="33314" ht="12.75" customHeight="1" x14ac:dyDescent="0.2"/>
    <row r="33315" ht="12.75" customHeight="1" x14ac:dyDescent="0.2"/>
    <row r="33316" ht="12.75" customHeight="1" x14ac:dyDescent="0.2"/>
    <row r="33317" ht="12.75" customHeight="1" x14ac:dyDescent="0.2"/>
    <row r="33318" ht="12.75" customHeight="1" x14ac:dyDescent="0.2"/>
    <row r="33319" ht="12.75" customHeight="1" x14ac:dyDescent="0.2"/>
    <row r="33320" ht="12.75" customHeight="1" x14ac:dyDescent="0.2"/>
    <row r="33321" ht="12.75" customHeight="1" x14ac:dyDescent="0.2"/>
    <row r="33322" ht="12.75" customHeight="1" x14ac:dyDescent="0.2"/>
    <row r="33323" ht="12.75" customHeight="1" x14ac:dyDescent="0.2"/>
    <row r="33324" ht="12.75" customHeight="1" x14ac:dyDescent="0.2"/>
    <row r="33325" ht="12.75" customHeight="1" x14ac:dyDescent="0.2"/>
    <row r="33326" ht="12.75" customHeight="1" x14ac:dyDescent="0.2"/>
    <row r="33327" ht="12.75" customHeight="1" x14ac:dyDescent="0.2"/>
    <row r="33328" ht="12.75" customHeight="1" x14ac:dyDescent="0.2"/>
    <row r="33329" ht="12.75" customHeight="1" x14ac:dyDescent="0.2"/>
    <row r="33330" ht="12.75" customHeight="1" x14ac:dyDescent="0.2"/>
    <row r="33331" ht="12.75" customHeight="1" x14ac:dyDescent="0.2"/>
    <row r="33332" ht="12.75" customHeight="1" x14ac:dyDescent="0.2"/>
    <row r="33333" ht="12.75" customHeight="1" x14ac:dyDescent="0.2"/>
    <row r="33334" ht="12.75" customHeight="1" x14ac:dyDescent="0.2"/>
    <row r="33335" ht="12.75" customHeight="1" x14ac:dyDescent="0.2"/>
    <row r="33336" ht="12.75" customHeight="1" x14ac:dyDescent="0.2"/>
    <row r="33337" ht="12.75" customHeight="1" x14ac:dyDescent="0.2"/>
    <row r="33338" ht="12.75" customHeight="1" x14ac:dyDescent="0.2"/>
    <row r="33339" ht="12.75" customHeight="1" x14ac:dyDescent="0.2"/>
    <row r="33340" ht="12.75" customHeight="1" x14ac:dyDescent="0.2"/>
    <row r="33341" ht="12.75" customHeight="1" x14ac:dyDescent="0.2"/>
    <row r="33342" ht="12.75" customHeight="1" x14ac:dyDescent="0.2"/>
    <row r="33343" ht="12.75" customHeight="1" x14ac:dyDescent="0.2"/>
    <row r="33344" ht="12.75" customHeight="1" x14ac:dyDescent="0.2"/>
    <row r="33345" ht="12.75" customHeight="1" x14ac:dyDescent="0.2"/>
    <row r="33346" ht="12.75" customHeight="1" x14ac:dyDescent="0.2"/>
    <row r="33347" ht="12.75" customHeight="1" x14ac:dyDescent="0.2"/>
    <row r="33348" ht="12.75" customHeight="1" x14ac:dyDescent="0.2"/>
    <row r="33349" ht="12.75" customHeight="1" x14ac:dyDescent="0.2"/>
    <row r="33350" ht="12.75" customHeight="1" x14ac:dyDescent="0.2"/>
    <row r="33351" ht="12.75" customHeight="1" x14ac:dyDescent="0.2"/>
    <row r="33352" ht="12.75" customHeight="1" x14ac:dyDescent="0.2"/>
    <row r="33353" ht="12.75" customHeight="1" x14ac:dyDescent="0.2"/>
    <row r="33354" ht="12.75" customHeight="1" x14ac:dyDescent="0.2"/>
    <row r="33355" ht="12.75" customHeight="1" x14ac:dyDescent="0.2"/>
    <row r="33356" ht="12.75" customHeight="1" x14ac:dyDescent="0.2"/>
    <row r="33357" ht="12.75" customHeight="1" x14ac:dyDescent="0.2"/>
    <row r="33358" ht="12.75" customHeight="1" x14ac:dyDescent="0.2"/>
    <row r="33359" ht="12.75" customHeight="1" x14ac:dyDescent="0.2"/>
    <row r="33360" ht="12.75" customHeight="1" x14ac:dyDescent="0.2"/>
    <row r="33361" ht="12.75" customHeight="1" x14ac:dyDescent="0.2"/>
    <row r="33362" ht="12.75" customHeight="1" x14ac:dyDescent="0.2"/>
    <row r="33363" ht="12.75" customHeight="1" x14ac:dyDescent="0.2"/>
    <row r="33364" ht="12.75" customHeight="1" x14ac:dyDescent="0.2"/>
    <row r="33365" ht="12.75" customHeight="1" x14ac:dyDescent="0.2"/>
    <row r="33366" ht="12.75" customHeight="1" x14ac:dyDescent="0.2"/>
    <row r="33367" ht="12.75" customHeight="1" x14ac:dyDescent="0.2"/>
    <row r="33368" ht="12.75" customHeight="1" x14ac:dyDescent="0.2"/>
    <row r="33369" ht="12.75" customHeight="1" x14ac:dyDescent="0.2"/>
    <row r="33370" ht="12.75" customHeight="1" x14ac:dyDescent="0.2"/>
    <row r="33371" ht="12.75" customHeight="1" x14ac:dyDescent="0.2"/>
    <row r="33372" ht="12.75" customHeight="1" x14ac:dyDescent="0.2"/>
    <row r="33373" ht="12.75" customHeight="1" x14ac:dyDescent="0.2"/>
    <row r="33374" ht="12.75" customHeight="1" x14ac:dyDescent="0.2"/>
    <row r="33375" ht="12.75" customHeight="1" x14ac:dyDescent="0.2"/>
    <row r="33376" ht="12.75" customHeight="1" x14ac:dyDescent="0.2"/>
    <row r="33377" ht="12.75" customHeight="1" x14ac:dyDescent="0.2"/>
    <row r="33378" ht="12.75" customHeight="1" x14ac:dyDescent="0.2"/>
    <row r="33379" ht="12.75" customHeight="1" x14ac:dyDescent="0.2"/>
    <row r="33380" ht="12.75" customHeight="1" x14ac:dyDescent="0.2"/>
    <row r="33381" ht="12.75" customHeight="1" x14ac:dyDescent="0.2"/>
    <row r="33382" ht="12.75" customHeight="1" x14ac:dyDescent="0.2"/>
    <row r="33383" ht="12.75" customHeight="1" x14ac:dyDescent="0.2"/>
    <row r="33384" ht="12.75" customHeight="1" x14ac:dyDescent="0.2"/>
    <row r="33385" ht="12.75" customHeight="1" x14ac:dyDescent="0.2"/>
    <row r="33386" ht="12.75" customHeight="1" x14ac:dyDescent="0.2"/>
    <row r="33387" ht="12.75" customHeight="1" x14ac:dyDescent="0.2"/>
    <row r="33388" ht="12.75" customHeight="1" x14ac:dyDescent="0.2"/>
    <row r="33389" ht="12.75" customHeight="1" x14ac:dyDescent="0.2"/>
    <row r="33390" ht="12.75" customHeight="1" x14ac:dyDescent="0.2"/>
    <row r="33391" ht="12.75" customHeight="1" x14ac:dyDescent="0.2"/>
    <row r="33392" ht="12.75" customHeight="1" x14ac:dyDescent="0.2"/>
    <row r="33393" ht="12.75" customHeight="1" x14ac:dyDescent="0.2"/>
    <row r="33394" ht="12.75" customHeight="1" x14ac:dyDescent="0.2"/>
    <row r="33395" ht="12.75" customHeight="1" x14ac:dyDescent="0.2"/>
    <row r="33396" ht="12.75" customHeight="1" x14ac:dyDescent="0.2"/>
    <row r="33397" ht="12.75" customHeight="1" x14ac:dyDescent="0.2"/>
    <row r="33398" ht="12.75" customHeight="1" x14ac:dyDescent="0.2"/>
    <row r="33399" ht="12.75" customHeight="1" x14ac:dyDescent="0.2"/>
    <row r="33400" ht="12.75" customHeight="1" x14ac:dyDescent="0.2"/>
    <row r="33401" ht="12.75" customHeight="1" x14ac:dyDescent="0.2"/>
    <row r="33402" ht="12.75" customHeight="1" x14ac:dyDescent="0.2"/>
    <row r="33403" ht="12.75" customHeight="1" x14ac:dyDescent="0.2"/>
    <row r="33404" ht="12.75" customHeight="1" x14ac:dyDescent="0.2"/>
    <row r="33405" ht="12.75" customHeight="1" x14ac:dyDescent="0.2"/>
    <row r="33406" ht="12.75" customHeight="1" x14ac:dyDescent="0.2"/>
    <row r="33407" ht="12.75" customHeight="1" x14ac:dyDescent="0.2"/>
    <row r="33408" ht="12.75" customHeight="1" x14ac:dyDescent="0.2"/>
    <row r="33409" ht="12.75" customHeight="1" x14ac:dyDescent="0.2"/>
    <row r="33410" ht="12.75" customHeight="1" x14ac:dyDescent="0.2"/>
    <row r="33411" ht="12.75" customHeight="1" x14ac:dyDescent="0.2"/>
    <row r="33412" ht="12.75" customHeight="1" x14ac:dyDescent="0.2"/>
    <row r="33413" ht="12.75" customHeight="1" x14ac:dyDescent="0.2"/>
    <row r="33414" ht="12.75" customHeight="1" x14ac:dyDescent="0.2"/>
    <row r="33415" ht="12.75" customHeight="1" x14ac:dyDescent="0.2"/>
    <row r="33416" ht="12.75" customHeight="1" x14ac:dyDescent="0.2"/>
    <row r="33417" ht="12.75" customHeight="1" x14ac:dyDescent="0.2"/>
    <row r="33418" ht="12.75" customHeight="1" x14ac:dyDescent="0.2"/>
    <row r="33419" ht="12.75" customHeight="1" x14ac:dyDescent="0.2"/>
    <row r="33420" ht="12.75" customHeight="1" x14ac:dyDescent="0.2"/>
    <row r="33421" ht="12.75" customHeight="1" x14ac:dyDescent="0.2"/>
    <row r="33422" ht="12.75" customHeight="1" x14ac:dyDescent="0.2"/>
    <row r="33423" ht="12.75" customHeight="1" x14ac:dyDescent="0.2"/>
    <row r="33424" ht="12.75" customHeight="1" x14ac:dyDescent="0.2"/>
    <row r="33425" ht="12.75" customHeight="1" x14ac:dyDescent="0.2"/>
    <row r="33426" ht="12.75" customHeight="1" x14ac:dyDescent="0.2"/>
    <row r="33427" ht="12.75" customHeight="1" x14ac:dyDescent="0.2"/>
    <row r="33428" ht="12.75" customHeight="1" x14ac:dyDescent="0.2"/>
    <row r="33429" ht="12.75" customHeight="1" x14ac:dyDescent="0.2"/>
    <row r="33430" ht="12.75" customHeight="1" x14ac:dyDescent="0.2"/>
    <row r="33431" ht="12.75" customHeight="1" x14ac:dyDescent="0.2"/>
    <row r="33432" ht="12.75" customHeight="1" x14ac:dyDescent="0.2"/>
    <row r="33433" ht="12.75" customHeight="1" x14ac:dyDescent="0.2"/>
    <row r="33434" ht="12.75" customHeight="1" x14ac:dyDescent="0.2"/>
    <row r="33435" ht="12.75" customHeight="1" x14ac:dyDescent="0.2"/>
    <row r="33436" ht="12.75" customHeight="1" x14ac:dyDescent="0.2"/>
    <row r="33437" ht="12.75" customHeight="1" x14ac:dyDescent="0.2"/>
    <row r="33438" ht="12.75" customHeight="1" x14ac:dyDescent="0.2"/>
    <row r="33439" ht="12.75" customHeight="1" x14ac:dyDescent="0.2"/>
    <row r="33440" ht="12.75" customHeight="1" x14ac:dyDescent="0.2"/>
    <row r="33441" ht="12.75" customHeight="1" x14ac:dyDescent="0.2"/>
    <row r="33442" ht="12.75" customHeight="1" x14ac:dyDescent="0.2"/>
    <row r="33443" ht="12.75" customHeight="1" x14ac:dyDescent="0.2"/>
    <row r="33444" ht="12.75" customHeight="1" x14ac:dyDescent="0.2"/>
    <row r="33445" ht="12.75" customHeight="1" x14ac:dyDescent="0.2"/>
    <row r="33446" ht="12.75" customHeight="1" x14ac:dyDescent="0.2"/>
    <row r="33447" ht="12.75" customHeight="1" x14ac:dyDescent="0.2"/>
    <row r="33448" ht="12.75" customHeight="1" x14ac:dyDescent="0.2"/>
    <row r="33449" ht="12.75" customHeight="1" x14ac:dyDescent="0.2"/>
    <row r="33450" ht="12.75" customHeight="1" x14ac:dyDescent="0.2"/>
    <row r="33451" ht="12.75" customHeight="1" x14ac:dyDescent="0.2"/>
    <row r="33452" ht="12.75" customHeight="1" x14ac:dyDescent="0.2"/>
    <row r="33453" ht="12.75" customHeight="1" x14ac:dyDescent="0.2"/>
    <row r="33454" ht="12.75" customHeight="1" x14ac:dyDescent="0.2"/>
    <row r="33455" ht="12.75" customHeight="1" x14ac:dyDescent="0.2"/>
    <row r="33456" ht="12.75" customHeight="1" x14ac:dyDescent="0.2"/>
    <row r="33457" ht="12.75" customHeight="1" x14ac:dyDescent="0.2"/>
    <row r="33458" ht="12.75" customHeight="1" x14ac:dyDescent="0.2"/>
    <row r="33459" ht="12.75" customHeight="1" x14ac:dyDescent="0.2"/>
    <row r="33460" ht="12.75" customHeight="1" x14ac:dyDescent="0.2"/>
    <row r="33461" ht="12.75" customHeight="1" x14ac:dyDescent="0.2"/>
    <row r="33462" ht="12.75" customHeight="1" x14ac:dyDescent="0.2"/>
    <row r="33463" ht="12.75" customHeight="1" x14ac:dyDescent="0.2"/>
    <row r="33464" ht="12.75" customHeight="1" x14ac:dyDescent="0.2"/>
    <row r="33465" ht="12.75" customHeight="1" x14ac:dyDescent="0.2"/>
    <row r="33466" ht="12.75" customHeight="1" x14ac:dyDescent="0.2"/>
    <row r="33467" ht="12.75" customHeight="1" x14ac:dyDescent="0.2"/>
    <row r="33468" ht="12.75" customHeight="1" x14ac:dyDescent="0.2"/>
    <row r="33469" ht="12.75" customHeight="1" x14ac:dyDescent="0.2"/>
    <row r="33470" ht="12.75" customHeight="1" x14ac:dyDescent="0.2"/>
    <row r="33471" ht="12.75" customHeight="1" x14ac:dyDescent="0.2"/>
    <row r="33472" ht="12.75" customHeight="1" x14ac:dyDescent="0.2"/>
    <row r="33473" ht="12.75" customHeight="1" x14ac:dyDescent="0.2"/>
    <row r="33474" ht="12.75" customHeight="1" x14ac:dyDescent="0.2"/>
    <row r="33475" ht="12.75" customHeight="1" x14ac:dyDescent="0.2"/>
    <row r="33476" ht="12.75" customHeight="1" x14ac:dyDescent="0.2"/>
    <row r="33477" ht="12.75" customHeight="1" x14ac:dyDescent="0.2"/>
    <row r="33478" ht="12.75" customHeight="1" x14ac:dyDescent="0.2"/>
    <row r="33479" ht="12.75" customHeight="1" x14ac:dyDescent="0.2"/>
    <row r="33480" ht="12.75" customHeight="1" x14ac:dyDescent="0.2"/>
    <row r="33481" ht="12.75" customHeight="1" x14ac:dyDescent="0.2"/>
    <row r="33482" ht="12.75" customHeight="1" x14ac:dyDescent="0.2"/>
    <row r="33483" ht="12.75" customHeight="1" x14ac:dyDescent="0.2"/>
    <row r="33484" ht="12.75" customHeight="1" x14ac:dyDescent="0.2"/>
    <row r="33485" ht="12.75" customHeight="1" x14ac:dyDescent="0.2"/>
    <row r="33486" ht="12.75" customHeight="1" x14ac:dyDescent="0.2"/>
    <row r="33487" ht="12.75" customHeight="1" x14ac:dyDescent="0.2"/>
    <row r="33488" ht="12.75" customHeight="1" x14ac:dyDescent="0.2"/>
    <row r="33489" ht="12.75" customHeight="1" x14ac:dyDescent="0.2"/>
    <row r="33490" ht="12.75" customHeight="1" x14ac:dyDescent="0.2"/>
    <row r="33491" ht="12.75" customHeight="1" x14ac:dyDescent="0.2"/>
    <row r="33492" ht="12.75" customHeight="1" x14ac:dyDescent="0.2"/>
    <row r="33493" ht="12.75" customHeight="1" x14ac:dyDescent="0.2"/>
    <row r="33494" ht="12.75" customHeight="1" x14ac:dyDescent="0.2"/>
    <row r="33495" ht="12.75" customHeight="1" x14ac:dyDescent="0.2"/>
    <row r="33496" ht="12.75" customHeight="1" x14ac:dyDescent="0.2"/>
    <row r="33497" ht="12.75" customHeight="1" x14ac:dyDescent="0.2"/>
    <row r="33498" ht="12.75" customHeight="1" x14ac:dyDescent="0.2"/>
    <row r="33499" ht="12.75" customHeight="1" x14ac:dyDescent="0.2"/>
    <row r="33500" ht="12.75" customHeight="1" x14ac:dyDescent="0.2"/>
    <row r="33501" ht="12.75" customHeight="1" x14ac:dyDescent="0.2"/>
    <row r="33502" ht="12.75" customHeight="1" x14ac:dyDescent="0.2"/>
    <row r="33503" ht="12.75" customHeight="1" x14ac:dyDescent="0.2"/>
    <row r="33504" ht="12.75" customHeight="1" x14ac:dyDescent="0.2"/>
    <row r="33505" ht="12.75" customHeight="1" x14ac:dyDescent="0.2"/>
    <row r="33506" ht="12.75" customHeight="1" x14ac:dyDescent="0.2"/>
    <row r="33507" ht="12.75" customHeight="1" x14ac:dyDescent="0.2"/>
    <row r="33508" ht="12.75" customHeight="1" x14ac:dyDescent="0.2"/>
    <row r="33509" ht="12.75" customHeight="1" x14ac:dyDescent="0.2"/>
    <row r="33510" ht="12.75" customHeight="1" x14ac:dyDescent="0.2"/>
    <row r="33511" ht="12.75" customHeight="1" x14ac:dyDescent="0.2"/>
    <row r="33512" ht="12.75" customHeight="1" x14ac:dyDescent="0.2"/>
    <row r="33513" ht="12.75" customHeight="1" x14ac:dyDescent="0.2"/>
    <row r="33514" ht="12.75" customHeight="1" x14ac:dyDescent="0.2"/>
    <row r="33515" ht="12.75" customHeight="1" x14ac:dyDescent="0.2"/>
    <row r="33516" ht="12.75" customHeight="1" x14ac:dyDescent="0.2"/>
    <row r="33517" ht="12.75" customHeight="1" x14ac:dyDescent="0.2"/>
    <row r="33518" ht="12.75" customHeight="1" x14ac:dyDescent="0.2"/>
    <row r="33519" ht="12.75" customHeight="1" x14ac:dyDescent="0.2"/>
    <row r="33520" ht="12.75" customHeight="1" x14ac:dyDescent="0.2"/>
    <row r="33521" ht="12.75" customHeight="1" x14ac:dyDescent="0.2"/>
    <row r="33522" ht="12.75" customHeight="1" x14ac:dyDescent="0.2"/>
    <row r="33523" ht="12.75" customHeight="1" x14ac:dyDescent="0.2"/>
    <row r="33524" ht="12.75" customHeight="1" x14ac:dyDescent="0.2"/>
    <row r="33525" ht="12.75" customHeight="1" x14ac:dyDescent="0.2"/>
    <row r="33526" ht="12.75" customHeight="1" x14ac:dyDescent="0.2"/>
    <row r="33527" ht="12.75" customHeight="1" x14ac:dyDescent="0.2"/>
    <row r="33528" ht="12.75" customHeight="1" x14ac:dyDescent="0.2"/>
    <row r="33529" ht="12.75" customHeight="1" x14ac:dyDescent="0.2"/>
    <row r="33530" ht="12.75" customHeight="1" x14ac:dyDescent="0.2"/>
    <row r="33531" ht="12.75" customHeight="1" x14ac:dyDescent="0.2"/>
    <row r="33532" ht="12.75" customHeight="1" x14ac:dyDescent="0.2"/>
    <row r="33533" ht="12.75" customHeight="1" x14ac:dyDescent="0.2"/>
    <row r="33534" ht="12.75" customHeight="1" x14ac:dyDescent="0.2"/>
    <row r="33535" ht="12.75" customHeight="1" x14ac:dyDescent="0.2"/>
    <row r="33536" ht="12.75" customHeight="1" x14ac:dyDescent="0.2"/>
    <row r="33537" ht="12.75" customHeight="1" x14ac:dyDescent="0.2"/>
    <row r="33538" ht="12.75" customHeight="1" x14ac:dyDescent="0.2"/>
    <row r="33539" ht="12.75" customHeight="1" x14ac:dyDescent="0.2"/>
    <row r="33540" ht="12.75" customHeight="1" x14ac:dyDescent="0.2"/>
    <row r="33541" ht="12.75" customHeight="1" x14ac:dyDescent="0.2"/>
    <row r="33542" ht="12.75" customHeight="1" x14ac:dyDescent="0.2"/>
    <row r="33543" ht="12.75" customHeight="1" x14ac:dyDescent="0.2"/>
    <row r="33544" ht="12.75" customHeight="1" x14ac:dyDescent="0.2"/>
    <row r="33545" ht="12.75" customHeight="1" x14ac:dyDescent="0.2"/>
    <row r="33546" ht="12.75" customHeight="1" x14ac:dyDescent="0.2"/>
    <row r="33547" ht="12.75" customHeight="1" x14ac:dyDescent="0.2"/>
    <row r="33548" ht="12.75" customHeight="1" x14ac:dyDescent="0.2"/>
    <row r="33549" ht="12.75" customHeight="1" x14ac:dyDescent="0.2"/>
    <row r="33550" ht="12.75" customHeight="1" x14ac:dyDescent="0.2"/>
    <row r="33551" ht="12.75" customHeight="1" x14ac:dyDescent="0.2"/>
    <row r="33552" ht="12.75" customHeight="1" x14ac:dyDescent="0.2"/>
    <row r="33553" ht="12.75" customHeight="1" x14ac:dyDescent="0.2"/>
    <row r="33554" ht="12.75" customHeight="1" x14ac:dyDescent="0.2"/>
    <row r="33555" ht="12.75" customHeight="1" x14ac:dyDescent="0.2"/>
    <row r="33556" ht="12.75" customHeight="1" x14ac:dyDescent="0.2"/>
    <row r="33557" ht="12.75" customHeight="1" x14ac:dyDescent="0.2"/>
    <row r="33558" ht="12.75" customHeight="1" x14ac:dyDescent="0.2"/>
    <row r="33559" ht="12.75" customHeight="1" x14ac:dyDescent="0.2"/>
    <row r="33560" ht="12.75" customHeight="1" x14ac:dyDescent="0.2"/>
    <row r="33561" ht="12.75" customHeight="1" x14ac:dyDescent="0.2"/>
    <row r="33562" ht="12.75" customHeight="1" x14ac:dyDescent="0.2"/>
    <row r="33563" ht="12.75" customHeight="1" x14ac:dyDescent="0.2"/>
    <row r="33564" ht="12.75" customHeight="1" x14ac:dyDescent="0.2"/>
    <row r="33565" ht="12.75" customHeight="1" x14ac:dyDescent="0.2"/>
    <row r="33566" ht="12.75" customHeight="1" x14ac:dyDescent="0.2"/>
    <row r="33567" ht="12.75" customHeight="1" x14ac:dyDescent="0.2"/>
    <row r="33568" ht="12.75" customHeight="1" x14ac:dyDescent="0.2"/>
    <row r="33569" ht="12.75" customHeight="1" x14ac:dyDescent="0.2"/>
    <row r="33570" ht="12.75" customHeight="1" x14ac:dyDescent="0.2"/>
    <row r="33571" ht="12.75" customHeight="1" x14ac:dyDescent="0.2"/>
    <row r="33572" ht="12.75" customHeight="1" x14ac:dyDescent="0.2"/>
    <row r="33573" ht="12.75" customHeight="1" x14ac:dyDescent="0.2"/>
    <row r="33574" ht="12.75" customHeight="1" x14ac:dyDescent="0.2"/>
    <row r="33575" ht="12.75" customHeight="1" x14ac:dyDescent="0.2"/>
    <row r="33576" ht="12.75" customHeight="1" x14ac:dyDescent="0.2"/>
    <row r="33577" ht="12.75" customHeight="1" x14ac:dyDescent="0.2"/>
    <row r="33578" ht="12.75" customHeight="1" x14ac:dyDescent="0.2"/>
    <row r="33579" ht="12.75" customHeight="1" x14ac:dyDescent="0.2"/>
    <row r="33580" ht="12.75" customHeight="1" x14ac:dyDescent="0.2"/>
    <row r="33581" ht="12.75" customHeight="1" x14ac:dyDescent="0.2"/>
    <row r="33582" ht="12.75" customHeight="1" x14ac:dyDescent="0.2"/>
    <row r="33583" ht="12.75" customHeight="1" x14ac:dyDescent="0.2"/>
    <row r="33584" ht="12.75" customHeight="1" x14ac:dyDescent="0.2"/>
    <row r="33585" ht="12.75" customHeight="1" x14ac:dyDescent="0.2"/>
    <row r="33586" ht="12.75" customHeight="1" x14ac:dyDescent="0.2"/>
    <row r="33587" ht="12.75" customHeight="1" x14ac:dyDescent="0.2"/>
    <row r="33588" ht="12.75" customHeight="1" x14ac:dyDescent="0.2"/>
    <row r="33589" ht="12.75" customHeight="1" x14ac:dyDescent="0.2"/>
    <row r="33590" ht="12.75" customHeight="1" x14ac:dyDescent="0.2"/>
    <row r="33591" ht="12.75" customHeight="1" x14ac:dyDescent="0.2"/>
    <row r="33592" ht="12.75" customHeight="1" x14ac:dyDescent="0.2"/>
    <row r="33593" ht="12.75" customHeight="1" x14ac:dyDescent="0.2"/>
    <row r="33594" ht="12.75" customHeight="1" x14ac:dyDescent="0.2"/>
    <row r="33595" ht="12.75" customHeight="1" x14ac:dyDescent="0.2"/>
    <row r="33596" ht="12.75" customHeight="1" x14ac:dyDescent="0.2"/>
    <row r="33597" ht="12.75" customHeight="1" x14ac:dyDescent="0.2"/>
    <row r="33598" ht="12.75" customHeight="1" x14ac:dyDescent="0.2"/>
    <row r="33599" ht="12.75" customHeight="1" x14ac:dyDescent="0.2"/>
    <row r="33600" ht="12.75" customHeight="1" x14ac:dyDescent="0.2"/>
    <row r="33601" ht="12.75" customHeight="1" x14ac:dyDescent="0.2"/>
    <row r="33602" ht="12.75" customHeight="1" x14ac:dyDescent="0.2"/>
    <row r="33603" ht="12.75" customHeight="1" x14ac:dyDescent="0.2"/>
    <row r="33604" ht="12.75" customHeight="1" x14ac:dyDescent="0.2"/>
    <row r="33605" ht="12.75" customHeight="1" x14ac:dyDescent="0.2"/>
    <row r="33606" ht="12.75" customHeight="1" x14ac:dyDescent="0.2"/>
    <row r="33607" ht="12.75" customHeight="1" x14ac:dyDescent="0.2"/>
    <row r="33608" ht="12.75" customHeight="1" x14ac:dyDescent="0.2"/>
    <row r="33609" ht="12.75" customHeight="1" x14ac:dyDescent="0.2"/>
    <row r="33610" ht="12.75" customHeight="1" x14ac:dyDescent="0.2"/>
    <row r="33611" ht="12.75" customHeight="1" x14ac:dyDescent="0.2"/>
    <row r="33612" ht="12.75" customHeight="1" x14ac:dyDescent="0.2"/>
    <row r="33613" ht="12.75" customHeight="1" x14ac:dyDescent="0.2"/>
    <row r="33614" ht="12.75" customHeight="1" x14ac:dyDescent="0.2"/>
    <row r="33615" ht="12.75" customHeight="1" x14ac:dyDescent="0.2"/>
    <row r="33616" ht="12.75" customHeight="1" x14ac:dyDescent="0.2"/>
    <row r="33617" ht="12.75" customHeight="1" x14ac:dyDescent="0.2"/>
    <row r="33618" ht="12.75" customHeight="1" x14ac:dyDescent="0.2"/>
    <row r="33619" ht="12.75" customHeight="1" x14ac:dyDescent="0.2"/>
    <row r="33620" ht="12.75" customHeight="1" x14ac:dyDescent="0.2"/>
    <row r="33621" ht="12.75" customHeight="1" x14ac:dyDescent="0.2"/>
    <row r="33622" ht="12.75" customHeight="1" x14ac:dyDescent="0.2"/>
    <row r="33623" ht="12.75" customHeight="1" x14ac:dyDescent="0.2"/>
    <row r="33624" ht="12.75" customHeight="1" x14ac:dyDescent="0.2"/>
    <row r="33625" ht="12.75" customHeight="1" x14ac:dyDescent="0.2"/>
    <row r="33626" ht="12.75" customHeight="1" x14ac:dyDescent="0.2"/>
    <row r="33627" ht="12.75" customHeight="1" x14ac:dyDescent="0.2"/>
    <row r="33628" ht="12.75" customHeight="1" x14ac:dyDescent="0.2"/>
    <row r="33629" ht="12.75" customHeight="1" x14ac:dyDescent="0.2"/>
    <row r="33630" ht="12.75" customHeight="1" x14ac:dyDescent="0.2"/>
    <row r="33631" ht="12.75" customHeight="1" x14ac:dyDescent="0.2"/>
    <row r="33632" ht="12.75" customHeight="1" x14ac:dyDescent="0.2"/>
    <row r="33633" ht="12.75" customHeight="1" x14ac:dyDescent="0.2"/>
    <row r="33634" ht="12.75" customHeight="1" x14ac:dyDescent="0.2"/>
    <row r="33635" ht="12.75" customHeight="1" x14ac:dyDescent="0.2"/>
    <row r="33636" ht="12.75" customHeight="1" x14ac:dyDescent="0.2"/>
    <row r="33637" ht="12.75" customHeight="1" x14ac:dyDescent="0.2"/>
    <row r="33638" ht="12.75" customHeight="1" x14ac:dyDescent="0.2"/>
    <row r="33639" ht="12.75" customHeight="1" x14ac:dyDescent="0.2"/>
    <row r="33640" ht="12.75" customHeight="1" x14ac:dyDescent="0.2"/>
    <row r="33641" ht="12.75" customHeight="1" x14ac:dyDescent="0.2"/>
    <row r="33642" ht="12.75" customHeight="1" x14ac:dyDescent="0.2"/>
    <row r="33643" ht="12.75" customHeight="1" x14ac:dyDescent="0.2"/>
    <row r="33644" ht="12.75" customHeight="1" x14ac:dyDescent="0.2"/>
    <row r="33645" ht="12.75" customHeight="1" x14ac:dyDescent="0.2"/>
    <row r="33646" ht="12.75" customHeight="1" x14ac:dyDescent="0.2"/>
    <row r="33647" ht="12.75" customHeight="1" x14ac:dyDescent="0.2"/>
    <row r="33648" ht="12.75" customHeight="1" x14ac:dyDescent="0.2"/>
    <row r="33649" ht="12.75" customHeight="1" x14ac:dyDescent="0.2"/>
    <row r="33650" ht="12.75" customHeight="1" x14ac:dyDescent="0.2"/>
    <row r="33651" ht="12.75" customHeight="1" x14ac:dyDescent="0.2"/>
    <row r="33652" ht="12.75" customHeight="1" x14ac:dyDescent="0.2"/>
    <row r="33653" ht="12.75" customHeight="1" x14ac:dyDescent="0.2"/>
    <row r="33654" ht="12.75" customHeight="1" x14ac:dyDescent="0.2"/>
    <row r="33655" ht="12.75" customHeight="1" x14ac:dyDescent="0.2"/>
    <row r="33656" ht="12.75" customHeight="1" x14ac:dyDescent="0.2"/>
    <row r="33657" ht="12.75" customHeight="1" x14ac:dyDescent="0.2"/>
    <row r="33658" ht="12.75" customHeight="1" x14ac:dyDescent="0.2"/>
    <row r="33659" ht="12.75" customHeight="1" x14ac:dyDescent="0.2"/>
    <row r="33660" ht="12.75" customHeight="1" x14ac:dyDescent="0.2"/>
    <row r="33661" ht="12.75" customHeight="1" x14ac:dyDescent="0.2"/>
    <row r="33662" ht="12.75" customHeight="1" x14ac:dyDescent="0.2"/>
    <row r="33663" ht="12.75" customHeight="1" x14ac:dyDescent="0.2"/>
    <row r="33664" ht="12.75" customHeight="1" x14ac:dyDescent="0.2"/>
    <row r="33665" ht="12.75" customHeight="1" x14ac:dyDescent="0.2"/>
    <row r="33666" ht="12.75" customHeight="1" x14ac:dyDescent="0.2"/>
    <row r="33667" ht="12.75" customHeight="1" x14ac:dyDescent="0.2"/>
    <row r="33668" ht="12.75" customHeight="1" x14ac:dyDescent="0.2"/>
    <row r="33669" ht="12.75" customHeight="1" x14ac:dyDescent="0.2"/>
    <row r="33670" ht="12.75" customHeight="1" x14ac:dyDescent="0.2"/>
    <row r="33671" ht="12.75" customHeight="1" x14ac:dyDescent="0.2"/>
    <row r="33672" ht="12.75" customHeight="1" x14ac:dyDescent="0.2"/>
    <row r="33673" ht="12.75" customHeight="1" x14ac:dyDescent="0.2"/>
    <row r="33674" ht="12.75" customHeight="1" x14ac:dyDescent="0.2"/>
    <row r="33675" ht="12.75" customHeight="1" x14ac:dyDescent="0.2"/>
    <row r="33676" ht="12.75" customHeight="1" x14ac:dyDescent="0.2"/>
    <row r="33677" ht="12.75" customHeight="1" x14ac:dyDescent="0.2"/>
    <row r="33678" ht="12.75" customHeight="1" x14ac:dyDescent="0.2"/>
    <row r="33679" ht="12.75" customHeight="1" x14ac:dyDescent="0.2"/>
    <row r="33680" ht="12.75" customHeight="1" x14ac:dyDescent="0.2"/>
    <row r="33681" ht="12.75" customHeight="1" x14ac:dyDescent="0.2"/>
    <row r="33682" ht="12.75" customHeight="1" x14ac:dyDescent="0.2"/>
    <row r="33683" ht="12.75" customHeight="1" x14ac:dyDescent="0.2"/>
    <row r="33684" ht="12.75" customHeight="1" x14ac:dyDescent="0.2"/>
    <row r="33685" ht="12.75" customHeight="1" x14ac:dyDescent="0.2"/>
    <row r="33686" ht="12.75" customHeight="1" x14ac:dyDescent="0.2"/>
    <row r="33687" ht="12.75" customHeight="1" x14ac:dyDescent="0.2"/>
    <row r="33688" ht="12.75" customHeight="1" x14ac:dyDescent="0.2"/>
    <row r="33689" ht="12.75" customHeight="1" x14ac:dyDescent="0.2"/>
    <row r="33690" ht="12.75" customHeight="1" x14ac:dyDescent="0.2"/>
    <row r="33691" ht="12.75" customHeight="1" x14ac:dyDescent="0.2"/>
    <row r="33692" ht="12.75" customHeight="1" x14ac:dyDescent="0.2"/>
    <row r="33693" ht="12.75" customHeight="1" x14ac:dyDescent="0.2"/>
    <row r="33694" ht="12.75" customHeight="1" x14ac:dyDescent="0.2"/>
    <row r="33695" ht="12.75" customHeight="1" x14ac:dyDescent="0.2"/>
    <row r="33696" ht="12.75" customHeight="1" x14ac:dyDescent="0.2"/>
    <row r="33697" ht="12.75" customHeight="1" x14ac:dyDescent="0.2"/>
    <row r="33698" ht="12.75" customHeight="1" x14ac:dyDescent="0.2"/>
    <row r="33699" ht="12.75" customHeight="1" x14ac:dyDescent="0.2"/>
    <row r="33700" ht="12.75" customHeight="1" x14ac:dyDescent="0.2"/>
    <row r="33701" ht="12.75" customHeight="1" x14ac:dyDescent="0.2"/>
    <row r="33702" ht="12.75" customHeight="1" x14ac:dyDescent="0.2"/>
    <row r="33703" ht="12.75" customHeight="1" x14ac:dyDescent="0.2"/>
    <row r="33704" ht="12.75" customHeight="1" x14ac:dyDescent="0.2"/>
    <row r="33705" ht="12.75" customHeight="1" x14ac:dyDescent="0.2"/>
    <row r="33706" ht="12.75" customHeight="1" x14ac:dyDescent="0.2"/>
    <row r="33707" ht="12.75" customHeight="1" x14ac:dyDescent="0.2"/>
    <row r="33708" ht="12.75" customHeight="1" x14ac:dyDescent="0.2"/>
    <row r="33709" ht="12.75" customHeight="1" x14ac:dyDescent="0.2"/>
    <row r="33710" ht="12.75" customHeight="1" x14ac:dyDescent="0.2"/>
    <row r="33711" ht="12.75" customHeight="1" x14ac:dyDescent="0.2"/>
    <row r="33712" ht="12.75" customHeight="1" x14ac:dyDescent="0.2"/>
    <row r="33713" ht="12.75" customHeight="1" x14ac:dyDescent="0.2"/>
    <row r="33714" ht="12.75" customHeight="1" x14ac:dyDescent="0.2"/>
    <row r="33715" ht="12.75" customHeight="1" x14ac:dyDescent="0.2"/>
    <row r="33716" ht="12.75" customHeight="1" x14ac:dyDescent="0.2"/>
    <row r="33717" ht="12.75" customHeight="1" x14ac:dyDescent="0.2"/>
    <row r="33718" ht="12.75" customHeight="1" x14ac:dyDescent="0.2"/>
    <row r="33719" ht="12.75" customHeight="1" x14ac:dyDescent="0.2"/>
    <row r="33720" ht="12.75" customHeight="1" x14ac:dyDescent="0.2"/>
    <row r="33721" ht="12.75" customHeight="1" x14ac:dyDescent="0.2"/>
    <row r="33722" ht="12.75" customHeight="1" x14ac:dyDescent="0.2"/>
    <row r="33723" ht="12.75" customHeight="1" x14ac:dyDescent="0.2"/>
    <row r="33724" ht="12.75" customHeight="1" x14ac:dyDescent="0.2"/>
    <row r="33725" ht="12.75" customHeight="1" x14ac:dyDescent="0.2"/>
    <row r="33726" ht="12.75" customHeight="1" x14ac:dyDescent="0.2"/>
    <row r="33727" ht="12.75" customHeight="1" x14ac:dyDescent="0.2"/>
    <row r="33728" ht="12.75" customHeight="1" x14ac:dyDescent="0.2"/>
    <row r="33729" ht="12.75" customHeight="1" x14ac:dyDescent="0.2"/>
    <row r="33730" ht="12.75" customHeight="1" x14ac:dyDescent="0.2"/>
    <row r="33731" ht="12.75" customHeight="1" x14ac:dyDescent="0.2"/>
    <row r="33732" ht="12.75" customHeight="1" x14ac:dyDescent="0.2"/>
    <row r="33733" ht="12.75" customHeight="1" x14ac:dyDescent="0.2"/>
    <row r="33734" ht="12.75" customHeight="1" x14ac:dyDescent="0.2"/>
    <row r="33735" ht="12.75" customHeight="1" x14ac:dyDescent="0.2"/>
    <row r="33736" ht="12.75" customHeight="1" x14ac:dyDescent="0.2"/>
    <row r="33737" ht="12.75" customHeight="1" x14ac:dyDescent="0.2"/>
    <row r="33738" ht="12.75" customHeight="1" x14ac:dyDescent="0.2"/>
    <row r="33739" ht="12.75" customHeight="1" x14ac:dyDescent="0.2"/>
    <row r="33740" ht="12.75" customHeight="1" x14ac:dyDescent="0.2"/>
    <row r="33741" ht="12.75" customHeight="1" x14ac:dyDescent="0.2"/>
    <row r="33742" ht="12.75" customHeight="1" x14ac:dyDescent="0.2"/>
    <row r="33743" ht="12.75" customHeight="1" x14ac:dyDescent="0.2"/>
    <row r="33744" ht="12.75" customHeight="1" x14ac:dyDescent="0.2"/>
    <row r="33745" ht="12.75" customHeight="1" x14ac:dyDescent="0.2"/>
    <row r="33746" ht="12.75" customHeight="1" x14ac:dyDescent="0.2"/>
    <row r="33747" ht="12.75" customHeight="1" x14ac:dyDescent="0.2"/>
    <row r="33748" ht="12.75" customHeight="1" x14ac:dyDescent="0.2"/>
    <row r="33749" ht="12.75" customHeight="1" x14ac:dyDescent="0.2"/>
    <row r="33750" ht="12.75" customHeight="1" x14ac:dyDescent="0.2"/>
    <row r="33751" ht="12.75" customHeight="1" x14ac:dyDescent="0.2"/>
    <row r="33752" ht="12.75" customHeight="1" x14ac:dyDescent="0.2"/>
    <row r="33753" ht="12.75" customHeight="1" x14ac:dyDescent="0.2"/>
    <row r="33754" ht="12.75" customHeight="1" x14ac:dyDescent="0.2"/>
    <row r="33755" ht="12.75" customHeight="1" x14ac:dyDescent="0.2"/>
    <row r="33756" ht="12.75" customHeight="1" x14ac:dyDescent="0.2"/>
    <row r="33757" ht="12.75" customHeight="1" x14ac:dyDescent="0.2"/>
    <row r="33758" ht="12.75" customHeight="1" x14ac:dyDescent="0.2"/>
    <row r="33759" ht="12.75" customHeight="1" x14ac:dyDescent="0.2"/>
    <row r="33760" ht="12.75" customHeight="1" x14ac:dyDescent="0.2"/>
    <row r="33761" ht="12.75" customHeight="1" x14ac:dyDescent="0.2"/>
    <row r="33762" ht="12.75" customHeight="1" x14ac:dyDescent="0.2"/>
    <row r="33763" ht="12.75" customHeight="1" x14ac:dyDescent="0.2"/>
    <row r="33764" ht="12.75" customHeight="1" x14ac:dyDescent="0.2"/>
    <row r="33765" ht="12.75" customHeight="1" x14ac:dyDescent="0.2"/>
    <row r="33766" ht="12.75" customHeight="1" x14ac:dyDescent="0.2"/>
    <row r="33767" ht="12.75" customHeight="1" x14ac:dyDescent="0.2"/>
    <row r="33768" ht="12.75" customHeight="1" x14ac:dyDescent="0.2"/>
    <row r="33769" ht="12.75" customHeight="1" x14ac:dyDescent="0.2"/>
    <row r="33770" ht="12.75" customHeight="1" x14ac:dyDescent="0.2"/>
    <row r="33771" ht="12.75" customHeight="1" x14ac:dyDescent="0.2"/>
    <row r="33772" ht="12.75" customHeight="1" x14ac:dyDescent="0.2"/>
    <row r="33773" ht="12.75" customHeight="1" x14ac:dyDescent="0.2"/>
    <row r="33774" ht="12.75" customHeight="1" x14ac:dyDescent="0.2"/>
    <row r="33775" ht="12.75" customHeight="1" x14ac:dyDescent="0.2"/>
    <row r="33776" ht="12.75" customHeight="1" x14ac:dyDescent="0.2"/>
    <row r="33777" ht="12.75" customHeight="1" x14ac:dyDescent="0.2"/>
    <row r="33778" ht="12.75" customHeight="1" x14ac:dyDescent="0.2"/>
    <row r="33779" ht="12.75" customHeight="1" x14ac:dyDescent="0.2"/>
    <row r="33780" ht="12.75" customHeight="1" x14ac:dyDescent="0.2"/>
    <row r="33781" ht="12.75" customHeight="1" x14ac:dyDescent="0.2"/>
    <row r="33782" ht="12.75" customHeight="1" x14ac:dyDescent="0.2"/>
    <row r="33783" ht="12.75" customHeight="1" x14ac:dyDescent="0.2"/>
    <row r="33784" ht="12.75" customHeight="1" x14ac:dyDescent="0.2"/>
    <row r="33785" ht="12.75" customHeight="1" x14ac:dyDescent="0.2"/>
    <row r="33786" ht="12.75" customHeight="1" x14ac:dyDescent="0.2"/>
    <row r="33787" ht="12.75" customHeight="1" x14ac:dyDescent="0.2"/>
    <row r="33788" ht="12.75" customHeight="1" x14ac:dyDescent="0.2"/>
    <row r="33789" ht="12.75" customHeight="1" x14ac:dyDescent="0.2"/>
    <row r="33790" ht="12.75" customHeight="1" x14ac:dyDescent="0.2"/>
    <row r="33791" ht="12.75" customHeight="1" x14ac:dyDescent="0.2"/>
    <row r="33792" ht="12.75" customHeight="1" x14ac:dyDescent="0.2"/>
    <row r="33793" ht="12.75" customHeight="1" x14ac:dyDescent="0.2"/>
    <row r="33794" ht="12.75" customHeight="1" x14ac:dyDescent="0.2"/>
    <row r="33795" ht="12.75" customHeight="1" x14ac:dyDescent="0.2"/>
    <row r="33796" ht="12.75" customHeight="1" x14ac:dyDescent="0.2"/>
    <row r="33797" ht="12.75" customHeight="1" x14ac:dyDescent="0.2"/>
    <row r="33798" ht="12.75" customHeight="1" x14ac:dyDescent="0.2"/>
    <row r="33799" ht="12.75" customHeight="1" x14ac:dyDescent="0.2"/>
    <row r="33800" ht="12.75" customHeight="1" x14ac:dyDescent="0.2"/>
    <row r="33801" ht="12.75" customHeight="1" x14ac:dyDescent="0.2"/>
    <row r="33802" ht="12.75" customHeight="1" x14ac:dyDescent="0.2"/>
    <row r="33803" ht="12.75" customHeight="1" x14ac:dyDescent="0.2"/>
    <row r="33804" ht="12.75" customHeight="1" x14ac:dyDescent="0.2"/>
    <row r="33805" ht="12.75" customHeight="1" x14ac:dyDescent="0.2"/>
    <row r="33806" ht="12.75" customHeight="1" x14ac:dyDescent="0.2"/>
    <row r="33807" ht="12.75" customHeight="1" x14ac:dyDescent="0.2"/>
    <row r="33808" ht="12.75" customHeight="1" x14ac:dyDescent="0.2"/>
    <row r="33809" ht="12.75" customHeight="1" x14ac:dyDescent="0.2"/>
    <row r="33810" ht="12.75" customHeight="1" x14ac:dyDescent="0.2"/>
    <row r="33811" ht="12.75" customHeight="1" x14ac:dyDescent="0.2"/>
    <row r="33812" ht="12.75" customHeight="1" x14ac:dyDescent="0.2"/>
    <row r="33813" ht="12.75" customHeight="1" x14ac:dyDescent="0.2"/>
    <row r="33814" ht="12.75" customHeight="1" x14ac:dyDescent="0.2"/>
    <row r="33815" ht="12.75" customHeight="1" x14ac:dyDescent="0.2"/>
    <row r="33816" ht="12.75" customHeight="1" x14ac:dyDescent="0.2"/>
    <row r="33817" ht="12.75" customHeight="1" x14ac:dyDescent="0.2"/>
    <row r="33818" ht="12.75" customHeight="1" x14ac:dyDescent="0.2"/>
    <row r="33819" ht="12.75" customHeight="1" x14ac:dyDescent="0.2"/>
    <row r="33820" ht="12.75" customHeight="1" x14ac:dyDescent="0.2"/>
    <row r="33821" ht="12.75" customHeight="1" x14ac:dyDescent="0.2"/>
    <row r="33822" ht="12.75" customHeight="1" x14ac:dyDescent="0.2"/>
    <row r="33823" ht="12.75" customHeight="1" x14ac:dyDescent="0.2"/>
    <row r="33824" ht="12.75" customHeight="1" x14ac:dyDescent="0.2"/>
    <row r="33825" ht="12.75" customHeight="1" x14ac:dyDescent="0.2"/>
    <row r="33826" ht="12.75" customHeight="1" x14ac:dyDescent="0.2"/>
    <row r="33827" ht="12.75" customHeight="1" x14ac:dyDescent="0.2"/>
    <row r="33828" ht="12.75" customHeight="1" x14ac:dyDescent="0.2"/>
    <row r="33829" ht="12.75" customHeight="1" x14ac:dyDescent="0.2"/>
    <row r="33830" ht="12.75" customHeight="1" x14ac:dyDescent="0.2"/>
    <row r="33831" ht="12.75" customHeight="1" x14ac:dyDescent="0.2"/>
    <row r="33832" ht="12.75" customHeight="1" x14ac:dyDescent="0.2"/>
    <row r="33833" ht="12.75" customHeight="1" x14ac:dyDescent="0.2"/>
    <row r="33834" ht="12.75" customHeight="1" x14ac:dyDescent="0.2"/>
    <row r="33835" ht="12.75" customHeight="1" x14ac:dyDescent="0.2"/>
    <row r="33836" ht="12.75" customHeight="1" x14ac:dyDescent="0.2"/>
    <row r="33837" ht="12.75" customHeight="1" x14ac:dyDescent="0.2"/>
    <row r="33838" ht="12.75" customHeight="1" x14ac:dyDescent="0.2"/>
    <row r="33839" ht="12.75" customHeight="1" x14ac:dyDescent="0.2"/>
    <row r="33840" ht="12.75" customHeight="1" x14ac:dyDescent="0.2"/>
    <row r="33841" ht="12.75" customHeight="1" x14ac:dyDescent="0.2"/>
    <row r="33842" ht="12.75" customHeight="1" x14ac:dyDescent="0.2"/>
    <row r="33843" ht="12.75" customHeight="1" x14ac:dyDescent="0.2"/>
    <row r="33844" ht="12.75" customHeight="1" x14ac:dyDescent="0.2"/>
    <row r="33845" ht="12.75" customHeight="1" x14ac:dyDescent="0.2"/>
    <row r="33846" ht="12.75" customHeight="1" x14ac:dyDescent="0.2"/>
    <row r="33847" ht="12.75" customHeight="1" x14ac:dyDescent="0.2"/>
    <row r="33848" ht="12.75" customHeight="1" x14ac:dyDescent="0.2"/>
    <row r="33849" ht="12.75" customHeight="1" x14ac:dyDescent="0.2"/>
    <row r="33850" ht="12.75" customHeight="1" x14ac:dyDescent="0.2"/>
    <row r="33851" ht="12.75" customHeight="1" x14ac:dyDescent="0.2"/>
    <row r="33852" ht="12.75" customHeight="1" x14ac:dyDescent="0.2"/>
    <row r="33853" ht="12.75" customHeight="1" x14ac:dyDescent="0.2"/>
    <row r="33854" ht="12.75" customHeight="1" x14ac:dyDescent="0.2"/>
    <row r="33855" ht="12.75" customHeight="1" x14ac:dyDescent="0.2"/>
    <row r="33856" ht="12.75" customHeight="1" x14ac:dyDescent="0.2"/>
    <row r="33857" ht="12.75" customHeight="1" x14ac:dyDescent="0.2"/>
    <row r="33858" ht="12.75" customHeight="1" x14ac:dyDescent="0.2"/>
    <row r="33859" ht="12.75" customHeight="1" x14ac:dyDescent="0.2"/>
    <row r="33860" ht="12.75" customHeight="1" x14ac:dyDescent="0.2"/>
    <row r="33861" ht="12.75" customHeight="1" x14ac:dyDescent="0.2"/>
    <row r="33862" ht="12.75" customHeight="1" x14ac:dyDescent="0.2"/>
    <row r="33863" ht="12.75" customHeight="1" x14ac:dyDescent="0.2"/>
    <row r="33864" ht="12.75" customHeight="1" x14ac:dyDescent="0.2"/>
    <row r="33865" ht="12.75" customHeight="1" x14ac:dyDescent="0.2"/>
    <row r="33866" ht="12.75" customHeight="1" x14ac:dyDescent="0.2"/>
    <row r="33867" ht="12.75" customHeight="1" x14ac:dyDescent="0.2"/>
    <row r="33868" ht="12.75" customHeight="1" x14ac:dyDescent="0.2"/>
    <row r="33869" ht="12.75" customHeight="1" x14ac:dyDescent="0.2"/>
    <row r="33870" ht="12.75" customHeight="1" x14ac:dyDescent="0.2"/>
    <row r="33871" ht="12.75" customHeight="1" x14ac:dyDescent="0.2"/>
    <row r="33872" ht="12.75" customHeight="1" x14ac:dyDescent="0.2"/>
    <row r="33873" ht="12.75" customHeight="1" x14ac:dyDescent="0.2"/>
    <row r="33874" ht="12.75" customHeight="1" x14ac:dyDescent="0.2"/>
    <row r="33875" ht="12.75" customHeight="1" x14ac:dyDescent="0.2"/>
    <row r="33876" ht="12.75" customHeight="1" x14ac:dyDescent="0.2"/>
    <row r="33877" ht="12.75" customHeight="1" x14ac:dyDescent="0.2"/>
    <row r="33878" ht="12.75" customHeight="1" x14ac:dyDescent="0.2"/>
    <row r="33879" ht="12.75" customHeight="1" x14ac:dyDescent="0.2"/>
    <row r="33880" ht="12.75" customHeight="1" x14ac:dyDescent="0.2"/>
    <row r="33881" ht="12.75" customHeight="1" x14ac:dyDescent="0.2"/>
    <row r="33882" ht="12.75" customHeight="1" x14ac:dyDescent="0.2"/>
    <row r="33883" ht="12.75" customHeight="1" x14ac:dyDescent="0.2"/>
    <row r="33884" ht="12.75" customHeight="1" x14ac:dyDescent="0.2"/>
    <row r="33885" ht="12.75" customHeight="1" x14ac:dyDescent="0.2"/>
    <row r="33886" ht="12.75" customHeight="1" x14ac:dyDescent="0.2"/>
    <row r="33887" ht="12.75" customHeight="1" x14ac:dyDescent="0.2"/>
    <row r="33888" ht="12.75" customHeight="1" x14ac:dyDescent="0.2"/>
    <row r="33889" ht="12.75" customHeight="1" x14ac:dyDescent="0.2"/>
    <row r="33890" ht="12.75" customHeight="1" x14ac:dyDescent="0.2"/>
    <row r="33891" ht="12.75" customHeight="1" x14ac:dyDescent="0.2"/>
    <row r="33892" ht="12.75" customHeight="1" x14ac:dyDescent="0.2"/>
    <row r="33893" ht="12.75" customHeight="1" x14ac:dyDescent="0.2"/>
    <row r="33894" ht="12.75" customHeight="1" x14ac:dyDescent="0.2"/>
    <row r="33895" ht="12.75" customHeight="1" x14ac:dyDescent="0.2"/>
    <row r="33896" ht="12.75" customHeight="1" x14ac:dyDescent="0.2"/>
    <row r="33897" ht="12.75" customHeight="1" x14ac:dyDescent="0.2"/>
    <row r="33898" ht="12.75" customHeight="1" x14ac:dyDescent="0.2"/>
    <row r="33899" ht="12.75" customHeight="1" x14ac:dyDescent="0.2"/>
    <row r="33900" ht="12.75" customHeight="1" x14ac:dyDescent="0.2"/>
    <row r="33901" ht="12.75" customHeight="1" x14ac:dyDescent="0.2"/>
    <row r="33902" ht="12.75" customHeight="1" x14ac:dyDescent="0.2"/>
    <row r="33903" ht="12.75" customHeight="1" x14ac:dyDescent="0.2"/>
    <row r="33904" ht="12.75" customHeight="1" x14ac:dyDescent="0.2"/>
    <row r="33905" ht="12.75" customHeight="1" x14ac:dyDescent="0.2"/>
    <row r="33906" ht="12.75" customHeight="1" x14ac:dyDescent="0.2"/>
    <row r="33907" ht="12.75" customHeight="1" x14ac:dyDescent="0.2"/>
    <row r="33908" ht="12.75" customHeight="1" x14ac:dyDescent="0.2"/>
    <row r="33909" ht="12.75" customHeight="1" x14ac:dyDescent="0.2"/>
    <row r="33910" ht="12.75" customHeight="1" x14ac:dyDescent="0.2"/>
    <row r="33911" ht="12.75" customHeight="1" x14ac:dyDescent="0.2"/>
    <row r="33912" ht="12.75" customHeight="1" x14ac:dyDescent="0.2"/>
    <row r="33913" ht="12.75" customHeight="1" x14ac:dyDescent="0.2"/>
    <row r="33914" ht="12.75" customHeight="1" x14ac:dyDescent="0.2"/>
    <row r="33915" ht="12.75" customHeight="1" x14ac:dyDescent="0.2"/>
    <row r="33916" ht="12.75" customHeight="1" x14ac:dyDescent="0.2"/>
    <row r="33917" ht="12.75" customHeight="1" x14ac:dyDescent="0.2"/>
    <row r="33918" ht="12.75" customHeight="1" x14ac:dyDescent="0.2"/>
    <row r="33919" ht="12.75" customHeight="1" x14ac:dyDescent="0.2"/>
    <row r="33920" ht="12.75" customHeight="1" x14ac:dyDescent="0.2"/>
    <row r="33921" ht="12.75" customHeight="1" x14ac:dyDescent="0.2"/>
    <row r="33922" ht="12.75" customHeight="1" x14ac:dyDescent="0.2"/>
    <row r="33923" ht="12.75" customHeight="1" x14ac:dyDescent="0.2"/>
    <row r="33924" ht="12.75" customHeight="1" x14ac:dyDescent="0.2"/>
    <row r="33925" ht="12.75" customHeight="1" x14ac:dyDescent="0.2"/>
    <row r="33926" ht="12.75" customHeight="1" x14ac:dyDescent="0.2"/>
    <row r="33927" ht="12.75" customHeight="1" x14ac:dyDescent="0.2"/>
    <row r="33928" ht="12.75" customHeight="1" x14ac:dyDescent="0.2"/>
    <row r="33929" ht="12.75" customHeight="1" x14ac:dyDescent="0.2"/>
    <row r="33930" ht="12.75" customHeight="1" x14ac:dyDescent="0.2"/>
    <row r="33931" ht="12.75" customHeight="1" x14ac:dyDescent="0.2"/>
    <row r="33932" ht="12.75" customHeight="1" x14ac:dyDescent="0.2"/>
    <row r="33933" ht="12.75" customHeight="1" x14ac:dyDescent="0.2"/>
    <row r="33934" ht="12.75" customHeight="1" x14ac:dyDescent="0.2"/>
    <row r="33935" ht="12.75" customHeight="1" x14ac:dyDescent="0.2"/>
    <row r="33936" ht="12.75" customHeight="1" x14ac:dyDescent="0.2"/>
    <row r="33937" ht="12.75" customHeight="1" x14ac:dyDescent="0.2"/>
    <row r="33938" ht="12.75" customHeight="1" x14ac:dyDescent="0.2"/>
    <row r="33939" ht="12.75" customHeight="1" x14ac:dyDescent="0.2"/>
    <row r="33940" ht="12.75" customHeight="1" x14ac:dyDescent="0.2"/>
    <row r="33941" ht="12.75" customHeight="1" x14ac:dyDescent="0.2"/>
    <row r="33942" ht="12.75" customHeight="1" x14ac:dyDescent="0.2"/>
    <row r="33943" ht="12.75" customHeight="1" x14ac:dyDescent="0.2"/>
    <row r="33944" ht="12.75" customHeight="1" x14ac:dyDescent="0.2"/>
    <row r="33945" ht="12.75" customHeight="1" x14ac:dyDescent="0.2"/>
    <row r="33946" ht="12.75" customHeight="1" x14ac:dyDescent="0.2"/>
    <row r="33947" ht="12.75" customHeight="1" x14ac:dyDescent="0.2"/>
    <row r="33948" ht="12.75" customHeight="1" x14ac:dyDescent="0.2"/>
    <row r="33949" ht="12.75" customHeight="1" x14ac:dyDescent="0.2"/>
    <row r="33950" ht="12.75" customHeight="1" x14ac:dyDescent="0.2"/>
    <row r="33951" ht="12.75" customHeight="1" x14ac:dyDescent="0.2"/>
    <row r="33952" ht="12.75" customHeight="1" x14ac:dyDescent="0.2"/>
    <row r="33953" ht="12.75" customHeight="1" x14ac:dyDescent="0.2"/>
    <row r="33954" ht="12.75" customHeight="1" x14ac:dyDescent="0.2"/>
    <row r="33955" ht="12.75" customHeight="1" x14ac:dyDescent="0.2"/>
    <row r="33956" ht="12.75" customHeight="1" x14ac:dyDescent="0.2"/>
    <row r="33957" ht="12.75" customHeight="1" x14ac:dyDescent="0.2"/>
    <row r="33958" ht="12.75" customHeight="1" x14ac:dyDescent="0.2"/>
    <row r="33959" ht="12.75" customHeight="1" x14ac:dyDescent="0.2"/>
    <row r="33960" ht="12.75" customHeight="1" x14ac:dyDescent="0.2"/>
    <row r="33961" ht="12.75" customHeight="1" x14ac:dyDescent="0.2"/>
    <row r="33962" ht="12.75" customHeight="1" x14ac:dyDescent="0.2"/>
    <row r="33963" ht="12.75" customHeight="1" x14ac:dyDescent="0.2"/>
    <row r="33964" ht="12.75" customHeight="1" x14ac:dyDescent="0.2"/>
    <row r="33965" ht="12.75" customHeight="1" x14ac:dyDescent="0.2"/>
    <row r="33966" ht="12.75" customHeight="1" x14ac:dyDescent="0.2"/>
    <row r="33967" ht="12.75" customHeight="1" x14ac:dyDescent="0.2"/>
    <row r="33968" ht="12.75" customHeight="1" x14ac:dyDescent="0.2"/>
    <row r="33969" ht="12.75" customHeight="1" x14ac:dyDescent="0.2"/>
    <row r="33970" ht="12.75" customHeight="1" x14ac:dyDescent="0.2"/>
    <row r="33971" ht="12.75" customHeight="1" x14ac:dyDescent="0.2"/>
    <row r="33972" ht="12.75" customHeight="1" x14ac:dyDescent="0.2"/>
    <row r="33973" ht="12.75" customHeight="1" x14ac:dyDescent="0.2"/>
    <row r="33974" ht="12.75" customHeight="1" x14ac:dyDescent="0.2"/>
    <row r="33975" ht="12.75" customHeight="1" x14ac:dyDescent="0.2"/>
    <row r="33976" ht="12.75" customHeight="1" x14ac:dyDescent="0.2"/>
    <row r="33977" ht="12.75" customHeight="1" x14ac:dyDescent="0.2"/>
    <row r="33978" ht="12.75" customHeight="1" x14ac:dyDescent="0.2"/>
    <row r="33979" ht="12.75" customHeight="1" x14ac:dyDescent="0.2"/>
    <row r="33980" ht="12.75" customHeight="1" x14ac:dyDescent="0.2"/>
    <row r="33981" ht="12.75" customHeight="1" x14ac:dyDescent="0.2"/>
    <row r="33982" ht="12.75" customHeight="1" x14ac:dyDescent="0.2"/>
    <row r="33983" ht="12.75" customHeight="1" x14ac:dyDescent="0.2"/>
    <row r="33984" ht="12.75" customHeight="1" x14ac:dyDescent="0.2"/>
    <row r="33985" ht="12.75" customHeight="1" x14ac:dyDescent="0.2"/>
    <row r="33986" ht="12.75" customHeight="1" x14ac:dyDescent="0.2"/>
    <row r="33987" ht="12.75" customHeight="1" x14ac:dyDescent="0.2"/>
    <row r="33988" ht="12.75" customHeight="1" x14ac:dyDescent="0.2"/>
    <row r="33989" ht="12.75" customHeight="1" x14ac:dyDescent="0.2"/>
    <row r="33990" ht="12.75" customHeight="1" x14ac:dyDescent="0.2"/>
    <row r="33991" ht="12.75" customHeight="1" x14ac:dyDescent="0.2"/>
    <row r="33992" ht="12.75" customHeight="1" x14ac:dyDescent="0.2"/>
    <row r="33993" ht="12.75" customHeight="1" x14ac:dyDescent="0.2"/>
    <row r="33994" ht="12.75" customHeight="1" x14ac:dyDescent="0.2"/>
    <row r="33995" ht="12.75" customHeight="1" x14ac:dyDescent="0.2"/>
    <row r="33996" ht="12.75" customHeight="1" x14ac:dyDescent="0.2"/>
    <row r="33997" ht="12.75" customHeight="1" x14ac:dyDescent="0.2"/>
    <row r="33998" ht="12.75" customHeight="1" x14ac:dyDescent="0.2"/>
    <row r="33999" ht="12.75" customHeight="1" x14ac:dyDescent="0.2"/>
    <row r="34000" ht="12.75" customHeight="1" x14ac:dyDescent="0.2"/>
    <row r="34001" ht="12.75" customHeight="1" x14ac:dyDescent="0.2"/>
    <row r="34002" ht="12.75" customHeight="1" x14ac:dyDescent="0.2"/>
    <row r="34003" ht="12.75" customHeight="1" x14ac:dyDescent="0.2"/>
    <row r="34004" ht="12.75" customHeight="1" x14ac:dyDescent="0.2"/>
    <row r="34005" ht="12.75" customHeight="1" x14ac:dyDescent="0.2"/>
    <row r="34006" ht="12.75" customHeight="1" x14ac:dyDescent="0.2"/>
    <row r="34007" ht="12.75" customHeight="1" x14ac:dyDescent="0.2"/>
    <row r="34008" ht="12.75" customHeight="1" x14ac:dyDescent="0.2"/>
    <row r="34009" ht="12.75" customHeight="1" x14ac:dyDescent="0.2"/>
    <row r="34010" ht="12.75" customHeight="1" x14ac:dyDescent="0.2"/>
    <row r="34011" ht="12.75" customHeight="1" x14ac:dyDescent="0.2"/>
    <row r="34012" ht="12.75" customHeight="1" x14ac:dyDescent="0.2"/>
    <row r="34013" ht="12.75" customHeight="1" x14ac:dyDescent="0.2"/>
    <row r="34014" ht="12.75" customHeight="1" x14ac:dyDescent="0.2"/>
    <row r="34015" ht="12.75" customHeight="1" x14ac:dyDescent="0.2"/>
    <row r="34016" ht="12.75" customHeight="1" x14ac:dyDescent="0.2"/>
    <row r="34017" ht="12.75" customHeight="1" x14ac:dyDescent="0.2"/>
    <row r="34018" ht="12.75" customHeight="1" x14ac:dyDescent="0.2"/>
    <row r="34019" ht="12.75" customHeight="1" x14ac:dyDescent="0.2"/>
    <row r="34020" ht="12.75" customHeight="1" x14ac:dyDescent="0.2"/>
    <row r="34021" ht="12.75" customHeight="1" x14ac:dyDescent="0.2"/>
    <row r="34022" ht="12.75" customHeight="1" x14ac:dyDescent="0.2"/>
    <row r="34023" ht="12.75" customHeight="1" x14ac:dyDescent="0.2"/>
    <row r="34024" ht="12.75" customHeight="1" x14ac:dyDescent="0.2"/>
    <row r="34025" ht="12.75" customHeight="1" x14ac:dyDescent="0.2"/>
    <row r="34026" ht="12.75" customHeight="1" x14ac:dyDescent="0.2"/>
    <row r="34027" ht="12.75" customHeight="1" x14ac:dyDescent="0.2"/>
    <row r="34028" ht="12.75" customHeight="1" x14ac:dyDescent="0.2"/>
    <row r="34029" ht="12.75" customHeight="1" x14ac:dyDescent="0.2"/>
    <row r="34030" ht="12.75" customHeight="1" x14ac:dyDescent="0.2"/>
    <row r="34031" ht="12.75" customHeight="1" x14ac:dyDescent="0.2"/>
    <row r="34032" ht="12.75" customHeight="1" x14ac:dyDescent="0.2"/>
    <row r="34033" ht="12.75" customHeight="1" x14ac:dyDescent="0.2"/>
    <row r="34034" ht="12.75" customHeight="1" x14ac:dyDescent="0.2"/>
    <row r="34035" ht="12.75" customHeight="1" x14ac:dyDescent="0.2"/>
    <row r="34036" ht="12.75" customHeight="1" x14ac:dyDescent="0.2"/>
    <row r="34037" ht="12.75" customHeight="1" x14ac:dyDescent="0.2"/>
    <row r="34038" ht="12.75" customHeight="1" x14ac:dyDescent="0.2"/>
    <row r="34039" ht="12.75" customHeight="1" x14ac:dyDescent="0.2"/>
    <row r="34040" ht="12.75" customHeight="1" x14ac:dyDescent="0.2"/>
    <row r="34041" ht="12.75" customHeight="1" x14ac:dyDescent="0.2"/>
    <row r="34042" ht="12.75" customHeight="1" x14ac:dyDescent="0.2"/>
    <row r="34043" ht="12.75" customHeight="1" x14ac:dyDescent="0.2"/>
    <row r="34044" ht="12.75" customHeight="1" x14ac:dyDescent="0.2"/>
    <row r="34045" ht="12.75" customHeight="1" x14ac:dyDescent="0.2"/>
    <row r="34046" ht="12.75" customHeight="1" x14ac:dyDescent="0.2"/>
    <row r="34047" ht="12.75" customHeight="1" x14ac:dyDescent="0.2"/>
    <row r="34048" ht="12.75" customHeight="1" x14ac:dyDescent="0.2"/>
    <row r="34049" ht="12.75" customHeight="1" x14ac:dyDescent="0.2"/>
    <row r="34050" ht="12.75" customHeight="1" x14ac:dyDescent="0.2"/>
    <row r="34051" ht="12.75" customHeight="1" x14ac:dyDescent="0.2"/>
    <row r="34052" ht="12.75" customHeight="1" x14ac:dyDescent="0.2"/>
    <row r="34053" ht="12.75" customHeight="1" x14ac:dyDescent="0.2"/>
    <row r="34054" ht="12.75" customHeight="1" x14ac:dyDescent="0.2"/>
    <row r="34055" ht="12.75" customHeight="1" x14ac:dyDescent="0.2"/>
    <row r="34056" ht="12.75" customHeight="1" x14ac:dyDescent="0.2"/>
    <row r="34057" ht="12.75" customHeight="1" x14ac:dyDescent="0.2"/>
    <row r="34058" ht="12.75" customHeight="1" x14ac:dyDescent="0.2"/>
    <row r="34059" ht="12.75" customHeight="1" x14ac:dyDescent="0.2"/>
    <row r="34060" ht="12.75" customHeight="1" x14ac:dyDescent="0.2"/>
    <row r="34061" ht="12.75" customHeight="1" x14ac:dyDescent="0.2"/>
    <row r="34062" ht="12.75" customHeight="1" x14ac:dyDescent="0.2"/>
    <row r="34063" ht="12.75" customHeight="1" x14ac:dyDescent="0.2"/>
    <row r="34064" ht="12.75" customHeight="1" x14ac:dyDescent="0.2"/>
    <row r="34065" ht="12.75" customHeight="1" x14ac:dyDescent="0.2"/>
    <row r="34066" ht="12.75" customHeight="1" x14ac:dyDescent="0.2"/>
    <row r="34067" ht="12.75" customHeight="1" x14ac:dyDescent="0.2"/>
    <row r="34068" ht="12.75" customHeight="1" x14ac:dyDescent="0.2"/>
    <row r="34069" ht="12.75" customHeight="1" x14ac:dyDescent="0.2"/>
    <row r="34070" ht="12.75" customHeight="1" x14ac:dyDescent="0.2"/>
    <row r="34071" ht="12.75" customHeight="1" x14ac:dyDescent="0.2"/>
    <row r="34072" ht="12.75" customHeight="1" x14ac:dyDescent="0.2"/>
    <row r="34073" ht="12.75" customHeight="1" x14ac:dyDescent="0.2"/>
    <row r="34074" ht="12.75" customHeight="1" x14ac:dyDescent="0.2"/>
    <row r="34075" ht="12.75" customHeight="1" x14ac:dyDescent="0.2"/>
    <row r="34076" ht="12.75" customHeight="1" x14ac:dyDescent="0.2"/>
    <row r="34077" ht="12.75" customHeight="1" x14ac:dyDescent="0.2"/>
    <row r="34078" ht="12.75" customHeight="1" x14ac:dyDescent="0.2"/>
    <row r="34079" ht="12.75" customHeight="1" x14ac:dyDescent="0.2"/>
    <row r="34080" ht="12.75" customHeight="1" x14ac:dyDescent="0.2"/>
    <row r="34081" ht="12.75" customHeight="1" x14ac:dyDescent="0.2"/>
    <row r="34082" ht="12.75" customHeight="1" x14ac:dyDescent="0.2"/>
    <row r="34083" ht="12.75" customHeight="1" x14ac:dyDescent="0.2"/>
    <row r="34084" ht="12.75" customHeight="1" x14ac:dyDescent="0.2"/>
    <row r="34085" ht="12.75" customHeight="1" x14ac:dyDescent="0.2"/>
    <row r="34086" ht="12.75" customHeight="1" x14ac:dyDescent="0.2"/>
    <row r="34087" ht="12.75" customHeight="1" x14ac:dyDescent="0.2"/>
    <row r="34088" ht="12.75" customHeight="1" x14ac:dyDescent="0.2"/>
    <row r="34089" ht="12.75" customHeight="1" x14ac:dyDescent="0.2"/>
    <row r="34090" ht="12.75" customHeight="1" x14ac:dyDescent="0.2"/>
    <row r="34091" ht="12.75" customHeight="1" x14ac:dyDescent="0.2"/>
    <row r="34092" ht="12.75" customHeight="1" x14ac:dyDescent="0.2"/>
    <row r="34093" ht="12.75" customHeight="1" x14ac:dyDescent="0.2"/>
    <row r="34094" ht="12.75" customHeight="1" x14ac:dyDescent="0.2"/>
    <row r="34095" ht="12.75" customHeight="1" x14ac:dyDescent="0.2"/>
    <row r="34096" ht="12.75" customHeight="1" x14ac:dyDescent="0.2"/>
    <row r="34097" ht="12.75" customHeight="1" x14ac:dyDescent="0.2"/>
    <row r="34098" ht="12.75" customHeight="1" x14ac:dyDescent="0.2"/>
    <row r="34099" ht="12.75" customHeight="1" x14ac:dyDescent="0.2"/>
    <row r="34100" ht="12.75" customHeight="1" x14ac:dyDescent="0.2"/>
    <row r="34101" ht="12.75" customHeight="1" x14ac:dyDescent="0.2"/>
    <row r="34102" ht="12.75" customHeight="1" x14ac:dyDescent="0.2"/>
    <row r="34103" ht="12.75" customHeight="1" x14ac:dyDescent="0.2"/>
    <row r="34104" ht="12.75" customHeight="1" x14ac:dyDescent="0.2"/>
    <row r="34105" ht="12.75" customHeight="1" x14ac:dyDescent="0.2"/>
    <row r="34106" ht="12.75" customHeight="1" x14ac:dyDescent="0.2"/>
    <row r="34107" ht="12.75" customHeight="1" x14ac:dyDescent="0.2"/>
    <row r="34108" ht="12.75" customHeight="1" x14ac:dyDescent="0.2"/>
    <row r="34109" ht="12.75" customHeight="1" x14ac:dyDescent="0.2"/>
    <row r="34110" ht="12.75" customHeight="1" x14ac:dyDescent="0.2"/>
    <row r="34111" ht="12.75" customHeight="1" x14ac:dyDescent="0.2"/>
    <row r="34112" ht="12.75" customHeight="1" x14ac:dyDescent="0.2"/>
    <row r="34113" ht="12.75" customHeight="1" x14ac:dyDescent="0.2"/>
    <row r="34114" ht="12.75" customHeight="1" x14ac:dyDescent="0.2"/>
    <row r="34115" ht="12.75" customHeight="1" x14ac:dyDescent="0.2"/>
    <row r="34116" ht="12.75" customHeight="1" x14ac:dyDescent="0.2"/>
    <row r="34117" ht="12.75" customHeight="1" x14ac:dyDescent="0.2"/>
    <row r="34118" ht="12.75" customHeight="1" x14ac:dyDescent="0.2"/>
    <row r="34119" ht="12.75" customHeight="1" x14ac:dyDescent="0.2"/>
    <row r="34120" ht="12.75" customHeight="1" x14ac:dyDescent="0.2"/>
    <row r="34121" ht="12.75" customHeight="1" x14ac:dyDescent="0.2"/>
    <row r="34122" ht="12.75" customHeight="1" x14ac:dyDescent="0.2"/>
    <row r="34123" ht="12.75" customHeight="1" x14ac:dyDescent="0.2"/>
    <row r="34124" ht="12.75" customHeight="1" x14ac:dyDescent="0.2"/>
    <row r="34125" ht="12.75" customHeight="1" x14ac:dyDescent="0.2"/>
    <row r="34126" ht="12.75" customHeight="1" x14ac:dyDescent="0.2"/>
    <row r="34127" ht="12.75" customHeight="1" x14ac:dyDescent="0.2"/>
    <row r="34128" ht="12.75" customHeight="1" x14ac:dyDescent="0.2"/>
    <row r="34129" ht="12.75" customHeight="1" x14ac:dyDescent="0.2"/>
    <row r="34130" ht="12.75" customHeight="1" x14ac:dyDescent="0.2"/>
    <row r="34131" ht="12.75" customHeight="1" x14ac:dyDescent="0.2"/>
    <row r="34132" ht="12.75" customHeight="1" x14ac:dyDescent="0.2"/>
    <row r="34133" ht="12.75" customHeight="1" x14ac:dyDescent="0.2"/>
    <row r="34134" ht="12.75" customHeight="1" x14ac:dyDescent="0.2"/>
    <row r="34135" ht="12.75" customHeight="1" x14ac:dyDescent="0.2"/>
    <row r="34136" ht="12.75" customHeight="1" x14ac:dyDescent="0.2"/>
    <row r="34137" ht="12.75" customHeight="1" x14ac:dyDescent="0.2"/>
    <row r="34138" ht="12.75" customHeight="1" x14ac:dyDescent="0.2"/>
    <row r="34139" ht="12.75" customHeight="1" x14ac:dyDescent="0.2"/>
    <row r="34140" ht="12.75" customHeight="1" x14ac:dyDescent="0.2"/>
    <row r="34141" ht="12.75" customHeight="1" x14ac:dyDescent="0.2"/>
    <row r="34142" ht="12.75" customHeight="1" x14ac:dyDescent="0.2"/>
    <row r="34143" ht="12.75" customHeight="1" x14ac:dyDescent="0.2"/>
    <row r="34144" ht="12.75" customHeight="1" x14ac:dyDescent="0.2"/>
    <row r="34145" ht="12.75" customHeight="1" x14ac:dyDescent="0.2"/>
    <row r="34146" ht="12.75" customHeight="1" x14ac:dyDescent="0.2"/>
    <row r="34147" ht="12.75" customHeight="1" x14ac:dyDescent="0.2"/>
    <row r="34148" ht="12.75" customHeight="1" x14ac:dyDescent="0.2"/>
    <row r="34149" ht="12.75" customHeight="1" x14ac:dyDescent="0.2"/>
    <row r="34150" ht="12.75" customHeight="1" x14ac:dyDescent="0.2"/>
    <row r="34151" ht="12.75" customHeight="1" x14ac:dyDescent="0.2"/>
    <row r="34152" ht="12.75" customHeight="1" x14ac:dyDescent="0.2"/>
    <row r="34153" ht="12.75" customHeight="1" x14ac:dyDescent="0.2"/>
    <row r="34154" ht="12.75" customHeight="1" x14ac:dyDescent="0.2"/>
    <row r="34155" ht="12.75" customHeight="1" x14ac:dyDescent="0.2"/>
    <row r="34156" ht="12.75" customHeight="1" x14ac:dyDescent="0.2"/>
    <row r="34157" ht="12.75" customHeight="1" x14ac:dyDescent="0.2"/>
    <row r="34158" ht="12.75" customHeight="1" x14ac:dyDescent="0.2"/>
    <row r="34159" ht="12.75" customHeight="1" x14ac:dyDescent="0.2"/>
    <row r="34160" ht="12.75" customHeight="1" x14ac:dyDescent="0.2"/>
    <row r="34161" ht="12.75" customHeight="1" x14ac:dyDescent="0.2"/>
    <row r="34162" ht="12.75" customHeight="1" x14ac:dyDescent="0.2"/>
    <row r="34163" ht="12.75" customHeight="1" x14ac:dyDescent="0.2"/>
    <row r="34164" ht="12.75" customHeight="1" x14ac:dyDescent="0.2"/>
    <row r="34165" ht="12.75" customHeight="1" x14ac:dyDescent="0.2"/>
    <row r="34166" ht="12.75" customHeight="1" x14ac:dyDescent="0.2"/>
    <row r="34167" ht="12.75" customHeight="1" x14ac:dyDescent="0.2"/>
    <row r="34168" ht="12.75" customHeight="1" x14ac:dyDescent="0.2"/>
    <row r="34169" ht="12.75" customHeight="1" x14ac:dyDescent="0.2"/>
    <row r="34170" ht="12.75" customHeight="1" x14ac:dyDescent="0.2"/>
    <row r="34171" ht="12.75" customHeight="1" x14ac:dyDescent="0.2"/>
    <row r="34172" ht="12.75" customHeight="1" x14ac:dyDescent="0.2"/>
    <row r="34173" ht="12.75" customHeight="1" x14ac:dyDescent="0.2"/>
    <row r="34174" ht="12.75" customHeight="1" x14ac:dyDescent="0.2"/>
    <row r="34175" ht="12.75" customHeight="1" x14ac:dyDescent="0.2"/>
    <row r="34176" ht="12.75" customHeight="1" x14ac:dyDescent="0.2"/>
    <row r="34177" ht="12.75" customHeight="1" x14ac:dyDescent="0.2"/>
    <row r="34178" ht="12.75" customHeight="1" x14ac:dyDescent="0.2"/>
    <row r="34179" ht="12.75" customHeight="1" x14ac:dyDescent="0.2"/>
    <row r="34180" ht="12.75" customHeight="1" x14ac:dyDescent="0.2"/>
    <row r="34181" ht="12.75" customHeight="1" x14ac:dyDescent="0.2"/>
    <row r="34182" ht="12.75" customHeight="1" x14ac:dyDescent="0.2"/>
    <row r="34183" ht="12.75" customHeight="1" x14ac:dyDescent="0.2"/>
    <row r="34184" ht="12.75" customHeight="1" x14ac:dyDescent="0.2"/>
    <row r="34185" ht="12.75" customHeight="1" x14ac:dyDescent="0.2"/>
    <row r="34186" ht="12.75" customHeight="1" x14ac:dyDescent="0.2"/>
    <row r="34187" ht="12.75" customHeight="1" x14ac:dyDescent="0.2"/>
    <row r="34188" ht="12.75" customHeight="1" x14ac:dyDescent="0.2"/>
    <row r="34189" ht="12.75" customHeight="1" x14ac:dyDescent="0.2"/>
    <row r="34190" ht="12.75" customHeight="1" x14ac:dyDescent="0.2"/>
    <row r="34191" ht="12.75" customHeight="1" x14ac:dyDescent="0.2"/>
    <row r="34192" ht="12.75" customHeight="1" x14ac:dyDescent="0.2"/>
    <row r="34193" ht="12.75" customHeight="1" x14ac:dyDescent="0.2"/>
    <row r="34194" ht="12.75" customHeight="1" x14ac:dyDescent="0.2"/>
    <row r="34195" ht="12.75" customHeight="1" x14ac:dyDescent="0.2"/>
    <row r="34196" ht="12.75" customHeight="1" x14ac:dyDescent="0.2"/>
    <row r="34197" ht="12.75" customHeight="1" x14ac:dyDescent="0.2"/>
    <row r="34198" ht="12.75" customHeight="1" x14ac:dyDescent="0.2"/>
    <row r="34199" ht="12.75" customHeight="1" x14ac:dyDescent="0.2"/>
    <row r="34200" ht="12.75" customHeight="1" x14ac:dyDescent="0.2"/>
    <row r="34201" ht="12.75" customHeight="1" x14ac:dyDescent="0.2"/>
    <row r="34202" ht="12.75" customHeight="1" x14ac:dyDescent="0.2"/>
    <row r="34203" ht="12.75" customHeight="1" x14ac:dyDescent="0.2"/>
    <row r="34204" ht="12.75" customHeight="1" x14ac:dyDescent="0.2"/>
    <row r="34205" ht="12.75" customHeight="1" x14ac:dyDescent="0.2"/>
    <row r="34206" ht="12.75" customHeight="1" x14ac:dyDescent="0.2"/>
    <row r="34207" ht="12.75" customHeight="1" x14ac:dyDescent="0.2"/>
    <row r="34208" ht="12.75" customHeight="1" x14ac:dyDescent="0.2"/>
    <row r="34209" ht="12.75" customHeight="1" x14ac:dyDescent="0.2"/>
    <row r="34210" ht="12.75" customHeight="1" x14ac:dyDescent="0.2"/>
    <row r="34211" ht="12.75" customHeight="1" x14ac:dyDescent="0.2"/>
    <row r="34212" ht="12.75" customHeight="1" x14ac:dyDescent="0.2"/>
    <row r="34213" ht="12.75" customHeight="1" x14ac:dyDescent="0.2"/>
    <row r="34214" ht="12.75" customHeight="1" x14ac:dyDescent="0.2"/>
    <row r="34215" ht="12.75" customHeight="1" x14ac:dyDescent="0.2"/>
    <row r="34216" ht="12.75" customHeight="1" x14ac:dyDescent="0.2"/>
    <row r="34217" ht="12.75" customHeight="1" x14ac:dyDescent="0.2"/>
    <row r="34218" ht="12.75" customHeight="1" x14ac:dyDescent="0.2"/>
    <row r="34219" ht="12.75" customHeight="1" x14ac:dyDescent="0.2"/>
    <row r="34220" ht="12.75" customHeight="1" x14ac:dyDescent="0.2"/>
    <row r="34221" ht="12.75" customHeight="1" x14ac:dyDescent="0.2"/>
    <row r="34222" ht="12.75" customHeight="1" x14ac:dyDescent="0.2"/>
    <row r="34223" ht="12.75" customHeight="1" x14ac:dyDescent="0.2"/>
    <row r="34224" ht="12.75" customHeight="1" x14ac:dyDescent="0.2"/>
    <row r="34225" ht="12.75" customHeight="1" x14ac:dyDescent="0.2"/>
    <row r="34226" ht="12.75" customHeight="1" x14ac:dyDescent="0.2"/>
    <row r="34227" ht="12.75" customHeight="1" x14ac:dyDescent="0.2"/>
    <row r="34228" ht="12.75" customHeight="1" x14ac:dyDescent="0.2"/>
    <row r="34229" ht="12.75" customHeight="1" x14ac:dyDescent="0.2"/>
    <row r="34230" ht="12.75" customHeight="1" x14ac:dyDescent="0.2"/>
    <row r="34231" ht="12.75" customHeight="1" x14ac:dyDescent="0.2"/>
    <row r="34232" ht="12.75" customHeight="1" x14ac:dyDescent="0.2"/>
    <row r="34233" ht="12.75" customHeight="1" x14ac:dyDescent="0.2"/>
    <row r="34234" ht="12.75" customHeight="1" x14ac:dyDescent="0.2"/>
    <row r="34235" ht="12.75" customHeight="1" x14ac:dyDescent="0.2"/>
    <row r="34236" ht="12.75" customHeight="1" x14ac:dyDescent="0.2"/>
    <row r="34237" ht="12.75" customHeight="1" x14ac:dyDescent="0.2"/>
    <row r="34238" ht="12.75" customHeight="1" x14ac:dyDescent="0.2"/>
    <row r="34239" ht="12.75" customHeight="1" x14ac:dyDescent="0.2"/>
    <row r="34240" ht="12.75" customHeight="1" x14ac:dyDescent="0.2"/>
    <row r="34241" ht="12.75" customHeight="1" x14ac:dyDescent="0.2"/>
    <row r="34242" ht="12.75" customHeight="1" x14ac:dyDescent="0.2"/>
    <row r="34243" ht="12.75" customHeight="1" x14ac:dyDescent="0.2"/>
    <row r="34244" ht="12.75" customHeight="1" x14ac:dyDescent="0.2"/>
    <row r="34245" ht="12.75" customHeight="1" x14ac:dyDescent="0.2"/>
    <row r="34246" ht="12.75" customHeight="1" x14ac:dyDescent="0.2"/>
    <row r="34247" ht="12.75" customHeight="1" x14ac:dyDescent="0.2"/>
    <row r="34248" ht="12.75" customHeight="1" x14ac:dyDescent="0.2"/>
    <row r="34249" ht="12.75" customHeight="1" x14ac:dyDescent="0.2"/>
    <row r="34250" ht="12.75" customHeight="1" x14ac:dyDescent="0.2"/>
    <row r="34251" ht="12.75" customHeight="1" x14ac:dyDescent="0.2"/>
    <row r="34252" ht="12.75" customHeight="1" x14ac:dyDescent="0.2"/>
    <row r="34253" ht="12.75" customHeight="1" x14ac:dyDescent="0.2"/>
    <row r="34254" ht="12.75" customHeight="1" x14ac:dyDescent="0.2"/>
    <row r="34255" ht="12.75" customHeight="1" x14ac:dyDescent="0.2"/>
    <row r="34256" ht="12.75" customHeight="1" x14ac:dyDescent="0.2"/>
    <row r="34257" ht="12.75" customHeight="1" x14ac:dyDescent="0.2"/>
    <row r="34258" ht="12.75" customHeight="1" x14ac:dyDescent="0.2"/>
    <row r="34259" ht="12.75" customHeight="1" x14ac:dyDescent="0.2"/>
    <row r="34260" ht="12.75" customHeight="1" x14ac:dyDescent="0.2"/>
    <row r="34261" ht="12.75" customHeight="1" x14ac:dyDescent="0.2"/>
    <row r="34262" ht="12.75" customHeight="1" x14ac:dyDescent="0.2"/>
    <row r="34263" ht="12.75" customHeight="1" x14ac:dyDescent="0.2"/>
    <row r="34264" ht="12.75" customHeight="1" x14ac:dyDescent="0.2"/>
    <row r="34265" ht="12.75" customHeight="1" x14ac:dyDescent="0.2"/>
    <row r="34266" ht="12.75" customHeight="1" x14ac:dyDescent="0.2"/>
    <row r="34267" ht="12.75" customHeight="1" x14ac:dyDescent="0.2"/>
    <row r="34268" ht="12.75" customHeight="1" x14ac:dyDescent="0.2"/>
    <row r="34269" ht="12.75" customHeight="1" x14ac:dyDescent="0.2"/>
    <row r="34270" ht="12.75" customHeight="1" x14ac:dyDescent="0.2"/>
    <row r="34271" ht="12.75" customHeight="1" x14ac:dyDescent="0.2"/>
    <row r="34272" ht="12.75" customHeight="1" x14ac:dyDescent="0.2"/>
    <row r="34273" ht="12.75" customHeight="1" x14ac:dyDescent="0.2"/>
    <row r="34274" ht="12.75" customHeight="1" x14ac:dyDescent="0.2"/>
    <row r="34275" ht="12.75" customHeight="1" x14ac:dyDescent="0.2"/>
    <row r="34276" ht="12.75" customHeight="1" x14ac:dyDescent="0.2"/>
    <row r="34277" ht="12.75" customHeight="1" x14ac:dyDescent="0.2"/>
    <row r="34278" ht="12.75" customHeight="1" x14ac:dyDescent="0.2"/>
    <row r="34279" ht="12.75" customHeight="1" x14ac:dyDescent="0.2"/>
    <row r="34280" ht="12.75" customHeight="1" x14ac:dyDescent="0.2"/>
    <row r="34281" ht="12.75" customHeight="1" x14ac:dyDescent="0.2"/>
    <row r="34282" ht="12.75" customHeight="1" x14ac:dyDescent="0.2"/>
    <row r="34283" ht="12.75" customHeight="1" x14ac:dyDescent="0.2"/>
    <row r="34284" ht="12.75" customHeight="1" x14ac:dyDescent="0.2"/>
    <row r="34285" ht="12.75" customHeight="1" x14ac:dyDescent="0.2"/>
    <row r="34286" ht="12.75" customHeight="1" x14ac:dyDescent="0.2"/>
    <row r="34287" ht="12.75" customHeight="1" x14ac:dyDescent="0.2"/>
    <row r="34288" ht="12.75" customHeight="1" x14ac:dyDescent="0.2"/>
    <row r="34289" ht="12.75" customHeight="1" x14ac:dyDescent="0.2"/>
    <row r="34290" ht="12.75" customHeight="1" x14ac:dyDescent="0.2"/>
    <row r="34291" ht="12.75" customHeight="1" x14ac:dyDescent="0.2"/>
    <row r="34292" ht="12.75" customHeight="1" x14ac:dyDescent="0.2"/>
    <row r="34293" ht="12.75" customHeight="1" x14ac:dyDescent="0.2"/>
    <row r="34294" ht="12.75" customHeight="1" x14ac:dyDescent="0.2"/>
    <row r="34295" ht="12.75" customHeight="1" x14ac:dyDescent="0.2"/>
    <row r="34296" ht="12.75" customHeight="1" x14ac:dyDescent="0.2"/>
    <row r="34297" ht="12.75" customHeight="1" x14ac:dyDescent="0.2"/>
    <row r="34298" ht="12.75" customHeight="1" x14ac:dyDescent="0.2"/>
    <row r="34299" ht="12.75" customHeight="1" x14ac:dyDescent="0.2"/>
    <row r="34300" ht="12.75" customHeight="1" x14ac:dyDescent="0.2"/>
    <row r="34301" ht="12.75" customHeight="1" x14ac:dyDescent="0.2"/>
    <row r="34302" ht="12.75" customHeight="1" x14ac:dyDescent="0.2"/>
    <row r="34303" ht="12.75" customHeight="1" x14ac:dyDescent="0.2"/>
    <row r="34304" ht="12.75" customHeight="1" x14ac:dyDescent="0.2"/>
    <row r="34305" ht="12.75" customHeight="1" x14ac:dyDescent="0.2"/>
    <row r="34306" ht="12.75" customHeight="1" x14ac:dyDescent="0.2"/>
    <row r="34307" ht="12.75" customHeight="1" x14ac:dyDescent="0.2"/>
    <row r="34308" ht="12.75" customHeight="1" x14ac:dyDescent="0.2"/>
    <row r="34309" ht="12.75" customHeight="1" x14ac:dyDescent="0.2"/>
    <row r="34310" ht="12.75" customHeight="1" x14ac:dyDescent="0.2"/>
    <row r="34311" ht="12.75" customHeight="1" x14ac:dyDescent="0.2"/>
    <row r="34312" ht="12.75" customHeight="1" x14ac:dyDescent="0.2"/>
    <row r="34313" ht="12.75" customHeight="1" x14ac:dyDescent="0.2"/>
    <row r="34314" ht="12.75" customHeight="1" x14ac:dyDescent="0.2"/>
    <row r="34315" ht="12.75" customHeight="1" x14ac:dyDescent="0.2"/>
    <row r="34316" ht="12.75" customHeight="1" x14ac:dyDescent="0.2"/>
    <row r="34317" ht="12.75" customHeight="1" x14ac:dyDescent="0.2"/>
    <row r="34318" ht="12.75" customHeight="1" x14ac:dyDescent="0.2"/>
    <row r="34319" ht="12.75" customHeight="1" x14ac:dyDescent="0.2"/>
    <row r="34320" ht="12.75" customHeight="1" x14ac:dyDescent="0.2"/>
    <row r="34321" ht="12.75" customHeight="1" x14ac:dyDescent="0.2"/>
    <row r="34322" ht="12.75" customHeight="1" x14ac:dyDescent="0.2"/>
    <row r="34323" ht="12.75" customHeight="1" x14ac:dyDescent="0.2"/>
    <row r="34324" ht="12.75" customHeight="1" x14ac:dyDescent="0.2"/>
    <row r="34325" ht="12.75" customHeight="1" x14ac:dyDescent="0.2"/>
    <row r="34326" ht="12.75" customHeight="1" x14ac:dyDescent="0.2"/>
    <row r="34327" ht="12.75" customHeight="1" x14ac:dyDescent="0.2"/>
    <row r="34328" ht="12.75" customHeight="1" x14ac:dyDescent="0.2"/>
    <row r="34329" ht="12.75" customHeight="1" x14ac:dyDescent="0.2"/>
    <row r="34330" ht="12.75" customHeight="1" x14ac:dyDescent="0.2"/>
    <row r="34331" ht="12.75" customHeight="1" x14ac:dyDescent="0.2"/>
    <row r="34332" ht="12.75" customHeight="1" x14ac:dyDescent="0.2"/>
    <row r="34333" ht="12.75" customHeight="1" x14ac:dyDescent="0.2"/>
    <row r="34334" ht="12.75" customHeight="1" x14ac:dyDescent="0.2"/>
    <row r="34335" ht="12.75" customHeight="1" x14ac:dyDescent="0.2"/>
    <row r="34336" ht="12.75" customHeight="1" x14ac:dyDescent="0.2"/>
    <row r="34337" ht="12.75" customHeight="1" x14ac:dyDescent="0.2"/>
    <row r="34338" ht="12.75" customHeight="1" x14ac:dyDescent="0.2"/>
    <row r="34339" ht="12.75" customHeight="1" x14ac:dyDescent="0.2"/>
    <row r="34340" ht="12.75" customHeight="1" x14ac:dyDescent="0.2"/>
    <row r="34341" ht="12.75" customHeight="1" x14ac:dyDescent="0.2"/>
    <row r="34342" ht="12.75" customHeight="1" x14ac:dyDescent="0.2"/>
    <row r="34343" ht="12.75" customHeight="1" x14ac:dyDescent="0.2"/>
    <row r="34344" ht="12.75" customHeight="1" x14ac:dyDescent="0.2"/>
    <row r="34345" ht="12.75" customHeight="1" x14ac:dyDescent="0.2"/>
    <row r="34346" ht="12.75" customHeight="1" x14ac:dyDescent="0.2"/>
    <row r="34347" ht="12.75" customHeight="1" x14ac:dyDescent="0.2"/>
    <row r="34348" ht="12.75" customHeight="1" x14ac:dyDescent="0.2"/>
    <row r="34349" ht="12.75" customHeight="1" x14ac:dyDescent="0.2"/>
    <row r="34350" ht="12.75" customHeight="1" x14ac:dyDescent="0.2"/>
    <row r="34351" ht="12.75" customHeight="1" x14ac:dyDescent="0.2"/>
    <row r="34352" ht="12.75" customHeight="1" x14ac:dyDescent="0.2"/>
    <row r="34353" ht="12.75" customHeight="1" x14ac:dyDescent="0.2"/>
    <row r="34354" ht="12.75" customHeight="1" x14ac:dyDescent="0.2"/>
    <row r="34355" ht="12.75" customHeight="1" x14ac:dyDescent="0.2"/>
    <row r="34356" ht="12.75" customHeight="1" x14ac:dyDescent="0.2"/>
    <row r="34357" ht="12.75" customHeight="1" x14ac:dyDescent="0.2"/>
    <row r="34358" ht="12.75" customHeight="1" x14ac:dyDescent="0.2"/>
    <row r="34359" ht="12.75" customHeight="1" x14ac:dyDescent="0.2"/>
    <row r="34360" ht="12.75" customHeight="1" x14ac:dyDescent="0.2"/>
    <row r="34361" ht="12.75" customHeight="1" x14ac:dyDescent="0.2"/>
    <row r="34362" ht="12.75" customHeight="1" x14ac:dyDescent="0.2"/>
    <row r="34363" ht="12.75" customHeight="1" x14ac:dyDescent="0.2"/>
    <row r="34364" ht="12.75" customHeight="1" x14ac:dyDescent="0.2"/>
    <row r="34365" ht="12.75" customHeight="1" x14ac:dyDescent="0.2"/>
    <row r="34366" ht="12.75" customHeight="1" x14ac:dyDescent="0.2"/>
    <row r="34367" ht="12.75" customHeight="1" x14ac:dyDescent="0.2"/>
    <row r="34368" ht="12.75" customHeight="1" x14ac:dyDescent="0.2"/>
    <row r="34369" ht="12.75" customHeight="1" x14ac:dyDescent="0.2"/>
    <row r="34370" ht="12.75" customHeight="1" x14ac:dyDescent="0.2"/>
    <row r="34371" ht="12.75" customHeight="1" x14ac:dyDescent="0.2"/>
    <row r="34372" ht="12.75" customHeight="1" x14ac:dyDescent="0.2"/>
    <row r="34373" ht="12.75" customHeight="1" x14ac:dyDescent="0.2"/>
    <row r="34374" ht="12.75" customHeight="1" x14ac:dyDescent="0.2"/>
    <row r="34375" ht="12.75" customHeight="1" x14ac:dyDescent="0.2"/>
    <row r="34376" ht="12.75" customHeight="1" x14ac:dyDescent="0.2"/>
    <row r="34377" ht="12.75" customHeight="1" x14ac:dyDescent="0.2"/>
    <row r="34378" ht="12.75" customHeight="1" x14ac:dyDescent="0.2"/>
    <row r="34379" ht="12.75" customHeight="1" x14ac:dyDescent="0.2"/>
    <row r="34380" ht="12.75" customHeight="1" x14ac:dyDescent="0.2"/>
    <row r="34381" ht="12.75" customHeight="1" x14ac:dyDescent="0.2"/>
    <row r="34382" ht="12.75" customHeight="1" x14ac:dyDescent="0.2"/>
    <row r="34383" ht="12.75" customHeight="1" x14ac:dyDescent="0.2"/>
    <row r="34384" ht="12.75" customHeight="1" x14ac:dyDescent="0.2"/>
    <row r="34385" ht="12.75" customHeight="1" x14ac:dyDescent="0.2"/>
    <row r="34386" ht="12.75" customHeight="1" x14ac:dyDescent="0.2"/>
    <row r="34387" ht="12.75" customHeight="1" x14ac:dyDescent="0.2"/>
    <row r="34388" ht="12.75" customHeight="1" x14ac:dyDescent="0.2"/>
    <row r="34389" ht="12.75" customHeight="1" x14ac:dyDescent="0.2"/>
    <row r="34390" ht="12.75" customHeight="1" x14ac:dyDescent="0.2"/>
    <row r="34391" ht="12.75" customHeight="1" x14ac:dyDescent="0.2"/>
    <row r="34392" ht="12.75" customHeight="1" x14ac:dyDescent="0.2"/>
    <row r="34393" ht="12.75" customHeight="1" x14ac:dyDescent="0.2"/>
    <row r="34394" ht="12.75" customHeight="1" x14ac:dyDescent="0.2"/>
    <row r="34395" ht="12.75" customHeight="1" x14ac:dyDescent="0.2"/>
    <row r="34396" ht="12.75" customHeight="1" x14ac:dyDescent="0.2"/>
    <row r="34397" ht="12.75" customHeight="1" x14ac:dyDescent="0.2"/>
    <row r="34398" ht="12.75" customHeight="1" x14ac:dyDescent="0.2"/>
    <row r="34399" ht="12.75" customHeight="1" x14ac:dyDescent="0.2"/>
    <row r="34400" ht="12.75" customHeight="1" x14ac:dyDescent="0.2"/>
    <row r="34401" ht="12.75" customHeight="1" x14ac:dyDescent="0.2"/>
    <row r="34402" ht="12.75" customHeight="1" x14ac:dyDescent="0.2"/>
    <row r="34403" ht="12.75" customHeight="1" x14ac:dyDescent="0.2"/>
    <row r="34404" ht="12.75" customHeight="1" x14ac:dyDescent="0.2"/>
    <row r="34405" ht="12.75" customHeight="1" x14ac:dyDescent="0.2"/>
    <row r="34406" ht="12.75" customHeight="1" x14ac:dyDescent="0.2"/>
    <row r="34407" ht="12.75" customHeight="1" x14ac:dyDescent="0.2"/>
    <row r="34408" ht="12.75" customHeight="1" x14ac:dyDescent="0.2"/>
    <row r="34409" ht="12.75" customHeight="1" x14ac:dyDescent="0.2"/>
    <row r="34410" ht="12.75" customHeight="1" x14ac:dyDescent="0.2"/>
    <row r="34411" ht="12.75" customHeight="1" x14ac:dyDescent="0.2"/>
    <row r="34412" ht="12.75" customHeight="1" x14ac:dyDescent="0.2"/>
    <row r="34413" ht="12.75" customHeight="1" x14ac:dyDescent="0.2"/>
    <row r="34414" ht="12.75" customHeight="1" x14ac:dyDescent="0.2"/>
    <row r="34415" ht="12.75" customHeight="1" x14ac:dyDescent="0.2"/>
    <row r="34416" ht="12.75" customHeight="1" x14ac:dyDescent="0.2"/>
    <row r="34417" ht="12.75" customHeight="1" x14ac:dyDescent="0.2"/>
    <row r="34418" ht="12.75" customHeight="1" x14ac:dyDescent="0.2"/>
    <row r="34419" ht="12.75" customHeight="1" x14ac:dyDescent="0.2"/>
    <row r="34420" ht="12.75" customHeight="1" x14ac:dyDescent="0.2"/>
    <row r="34421" ht="12.75" customHeight="1" x14ac:dyDescent="0.2"/>
    <row r="34422" ht="12.75" customHeight="1" x14ac:dyDescent="0.2"/>
    <row r="34423" ht="12.75" customHeight="1" x14ac:dyDescent="0.2"/>
    <row r="34424" ht="12.75" customHeight="1" x14ac:dyDescent="0.2"/>
    <row r="34425" ht="12.75" customHeight="1" x14ac:dyDescent="0.2"/>
    <row r="34426" ht="12.75" customHeight="1" x14ac:dyDescent="0.2"/>
    <row r="34427" ht="12.75" customHeight="1" x14ac:dyDescent="0.2"/>
    <row r="34428" ht="12.75" customHeight="1" x14ac:dyDescent="0.2"/>
    <row r="34429" ht="12.75" customHeight="1" x14ac:dyDescent="0.2"/>
    <row r="34430" ht="12.75" customHeight="1" x14ac:dyDescent="0.2"/>
    <row r="34431" ht="12.75" customHeight="1" x14ac:dyDescent="0.2"/>
    <row r="34432" ht="12.75" customHeight="1" x14ac:dyDescent="0.2"/>
    <row r="34433" ht="12.75" customHeight="1" x14ac:dyDescent="0.2"/>
    <row r="34434" ht="12.75" customHeight="1" x14ac:dyDescent="0.2"/>
    <row r="34435" ht="12.75" customHeight="1" x14ac:dyDescent="0.2"/>
    <row r="34436" ht="12.75" customHeight="1" x14ac:dyDescent="0.2"/>
    <row r="34437" ht="12.75" customHeight="1" x14ac:dyDescent="0.2"/>
    <row r="34438" ht="12.75" customHeight="1" x14ac:dyDescent="0.2"/>
    <row r="34439" ht="12.75" customHeight="1" x14ac:dyDescent="0.2"/>
    <row r="34440" ht="12.75" customHeight="1" x14ac:dyDescent="0.2"/>
    <row r="34441" ht="12.75" customHeight="1" x14ac:dyDescent="0.2"/>
    <row r="34442" ht="12.75" customHeight="1" x14ac:dyDescent="0.2"/>
    <row r="34443" ht="12.75" customHeight="1" x14ac:dyDescent="0.2"/>
    <row r="34444" ht="12.75" customHeight="1" x14ac:dyDescent="0.2"/>
    <row r="34445" ht="12.75" customHeight="1" x14ac:dyDescent="0.2"/>
    <row r="34446" ht="12.75" customHeight="1" x14ac:dyDescent="0.2"/>
    <row r="34447" ht="12.75" customHeight="1" x14ac:dyDescent="0.2"/>
    <row r="34448" ht="12.75" customHeight="1" x14ac:dyDescent="0.2"/>
    <row r="34449" ht="12.75" customHeight="1" x14ac:dyDescent="0.2"/>
    <row r="34450" ht="12.75" customHeight="1" x14ac:dyDescent="0.2"/>
    <row r="34451" ht="12.75" customHeight="1" x14ac:dyDescent="0.2"/>
    <row r="34452" ht="12.75" customHeight="1" x14ac:dyDescent="0.2"/>
    <row r="34453" ht="12.75" customHeight="1" x14ac:dyDescent="0.2"/>
    <row r="34454" ht="12.75" customHeight="1" x14ac:dyDescent="0.2"/>
    <row r="34455" ht="12.75" customHeight="1" x14ac:dyDescent="0.2"/>
    <row r="34456" ht="12.75" customHeight="1" x14ac:dyDescent="0.2"/>
    <row r="34457" ht="12.75" customHeight="1" x14ac:dyDescent="0.2"/>
    <row r="34458" ht="12.75" customHeight="1" x14ac:dyDescent="0.2"/>
    <row r="34459" ht="12.75" customHeight="1" x14ac:dyDescent="0.2"/>
    <row r="34460" ht="12.75" customHeight="1" x14ac:dyDescent="0.2"/>
    <row r="34461" ht="12.75" customHeight="1" x14ac:dyDescent="0.2"/>
    <row r="34462" ht="12.75" customHeight="1" x14ac:dyDescent="0.2"/>
    <row r="34463" ht="12.75" customHeight="1" x14ac:dyDescent="0.2"/>
    <row r="34464" ht="12.75" customHeight="1" x14ac:dyDescent="0.2"/>
    <row r="34465" ht="12.75" customHeight="1" x14ac:dyDescent="0.2"/>
    <row r="34466" ht="12.75" customHeight="1" x14ac:dyDescent="0.2"/>
    <row r="34467" ht="12.75" customHeight="1" x14ac:dyDescent="0.2"/>
    <row r="34468" ht="12.75" customHeight="1" x14ac:dyDescent="0.2"/>
    <row r="34469" ht="12.75" customHeight="1" x14ac:dyDescent="0.2"/>
    <row r="34470" ht="12.75" customHeight="1" x14ac:dyDescent="0.2"/>
    <row r="34471" ht="12.75" customHeight="1" x14ac:dyDescent="0.2"/>
    <row r="34472" ht="12.75" customHeight="1" x14ac:dyDescent="0.2"/>
    <row r="34473" ht="12.75" customHeight="1" x14ac:dyDescent="0.2"/>
    <row r="34474" ht="12.75" customHeight="1" x14ac:dyDescent="0.2"/>
    <row r="34475" ht="12.75" customHeight="1" x14ac:dyDescent="0.2"/>
    <row r="34476" ht="12.75" customHeight="1" x14ac:dyDescent="0.2"/>
    <row r="34477" ht="12.75" customHeight="1" x14ac:dyDescent="0.2"/>
    <row r="34478" ht="12.75" customHeight="1" x14ac:dyDescent="0.2"/>
    <row r="34479" ht="12.75" customHeight="1" x14ac:dyDescent="0.2"/>
    <row r="34480" ht="12.75" customHeight="1" x14ac:dyDescent="0.2"/>
    <row r="34481" ht="12.75" customHeight="1" x14ac:dyDescent="0.2"/>
    <row r="34482" ht="12.75" customHeight="1" x14ac:dyDescent="0.2"/>
    <row r="34483" ht="12.75" customHeight="1" x14ac:dyDescent="0.2"/>
    <row r="34484" ht="12.75" customHeight="1" x14ac:dyDescent="0.2"/>
    <row r="34485" ht="12.75" customHeight="1" x14ac:dyDescent="0.2"/>
    <row r="34486" ht="12.75" customHeight="1" x14ac:dyDescent="0.2"/>
    <row r="34487" ht="12.75" customHeight="1" x14ac:dyDescent="0.2"/>
    <row r="34488" ht="12.75" customHeight="1" x14ac:dyDescent="0.2"/>
    <row r="34489" ht="12.75" customHeight="1" x14ac:dyDescent="0.2"/>
    <row r="34490" ht="12.75" customHeight="1" x14ac:dyDescent="0.2"/>
    <row r="34491" ht="12.75" customHeight="1" x14ac:dyDescent="0.2"/>
    <row r="34492" ht="12.75" customHeight="1" x14ac:dyDescent="0.2"/>
    <row r="34493" ht="12.75" customHeight="1" x14ac:dyDescent="0.2"/>
    <row r="34494" ht="12.75" customHeight="1" x14ac:dyDescent="0.2"/>
    <row r="34495" ht="12.75" customHeight="1" x14ac:dyDescent="0.2"/>
    <row r="34496" ht="12.75" customHeight="1" x14ac:dyDescent="0.2"/>
    <row r="34497" ht="12.75" customHeight="1" x14ac:dyDescent="0.2"/>
    <row r="34498" ht="12.75" customHeight="1" x14ac:dyDescent="0.2"/>
    <row r="34499" ht="12.75" customHeight="1" x14ac:dyDescent="0.2"/>
    <row r="34500" ht="12.75" customHeight="1" x14ac:dyDescent="0.2"/>
    <row r="34501" ht="12.75" customHeight="1" x14ac:dyDescent="0.2"/>
    <row r="34502" ht="12.75" customHeight="1" x14ac:dyDescent="0.2"/>
    <row r="34503" ht="12.75" customHeight="1" x14ac:dyDescent="0.2"/>
    <row r="34504" ht="12.75" customHeight="1" x14ac:dyDescent="0.2"/>
    <row r="34505" ht="12.75" customHeight="1" x14ac:dyDescent="0.2"/>
    <row r="34506" ht="12.75" customHeight="1" x14ac:dyDescent="0.2"/>
    <row r="34507" ht="12.75" customHeight="1" x14ac:dyDescent="0.2"/>
    <row r="34508" ht="12.75" customHeight="1" x14ac:dyDescent="0.2"/>
    <row r="34509" ht="12.75" customHeight="1" x14ac:dyDescent="0.2"/>
    <row r="34510" ht="12.75" customHeight="1" x14ac:dyDescent="0.2"/>
    <row r="34511" ht="12.75" customHeight="1" x14ac:dyDescent="0.2"/>
    <row r="34512" ht="12.75" customHeight="1" x14ac:dyDescent="0.2"/>
    <row r="34513" ht="12.75" customHeight="1" x14ac:dyDescent="0.2"/>
    <row r="34514" ht="12.75" customHeight="1" x14ac:dyDescent="0.2"/>
    <row r="34515" ht="12.75" customHeight="1" x14ac:dyDescent="0.2"/>
    <row r="34516" ht="12.75" customHeight="1" x14ac:dyDescent="0.2"/>
    <row r="34517" ht="12.75" customHeight="1" x14ac:dyDescent="0.2"/>
    <row r="34518" ht="12.75" customHeight="1" x14ac:dyDescent="0.2"/>
    <row r="34519" ht="12.75" customHeight="1" x14ac:dyDescent="0.2"/>
    <row r="34520" ht="12.75" customHeight="1" x14ac:dyDescent="0.2"/>
    <row r="34521" ht="12.75" customHeight="1" x14ac:dyDescent="0.2"/>
    <row r="34522" ht="12.75" customHeight="1" x14ac:dyDescent="0.2"/>
    <row r="34523" ht="12.75" customHeight="1" x14ac:dyDescent="0.2"/>
    <row r="34524" ht="12.75" customHeight="1" x14ac:dyDescent="0.2"/>
    <row r="34525" ht="12.75" customHeight="1" x14ac:dyDescent="0.2"/>
    <row r="34526" ht="12.75" customHeight="1" x14ac:dyDescent="0.2"/>
    <row r="34527" ht="12.75" customHeight="1" x14ac:dyDescent="0.2"/>
    <row r="34528" ht="12.75" customHeight="1" x14ac:dyDescent="0.2"/>
    <row r="34529" ht="12.75" customHeight="1" x14ac:dyDescent="0.2"/>
    <row r="34530" ht="12.75" customHeight="1" x14ac:dyDescent="0.2"/>
    <row r="34531" ht="12.75" customHeight="1" x14ac:dyDescent="0.2"/>
    <row r="34532" ht="12.75" customHeight="1" x14ac:dyDescent="0.2"/>
    <row r="34533" ht="12.75" customHeight="1" x14ac:dyDescent="0.2"/>
    <row r="34534" ht="12.75" customHeight="1" x14ac:dyDescent="0.2"/>
    <row r="34535" ht="12.75" customHeight="1" x14ac:dyDescent="0.2"/>
    <row r="34536" ht="12.75" customHeight="1" x14ac:dyDescent="0.2"/>
    <row r="34537" ht="12.75" customHeight="1" x14ac:dyDescent="0.2"/>
    <row r="34538" ht="12.75" customHeight="1" x14ac:dyDescent="0.2"/>
    <row r="34539" ht="12.75" customHeight="1" x14ac:dyDescent="0.2"/>
    <row r="34540" ht="12.75" customHeight="1" x14ac:dyDescent="0.2"/>
    <row r="34541" ht="12.75" customHeight="1" x14ac:dyDescent="0.2"/>
    <row r="34542" ht="12.75" customHeight="1" x14ac:dyDescent="0.2"/>
    <row r="34543" ht="12.75" customHeight="1" x14ac:dyDescent="0.2"/>
    <row r="34544" ht="12.75" customHeight="1" x14ac:dyDescent="0.2"/>
    <row r="34545" ht="12.75" customHeight="1" x14ac:dyDescent="0.2"/>
    <row r="34546" ht="12.75" customHeight="1" x14ac:dyDescent="0.2"/>
    <row r="34547" ht="12.75" customHeight="1" x14ac:dyDescent="0.2"/>
    <row r="34548" ht="12.75" customHeight="1" x14ac:dyDescent="0.2"/>
    <row r="34549" ht="12.75" customHeight="1" x14ac:dyDescent="0.2"/>
    <row r="34550" ht="12.75" customHeight="1" x14ac:dyDescent="0.2"/>
    <row r="34551" ht="12.75" customHeight="1" x14ac:dyDescent="0.2"/>
    <row r="34552" ht="12.75" customHeight="1" x14ac:dyDescent="0.2"/>
    <row r="34553" ht="12.75" customHeight="1" x14ac:dyDescent="0.2"/>
    <row r="34554" ht="12.75" customHeight="1" x14ac:dyDescent="0.2"/>
    <row r="34555" ht="12.75" customHeight="1" x14ac:dyDescent="0.2"/>
    <row r="34556" ht="12.75" customHeight="1" x14ac:dyDescent="0.2"/>
    <row r="34557" ht="12.75" customHeight="1" x14ac:dyDescent="0.2"/>
    <row r="34558" ht="12.75" customHeight="1" x14ac:dyDescent="0.2"/>
    <row r="34559" ht="12.75" customHeight="1" x14ac:dyDescent="0.2"/>
    <row r="34560" ht="12.75" customHeight="1" x14ac:dyDescent="0.2"/>
    <row r="34561" ht="12.75" customHeight="1" x14ac:dyDescent="0.2"/>
    <row r="34562" ht="12.75" customHeight="1" x14ac:dyDescent="0.2"/>
    <row r="34563" ht="12.75" customHeight="1" x14ac:dyDescent="0.2"/>
    <row r="34564" ht="12.75" customHeight="1" x14ac:dyDescent="0.2"/>
    <row r="34565" ht="12.75" customHeight="1" x14ac:dyDescent="0.2"/>
    <row r="34566" ht="12.75" customHeight="1" x14ac:dyDescent="0.2"/>
    <row r="34567" ht="12.75" customHeight="1" x14ac:dyDescent="0.2"/>
    <row r="34568" ht="12.75" customHeight="1" x14ac:dyDescent="0.2"/>
    <row r="34569" ht="12.75" customHeight="1" x14ac:dyDescent="0.2"/>
    <row r="34570" ht="12.75" customHeight="1" x14ac:dyDescent="0.2"/>
    <row r="34571" ht="12.75" customHeight="1" x14ac:dyDescent="0.2"/>
    <row r="34572" ht="12.75" customHeight="1" x14ac:dyDescent="0.2"/>
    <row r="34573" ht="12.75" customHeight="1" x14ac:dyDescent="0.2"/>
    <row r="34574" ht="12.75" customHeight="1" x14ac:dyDescent="0.2"/>
    <row r="34575" ht="12.75" customHeight="1" x14ac:dyDescent="0.2"/>
    <row r="34576" ht="12.75" customHeight="1" x14ac:dyDescent="0.2"/>
    <row r="34577" ht="12.75" customHeight="1" x14ac:dyDescent="0.2"/>
    <row r="34578" ht="12.75" customHeight="1" x14ac:dyDescent="0.2"/>
    <row r="34579" ht="12.75" customHeight="1" x14ac:dyDescent="0.2"/>
    <row r="34580" ht="12.75" customHeight="1" x14ac:dyDescent="0.2"/>
    <row r="34581" ht="12.75" customHeight="1" x14ac:dyDescent="0.2"/>
    <row r="34582" ht="12.75" customHeight="1" x14ac:dyDescent="0.2"/>
    <row r="34583" ht="12.75" customHeight="1" x14ac:dyDescent="0.2"/>
    <row r="34584" ht="12.75" customHeight="1" x14ac:dyDescent="0.2"/>
    <row r="34585" ht="12.75" customHeight="1" x14ac:dyDescent="0.2"/>
    <row r="34586" ht="12.75" customHeight="1" x14ac:dyDescent="0.2"/>
    <row r="34587" ht="12.75" customHeight="1" x14ac:dyDescent="0.2"/>
    <row r="34588" ht="12.75" customHeight="1" x14ac:dyDescent="0.2"/>
    <row r="34589" ht="12.75" customHeight="1" x14ac:dyDescent="0.2"/>
    <row r="34590" ht="12.75" customHeight="1" x14ac:dyDescent="0.2"/>
    <row r="34591" ht="12.75" customHeight="1" x14ac:dyDescent="0.2"/>
    <row r="34592" ht="12.75" customHeight="1" x14ac:dyDescent="0.2"/>
    <row r="34593" ht="12.75" customHeight="1" x14ac:dyDescent="0.2"/>
    <row r="34594" ht="12.75" customHeight="1" x14ac:dyDescent="0.2"/>
    <row r="34595" ht="12.75" customHeight="1" x14ac:dyDescent="0.2"/>
    <row r="34596" ht="12.75" customHeight="1" x14ac:dyDescent="0.2"/>
    <row r="34597" ht="12.75" customHeight="1" x14ac:dyDescent="0.2"/>
    <row r="34598" ht="12.75" customHeight="1" x14ac:dyDescent="0.2"/>
    <row r="34599" ht="12.75" customHeight="1" x14ac:dyDescent="0.2"/>
    <row r="34600" ht="12.75" customHeight="1" x14ac:dyDescent="0.2"/>
    <row r="34601" ht="12.75" customHeight="1" x14ac:dyDescent="0.2"/>
    <row r="34602" ht="12.75" customHeight="1" x14ac:dyDescent="0.2"/>
    <row r="34603" ht="12.75" customHeight="1" x14ac:dyDescent="0.2"/>
    <row r="34604" ht="12.75" customHeight="1" x14ac:dyDescent="0.2"/>
    <row r="34605" ht="12.75" customHeight="1" x14ac:dyDescent="0.2"/>
    <row r="34606" ht="12.75" customHeight="1" x14ac:dyDescent="0.2"/>
    <row r="34607" ht="12.75" customHeight="1" x14ac:dyDescent="0.2"/>
    <row r="34608" ht="12.75" customHeight="1" x14ac:dyDescent="0.2"/>
    <row r="34609" ht="12.75" customHeight="1" x14ac:dyDescent="0.2"/>
    <row r="34610" ht="12.75" customHeight="1" x14ac:dyDescent="0.2"/>
    <row r="34611" ht="12.75" customHeight="1" x14ac:dyDescent="0.2"/>
    <row r="34612" ht="12.75" customHeight="1" x14ac:dyDescent="0.2"/>
    <row r="34613" ht="12.75" customHeight="1" x14ac:dyDescent="0.2"/>
    <row r="34614" ht="12.75" customHeight="1" x14ac:dyDescent="0.2"/>
    <row r="34615" ht="12.75" customHeight="1" x14ac:dyDescent="0.2"/>
    <row r="34616" ht="12.75" customHeight="1" x14ac:dyDescent="0.2"/>
    <row r="34617" ht="12.75" customHeight="1" x14ac:dyDescent="0.2"/>
    <row r="34618" ht="12.75" customHeight="1" x14ac:dyDescent="0.2"/>
    <row r="34619" ht="12.75" customHeight="1" x14ac:dyDescent="0.2"/>
    <row r="34620" ht="12.75" customHeight="1" x14ac:dyDescent="0.2"/>
    <row r="34621" ht="12.75" customHeight="1" x14ac:dyDescent="0.2"/>
    <row r="34622" ht="12.75" customHeight="1" x14ac:dyDescent="0.2"/>
    <row r="34623" ht="12.75" customHeight="1" x14ac:dyDescent="0.2"/>
    <row r="34624" ht="12.75" customHeight="1" x14ac:dyDescent="0.2"/>
    <row r="34625" ht="12.75" customHeight="1" x14ac:dyDescent="0.2"/>
    <row r="34626" ht="12.75" customHeight="1" x14ac:dyDescent="0.2"/>
    <row r="34627" ht="12.75" customHeight="1" x14ac:dyDescent="0.2"/>
    <row r="34628" ht="12.75" customHeight="1" x14ac:dyDescent="0.2"/>
    <row r="34629" ht="12.75" customHeight="1" x14ac:dyDescent="0.2"/>
    <row r="34630" ht="12.75" customHeight="1" x14ac:dyDescent="0.2"/>
    <row r="34631" ht="12.75" customHeight="1" x14ac:dyDescent="0.2"/>
    <row r="34632" ht="12.75" customHeight="1" x14ac:dyDescent="0.2"/>
    <row r="34633" ht="12.75" customHeight="1" x14ac:dyDescent="0.2"/>
    <row r="34634" ht="12.75" customHeight="1" x14ac:dyDescent="0.2"/>
    <row r="34635" ht="12.75" customHeight="1" x14ac:dyDescent="0.2"/>
    <row r="34636" ht="12.75" customHeight="1" x14ac:dyDescent="0.2"/>
    <row r="34637" ht="12.75" customHeight="1" x14ac:dyDescent="0.2"/>
    <row r="34638" ht="12.75" customHeight="1" x14ac:dyDescent="0.2"/>
    <row r="34639" ht="12.75" customHeight="1" x14ac:dyDescent="0.2"/>
    <row r="34640" ht="12.75" customHeight="1" x14ac:dyDescent="0.2"/>
    <row r="34641" ht="12.75" customHeight="1" x14ac:dyDescent="0.2"/>
    <row r="34642" ht="12.75" customHeight="1" x14ac:dyDescent="0.2"/>
    <row r="34643" ht="12.75" customHeight="1" x14ac:dyDescent="0.2"/>
    <row r="34644" ht="12.75" customHeight="1" x14ac:dyDescent="0.2"/>
    <row r="34645" ht="12.75" customHeight="1" x14ac:dyDescent="0.2"/>
    <row r="34646" ht="12.75" customHeight="1" x14ac:dyDescent="0.2"/>
    <row r="34647" ht="12.75" customHeight="1" x14ac:dyDescent="0.2"/>
    <row r="34648" ht="12.75" customHeight="1" x14ac:dyDescent="0.2"/>
    <row r="34649" ht="12.75" customHeight="1" x14ac:dyDescent="0.2"/>
    <row r="34650" ht="12.75" customHeight="1" x14ac:dyDescent="0.2"/>
    <row r="34651" ht="12.75" customHeight="1" x14ac:dyDescent="0.2"/>
    <row r="34652" ht="12.75" customHeight="1" x14ac:dyDescent="0.2"/>
    <row r="34653" ht="12.75" customHeight="1" x14ac:dyDescent="0.2"/>
    <row r="34654" ht="12.75" customHeight="1" x14ac:dyDescent="0.2"/>
    <row r="34655" ht="12.75" customHeight="1" x14ac:dyDescent="0.2"/>
    <row r="34656" ht="12.75" customHeight="1" x14ac:dyDescent="0.2"/>
    <row r="34657" ht="12.75" customHeight="1" x14ac:dyDescent="0.2"/>
    <row r="34658" ht="12.75" customHeight="1" x14ac:dyDescent="0.2"/>
    <row r="34659" ht="12.75" customHeight="1" x14ac:dyDescent="0.2"/>
    <row r="34660" ht="12.75" customHeight="1" x14ac:dyDescent="0.2"/>
    <row r="34661" ht="12.75" customHeight="1" x14ac:dyDescent="0.2"/>
    <row r="34662" ht="12.75" customHeight="1" x14ac:dyDescent="0.2"/>
    <row r="34663" ht="12.75" customHeight="1" x14ac:dyDescent="0.2"/>
    <row r="34664" ht="12.75" customHeight="1" x14ac:dyDescent="0.2"/>
    <row r="34665" ht="12.75" customHeight="1" x14ac:dyDescent="0.2"/>
    <row r="34666" ht="12.75" customHeight="1" x14ac:dyDescent="0.2"/>
    <row r="34667" ht="12.75" customHeight="1" x14ac:dyDescent="0.2"/>
    <row r="34668" ht="12.75" customHeight="1" x14ac:dyDescent="0.2"/>
    <row r="34669" ht="12.75" customHeight="1" x14ac:dyDescent="0.2"/>
    <row r="34670" ht="12.75" customHeight="1" x14ac:dyDescent="0.2"/>
    <row r="34671" ht="12.75" customHeight="1" x14ac:dyDescent="0.2"/>
    <row r="34672" ht="12.75" customHeight="1" x14ac:dyDescent="0.2"/>
    <row r="34673" ht="12.75" customHeight="1" x14ac:dyDescent="0.2"/>
    <row r="34674" ht="12.75" customHeight="1" x14ac:dyDescent="0.2"/>
    <row r="34675" ht="12.75" customHeight="1" x14ac:dyDescent="0.2"/>
    <row r="34676" ht="12.75" customHeight="1" x14ac:dyDescent="0.2"/>
    <row r="34677" ht="12.75" customHeight="1" x14ac:dyDescent="0.2"/>
    <row r="34678" ht="12.75" customHeight="1" x14ac:dyDescent="0.2"/>
    <row r="34679" ht="12.75" customHeight="1" x14ac:dyDescent="0.2"/>
    <row r="34680" ht="12.75" customHeight="1" x14ac:dyDescent="0.2"/>
    <row r="34681" ht="12.75" customHeight="1" x14ac:dyDescent="0.2"/>
    <row r="34682" ht="12.75" customHeight="1" x14ac:dyDescent="0.2"/>
    <row r="34683" ht="12.75" customHeight="1" x14ac:dyDescent="0.2"/>
    <row r="34684" ht="12.75" customHeight="1" x14ac:dyDescent="0.2"/>
    <row r="34685" ht="12.75" customHeight="1" x14ac:dyDescent="0.2"/>
    <row r="34686" ht="12.75" customHeight="1" x14ac:dyDescent="0.2"/>
    <row r="34687" ht="12.75" customHeight="1" x14ac:dyDescent="0.2"/>
    <row r="34688" ht="12.75" customHeight="1" x14ac:dyDescent="0.2"/>
    <row r="34689" ht="12.75" customHeight="1" x14ac:dyDescent="0.2"/>
    <row r="34690" ht="12.75" customHeight="1" x14ac:dyDescent="0.2"/>
    <row r="34691" ht="12.75" customHeight="1" x14ac:dyDescent="0.2"/>
    <row r="34692" ht="12.75" customHeight="1" x14ac:dyDescent="0.2"/>
    <row r="34693" ht="12.75" customHeight="1" x14ac:dyDescent="0.2"/>
    <row r="34694" ht="12.75" customHeight="1" x14ac:dyDescent="0.2"/>
    <row r="34695" ht="12.75" customHeight="1" x14ac:dyDescent="0.2"/>
    <row r="34696" ht="12.75" customHeight="1" x14ac:dyDescent="0.2"/>
    <row r="34697" ht="12.75" customHeight="1" x14ac:dyDescent="0.2"/>
    <row r="34698" ht="12.75" customHeight="1" x14ac:dyDescent="0.2"/>
    <row r="34699" ht="12.75" customHeight="1" x14ac:dyDescent="0.2"/>
    <row r="34700" ht="12.75" customHeight="1" x14ac:dyDescent="0.2"/>
    <row r="34701" ht="12.75" customHeight="1" x14ac:dyDescent="0.2"/>
    <row r="34702" ht="12.75" customHeight="1" x14ac:dyDescent="0.2"/>
    <row r="34703" ht="12.75" customHeight="1" x14ac:dyDescent="0.2"/>
    <row r="34704" ht="12.75" customHeight="1" x14ac:dyDescent="0.2"/>
    <row r="34705" ht="12.75" customHeight="1" x14ac:dyDescent="0.2"/>
    <row r="34706" ht="12.75" customHeight="1" x14ac:dyDescent="0.2"/>
    <row r="34707" ht="12.75" customHeight="1" x14ac:dyDescent="0.2"/>
    <row r="34708" ht="12.75" customHeight="1" x14ac:dyDescent="0.2"/>
    <row r="34709" ht="12.75" customHeight="1" x14ac:dyDescent="0.2"/>
    <row r="34710" ht="12.75" customHeight="1" x14ac:dyDescent="0.2"/>
    <row r="34711" ht="12.75" customHeight="1" x14ac:dyDescent="0.2"/>
    <row r="34712" ht="12.75" customHeight="1" x14ac:dyDescent="0.2"/>
    <row r="34713" ht="12.75" customHeight="1" x14ac:dyDescent="0.2"/>
    <row r="34714" ht="12.75" customHeight="1" x14ac:dyDescent="0.2"/>
    <row r="34715" ht="12.75" customHeight="1" x14ac:dyDescent="0.2"/>
    <row r="34716" ht="12.75" customHeight="1" x14ac:dyDescent="0.2"/>
    <row r="34717" ht="12.75" customHeight="1" x14ac:dyDescent="0.2"/>
    <row r="34718" ht="12.75" customHeight="1" x14ac:dyDescent="0.2"/>
    <row r="34719" ht="12.75" customHeight="1" x14ac:dyDescent="0.2"/>
    <row r="34720" ht="12.75" customHeight="1" x14ac:dyDescent="0.2"/>
    <row r="34721" ht="12.75" customHeight="1" x14ac:dyDescent="0.2"/>
    <row r="34722" ht="12.75" customHeight="1" x14ac:dyDescent="0.2"/>
    <row r="34723" ht="12.75" customHeight="1" x14ac:dyDescent="0.2"/>
    <row r="34724" ht="12.75" customHeight="1" x14ac:dyDescent="0.2"/>
    <row r="34725" ht="12.75" customHeight="1" x14ac:dyDescent="0.2"/>
    <row r="34726" ht="12.75" customHeight="1" x14ac:dyDescent="0.2"/>
    <row r="34727" ht="12.75" customHeight="1" x14ac:dyDescent="0.2"/>
    <row r="34728" ht="12.75" customHeight="1" x14ac:dyDescent="0.2"/>
    <row r="34729" ht="12.75" customHeight="1" x14ac:dyDescent="0.2"/>
    <row r="34730" ht="12.75" customHeight="1" x14ac:dyDescent="0.2"/>
    <row r="34731" ht="12.75" customHeight="1" x14ac:dyDescent="0.2"/>
    <row r="34732" ht="12.75" customHeight="1" x14ac:dyDescent="0.2"/>
    <row r="34733" ht="12.75" customHeight="1" x14ac:dyDescent="0.2"/>
    <row r="34734" ht="12.75" customHeight="1" x14ac:dyDescent="0.2"/>
    <row r="34735" ht="12.75" customHeight="1" x14ac:dyDescent="0.2"/>
    <row r="34736" ht="12.75" customHeight="1" x14ac:dyDescent="0.2"/>
    <row r="34737" ht="12.75" customHeight="1" x14ac:dyDescent="0.2"/>
    <row r="34738" ht="12.75" customHeight="1" x14ac:dyDescent="0.2"/>
    <row r="34739" ht="12.75" customHeight="1" x14ac:dyDescent="0.2"/>
    <row r="34740" ht="12.75" customHeight="1" x14ac:dyDescent="0.2"/>
    <row r="34741" ht="12.75" customHeight="1" x14ac:dyDescent="0.2"/>
    <row r="34742" ht="12.75" customHeight="1" x14ac:dyDescent="0.2"/>
    <row r="34743" ht="12.75" customHeight="1" x14ac:dyDescent="0.2"/>
    <row r="34744" ht="12.75" customHeight="1" x14ac:dyDescent="0.2"/>
    <row r="34745" ht="12.75" customHeight="1" x14ac:dyDescent="0.2"/>
    <row r="34746" ht="12.75" customHeight="1" x14ac:dyDescent="0.2"/>
    <row r="34747" ht="12.75" customHeight="1" x14ac:dyDescent="0.2"/>
    <row r="34748" ht="12.75" customHeight="1" x14ac:dyDescent="0.2"/>
    <row r="34749" ht="12.75" customHeight="1" x14ac:dyDescent="0.2"/>
    <row r="34750" ht="12.75" customHeight="1" x14ac:dyDescent="0.2"/>
    <row r="34751" ht="12.75" customHeight="1" x14ac:dyDescent="0.2"/>
    <row r="34752" ht="12.75" customHeight="1" x14ac:dyDescent="0.2"/>
    <row r="34753" ht="12.75" customHeight="1" x14ac:dyDescent="0.2"/>
    <row r="34754" ht="12.75" customHeight="1" x14ac:dyDescent="0.2"/>
    <row r="34755" ht="12.75" customHeight="1" x14ac:dyDescent="0.2"/>
    <row r="34756" ht="12.75" customHeight="1" x14ac:dyDescent="0.2"/>
    <row r="34757" ht="12.75" customHeight="1" x14ac:dyDescent="0.2"/>
    <row r="34758" ht="12.75" customHeight="1" x14ac:dyDescent="0.2"/>
    <row r="34759" ht="12.75" customHeight="1" x14ac:dyDescent="0.2"/>
    <row r="34760" ht="12.75" customHeight="1" x14ac:dyDescent="0.2"/>
    <row r="34761" ht="12.75" customHeight="1" x14ac:dyDescent="0.2"/>
    <row r="34762" ht="12.75" customHeight="1" x14ac:dyDescent="0.2"/>
    <row r="34763" ht="12.75" customHeight="1" x14ac:dyDescent="0.2"/>
    <row r="34764" ht="12.75" customHeight="1" x14ac:dyDescent="0.2"/>
    <row r="34765" ht="12.75" customHeight="1" x14ac:dyDescent="0.2"/>
    <row r="34766" ht="12.75" customHeight="1" x14ac:dyDescent="0.2"/>
    <row r="34767" ht="12.75" customHeight="1" x14ac:dyDescent="0.2"/>
    <row r="34768" ht="12.75" customHeight="1" x14ac:dyDescent="0.2"/>
    <row r="34769" ht="12.75" customHeight="1" x14ac:dyDescent="0.2"/>
    <row r="34770" ht="12.75" customHeight="1" x14ac:dyDescent="0.2"/>
    <row r="34771" ht="12.75" customHeight="1" x14ac:dyDescent="0.2"/>
    <row r="34772" ht="12.75" customHeight="1" x14ac:dyDescent="0.2"/>
    <row r="34773" ht="12.75" customHeight="1" x14ac:dyDescent="0.2"/>
    <row r="34774" ht="12.75" customHeight="1" x14ac:dyDescent="0.2"/>
    <row r="34775" ht="12.75" customHeight="1" x14ac:dyDescent="0.2"/>
    <row r="34776" ht="12.75" customHeight="1" x14ac:dyDescent="0.2"/>
    <row r="34777" ht="12.75" customHeight="1" x14ac:dyDescent="0.2"/>
    <row r="34778" ht="12.75" customHeight="1" x14ac:dyDescent="0.2"/>
    <row r="34779" ht="12.75" customHeight="1" x14ac:dyDescent="0.2"/>
    <row r="34780" ht="12.75" customHeight="1" x14ac:dyDescent="0.2"/>
    <row r="34781" ht="12.75" customHeight="1" x14ac:dyDescent="0.2"/>
    <row r="34782" ht="12.75" customHeight="1" x14ac:dyDescent="0.2"/>
    <row r="34783" ht="12.75" customHeight="1" x14ac:dyDescent="0.2"/>
    <row r="34784" ht="12.75" customHeight="1" x14ac:dyDescent="0.2"/>
    <row r="34785" ht="12.75" customHeight="1" x14ac:dyDescent="0.2"/>
    <row r="34786" ht="12.75" customHeight="1" x14ac:dyDescent="0.2"/>
    <row r="34787" ht="12.75" customHeight="1" x14ac:dyDescent="0.2"/>
    <row r="34788" ht="12.75" customHeight="1" x14ac:dyDescent="0.2"/>
    <row r="34789" ht="12.75" customHeight="1" x14ac:dyDescent="0.2"/>
    <row r="34790" ht="12.75" customHeight="1" x14ac:dyDescent="0.2"/>
    <row r="34791" ht="12.75" customHeight="1" x14ac:dyDescent="0.2"/>
    <row r="34792" ht="12.75" customHeight="1" x14ac:dyDescent="0.2"/>
    <row r="34793" ht="12.75" customHeight="1" x14ac:dyDescent="0.2"/>
    <row r="34794" ht="12.75" customHeight="1" x14ac:dyDescent="0.2"/>
    <row r="34795" ht="12.75" customHeight="1" x14ac:dyDescent="0.2"/>
    <row r="34796" ht="12.75" customHeight="1" x14ac:dyDescent="0.2"/>
    <row r="34797" ht="12.75" customHeight="1" x14ac:dyDescent="0.2"/>
    <row r="34798" ht="12.75" customHeight="1" x14ac:dyDescent="0.2"/>
    <row r="34799" ht="12.75" customHeight="1" x14ac:dyDescent="0.2"/>
    <row r="34800" ht="12.75" customHeight="1" x14ac:dyDescent="0.2"/>
    <row r="34801" ht="12.75" customHeight="1" x14ac:dyDescent="0.2"/>
    <row r="34802" ht="12.75" customHeight="1" x14ac:dyDescent="0.2"/>
    <row r="34803" ht="12.75" customHeight="1" x14ac:dyDescent="0.2"/>
    <row r="34804" ht="12.75" customHeight="1" x14ac:dyDescent="0.2"/>
    <row r="34805" ht="12.75" customHeight="1" x14ac:dyDescent="0.2"/>
    <row r="34806" ht="12.75" customHeight="1" x14ac:dyDescent="0.2"/>
    <row r="34807" ht="12.75" customHeight="1" x14ac:dyDescent="0.2"/>
    <row r="34808" ht="12.75" customHeight="1" x14ac:dyDescent="0.2"/>
    <row r="34809" ht="12.75" customHeight="1" x14ac:dyDescent="0.2"/>
    <row r="34810" ht="12.75" customHeight="1" x14ac:dyDescent="0.2"/>
    <row r="34811" ht="12.75" customHeight="1" x14ac:dyDescent="0.2"/>
    <row r="34812" ht="12.75" customHeight="1" x14ac:dyDescent="0.2"/>
    <row r="34813" ht="12.75" customHeight="1" x14ac:dyDescent="0.2"/>
    <row r="34814" ht="12.75" customHeight="1" x14ac:dyDescent="0.2"/>
    <row r="34815" ht="12.75" customHeight="1" x14ac:dyDescent="0.2"/>
    <row r="34816" ht="12.75" customHeight="1" x14ac:dyDescent="0.2"/>
    <row r="34817" ht="12.75" customHeight="1" x14ac:dyDescent="0.2"/>
    <row r="34818" ht="12.75" customHeight="1" x14ac:dyDescent="0.2"/>
    <row r="34819" ht="12.75" customHeight="1" x14ac:dyDescent="0.2"/>
    <row r="34820" ht="12.75" customHeight="1" x14ac:dyDescent="0.2"/>
    <row r="34821" ht="12.75" customHeight="1" x14ac:dyDescent="0.2"/>
    <row r="34822" ht="12.75" customHeight="1" x14ac:dyDescent="0.2"/>
    <row r="34823" ht="12.75" customHeight="1" x14ac:dyDescent="0.2"/>
    <row r="34824" ht="12.75" customHeight="1" x14ac:dyDescent="0.2"/>
    <row r="34825" ht="12.75" customHeight="1" x14ac:dyDescent="0.2"/>
    <row r="34826" ht="12.75" customHeight="1" x14ac:dyDescent="0.2"/>
    <row r="34827" ht="12.75" customHeight="1" x14ac:dyDescent="0.2"/>
    <row r="34828" ht="12.75" customHeight="1" x14ac:dyDescent="0.2"/>
    <row r="34829" ht="12.75" customHeight="1" x14ac:dyDescent="0.2"/>
    <row r="34830" ht="12.75" customHeight="1" x14ac:dyDescent="0.2"/>
    <row r="34831" ht="12.75" customHeight="1" x14ac:dyDescent="0.2"/>
    <row r="34832" ht="12.75" customHeight="1" x14ac:dyDescent="0.2"/>
    <row r="34833" ht="12.75" customHeight="1" x14ac:dyDescent="0.2"/>
    <row r="34834" ht="12.75" customHeight="1" x14ac:dyDescent="0.2"/>
    <row r="34835" ht="12.75" customHeight="1" x14ac:dyDescent="0.2"/>
    <row r="34836" ht="12.75" customHeight="1" x14ac:dyDescent="0.2"/>
    <row r="34837" ht="12.75" customHeight="1" x14ac:dyDescent="0.2"/>
    <row r="34838" ht="12.75" customHeight="1" x14ac:dyDescent="0.2"/>
    <row r="34839" ht="12.75" customHeight="1" x14ac:dyDescent="0.2"/>
    <row r="34840" ht="12.75" customHeight="1" x14ac:dyDescent="0.2"/>
    <row r="34841" ht="12.75" customHeight="1" x14ac:dyDescent="0.2"/>
    <row r="34842" ht="12.75" customHeight="1" x14ac:dyDescent="0.2"/>
    <row r="34843" ht="12.75" customHeight="1" x14ac:dyDescent="0.2"/>
    <row r="34844" ht="12.75" customHeight="1" x14ac:dyDescent="0.2"/>
    <row r="34845" ht="12.75" customHeight="1" x14ac:dyDescent="0.2"/>
    <row r="34846" ht="12.75" customHeight="1" x14ac:dyDescent="0.2"/>
    <row r="34847" ht="12.75" customHeight="1" x14ac:dyDescent="0.2"/>
    <row r="34848" ht="12.75" customHeight="1" x14ac:dyDescent="0.2"/>
    <row r="34849" ht="12.75" customHeight="1" x14ac:dyDescent="0.2"/>
    <row r="34850" ht="12.75" customHeight="1" x14ac:dyDescent="0.2"/>
    <row r="34851" ht="12.75" customHeight="1" x14ac:dyDescent="0.2"/>
    <row r="34852" ht="12.75" customHeight="1" x14ac:dyDescent="0.2"/>
    <row r="34853" ht="12.75" customHeight="1" x14ac:dyDescent="0.2"/>
    <row r="34854" ht="12.75" customHeight="1" x14ac:dyDescent="0.2"/>
    <row r="34855" ht="12.75" customHeight="1" x14ac:dyDescent="0.2"/>
    <row r="34856" ht="12.75" customHeight="1" x14ac:dyDescent="0.2"/>
    <row r="34857" ht="12.75" customHeight="1" x14ac:dyDescent="0.2"/>
    <row r="34858" ht="12.75" customHeight="1" x14ac:dyDescent="0.2"/>
    <row r="34859" ht="12.75" customHeight="1" x14ac:dyDescent="0.2"/>
    <row r="34860" ht="12.75" customHeight="1" x14ac:dyDescent="0.2"/>
    <row r="34861" ht="12.75" customHeight="1" x14ac:dyDescent="0.2"/>
    <row r="34862" ht="12.75" customHeight="1" x14ac:dyDescent="0.2"/>
    <row r="34863" ht="12.75" customHeight="1" x14ac:dyDescent="0.2"/>
    <row r="34864" ht="12.75" customHeight="1" x14ac:dyDescent="0.2"/>
    <row r="34865" ht="12.75" customHeight="1" x14ac:dyDescent="0.2"/>
    <row r="34866" ht="12.75" customHeight="1" x14ac:dyDescent="0.2"/>
    <row r="34867" ht="12.75" customHeight="1" x14ac:dyDescent="0.2"/>
    <row r="34868" ht="12.75" customHeight="1" x14ac:dyDescent="0.2"/>
    <row r="34869" ht="12.75" customHeight="1" x14ac:dyDescent="0.2"/>
    <row r="34870" ht="12.75" customHeight="1" x14ac:dyDescent="0.2"/>
    <row r="34871" ht="12.75" customHeight="1" x14ac:dyDescent="0.2"/>
    <row r="34872" ht="12.75" customHeight="1" x14ac:dyDescent="0.2"/>
    <row r="34873" ht="12.75" customHeight="1" x14ac:dyDescent="0.2"/>
    <row r="34874" ht="12.75" customHeight="1" x14ac:dyDescent="0.2"/>
    <row r="34875" ht="12.75" customHeight="1" x14ac:dyDescent="0.2"/>
    <row r="34876" ht="12.75" customHeight="1" x14ac:dyDescent="0.2"/>
    <row r="34877" ht="12.75" customHeight="1" x14ac:dyDescent="0.2"/>
    <row r="34878" ht="12.75" customHeight="1" x14ac:dyDescent="0.2"/>
    <row r="34879" ht="12.75" customHeight="1" x14ac:dyDescent="0.2"/>
    <row r="34880" ht="12.75" customHeight="1" x14ac:dyDescent="0.2"/>
    <row r="34881" ht="12.75" customHeight="1" x14ac:dyDescent="0.2"/>
    <row r="34882" ht="12.75" customHeight="1" x14ac:dyDescent="0.2"/>
    <row r="34883" ht="12.75" customHeight="1" x14ac:dyDescent="0.2"/>
    <row r="34884" ht="12.75" customHeight="1" x14ac:dyDescent="0.2"/>
    <row r="34885" ht="12.75" customHeight="1" x14ac:dyDescent="0.2"/>
    <row r="34886" ht="12.75" customHeight="1" x14ac:dyDescent="0.2"/>
    <row r="34887" ht="12.75" customHeight="1" x14ac:dyDescent="0.2"/>
    <row r="34888" ht="12.75" customHeight="1" x14ac:dyDescent="0.2"/>
    <row r="34889" ht="12.75" customHeight="1" x14ac:dyDescent="0.2"/>
    <row r="34890" ht="12.75" customHeight="1" x14ac:dyDescent="0.2"/>
    <row r="34891" ht="12.75" customHeight="1" x14ac:dyDescent="0.2"/>
    <row r="34892" ht="12.75" customHeight="1" x14ac:dyDescent="0.2"/>
    <row r="34893" ht="12.75" customHeight="1" x14ac:dyDescent="0.2"/>
    <row r="34894" ht="12.75" customHeight="1" x14ac:dyDescent="0.2"/>
    <row r="34895" ht="12.75" customHeight="1" x14ac:dyDescent="0.2"/>
    <row r="34896" ht="12.75" customHeight="1" x14ac:dyDescent="0.2"/>
    <row r="34897" ht="12.75" customHeight="1" x14ac:dyDescent="0.2"/>
    <row r="34898" ht="12.75" customHeight="1" x14ac:dyDescent="0.2"/>
    <row r="34899" ht="12.75" customHeight="1" x14ac:dyDescent="0.2"/>
    <row r="34900" ht="12.75" customHeight="1" x14ac:dyDescent="0.2"/>
    <row r="34901" ht="12.75" customHeight="1" x14ac:dyDescent="0.2"/>
    <row r="34902" ht="12.75" customHeight="1" x14ac:dyDescent="0.2"/>
    <row r="34903" ht="12.75" customHeight="1" x14ac:dyDescent="0.2"/>
    <row r="34904" ht="12.75" customHeight="1" x14ac:dyDescent="0.2"/>
    <row r="34905" ht="12.75" customHeight="1" x14ac:dyDescent="0.2"/>
    <row r="34906" ht="12.75" customHeight="1" x14ac:dyDescent="0.2"/>
    <row r="34907" ht="12.75" customHeight="1" x14ac:dyDescent="0.2"/>
    <row r="34908" ht="12.75" customHeight="1" x14ac:dyDescent="0.2"/>
    <row r="34909" ht="12.75" customHeight="1" x14ac:dyDescent="0.2"/>
    <row r="34910" ht="12.75" customHeight="1" x14ac:dyDescent="0.2"/>
    <row r="34911" ht="12.75" customHeight="1" x14ac:dyDescent="0.2"/>
    <row r="34912" ht="12.75" customHeight="1" x14ac:dyDescent="0.2"/>
    <row r="34913" ht="12.75" customHeight="1" x14ac:dyDescent="0.2"/>
    <row r="34914" ht="12.75" customHeight="1" x14ac:dyDescent="0.2"/>
    <row r="34915" ht="12.75" customHeight="1" x14ac:dyDescent="0.2"/>
    <row r="34916" ht="12.75" customHeight="1" x14ac:dyDescent="0.2"/>
    <row r="34917" ht="12.75" customHeight="1" x14ac:dyDescent="0.2"/>
    <row r="34918" ht="12.75" customHeight="1" x14ac:dyDescent="0.2"/>
    <row r="34919" ht="12.75" customHeight="1" x14ac:dyDescent="0.2"/>
    <row r="34920" ht="12.75" customHeight="1" x14ac:dyDescent="0.2"/>
    <row r="34921" ht="12.75" customHeight="1" x14ac:dyDescent="0.2"/>
    <row r="34922" ht="12.75" customHeight="1" x14ac:dyDescent="0.2"/>
    <row r="34923" ht="12.75" customHeight="1" x14ac:dyDescent="0.2"/>
    <row r="34924" ht="12.75" customHeight="1" x14ac:dyDescent="0.2"/>
    <row r="34925" ht="12.75" customHeight="1" x14ac:dyDescent="0.2"/>
    <row r="34926" ht="12.75" customHeight="1" x14ac:dyDescent="0.2"/>
    <row r="34927" ht="12.75" customHeight="1" x14ac:dyDescent="0.2"/>
    <row r="34928" ht="12.75" customHeight="1" x14ac:dyDescent="0.2"/>
    <row r="34929" ht="12.75" customHeight="1" x14ac:dyDescent="0.2"/>
    <row r="34930" ht="12.75" customHeight="1" x14ac:dyDescent="0.2"/>
    <row r="34931" ht="12.75" customHeight="1" x14ac:dyDescent="0.2"/>
    <row r="34932" ht="12.75" customHeight="1" x14ac:dyDescent="0.2"/>
    <row r="34933" ht="12.75" customHeight="1" x14ac:dyDescent="0.2"/>
    <row r="34934" ht="12.75" customHeight="1" x14ac:dyDescent="0.2"/>
    <row r="34935" ht="12.75" customHeight="1" x14ac:dyDescent="0.2"/>
    <row r="34936" ht="12.75" customHeight="1" x14ac:dyDescent="0.2"/>
    <row r="34937" ht="12.75" customHeight="1" x14ac:dyDescent="0.2"/>
    <row r="34938" ht="12.75" customHeight="1" x14ac:dyDescent="0.2"/>
    <row r="34939" ht="12.75" customHeight="1" x14ac:dyDescent="0.2"/>
    <row r="34940" ht="12.75" customHeight="1" x14ac:dyDescent="0.2"/>
    <row r="34941" ht="12.75" customHeight="1" x14ac:dyDescent="0.2"/>
    <row r="34942" ht="12.75" customHeight="1" x14ac:dyDescent="0.2"/>
    <row r="34943" ht="12.75" customHeight="1" x14ac:dyDescent="0.2"/>
    <row r="34944" ht="12.75" customHeight="1" x14ac:dyDescent="0.2"/>
    <row r="34945" ht="12.75" customHeight="1" x14ac:dyDescent="0.2"/>
    <row r="34946" ht="12.75" customHeight="1" x14ac:dyDescent="0.2"/>
    <row r="34947" ht="12.75" customHeight="1" x14ac:dyDescent="0.2"/>
    <row r="34948" ht="12.75" customHeight="1" x14ac:dyDescent="0.2"/>
    <row r="34949" ht="12.75" customHeight="1" x14ac:dyDescent="0.2"/>
    <row r="34950" ht="12.75" customHeight="1" x14ac:dyDescent="0.2"/>
    <row r="34951" ht="12.75" customHeight="1" x14ac:dyDescent="0.2"/>
    <row r="34952" ht="12.75" customHeight="1" x14ac:dyDescent="0.2"/>
    <row r="34953" ht="12.75" customHeight="1" x14ac:dyDescent="0.2"/>
    <row r="34954" ht="12.75" customHeight="1" x14ac:dyDescent="0.2"/>
    <row r="34955" ht="12.75" customHeight="1" x14ac:dyDescent="0.2"/>
    <row r="34956" ht="12.75" customHeight="1" x14ac:dyDescent="0.2"/>
    <row r="34957" ht="12.75" customHeight="1" x14ac:dyDescent="0.2"/>
    <row r="34958" ht="12.75" customHeight="1" x14ac:dyDescent="0.2"/>
    <row r="34959" ht="12.75" customHeight="1" x14ac:dyDescent="0.2"/>
    <row r="34960" ht="12.75" customHeight="1" x14ac:dyDescent="0.2"/>
    <row r="34961" ht="12.75" customHeight="1" x14ac:dyDescent="0.2"/>
    <row r="34962" ht="12.75" customHeight="1" x14ac:dyDescent="0.2"/>
    <row r="34963" ht="12.75" customHeight="1" x14ac:dyDescent="0.2"/>
    <row r="34964" ht="12.75" customHeight="1" x14ac:dyDescent="0.2"/>
    <row r="34965" ht="12.75" customHeight="1" x14ac:dyDescent="0.2"/>
    <row r="34966" ht="12.75" customHeight="1" x14ac:dyDescent="0.2"/>
    <row r="34967" ht="12.75" customHeight="1" x14ac:dyDescent="0.2"/>
    <row r="34968" ht="12.75" customHeight="1" x14ac:dyDescent="0.2"/>
    <row r="34969" ht="12.75" customHeight="1" x14ac:dyDescent="0.2"/>
    <row r="34970" ht="12.75" customHeight="1" x14ac:dyDescent="0.2"/>
    <row r="34971" ht="12.75" customHeight="1" x14ac:dyDescent="0.2"/>
    <row r="34972" ht="12.75" customHeight="1" x14ac:dyDescent="0.2"/>
    <row r="34973" ht="12.75" customHeight="1" x14ac:dyDescent="0.2"/>
    <row r="34974" ht="12.75" customHeight="1" x14ac:dyDescent="0.2"/>
    <row r="34975" ht="12.75" customHeight="1" x14ac:dyDescent="0.2"/>
    <row r="34976" ht="12.75" customHeight="1" x14ac:dyDescent="0.2"/>
    <row r="34977" ht="12.75" customHeight="1" x14ac:dyDescent="0.2"/>
    <row r="34978" ht="12.75" customHeight="1" x14ac:dyDescent="0.2"/>
    <row r="34979" ht="12.75" customHeight="1" x14ac:dyDescent="0.2"/>
    <row r="34980" ht="12.75" customHeight="1" x14ac:dyDescent="0.2"/>
    <row r="34981" ht="12.75" customHeight="1" x14ac:dyDescent="0.2"/>
    <row r="34982" ht="12.75" customHeight="1" x14ac:dyDescent="0.2"/>
    <row r="34983" ht="12.75" customHeight="1" x14ac:dyDescent="0.2"/>
    <row r="34984" ht="12.75" customHeight="1" x14ac:dyDescent="0.2"/>
    <row r="34985" ht="12.75" customHeight="1" x14ac:dyDescent="0.2"/>
    <row r="34986" ht="12.75" customHeight="1" x14ac:dyDescent="0.2"/>
    <row r="34987" ht="12.75" customHeight="1" x14ac:dyDescent="0.2"/>
    <row r="34988" ht="12.75" customHeight="1" x14ac:dyDescent="0.2"/>
    <row r="34989" ht="12.75" customHeight="1" x14ac:dyDescent="0.2"/>
    <row r="34990" ht="12.75" customHeight="1" x14ac:dyDescent="0.2"/>
    <row r="34991" ht="12.75" customHeight="1" x14ac:dyDescent="0.2"/>
    <row r="34992" ht="12.75" customHeight="1" x14ac:dyDescent="0.2"/>
    <row r="34993" ht="12.75" customHeight="1" x14ac:dyDescent="0.2"/>
    <row r="34994" ht="12.75" customHeight="1" x14ac:dyDescent="0.2"/>
    <row r="34995" ht="12.75" customHeight="1" x14ac:dyDescent="0.2"/>
    <row r="34996" ht="12.75" customHeight="1" x14ac:dyDescent="0.2"/>
    <row r="34997" ht="12.75" customHeight="1" x14ac:dyDescent="0.2"/>
    <row r="34998" ht="12.75" customHeight="1" x14ac:dyDescent="0.2"/>
    <row r="34999" ht="12.75" customHeight="1" x14ac:dyDescent="0.2"/>
    <row r="35000" ht="12.75" customHeight="1" x14ac:dyDescent="0.2"/>
    <row r="35001" ht="12.75" customHeight="1" x14ac:dyDescent="0.2"/>
    <row r="35002" ht="12.75" customHeight="1" x14ac:dyDescent="0.2"/>
    <row r="35003" ht="12.75" customHeight="1" x14ac:dyDescent="0.2"/>
    <row r="35004" ht="12.75" customHeight="1" x14ac:dyDescent="0.2"/>
    <row r="35005" ht="12.75" customHeight="1" x14ac:dyDescent="0.2"/>
    <row r="35006" ht="12.75" customHeight="1" x14ac:dyDescent="0.2"/>
    <row r="35007" ht="12.75" customHeight="1" x14ac:dyDescent="0.2"/>
    <row r="35008" ht="12.75" customHeight="1" x14ac:dyDescent="0.2"/>
    <row r="35009" ht="12.75" customHeight="1" x14ac:dyDescent="0.2"/>
    <row r="35010" ht="12.75" customHeight="1" x14ac:dyDescent="0.2"/>
    <row r="35011" ht="12.75" customHeight="1" x14ac:dyDescent="0.2"/>
    <row r="35012" ht="12.75" customHeight="1" x14ac:dyDescent="0.2"/>
    <row r="35013" ht="12.75" customHeight="1" x14ac:dyDescent="0.2"/>
    <row r="35014" ht="12.75" customHeight="1" x14ac:dyDescent="0.2"/>
    <row r="35015" ht="12.75" customHeight="1" x14ac:dyDescent="0.2"/>
    <row r="35016" ht="12.75" customHeight="1" x14ac:dyDescent="0.2"/>
    <row r="35017" ht="12.75" customHeight="1" x14ac:dyDescent="0.2"/>
    <row r="35018" ht="12.75" customHeight="1" x14ac:dyDescent="0.2"/>
    <row r="35019" ht="12.75" customHeight="1" x14ac:dyDescent="0.2"/>
    <row r="35020" ht="12.75" customHeight="1" x14ac:dyDescent="0.2"/>
    <row r="35021" ht="12.75" customHeight="1" x14ac:dyDescent="0.2"/>
    <row r="35022" ht="12.75" customHeight="1" x14ac:dyDescent="0.2"/>
    <row r="35023" ht="12.75" customHeight="1" x14ac:dyDescent="0.2"/>
    <row r="35024" ht="12.75" customHeight="1" x14ac:dyDescent="0.2"/>
    <row r="35025" ht="12.75" customHeight="1" x14ac:dyDescent="0.2"/>
    <row r="35026" ht="12.75" customHeight="1" x14ac:dyDescent="0.2"/>
    <row r="35027" ht="12.75" customHeight="1" x14ac:dyDescent="0.2"/>
    <row r="35028" ht="12.75" customHeight="1" x14ac:dyDescent="0.2"/>
    <row r="35029" ht="12.75" customHeight="1" x14ac:dyDescent="0.2"/>
    <row r="35030" ht="12.75" customHeight="1" x14ac:dyDescent="0.2"/>
    <row r="35031" ht="12.75" customHeight="1" x14ac:dyDescent="0.2"/>
    <row r="35032" ht="12.75" customHeight="1" x14ac:dyDescent="0.2"/>
    <row r="35033" ht="12.75" customHeight="1" x14ac:dyDescent="0.2"/>
    <row r="35034" ht="12.75" customHeight="1" x14ac:dyDescent="0.2"/>
    <row r="35035" ht="12.75" customHeight="1" x14ac:dyDescent="0.2"/>
    <row r="35036" ht="12.75" customHeight="1" x14ac:dyDescent="0.2"/>
    <row r="35037" ht="12.75" customHeight="1" x14ac:dyDescent="0.2"/>
    <row r="35038" ht="12.75" customHeight="1" x14ac:dyDescent="0.2"/>
    <row r="35039" ht="12.75" customHeight="1" x14ac:dyDescent="0.2"/>
    <row r="35040" ht="12.75" customHeight="1" x14ac:dyDescent="0.2"/>
    <row r="35041" ht="12.75" customHeight="1" x14ac:dyDescent="0.2"/>
    <row r="35042" ht="12.75" customHeight="1" x14ac:dyDescent="0.2"/>
    <row r="35043" ht="12.75" customHeight="1" x14ac:dyDescent="0.2"/>
    <row r="35044" ht="12.75" customHeight="1" x14ac:dyDescent="0.2"/>
    <row r="35045" ht="12.75" customHeight="1" x14ac:dyDescent="0.2"/>
    <row r="35046" ht="12.75" customHeight="1" x14ac:dyDescent="0.2"/>
    <row r="35047" ht="12.75" customHeight="1" x14ac:dyDescent="0.2"/>
    <row r="35048" ht="12.75" customHeight="1" x14ac:dyDescent="0.2"/>
    <row r="35049" ht="12.75" customHeight="1" x14ac:dyDescent="0.2"/>
    <row r="35050" ht="12.75" customHeight="1" x14ac:dyDescent="0.2"/>
    <row r="35051" ht="12.75" customHeight="1" x14ac:dyDescent="0.2"/>
    <row r="35052" ht="12.75" customHeight="1" x14ac:dyDescent="0.2"/>
    <row r="35053" ht="12.75" customHeight="1" x14ac:dyDescent="0.2"/>
    <row r="35054" ht="12.75" customHeight="1" x14ac:dyDescent="0.2"/>
    <row r="35055" ht="12.75" customHeight="1" x14ac:dyDescent="0.2"/>
    <row r="35056" ht="12.75" customHeight="1" x14ac:dyDescent="0.2"/>
    <row r="35057" ht="12.75" customHeight="1" x14ac:dyDescent="0.2"/>
    <row r="35058" ht="12.75" customHeight="1" x14ac:dyDescent="0.2"/>
    <row r="35059" ht="12.75" customHeight="1" x14ac:dyDescent="0.2"/>
    <row r="35060" ht="12.75" customHeight="1" x14ac:dyDescent="0.2"/>
    <row r="35061" ht="12.75" customHeight="1" x14ac:dyDescent="0.2"/>
    <row r="35062" ht="12.75" customHeight="1" x14ac:dyDescent="0.2"/>
    <row r="35063" ht="12.75" customHeight="1" x14ac:dyDescent="0.2"/>
    <row r="35064" ht="12.75" customHeight="1" x14ac:dyDescent="0.2"/>
    <row r="35065" ht="12.75" customHeight="1" x14ac:dyDescent="0.2"/>
    <row r="35066" ht="12.75" customHeight="1" x14ac:dyDescent="0.2"/>
    <row r="35067" ht="12.75" customHeight="1" x14ac:dyDescent="0.2"/>
    <row r="35068" ht="12.75" customHeight="1" x14ac:dyDescent="0.2"/>
    <row r="35069" ht="12.75" customHeight="1" x14ac:dyDescent="0.2"/>
    <row r="35070" ht="12.75" customHeight="1" x14ac:dyDescent="0.2"/>
    <row r="35071" ht="12.75" customHeight="1" x14ac:dyDescent="0.2"/>
    <row r="35072" ht="12.75" customHeight="1" x14ac:dyDescent="0.2"/>
    <row r="35073" ht="12.75" customHeight="1" x14ac:dyDescent="0.2"/>
    <row r="35074" ht="12.75" customHeight="1" x14ac:dyDescent="0.2"/>
    <row r="35075" ht="12.75" customHeight="1" x14ac:dyDescent="0.2"/>
    <row r="35076" ht="12.75" customHeight="1" x14ac:dyDescent="0.2"/>
    <row r="35077" ht="12.75" customHeight="1" x14ac:dyDescent="0.2"/>
    <row r="35078" ht="12.75" customHeight="1" x14ac:dyDescent="0.2"/>
    <row r="35079" ht="12.75" customHeight="1" x14ac:dyDescent="0.2"/>
    <row r="35080" ht="12.75" customHeight="1" x14ac:dyDescent="0.2"/>
    <row r="35081" ht="12.75" customHeight="1" x14ac:dyDescent="0.2"/>
    <row r="35082" ht="12.75" customHeight="1" x14ac:dyDescent="0.2"/>
    <row r="35083" ht="12.75" customHeight="1" x14ac:dyDescent="0.2"/>
    <row r="35084" ht="12.75" customHeight="1" x14ac:dyDescent="0.2"/>
    <row r="35085" ht="12.75" customHeight="1" x14ac:dyDescent="0.2"/>
    <row r="35086" ht="12.75" customHeight="1" x14ac:dyDescent="0.2"/>
    <row r="35087" ht="12.75" customHeight="1" x14ac:dyDescent="0.2"/>
    <row r="35088" ht="12.75" customHeight="1" x14ac:dyDescent="0.2"/>
    <row r="35089" ht="12.75" customHeight="1" x14ac:dyDescent="0.2"/>
    <row r="35090" ht="12.75" customHeight="1" x14ac:dyDescent="0.2"/>
    <row r="35091" ht="12.75" customHeight="1" x14ac:dyDescent="0.2"/>
    <row r="35092" ht="12.75" customHeight="1" x14ac:dyDescent="0.2"/>
    <row r="35093" ht="12.75" customHeight="1" x14ac:dyDescent="0.2"/>
    <row r="35094" ht="12.75" customHeight="1" x14ac:dyDescent="0.2"/>
    <row r="35095" ht="12.75" customHeight="1" x14ac:dyDescent="0.2"/>
    <row r="35096" ht="12.75" customHeight="1" x14ac:dyDescent="0.2"/>
    <row r="35097" ht="12.75" customHeight="1" x14ac:dyDescent="0.2"/>
    <row r="35098" ht="12.75" customHeight="1" x14ac:dyDescent="0.2"/>
    <row r="35099" ht="12.75" customHeight="1" x14ac:dyDescent="0.2"/>
    <row r="35100" ht="12.75" customHeight="1" x14ac:dyDescent="0.2"/>
    <row r="35101" ht="12.75" customHeight="1" x14ac:dyDescent="0.2"/>
    <row r="35102" ht="12.75" customHeight="1" x14ac:dyDescent="0.2"/>
    <row r="35103" ht="12.75" customHeight="1" x14ac:dyDescent="0.2"/>
    <row r="35104" ht="12.75" customHeight="1" x14ac:dyDescent="0.2"/>
    <row r="35105" ht="12.75" customHeight="1" x14ac:dyDescent="0.2"/>
    <row r="35106" ht="12.75" customHeight="1" x14ac:dyDescent="0.2"/>
    <row r="35107" ht="12.75" customHeight="1" x14ac:dyDescent="0.2"/>
    <row r="35108" ht="12.75" customHeight="1" x14ac:dyDescent="0.2"/>
    <row r="35109" ht="12.75" customHeight="1" x14ac:dyDescent="0.2"/>
    <row r="35110" ht="12.75" customHeight="1" x14ac:dyDescent="0.2"/>
    <row r="35111" ht="12.75" customHeight="1" x14ac:dyDescent="0.2"/>
    <row r="35112" ht="12.75" customHeight="1" x14ac:dyDescent="0.2"/>
    <row r="35113" ht="12.75" customHeight="1" x14ac:dyDescent="0.2"/>
    <row r="35114" ht="12.75" customHeight="1" x14ac:dyDescent="0.2"/>
    <row r="35115" ht="12.75" customHeight="1" x14ac:dyDescent="0.2"/>
    <row r="35116" ht="12.75" customHeight="1" x14ac:dyDescent="0.2"/>
    <row r="35117" ht="12.75" customHeight="1" x14ac:dyDescent="0.2"/>
    <row r="35118" ht="12.75" customHeight="1" x14ac:dyDescent="0.2"/>
    <row r="35119" ht="12.75" customHeight="1" x14ac:dyDescent="0.2"/>
    <row r="35120" ht="12.75" customHeight="1" x14ac:dyDescent="0.2"/>
    <row r="35121" ht="12.75" customHeight="1" x14ac:dyDescent="0.2"/>
    <row r="35122" ht="12.75" customHeight="1" x14ac:dyDescent="0.2"/>
    <row r="35123" ht="12.75" customHeight="1" x14ac:dyDescent="0.2"/>
    <row r="35124" ht="12.75" customHeight="1" x14ac:dyDescent="0.2"/>
    <row r="35125" ht="12.75" customHeight="1" x14ac:dyDescent="0.2"/>
    <row r="35126" ht="12.75" customHeight="1" x14ac:dyDescent="0.2"/>
    <row r="35127" ht="12.75" customHeight="1" x14ac:dyDescent="0.2"/>
    <row r="35128" ht="12.75" customHeight="1" x14ac:dyDescent="0.2"/>
    <row r="35129" ht="12.75" customHeight="1" x14ac:dyDescent="0.2"/>
    <row r="35130" ht="12.75" customHeight="1" x14ac:dyDescent="0.2"/>
    <row r="35131" ht="12.75" customHeight="1" x14ac:dyDescent="0.2"/>
    <row r="35132" ht="12.75" customHeight="1" x14ac:dyDescent="0.2"/>
    <row r="35133" ht="12.75" customHeight="1" x14ac:dyDescent="0.2"/>
    <row r="35134" ht="12.75" customHeight="1" x14ac:dyDescent="0.2"/>
    <row r="35135" ht="12.75" customHeight="1" x14ac:dyDescent="0.2"/>
    <row r="35136" ht="12.75" customHeight="1" x14ac:dyDescent="0.2"/>
    <row r="35137" ht="12.75" customHeight="1" x14ac:dyDescent="0.2"/>
    <row r="35138" ht="12.75" customHeight="1" x14ac:dyDescent="0.2"/>
    <row r="35139" ht="12.75" customHeight="1" x14ac:dyDescent="0.2"/>
    <row r="35140" ht="12.75" customHeight="1" x14ac:dyDescent="0.2"/>
    <row r="35141" ht="12.75" customHeight="1" x14ac:dyDescent="0.2"/>
    <row r="35142" ht="12.75" customHeight="1" x14ac:dyDescent="0.2"/>
    <row r="35143" ht="12.75" customHeight="1" x14ac:dyDescent="0.2"/>
    <row r="35144" ht="12.75" customHeight="1" x14ac:dyDescent="0.2"/>
    <row r="35145" ht="12.75" customHeight="1" x14ac:dyDescent="0.2"/>
    <row r="35146" ht="12.75" customHeight="1" x14ac:dyDescent="0.2"/>
    <row r="35147" ht="12.75" customHeight="1" x14ac:dyDescent="0.2"/>
    <row r="35148" ht="12.75" customHeight="1" x14ac:dyDescent="0.2"/>
    <row r="35149" ht="12.75" customHeight="1" x14ac:dyDescent="0.2"/>
    <row r="35150" ht="12.75" customHeight="1" x14ac:dyDescent="0.2"/>
    <row r="35151" ht="12.75" customHeight="1" x14ac:dyDescent="0.2"/>
    <row r="35152" ht="12.75" customHeight="1" x14ac:dyDescent="0.2"/>
    <row r="35153" ht="12.75" customHeight="1" x14ac:dyDescent="0.2"/>
    <row r="35154" ht="12.75" customHeight="1" x14ac:dyDescent="0.2"/>
    <row r="35155" ht="12.75" customHeight="1" x14ac:dyDescent="0.2"/>
    <row r="35156" ht="12.75" customHeight="1" x14ac:dyDescent="0.2"/>
    <row r="35157" ht="12.75" customHeight="1" x14ac:dyDescent="0.2"/>
    <row r="35158" ht="12.75" customHeight="1" x14ac:dyDescent="0.2"/>
    <row r="35159" ht="12.75" customHeight="1" x14ac:dyDescent="0.2"/>
    <row r="35160" ht="12.75" customHeight="1" x14ac:dyDescent="0.2"/>
    <row r="35161" ht="12.75" customHeight="1" x14ac:dyDescent="0.2"/>
    <row r="35162" ht="12.75" customHeight="1" x14ac:dyDescent="0.2"/>
    <row r="35163" ht="12.75" customHeight="1" x14ac:dyDescent="0.2"/>
    <row r="35164" ht="12.75" customHeight="1" x14ac:dyDescent="0.2"/>
    <row r="35165" ht="12.75" customHeight="1" x14ac:dyDescent="0.2"/>
    <row r="35166" ht="12.75" customHeight="1" x14ac:dyDescent="0.2"/>
    <row r="35167" ht="12.75" customHeight="1" x14ac:dyDescent="0.2"/>
    <row r="35168" ht="12.75" customHeight="1" x14ac:dyDescent="0.2"/>
    <row r="35169" ht="12.75" customHeight="1" x14ac:dyDescent="0.2"/>
    <row r="35170" ht="12.75" customHeight="1" x14ac:dyDescent="0.2"/>
    <row r="35171" ht="12.75" customHeight="1" x14ac:dyDescent="0.2"/>
    <row r="35172" ht="12.75" customHeight="1" x14ac:dyDescent="0.2"/>
    <row r="35173" ht="12.75" customHeight="1" x14ac:dyDescent="0.2"/>
    <row r="35174" ht="12.75" customHeight="1" x14ac:dyDescent="0.2"/>
    <row r="35175" ht="12.75" customHeight="1" x14ac:dyDescent="0.2"/>
    <row r="35176" ht="12.75" customHeight="1" x14ac:dyDescent="0.2"/>
    <row r="35177" ht="12.75" customHeight="1" x14ac:dyDescent="0.2"/>
    <row r="35178" ht="12.75" customHeight="1" x14ac:dyDescent="0.2"/>
    <row r="35179" ht="12.75" customHeight="1" x14ac:dyDescent="0.2"/>
    <row r="35180" ht="12.75" customHeight="1" x14ac:dyDescent="0.2"/>
    <row r="35181" ht="12.75" customHeight="1" x14ac:dyDescent="0.2"/>
    <row r="35182" ht="12.75" customHeight="1" x14ac:dyDescent="0.2"/>
    <row r="35183" ht="12.75" customHeight="1" x14ac:dyDescent="0.2"/>
    <row r="35184" ht="12.75" customHeight="1" x14ac:dyDescent="0.2"/>
    <row r="35185" ht="12.75" customHeight="1" x14ac:dyDescent="0.2"/>
    <row r="35186" ht="12.75" customHeight="1" x14ac:dyDescent="0.2"/>
    <row r="35187" ht="12.75" customHeight="1" x14ac:dyDescent="0.2"/>
    <row r="35188" ht="12.75" customHeight="1" x14ac:dyDescent="0.2"/>
    <row r="35189" ht="12.75" customHeight="1" x14ac:dyDescent="0.2"/>
    <row r="35190" ht="12.75" customHeight="1" x14ac:dyDescent="0.2"/>
    <row r="35191" ht="12.75" customHeight="1" x14ac:dyDescent="0.2"/>
    <row r="35192" ht="12.75" customHeight="1" x14ac:dyDescent="0.2"/>
    <row r="35193" ht="12.75" customHeight="1" x14ac:dyDescent="0.2"/>
    <row r="35194" ht="12.75" customHeight="1" x14ac:dyDescent="0.2"/>
    <row r="35195" ht="12.75" customHeight="1" x14ac:dyDescent="0.2"/>
    <row r="35196" ht="12.75" customHeight="1" x14ac:dyDescent="0.2"/>
    <row r="35197" ht="12.75" customHeight="1" x14ac:dyDescent="0.2"/>
    <row r="35198" ht="12.75" customHeight="1" x14ac:dyDescent="0.2"/>
    <row r="35199" ht="12.75" customHeight="1" x14ac:dyDescent="0.2"/>
    <row r="35200" ht="12.75" customHeight="1" x14ac:dyDescent="0.2"/>
    <row r="35201" ht="12.75" customHeight="1" x14ac:dyDescent="0.2"/>
    <row r="35202" ht="12.75" customHeight="1" x14ac:dyDescent="0.2"/>
    <row r="35203" ht="12.75" customHeight="1" x14ac:dyDescent="0.2"/>
    <row r="35204" ht="12.75" customHeight="1" x14ac:dyDescent="0.2"/>
    <row r="35205" ht="12.75" customHeight="1" x14ac:dyDescent="0.2"/>
    <row r="35206" ht="12.75" customHeight="1" x14ac:dyDescent="0.2"/>
    <row r="35207" ht="12.75" customHeight="1" x14ac:dyDescent="0.2"/>
    <row r="35208" ht="12.75" customHeight="1" x14ac:dyDescent="0.2"/>
    <row r="35209" ht="12.75" customHeight="1" x14ac:dyDescent="0.2"/>
    <row r="35210" ht="12.75" customHeight="1" x14ac:dyDescent="0.2"/>
    <row r="35211" ht="12.75" customHeight="1" x14ac:dyDescent="0.2"/>
    <row r="35212" ht="12.75" customHeight="1" x14ac:dyDescent="0.2"/>
    <row r="35213" ht="12.75" customHeight="1" x14ac:dyDescent="0.2"/>
    <row r="35214" ht="12.75" customHeight="1" x14ac:dyDescent="0.2"/>
    <row r="35215" ht="12.75" customHeight="1" x14ac:dyDescent="0.2"/>
    <row r="35216" ht="12.75" customHeight="1" x14ac:dyDescent="0.2"/>
    <row r="35217" ht="12.75" customHeight="1" x14ac:dyDescent="0.2"/>
    <row r="35218" ht="12.75" customHeight="1" x14ac:dyDescent="0.2"/>
    <row r="35219" ht="12.75" customHeight="1" x14ac:dyDescent="0.2"/>
    <row r="35220" ht="12.75" customHeight="1" x14ac:dyDescent="0.2"/>
    <row r="35221" ht="12.75" customHeight="1" x14ac:dyDescent="0.2"/>
    <row r="35222" ht="12.75" customHeight="1" x14ac:dyDescent="0.2"/>
    <row r="35223" ht="12.75" customHeight="1" x14ac:dyDescent="0.2"/>
    <row r="35224" ht="12.75" customHeight="1" x14ac:dyDescent="0.2"/>
    <row r="35225" ht="12.75" customHeight="1" x14ac:dyDescent="0.2"/>
    <row r="35226" ht="12.75" customHeight="1" x14ac:dyDescent="0.2"/>
    <row r="35227" ht="12.75" customHeight="1" x14ac:dyDescent="0.2"/>
    <row r="35228" ht="12.75" customHeight="1" x14ac:dyDescent="0.2"/>
    <row r="35229" ht="12.75" customHeight="1" x14ac:dyDescent="0.2"/>
    <row r="35230" ht="12.75" customHeight="1" x14ac:dyDescent="0.2"/>
    <row r="35231" ht="12.75" customHeight="1" x14ac:dyDescent="0.2"/>
    <row r="35232" ht="12.75" customHeight="1" x14ac:dyDescent="0.2"/>
    <row r="35233" ht="12.75" customHeight="1" x14ac:dyDescent="0.2"/>
    <row r="35234" ht="12.75" customHeight="1" x14ac:dyDescent="0.2"/>
    <row r="35235" ht="12.75" customHeight="1" x14ac:dyDescent="0.2"/>
    <row r="35236" ht="12.75" customHeight="1" x14ac:dyDescent="0.2"/>
    <row r="35237" ht="12.75" customHeight="1" x14ac:dyDescent="0.2"/>
    <row r="35238" ht="12.75" customHeight="1" x14ac:dyDescent="0.2"/>
    <row r="35239" ht="12.75" customHeight="1" x14ac:dyDescent="0.2"/>
    <row r="35240" ht="12.75" customHeight="1" x14ac:dyDescent="0.2"/>
    <row r="35241" ht="12.75" customHeight="1" x14ac:dyDescent="0.2"/>
    <row r="35242" ht="12.75" customHeight="1" x14ac:dyDescent="0.2"/>
    <row r="35243" ht="12.75" customHeight="1" x14ac:dyDescent="0.2"/>
    <row r="35244" ht="12.75" customHeight="1" x14ac:dyDescent="0.2"/>
    <row r="35245" ht="12.75" customHeight="1" x14ac:dyDescent="0.2"/>
    <row r="35246" ht="12.75" customHeight="1" x14ac:dyDescent="0.2"/>
    <row r="35247" ht="12.75" customHeight="1" x14ac:dyDescent="0.2"/>
    <row r="35248" ht="12.75" customHeight="1" x14ac:dyDescent="0.2"/>
    <row r="35249" ht="12.75" customHeight="1" x14ac:dyDescent="0.2"/>
    <row r="35250" ht="12.75" customHeight="1" x14ac:dyDescent="0.2"/>
    <row r="35251" ht="12.75" customHeight="1" x14ac:dyDescent="0.2"/>
    <row r="35252" ht="12.75" customHeight="1" x14ac:dyDescent="0.2"/>
    <row r="35253" ht="12.75" customHeight="1" x14ac:dyDescent="0.2"/>
    <row r="35254" ht="12.75" customHeight="1" x14ac:dyDescent="0.2"/>
    <row r="35255" ht="12.75" customHeight="1" x14ac:dyDescent="0.2"/>
    <row r="35256" ht="12.75" customHeight="1" x14ac:dyDescent="0.2"/>
    <row r="35257" ht="12.75" customHeight="1" x14ac:dyDescent="0.2"/>
    <row r="35258" ht="12.75" customHeight="1" x14ac:dyDescent="0.2"/>
    <row r="35259" ht="12.75" customHeight="1" x14ac:dyDescent="0.2"/>
    <row r="35260" ht="12.75" customHeight="1" x14ac:dyDescent="0.2"/>
    <row r="35261" ht="12.75" customHeight="1" x14ac:dyDescent="0.2"/>
    <row r="35262" ht="12.75" customHeight="1" x14ac:dyDescent="0.2"/>
    <row r="35263" ht="12.75" customHeight="1" x14ac:dyDescent="0.2"/>
    <row r="35264" ht="12.75" customHeight="1" x14ac:dyDescent="0.2"/>
    <row r="35265" ht="12.75" customHeight="1" x14ac:dyDescent="0.2"/>
    <row r="35266" ht="12.75" customHeight="1" x14ac:dyDescent="0.2"/>
    <row r="35267" ht="12.75" customHeight="1" x14ac:dyDescent="0.2"/>
    <row r="35268" ht="12.75" customHeight="1" x14ac:dyDescent="0.2"/>
    <row r="35269" ht="12.75" customHeight="1" x14ac:dyDescent="0.2"/>
    <row r="35270" ht="12.75" customHeight="1" x14ac:dyDescent="0.2"/>
    <row r="35271" ht="12.75" customHeight="1" x14ac:dyDescent="0.2"/>
    <row r="35272" ht="12.75" customHeight="1" x14ac:dyDescent="0.2"/>
    <row r="35273" ht="12.75" customHeight="1" x14ac:dyDescent="0.2"/>
    <row r="35274" ht="12.75" customHeight="1" x14ac:dyDescent="0.2"/>
    <row r="35275" ht="12.75" customHeight="1" x14ac:dyDescent="0.2"/>
    <row r="35276" ht="12.75" customHeight="1" x14ac:dyDescent="0.2"/>
    <row r="35277" ht="12.75" customHeight="1" x14ac:dyDescent="0.2"/>
    <row r="35278" ht="12.75" customHeight="1" x14ac:dyDescent="0.2"/>
    <row r="35279" ht="12.75" customHeight="1" x14ac:dyDescent="0.2"/>
    <row r="35280" ht="12.75" customHeight="1" x14ac:dyDescent="0.2"/>
    <row r="35281" ht="12.75" customHeight="1" x14ac:dyDescent="0.2"/>
    <row r="35282" ht="12.75" customHeight="1" x14ac:dyDescent="0.2"/>
    <row r="35283" ht="12.75" customHeight="1" x14ac:dyDescent="0.2"/>
    <row r="35284" ht="12.75" customHeight="1" x14ac:dyDescent="0.2"/>
    <row r="35285" ht="12.75" customHeight="1" x14ac:dyDescent="0.2"/>
    <row r="35286" ht="12.75" customHeight="1" x14ac:dyDescent="0.2"/>
    <row r="35287" ht="12.75" customHeight="1" x14ac:dyDescent="0.2"/>
    <row r="35288" ht="12.75" customHeight="1" x14ac:dyDescent="0.2"/>
    <row r="35289" ht="12.75" customHeight="1" x14ac:dyDescent="0.2"/>
    <row r="35290" ht="12.75" customHeight="1" x14ac:dyDescent="0.2"/>
    <row r="35291" ht="12.75" customHeight="1" x14ac:dyDescent="0.2"/>
    <row r="35292" ht="12.75" customHeight="1" x14ac:dyDescent="0.2"/>
    <row r="35293" ht="12.75" customHeight="1" x14ac:dyDescent="0.2"/>
    <row r="35294" ht="12.75" customHeight="1" x14ac:dyDescent="0.2"/>
    <row r="35295" ht="12.75" customHeight="1" x14ac:dyDescent="0.2"/>
    <row r="35296" ht="12.75" customHeight="1" x14ac:dyDescent="0.2"/>
    <row r="35297" ht="12.75" customHeight="1" x14ac:dyDescent="0.2"/>
    <row r="35298" ht="12.75" customHeight="1" x14ac:dyDescent="0.2"/>
    <row r="35299" ht="12.75" customHeight="1" x14ac:dyDescent="0.2"/>
    <row r="35300" ht="12.75" customHeight="1" x14ac:dyDescent="0.2"/>
    <row r="35301" ht="12.75" customHeight="1" x14ac:dyDescent="0.2"/>
    <row r="35302" ht="12.75" customHeight="1" x14ac:dyDescent="0.2"/>
    <row r="35303" ht="12.75" customHeight="1" x14ac:dyDescent="0.2"/>
    <row r="35304" ht="12.75" customHeight="1" x14ac:dyDescent="0.2"/>
    <row r="35305" ht="12.75" customHeight="1" x14ac:dyDescent="0.2"/>
    <row r="35306" ht="12.75" customHeight="1" x14ac:dyDescent="0.2"/>
    <row r="35307" ht="12.75" customHeight="1" x14ac:dyDescent="0.2"/>
    <row r="35308" ht="12.75" customHeight="1" x14ac:dyDescent="0.2"/>
    <row r="35309" ht="12.75" customHeight="1" x14ac:dyDescent="0.2"/>
    <row r="35310" ht="12.75" customHeight="1" x14ac:dyDescent="0.2"/>
    <row r="35311" ht="12.75" customHeight="1" x14ac:dyDescent="0.2"/>
    <row r="35312" ht="12.75" customHeight="1" x14ac:dyDescent="0.2"/>
    <row r="35313" ht="12.75" customHeight="1" x14ac:dyDescent="0.2"/>
    <row r="35314" ht="12.75" customHeight="1" x14ac:dyDescent="0.2"/>
    <row r="35315" ht="12.75" customHeight="1" x14ac:dyDescent="0.2"/>
    <row r="35316" ht="12.75" customHeight="1" x14ac:dyDescent="0.2"/>
    <row r="35317" ht="12.75" customHeight="1" x14ac:dyDescent="0.2"/>
    <row r="35318" ht="12.75" customHeight="1" x14ac:dyDescent="0.2"/>
    <row r="35319" ht="12.75" customHeight="1" x14ac:dyDescent="0.2"/>
    <row r="35320" ht="12.75" customHeight="1" x14ac:dyDescent="0.2"/>
    <row r="35321" ht="12.75" customHeight="1" x14ac:dyDescent="0.2"/>
    <row r="35322" ht="12.75" customHeight="1" x14ac:dyDescent="0.2"/>
    <row r="35323" ht="12.75" customHeight="1" x14ac:dyDescent="0.2"/>
    <row r="35324" ht="12.75" customHeight="1" x14ac:dyDescent="0.2"/>
    <row r="35325" ht="12.75" customHeight="1" x14ac:dyDescent="0.2"/>
    <row r="35326" ht="12.75" customHeight="1" x14ac:dyDescent="0.2"/>
    <row r="35327" ht="12.75" customHeight="1" x14ac:dyDescent="0.2"/>
    <row r="35328" ht="12.75" customHeight="1" x14ac:dyDescent="0.2"/>
    <row r="35329" ht="12.75" customHeight="1" x14ac:dyDescent="0.2"/>
    <row r="35330" ht="12.75" customHeight="1" x14ac:dyDescent="0.2"/>
    <row r="35331" ht="12.75" customHeight="1" x14ac:dyDescent="0.2"/>
    <row r="35332" ht="12.75" customHeight="1" x14ac:dyDescent="0.2"/>
    <row r="35333" ht="12.75" customHeight="1" x14ac:dyDescent="0.2"/>
    <row r="35334" ht="12.75" customHeight="1" x14ac:dyDescent="0.2"/>
    <row r="35335" ht="12.75" customHeight="1" x14ac:dyDescent="0.2"/>
    <row r="35336" ht="12.75" customHeight="1" x14ac:dyDescent="0.2"/>
    <row r="35337" ht="12.75" customHeight="1" x14ac:dyDescent="0.2"/>
    <row r="35338" ht="12.75" customHeight="1" x14ac:dyDescent="0.2"/>
    <row r="35339" ht="12.75" customHeight="1" x14ac:dyDescent="0.2"/>
    <row r="35340" ht="12.75" customHeight="1" x14ac:dyDescent="0.2"/>
    <row r="35341" ht="12.75" customHeight="1" x14ac:dyDescent="0.2"/>
    <row r="35342" ht="12.75" customHeight="1" x14ac:dyDescent="0.2"/>
    <row r="35343" ht="12.75" customHeight="1" x14ac:dyDescent="0.2"/>
    <row r="35344" ht="12.75" customHeight="1" x14ac:dyDescent="0.2"/>
    <row r="35345" ht="12.75" customHeight="1" x14ac:dyDescent="0.2"/>
    <row r="35346" ht="12.75" customHeight="1" x14ac:dyDescent="0.2"/>
    <row r="35347" ht="12.75" customHeight="1" x14ac:dyDescent="0.2"/>
    <row r="35348" ht="12.75" customHeight="1" x14ac:dyDescent="0.2"/>
    <row r="35349" ht="12.75" customHeight="1" x14ac:dyDescent="0.2"/>
    <row r="35350" ht="12.75" customHeight="1" x14ac:dyDescent="0.2"/>
    <row r="35351" ht="12.75" customHeight="1" x14ac:dyDescent="0.2"/>
    <row r="35352" ht="12.75" customHeight="1" x14ac:dyDescent="0.2"/>
    <row r="35353" ht="12.75" customHeight="1" x14ac:dyDescent="0.2"/>
    <row r="35354" ht="12.75" customHeight="1" x14ac:dyDescent="0.2"/>
    <row r="35355" ht="12.75" customHeight="1" x14ac:dyDescent="0.2"/>
    <row r="35356" ht="12.75" customHeight="1" x14ac:dyDescent="0.2"/>
    <row r="35357" ht="12.75" customHeight="1" x14ac:dyDescent="0.2"/>
    <row r="35358" ht="12.75" customHeight="1" x14ac:dyDescent="0.2"/>
    <row r="35359" ht="12.75" customHeight="1" x14ac:dyDescent="0.2"/>
    <row r="35360" ht="12.75" customHeight="1" x14ac:dyDescent="0.2"/>
    <row r="35361" ht="12.75" customHeight="1" x14ac:dyDescent="0.2"/>
    <row r="35362" ht="12.75" customHeight="1" x14ac:dyDescent="0.2"/>
    <row r="35363" ht="12.75" customHeight="1" x14ac:dyDescent="0.2"/>
    <row r="35364" ht="12.75" customHeight="1" x14ac:dyDescent="0.2"/>
    <row r="35365" ht="12.75" customHeight="1" x14ac:dyDescent="0.2"/>
    <row r="35366" ht="12.75" customHeight="1" x14ac:dyDescent="0.2"/>
    <row r="35367" ht="12.75" customHeight="1" x14ac:dyDescent="0.2"/>
    <row r="35368" ht="12.75" customHeight="1" x14ac:dyDescent="0.2"/>
    <row r="35369" ht="12.75" customHeight="1" x14ac:dyDescent="0.2"/>
    <row r="35370" ht="12.75" customHeight="1" x14ac:dyDescent="0.2"/>
    <row r="35371" ht="12.75" customHeight="1" x14ac:dyDescent="0.2"/>
    <row r="35372" ht="12.75" customHeight="1" x14ac:dyDescent="0.2"/>
    <row r="35373" ht="12.75" customHeight="1" x14ac:dyDescent="0.2"/>
    <row r="35374" ht="12.75" customHeight="1" x14ac:dyDescent="0.2"/>
    <row r="35375" ht="12.75" customHeight="1" x14ac:dyDescent="0.2"/>
    <row r="35376" ht="12.75" customHeight="1" x14ac:dyDescent="0.2"/>
    <row r="35377" ht="12.75" customHeight="1" x14ac:dyDescent="0.2"/>
    <row r="35378" ht="12.75" customHeight="1" x14ac:dyDescent="0.2"/>
    <row r="35379" ht="12.75" customHeight="1" x14ac:dyDescent="0.2"/>
    <row r="35380" ht="12.75" customHeight="1" x14ac:dyDescent="0.2"/>
    <row r="35381" ht="12.75" customHeight="1" x14ac:dyDescent="0.2"/>
    <row r="35382" ht="12.75" customHeight="1" x14ac:dyDescent="0.2"/>
    <row r="35383" ht="12.75" customHeight="1" x14ac:dyDescent="0.2"/>
    <row r="35384" ht="12.75" customHeight="1" x14ac:dyDescent="0.2"/>
    <row r="35385" ht="12.75" customHeight="1" x14ac:dyDescent="0.2"/>
    <row r="35386" ht="12.75" customHeight="1" x14ac:dyDescent="0.2"/>
    <row r="35387" ht="12.75" customHeight="1" x14ac:dyDescent="0.2"/>
    <row r="35388" ht="12.75" customHeight="1" x14ac:dyDescent="0.2"/>
    <row r="35389" ht="12.75" customHeight="1" x14ac:dyDescent="0.2"/>
    <row r="35390" ht="12.75" customHeight="1" x14ac:dyDescent="0.2"/>
    <row r="35391" ht="12.75" customHeight="1" x14ac:dyDescent="0.2"/>
    <row r="35392" ht="12.75" customHeight="1" x14ac:dyDescent="0.2"/>
    <row r="35393" ht="12.75" customHeight="1" x14ac:dyDescent="0.2"/>
    <row r="35394" ht="12.75" customHeight="1" x14ac:dyDescent="0.2"/>
    <row r="35395" ht="12.75" customHeight="1" x14ac:dyDescent="0.2"/>
    <row r="35396" ht="12.75" customHeight="1" x14ac:dyDescent="0.2"/>
    <row r="35397" ht="12.75" customHeight="1" x14ac:dyDescent="0.2"/>
    <row r="35398" ht="12.75" customHeight="1" x14ac:dyDescent="0.2"/>
    <row r="35399" ht="12.75" customHeight="1" x14ac:dyDescent="0.2"/>
    <row r="35400" ht="12.75" customHeight="1" x14ac:dyDescent="0.2"/>
    <row r="35401" ht="12.75" customHeight="1" x14ac:dyDescent="0.2"/>
    <row r="35402" ht="12.75" customHeight="1" x14ac:dyDescent="0.2"/>
    <row r="35403" ht="12.75" customHeight="1" x14ac:dyDescent="0.2"/>
    <row r="35404" ht="12.75" customHeight="1" x14ac:dyDescent="0.2"/>
    <row r="35405" ht="12.75" customHeight="1" x14ac:dyDescent="0.2"/>
    <row r="35406" ht="12.75" customHeight="1" x14ac:dyDescent="0.2"/>
    <row r="35407" ht="12.75" customHeight="1" x14ac:dyDescent="0.2"/>
    <row r="35408" ht="12.75" customHeight="1" x14ac:dyDescent="0.2"/>
    <row r="35409" ht="12.75" customHeight="1" x14ac:dyDescent="0.2"/>
    <row r="35410" ht="12.75" customHeight="1" x14ac:dyDescent="0.2"/>
    <row r="35411" ht="12.75" customHeight="1" x14ac:dyDescent="0.2"/>
    <row r="35412" ht="12.75" customHeight="1" x14ac:dyDescent="0.2"/>
    <row r="35413" ht="12.75" customHeight="1" x14ac:dyDescent="0.2"/>
    <row r="35414" ht="12.75" customHeight="1" x14ac:dyDescent="0.2"/>
    <row r="35415" ht="12.75" customHeight="1" x14ac:dyDescent="0.2"/>
    <row r="35416" ht="12.75" customHeight="1" x14ac:dyDescent="0.2"/>
    <row r="35417" ht="12.75" customHeight="1" x14ac:dyDescent="0.2"/>
    <row r="35418" ht="12.75" customHeight="1" x14ac:dyDescent="0.2"/>
    <row r="35419" ht="12.75" customHeight="1" x14ac:dyDescent="0.2"/>
    <row r="35420" ht="12.75" customHeight="1" x14ac:dyDescent="0.2"/>
    <row r="35421" ht="12.75" customHeight="1" x14ac:dyDescent="0.2"/>
    <row r="35422" ht="12.75" customHeight="1" x14ac:dyDescent="0.2"/>
    <row r="35423" ht="12.75" customHeight="1" x14ac:dyDescent="0.2"/>
    <row r="35424" ht="12.75" customHeight="1" x14ac:dyDescent="0.2"/>
    <row r="35425" ht="12.75" customHeight="1" x14ac:dyDescent="0.2"/>
    <row r="35426" ht="12.75" customHeight="1" x14ac:dyDescent="0.2"/>
    <row r="35427" ht="12.75" customHeight="1" x14ac:dyDescent="0.2"/>
    <row r="35428" ht="12.75" customHeight="1" x14ac:dyDescent="0.2"/>
    <row r="35429" ht="12.75" customHeight="1" x14ac:dyDescent="0.2"/>
    <row r="35430" ht="12.75" customHeight="1" x14ac:dyDescent="0.2"/>
    <row r="35431" ht="12.75" customHeight="1" x14ac:dyDescent="0.2"/>
    <row r="35432" ht="12.75" customHeight="1" x14ac:dyDescent="0.2"/>
    <row r="35433" ht="12.75" customHeight="1" x14ac:dyDescent="0.2"/>
    <row r="35434" ht="12.75" customHeight="1" x14ac:dyDescent="0.2"/>
    <row r="35435" ht="12.75" customHeight="1" x14ac:dyDescent="0.2"/>
    <row r="35436" ht="12.75" customHeight="1" x14ac:dyDescent="0.2"/>
    <row r="35437" ht="12.75" customHeight="1" x14ac:dyDescent="0.2"/>
    <row r="35438" ht="12.75" customHeight="1" x14ac:dyDescent="0.2"/>
    <row r="35439" ht="12.75" customHeight="1" x14ac:dyDescent="0.2"/>
    <row r="35440" ht="12.75" customHeight="1" x14ac:dyDescent="0.2"/>
    <row r="35441" ht="12.75" customHeight="1" x14ac:dyDescent="0.2"/>
    <row r="35442" ht="12.75" customHeight="1" x14ac:dyDescent="0.2"/>
    <row r="35443" ht="12.75" customHeight="1" x14ac:dyDescent="0.2"/>
    <row r="35444" ht="12.75" customHeight="1" x14ac:dyDescent="0.2"/>
    <row r="35445" ht="12.75" customHeight="1" x14ac:dyDescent="0.2"/>
    <row r="35446" ht="12.75" customHeight="1" x14ac:dyDescent="0.2"/>
    <row r="35447" ht="12.75" customHeight="1" x14ac:dyDescent="0.2"/>
    <row r="35448" ht="12.75" customHeight="1" x14ac:dyDescent="0.2"/>
    <row r="35449" ht="12.75" customHeight="1" x14ac:dyDescent="0.2"/>
    <row r="35450" ht="12.75" customHeight="1" x14ac:dyDescent="0.2"/>
    <row r="35451" ht="12.75" customHeight="1" x14ac:dyDescent="0.2"/>
    <row r="35452" ht="12.75" customHeight="1" x14ac:dyDescent="0.2"/>
    <row r="35453" ht="12.75" customHeight="1" x14ac:dyDescent="0.2"/>
    <row r="35454" ht="12.75" customHeight="1" x14ac:dyDescent="0.2"/>
    <row r="35455" ht="12.75" customHeight="1" x14ac:dyDescent="0.2"/>
    <row r="35456" ht="12.75" customHeight="1" x14ac:dyDescent="0.2"/>
    <row r="35457" ht="12.75" customHeight="1" x14ac:dyDescent="0.2"/>
    <row r="35458" ht="12.75" customHeight="1" x14ac:dyDescent="0.2"/>
    <row r="35459" ht="12.75" customHeight="1" x14ac:dyDescent="0.2"/>
    <row r="35460" ht="12.75" customHeight="1" x14ac:dyDescent="0.2"/>
    <row r="35461" ht="12.75" customHeight="1" x14ac:dyDescent="0.2"/>
    <row r="35462" ht="12.75" customHeight="1" x14ac:dyDescent="0.2"/>
    <row r="35463" ht="12.75" customHeight="1" x14ac:dyDescent="0.2"/>
    <row r="35464" ht="12.75" customHeight="1" x14ac:dyDescent="0.2"/>
    <row r="35465" ht="12.75" customHeight="1" x14ac:dyDescent="0.2"/>
    <row r="35466" ht="12.75" customHeight="1" x14ac:dyDescent="0.2"/>
    <row r="35467" ht="12.75" customHeight="1" x14ac:dyDescent="0.2"/>
    <row r="35468" ht="12.75" customHeight="1" x14ac:dyDescent="0.2"/>
    <row r="35469" ht="12.75" customHeight="1" x14ac:dyDescent="0.2"/>
    <row r="35470" ht="12.75" customHeight="1" x14ac:dyDescent="0.2"/>
    <row r="35471" ht="12.75" customHeight="1" x14ac:dyDescent="0.2"/>
    <row r="35472" ht="12.75" customHeight="1" x14ac:dyDescent="0.2"/>
    <row r="35473" ht="12.75" customHeight="1" x14ac:dyDescent="0.2"/>
    <row r="35474" ht="12.75" customHeight="1" x14ac:dyDescent="0.2"/>
    <row r="35475" ht="12.75" customHeight="1" x14ac:dyDescent="0.2"/>
    <row r="35476" ht="12.75" customHeight="1" x14ac:dyDescent="0.2"/>
    <row r="35477" ht="12.75" customHeight="1" x14ac:dyDescent="0.2"/>
    <row r="35478" ht="12.75" customHeight="1" x14ac:dyDescent="0.2"/>
    <row r="35479" ht="12.75" customHeight="1" x14ac:dyDescent="0.2"/>
    <row r="35480" ht="12.75" customHeight="1" x14ac:dyDescent="0.2"/>
    <row r="35481" ht="12.75" customHeight="1" x14ac:dyDescent="0.2"/>
    <row r="35482" ht="12.75" customHeight="1" x14ac:dyDescent="0.2"/>
    <row r="35483" ht="12.75" customHeight="1" x14ac:dyDescent="0.2"/>
    <row r="35484" ht="12.75" customHeight="1" x14ac:dyDescent="0.2"/>
    <row r="35485" ht="12.75" customHeight="1" x14ac:dyDescent="0.2"/>
    <row r="35486" ht="12.75" customHeight="1" x14ac:dyDescent="0.2"/>
    <row r="35487" ht="12.75" customHeight="1" x14ac:dyDescent="0.2"/>
    <row r="35488" ht="12.75" customHeight="1" x14ac:dyDescent="0.2"/>
    <row r="35489" ht="12.75" customHeight="1" x14ac:dyDescent="0.2"/>
    <row r="35490" ht="12.75" customHeight="1" x14ac:dyDescent="0.2"/>
    <row r="35491" ht="12.75" customHeight="1" x14ac:dyDescent="0.2"/>
    <row r="35492" ht="12.75" customHeight="1" x14ac:dyDescent="0.2"/>
    <row r="35493" ht="12.75" customHeight="1" x14ac:dyDescent="0.2"/>
    <row r="35494" ht="12.75" customHeight="1" x14ac:dyDescent="0.2"/>
    <row r="35495" ht="12.75" customHeight="1" x14ac:dyDescent="0.2"/>
    <row r="35496" ht="12.75" customHeight="1" x14ac:dyDescent="0.2"/>
    <row r="35497" ht="12.75" customHeight="1" x14ac:dyDescent="0.2"/>
    <row r="35498" ht="12.75" customHeight="1" x14ac:dyDescent="0.2"/>
    <row r="35499" ht="12.75" customHeight="1" x14ac:dyDescent="0.2"/>
    <row r="35500" ht="12.75" customHeight="1" x14ac:dyDescent="0.2"/>
    <row r="35501" ht="12.75" customHeight="1" x14ac:dyDescent="0.2"/>
    <row r="35502" ht="12.75" customHeight="1" x14ac:dyDescent="0.2"/>
    <row r="35503" ht="12.75" customHeight="1" x14ac:dyDescent="0.2"/>
    <row r="35504" ht="12.75" customHeight="1" x14ac:dyDescent="0.2"/>
    <row r="35505" ht="12.75" customHeight="1" x14ac:dyDescent="0.2"/>
    <row r="35506" ht="12.75" customHeight="1" x14ac:dyDescent="0.2"/>
    <row r="35507" ht="12.75" customHeight="1" x14ac:dyDescent="0.2"/>
    <row r="35508" ht="12.75" customHeight="1" x14ac:dyDescent="0.2"/>
    <row r="35509" ht="12.75" customHeight="1" x14ac:dyDescent="0.2"/>
    <row r="35510" ht="12.75" customHeight="1" x14ac:dyDescent="0.2"/>
    <row r="35511" ht="12.75" customHeight="1" x14ac:dyDescent="0.2"/>
    <row r="35512" ht="12.75" customHeight="1" x14ac:dyDescent="0.2"/>
    <row r="35513" ht="12.75" customHeight="1" x14ac:dyDescent="0.2"/>
    <row r="35514" ht="12.75" customHeight="1" x14ac:dyDescent="0.2"/>
    <row r="35515" ht="12.75" customHeight="1" x14ac:dyDescent="0.2"/>
    <row r="35516" ht="12.75" customHeight="1" x14ac:dyDescent="0.2"/>
    <row r="35517" ht="12.75" customHeight="1" x14ac:dyDescent="0.2"/>
    <row r="35518" ht="12.75" customHeight="1" x14ac:dyDescent="0.2"/>
    <row r="35519" ht="12.75" customHeight="1" x14ac:dyDescent="0.2"/>
    <row r="35520" ht="12.75" customHeight="1" x14ac:dyDescent="0.2"/>
    <row r="35521" ht="12.75" customHeight="1" x14ac:dyDescent="0.2"/>
    <row r="35522" ht="12.75" customHeight="1" x14ac:dyDescent="0.2"/>
    <row r="35523" ht="12.75" customHeight="1" x14ac:dyDescent="0.2"/>
    <row r="35524" ht="12.75" customHeight="1" x14ac:dyDescent="0.2"/>
    <row r="35525" ht="12.75" customHeight="1" x14ac:dyDescent="0.2"/>
    <row r="35526" ht="12.75" customHeight="1" x14ac:dyDescent="0.2"/>
    <row r="35527" ht="12.75" customHeight="1" x14ac:dyDescent="0.2"/>
    <row r="35528" ht="12.75" customHeight="1" x14ac:dyDescent="0.2"/>
    <row r="35529" ht="12.75" customHeight="1" x14ac:dyDescent="0.2"/>
    <row r="35530" ht="12.75" customHeight="1" x14ac:dyDescent="0.2"/>
    <row r="35531" ht="12.75" customHeight="1" x14ac:dyDescent="0.2"/>
    <row r="35532" ht="12.75" customHeight="1" x14ac:dyDescent="0.2"/>
    <row r="35533" ht="12.75" customHeight="1" x14ac:dyDescent="0.2"/>
    <row r="35534" ht="12.75" customHeight="1" x14ac:dyDescent="0.2"/>
    <row r="35535" ht="12.75" customHeight="1" x14ac:dyDescent="0.2"/>
    <row r="35536" ht="12.75" customHeight="1" x14ac:dyDescent="0.2"/>
    <row r="35537" ht="12.75" customHeight="1" x14ac:dyDescent="0.2"/>
    <row r="35538" ht="12.75" customHeight="1" x14ac:dyDescent="0.2"/>
    <row r="35539" ht="12.75" customHeight="1" x14ac:dyDescent="0.2"/>
    <row r="35540" ht="12.75" customHeight="1" x14ac:dyDescent="0.2"/>
    <row r="35541" ht="12.75" customHeight="1" x14ac:dyDescent="0.2"/>
    <row r="35542" ht="12.75" customHeight="1" x14ac:dyDescent="0.2"/>
    <row r="35543" ht="12.75" customHeight="1" x14ac:dyDescent="0.2"/>
    <row r="35544" ht="12.75" customHeight="1" x14ac:dyDescent="0.2"/>
    <row r="35545" ht="12.75" customHeight="1" x14ac:dyDescent="0.2"/>
    <row r="35546" ht="12.75" customHeight="1" x14ac:dyDescent="0.2"/>
    <row r="35547" ht="12.75" customHeight="1" x14ac:dyDescent="0.2"/>
    <row r="35548" ht="12.75" customHeight="1" x14ac:dyDescent="0.2"/>
    <row r="35549" ht="12.75" customHeight="1" x14ac:dyDescent="0.2"/>
    <row r="35550" ht="12.75" customHeight="1" x14ac:dyDescent="0.2"/>
    <row r="35551" ht="12.75" customHeight="1" x14ac:dyDescent="0.2"/>
    <row r="35552" ht="12.75" customHeight="1" x14ac:dyDescent="0.2"/>
    <row r="35553" ht="12.75" customHeight="1" x14ac:dyDescent="0.2"/>
    <row r="35554" ht="12.75" customHeight="1" x14ac:dyDescent="0.2"/>
    <row r="35555" ht="12.75" customHeight="1" x14ac:dyDescent="0.2"/>
    <row r="35556" ht="12.75" customHeight="1" x14ac:dyDescent="0.2"/>
    <row r="35557" ht="12.75" customHeight="1" x14ac:dyDescent="0.2"/>
    <row r="35558" ht="12.75" customHeight="1" x14ac:dyDescent="0.2"/>
    <row r="35559" ht="12.75" customHeight="1" x14ac:dyDescent="0.2"/>
    <row r="35560" ht="12.75" customHeight="1" x14ac:dyDescent="0.2"/>
    <row r="35561" ht="12.75" customHeight="1" x14ac:dyDescent="0.2"/>
    <row r="35562" ht="12.75" customHeight="1" x14ac:dyDescent="0.2"/>
    <row r="35563" ht="12.75" customHeight="1" x14ac:dyDescent="0.2"/>
    <row r="35564" ht="12.75" customHeight="1" x14ac:dyDescent="0.2"/>
    <row r="35565" ht="12.75" customHeight="1" x14ac:dyDescent="0.2"/>
    <row r="35566" ht="12.75" customHeight="1" x14ac:dyDescent="0.2"/>
    <row r="35567" ht="12.75" customHeight="1" x14ac:dyDescent="0.2"/>
    <row r="35568" ht="12.75" customHeight="1" x14ac:dyDescent="0.2"/>
    <row r="35569" ht="12.75" customHeight="1" x14ac:dyDescent="0.2"/>
    <row r="35570" ht="12.75" customHeight="1" x14ac:dyDescent="0.2"/>
    <row r="35571" ht="12.75" customHeight="1" x14ac:dyDescent="0.2"/>
    <row r="35572" ht="12.75" customHeight="1" x14ac:dyDescent="0.2"/>
    <row r="35573" ht="12.75" customHeight="1" x14ac:dyDescent="0.2"/>
    <row r="35574" ht="12.75" customHeight="1" x14ac:dyDescent="0.2"/>
    <row r="35575" ht="12.75" customHeight="1" x14ac:dyDescent="0.2"/>
    <row r="35576" ht="12.75" customHeight="1" x14ac:dyDescent="0.2"/>
    <row r="35577" ht="12.75" customHeight="1" x14ac:dyDescent="0.2"/>
    <row r="35578" ht="12.75" customHeight="1" x14ac:dyDescent="0.2"/>
    <row r="35579" ht="12.75" customHeight="1" x14ac:dyDescent="0.2"/>
    <row r="35580" ht="12.75" customHeight="1" x14ac:dyDescent="0.2"/>
    <row r="35581" ht="12.75" customHeight="1" x14ac:dyDescent="0.2"/>
    <row r="35582" ht="12.75" customHeight="1" x14ac:dyDescent="0.2"/>
    <row r="35583" ht="12.75" customHeight="1" x14ac:dyDescent="0.2"/>
    <row r="35584" ht="12.75" customHeight="1" x14ac:dyDescent="0.2"/>
    <row r="35585" ht="12.75" customHeight="1" x14ac:dyDescent="0.2"/>
    <row r="35586" ht="12.75" customHeight="1" x14ac:dyDescent="0.2"/>
    <row r="35587" ht="12.75" customHeight="1" x14ac:dyDescent="0.2"/>
    <row r="35588" ht="12.75" customHeight="1" x14ac:dyDescent="0.2"/>
    <row r="35589" ht="12.75" customHeight="1" x14ac:dyDescent="0.2"/>
    <row r="35590" ht="12.75" customHeight="1" x14ac:dyDescent="0.2"/>
    <row r="35591" ht="12.75" customHeight="1" x14ac:dyDescent="0.2"/>
    <row r="35592" ht="12.75" customHeight="1" x14ac:dyDescent="0.2"/>
    <row r="35593" ht="12.75" customHeight="1" x14ac:dyDescent="0.2"/>
    <row r="35594" ht="12.75" customHeight="1" x14ac:dyDescent="0.2"/>
    <row r="35595" ht="12.75" customHeight="1" x14ac:dyDescent="0.2"/>
    <row r="35596" ht="12.75" customHeight="1" x14ac:dyDescent="0.2"/>
    <row r="35597" ht="12.75" customHeight="1" x14ac:dyDescent="0.2"/>
    <row r="35598" ht="12.75" customHeight="1" x14ac:dyDescent="0.2"/>
    <row r="35599" ht="12.75" customHeight="1" x14ac:dyDescent="0.2"/>
    <row r="35600" ht="12.75" customHeight="1" x14ac:dyDescent="0.2"/>
    <row r="35601" ht="12.75" customHeight="1" x14ac:dyDescent="0.2"/>
    <row r="35602" ht="12.75" customHeight="1" x14ac:dyDescent="0.2"/>
    <row r="35603" ht="12.75" customHeight="1" x14ac:dyDescent="0.2"/>
    <row r="35604" ht="12.75" customHeight="1" x14ac:dyDescent="0.2"/>
    <row r="35605" ht="12.75" customHeight="1" x14ac:dyDescent="0.2"/>
    <row r="35606" ht="12.75" customHeight="1" x14ac:dyDescent="0.2"/>
    <row r="35607" ht="12.75" customHeight="1" x14ac:dyDescent="0.2"/>
    <row r="35608" ht="12.75" customHeight="1" x14ac:dyDescent="0.2"/>
    <row r="35609" ht="12.75" customHeight="1" x14ac:dyDescent="0.2"/>
    <row r="35610" ht="12.75" customHeight="1" x14ac:dyDescent="0.2"/>
    <row r="35611" ht="12.75" customHeight="1" x14ac:dyDescent="0.2"/>
    <row r="35612" ht="12.75" customHeight="1" x14ac:dyDescent="0.2"/>
    <row r="35613" ht="12.75" customHeight="1" x14ac:dyDescent="0.2"/>
    <row r="35614" ht="12.75" customHeight="1" x14ac:dyDescent="0.2"/>
    <row r="35615" ht="12.75" customHeight="1" x14ac:dyDescent="0.2"/>
    <row r="35616" ht="12.75" customHeight="1" x14ac:dyDescent="0.2"/>
    <row r="35617" ht="12.75" customHeight="1" x14ac:dyDescent="0.2"/>
    <row r="35618" ht="12.75" customHeight="1" x14ac:dyDescent="0.2"/>
    <row r="35619" ht="12.75" customHeight="1" x14ac:dyDescent="0.2"/>
    <row r="35620" ht="12.75" customHeight="1" x14ac:dyDescent="0.2"/>
    <row r="35621" ht="12.75" customHeight="1" x14ac:dyDescent="0.2"/>
    <row r="35622" ht="12.75" customHeight="1" x14ac:dyDescent="0.2"/>
    <row r="35623" ht="12.75" customHeight="1" x14ac:dyDescent="0.2"/>
    <row r="35624" ht="12.75" customHeight="1" x14ac:dyDescent="0.2"/>
    <row r="35625" ht="12.75" customHeight="1" x14ac:dyDescent="0.2"/>
    <row r="35626" ht="12.75" customHeight="1" x14ac:dyDescent="0.2"/>
    <row r="35627" ht="12.75" customHeight="1" x14ac:dyDescent="0.2"/>
    <row r="35628" ht="12.75" customHeight="1" x14ac:dyDescent="0.2"/>
    <row r="35629" ht="12.75" customHeight="1" x14ac:dyDescent="0.2"/>
    <row r="35630" ht="12.75" customHeight="1" x14ac:dyDescent="0.2"/>
    <row r="35631" ht="12.75" customHeight="1" x14ac:dyDescent="0.2"/>
    <row r="35632" ht="12.75" customHeight="1" x14ac:dyDescent="0.2"/>
    <row r="35633" ht="12.75" customHeight="1" x14ac:dyDescent="0.2"/>
    <row r="35634" ht="12.75" customHeight="1" x14ac:dyDescent="0.2"/>
    <row r="35635" ht="12.75" customHeight="1" x14ac:dyDescent="0.2"/>
    <row r="35636" ht="12.75" customHeight="1" x14ac:dyDescent="0.2"/>
    <row r="35637" ht="12.75" customHeight="1" x14ac:dyDescent="0.2"/>
    <row r="35638" ht="12.75" customHeight="1" x14ac:dyDescent="0.2"/>
    <row r="35639" ht="12.75" customHeight="1" x14ac:dyDescent="0.2"/>
    <row r="35640" ht="12.75" customHeight="1" x14ac:dyDescent="0.2"/>
    <row r="35641" ht="12.75" customHeight="1" x14ac:dyDescent="0.2"/>
    <row r="35642" ht="12.75" customHeight="1" x14ac:dyDescent="0.2"/>
    <row r="35643" ht="12.75" customHeight="1" x14ac:dyDescent="0.2"/>
    <row r="35644" ht="12.75" customHeight="1" x14ac:dyDescent="0.2"/>
    <row r="35645" ht="12.75" customHeight="1" x14ac:dyDescent="0.2"/>
    <row r="35646" ht="12.75" customHeight="1" x14ac:dyDescent="0.2"/>
    <row r="35647" ht="12.75" customHeight="1" x14ac:dyDescent="0.2"/>
    <row r="35648" ht="12.75" customHeight="1" x14ac:dyDescent="0.2"/>
    <row r="35649" ht="12.75" customHeight="1" x14ac:dyDescent="0.2"/>
    <row r="35650" ht="12.75" customHeight="1" x14ac:dyDescent="0.2"/>
    <row r="35651" ht="12.75" customHeight="1" x14ac:dyDescent="0.2"/>
    <row r="35652" ht="12.75" customHeight="1" x14ac:dyDescent="0.2"/>
    <row r="35653" ht="12.75" customHeight="1" x14ac:dyDescent="0.2"/>
    <row r="35654" ht="12.75" customHeight="1" x14ac:dyDescent="0.2"/>
    <row r="35655" ht="12.75" customHeight="1" x14ac:dyDescent="0.2"/>
    <row r="35656" ht="12.75" customHeight="1" x14ac:dyDescent="0.2"/>
    <row r="35657" ht="12.75" customHeight="1" x14ac:dyDescent="0.2"/>
    <row r="35658" ht="12.75" customHeight="1" x14ac:dyDescent="0.2"/>
    <row r="35659" ht="12.75" customHeight="1" x14ac:dyDescent="0.2"/>
    <row r="35660" ht="12.75" customHeight="1" x14ac:dyDescent="0.2"/>
    <row r="35661" ht="12.75" customHeight="1" x14ac:dyDescent="0.2"/>
    <row r="35662" ht="12.75" customHeight="1" x14ac:dyDescent="0.2"/>
    <row r="35663" ht="12.75" customHeight="1" x14ac:dyDescent="0.2"/>
    <row r="35664" ht="12.75" customHeight="1" x14ac:dyDescent="0.2"/>
    <row r="35665" ht="12.75" customHeight="1" x14ac:dyDescent="0.2"/>
    <row r="35666" ht="12.75" customHeight="1" x14ac:dyDescent="0.2"/>
    <row r="35667" ht="12.75" customHeight="1" x14ac:dyDescent="0.2"/>
    <row r="35668" ht="12.75" customHeight="1" x14ac:dyDescent="0.2"/>
    <row r="35669" ht="12.75" customHeight="1" x14ac:dyDescent="0.2"/>
    <row r="35670" ht="12.75" customHeight="1" x14ac:dyDescent="0.2"/>
    <row r="35671" ht="12.75" customHeight="1" x14ac:dyDescent="0.2"/>
    <row r="35672" ht="12.75" customHeight="1" x14ac:dyDescent="0.2"/>
    <row r="35673" ht="12.75" customHeight="1" x14ac:dyDescent="0.2"/>
    <row r="35674" ht="12.75" customHeight="1" x14ac:dyDescent="0.2"/>
    <row r="35675" ht="12.75" customHeight="1" x14ac:dyDescent="0.2"/>
    <row r="35676" ht="12.75" customHeight="1" x14ac:dyDescent="0.2"/>
    <row r="35677" ht="12.75" customHeight="1" x14ac:dyDescent="0.2"/>
    <row r="35678" ht="12.75" customHeight="1" x14ac:dyDescent="0.2"/>
    <row r="35679" ht="12.75" customHeight="1" x14ac:dyDescent="0.2"/>
    <row r="35680" ht="12.75" customHeight="1" x14ac:dyDescent="0.2"/>
    <row r="35681" ht="12.75" customHeight="1" x14ac:dyDescent="0.2"/>
    <row r="35682" ht="12.75" customHeight="1" x14ac:dyDescent="0.2"/>
    <row r="35683" ht="12.75" customHeight="1" x14ac:dyDescent="0.2"/>
    <row r="35684" ht="12.75" customHeight="1" x14ac:dyDescent="0.2"/>
    <row r="35685" ht="12.75" customHeight="1" x14ac:dyDescent="0.2"/>
    <row r="35686" ht="12.75" customHeight="1" x14ac:dyDescent="0.2"/>
    <row r="35687" ht="12.75" customHeight="1" x14ac:dyDescent="0.2"/>
    <row r="35688" ht="12.75" customHeight="1" x14ac:dyDescent="0.2"/>
    <row r="35689" ht="12.75" customHeight="1" x14ac:dyDescent="0.2"/>
    <row r="35690" ht="12.75" customHeight="1" x14ac:dyDescent="0.2"/>
    <row r="35691" ht="12.75" customHeight="1" x14ac:dyDescent="0.2"/>
    <row r="35692" ht="12.75" customHeight="1" x14ac:dyDescent="0.2"/>
    <row r="35693" ht="12.75" customHeight="1" x14ac:dyDescent="0.2"/>
    <row r="35694" ht="12.75" customHeight="1" x14ac:dyDescent="0.2"/>
    <row r="35695" ht="12.75" customHeight="1" x14ac:dyDescent="0.2"/>
    <row r="35696" ht="12.75" customHeight="1" x14ac:dyDescent="0.2"/>
    <row r="35697" ht="12.75" customHeight="1" x14ac:dyDescent="0.2"/>
    <row r="35698" ht="12.75" customHeight="1" x14ac:dyDescent="0.2"/>
    <row r="35699" ht="12.75" customHeight="1" x14ac:dyDescent="0.2"/>
    <row r="35700" ht="12.75" customHeight="1" x14ac:dyDescent="0.2"/>
    <row r="35701" ht="12.75" customHeight="1" x14ac:dyDescent="0.2"/>
    <row r="35702" ht="12.75" customHeight="1" x14ac:dyDescent="0.2"/>
    <row r="35703" ht="12.75" customHeight="1" x14ac:dyDescent="0.2"/>
    <row r="35704" ht="12.75" customHeight="1" x14ac:dyDescent="0.2"/>
    <row r="35705" ht="12.75" customHeight="1" x14ac:dyDescent="0.2"/>
    <row r="35706" ht="12.75" customHeight="1" x14ac:dyDescent="0.2"/>
    <row r="35707" ht="12.75" customHeight="1" x14ac:dyDescent="0.2"/>
    <row r="35708" ht="12.75" customHeight="1" x14ac:dyDescent="0.2"/>
    <row r="35709" ht="12.75" customHeight="1" x14ac:dyDescent="0.2"/>
    <row r="35710" ht="12.75" customHeight="1" x14ac:dyDescent="0.2"/>
    <row r="35711" ht="12.75" customHeight="1" x14ac:dyDescent="0.2"/>
    <row r="35712" ht="12.75" customHeight="1" x14ac:dyDescent="0.2"/>
    <row r="35713" ht="12.75" customHeight="1" x14ac:dyDescent="0.2"/>
    <row r="35714" ht="12.75" customHeight="1" x14ac:dyDescent="0.2"/>
    <row r="35715" ht="12.75" customHeight="1" x14ac:dyDescent="0.2"/>
    <row r="35716" ht="12.75" customHeight="1" x14ac:dyDescent="0.2"/>
    <row r="35717" ht="12.75" customHeight="1" x14ac:dyDescent="0.2"/>
    <row r="35718" ht="12.75" customHeight="1" x14ac:dyDescent="0.2"/>
    <row r="35719" ht="12.75" customHeight="1" x14ac:dyDescent="0.2"/>
    <row r="35720" ht="12.75" customHeight="1" x14ac:dyDescent="0.2"/>
    <row r="35721" ht="12.75" customHeight="1" x14ac:dyDescent="0.2"/>
    <row r="35722" ht="12.75" customHeight="1" x14ac:dyDescent="0.2"/>
    <row r="35723" ht="12.75" customHeight="1" x14ac:dyDescent="0.2"/>
    <row r="35724" ht="12.75" customHeight="1" x14ac:dyDescent="0.2"/>
    <row r="35725" ht="12.75" customHeight="1" x14ac:dyDescent="0.2"/>
    <row r="35726" ht="12.75" customHeight="1" x14ac:dyDescent="0.2"/>
    <row r="35727" ht="12.75" customHeight="1" x14ac:dyDescent="0.2"/>
    <row r="35728" ht="12.75" customHeight="1" x14ac:dyDescent="0.2"/>
    <row r="35729" ht="12.75" customHeight="1" x14ac:dyDescent="0.2"/>
    <row r="35730" ht="12.75" customHeight="1" x14ac:dyDescent="0.2"/>
    <row r="35731" ht="12.75" customHeight="1" x14ac:dyDescent="0.2"/>
    <row r="35732" ht="12.75" customHeight="1" x14ac:dyDescent="0.2"/>
    <row r="35733" ht="12.75" customHeight="1" x14ac:dyDescent="0.2"/>
    <row r="35734" ht="12.75" customHeight="1" x14ac:dyDescent="0.2"/>
    <row r="35735" ht="12.75" customHeight="1" x14ac:dyDescent="0.2"/>
    <row r="35736" ht="12.75" customHeight="1" x14ac:dyDescent="0.2"/>
    <row r="35737" ht="12.75" customHeight="1" x14ac:dyDescent="0.2"/>
    <row r="35738" ht="12.75" customHeight="1" x14ac:dyDescent="0.2"/>
    <row r="35739" ht="12.75" customHeight="1" x14ac:dyDescent="0.2"/>
    <row r="35740" ht="12.75" customHeight="1" x14ac:dyDescent="0.2"/>
    <row r="35741" ht="12.75" customHeight="1" x14ac:dyDescent="0.2"/>
    <row r="35742" ht="12.75" customHeight="1" x14ac:dyDescent="0.2"/>
    <row r="35743" ht="12.75" customHeight="1" x14ac:dyDescent="0.2"/>
    <row r="35744" ht="12.75" customHeight="1" x14ac:dyDescent="0.2"/>
    <row r="35745" ht="12.75" customHeight="1" x14ac:dyDescent="0.2"/>
    <row r="35746" ht="12.75" customHeight="1" x14ac:dyDescent="0.2"/>
    <row r="35747" ht="12.75" customHeight="1" x14ac:dyDescent="0.2"/>
    <row r="35748" ht="12.75" customHeight="1" x14ac:dyDescent="0.2"/>
    <row r="35749" ht="12.75" customHeight="1" x14ac:dyDescent="0.2"/>
    <row r="35750" ht="12.75" customHeight="1" x14ac:dyDescent="0.2"/>
    <row r="35751" ht="12.75" customHeight="1" x14ac:dyDescent="0.2"/>
    <row r="35752" ht="12.75" customHeight="1" x14ac:dyDescent="0.2"/>
    <row r="35753" ht="12.75" customHeight="1" x14ac:dyDescent="0.2"/>
    <row r="35754" ht="12.75" customHeight="1" x14ac:dyDescent="0.2"/>
    <row r="35755" ht="12.75" customHeight="1" x14ac:dyDescent="0.2"/>
    <row r="35756" ht="12.75" customHeight="1" x14ac:dyDescent="0.2"/>
    <row r="35757" ht="12.75" customHeight="1" x14ac:dyDescent="0.2"/>
    <row r="35758" ht="12.75" customHeight="1" x14ac:dyDescent="0.2"/>
    <row r="35759" ht="12.75" customHeight="1" x14ac:dyDescent="0.2"/>
    <row r="35760" ht="12.75" customHeight="1" x14ac:dyDescent="0.2"/>
    <row r="35761" ht="12.75" customHeight="1" x14ac:dyDescent="0.2"/>
    <row r="35762" ht="12.75" customHeight="1" x14ac:dyDescent="0.2"/>
    <row r="35763" ht="12.75" customHeight="1" x14ac:dyDescent="0.2"/>
    <row r="35764" ht="12.75" customHeight="1" x14ac:dyDescent="0.2"/>
    <row r="35765" ht="12.75" customHeight="1" x14ac:dyDescent="0.2"/>
    <row r="35766" ht="12.75" customHeight="1" x14ac:dyDescent="0.2"/>
    <row r="35767" ht="12.75" customHeight="1" x14ac:dyDescent="0.2"/>
    <row r="35768" ht="12.75" customHeight="1" x14ac:dyDescent="0.2"/>
    <row r="35769" ht="12.75" customHeight="1" x14ac:dyDescent="0.2"/>
    <row r="35770" ht="12.75" customHeight="1" x14ac:dyDescent="0.2"/>
    <row r="35771" ht="12.75" customHeight="1" x14ac:dyDescent="0.2"/>
    <row r="35772" ht="12.75" customHeight="1" x14ac:dyDescent="0.2"/>
    <row r="35773" ht="12.75" customHeight="1" x14ac:dyDescent="0.2"/>
    <row r="35774" ht="12.75" customHeight="1" x14ac:dyDescent="0.2"/>
    <row r="35775" ht="12.75" customHeight="1" x14ac:dyDescent="0.2"/>
    <row r="35776" ht="12.75" customHeight="1" x14ac:dyDescent="0.2"/>
    <row r="35777" ht="12.75" customHeight="1" x14ac:dyDescent="0.2"/>
    <row r="35778" ht="12.75" customHeight="1" x14ac:dyDescent="0.2"/>
    <row r="35779" ht="12.75" customHeight="1" x14ac:dyDescent="0.2"/>
    <row r="35780" ht="12.75" customHeight="1" x14ac:dyDescent="0.2"/>
    <row r="35781" ht="12.75" customHeight="1" x14ac:dyDescent="0.2"/>
    <row r="35782" ht="12.75" customHeight="1" x14ac:dyDescent="0.2"/>
    <row r="35783" ht="12.75" customHeight="1" x14ac:dyDescent="0.2"/>
    <row r="35784" ht="12.75" customHeight="1" x14ac:dyDescent="0.2"/>
    <row r="35785" ht="12.75" customHeight="1" x14ac:dyDescent="0.2"/>
    <row r="35786" ht="12.75" customHeight="1" x14ac:dyDescent="0.2"/>
    <row r="35787" ht="12.75" customHeight="1" x14ac:dyDescent="0.2"/>
    <row r="35788" ht="12.75" customHeight="1" x14ac:dyDescent="0.2"/>
    <row r="35789" ht="12.75" customHeight="1" x14ac:dyDescent="0.2"/>
    <row r="35790" ht="12.75" customHeight="1" x14ac:dyDescent="0.2"/>
    <row r="35791" ht="12.75" customHeight="1" x14ac:dyDescent="0.2"/>
    <row r="35792" ht="12.75" customHeight="1" x14ac:dyDescent="0.2"/>
    <row r="35793" ht="12.75" customHeight="1" x14ac:dyDescent="0.2"/>
    <row r="35794" ht="12.75" customHeight="1" x14ac:dyDescent="0.2"/>
    <row r="35795" ht="12.75" customHeight="1" x14ac:dyDescent="0.2"/>
    <row r="35796" ht="12.75" customHeight="1" x14ac:dyDescent="0.2"/>
    <row r="35797" ht="12.75" customHeight="1" x14ac:dyDescent="0.2"/>
    <row r="35798" ht="12.75" customHeight="1" x14ac:dyDescent="0.2"/>
    <row r="35799" ht="12.75" customHeight="1" x14ac:dyDescent="0.2"/>
    <row r="35800" ht="12.75" customHeight="1" x14ac:dyDescent="0.2"/>
    <row r="35801" ht="12.75" customHeight="1" x14ac:dyDescent="0.2"/>
    <row r="35802" ht="12.75" customHeight="1" x14ac:dyDescent="0.2"/>
    <row r="35803" ht="12.75" customHeight="1" x14ac:dyDescent="0.2"/>
    <row r="35804" ht="12.75" customHeight="1" x14ac:dyDescent="0.2"/>
    <row r="35805" ht="12.75" customHeight="1" x14ac:dyDescent="0.2"/>
    <row r="35806" ht="12.75" customHeight="1" x14ac:dyDescent="0.2"/>
    <row r="35807" ht="12.75" customHeight="1" x14ac:dyDescent="0.2"/>
    <row r="35808" ht="12.75" customHeight="1" x14ac:dyDescent="0.2"/>
    <row r="35809" ht="12.75" customHeight="1" x14ac:dyDescent="0.2"/>
    <row r="35810" ht="12.75" customHeight="1" x14ac:dyDescent="0.2"/>
    <row r="35811" ht="12.75" customHeight="1" x14ac:dyDescent="0.2"/>
    <row r="35812" ht="12.75" customHeight="1" x14ac:dyDescent="0.2"/>
    <row r="35813" ht="12.75" customHeight="1" x14ac:dyDescent="0.2"/>
    <row r="35814" ht="12.75" customHeight="1" x14ac:dyDescent="0.2"/>
    <row r="35815" ht="12.75" customHeight="1" x14ac:dyDescent="0.2"/>
    <row r="35816" ht="12.75" customHeight="1" x14ac:dyDescent="0.2"/>
    <row r="35817" ht="12.75" customHeight="1" x14ac:dyDescent="0.2"/>
    <row r="35818" ht="12.75" customHeight="1" x14ac:dyDescent="0.2"/>
    <row r="35819" ht="12.75" customHeight="1" x14ac:dyDescent="0.2"/>
    <row r="35820" ht="12.75" customHeight="1" x14ac:dyDescent="0.2"/>
    <row r="35821" ht="12.75" customHeight="1" x14ac:dyDescent="0.2"/>
    <row r="35822" ht="12.75" customHeight="1" x14ac:dyDescent="0.2"/>
    <row r="35823" ht="12.75" customHeight="1" x14ac:dyDescent="0.2"/>
    <row r="35824" ht="12.75" customHeight="1" x14ac:dyDescent="0.2"/>
    <row r="35825" ht="12.75" customHeight="1" x14ac:dyDescent="0.2"/>
    <row r="35826" ht="12.75" customHeight="1" x14ac:dyDescent="0.2"/>
    <row r="35827" ht="12.75" customHeight="1" x14ac:dyDescent="0.2"/>
    <row r="35828" ht="12.75" customHeight="1" x14ac:dyDescent="0.2"/>
    <row r="35829" ht="12.75" customHeight="1" x14ac:dyDescent="0.2"/>
    <row r="35830" ht="12.75" customHeight="1" x14ac:dyDescent="0.2"/>
    <row r="35831" ht="12.75" customHeight="1" x14ac:dyDescent="0.2"/>
    <row r="35832" ht="12.75" customHeight="1" x14ac:dyDescent="0.2"/>
    <row r="35833" ht="12.75" customHeight="1" x14ac:dyDescent="0.2"/>
    <row r="35834" ht="12.75" customHeight="1" x14ac:dyDescent="0.2"/>
    <row r="35835" ht="12.75" customHeight="1" x14ac:dyDescent="0.2"/>
    <row r="35836" ht="12.75" customHeight="1" x14ac:dyDescent="0.2"/>
    <row r="35837" ht="12.75" customHeight="1" x14ac:dyDescent="0.2"/>
    <row r="35838" ht="12.75" customHeight="1" x14ac:dyDescent="0.2"/>
    <row r="35839" ht="12.75" customHeight="1" x14ac:dyDescent="0.2"/>
    <row r="35840" ht="12.75" customHeight="1" x14ac:dyDescent="0.2"/>
    <row r="35841" ht="12.75" customHeight="1" x14ac:dyDescent="0.2"/>
    <row r="35842" ht="12.75" customHeight="1" x14ac:dyDescent="0.2"/>
    <row r="35843" ht="12.75" customHeight="1" x14ac:dyDescent="0.2"/>
    <row r="35844" ht="12.75" customHeight="1" x14ac:dyDescent="0.2"/>
    <row r="35845" ht="12.75" customHeight="1" x14ac:dyDescent="0.2"/>
    <row r="35846" ht="12.75" customHeight="1" x14ac:dyDescent="0.2"/>
    <row r="35847" ht="12.75" customHeight="1" x14ac:dyDescent="0.2"/>
    <row r="35848" ht="12.75" customHeight="1" x14ac:dyDescent="0.2"/>
    <row r="35849" ht="12.75" customHeight="1" x14ac:dyDescent="0.2"/>
    <row r="35850" ht="12.75" customHeight="1" x14ac:dyDescent="0.2"/>
    <row r="35851" ht="12.75" customHeight="1" x14ac:dyDescent="0.2"/>
    <row r="35852" ht="12.75" customHeight="1" x14ac:dyDescent="0.2"/>
    <row r="35853" ht="12.75" customHeight="1" x14ac:dyDescent="0.2"/>
    <row r="35854" ht="12.75" customHeight="1" x14ac:dyDescent="0.2"/>
    <row r="35855" ht="12.75" customHeight="1" x14ac:dyDescent="0.2"/>
    <row r="35856" ht="12.75" customHeight="1" x14ac:dyDescent="0.2"/>
    <row r="35857" ht="12.75" customHeight="1" x14ac:dyDescent="0.2"/>
    <row r="35858" ht="12.75" customHeight="1" x14ac:dyDescent="0.2"/>
    <row r="35859" ht="12.75" customHeight="1" x14ac:dyDescent="0.2"/>
    <row r="35860" ht="12.75" customHeight="1" x14ac:dyDescent="0.2"/>
    <row r="35861" ht="12.75" customHeight="1" x14ac:dyDescent="0.2"/>
    <row r="35862" ht="12.75" customHeight="1" x14ac:dyDescent="0.2"/>
    <row r="35863" ht="12.75" customHeight="1" x14ac:dyDescent="0.2"/>
    <row r="35864" ht="12.75" customHeight="1" x14ac:dyDescent="0.2"/>
    <row r="35865" ht="12.75" customHeight="1" x14ac:dyDescent="0.2"/>
    <row r="35866" ht="12.75" customHeight="1" x14ac:dyDescent="0.2"/>
    <row r="35867" ht="12.75" customHeight="1" x14ac:dyDescent="0.2"/>
    <row r="35868" ht="12.75" customHeight="1" x14ac:dyDescent="0.2"/>
    <row r="35869" ht="12.75" customHeight="1" x14ac:dyDescent="0.2"/>
    <row r="35870" ht="12.75" customHeight="1" x14ac:dyDescent="0.2"/>
    <row r="35871" ht="12.75" customHeight="1" x14ac:dyDescent="0.2"/>
    <row r="35872" ht="12.75" customHeight="1" x14ac:dyDescent="0.2"/>
    <row r="35873" ht="12.75" customHeight="1" x14ac:dyDescent="0.2"/>
    <row r="35874" ht="12.75" customHeight="1" x14ac:dyDescent="0.2"/>
    <row r="35875" ht="12.75" customHeight="1" x14ac:dyDescent="0.2"/>
    <row r="35876" ht="12.75" customHeight="1" x14ac:dyDescent="0.2"/>
    <row r="35877" ht="12.75" customHeight="1" x14ac:dyDescent="0.2"/>
    <row r="35878" ht="12.75" customHeight="1" x14ac:dyDescent="0.2"/>
    <row r="35879" ht="12.75" customHeight="1" x14ac:dyDescent="0.2"/>
    <row r="35880" ht="12.75" customHeight="1" x14ac:dyDescent="0.2"/>
    <row r="35881" ht="12.75" customHeight="1" x14ac:dyDescent="0.2"/>
    <row r="35882" ht="12.75" customHeight="1" x14ac:dyDescent="0.2"/>
    <row r="35883" ht="12.75" customHeight="1" x14ac:dyDescent="0.2"/>
    <row r="35884" ht="12.75" customHeight="1" x14ac:dyDescent="0.2"/>
    <row r="35885" ht="12.75" customHeight="1" x14ac:dyDescent="0.2"/>
    <row r="35886" ht="12.75" customHeight="1" x14ac:dyDescent="0.2"/>
    <row r="35887" ht="12.75" customHeight="1" x14ac:dyDescent="0.2"/>
    <row r="35888" ht="12.75" customHeight="1" x14ac:dyDescent="0.2"/>
    <row r="35889" ht="12.75" customHeight="1" x14ac:dyDescent="0.2"/>
    <row r="35890" ht="12.75" customHeight="1" x14ac:dyDescent="0.2"/>
    <row r="35891" ht="12.75" customHeight="1" x14ac:dyDescent="0.2"/>
    <row r="35892" ht="12.75" customHeight="1" x14ac:dyDescent="0.2"/>
    <row r="35893" ht="12.75" customHeight="1" x14ac:dyDescent="0.2"/>
    <row r="35894" ht="12.75" customHeight="1" x14ac:dyDescent="0.2"/>
    <row r="35895" ht="12.75" customHeight="1" x14ac:dyDescent="0.2"/>
    <row r="35896" ht="12.75" customHeight="1" x14ac:dyDescent="0.2"/>
    <row r="35897" ht="12.75" customHeight="1" x14ac:dyDescent="0.2"/>
    <row r="35898" ht="12.75" customHeight="1" x14ac:dyDescent="0.2"/>
    <row r="35899" ht="12.75" customHeight="1" x14ac:dyDescent="0.2"/>
    <row r="35900" ht="12.75" customHeight="1" x14ac:dyDescent="0.2"/>
    <row r="35901" ht="12.75" customHeight="1" x14ac:dyDescent="0.2"/>
    <row r="35902" ht="12.75" customHeight="1" x14ac:dyDescent="0.2"/>
    <row r="35903" ht="12.75" customHeight="1" x14ac:dyDescent="0.2"/>
    <row r="35904" ht="12.75" customHeight="1" x14ac:dyDescent="0.2"/>
    <row r="35905" ht="12.75" customHeight="1" x14ac:dyDescent="0.2"/>
    <row r="35906" ht="12.75" customHeight="1" x14ac:dyDescent="0.2"/>
    <row r="35907" ht="12.75" customHeight="1" x14ac:dyDescent="0.2"/>
    <row r="35908" ht="12.75" customHeight="1" x14ac:dyDescent="0.2"/>
    <row r="35909" ht="12.75" customHeight="1" x14ac:dyDescent="0.2"/>
    <row r="35910" ht="12.75" customHeight="1" x14ac:dyDescent="0.2"/>
    <row r="35911" ht="12.75" customHeight="1" x14ac:dyDescent="0.2"/>
    <row r="35912" ht="12.75" customHeight="1" x14ac:dyDescent="0.2"/>
    <row r="35913" ht="12.75" customHeight="1" x14ac:dyDescent="0.2"/>
    <row r="35914" ht="12.75" customHeight="1" x14ac:dyDescent="0.2"/>
    <row r="35915" ht="12.75" customHeight="1" x14ac:dyDescent="0.2"/>
    <row r="35916" ht="12.75" customHeight="1" x14ac:dyDescent="0.2"/>
    <row r="35917" ht="12.75" customHeight="1" x14ac:dyDescent="0.2"/>
    <row r="35918" ht="12.75" customHeight="1" x14ac:dyDescent="0.2"/>
    <row r="35919" ht="12.75" customHeight="1" x14ac:dyDescent="0.2"/>
    <row r="35920" ht="12.75" customHeight="1" x14ac:dyDescent="0.2"/>
    <row r="35921" ht="12.75" customHeight="1" x14ac:dyDescent="0.2"/>
    <row r="35922" ht="12.75" customHeight="1" x14ac:dyDescent="0.2"/>
    <row r="35923" ht="12.75" customHeight="1" x14ac:dyDescent="0.2"/>
    <row r="35924" ht="12.75" customHeight="1" x14ac:dyDescent="0.2"/>
    <row r="35925" ht="12.75" customHeight="1" x14ac:dyDescent="0.2"/>
    <row r="35926" ht="12.75" customHeight="1" x14ac:dyDescent="0.2"/>
    <row r="35927" ht="12.75" customHeight="1" x14ac:dyDescent="0.2"/>
    <row r="35928" ht="12.75" customHeight="1" x14ac:dyDescent="0.2"/>
    <row r="35929" ht="12.75" customHeight="1" x14ac:dyDescent="0.2"/>
    <row r="35930" ht="12.75" customHeight="1" x14ac:dyDescent="0.2"/>
    <row r="35931" ht="12.75" customHeight="1" x14ac:dyDescent="0.2"/>
    <row r="35932" ht="12.75" customHeight="1" x14ac:dyDescent="0.2"/>
    <row r="35933" ht="12.75" customHeight="1" x14ac:dyDescent="0.2"/>
    <row r="35934" ht="12.75" customHeight="1" x14ac:dyDescent="0.2"/>
    <row r="35935" ht="12.75" customHeight="1" x14ac:dyDescent="0.2"/>
    <row r="35936" ht="12.75" customHeight="1" x14ac:dyDescent="0.2"/>
    <row r="35937" ht="12.75" customHeight="1" x14ac:dyDescent="0.2"/>
    <row r="35938" ht="12.75" customHeight="1" x14ac:dyDescent="0.2"/>
    <row r="35939" ht="12.75" customHeight="1" x14ac:dyDescent="0.2"/>
    <row r="35940" ht="12.75" customHeight="1" x14ac:dyDescent="0.2"/>
    <row r="35941" ht="12.75" customHeight="1" x14ac:dyDescent="0.2"/>
    <row r="35942" ht="12.75" customHeight="1" x14ac:dyDescent="0.2"/>
    <row r="35943" ht="12.75" customHeight="1" x14ac:dyDescent="0.2"/>
    <row r="35944" ht="12.75" customHeight="1" x14ac:dyDescent="0.2"/>
    <row r="35945" ht="12.75" customHeight="1" x14ac:dyDescent="0.2"/>
    <row r="35946" ht="12.75" customHeight="1" x14ac:dyDescent="0.2"/>
    <row r="35947" ht="12.75" customHeight="1" x14ac:dyDescent="0.2"/>
    <row r="35948" ht="12.75" customHeight="1" x14ac:dyDescent="0.2"/>
    <row r="35949" ht="12.75" customHeight="1" x14ac:dyDescent="0.2"/>
    <row r="35950" ht="12.75" customHeight="1" x14ac:dyDescent="0.2"/>
    <row r="35951" ht="12.75" customHeight="1" x14ac:dyDescent="0.2"/>
    <row r="35952" ht="12.75" customHeight="1" x14ac:dyDescent="0.2"/>
    <row r="35953" ht="12.75" customHeight="1" x14ac:dyDescent="0.2"/>
    <row r="35954" ht="12.75" customHeight="1" x14ac:dyDescent="0.2"/>
    <row r="35955" ht="12.75" customHeight="1" x14ac:dyDescent="0.2"/>
    <row r="35956" ht="12.75" customHeight="1" x14ac:dyDescent="0.2"/>
    <row r="35957" ht="12.75" customHeight="1" x14ac:dyDescent="0.2"/>
    <row r="35958" ht="12.75" customHeight="1" x14ac:dyDescent="0.2"/>
    <row r="35959" ht="12.75" customHeight="1" x14ac:dyDescent="0.2"/>
    <row r="35960" ht="12.75" customHeight="1" x14ac:dyDescent="0.2"/>
    <row r="35961" ht="12.75" customHeight="1" x14ac:dyDescent="0.2"/>
    <row r="35962" ht="12.75" customHeight="1" x14ac:dyDescent="0.2"/>
    <row r="35963" ht="12.75" customHeight="1" x14ac:dyDescent="0.2"/>
    <row r="35964" ht="12.75" customHeight="1" x14ac:dyDescent="0.2"/>
    <row r="35965" ht="12.75" customHeight="1" x14ac:dyDescent="0.2"/>
    <row r="35966" ht="12.75" customHeight="1" x14ac:dyDescent="0.2"/>
    <row r="35967" ht="12.75" customHeight="1" x14ac:dyDescent="0.2"/>
    <row r="35968" ht="12.75" customHeight="1" x14ac:dyDescent="0.2"/>
    <row r="35969" ht="12.75" customHeight="1" x14ac:dyDescent="0.2"/>
    <row r="35970" ht="12.75" customHeight="1" x14ac:dyDescent="0.2"/>
    <row r="35971" ht="12.75" customHeight="1" x14ac:dyDescent="0.2"/>
    <row r="35972" ht="12.75" customHeight="1" x14ac:dyDescent="0.2"/>
    <row r="35973" ht="12.75" customHeight="1" x14ac:dyDescent="0.2"/>
    <row r="35974" ht="12.75" customHeight="1" x14ac:dyDescent="0.2"/>
    <row r="35975" ht="12.75" customHeight="1" x14ac:dyDescent="0.2"/>
    <row r="35976" ht="12.75" customHeight="1" x14ac:dyDescent="0.2"/>
    <row r="35977" ht="12.75" customHeight="1" x14ac:dyDescent="0.2"/>
    <row r="35978" ht="12.75" customHeight="1" x14ac:dyDescent="0.2"/>
    <row r="35979" ht="12.75" customHeight="1" x14ac:dyDescent="0.2"/>
    <row r="35980" ht="12.75" customHeight="1" x14ac:dyDescent="0.2"/>
    <row r="35981" ht="12.75" customHeight="1" x14ac:dyDescent="0.2"/>
    <row r="35982" ht="12.75" customHeight="1" x14ac:dyDescent="0.2"/>
    <row r="35983" ht="12.75" customHeight="1" x14ac:dyDescent="0.2"/>
    <row r="35984" ht="12.75" customHeight="1" x14ac:dyDescent="0.2"/>
    <row r="35985" ht="12.75" customHeight="1" x14ac:dyDescent="0.2"/>
    <row r="35986" ht="12.75" customHeight="1" x14ac:dyDescent="0.2"/>
    <row r="35987" ht="12.75" customHeight="1" x14ac:dyDescent="0.2"/>
    <row r="35988" ht="12.75" customHeight="1" x14ac:dyDescent="0.2"/>
    <row r="35989" ht="12.75" customHeight="1" x14ac:dyDescent="0.2"/>
    <row r="35990" ht="12.75" customHeight="1" x14ac:dyDescent="0.2"/>
    <row r="35991" ht="12.75" customHeight="1" x14ac:dyDescent="0.2"/>
    <row r="35992" ht="12.75" customHeight="1" x14ac:dyDescent="0.2"/>
    <row r="35993" ht="12.75" customHeight="1" x14ac:dyDescent="0.2"/>
    <row r="35994" ht="12.75" customHeight="1" x14ac:dyDescent="0.2"/>
    <row r="35995" ht="12.75" customHeight="1" x14ac:dyDescent="0.2"/>
    <row r="35996" ht="12.75" customHeight="1" x14ac:dyDescent="0.2"/>
    <row r="35997" ht="12.75" customHeight="1" x14ac:dyDescent="0.2"/>
    <row r="35998" ht="12.75" customHeight="1" x14ac:dyDescent="0.2"/>
    <row r="35999" ht="12.75" customHeight="1" x14ac:dyDescent="0.2"/>
    <row r="36000" ht="12.75" customHeight="1" x14ac:dyDescent="0.2"/>
    <row r="36001" ht="12.75" customHeight="1" x14ac:dyDescent="0.2"/>
    <row r="36002" ht="12.75" customHeight="1" x14ac:dyDescent="0.2"/>
    <row r="36003" ht="12.75" customHeight="1" x14ac:dyDescent="0.2"/>
    <row r="36004" ht="12.75" customHeight="1" x14ac:dyDescent="0.2"/>
    <row r="36005" ht="12.75" customHeight="1" x14ac:dyDescent="0.2"/>
    <row r="36006" ht="12.75" customHeight="1" x14ac:dyDescent="0.2"/>
    <row r="36007" ht="12.75" customHeight="1" x14ac:dyDescent="0.2"/>
    <row r="36008" ht="12.75" customHeight="1" x14ac:dyDescent="0.2"/>
    <row r="36009" ht="12.75" customHeight="1" x14ac:dyDescent="0.2"/>
    <row r="36010" ht="12.75" customHeight="1" x14ac:dyDescent="0.2"/>
    <row r="36011" ht="12.75" customHeight="1" x14ac:dyDescent="0.2"/>
    <row r="36012" ht="12.75" customHeight="1" x14ac:dyDescent="0.2"/>
    <row r="36013" ht="12.75" customHeight="1" x14ac:dyDescent="0.2"/>
    <row r="36014" ht="12.75" customHeight="1" x14ac:dyDescent="0.2"/>
    <row r="36015" ht="12.75" customHeight="1" x14ac:dyDescent="0.2"/>
    <row r="36016" ht="12.75" customHeight="1" x14ac:dyDescent="0.2"/>
    <row r="36017" ht="12.75" customHeight="1" x14ac:dyDescent="0.2"/>
    <row r="36018" ht="12.75" customHeight="1" x14ac:dyDescent="0.2"/>
    <row r="36019" ht="12.75" customHeight="1" x14ac:dyDescent="0.2"/>
    <row r="36020" ht="12.75" customHeight="1" x14ac:dyDescent="0.2"/>
    <row r="36021" ht="12.75" customHeight="1" x14ac:dyDescent="0.2"/>
    <row r="36022" ht="12.75" customHeight="1" x14ac:dyDescent="0.2"/>
    <row r="36023" ht="12.75" customHeight="1" x14ac:dyDescent="0.2"/>
    <row r="36024" ht="12.75" customHeight="1" x14ac:dyDescent="0.2"/>
    <row r="36025" ht="12.75" customHeight="1" x14ac:dyDescent="0.2"/>
    <row r="36026" ht="12.75" customHeight="1" x14ac:dyDescent="0.2"/>
    <row r="36027" ht="12.75" customHeight="1" x14ac:dyDescent="0.2"/>
    <row r="36028" ht="12.75" customHeight="1" x14ac:dyDescent="0.2"/>
    <row r="36029" ht="12.75" customHeight="1" x14ac:dyDescent="0.2"/>
    <row r="36030" ht="12.75" customHeight="1" x14ac:dyDescent="0.2"/>
    <row r="36031" ht="12.75" customHeight="1" x14ac:dyDescent="0.2"/>
    <row r="36032" ht="12.75" customHeight="1" x14ac:dyDescent="0.2"/>
    <row r="36033" ht="12.75" customHeight="1" x14ac:dyDescent="0.2"/>
    <row r="36034" ht="12.75" customHeight="1" x14ac:dyDescent="0.2"/>
    <row r="36035" ht="12.75" customHeight="1" x14ac:dyDescent="0.2"/>
    <row r="36036" ht="12.75" customHeight="1" x14ac:dyDescent="0.2"/>
    <row r="36037" ht="12.75" customHeight="1" x14ac:dyDescent="0.2"/>
    <row r="36038" ht="12.75" customHeight="1" x14ac:dyDescent="0.2"/>
    <row r="36039" ht="12.75" customHeight="1" x14ac:dyDescent="0.2"/>
    <row r="36040" ht="12.75" customHeight="1" x14ac:dyDescent="0.2"/>
    <row r="36041" ht="12.75" customHeight="1" x14ac:dyDescent="0.2"/>
    <row r="36042" ht="12.75" customHeight="1" x14ac:dyDescent="0.2"/>
    <row r="36043" ht="12.75" customHeight="1" x14ac:dyDescent="0.2"/>
    <row r="36044" ht="12.75" customHeight="1" x14ac:dyDescent="0.2"/>
    <row r="36045" ht="12.75" customHeight="1" x14ac:dyDescent="0.2"/>
    <row r="36046" ht="12.75" customHeight="1" x14ac:dyDescent="0.2"/>
    <row r="36047" ht="12.75" customHeight="1" x14ac:dyDescent="0.2"/>
    <row r="36048" ht="12.75" customHeight="1" x14ac:dyDescent="0.2"/>
    <row r="36049" ht="12.75" customHeight="1" x14ac:dyDescent="0.2"/>
    <row r="36050" ht="12.75" customHeight="1" x14ac:dyDescent="0.2"/>
    <row r="36051" ht="12.75" customHeight="1" x14ac:dyDescent="0.2"/>
    <row r="36052" ht="12.75" customHeight="1" x14ac:dyDescent="0.2"/>
    <row r="36053" ht="12.75" customHeight="1" x14ac:dyDescent="0.2"/>
    <row r="36054" ht="12.75" customHeight="1" x14ac:dyDescent="0.2"/>
    <row r="36055" ht="12.75" customHeight="1" x14ac:dyDescent="0.2"/>
    <row r="36056" ht="12.75" customHeight="1" x14ac:dyDescent="0.2"/>
    <row r="36057" ht="12.75" customHeight="1" x14ac:dyDescent="0.2"/>
    <row r="36058" ht="12.75" customHeight="1" x14ac:dyDescent="0.2"/>
    <row r="36059" ht="12.75" customHeight="1" x14ac:dyDescent="0.2"/>
    <row r="36060" ht="12.75" customHeight="1" x14ac:dyDescent="0.2"/>
    <row r="36061" ht="12.75" customHeight="1" x14ac:dyDescent="0.2"/>
    <row r="36062" ht="12.75" customHeight="1" x14ac:dyDescent="0.2"/>
    <row r="36063" ht="12.75" customHeight="1" x14ac:dyDescent="0.2"/>
    <row r="36064" ht="12.75" customHeight="1" x14ac:dyDescent="0.2"/>
    <row r="36065" ht="12.75" customHeight="1" x14ac:dyDescent="0.2"/>
    <row r="36066" ht="12.75" customHeight="1" x14ac:dyDescent="0.2"/>
    <row r="36067" ht="12.75" customHeight="1" x14ac:dyDescent="0.2"/>
    <row r="36068" ht="12.75" customHeight="1" x14ac:dyDescent="0.2"/>
    <row r="36069" ht="12.75" customHeight="1" x14ac:dyDescent="0.2"/>
    <row r="36070" ht="12.75" customHeight="1" x14ac:dyDescent="0.2"/>
    <row r="36071" ht="12.75" customHeight="1" x14ac:dyDescent="0.2"/>
    <row r="36072" ht="12.75" customHeight="1" x14ac:dyDescent="0.2"/>
    <row r="36073" ht="12.75" customHeight="1" x14ac:dyDescent="0.2"/>
    <row r="36074" ht="12.75" customHeight="1" x14ac:dyDescent="0.2"/>
    <row r="36075" ht="12.75" customHeight="1" x14ac:dyDescent="0.2"/>
    <row r="36076" ht="12.75" customHeight="1" x14ac:dyDescent="0.2"/>
    <row r="36077" ht="12.75" customHeight="1" x14ac:dyDescent="0.2"/>
    <row r="36078" ht="12.75" customHeight="1" x14ac:dyDescent="0.2"/>
    <row r="36079" ht="12.75" customHeight="1" x14ac:dyDescent="0.2"/>
    <row r="36080" ht="12.75" customHeight="1" x14ac:dyDescent="0.2"/>
    <row r="36081" ht="12.75" customHeight="1" x14ac:dyDescent="0.2"/>
    <row r="36082" ht="12.75" customHeight="1" x14ac:dyDescent="0.2"/>
    <row r="36083" ht="12.75" customHeight="1" x14ac:dyDescent="0.2"/>
    <row r="36084" ht="12.75" customHeight="1" x14ac:dyDescent="0.2"/>
    <row r="36085" ht="12.75" customHeight="1" x14ac:dyDescent="0.2"/>
    <row r="36086" ht="12.75" customHeight="1" x14ac:dyDescent="0.2"/>
    <row r="36087" ht="12.75" customHeight="1" x14ac:dyDescent="0.2"/>
    <row r="36088" ht="12.75" customHeight="1" x14ac:dyDescent="0.2"/>
    <row r="36089" ht="12.75" customHeight="1" x14ac:dyDescent="0.2"/>
    <row r="36090" ht="12.75" customHeight="1" x14ac:dyDescent="0.2"/>
    <row r="36091" ht="12.75" customHeight="1" x14ac:dyDescent="0.2"/>
    <row r="36092" ht="12.75" customHeight="1" x14ac:dyDescent="0.2"/>
    <row r="36093" ht="12.75" customHeight="1" x14ac:dyDescent="0.2"/>
    <row r="36094" ht="12.75" customHeight="1" x14ac:dyDescent="0.2"/>
    <row r="36095" ht="12.75" customHeight="1" x14ac:dyDescent="0.2"/>
    <row r="36096" ht="12.75" customHeight="1" x14ac:dyDescent="0.2"/>
    <row r="36097" ht="12.75" customHeight="1" x14ac:dyDescent="0.2"/>
    <row r="36098" ht="12.75" customHeight="1" x14ac:dyDescent="0.2"/>
    <row r="36099" ht="12.75" customHeight="1" x14ac:dyDescent="0.2"/>
    <row r="36100" ht="12.75" customHeight="1" x14ac:dyDescent="0.2"/>
    <row r="36101" ht="12.75" customHeight="1" x14ac:dyDescent="0.2"/>
    <row r="36102" ht="12.75" customHeight="1" x14ac:dyDescent="0.2"/>
    <row r="36103" ht="12.75" customHeight="1" x14ac:dyDescent="0.2"/>
    <row r="36104" ht="12.75" customHeight="1" x14ac:dyDescent="0.2"/>
    <row r="36105" ht="12.75" customHeight="1" x14ac:dyDescent="0.2"/>
    <row r="36106" ht="12.75" customHeight="1" x14ac:dyDescent="0.2"/>
    <row r="36107" ht="12.75" customHeight="1" x14ac:dyDescent="0.2"/>
    <row r="36108" ht="12.75" customHeight="1" x14ac:dyDescent="0.2"/>
    <row r="36109" ht="12.75" customHeight="1" x14ac:dyDescent="0.2"/>
    <row r="36110" ht="12.75" customHeight="1" x14ac:dyDescent="0.2"/>
    <row r="36111" ht="12.75" customHeight="1" x14ac:dyDescent="0.2"/>
    <row r="36112" ht="12.75" customHeight="1" x14ac:dyDescent="0.2"/>
    <row r="36113" ht="12.75" customHeight="1" x14ac:dyDescent="0.2"/>
    <row r="36114" ht="12.75" customHeight="1" x14ac:dyDescent="0.2"/>
    <row r="36115" ht="12.75" customHeight="1" x14ac:dyDescent="0.2"/>
    <row r="36116" ht="12.75" customHeight="1" x14ac:dyDescent="0.2"/>
    <row r="36117" ht="12.75" customHeight="1" x14ac:dyDescent="0.2"/>
    <row r="36118" ht="12.75" customHeight="1" x14ac:dyDescent="0.2"/>
    <row r="36119" ht="12.75" customHeight="1" x14ac:dyDescent="0.2"/>
    <row r="36120" ht="12.75" customHeight="1" x14ac:dyDescent="0.2"/>
    <row r="36121" ht="12.75" customHeight="1" x14ac:dyDescent="0.2"/>
    <row r="36122" ht="12.75" customHeight="1" x14ac:dyDescent="0.2"/>
    <row r="36123" ht="12.75" customHeight="1" x14ac:dyDescent="0.2"/>
    <row r="36124" ht="12.75" customHeight="1" x14ac:dyDescent="0.2"/>
    <row r="36125" ht="12.75" customHeight="1" x14ac:dyDescent="0.2"/>
    <row r="36126" ht="12.75" customHeight="1" x14ac:dyDescent="0.2"/>
    <row r="36127" ht="12.75" customHeight="1" x14ac:dyDescent="0.2"/>
    <row r="36128" ht="12.75" customHeight="1" x14ac:dyDescent="0.2"/>
    <row r="36129" ht="12.75" customHeight="1" x14ac:dyDescent="0.2"/>
    <row r="36130" ht="12.75" customHeight="1" x14ac:dyDescent="0.2"/>
    <row r="36131" ht="12.75" customHeight="1" x14ac:dyDescent="0.2"/>
    <row r="36132" ht="12.75" customHeight="1" x14ac:dyDescent="0.2"/>
    <row r="36133" ht="12.75" customHeight="1" x14ac:dyDescent="0.2"/>
    <row r="36134" ht="12.75" customHeight="1" x14ac:dyDescent="0.2"/>
    <row r="36135" ht="12.75" customHeight="1" x14ac:dyDescent="0.2"/>
    <row r="36136" ht="12.75" customHeight="1" x14ac:dyDescent="0.2"/>
    <row r="36137" ht="12.75" customHeight="1" x14ac:dyDescent="0.2"/>
    <row r="36138" ht="12.75" customHeight="1" x14ac:dyDescent="0.2"/>
    <row r="36139" ht="12.75" customHeight="1" x14ac:dyDescent="0.2"/>
    <row r="36140" ht="12.75" customHeight="1" x14ac:dyDescent="0.2"/>
    <row r="36141" ht="12.75" customHeight="1" x14ac:dyDescent="0.2"/>
    <row r="36142" ht="12.75" customHeight="1" x14ac:dyDescent="0.2"/>
    <row r="36143" ht="12.75" customHeight="1" x14ac:dyDescent="0.2"/>
    <row r="36144" ht="12.75" customHeight="1" x14ac:dyDescent="0.2"/>
    <row r="36145" ht="12.75" customHeight="1" x14ac:dyDescent="0.2"/>
    <row r="36146" ht="12.75" customHeight="1" x14ac:dyDescent="0.2"/>
    <row r="36147" ht="12.75" customHeight="1" x14ac:dyDescent="0.2"/>
    <row r="36148" ht="12.75" customHeight="1" x14ac:dyDescent="0.2"/>
    <row r="36149" ht="12.75" customHeight="1" x14ac:dyDescent="0.2"/>
    <row r="36150" ht="12.75" customHeight="1" x14ac:dyDescent="0.2"/>
    <row r="36151" ht="12.75" customHeight="1" x14ac:dyDescent="0.2"/>
    <row r="36152" ht="12.75" customHeight="1" x14ac:dyDescent="0.2"/>
    <row r="36153" ht="12.75" customHeight="1" x14ac:dyDescent="0.2"/>
    <row r="36154" ht="12.75" customHeight="1" x14ac:dyDescent="0.2"/>
    <row r="36155" ht="12.75" customHeight="1" x14ac:dyDescent="0.2"/>
    <row r="36156" ht="12.75" customHeight="1" x14ac:dyDescent="0.2"/>
    <row r="36157" ht="12.75" customHeight="1" x14ac:dyDescent="0.2"/>
    <row r="36158" ht="12.75" customHeight="1" x14ac:dyDescent="0.2"/>
    <row r="36159" ht="12.75" customHeight="1" x14ac:dyDescent="0.2"/>
    <row r="36160" ht="12.75" customHeight="1" x14ac:dyDescent="0.2"/>
    <row r="36161" ht="12.75" customHeight="1" x14ac:dyDescent="0.2"/>
    <row r="36162" ht="12.75" customHeight="1" x14ac:dyDescent="0.2"/>
    <row r="36163" ht="12.75" customHeight="1" x14ac:dyDescent="0.2"/>
    <row r="36164" ht="12.75" customHeight="1" x14ac:dyDescent="0.2"/>
    <row r="36165" ht="12.75" customHeight="1" x14ac:dyDescent="0.2"/>
    <row r="36166" ht="12.75" customHeight="1" x14ac:dyDescent="0.2"/>
    <row r="36167" ht="12.75" customHeight="1" x14ac:dyDescent="0.2"/>
    <row r="36168" ht="12.75" customHeight="1" x14ac:dyDescent="0.2"/>
    <row r="36169" ht="12.75" customHeight="1" x14ac:dyDescent="0.2"/>
    <row r="36170" ht="12.75" customHeight="1" x14ac:dyDescent="0.2"/>
    <row r="36171" ht="12.75" customHeight="1" x14ac:dyDescent="0.2"/>
    <row r="36172" ht="12.75" customHeight="1" x14ac:dyDescent="0.2"/>
    <row r="36173" ht="12.75" customHeight="1" x14ac:dyDescent="0.2"/>
    <row r="36174" ht="12.75" customHeight="1" x14ac:dyDescent="0.2"/>
    <row r="36175" ht="12.75" customHeight="1" x14ac:dyDescent="0.2"/>
    <row r="36176" ht="12.75" customHeight="1" x14ac:dyDescent="0.2"/>
    <row r="36177" ht="12.75" customHeight="1" x14ac:dyDescent="0.2"/>
    <row r="36178" ht="12.75" customHeight="1" x14ac:dyDescent="0.2"/>
    <row r="36179" ht="12.75" customHeight="1" x14ac:dyDescent="0.2"/>
    <row r="36180" ht="12.75" customHeight="1" x14ac:dyDescent="0.2"/>
    <row r="36181" ht="12.75" customHeight="1" x14ac:dyDescent="0.2"/>
    <row r="36182" ht="12.75" customHeight="1" x14ac:dyDescent="0.2"/>
    <row r="36183" ht="12.75" customHeight="1" x14ac:dyDescent="0.2"/>
    <row r="36184" ht="12.75" customHeight="1" x14ac:dyDescent="0.2"/>
    <row r="36185" ht="12.75" customHeight="1" x14ac:dyDescent="0.2"/>
    <row r="36186" ht="12.75" customHeight="1" x14ac:dyDescent="0.2"/>
    <row r="36187" ht="12.75" customHeight="1" x14ac:dyDescent="0.2"/>
    <row r="36188" ht="12.75" customHeight="1" x14ac:dyDescent="0.2"/>
    <row r="36189" ht="12.75" customHeight="1" x14ac:dyDescent="0.2"/>
    <row r="36190" ht="12.75" customHeight="1" x14ac:dyDescent="0.2"/>
    <row r="36191" ht="12.75" customHeight="1" x14ac:dyDescent="0.2"/>
    <row r="36192" ht="12.75" customHeight="1" x14ac:dyDescent="0.2"/>
    <row r="36193" ht="12.75" customHeight="1" x14ac:dyDescent="0.2"/>
    <row r="36194" ht="12.75" customHeight="1" x14ac:dyDescent="0.2"/>
    <row r="36195" ht="12.75" customHeight="1" x14ac:dyDescent="0.2"/>
    <row r="36196" ht="12.75" customHeight="1" x14ac:dyDescent="0.2"/>
    <row r="36197" ht="12.75" customHeight="1" x14ac:dyDescent="0.2"/>
    <row r="36198" ht="12.75" customHeight="1" x14ac:dyDescent="0.2"/>
    <row r="36199" ht="12.75" customHeight="1" x14ac:dyDescent="0.2"/>
    <row r="36200" ht="12.75" customHeight="1" x14ac:dyDescent="0.2"/>
    <row r="36201" ht="12.75" customHeight="1" x14ac:dyDescent="0.2"/>
    <row r="36202" ht="12.75" customHeight="1" x14ac:dyDescent="0.2"/>
    <row r="36203" ht="12.75" customHeight="1" x14ac:dyDescent="0.2"/>
    <row r="36204" ht="12.75" customHeight="1" x14ac:dyDescent="0.2"/>
    <row r="36205" ht="12.75" customHeight="1" x14ac:dyDescent="0.2"/>
    <row r="36206" ht="12.75" customHeight="1" x14ac:dyDescent="0.2"/>
    <row r="36207" ht="12.75" customHeight="1" x14ac:dyDescent="0.2"/>
    <row r="36208" ht="12.75" customHeight="1" x14ac:dyDescent="0.2"/>
    <row r="36209" ht="12.75" customHeight="1" x14ac:dyDescent="0.2"/>
    <row r="36210" ht="12.75" customHeight="1" x14ac:dyDescent="0.2"/>
    <row r="36211" ht="12.75" customHeight="1" x14ac:dyDescent="0.2"/>
    <row r="36212" ht="12.75" customHeight="1" x14ac:dyDescent="0.2"/>
    <row r="36213" ht="12.75" customHeight="1" x14ac:dyDescent="0.2"/>
    <row r="36214" ht="12.75" customHeight="1" x14ac:dyDescent="0.2"/>
    <row r="36215" ht="12.75" customHeight="1" x14ac:dyDescent="0.2"/>
    <row r="36216" ht="12.75" customHeight="1" x14ac:dyDescent="0.2"/>
    <row r="36217" ht="12.75" customHeight="1" x14ac:dyDescent="0.2"/>
    <row r="36218" ht="12.75" customHeight="1" x14ac:dyDescent="0.2"/>
    <row r="36219" ht="12.75" customHeight="1" x14ac:dyDescent="0.2"/>
    <row r="36220" ht="12.75" customHeight="1" x14ac:dyDescent="0.2"/>
    <row r="36221" ht="12.75" customHeight="1" x14ac:dyDescent="0.2"/>
    <row r="36222" ht="12.75" customHeight="1" x14ac:dyDescent="0.2"/>
    <row r="36223" ht="12.75" customHeight="1" x14ac:dyDescent="0.2"/>
    <row r="36224" ht="12.75" customHeight="1" x14ac:dyDescent="0.2"/>
    <row r="36225" ht="12.75" customHeight="1" x14ac:dyDescent="0.2"/>
    <row r="36226" ht="12.75" customHeight="1" x14ac:dyDescent="0.2"/>
    <row r="36227" ht="12.75" customHeight="1" x14ac:dyDescent="0.2"/>
    <row r="36228" ht="12.75" customHeight="1" x14ac:dyDescent="0.2"/>
    <row r="36229" ht="12.75" customHeight="1" x14ac:dyDescent="0.2"/>
    <row r="36230" ht="12.75" customHeight="1" x14ac:dyDescent="0.2"/>
    <row r="36231" ht="12.75" customHeight="1" x14ac:dyDescent="0.2"/>
    <row r="36232" ht="12.75" customHeight="1" x14ac:dyDescent="0.2"/>
    <row r="36233" ht="12.75" customHeight="1" x14ac:dyDescent="0.2"/>
    <row r="36234" ht="12.75" customHeight="1" x14ac:dyDescent="0.2"/>
    <row r="36235" ht="12.75" customHeight="1" x14ac:dyDescent="0.2"/>
    <row r="36236" ht="12.75" customHeight="1" x14ac:dyDescent="0.2"/>
    <row r="36237" ht="12.75" customHeight="1" x14ac:dyDescent="0.2"/>
    <row r="36238" ht="12.75" customHeight="1" x14ac:dyDescent="0.2"/>
    <row r="36239" ht="12.75" customHeight="1" x14ac:dyDescent="0.2"/>
    <row r="36240" ht="12.75" customHeight="1" x14ac:dyDescent="0.2"/>
    <row r="36241" ht="12.75" customHeight="1" x14ac:dyDescent="0.2"/>
    <row r="36242" ht="12.75" customHeight="1" x14ac:dyDescent="0.2"/>
    <row r="36243" ht="12.75" customHeight="1" x14ac:dyDescent="0.2"/>
    <row r="36244" ht="12.75" customHeight="1" x14ac:dyDescent="0.2"/>
    <row r="36245" ht="12.75" customHeight="1" x14ac:dyDescent="0.2"/>
    <row r="36246" ht="12.75" customHeight="1" x14ac:dyDescent="0.2"/>
    <row r="36247" ht="12.75" customHeight="1" x14ac:dyDescent="0.2"/>
    <row r="36248" ht="12.75" customHeight="1" x14ac:dyDescent="0.2"/>
    <row r="36249" ht="12.75" customHeight="1" x14ac:dyDescent="0.2"/>
    <row r="36250" ht="12.75" customHeight="1" x14ac:dyDescent="0.2"/>
    <row r="36251" ht="12.75" customHeight="1" x14ac:dyDescent="0.2"/>
    <row r="36252" ht="12.75" customHeight="1" x14ac:dyDescent="0.2"/>
    <row r="36253" ht="12.75" customHeight="1" x14ac:dyDescent="0.2"/>
    <row r="36254" ht="12.75" customHeight="1" x14ac:dyDescent="0.2"/>
    <row r="36255" ht="12.75" customHeight="1" x14ac:dyDescent="0.2"/>
    <row r="36256" ht="12.75" customHeight="1" x14ac:dyDescent="0.2"/>
    <row r="36257" ht="12.75" customHeight="1" x14ac:dyDescent="0.2"/>
    <row r="36258" ht="12.75" customHeight="1" x14ac:dyDescent="0.2"/>
    <row r="36259" ht="12.75" customHeight="1" x14ac:dyDescent="0.2"/>
    <row r="36260" ht="12.75" customHeight="1" x14ac:dyDescent="0.2"/>
    <row r="36261" ht="12.75" customHeight="1" x14ac:dyDescent="0.2"/>
    <row r="36262" ht="12.75" customHeight="1" x14ac:dyDescent="0.2"/>
    <row r="36263" ht="12.75" customHeight="1" x14ac:dyDescent="0.2"/>
    <row r="36264" ht="12.75" customHeight="1" x14ac:dyDescent="0.2"/>
    <row r="36265" ht="12.75" customHeight="1" x14ac:dyDescent="0.2"/>
    <row r="36266" ht="12.75" customHeight="1" x14ac:dyDescent="0.2"/>
    <row r="36267" ht="12.75" customHeight="1" x14ac:dyDescent="0.2"/>
    <row r="36268" ht="12.75" customHeight="1" x14ac:dyDescent="0.2"/>
    <row r="36269" ht="12.75" customHeight="1" x14ac:dyDescent="0.2"/>
    <row r="36270" ht="12.75" customHeight="1" x14ac:dyDescent="0.2"/>
    <row r="36271" ht="12.75" customHeight="1" x14ac:dyDescent="0.2"/>
    <row r="36272" ht="12.75" customHeight="1" x14ac:dyDescent="0.2"/>
    <row r="36273" ht="12.75" customHeight="1" x14ac:dyDescent="0.2"/>
    <row r="36274" ht="12.75" customHeight="1" x14ac:dyDescent="0.2"/>
    <row r="36275" ht="12.75" customHeight="1" x14ac:dyDescent="0.2"/>
    <row r="36276" ht="12.75" customHeight="1" x14ac:dyDescent="0.2"/>
    <row r="36277" ht="12.75" customHeight="1" x14ac:dyDescent="0.2"/>
    <row r="36278" ht="12.75" customHeight="1" x14ac:dyDescent="0.2"/>
    <row r="36279" ht="12.75" customHeight="1" x14ac:dyDescent="0.2"/>
    <row r="36280" ht="12.75" customHeight="1" x14ac:dyDescent="0.2"/>
    <row r="36281" ht="12.75" customHeight="1" x14ac:dyDescent="0.2"/>
    <row r="36282" ht="12.75" customHeight="1" x14ac:dyDescent="0.2"/>
    <row r="36283" ht="12.75" customHeight="1" x14ac:dyDescent="0.2"/>
    <row r="36284" ht="12.75" customHeight="1" x14ac:dyDescent="0.2"/>
    <row r="36285" ht="12.75" customHeight="1" x14ac:dyDescent="0.2"/>
    <row r="36286" ht="12.75" customHeight="1" x14ac:dyDescent="0.2"/>
    <row r="36287" ht="12.75" customHeight="1" x14ac:dyDescent="0.2"/>
    <row r="36288" ht="12.75" customHeight="1" x14ac:dyDescent="0.2"/>
    <row r="36289" ht="12.75" customHeight="1" x14ac:dyDescent="0.2"/>
    <row r="36290" ht="12.75" customHeight="1" x14ac:dyDescent="0.2"/>
    <row r="36291" ht="12.75" customHeight="1" x14ac:dyDescent="0.2"/>
    <row r="36292" ht="12.75" customHeight="1" x14ac:dyDescent="0.2"/>
    <row r="36293" ht="12.75" customHeight="1" x14ac:dyDescent="0.2"/>
    <row r="36294" ht="12.75" customHeight="1" x14ac:dyDescent="0.2"/>
    <row r="36295" ht="12.75" customHeight="1" x14ac:dyDescent="0.2"/>
    <row r="36296" ht="12.75" customHeight="1" x14ac:dyDescent="0.2"/>
    <row r="36297" ht="12.75" customHeight="1" x14ac:dyDescent="0.2"/>
    <row r="36298" ht="12.75" customHeight="1" x14ac:dyDescent="0.2"/>
    <row r="36299" ht="12.75" customHeight="1" x14ac:dyDescent="0.2"/>
    <row r="36300" ht="12.75" customHeight="1" x14ac:dyDescent="0.2"/>
    <row r="36301" ht="12.75" customHeight="1" x14ac:dyDescent="0.2"/>
    <row r="36302" ht="12.75" customHeight="1" x14ac:dyDescent="0.2"/>
    <row r="36303" ht="12.75" customHeight="1" x14ac:dyDescent="0.2"/>
    <row r="36304" ht="12.75" customHeight="1" x14ac:dyDescent="0.2"/>
    <row r="36305" ht="12.75" customHeight="1" x14ac:dyDescent="0.2"/>
    <row r="36306" ht="12.75" customHeight="1" x14ac:dyDescent="0.2"/>
    <row r="36307" ht="12.75" customHeight="1" x14ac:dyDescent="0.2"/>
    <row r="36308" ht="12.75" customHeight="1" x14ac:dyDescent="0.2"/>
    <row r="36309" ht="12.75" customHeight="1" x14ac:dyDescent="0.2"/>
    <row r="36310" ht="12.75" customHeight="1" x14ac:dyDescent="0.2"/>
    <row r="36311" ht="12.75" customHeight="1" x14ac:dyDescent="0.2"/>
    <row r="36312" ht="12.75" customHeight="1" x14ac:dyDescent="0.2"/>
    <row r="36313" ht="12.75" customHeight="1" x14ac:dyDescent="0.2"/>
    <row r="36314" ht="12.75" customHeight="1" x14ac:dyDescent="0.2"/>
    <row r="36315" ht="12.75" customHeight="1" x14ac:dyDescent="0.2"/>
    <row r="36316" ht="12.75" customHeight="1" x14ac:dyDescent="0.2"/>
    <row r="36317" ht="12.75" customHeight="1" x14ac:dyDescent="0.2"/>
    <row r="36318" ht="12.75" customHeight="1" x14ac:dyDescent="0.2"/>
    <row r="36319" ht="12.75" customHeight="1" x14ac:dyDescent="0.2"/>
    <row r="36320" ht="12.75" customHeight="1" x14ac:dyDescent="0.2"/>
    <row r="36321" ht="12.75" customHeight="1" x14ac:dyDescent="0.2"/>
    <row r="36322" ht="12.75" customHeight="1" x14ac:dyDescent="0.2"/>
    <row r="36323" ht="12.75" customHeight="1" x14ac:dyDescent="0.2"/>
    <row r="36324" ht="12.75" customHeight="1" x14ac:dyDescent="0.2"/>
    <row r="36325" ht="12.75" customHeight="1" x14ac:dyDescent="0.2"/>
    <row r="36326" ht="12.75" customHeight="1" x14ac:dyDescent="0.2"/>
    <row r="36327" ht="12.75" customHeight="1" x14ac:dyDescent="0.2"/>
    <row r="36328" ht="12.75" customHeight="1" x14ac:dyDescent="0.2"/>
    <row r="36329" ht="12.75" customHeight="1" x14ac:dyDescent="0.2"/>
    <row r="36330" ht="12.75" customHeight="1" x14ac:dyDescent="0.2"/>
    <row r="36331" ht="12.75" customHeight="1" x14ac:dyDescent="0.2"/>
    <row r="36332" ht="12.75" customHeight="1" x14ac:dyDescent="0.2"/>
    <row r="36333" ht="12.75" customHeight="1" x14ac:dyDescent="0.2"/>
    <row r="36334" ht="12.75" customHeight="1" x14ac:dyDescent="0.2"/>
    <row r="36335" ht="12.75" customHeight="1" x14ac:dyDescent="0.2"/>
    <row r="36336" ht="12.75" customHeight="1" x14ac:dyDescent="0.2"/>
    <row r="36337" ht="12.75" customHeight="1" x14ac:dyDescent="0.2"/>
    <row r="36338" ht="12.75" customHeight="1" x14ac:dyDescent="0.2"/>
    <row r="36339" ht="12.75" customHeight="1" x14ac:dyDescent="0.2"/>
    <row r="36340" ht="12.75" customHeight="1" x14ac:dyDescent="0.2"/>
    <row r="36341" ht="12.75" customHeight="1" x14ac:dyDescent="0.2"/>
    <row r="36342" ht="12.75" customHeight="1" x14ac:dyDescent="0.2"/>
    <row r="36343" ht="12.75" customHeight="1" x14ac:dyDescent="0.2"/>
    <row r="36344" ht="12.75" customHeight="1" x14ac:dyDescent="0.2"/>
    <row r="36345" ht="12.75" customHeight="1" x14ac:dyDescent="0.2"/>
    <row r="36346" ht="12.75" customHeight="1" x14ac:dyDescent="0.2"/>
    <row r="36347" ht="12.75" customHeight="1" x14ac:dyDescent="0.2"/>
    <row r="36348" ht="12.75" customHeight="1" x14ac:dyDescent="0.2"/>
    <row r="36349" ht="12.75" customHeight="1" x14ac:dyDescent="0.2"/>
    <row r="36350" ht="12.75" customHeight="1" x14ac:dyDescent="0.2"/>
    <row r="36351" ht="12.75" customHeight="1" x14ac:dyDescent="0.2"/>
    <row r="36352" ht="12.75" customHeight="1" x14ac:dyDescent="0.2"/>
    <row r="36353" ht="12.75" customHeight="1" x14ac:dyDescent="0.2"/>
    <row r="36354" ht="12.75" customHeight="1" x14ac:dyDescent="0.2"/>
    <row r="36355" ht="12.75" customHeight="1" x14ac:dyDescent="0.2"/>
    <row r="36356" ht="12.75" customHeight="1" x14ac:dyDescent="0.2"/>
    <row r="36357" ht="12.75" customHeight="1" x14ac:dyDescent="0.2"/>
    <row r="36358" ht="12.75" customHeight="1" x14ac:dyDescent="0.2"/>
    <row r="36359" ht="12.75" customHeight="1" x14ac:dyDescent="0.2"/>
    <row r="36360" ht="12.75" customHeight="1" x14ac:dyDescent="0.2"/>
    <row r="36361" ht="12.75" customHeight="1" x14ac:dyDescent="0.2"/>
    <row r="36362" ht="12.75" customHeight="1" x14ac:dyDescent="0.2"/>
    <row r="36363" ht="12.75" customHeight="1" x14ac:dyDescent="0.2"/>
    <row r="36364" ht="12.75" customHeight="1" x14ac:dyDescent="0.2"/>
    <row r="36365" ht="12.75" customHeight="1" x14ac:dyDescent="0.2"/>
    <row r="36366" ht="12.75" customHeight="1" x14ac:dyDescent="0.2"/>
    <row r="36367" ht="12.75" customHeight="1" x14ac:dyDescent="0.2"/>
    <row r="36368" ht="12.75" customHeight="1" x14ac:dyDescent="0.2"/>
    <row r="36369" ht="12.75" customHeight="1" x14ac:dyDescent="0.2"/>
    <row r="36370" ht="12.75" customHeight="1" x14ac:dyDescent="0.2"/>
    <row r="36371" ht="12.75" customHeight="1" x14ac:dyDescent="0.2"/>
    <row r="36372" ht="12.75" customHeight="1" x14ac:dyDescent="0.2"/>
    <row r="36373" ht="12.75" customHeight="1" x14ac:dyDescent="0.2"/>
    <row r="36374" ht="12.75" customHeight="1" x14ac:dyDescent="0.2"/>
    <row r="36375" ht="12.75" customHeight="1" x14ac:dyDescent="0.2"/>
    <row r="36376" ht="12.75" customHeight="1" x14ac:dyDescent="0.2"/>
    <row r="36377" ht="12.75" customHeight="1" x14ac:dyDescent="0.2"/>
    <row r="36378" ht="12.75" customHeight="1" x14ac:dyDescent="0.2"/>
    <row r="36379" ht="12.75" customHeight="1" x14ac:dyDescent="0.2"/>
    <row r="36380" ht="12.75" customHeight="1" x14ac:dyDescent="0.2"/>
    <row r="36381" ht="12.75" customHeight="1" x14ac:dyDescent="0.2"/>
    <row r="36382" ht="12.75" customHeight="1" x14ac:dyDescent="0.2"/>
    <row r="36383" ht="12.75" customHeight="1" x14ac:dyDescent="0.2"/>
    <row r="36384" ht="12.75" customHeight="1" x14ac:dyDescent="0.2"/>
    <row r="36385" ht="12.75" customHeight="1" x14ac:dyDescent="0.2"/>
    <row r="36386" ht="12.75" customHeight="1" x14ac:dyDescent="0.2"/>
    <row r="36387" ht="12.75" customHeight="1" x14ac:dyDescent="0.2"/>
    <row r="36388" ht="12.75" customHeight="1" x14ac:dyDescent="0.2"/>
    <row r="36389" ht="12.75" customHeight="1" x14ac:dyDescent="0.2"/>
    <row r="36390" ht="12.75" customHeight="1" x14ac:dyDescent="0.2"/>
    <row r="36391" ht="12.75" customHeight="1" x14ac:dyDescent="0.2"/>
    <row r="36392" ht="12.75" customHeight="1" x14ac:dyDescent="0.2"/>
    <row r="36393" ht="12.75" customHeight="1" x14ac:dyDescent="0.2"/>
    <row r="36394" ht="12.75" customHeight="1" x14ac:dyDescent="0.2"/>
    <row r="36395" ht="12.75" customHeight="1" x14ac:dyDescent="0.2"/>
    <row r="36396" ht="12.75" customHeight="1" x14ac:dyDescent="0.2"/>
    <row r="36397" ht="12.75" customHeight="1" x14ac:dyDescent="0.2"/>
    <row r="36398" ht="12.75" customHeight="1" x14ac:dyDescent="0.2"/>
    <row r="36399" ht="12.75" customHeight="1" x14ac:dyDescent="0.2"/>
    <row r="36400" ht="12.75" customHeight="1" x14ac:dyDescent="0.2"/>
    <row r="36401" ht="12.75" customHeight="1" x14ac:dyDescent="0.2"/>
    <row r="36402" ht="12.75" customHeight="1" x14ac:dyDescent="0.2"/>
    <row r="36403" ht="12.75" customHeight="1" x14ac:dyDescent="0.2"/>
    <row r="36404" ht="12.75" customHeight="1" x14ac:dyDescent="0.2"/>
    <row r="36405" ht="12.75" customHeight="1" x14ac:dyDescent="0.2"/>
    <row r="36406" ht="12.75" customHeight="1" x14ac:dyDescent="0.2"/>
    <row r="36407" ht="12.75" customHeight="1" x14ac:dyDescent="0.2"/>
    <row r="36408" ht="12.75" customHeight="1" x14ac:dyDescent="0.2"/>
    <row r="36409" ht="12.75" customHeight="1" x14ac:dyDescent="0.2"/>
    <row r="36410" ht="12.75" customHeight="1" x14ac:dyDescent="0.2"/>
    <row r="36411" ht="12.75" customHeight="1" x14ac:dyDescent="0.2"/>
    <row r="36412" ht="12.75" customHeight="1" x14ac:dyDescent="0.2"/>
    <row r="36413" ht="12.75" customHeight="1" x14ac:dyDescent="0.2"/>
    <row r="36414" ht="12.75" customHeight="1" x14ac:dyDescent="0.2"/>
    <row r="36415" ht="12.75" customHeight="1" x14ac:dyDescent="0.2"/>
    <row r="36416" ht="12.75" customHeight="1" x14ac:dyDescent="0.2"/>
    <row r="36417" ht="12.75" customHeight="1" x14ac:dyDescent="0.2"/>
    <row r="36418" ht="12.75" customHeight="1" x14ac:dyDescent="0.2"/>
    <row r="36419" ht="12.75" customHeight="1" x14ac:dyDescent="0.2"/>
    <row r="36420" ht="12.75" customHeight="1" x14ac:dyDescent="0.2"/>
    <row r="36421" ht="12.75" customHeight="1" x14ac:dyDescent="0.2"/>
    <row r="36422" ht="12.75" customHeight="1" x14ac:dyDescent="0.2"/>
    <row r="36423" ht="12.75" customHeight="1" x14ac:dyDescent="0.2"/>
    <row r="36424" ht="12.75" customHeight="1" x14ac:dyDescent="0.2"/>
    <row r="36425" ht="12.75" customHeight="1" x14ac:dyDescent="0.2"/>
    <row r="36426" ht="12.75" customHeight="1" x14ac:dyDescent="0.2"/>
    <row r="36427" ht="12.75" customHeight="1" x14ac:dyDescent="0.2"/>
    <row r="36428" ht="12.75" customHeight="1" x14ac:dyDescent="0.2"/>
    <row r="36429" ht="12.75" customHeight="1" x14ac:dyDescent="0.2"/>
    <row r="36430" ht="12.75" customHeight="1" x14ac:dyDescent="0.2"/>
    <row r="36431" ht="12.75" customHeight="1" x14ac:dyDescent="0.2"/>
    <row r="36432" ht="12.75" customHeight="1" x14ac:dyDescent="0.2"/>
    <row r="36433" ht="12.75" customHeight="1" x14ac:dyDescent="0.2"/>
    <row r="36434" ht="12.75" customHeight="1" x14ac:dyDescent="0.2"/>
    <row r="36435" ht="12.75" customHeight="1" x14ac:dyDescent="0.2"/>
    <row r="36436" ht="12.75" customHeight="1" x14ac:dyDescent="0.2"/>
    <row r="36437" ht="12.75" customHeight="1" x14ac:dyDescent="0.2"/>
    <row r="36438" ht="12.75" customHeight="1" x14ac:dyDescent="0.2"/>
    <row r="36439" ht="12.75" customHeight="1" x14ac:dyDescent="0.2"/>
    <row r="36440" ht="12.75" customHeight="1" x14ac:dyDescent="0.2"/>
    <row r="36441" ht="12.75" customHeight="1" x14ac:dyDescent="0.2"/>
    <row r="36442" ht="12.75" customHeight="1" x14ac:dyDescent="0.2"/>
    <row r="36443" ht="12.75" customHeight="1" x14ac:dyDescent="0.2"/>
    <row r="36444" ht="12.75" customHeight="1" x14ac:dyDescent="0.2"/>
    <row r="36445" ht="12.75" customHeight="1" x14ac:dyDescent="0.2"/>
    <row r="36446" ht="12.75" customHeight="1" x14ac:dyDescent="0.2"/>
    <row r="36447" ht="12.75" customHeight="1" x14ac:dyDescent="0.2"/>
    <row r="36448" ht="12.75" customHeight="1" x14ac:dyDescent="0.2"/>
    <row r="36449" ht="12.75" customHeight="1" x14ac:dyDescent="0.2"/>
    <row r="36450" ht="12.75" customHeight="1" x14ac:dyDescent="0.2"/>
    <row r="36451" ht="12.75" customHeight="1" x14ac:dyDescent="0.2"/>
    <row r="36452" ht="12.75" customHeight="1" x14ac:dyDescent="0.2"/>
    <row r="36453" ht="12.75" customHeight="1" x14ac:dyDescent="0.2"/>
    <row r="36454" ht="12.75" customHeight="1" x14ac:dyDescent="0.2"/>
    <row r="36455" ht="12.75" customHeight="1" x14ac:dyDescent="0.2"/>
    <row r="36456" ht="12.75" customHeight="1" x14ac:dyDescent="0.2"/>
    <row r="36457" ht="12.75" customHeight="1" x14ac:dyDescent="0.2"/>
    <row r="36458" ht="12.75" customHeight="1" x14ac:dyDescent="0.2"/>
    <row r="36459" ht="12.75" customHeight="1" x14ac:dyDescent="0.2"/>
    <row r="36460" ht="12.75" customHeight="1" x14ac:dyDescent="0.2"/>
    <row r="36461" ht="12.75" customHeight="1" x14ac:dyDescent="0.2"/>
    <row r="36462" ht="12.75" customHeight="1" x14ac:dyDescent="0.2"/>
    <row r="36463" ht="12.75" customHeight="1" x14ac:dyDescent="0.2"/>
    <row r="36464" ht="12.75" customHeight="1" x14ac:dyDescent="0.2"/>
    <row r="36465" ht="12.75" customHeight="1" x14ac:dyDescent="0.2"/>
    <row r="36466" ht="12.75" customHeight="1" x14ac:dyDescent="0.2"/>
    <row r="36467" ht="12.75" customHeight="1" x14ac:dyDescent="0.2"/>
    <row r="36468" ht="12.75" customHeight="1" x14ac:dyDescent="0.2"/>
    <row r="36469" ht="12.75" customHeight="1" x14ac:dyDescent="0.2"/>
    <row r="36470" ht="12.75" customHeight="1" x14ac:dyDescent="0.2"/>
    <row r="36471" ht="12.75" customHeight="1" x14ac:dyDescent="0.2"/>
    <row r="36472" ht="12.75" customHeight="1" x14ac:dyDescent="0.2"/>
    <row r="36473" ht="12.75" customHeight="1" x14ac:dyDescent="0.2"/>
    <row r="36474" ht="12.75" customHeight="1" x14ac:dyDescent="0.2"/>
    <row r="36475" ht="12.75" customHeight="1" x14ac:dyDescent="0.2"/>
    <row r="36476" ht="12.75" customHeight="1" x14ac:dyDescent="0.2"/>
    <row r="36477" ht="12.75" customHeight="1" x14ac:dyDescent="0.2"/>
    <row r="36478" ht="12.75" customHeight="1" x14ac:dyDescent="0.2"/>
    <row r="36479" ht="12.75" customHeight="1" x14ac:dyDescent="0.2"/>
    <row r="36480" ht="12.75" customHeight="1" x14ac:dyDescent="0.2"/>
    <row r="36481" ht="12.75" customHeight="1" x14ac:dyDescent="0.2"/>
    <row r="36482" ht="12.75" customHeight="1" x14ac:dyDescent="0.2"/>
    <row r="36483" ht="12.75" customHeight="1" x14ac:dyDescent="0.2"/>
    <row r="36484" ht="12.75" customHeight="1" x14ac:dyDescent="0.2"/>
    <row r="36485" ht="12.75" customHeight="1" x14ac:dyDescent="0.2"/>
    <row r="36486" ht="12.75" customHeight="1" x14ac:dyDescent="0.2"/>
    <row r="36487" ht="12.75" customHeight="1" x14ac:dyDescent="0.2"/>
    <row r="36488" ht="12.75" customHeight="1" x14ac:dyDescent="0.2"/>
    <row r="36489" ht="12.75" customHeight="1" x14ac:dyDescent="0.2"/>
    <row r="36490" ht="12.75" customHeight="1" x14ac:dyDescent="0.2"/>
    <row r="36491" ht="12.75" customHeight="1" x14ac:dyDescent="0.2"/>
    <row r="36492" ht="12.75" customHeight="1" x14ac:dyDescent="0.2"/>
    <row r="36493" ht="12.75" customHeight="1" x14ac:dyDescent="0.2"/>
    <row r="36494" ht="12.75" customHeight="1" x14ac:dyDescent="0.2"/>
    <row r="36495" ht="12.75" customHeight="1" x14ac:dyDescent="0.2"/>
    <row r="36496" ht="12.75" customHeight="1" x14ac:dyDescent="0.2"/>
    <row r="36497" ht="12.75" customHeight="1" x14ac:dyDescent="0.2"/>
    <row r="36498" ht="12.75" customHeight="1" x14ac:dyDescent="0.2"/>
    <row r="36499" ht="12.75" customHeight="1" x14ac:dyDescent="0.2"/>
    <row r="36500" ht="12.75" customHeight="1" x14ac:dyDescent="0.2"/>
    <row r="36501" ht="12.75" customHeight="1" x14ac:dyDescent="0.2"/>
    <row r="36502" ht="12.75" customHeight="1" x14ac:dyDescent="0.2"/>
    <row r="36503" ht="12.75" customHeight="1" x14ac:dyDescent="0.2"/>
    <row r="36504" ht="12.75" customHeight="1" x14ac:dyDescent="0.2"/>
    <row r="36505" ht="12.75" customHeight="1" x14ac:dyDescent="0.2"/>
    <row r="36506" ht="12.75" customHeight="1" x14ac:dyDescent="0.2"/>
    <row r="36507" ht="12.75" customHeight="1" x14ac:dyDescent="0.2"/>
    <row r="36508" ht="12.75" customHeight="1" x14ac:dyDescent="0.2"/>
    <row r="36509" ht="12.75" customHeight="1" x14ac:dyDescent="0.2"/>
    <row r="36510" ht="12.75" customHeight="1" x14ac:dyDescent="0.2"/>
    <row r="36511" ht="12.75" customHeight="1" x14ac:dyDescent="0.2"/>
    <row r="36512" ht="12.75" customHeight="1" x14ac:dyDescent="0.2"/>
    <row r="36513" ht="12.75" customHeight="1" x14ac:dyDescent="0.2"/>
    <row r="36514" ht="12.75" customHeight="1" x14ac:dyDescent="0.2"/>
    <row r="36515" ht="12.75" customHeight="1" x14ac:dyDescent="0.2"/>
    <row r="36516" ht="12.75" customHeight="1" x14ac:dyDescent="0.2"/>
    <row r="36517" ht="12.75" customHeight="1" x14ac:dyDescent="0.2"/>
    <row r="36518" ht="12.75" customHeight="1" x14ac:dyDescent="0.2"/>
    <row r="36519" ht="12.75" customHeight="1" x14ac:dyDescent="0.2"/>
    <row r="36520" ht="12.75" customHeight="1" x14ac:dyDescent="0.2"/>
    <row r="36521" ht="12.75" customHeight="1" x14ac:dyDescent="0.2"/>
    <row r="36522" ht="12.75" customHeight="1" x14ac:dyDescent="0.2"/>
    <row r="36523" ht="12.75" customHeight="1" x14ac:dyDescent="0.2"/>
    <row r="36524" ht="12.75" customHeight="1" x14ac:dyDescent="0.2"/>
    <row r="36525" ht="12.75" customHeight="1" x14ac:dyDescent="0.2"/>
    <row r="36526" ht="12.75" customHeight="1" x14ac:dyDescent="0.2"/>
    <row r="36527" ht="12.75" customHeight="1" x14ac:dyDescent="0.2"/>
    <row r="36528" ht="12.75" customHeight="1" x14ac:dyDescent="0.2"/>
    <row r="36529" ht="12.75" customHeight="1" x14ac:dyDescent="0.2"/>
    <row r="36530" ht="12.75" customHeight="1" x14ac:dyDescent="0.2"/>
    <row r="36531" ht="12.75" customHeight="1" x14ac:dyDescent="0.2"/>
    <row r="36532" ht="12.75" customHeight="1" x14ac:dyDescent="0.2"/>
    <row r="36533" ht="12.75" customHeight="1" x14ac:dyDescent="0.2"/>
    <row r="36534" ht="12.75" customHeight="1" x14ac:dyDescent="0.2"/>
    <row r="36535" ht="12.75" customHeight="1" x14ac:dyDescent="0.2"/>
    <row r="36536" ht="12.75" customHeight="1" x14ac:dyDescent="0.2"/>
    <row r="36537" ht="12.75" customHeight="1" x14ac:dyDescent="0.2"/>
    <row r="36538" ht="12.75" customHeight="1" x14ac:dyDescent="0.2"/>
    <row r="36539" ht="12.75" customHeight="1" x14ac:dyDescent="0.2"/>
    <row r="36540" ht="12.75" customHeight="1" x14ac:dyDescent="0.2"/>
    <row r="36541" ht="12.75" customHeight="1" x14ac:dyDescent="0.2"/>
    <row r="36542" ht="12.75" customHeight="1" x14ac:dyDescent="0.2"/>
    <row r="36543" ht="12.75" customHeight="1" x14ac:dyDescent="0.2"/>
    <row r="36544" ht="12.75" customHeight="1" x14ac:dyDescent="0.2"/>
    <row r="36545" ht="12.75" customHeight="1" x14ac:dyDescent="0.2"/>
    <row r="36546" ht="12.75" customHeight="1" x14ac:dyDescent="0.2"/>
    <row r="36547" ht="12.75" customHeight="1" x14ac:dyDescent="0.2"/>
    <row r="36548" ht="12.75" customHeight="1" x14ac:dyDescent="0.2"/>
    <row r="36549" ht="12.75" customHeight="1" x14ac:dyDescent="0.2"/>
    <row r="36550" ht="12.75" customHeight="1" x14ac:dyDescent="0.2"/>
    <row r="36551" ht="12.75" customHeight="1" x14ac:dyDescent="0.2"/>
    <row r="36552" ht="12.75" customHeight="1" x14ac:dyDescent="0.2"/>
    <row r="36553" ht="12.75" customHeight="1" x14ac:dyDescent="0.2"/>
    <row r="36554" ht="12.75" customHeight="1" x14ac:dyDescent="0.2"/>
    <row r="36555" ht="12.75" customHeight="1" x14ac:dyDescent="0.2"/>
    <row r="36556" ht="12.75" customHeight="1" x14ac:dyDescent="0.2"/>
    <row r="36557" ht="12.75" customHeight="1" x14ac:dyDescent="0.2"/>
    <row r="36558" ht="12.75" customHeight="1" x14ac:dyDescent="0.2"/>
    <row r="36559" ht="12.75" customHeight="1" x14ac:dyDescent="0.2"/>
    <row r="36560" ht="12.75" customHeight="1" x14ac:dyDescent="0.2"/>
    <row r="36561" ht="12.75" customHeight="1" x14ac:dyDescent="0.2"/>
    <row r="36562" ht="12.75" customHeight="1" x14ac:dyDescent="0.2"/>
    <row r="36563" ht="12.75" customHeight="1" x14ac:dyDescent="0.2"/>
    <row r="36564" ht="12.75" customHeight="1" x14ac:dyDescent="0.2"/>
    <row r="36565" ht="12.75" customHeight="1" x14ac:dyDescent="0.2"/>
    <row r="36566" ht="12.75" customHeight="1" x14ac:dyDescent="0.2"/>
    <row r="36567" ht="12.75" customHeight="1" x14ac:dyDescent="0.2"/>
    <row r="36568" ht="12.75" customHeight="1" x14ac:dyDescent="0.2"/>
    <row r="36569" ht="12.75" customHeight="1" x14ac:dyDescent="0.2"/>
    <row r="36570" ht="12.75" customHeight="1" x14ac:dyDescent="0.2"/>
    <row r="36571" ht="12.75" customHeight="1" x14ac:dyDescent="0.2"/>
    <row r="36572" ht="12.75" customHeight="1" x14ac:dyDescent="0.2"/>
    <row r="36573" ht="12.75" customHeight="1" x14ac:dyDescent="0.2"/>
    <row r="36574" ht="12.75" customHeight="1" x14ac:dyDescent="0.2"/>
    <row r="36575" ht="12.75" customHeight="1" x14ac:dyDescent="0.2"/>
    <row r="36576" ht="12.75" customHeight="1" x14ac:dyDescent="0.2"/>
    <row r="36577" ht="12.75" customHeight="1" x14ac:dyDescent="0.2"/>
    <row r="36578" ht="12.75" customHeight="1" x14ac:dyDescent="0.2"/>
    <row r="36579" ht="12.75" customHeight="1" x14ac:dyDescent="0.2"/>
    <row r="36580" ht="12.75" customHeight="1" x14ac:dyDescent="0.2"/>
    <row r="36581" ht="12.75" customHeight="1" x14ac:dyDescent="0.2"/>
    <row r="36582" ht="12.75" customHeight="1" x14ac:dyDescent="0.2"/>
    <row r="36583" ht="12.75" customHeight="1" x14ac:dyDescent="0.2"/>
    <row r="36584" ht="12.75" customHeight="1" x14ac:dyDescent="0.2"/>
    <row r="36585" ht="12.75" customHeight="1" x14ac:dyDescent="0.2"/>
    <row r="36586" ht="12.75" customHeight="1" x14ac:dyDescent="0.2"/>
    <row r="36587" ht="12.75" customHeight="1" x14ac:dyDescent="0.2"/>
    <row r="36588" ht="12.75" customHeight="1" x14ac:dyDescent="0.2"/>
    <row r="36589" ht="12.75" customHeight="1" x14ac:dyDescent="0.2"/>
    <row r="36590" ht="12.75" customHeight="1" x14ac:dyDescent="0.2"/>
    <row r="36591" ht="12.75" customHeight="1" x14ac:dyDescent="0.2"/>
    <row r="36592" ht="12.75" customHeight="1" x14ac:dyDescent="0.2"/>
    <row r="36593" ht="12.75" customHeight="1" x14ac:dyDescent="0.2"/>
    <row r="36594" ht="12.75" customHeight="1" x14ac:dyDescent="0.2"/>
    <row r="36595" ht="12.75" customHeight="1" x14ac:dyDescent="0.2"/>
    <row r="36596" ht="12.75" customHeight="1" x14ac:dyDescent="0.2"/>
    <row r="36597" ht="12.75" customHeight="1" x14ac:dyDescent="0.2"/>
    <row r="36598" ht="12.75" customHeight="1" x14ac:dyDescent="0.2"/>
    <row r="36599" ht="12.75" customHeight="1" x14ac:dyDescent="0.2"/>
    <row r="36600" ht="12.75" customHeight="1" x14ac:dyDescent="0.2"/>
    <row r="36601" ht="12.75" customHeight="1" x14ac:dyDescent="0.2"/>
    <row r="36602" ht="12.75" customHeight="1" x14ac:dyDescent="0.2"/>
    <row r="36603" ht="12.75" customHeight="1" x14ac:dyDescent="0.2"/>
    <row r="36604" ht="12.75" customHeight="1" x14ac:dyDescent="0.2"/>
    <row r="36605" ht="12.75" customHeight="1" x14ac:dyDescent="0.2"/>
    <row r="36606" ht="12.75" customHeight="1" x14ac:dyDescent="0.2"/>
    <row r="36607" ht="12.75" customHeight="1" x14ac:dyDescent="0.2"/>
    <row r="36608" ht="12.75" customHeight="1" x14ac:dyDescent="0.2"/>
    <row r="36609" ht="12.75" customHeight="1" x14ac:dyDescent="0.2"/>
    <row r="36610" ht="12.75" customHeight="1" x14ac:dyDescent="0.2"/>
    <row r="36611" ht="12.75" customHeight="1" x14ac:dyDescent="0.2"/>
    <row r="36612" ht="12.75" customHeight="1" x14ac:dyDescent="0.2"/>
    <row r="36613" ht="12.75" customHeight="1" x14ac:dyDescent="0.2"/>
    <row r="36614" ht="12.75" customHeight="1" x14ac:dyDescent="0.2"/>
    <row r="36615" ht="12.75" customHeight="1" x14ac:dyDescent="0.2"/>
    <row r="36616" ht="12.75" customHeight="1" x14ac:dyDescent="0.2"/>
    <row r="36617" ht="12.75" customHeight="1" x14ac:dyDescent="0.2"/>
    <row r="36618" ht="12.75" customHeight="1" x14ac:dyDescent="0.2"/>
    <row r="36619" ht="12.75" customHeight="1" x14ac:dyDescent="0.2"/>
    <row r="36620" ht="12.75" customHeight="1" x14ac:dyDescent="0.2"/>
    <row r="36621" ht="12.75" customHeight="1" x14ac:dyDescent="0.2"/>
    <row r="36622" ht="12.75" customHeight="1" x14ac:dyDescent="0.2"/>
    <row r="36623" ht="12.75" customHeight="1" x14ac:dyDescent="0.2"/>
    <row r="36624" ht="12.75" customHeight="1" x14ac:dyDescent="0.2"/>
    <row r="36625" ht="12.75" customHeight="1" x14ac:dyDescent="0.2"/>
    <row r="36626" ht="12.75" customHeight="1" x14ac:dyDescent="0.2"/>
    <row r="36627" ht="12.75" customHeight="1" x14ac:dyDescent="0.2"/>
    <row r="36628" ht="12.75" customHeight="1" x14ac:dyDescent="0.2"/>
    <row r="36629" ht="12.75" customHeight="1" x14ac:dyDescent="0.2"/>
    <row r="36630" ht="12.75" customHeight="1" x14ac:dyDescent="0.2"/>
    <row r="36631" ht="12.75" customHeight="1" x14ac:dyDescent="0.2"/>
    <row r="36632" ht="12.75" customHeight="1" x14ac:dyDescent="0.2"/>
    <row r="36633" ht="12.75" customHeight="1" x14ac:dyDescent="0.2"/>
    <row r="36634" ht="12.75" customHeight="1" x14ac:dyDescent="0.2"/>
    <row r="36635" ht="12.75" customHeight="1" x14ac:dyDescent="0.2"/>
    <row r="36636" ht="12.75" customHeight="1" x14ac:dyDescent="0.2"/>
    <row r="36637" ht="12.75" customHeight="1" x14ac:dyDescent="0.2"/>
    <row r="36638" ht="12.75" customHeight="1" x14ac:dyDescent="0.2"/>
    <row r="36639" ht="12.75" customHeight="1" x14ac:dyDescent="0.2"/>
    <row r="36640" ht="12.75" customHeight="1" x14ac:dyDescent="0.2"/>
    <row r="36641" ht="12.75" customHeight="1" x14ac:dyDescent="0.2"/>
    <row r="36642" ht="12.75" customHeight="1" x14ac:dyDescent="0.2"/>
    <row r="36643" ht="12.75" customHeight="1" x14ac:dyDescent="0.2"/>
    <row r="36644" ht="12.75" customHeight="1" x14ac:dyDescent="0.2"/>
    <row r="36645" ht="12.75" customHeight="1" x14ac:dyDescent="0.2"/>
    <row r="36646" ht="12.75" customHeight="1" x14ac:dyDescent="0.2"/>
    <row r="36647" ht="12.75" customHeight="1" x14ac:dyDescent="0.2"/>
    <row r="36648" ht="12.75" customHeight="1" x14ac:dyDescent="0.2"/>
    <row r="36649" ht="12.75" customHeight="1" x14ac:dyDescent="0.2"/>
    <row r="36650" ht="12.75" customHeight="1" x14ac:dyDescent="0.2"/>
    <row r="36651" ht="12.75" customHeight="1" x14ac:dyDescent="0.2"/>
    <row r="36652" ht="12.75" customHeight="1" x14ac:dyDescent="0.2"/>
    <row r="36653" ht="12.75" customHeight="1" x14ac:dyDescent="0.2"/>
    <row r="36654" ht="12.75" customHeight="1" x14ac:dyDescent="0.2"/>
    <row r="36655" ht="12.75" customHeight="1" x14ac:dyDescent="0.2"/>
    <row r="36656" ht="12.75" customHeight="1" x14ac:dyDescent="0.2"/>
    <row r="36657" ht="12.75" customHeight="1" x14ac:dyDescent="0.2"/>
    <row r="36658" ht="12.75" customHeight="1" x14ac:dyDescent="0.2"/>
    <row r="36659" ht="12.75" customHeight="1" x14ac:dyDescent="0.2"/>
    <row r="36660" ht="12.75" customHeight="1" x14ac:dyDescent="0.2"/>
    <row r="36661" ht="12.75" customHeight="1" x14ac:dyDescent="0.2"/>
    <row r="36662" ht="12.75" customHeight="1" x14ac:dyDescent="0.2"/>
    <row r="36663" ht="12.75" customHeight="1" x14ac:dyDescent="0.2"/>
    <row r="36664" ht="12.75" customHeight="1" x14ac:dyDescent="0.2"/>
    <row r="36665" ht="12.75" customHeight="1" x14ac:dyDescent="0.2"/>
    <row r="36666" ht="12.75" customHeight="1" x14ac:dyDescent="0.2"/>
    <row r="36667" ht="12.75" customHeight="1" x14ac:dyDescent="0.2"/>
    <row r="36668" ht="12.75" customHeight="1" x14ac:dyDescent="0.2"/>
    <row r="36669" ht="12.75" customHeight="1" x14ac:dyDescent="0.2"/>
    <row r="36670" ht="12.75" customHeight="1" x14ac:dyDescent="0.2"/>
    <row r="36671" ht="12.75" customHeight="1" x14ac:dyDescent="0.2"/>
    <row r="36672" ht="12.75" customHeight="1" x14ac:dyDescent="0.2"/>
    <row r="36673" ht="12.75" customHeight="1" x14ac:dyDescent="0.2"/>
    <row r="36674" ht="12.75" customHeight="1" x14ac:dyDescent="0.2"/>
    <row r="36675" ht="12.75" customHeight="1" x14ac:dyDescent="0.2"/>
    <row r="36676" ht="12.75" customHeight="1" x14ac:dyDescent="0.2"/>
    <row r="36677" ht="12.75" customHeight="1" x14ac:dyDescent="0.2"/>
    <row r="36678" ht="12.75" customHeight="1" x14ac:dyDescent="0.2"/>
    <row r="36679" ht="12.75" customHeight="1" x14ac:dyDescent="0.2"/>
    <row r="36680" ht="12.75" customHeight="1" x14ac:dyDescent="0.2"/>
    <row r="36681" ht="12.75" customHeight="1" x14ac:dyDescent="0.2"/>
    <row r="36682" ht="12.75" customHeight="1" x14ac:dyDescent="0.2"/>
    <row r="36683" ht="12.75" customHeight="1" x14ac:dyDescent="0.2"/>
    <row r="36684" ht="12.75" customHeight="1" x14ac:dyDescent="0.2"/>
    <row r="36685" ht="12.75" customHeight="1" x14ac:dyDescent="0.2"/>
    <row r="36686" ht="12.75" customHeight="1" x14ac:dyDescent="0.2"/>
    <row r="36687" ht="12.75" customHeight="1" x14ac:dyDescent="0.2"/>
    <row r="36688" ht="12.75" customHeight="1" x14ac:dyDescent="0.2"/>
    <row r="36689" ht="12.75" customHeight="1" x14ac:dyDescent="0.2"/>
    <row r="36690" ht="12.75" customHeight="1" x14ac:dyDescent="0.2"/>
    <row r="36691" ht="12.75" customHeight="1" x14ac:dyDescent="0.2"/>
    <row r="36692" ht="12.75" customHeight="1" x14ac:dyDescent="0.2"/>
    <row r="36693" ht="12.75" customHeight="1" x14ac:dyDescent="0.2"/>
    <row r="36694" ht="12.75" customHeight="1" x14ac:dyDescent="0.2"/>
    <row r="36695" ht="12.75" customHeight="1" x14ac:dyDescent="0.2"/>
    <row r="36696" ht="12.75" customHeight="1" x14ac:dyDescent="0.2"/>
    <row r="36697" ht="12.75" customHeight="1" x14ac:dyDescent="0.2"/>
    <row r="36698" ht="12.75" customHeight="1" x14ac:dyDescent="0.2"/>
    <row r="36699" ht="12.75" customHeight="1" x14ac:dyDescent="0.2"/>
    <row r="36700" ht="12.75" customHeight="1" x14ac:dyDescent="0.2"/>
    <row r="36701" ht="12.75" customHeight="1" x14ac:dyDescent="0.2"/>
    <row r="36702" ht="12.75" customHeight="1" x14ac:dyDescent="0.2"/>
    <row r="36703" ht="12.75" customHeight="1" x14ac:dyDescent="0.2"/>
    <row r="36704" ht="12.75" customHeight="1" x14ac:dyDescent="0.2"/>
    <row r="36705" ht="12.75" customHeight="1" x14ac:dyDescent="0.2"/>
    <row r="36706" ht="12.75" customHeight="1" x14ac:dyDescent="0.2"/>
    <row r="36707" ht="12.75" customHeight="1" x14ac:dyDescent="0.2"/>
    <row r="36708" ht="12.75" customHeight="1" x14ac:dyDescent="0.2"/>
    <row r="36709" ht="12.75" customHeight="1" x14ac:dyDescent="0.2"/>
    <row r="36710" ht="12.75" customHeight="1" x14ac:dyDescent="0.2"/>
    <row r="36711" ht="12.75" customHeight="1" x14ac:dyDescent="0.2"/>
    <row r="36712" ht="12.75" customHeight="1" x14ac:dyDescent="0.2"/>
    <row r="36713" ht="12.75" customHeight="1" x14ac:dyDescent="0.2"/>
    <row r="36714" ht="12.75" customHeight="1" x14ac:dyDescent="0.2"/>
    <row r="36715" ht="12.75" customHeight="1" x14ac:dyDescent="0.2"/>
    <row r="36716" ht="12.75" customHeight="1" x14ac:dyDescent="0.2"/>
    <row r="36717" ht="12.75" customHeight="1" x14ac:dyDescent="0.2"/>
    <row r="36718" ht="12.75" customHeight="1" x14ac:dyDescent="0.2"/>
    <row r="36719" ht="12.75" customHeight="1" x14ac:dyDescent="0.2"/>
    <row r="36720" ht="12.75" customHeight="1" x14ac:dyDescent="0.2"/>
    <row r="36721" ht="12.75" customHeight="1" x14ac:dyDescent="0.2"/>
    <row r="36722" ht="12.75" customHeight="1" x14ac:dyDescent="0.2"/>
    <row r="36723" ht="12.75" customHeight="1" x14ac:dyDescent="0.2"/>
    <row r="36724" ht="12.75" customHeight="1" x14ac:dyDescent="0.2"/>
    <row r="36725" ht="12.75" customHeight="1" x14ac:dyDescent="0.2"/>
    <row r="36726" ht="12.75" customHeight="1" x14ac:dyDescent="0.2"/>
    <row r="36727" ht="12.75" customHeight="1" x14ac:dyDescent="0.2"/>
    <row r="36728" ht="12.75" customHeight="1" x14ac:dyDescent="0.2"/>
    <row r="36729" ht="12.75" customHeight="1" x14ac:dyDescent="0.2"/>
    <row r="36730" ht="12.75" customHeight="1" x14ac:dyDescent="0.2"/>
    <row r="36731" ht="12.75" customHeight="1" x14ac:dyDescent="0.2"/>
    <row r="36732" ht="12.75" customHeight="1" x14ac:dyDescent="0.2"/>
    <row r="36733" ht="12.75" customHeight="1" x14ac:dyDescent="0.2"/>
    <row r="36734" ht="12.75" customHeight="1" x14ac:dyDescent="0.2"/>
    <row r="36735" ht="12.75" customHeight="1" x14ac:dyDescent="0.2"/>
    <row r="36736" ht="12.75" customHeight="1" x14ac:dyDescent="0.2"/>
    <row r="36737" ht="12.75" customHeight="1" x14ac:dyDescent="0.2"/>
    <row r="36738" ht="12.75" customHeight="1" x14ac:dyDescent="0.2"/>
    <row r="36739" ht="12.75" customHeight="1" x14ac:dyDescent="0.2"/>
    <row r="36740" ht="12.75" customHeight="1" x14ac:dyDescent="0.2"/>
    <row r="36741" ht="12.75" customHeight="1" x14ac:dyDescent="0.2"/>
    <row r="36742" ht="12.75" customHeight="1" x14ac:dyDescent="0.2"/>
    <row r="36743" ht="12.75" customHeight="1" x14ac:dyDescent="0.2"/>
    <row r="36744" ht="12.75" customHeight="1" x14ac:dyDescent="0.2"/>
    <row r="36745" ht="12.75" customHeight="1" x14ac:dyDescent="0.2"/>
    <row r="36746" ht="12.75" customHeight="1" x14ac:dyDescent="0.2"/>
    <row r="36747" ht="12.75" customHeight="1" x14ac:dyDescent="0.2"/>
    <row r="36748" ht="12.75" customHeight="1" x14ac:dyDescent="0.2"/>
    <row r="36749" ht="12.75" customHeight="1" x14ac:dyDescent="0.2"/>
    <row r="36750" ht="12.75" customHeight="1" x14ac:dyDescent="0.2"/>
    <row r="36751" ht="12.75" customHeight="1" x14ac:dyDescent="0.2"/>
    <row r="36752" ht="12.75" customHeight="1" x14ac:dyDescent="0.2"/>
    <row r="36753" ht="12.75" customHeight="1" x14ac:dyDescent="0.2"/>
    <row r="36754" ht="12.75" customHeight="1" x14ac:dyDescent="0.2"/>
    <row r="36755" ht="12.75" customHeight="1" x14ac:dyDescent="0.2"/>
    <row r="36756" ht="12.75" customHeight="1" x14ac:dyDescent="0.2"/>
    <row r="36757" ht="12.75" customHeight="1" x14ac:dyDescent="0.2"/>
    <row r="36758" ht="12.75" customHeight="1" x14ac:dyDescent="0.2"/>
    <row r="36759" ht="12.75" customHeight="1" x14ac:dyDescent="0.2"/>
    <row r="36760" ht="12.75" customHeight="1" x14ac:dyDescent="0.2"/>
    <row r="36761" ht="12.75" customHeight="1" x14ac:dyDescent="0.2"/>
    <row r="36762" ht="12.75" customHeight="1" x14ac:dyDescent="0.2"/>
    <row r="36763" ht="12.75" customHeight="1" x14ac:dyDescent="0.2"/>
    <row r="36764" ht="12.75" customHeight="1" x14ac:dyDescent="0.2"/>
    <row r="36765" ht="12.75" customHeight="1" x14ac:dyDescent="0.2"/>
    <row r="36766" ht="12.75" customHeight="1" x14ac:dyDescent="0.2"/>
    <row r="36767" ht="12.75" customHeight="1" x14ac:dyDescent="0.2"/>
    <row r="36768" ht="12.75" customHeight="1" x14ac:dyDescent="0.2"/>
    <row r="36769" ht="12.75" customHeight="1" x14ac:dyDescent="0.2"/>
    <row r="36770" ht="12.75" customHeight="1" x14ac:dyDescent="0.2"/>
    <row r="36771" ht="12.75" customHeight="1" x14ac:dyDescent="0.2"/>
    <row r="36772" ht="12.75" customHeight="1" x14ac:dyDescent="0.2"/>
    <row r="36773" ht="12.75" customHeight="1" x14ac:dyDescent="0.2"/>
    <row r="36774" ht="12.75" customHeight="1" x14ac:dyDescent="0.2"/>
    <row r="36775" ht="12.75" customHeight="1" x14ac:dyDescent="0.2"/>
    <row r="36776" ht="12.75" customHeight="1" x14ac:dyDescent="0.2"/>
    <row r="36777" ht="12.75" customHeight="1" x14ac:dyDescent="0.2"/>
    <row r="36778" ht="12.75" customHeight="1" x14ac:dyDescent="0.2"/>
    <row r="36779" ht="12.75" customHeight="1" x14ac:dyDescent="0.2"/>
    <row r="36780" ht="12.75" customHeight="1" x14ac:dyDescent="0.2"/>
    <row r="36781" ht="12.75" customHeight="1" x14ac:dyDescent="0.2"/>
    <row r="36782" ht="12.75" customHeight="1" x14ac:dyDescent="0.2"/>
    <row r="36783" ht="12.75" customHeight="1" x14ac:dyDescent="0.2"/>
    <row r="36784" ht="12.75" customHeight="1" x14ac:dyDescent="0.2"/>
    <row r="36785" ht="12.75" customHeight="1" x14ac:dyDescent="0.2"/>
    <row r="36786" ht="12.75" customHeight="1" x14ac:dyDescent="0.2"/>
    <row r="36787" ht="12.75" customHeight="1" x14ac:dyDescent="0.2"/>
    <row r="36788" ht="12.75" customHeight="1" x14ac:dyDescent="0.2"/>
    <row r="36789" ht="12.75" customHeight="1" x14ac:dyDescent="0.2"/>
    <row r="36790" ht="12.75" customHeight="1" x14ac:dyDescent="0.2"/>
    <row r="36791" ht="12.75" customHeight="1" x14ac:dyDescent="0.2"/>
    <row r="36792" ht="12.75" customHeight="1" x14ac:dyDescent="0.2"/>
    <row r="36793" ht="12.75" customHeight="1" x14ac:dyDescent="0.2"/>
    <row r="36794" ht="12.75" customHeight="1" x14ac:dyDescent="0.2"/>
    <row r="36795" ht="12.75" customHeight="1" x14ac:dyDescent="0.2"/>
    <row r="36796" ht="12.75" customHeight="1" x14ac:dyDescent="0.2"/>
    <row r="36797" ht="12.75" customHeight="1" x14ac:dyDescent="0.2"/>
    <row r="36798" ht="12.75" customHeight="1" x14ac:dyDescent="0.2"/>
    <row r="36799" ht="12.75" customHeight="1" x14ac:dyDescent="0.2"/>
    <row r="36800" ht="12.75" customHeight="1" x14ac:dyDescent="0.2"/>
    <row r="36801" ht="12.75" customHeight="1" x14ac:dyDescent="0.2"/>
    <row r="36802" ht="12.75" customHeight="1" x14ac:dyDescent="0.2"/>
    <row r="36803" ht="12.75" customHeight="1" x14ac:dyDescent="0.2"/>
    <row r="36804" ht="12.75" customHeight="1" x14ac:dyDescent="0.2"/>
    <row r="36805" ht="12.75" customHeight="1" x14ac:dyDescent="0.2"/>
    <row r="36806" ht="12.75" customHeight="1" x14ac:dyDescent="0.2"/>
    <row r="36807" ht="12.75" customHeight="1" x14ac:dyDescent="0.2"/>
    <row r="36808" ht="12.75" customHeight="1" x14ac:dyDescent="0.2"/>
    <row r="36809" ht="12.75" customHeight="1" x14ac:dyDescent="0.2"/>
    <row r="36810" ht="12.75" customHeight="1" x14ac:dyDescent="0.2"/>
    <row r="36811" ht="12.75" customHeight="1" x14ac:dyDescent="0.2"/>
    <row r="36812" ht="12.75" customHeight="1" x14ac:dyDescent="0.2"/>
    <row r="36813" ht="12.75" customHeight="1" x14ac:dyDescent="0.2"/>
    <row r="36814" ht="12.75" customHeight="1" x14ac:dyDescent="0.2"/>
    <row r="36815" ht="12.75" customHeight="1" x14ac:dyDescent="0.2"/>
    <row r="36816" ht="12.75" customHeight="1" x14ac:dyDescent="0.2"/>
    <row r="36817" ht="12.75" customHeight="1" x14ac:dyDescent="0.2"/>
    <row r="36818" ht="12.75" customHeight="1" x14ac:dyDescent="0.2"/>
    <row r="36819" ht="12.75" customHeight="1" x14ac:dyDescent="0.2"/>
    <row r="36820" ht="12.75" customHeight="1" x14ac:dyDescent="0.2"/>
    <row r="36821" ht="12.75" customHeight="1" x14ac:dyDescent="0.2"/>
    <row r="36822" ht="12.75" customHeight="1" x14ac:dyDescent="0.2"/>
    <row r="36823" ht="12.75" customHeight="1" x14ac:dyDescent="0.2"/>
    <row r="36824" ht="12.75" customHeight="1" x14ac:dyDescent="0.2"/>
    <row r="36825" ht="12.75" customHeight="1" x14ac:dyDescent="0.2"/>
    <row r="36826" ht="12.75" customHeight="1" x14ac:dyDescent="0.2"/>
    <row r="36827" ht="12.75" customHeight="1" x14ac:dyDescent="0.2"/>
    <row r="36828" ht="12.75" customHeight="1" x14ac:dyDescent="0.2"/>
    <row r="36829" ht="12.75" customHeight="1" x14ac:dyDescent="0.2"/>
    <row r="36830" ht="12.75" customHeight="1" x14ac:dyDescent="0.2"/>
    <row r="36831" ht="12.75" customHeight="1" x14ac:dyDescent="0.2"/>
    <row r="36832" ht="12.75" customHeight="1" x14ac:dyDescent="0.2"/>
    <row r="36833" ht="12.75" customHeight="1" x14ac:dyDescent="0.2"/>
    <row r="36834" ht="12.75" customHeight="1" x14ac:dyDescent="0.2"/>
    <row r="36835" ht="12.75" customHeight="1" x14ac:dyDescent="0.2"/>
    <row r="36836" ht="12.75" customHeight="1" x14ac:dyDescent="0.2"/>
    <row r="36837" ht="12.75" customHeight="1" x14ac:dyDescent="0.2"/>
    <row r="36838" ht="12.75" customHeight="1" x14ac:dyDescent="0.2"/>
    <row r="36839" ht="12.75" customHeight="1" x14ac:dyDescent="0.2"/>
    <row r="36840" ht="12.75" customHeight="1" x14ac:dyDescent="0.2"/>
    <row r="36841" ht="12.75" customHeight="1" x14ac:dyDescent="0.2"/>
    <row r="36842" ht="12.75" customHeight="1" x14ac:dyDescent="0.2"/>
    <row r="36843" ht="12.75" customHeight="1" x14ac:dyDescent="0.2"/>
    <row r="36844" ht="12.75" customHeight="1" x14ac:dyDescent="0.2"/>
    <row r="36845" ht="12.75" customHeight="1" x14ac:dyDescent="0.2"/>
    <row r="36846" ht="12.75" customHeight="1" x14ac:dyDescent="0.2"/>
    <row r="36847" ht="12.75" customHeight="1" x14ac:dyDescent="0.2"/>
    <row r="36848" ht="12.75" customHeight="1" x14ac:dyDescent="0.2"/>
    <row r="36849" ht="12.75" customHeight="1" x14ac:dyDescent="0.2"/>
    <row r="36850" ht="12.75" customHeight="1" x14ac:dyDescent="0.2"/>
    <row r="36851" ht="12.75" customHeight="1" x14ac:dyDescent="0.2"/>
    <row r="36852" ht="12.75" customHeight="1" x14ac:dyDescent="0.2"/>
    <row r="36853" ht="12.75" customHeight="1" x14ac:dyDescent="0.2"/>
    <row r="36854" ht="12.75" customHeight="1" x14ac:dyDescent="0.2"/>
    <row r="36855" ht="12.75" customHeight="1" x14ac:dyDescent="0.2"/>
    <row r="36856" ht="12.75" customHeight="1" x14ac:dyDescent="0.2"/>
    <row r="36857" ht="12.75" customHeight="1" x14ac:dyDescent="0.2"/>
    <row r="36858" ht="12.75" customHeight="1" x14ac:dyDescent="0.2"/>
    <row r="36859" ht="12.75" customHeight="1" x14ac:dyDescent="0.2"/>
    <row r="36860" ht="12.75" customHeight="1" x14ac:dyDescent="0.2"/>
    <row r="36861" ht="12.75" customHeight="1" x14ac:dyDescent="0.2"/>
    <row r="36862" ht="12.75" customHeight="1" x14ac:dyDescent="0.2"/>
    <row r="36863" ht="12.75" customHeight="1" x14ac:dyDescent="0.2"/>
    <row r="36864" ht="12.75" customHeight="1" x14ac:dyDescent="0.2"/>
    <row r="36865" ht="12.75" customHeight="1" x14ac:dyDescent="0.2"/>
    <row r="36866" ht="12.75" customHeight="1" x14ac:dyDescent="0.2"/>
    <row r="36867" ht="12.75" customHeight="1" x14ac:dyDescent="0.2"/>
    <row r="36868" ht="12.75" customHeight="1" x14ac:dyDescent="0.2"/>
    <row r="36869" ht="12.75" customHeight="1" x14ac:dyDescent="0.2"/>
    <row r="36870" ht="12.75" customHeight="1" x14ac:dyDescent="0.2"/>
    <row r="36871" ht="12.75" customHeight="1" x14ac:dyDescent="0.2"/>
    <row r="36872" ht="12.75" customHeight="1" x14ac:dyDescent="0.2"/>
    <row r="36873" ht="12.75" customHeight="1" x14ac:dyDescent="0.2"/>
    <row r="36874" ht="12.75" customHeight="1" x14ac:dyDescent="0.2"/>
    <row r="36875" ht="12.75" customHeight="1" x14ac:dyDescent="0.2"/>
    <row r="36876" ht="12.75" customHeight="1" x14ac:dyDescent="0.2"/>
    <row r="36877" ht="12.75" customHeight="1" x14ac:dyDescent="0.2"/>
    <row r="36878" ht="12.75" customHeight="1" x14ac:dyDescent="0.2"/>
    <row r="36879" ht="12.75" customHeight="1" x14ac:dyDescent="0.2"/>
    <row r="36880" ht="12.75" customHeight="1" x14ac:dyDescent="0.2"/>
    <row r="36881" ht="12.75" customHeight="1" x14ac:dyDescent="0.2"/>
    <row r="36882" ht="12.75" customHeight="1" x14ac:dyDescent="0.2"/>
    <row r="36883" ht="12.75" customHeight="1" x14ac:dyDescent="0.2"/>
    <row r="36884" ht="12.75" customHeight="1" x14ac:dyDescent="0.2"/>
    <row r="36885" ht="12.75" customHeight="1" x14ac:dyDescent="0.2"/>
    <row r="36886" ht="12.75" customHeight="1" x14ac:dyDescent="0.2"/>
    <row r="36887" ht="12.75" customHeight="1" x14ac:dyDescent="0.2"/>
    <row r="36888" ht="12.75" customHeight="1" x14ac:dyDescent="0.2"/>
    <row r="36889" ht="12.75" customHeight="1" x14ac:dyDescent="0.2"/>
    <row r="36890" ht="12.75" customHeight="1" x14ac:dyDescent="0.2"/>
    <row r="36891" ht="12.75" customHeight="1" x14ac:dyDescent="0.2"/>
    <row r="36892" ht="12.75" customHeight="1" x14ac:dyDescent="0.2"/>
    <row r="36893" ht="12.75" customHeight="1" x14ac:dyDescent="0.2"/>
    <row r="36894" ht="12.75" customHeight="1" x14ac:dyDescent="0.2"/>
    <row r="36895" ht="12.75" customHeight="1" x14ac:dyDescent="0.2"/>
    <row r="36896" ht="12.75" customHeight="1" x14ac:dyDescent="0.2"/>
    <row r="36897" ht="12.75" customHeight="1" x14ac:dyDescent="0.2"/>
    <row r="36898" ht="12.75" customHeight="1" x14ac:dyDescent="0.2"/>
    <row r="36899" ht="12.75" customHeight="1" x14ac:dyDescent="0.2"/>
    <row r="36900" ht="12.75" customHeight="1" x14ac:dyDescent="0.2"/>
    <row r="36901" ht="12.75" customHeight="1" x14ac:dyDescent="0.2"/>
    <row r="36902" ht="12.75" customHeight="1" x14ac:dyDescent="0.2"/>
    <row r="36903" ht="12.75" customHeight="1" x14ac:dyDescent="0.2"/>
    <row r="36904" ht="12.75" customHeight="1" x14ac:dyDescent="0.2"/>
    <row r="36905" ht="12.75" customHeight="1" x14ac:dyDescent="0.2"/>
    <row r="36906" ht="12.75" customHeight="1" x14ac:dyDescent="0.2"/>
    <row r="36907" ht="12.75" customHeight="1" x14ac:dyDescent="0.2"/>
    <row r="36908" ht="12.75" customHeight="1" x14ac:dyDescent="0.2"/>
    <row r="36909" ht="12.75" customHeight="1" x14ac:dyDescent="0.2"/>
    <row r="36910" ht="12.75" customHeight="1" x14ac:dyDescent="0.2"/>
    <row r="36911" ht="12.75" customHeight="1" x14ac:dyDescent="0.2"/>
    <row r="36912" ht="12.75" customHeight="1" x14ac:dyDescent="0.2"/>
    <row r="36913" ht="12.75" customHeight="1" x14ac:dyDescent="0.2"/>
    <row r="36914" ht="12.75" customHeight="1" x14ac:dyDescent="0.2"/>
    <row r="36915" ht="12.75" customHeight="1" x14ac:dyDescent="0.2"/>
    <row r="36916" ht="12.75" customHeight="1" x14ac:dyDescent="0.2"/>
    <row r="36917" ht="12.75" customHeight="1" x14ac:dyDescent="0.2"/>
    <row r="36918" ht="12.75" customHeight="1" x14ac:dyDescent="0.2"/>
    <row r="36919" ht="12.75" customHeight="1" x14ac:dyDescent="0.2"/>
    <row r="36920" ht="12.75" customHeight="1" x14ac:dyDescent="0.2"/>
    <row r="36921" ht="12.75" customHeight="1" x14ac:dyDescent="0.2"/>
    <row r="36922" ht="12.75" customHeight="1" x14ac:dyDescent="0.2"/>
    <row r="36923" ht="12.75" customHeight="1" x14ac:dyDescent="0.2"/>
    <row r="36924" ht="12.75" customHeight="1" x14ac:dyDescent="0.2"/>
    <row r="36925" ht="12.75" customHeight="1" x14ac:dyDescent="0.2"/>
    <row r="36926" ht="12.75" customHeight="1" x14ac:dyDescent="0.2"/>
    <row r="36927" ht="12.75" customHeight="1" x14ac:dyDescent="0.2"/>
    <row r="36928" ht="12.75" customHeight="1" x14ac:dyDescent="0.2"/>
    <row r="36929" ht="12.75" customHeight="1" x14ac:dyDescent="0.2"/>
    <row r="36930" ht="12.75" customHeight="1" x14ac:dyDescent="0.2"/>
    <row r="36931" ht="12.75" customHeight="1" x14ac:dyDescent="0.2"/>
    <row r="36932" ht="12.75" customHeight="1" x14ac:dyDescent="0.2"/>
    <row r="36933" ht="12.75" customHeight="1" x14ac:dyDescent="0.2"/>
    <row r="36934" ht="12.75" customHeight="1" x14ac:dyDescent="0.2"/>
    <row r="36935" ht="12.75" customHeight="1" x14ac:dyDescent="0.2"/>
    <row r="36936" ht="12.75" customHeight="1" x14ac:dyDescent="0.2"/>
    <row r="36937" ht="12.75" customHeight="1" x14ac:dyDescent="0.2"/>
    <row r="36938" ht="12.75" customHeight="1" x14ac:dyDescent="0.2"/>
    <row r="36939" ht="12.75" customHeight="1" x14ac:dyDescent="0.2"/>
    <row r="36940" ht="12.75" customHeight="1" x14ac:dyDescent="0.2"/>
    <row r="36941" ht="12.75" customHeight="1" x14ac:dyDescent="0.2"/>
    <row r="36942" ht="12.75" customHeight="1" x14ac:dyDescent="0.2"/>
    <row r="36943" ht="12.75" customHeight="1" x14ac:dyDescent="0.2"/>
    <row r="36944" ht="12.75" customHeight="1" x14ac:dyDescent="0.2"/>
    <row r="36945" ht="12.75" customHeight="1" x14ac:dyDescent="0.2"/>
    <row r="36946" ht="12.75" customHeight="1" x14ac:dyDescent="0.2"/>
    <row r="36947" ht="12.75" customHeight="1" x14ac:dyDescent="0.2"/>
    <row r="36948" ht="12.75" customHeight="1" x14ac:dyDescent="0.2"/>
    <row r="36949" ht="12.75" customHeight="1" x14ac:dyDescent="0.2"/>
    <row r="36950" ht="12.75" customHeight="1" x14ac:dyDescent="0.2"/>
    <row r="36951" ht="12.75" customHeight="1" x14ac:dyDescent="0.2"/>
    <row r="36952" ht="12.75" customHeight="1" x14ac:dyDescent="0.2"/>
    <row r="36953" ht="12.75" customHeight="1" x14ac:dyDescent="0.2"/>
    <row r="36954" ht="12.75" customHeight="1" x14ac:dyDescent="0.2"/>
    <row r="36955" ht="12.75" customHeight="1" x14ac:dyDescent="0.2"/>
    <row r="36956" ht="12.75" customHeight="1" x14ac:dyDescent="0.2"/>
    <row r="36957" ht="12.75" customHeight="1" x14ac:dyDescent="0.2"/>
    <row r="36958" ht="12.75" customHeight="1" x14ac:dyDescent="0.2"/>
    <row r="36959" ht="12.75" customHeight="1" x14ac:dyDescent="0.2"/>
    <row r="36960" ht="12.75" customHeight="1" x14ac:dyDescent="0.2"/>
    <row r="36961" ht="12.75" customHeight="1" x14ac:dyDescent="0.2"/>
    <row r="36962" ht="12.75" customHeight="1" x14ac:dyDescent="0.2"/>
    <row r="36963" ht="12.75" customHeight="1" x14ac:dyDescent="0.2"/>
    <row r="36964" ht="12.75" customHeight="1" x14ac:dyDescent="0.2"/>
    <row r="36965" ht="12.75" customHeight="1" x14ac:dyDescent="0.2"/>
    <row r="36966" ht="12.75" customHeight="1" x14ac:dyDescent="0.2"/>
    <row r="36967" ht="12.75" customHeight="1" x14ac:dyDescent="0.2"/>
    <row r="36968" ht="12.75" customHeight="1" x14ac:dyDescent="0.2"/>
    <row r="36969" ht="12.75" customHeight="1" x14ac:dyDescent="0.2"/>
    <row r="36970" ht="12.75" customHeight="1" x14ac:dyDescent="0.2"/>
    <row r="36971" ht="12.75" customHeight="1" x14ac:dyDescent="0.2"/>
    <row r="36972" ht="12.75" customHeight="1" x14ac:dyDescent="0.2"/>
    <row r="36973" ht="12.75" customHeight="1" x14ac:dyDescent="0.2"/>
    <row r="36974" ht="12.75" customHeight="1" x14ac:dyDescent="0.2"/>
    <row r="36975" ht="12.75" customHeight="1" x14ac:dyDescent="0.2"/>
    <row r="36976" ht="12.75" customHeight="1" x14ac:dyDescent="0.2"/>
    <row r="36977" ht="12.75" customHeight="1" x14ac:dyDescent="0.2"/>
    <row r="36978" ht="12.75" customHeight="1" x14ac:dyDescent="0.2"/>
    <row r="36979" ht="12.75" customHeight="1" x14ac:dyDescent="0.2"/>
    <row r="36980" ht="12.75" customHeight="1" x14ac:dyDescent="0.2"/>
    <row r="36981" ht="12.75" customHeight="1" x14ac:dyDescent="0.2"/>
    <row r="36982" ht="12.75" customHeight="1" x14ac:dyDescent="0.2"/>
    <row r="36983" ht="12.75" customHeight="1" x14ac:dyDescent="0.2"/>
    <row r="36984" ht="12.75" customHeight="1" x14ac:dyDescent="0.2"/>
    <row r="36985" ht="12.75" customHeight="1" x14ac:dyDescent="0.2"/>
    <row r="36986" ht="12.75" customHeight="1" x14ac:dyDescent="0.2"/>
    <row r="36987" ht="12.75" customHeight="1" x14ac:dyDescent="0.2"/>
    <row r="36988" ht="12.75" customHeight="1" x14ac:dyDescent="0.2"/>
    <row r="36989" ht="12.75" customHeight="1" x14ac:dyDescent="0.2"/>
    <row r="36990" ht="12.75" customHeight="1" x14ac:dyDescent="0.2"/>
    <row r="36991" ht="12.75" customHeight="1" x14ac:dyDescent="0.2"/>
    <row r="36992" ht="12.75" customHeight="1" x14ac:dyDescent="0.2"/>
    <row r="36993" ht="12.75" customHeight="1" x14ac:dyDescent="0.2"/>
    <row r="36994" ht="12.75" customHeight="1" x14ac:dyDescent="0.2"/>
    <row r="36995" ht="12.75" customHeight="1" x14ac:dyDescent="0.2"/>
    <row r="36996" ht="12.75" customHeight="1" x14ac:dyDescent="0.2"/>
    <row r="36997" ht="12.75" customHeight="1" x14ac:dyDescent="0.2"/>
    <row r="36998" ht="12.75" customHeight="1" x14ac:dyDescent="0.2"/>
    <row r="36999" ht="12.75" customHeight="1" x14ac:dyDescent="0.2"/>
    <row r="37000" ht="12.75" customHeight="1" x14ac:dyDescent="0.2"/>
    <row r="37001" ht="12.75" customHeight="1" x14ac:dyDescent="0.2"/>
    <row r="37002" ht="12.75" customHeight="1" x14ac:dyDescent="0.2"/>
    <row r="37003" ht="12.75" customHeight="1" x14ac:dyDescent="0.2"/>
    <row r="37004" ht="12.75" customHeight="1" x14ac:dyDescent="0.2"/>
    <row r="37005" ht="12.75" customHeight="1" x14ac:dyDescent="0.2"/>
    <row r="37006" ht="12.75" customHeight="1" x14ac:dyDescent="0.2"/>
    <row r="37007" ht="12.75" customHeight="1" x14ac:dyDescent="0.2"/>
    <row r="37008" ht="12.75" customHeight="1" x14ac:dyDescent="0.2"/>
    <row r="37009" ht="12.75" customHeight="1" x14ac:dyDescent="0.2"/>
    <row r="37010" ht="12.75" customHeight="1" x14ac:dyDescent="0.2"/>
    <row r="37011" ht="12.75" customHeight="1" x14ac:dyDescent="0.2"/>
    <row r="37012" ht="12.75" customHeight="1" x14ac:dyDescent="0.2"/>
    <row r="37013" ht="12.75" customHeight="1" x14ac:dyDescent="0.2"/>
    <row r="37014" ht="12.75" customHeight="1" x14ac:dyDescent="0.2"/>
    <row r="37015" ht="12.75" customHeight="1" x14ac:dyDescent="0.2"/>
    <row r="37016" ht="12.75" customHeight="1" x14ac:dyDescent="0.2"/>
    <row r="37017" ht="12.75" customHeight="1" x14ac:dyDescent="0.2"/>
    <row r="37018" ht="12.75" customHeight="1" x14ac:dyDescent="0.2"/>
    <row r="37019" ht="12.75" customHeight="1" x14ac:dyDescent="0.2"/>
    <row r="37020" ht="12.75" customHeight="1" x14ac:dyDescent="0.2"/>
    <row r="37021" ht="12.75" customHeight="1" x14ac:dyDescent="0.2"/>
    <row r="37022" ht="12.75" customHeight="1" x14ac:dyDescent="0.2"/>
    <row r="37023" ht="12.75" customHeight="1" x14ac:dyDescent="0.2"/>
    <row r="37024" ht="12.75" customHeight="1" x14ac:dyDescent="0.2"/>
    <row r="37025" ht="12.75" customHeight="1" x14ac:dyDescent="0.2"/>
    <row r="37026" ht="12.75" customHeight="1" x14ac:dyDescent="0.2"/>
    <row r="37027" ht="12.75" customHeight="1" x14ac:dyDescent="0.2"/>
    <row r="37028" ht="12.75" customHeight="1" x14ac:dyDescent="0.2"/>
    <row r="37029" ht="12.75" customHeight="1" x14ac:dyDescent="0.2"/>
    <row r="37030" ht="12.75" customHeight="1" x14ac:dyDescent="0.2"/>
    <row r="37031" ht="12.75" customHeight="1" x14ac:dyDescent="0.2"/>
    <row r="37032" ht="12.75" customHeight="1" x14ac:dyDescent="0.2"/>
    <row r="37033" ht="12.75" customHeight="1" x14ac:dyDescent="0.2"/>
    <row r="37034" ht="12.75" customHeight="1" x14ac:dyDescent="0.2"/>
    <row r="37035" ht="12.75" customHeight="1" x14ac:dyDescent="0.2"/>
    <row r="37036" ht="12.75" customHeight="1" x14ac:dyDescent="0.2"/>
    <row r="37037" ht="12.75" customHeight="1" x14ac:dyDescent="0.2"/>
    <row r="37038" ht="12.75" customHeight="1" x14ac:dyDescent="0.2"/>
    <row r="37039" ht="12.75" customHeight="1" x14ac:dyDescent="0.2"/>
    <row r="37040" ht="12.75" customHeight="1" x14ac:dyDescent="0.2"/>
    <row r="37041" ht="12.75" customHeight="1" x14ac:dyDescent="0.2"/>
    <row r="37042" ht="12.75" customHeight="1" x14ac:dyDescent="0.2"/>
    <row r="37043" ht="12.75" customHeight="1" x14ac:dyDescent="0.2"/>
    <row r="37044" ht="12.75" customHeight="1" x14ac:dyDescent="0.2"/>
    <row r="37045" ht="12.75" customHeight="1" x14ac:dyDescent="0.2"/>
    <row r="37046" ht="12.75" customHeight="1" x14ac:dyDescent="0.2"/>
    <row r="37047" ht="12.75" customHeight="1" x14ac:dyDescent="0.2"/>
    <row r="37048" ht="12.75" customHeight="1" x14ac:dyDescent="0.2"/>
    <row r="37049" ht="12.75" customHeight="1" x14ac:dyDescent="0.2"/>
    <row r="37050" ht="12.75" customHeight="1" x14ac:dyDescent="0.2"/>
    <row r="37051" ht="12.75" customHeight="1" x14ac:dyDescent="0.2"/>
    <row r="37052" ht="12.75" customHeight="1" x14ac:dyDescent="0.2"/>
    <row r="37053" ht="12.75" customHeight="1" x14ac:dyDescent="0.2"/>
    <row r="37054" ht="12.75" customHeight="1" x14ac:dyDescent="0.2"/>
    <row r="37055" ht="12.75" customHeight="1" x14ac:dyDescent="0.2"/>
    <row r="37056" ht="12.75" customHeight="1" x14ac:dyDescent="0.2"/>
    <row r="37057" ht="12.75" customHeight="1" x14ac:dyDescent="0.2"/>
    <row r="37058" ht="12.75" customHeight="1" x14ac:dyDescent="0.2"/>
    <row r="37059" ht="12.75" customHeight="1" x14ac:dyDescent="0.2"/>
    <row r="37060" ht="12.75" customHeight="1" x14ac:dyDescent="0.2"/>
    <row r="37061" ht="12.75" customHeight="1" x14ac:dyDescent="0.2"/>
    <row r="37062" ht="12.75" customHeight="1" x14ac:dyDescent="0.2"/>
    <row r="37063" ht="12.75" customHeight="1" x14ac:dyDescent="0.2"/>
    <row r="37064" ht="12.75" customHeight="1" x14ac:dyDescent="0.2"/>
    <row r="37065" ht="12.75" customHeight="1" x14ac:dyDescent="0.2"/>
    <row r="37066" ht="12.75" customHeight="1" x14ac:dyDescent="0.2"/>
    <row r="37067" ht="12.75" customHeight="1" x14ac:dyDescent="0.2"/>
    <row r="37068" ht="12.75" customHeight="1" x14ac:dyDescent="0.2"/>
    <row r="37069" ht="12.75" customHeight="1" x14ac:dyDescent="0.2"/>
    <row r="37070" ht="12.75" customHeight="1" x14ac:dyDescent="0.2"/>
    <row r="37071" ht="12.75" customHeight="1" x14ac:dyDescent="0.2"/>
    <row r="37072" ht="12.75" customHeight="1" x14ac:dyDescent="0.2"/>
    <row r="37073" ht="12.75" customHeight="1" x14ac:dyDescent="0.2"/>
    <row r="37074" ht="12.75" customHeight="1" x14ac:dyDescent="0.2"/>
    <row r="37075" ht="12.75" customHeight="1" x14ac:dyDescent="0.2"/>
    <row r="37076" ht="12.75" customHeight="1" x14ac:dyDescent="0.2"/>
    <row r="37077" ht="12.75" customHeight="1" x14ac:dyDescent="0.2"/>
    <row r="37078" ht="12.75" customHeight="1" x14ac:dyDescent="0.2"/>
    <row r="37079" ht="12.75" customHeight="1" x14ac:dyDescent="0.2"/>
    <row r="37080" ht="12.75" customHeight="1" x14ac:dyDescent="0.2"/>
    <row r="37081" ht="12.75" customHeight="1" x14ac:dyDescent="0.2"/>
    <row r="37082" ht="12.75" customHeight="1" x14ac:dyDescent="0.2"/>
    <row r="37083" ht="12.75" customHeight="1" x14ac:dyDescent="0.2"/>
    <row r="37084" ht="12.75" customHeight="1" x14ac:dyDescent="0.2"/>
    <row r="37085" ht="12.75" customHeight="1" x14ac:dyDescent="0.2"/>
    <row r="37086" ht="12.75" customHeight="1" x14ac:dyDescent="0.2"/>
    <row r="37087" ht="12.75" customHeight="1" x14ac:dyDescent="0.2"/>
    <row r="37088" ht="12.75" customHeight="1" x14ac:dyDescent="0.2"/>
    <row r="37089" ht="12.75" customHeight="1" x14ac:dyDescent="0.2"/>
    <row r="37090" ht="12.75" customHeight="1" x14ac:dyDescent="0.2"/>
    <row r="37091" ht="12.75" customHeight="1" x14ac:dyDescent="0.2"/>
    <row r="37092" ht="12.75" customHeight="1" x14ac:dyDescent="0.2"/>
    <row r="37093" ht="12.75" customHeight="1" x14ac:dyDescent="0.2"/>
    <row r="37094" ht="12.75" customHeight="1" x14ac:dyDescent="0.2"/>
    <row r="37095" ht="12.75" customHeight="1" x14ac:dyDescent="0.2"/>
    <row r="37096" ht="12.75" customHeight="1" x14ac:dyDescent="0.2"/>
    <row r="37097" ht="12.75" customHeight="1" x14ac:dyDescent="0.2"/>
    <row r="37098" ht="12.75" customHeight="1" x14ac:dyDescent="0.2"/>
    <row r="37099" ht="12.75" customHeight="1" x14ac:dyDescent="0.2"/>
    <row r="37100" ht="12.75" customHeight="1" x14ac:dyDescent="0.2"/>
    <row r="37101" ht="12.75" customHeight="1" x14ac:dyDescent="0.2"/>
    <row r="37102" ht="12.75" customHeight="1" x14ac:dyDescent="0.2"/>
    <row r="37103" ht="12.75" customHeight="1" x14ac:dyDescent="0.2"/>
    <row r="37104" ht="12.75" customHeight="1" x14ac:dyDescent="0.2"/>
    <row r="37105" ht="12.75" customHeight="1" x14ac:dyDescent="0.2"/>
    <row r="37106" ht="12.75" customHeight="1" x14ac:dyDescent="0.2"/>
    <row r="37107" ht="12.75" customHeight="1" x14ac:dyDescent="0.2"/>
    <row r="37108" ht="12.75" customHeight="1" x14ac:dyDescent="0.2"/>
    <row r="37109" ht="12.75" customHeight="1" x14ac:dyDescent="0.2"/>
    <row r="37110" ht="12.75" customHeight="1" x14ac:dyDescent="0.2"/>
    <row r="37111" ht="12.75" customHeight="1" x14ac:dyDescent="0.2"/>
    <row r="37112" ht="12.75" customHeight="1" x14ac:dyDescent="0.2"/>
    <row r="37113" ht="12.75" customHeight="1" x14ac:dyDescent="0.2"/>
    <row r="37114" ht="12.75" customHeight="1" x14ac:dyDescent="0.2"/>
    <row r="37115" ht="12.75" customHeight="1" x14ac:dyDescent="0.2"/>
    <row r="37116" ht="12.75" customHeight="1" x14ac:dyDescent="0.2"/>
    <row r="37117" ht="12.75" customHeight="1" x14ac:dyDescent="0.2"/>
    <row r="37118" ht="12.75" customHeight="1" x14ac:dyDescent="0.2"/>
    <row r="37119" ht="12.75" customHeight="1" x14ac:dyDescent="0.2"/>
    <row r="37120" ht="12.75" customHeight="1" x14ac:dyDescent="0.2"/>
    <row r="37121" ht="12.75" customHeight="1" x14ac:dyDescent="0.2"/>
    <row r="37122" ht="12.75" customHeight="1" x14ac:dyDescent="0.2"/>
    <row r="37123" ht="12.75" customHeight="1" x14ac:dyDescent="0.2"/>
    <row r="37124" ht="12.75" customHeight="1" x14ac:dyDescent="0.2"/>
    <row r="37125" ht="12.75" customHeight="1" x14ac:dyDescent="0.2"/>
    <row r="37126" ht="12.75" customHeight="1" x14ac:dyDescent="0.2"/>
    <row r="37127" ht="12.75" customHeight="1" x14ac:dyDescent="0.2"/>
    <row r="37128" ht="12.75" customHeight="1" x14ac:dyDescent="0.2"/>
    <row r="37129" ht="12.75" customHeight="1" x14ac:dyDescent="0.2"/>
    <row r="37130" ht="12.75" customHeight="1" x14ac:dyDescent="0.2"/>
    <row r="37131" ht="12.75" customHeight="1" x14ac:dyDescent="0.2"/>
    <row r="37132" ht="12.75" customHeight="1" x14ac:dyDescent="0.2"/>
    <row r="37133" ht="12.75" customHeight="1" x14ac:dyDescent="0.2"/>
    <row r="37134" ht="12.75" customHeight="1" x14ac:dyDescent="0.2"/>
    <row r="37135" ht="12.75" customHeight="1" x14ac:dyDescent="0.2"/>
    <row r="37136" ht="12.75" customHeight="1" x14ac:dyDescent="0.2"/>
    <row r="37137" ht="12.75" customHeight="1" x14ac:dyDescent="0.2"/>
    <row r="37138" ht="12.75" customHeight="1" x14ac:dyDescent="0.2"/>
    <row r="37139" ht="12.75" customHeight="1" x14ac:dyDescent="0.2"/>
    <row r="37140" ht="12.75" customHeight="1" x14ac:dyDescent="0.2"/>
    <row r="37141" ht="12.75" customHeight="1" x14ac:dyDescent="0.2"/>
    <row r="37142" ht="12.75" customHeight="1" x14ac:dyDescent="0.2"/>
    <row r="37143" ht="12.75" customHeight="1" x14ac:dyDescent="0.2"/>
    <row r="37144" ht="12.75" customHeight="1" x14ac:dyDescent="0.2"/>
    <row r="37145" ht="12.75" customHeight="1" x14ac:dyDescent="0.2"/>
    <row r="37146" ht="12.75" customHeight="1" x14ac:dyDescent="0.2"/>
    <row r="37147" ht="12.75" customHeight="1" x14ac:dyDescent="0.2"/>
    <row r="37148" ht="12.75" customHeight="1" x14ac:dyDescent="0.2"/>
    <row r="37149" ht="12.75" customHeight="1" x14ac:dyDescent="0.2"/>
    <row r="37150" ht="12.75" customHeight="1" x14ac:dyDescent="0.2"/>
    <row r="37151" ht="12.75" customHeight="1" x14ac:dyDescent="0.2"/>
    <row r="37152" ht="12.75" customHeight="1" x14ac:dyDescent="0.2"/>
    <row r="37153" ht="12.75" customHeight="1" x14ac:dyDescent="0.2"/>
    <row r="37154" ht="12.75" customHeight="1" x14ac:dyDescent="0.2"/>
    <row r="37155" ht="12.75" customHeight="1" x14ac:dyDescent="0.2"/>
    <row r="37156" ht="12.75" customHeight="1" x14ac:dyDescent="0.2"/>
    <row r="37157" ht="12.75" customHeight="1" x14ac:dyDescent="0.2"/>
    <row r="37158" ht="12.75" customHeight="1" x14ac:dyDescent="0.2"/>
    <row r="37159" ht="12.75" customHeight="1" x14ac:dyDescent="0.2"/>
    <row r="37160" ht="12.75" customHeight="1" x14ac:dyDescent="0.2"/>
    <row r="37161" ht="12.75" customHeight="1" x14ac:dyDescent="0.2"/>
    <row r="37162" ht="12.75" customHeight="1" x14ac:dyDescent="0.2"/>
    <row r="37163" ht="12.75" customHeight="1" x14ac:dyDescent="0.2"/>
    <row r="37164" ht="12.75" customHeight="1" x14ac:dyDescent="0.2"/>
    <row r="37165" ht="12.75" customHeight="1" x14ac:dyDescent="0.2"/>
    <row r="37166" ht="12.75" customHeight="1" x14ac:dyDescent="0.2"/>
    <row r="37167" ht="12.75" customHeight="1" x14ac:dyDescent="0.2"/>
    <row r="37168" ht="12.75" customHeight="1" x14ac:dyDescent="0.2"/>
    <row r="37169" ht="12.75" customHeight="1" x14ac:dyDescent="0.2"/>
    <row r="37170" ht="12.75" customHeight="1" x14ac:dyDescent="0.2"/>
    <row r="37171" ht="12.75" customHeight="1" x14ac:dyDescent="0.2"/>
    <row r="37172" ht="12.75" customHeight="1" x14ac:dyDescent="0.2"/>
    <row r="37173" ht="12.75" customHeight="1" x14ac:dyDescent="0.2"/>
    <row r="37174" ht="12.75" customHeight="1" x14ac:dyDescent="0.2"/>
    <row r="37175" ht="12.75" customHeight="1" x14ac:dyDescent="0.2"/>
    <row r="37176" ht="12.75" customHeight="1" x14ac:dyDescent="0.2"/>
    <row r="37177" ht="12.75" customHeight="1" x14ac:dyDescent="0.2"/>
    <row r="37178" ht="12.75" customHeight="1" x14ac:dyDescent="0.2"/>
    <row r="37179" ht="12.75" customHeight="1" x14ac:dyDescent="0.2"/>
    <row r="37180" ht="12.75" customHeight="1" x14ac:dyDescent="0.2"/>
    <row r="37181" ht="12.75" customHeight="1" x14ac:dyDescent="0.2"/>
    <row r="37182" ht="12.75" customHeight="1" x14ac:dyDescent="0.2"/>
    <row r="37183" ht="12.75" customHeight="1" x14ac:dyDescent="0.2"/>
    <row r="37184" ht="12.75" customHeight="1" x14ac:dyDescent="0.2"/>
    <row r="37185" ht="12.75" customHeight="1" x14ac:dyDescent="0.2"/>
    <row r="37186" ht="12.75" customHeight="1" x14ac:dyDescent="0.2"/>
    <row r="37187" ht="12.75" customHeight="1" x14ac:dyDescent="0.2"/>
    <row r="37188" ht="12.75" customHeight="1" x14ac:dyDescent="0.2"/>
    <row r="37189" ht="12.75" customHeight="1" x14ac:dyDescent="0.2"/>
    <row r="37190" ht="12.75" customHeight="1" x14ac:dyDescent="0.2"/>
    <row r="37191" ht="12.75" customHeight="1" x14ac:dyDescent="0.2"/>
    <row r="37192" ht="12.75" customHeight="1" x14ac:dyDescent="0.2"/>
    <row r="37193" ht="12.75" customHeight="1" x14ac:dyDescent="0.2"/>
    <row r="37194" ht="12.75" customHeight="1" x14ac:dyDescent="0.2"/>
    <row r="37195" ht="12.75" customHeight="1" x14ac:dyDescent="0.2"/>
    <row r="37196" ht="12.75" customHeight="1" x14ac:dyDescent="0.2"/>
    <row r="37197" ht="12.75" customHeight="1" x14ac:dyDescent="0.2"/>
    <row r="37198" ht="12.75" customHeight="1" x14ac:dyDescent="0.2"/>
    <row r="37199" ht="12.75" customHeight="1" x14ac:dyDescent="0.2"/>
    <row r="37200" ht="12.75" customHeight="1" x14ac:dyDescent="0.2"/>
    <row r="37201" ht="12.75" customHeight="1" x14ac:dyDescent="0.2"/>
    <row r="37202" ht="12.75" customHeight="1" x14ac:dyDescent="0.2"/>
    <row r="37203" ht="12.75" customHeight="1" x14ac:dyDescent="0.2"/>
    <row r="37204" ht="12.75" customHeight="1" x14ac:dyDescent="0.2"/>
    <row r="37205" ht="12.75" customHeight="1" x14ac:dyDescent="0.2"/>
    <row r="37206" ht="12.75" customHeight="1" x14ac:dyDescent="0.2"/>
    <row r="37207" ht="12.75" customHeight="1" x14ac:dyDescent="0.2"/>
    <row r="37208" ht="12.75" customHeight="1" x14ac:dyDescent="0.2"/>
    <row r="37209" ht="12.75" customHeight="1" x14ac:dyDescent="0.2"/>
    <row r="37210" ht="12.75" customHeight="1" x14ac:dyDescent="0.2"/>
    <row r="37211" ht="12.75" customHeight="1" x14ac:dyDescent="0.2"/>
    <row r="37212" ht="12.75" customHeight="1" x14ac:dyDescent="0.2"/>
    <row r="37213" ht="12.75" customHeight="1" x14ac:dyDescent="0.2"/>
    <row r="37214" ht="12.75" customHeight="1" x14ac:dyDescent="0.2"/>
    <row r="37215" ht="12.75" customHeight="1" x14ac:dyDescent="0.2"/>
    <row r="37216" ht="12.75" customHeight="1" x14ac:dyDescent="0.2"/>
    <row r="37217" ht="12.75" customHeight="1" x14ac:dyDescent="0.2"/>
    <row r="37218" ht="12.75" customHeight="1" x14ac:dyDescent="0.2"/>
    <row r="37219" ht="12.75" customHeight="1" x14ac:dyDescent="0.2"/>
    <row r="37220" ht="12.75" customHeight="1" x14ac:dyDescent="0.2"/>
    <row r="37221" ht="12.75" customHeight="1" x14ac:dyDescent="0.2"/>
    <row r="37222" ht="12.75" customHeight="1" x14ac:dyDescent="0.2"/>
    <row r="37223" ht="12.75" customHeight="1" x14ac:dyDescent="0.2"/>
    <row r="37224" ht="12.75" customHeight="1" x14ac:dyDescent="0.2"/>
    <row r="37225" ht="12.75" customHeight="1" x14ac:dyDescent="0.2"/>
    <row r="37226" ht="12.75" customHeight="1" x14ac:dyDescent="0.2"/>
    <row r="37227" ht="12.75" customHeight="1" x14ac:dyDescent="0.2"/>
    <row r="37228" ht="12.75" customHeight="1" x14ac:dyDescent="0.2"/>
    <row r="37229" ht="12.75" customHeight="1" x14ac:dyDescent="0.2"/>
    <row r="37230" ht="12.75" customHeight="1" x14ac:dyDescent="0.2"/>
    <row r="37231" ht="12.75" customHeight="1" x14ac:dyDescent="0.2"/>
    <row r="37232" ht="12.75" customHeight="1" x14ac:dyDescent="0.2"/>
    <row r="37233" ht="12.75" customHeight="1" x14ac:dyDescent="0.2"/>
    <row r="37234" ht="12.75" customHeight="1" x14ac:dyDescent="0.2"/>
    <row r="37235" ht="12.75" customHeight="1" x14ac:dyDescent="0.2"/>
    <row r="37236" ht="12.75" customHeight="1" x14ac:dyDescent="0.2"/>
    <row r="37237" ht="12.75" customHeight="1" x14ac:dyDescent="0.2"/>
    <row r="37238" ht="12.75" customHeight="1" x14ac:dyDescent="0.2"/>
    <row r="37239" ht="12.75" customHeight="1" x14ac:dyDescent="0.2"/>
    <row r="37240" ht="12.75" customHeight="1" x14ac:dyDescent="0.2"/>
    <row r="37241" ht="12.75" customHeight="1" x14ac:dyDescent="0.2"/>
    <row r="37242" ht="12.75" customHeight="1" x14ac:dyDescent="0.2"/>
    <row r="37243" ht="12.75" customHeight="1" x14ac:dyDescent="0.2"/>
    <row r="37244" ht="12.75" customHeight="1" x14ac:dyDescent="0.2"/>
    <row r="37245" ht="12.75" customHeight="1" x14ac:dyDescent="0.2"/>
    <row r="37246" ht="12.75" customHeight="1" x14ac:dyDescent="0.2"/>
    <row r="37247" ht="12.75" customHeight="1" x14ac:dyDescent="0.2"/>
    <row r="37248" ht="12.75" customHeight="1" x14ac:dyDescent="0.2"/>
    <row r="37249" ht="12.75" customHeight="1" x14ac:dyDescent="0.2"/>
    <row r="37250" ht="12.75" customHeight="1" x14ac:dyDescent="0.2"/>
    <row r="37251" ht="12.75" customHeight="1" x14ac:dyDescent="0.2"/>
    <row r="37252" ht="12.75" customHeight="1" x14ac:dyDescent="0.2"/>
    <row r="37253" ht="12.75" customHeight="1" x14ac:dyDescent="0.2"/>
    <row r="37254" ht="12.75" customHeight="1" x14ac:dyDescent="0.2"/>
    <row r="37255" ht="12.75" customHeight="1" x14ac:dyDescent="0.2"/>
    <row r="37256" ht="12.75" customHeight="1" x14ac:dyDescent="0.2"/>
    <row r="37257" ht="12.75" customHeight="1" x14ac:dyDescent="0.2"/>
    <row r="37258" ht="12.75" customHeight="1" x14ac:dyDescent="0.2"/>
    <row r="37259" ht="12.75" customHeight="1" x14ac:dyDescent="0.2"/>
    <row r="37260" ht="12.75" customHeight="1" x14ac:dyDescent="0.2"/>
    <row r="37261" ht="12.75" customHeight="1" x14ac:dyDescent="0.2"/>
    <row r="37262" ht="12.75" customHeight="1" x14ac:dyDescent="0.2"/>
    <row r="37263" ht="12.75" customHeight="1" x14ac:dyDescent="0.2"/>
    <row r="37264" ht="12.75" customHeight="1" x14ac:dyDescent="0.2"/>
    <row r="37265" ht="12.75" customHeight="1" x14ac:dyDescent="0.2"/>
    <row r="37266" ht="12.75" customHeight="1" x14ac:dyDescent="0.2"/>
    <row r="37267" ht="12.75" customHeight="1" x14ac:dyDescent="0.2"/>
    <row r="37268" ht="12.75" customHeight="1" x14ac:dyDescent="0.2"/>
    <row r="37269" ht="12.75" customHeight="1" x14ac:dyDescent="0.2"/>
    <row r="37270" ht="12.75" customHeight="1" x14ac:dyDescent="0.2"/>
    <row r="37271" ht="12.75" customHeight="1" x14ac:dyDescent="0.2"/>
    <row r="37272" ht="12.75" customHeight="1" x14ac:dyDescent="0.2"/>
    <row r="37273" ht="12.75" customHeight="1" x14ac:dyDescent="0.2"/>
    <row r="37274" ht="12.75" customHeight="1" x14ac:dyDescent="0.2"/>
    <row r="37275" ht="12.75" customHeight="1" x14ac:dyDescent="0.2"/>
    <row r="37276" ht="12.75" customHeight="1" x14ac:dyDescent="0.2"/>
    <row r="37277" ht="12.75" customHeight="1" x14ac:dyDescent="0.2"/>
    <row r="37278" ht="12.75" customHeight="1" x14ac:dyDescent="0.2"/>
    <row r="37279" ht="12.75" customHeight="1" x14ac:dyDescent="0.2"/>
    <row r="37280" ht="12.75" customHeight="1" x14ac:dyDescent="0.2"/>
    <row r="37281" ht="12.75" customHeight="1" x14ac:dyDescent="0.2"/>
    <row r="37282" ht="12.75" customHeight="1" x14ac:dyDescent="0.2"/>
    <row r="37283" ht="12.75" customHeight="1" x14ac:dyDescent="0.2"/>
    <row r="37284" ht="12.75" customHeight="1" x14ac:dyDescent="0.2"/>
    <row r="37285" ht="12.75" customHeight="1" x14ac:dyDescent="0.2"/>
    <row r="37286" ht="12.75" customHeight="1" x14ac:dyDescent="0.2"/>
    <row r="37287" ht="12.75" customHeight="1" x14ac:dyDescent="0.2"/>
    <row r="37288" ht="12.75" customHeight="1" x14ac:dyDescent="0.2"/>
    <row r="37289" ht="12.75" customHeight="1" x14ac:dyDescent="0.2"/>
    <row r="37290" ht="12.75" customHeight="1" x14ac:dyDescent="0.2"/>
    <row r="37291" ht="12.75" customHeight="1" x14ac:dyDescent="0.2"/>
    <row r="37292" ht="12.75" customHeight="1" x14ac:dyDescent="0.2"/>
    <row r="37293" ht="12.75" customHeight="1" x14ac:dyDescent="0.2"/>
    <row r="37294" ht="12.75" customHeight="1" x14ac:dyDescent="0.2"/>
    <row r="37295" ht="12.75" customHeight="1" x14ac:dyDescent="0.2"/>
    <row r="37296" ht="12.75" customHeight="1" x14ac:dyDescent="0.2"/>
    <row r="37297" ht="12.75" customHeight="1" x14ac:dyDescent="0.2"/>
    <row r="37298" ht="12.75" customHeight="1" x14ac:dyDescent="0.2"/>
    <row r="37299" ht="12.75" customHeight="1" x14ac:dyDescent="0.2"/>
    <row r="37300" ht="12.75" customHeight="1" x14ac:dyDescent="0.2"/>
    <row r="37301" ht="12.75" customHeight="1" x14ac:dyDescent="0.2"/>
    <row r="37302" ht="12.75" customHeight="1" x14ac:dyDescent="0.2"/>
    <row r="37303" ht="12.75" customHeight="1" x14ac:dyDescent="0.2"/>
    <row r="37304" ht="12.75" customHeight="1" x14ac:dyDescent="0.2"/>
    <row r="37305" ht="12.75" customHeight="1" x14ac:dyDescent="0.2"/>
    <row r="37306" ht="12.75" customHeight="1" x14ac:dyDescent="0.2"/>
    <row r="37307" ht="12.75" customHeight="1" x14ac:dyDescent="0.2"/>
    <row r="37308" ht="12.75" customHeight="1" x14ac:dyDescent="0.2"/>
    <row r="37309" ht="12.75" customHeight="1" x14ac:dyDescent="0.2"/>
    <row r="37310" ht="12.75" customHeight="1" x14ac:dyDescent="0.2"/>
    <row r="37311" ht="12.75" customHeight="1" x14ac:dyDescent="0.2"/>
    <row r="37312" ht="12.75" customHeight="1" x14ac:dyDescent="0.2"/>
    <row r="37313" ht="12.75" customHeight="1" x14ac:dyDescent="0.2"/>
    <row r="37314" ht="12.75" customHeight="1" x14ac:dyDescent="0.2"/>
    <row r="37315" ht="12.75" customHeight="1" x14ac:dyDescent="0.2"/>
    <row r="37316" ht="12.75" customHeight="1" x14ac:dyDescent="0.2"/>
    <row r="37317" ht="12.75" customHeight="1" x14ac:dyDescent="0.2"/>
    <row r="37318" ht="12.75" customHeight="1" x14ac:dyDescent="0.2"/>
    <row r="37319" ht="12.75" customHeight="1" x14ac:dyDescent="0.2"/>
    <row r="37320" ht="12.75" customHeight="1" x14ac:dyDescent="0.2"/>
    <row r="37321" ht="12.75" customHeight="1" x14ac:dyDescent="0.2"/>
    <row r="37322" ht="12.75" customHeight="1" x14ac:dyDescent="0.2"/>
    <row r="37323" ht="12.75" customHeight="1" x14ac:dyDescent="0.2"/>
    <row r="37324" ht="12.75" customHeight="1" x14ac:dyDescent="0.2"/>
    <row r="37325" ht="12.75" customHeight="1" x14ac:dyDescent="0.2"/>
    <row r="37326" ht="12.75" customHeight="1" x14ac:dyDescent="0.2"/>
    <row r="37327" ht="12.75" customHeight="1" x14ac:dyDescent="0.2"/>
    <row r="37328" ht="12.75" customHeight="1" x14ac:dyDescent="0.2"/>
    <row r="37329" ht="12.75" customHeight="1" x14ac:dyDescent="0.2"/>
    <row r="37330" ht="12.75" customHeight="1" x14ac:dyDescent="0.2"/>
    <row r="37331" ht="12.75" customHeight="1" x14ac:dyDescent="0.2"/>
    <row r="37332" ht="12.75" customHeight="1" x14ac:dyDescent="0.2"/>
    <row r="37333" ht="12.75" customHeight="1" x14ac:dyDescent="0.2"/>
    <row r="37334" ht="12.75" customHeight="1" x14ac:dyDescent="0.2"/>
    <row r="37335" ht="12.75" customHeight="1" x14ac:dyDescent="0.2"/>
    <row r="37336" ht="12.75" customHeight="1" x14ac:dyDescent="0.2"/>
    <row r="37337" ht="12.75" customHeight="1" x14ac:dyDescent="0.2"/>
    <row r="37338" ht="12.75" customHeight="1" x14ac:dyDescent="0.2"/>
    <row r="37339" ht="12.75" customHeight="1" x14ac:dyDescent="0.2"/>
    <row r="37340" ht="12.75" customHeight="1" x14ac:dyDescent="0.2"/>
    <row r="37341" ht="12.75" customHeight="1" x14ac:dyDescent="0.2"/>
    <row r="37342" ht="12.75" customHeight="1" x14ac:dyDescent="0.2"/>
    <row r="37343" ht="12.75" customHeight="1" x14ac:dyDescent="0.2"/>
    <row r="37344" ht="12.75" customHeight="1" x14ac:dyDescent="0.2"/>
    <row r="37345" ht="12.75" customHeight="1" x14ac:dyDescent="0.2"/>
    <row r="37346" ht="12.75" customHeight="1" x14ac:dyDescent="0.2"/>
    <row r="37347" ht="12.75" customHeight="1" x14ac:dyDescent="0.2"/>
    <row r="37348" ht="12.75" customHeight="1" x14ac:dyDescent="0.2"/>
    <row r="37349" ht="12.75" customHeight="1" x14ac:dyDescent="0.2"/>
    <row r="37350" ht="12.75" customHeight="1" x14ac:dyDescent="0.2"/>
    <row r="37351" ht="12.75" customHeight="1" x14ac:dyDescent="0.2"/>
    <row r="37352" ht="12.75" customHeight="1" x14ac:dyDescent="0.2"/>
    <row r="37353" ht="12.75" customHeight="1" x14ac:dyDescent="0.2"/>
    <row r="37354" ht="12.75" customHeight="1" x14ac:dyDescent="0.2"/>
    <row r="37355" ht="12.75" customHeight="1" x14ac:dyDescent="0.2"/>
    <row r="37356" ht="12.75" customHeight="1" x14ac:dyDescent="0.2"/>
    <row r="37357" ht="12.75" customHeight="1" x14ac:dyDescent="0.2"/>
    <row r="37358" ht="12.75" customHeight="1" x14ac:dyDescent="0.2"/>
    <row r="37359" ht="12.75" customHeight="1" x14ac:dyDescent="0.2"/>
    <row r="37360" ht="12.75" customHeight="1" x14ac:dyDescent="0.2"/>
    <row r="37361" ht="12.75" customHeight="1" x14ac:dyDescent="0.2"/>
    <row r="37362" ht="12.75" customHeight="1" x14ac:dyDescent="0.2"/>
    <row r="37363" ht="12.75" customHeight="1" x14ac:dyDescent="0.2"/>
    <row r="37364" ht="12.75" customHeight="1" x14ac:dyDescent="0.2"/>
    <row r="37365" ht="12.75" customHeight="1" x14ac:dyDescent="0.2"/>
    <row r="37366" ht="12.75" customHeight="1" x14ac:dyDescent="0.2"/>
    <row r="37367" ht="12.75" customHeight="1" x14ac:dyDescent="0.2"/>
    <row r="37368" ht="12.75" customHeight="1" x14ac:dyDescent="0.2"/>
    <row r="37369" ht="12.75" customHeight="1" x14ac:dyDescent="0.2"/>
    <row r="37370" ht="12.75" customHeight="1" x14ac:dyDescent="0.2"/>
    <row r="37371" ht="12.75" customHeight="1" x14ac:dyDescent="0.2"/>
    <row r="37372" ht="12.75" customHeight="1" x14ac:dyDescent="0.2"/>
    <row r="37373" ht="12.75" customHeight="1" x14ac:dyDescent="0.2"/>
    <row r="37374" ht="12.75" customHeight="1" x14ac:dyDescent="0.2"/>
    <row r="37375" ht="12.75" customHeight="1" x14ac:dyDescent="0.2"/>
    <row r="37376" ht="12.75" customHeight="1" x14ac:dyDescent="0.2"/>
    <row r="37377" ht="12.75" customHeight="1" x14ac:dyDescent="0.2"/>
    <row r="37378" ht="12.75" customHeight="1" x14ac:dyDescent="0.2"/>
    <row r="37379" ht="12.75" customHeight="1" x14ac:dyDescent="0.2"/>
    <row r="37380" ht="12.75" customHeight="1" x14ac:dyDescent="0.2"/>
    <row r="37381" ht="12.75" customHeight="1" x14ac:dyDescent="0.2"/>
    <row r="37382" ht="12.75" customHeight="1" x14ac:dyDescent="0.2"/>
    <row r="37383" ht="12.75" customHeight="1" x14ac:dyDescent="0.2"/>
    <row r="37384" ht="12.75" customHeight="1" x14ac:dyDescent="0.2"/>
    <row r="37385" ht="12.75" customHeight="1" x14ac:dyDescent="0.2"/>
    <row r="37386" ht="12.75" customHeight="1" x14ac:dyDescent="0.2"/>
    <row r="37387" ht="12.75" customHeight="1" x14ac:dyDescent="0.2"/>
    <row r="37388" ht="12.75" customHeight="1" x14ac:dyDescent="0.2"/>
    <row r="37389" ht="12.75" customHeight="1" x14ac:dyDescent="0.2"/>
    <row r="37390" ht="12.75" customHeight="1" x14ac:dyDescent="0.2"/>
    <row r="37391" ht="12.75" customHeight="1" x14ac:dyDescent="0.2"/>
    <row r="37392" ht="12.75" customHeight="1" x14ac:dyDescent="0.2"/>
    <row r="37393" ht="12.75" customHeight="1" x14ac:dyDescent="0.2"/>
    <row r="37394" ht="12.75" customHeight="1" x14ac:dyDescent="0.2"/>
    <row r="37395" ht="12.75" customHeight="1" x14ac:dyDescent="0.2"/>
    <row r="37396" ht="12.75" customHeight="1" x14ac:dyDescent="0.2"/>
    <row r="37397" ht="12.75" customHeight="1" x14ac:dyDescent="0.2"/>
    <row r="37398" ht="12.75" customHeight="1" x14ac:dyDescent="0.2"/>
    <row r="37399" ht="12.75" customHeight="1" x14ac:dyDescent="0.2"/>
    <row r="37400" ht="12.75" customHeight="1" x14ac:dyDescent="0.2"/>
    <row r="37401" ht="12.75" customHeight="1" x14ac:dyDescent="0.2"/>
    <row r="37402" ht="12.75" customHeight="1" x14ac:dyDescent="0.2"/>
    <row r="37403" ht="12.75" customHeight="1" x14ac:dyDescent="0.2"/>
    <row r="37404" ht="12.75" customHeight="1" x14ac:dyDescent="0.2"/>
    <row r="37405" ht="12.75" customHeight="1" x14ac:dyDescent="0.2"/>
    <row r="37406" ht="12.75" customHeight="1" x14ac:dyDescent="0.2"/>
    <row r="37407" ht="12.75" customHeight="1" x14ac:dyDescent="0.2"/>
    <row r="37408" ht="12.75" customHeight="1" x14ac:dyDescent="0.2"/>
    <row r="37409" ht="12.75" customHeight="1" x14ac:dyDescent="0.2"/>
    <row r="37410" ht="12.75" customHeight="1" x14ac:dyDescent="0.2"/>
    <row r="37411" ht="12.75" customHeight="1" x14ac:dyDescent="0.2"/>
    <row r="37412" ht="12.75" customHeight="1" x14ac:dyDescent="0.2"/>
    <row r="37413" ht="12.75" customHeight="1" x14ac:dyDescent="0.2"/>
    <row r="37414" ht="12.75" customHeight="1" x14ac:dyDescent="0.2"/>
    <row r="37415" ht="12.75" customHeight="1" x14ac:dyDescent="0.2"/>
    <row r="37416" ht="12.75" customHeight="1" x14ac:dyDescent="0.2"/>
    <row r="37417" ht="12.75" customHeight="1" x14ac:dyDescent="0.2"/>
    <row r="37418" ht="12.75" customHeight="1" x14ac:dyDescent="0.2"/>
    <row r="37419" ht="12.75" customHeight="1" x14ac:dyDescent="0.2"/>
    <row r="37420" ht="12.75" customHeight="1" x14ac:dyDescent="0.2"/>
    <row r="37421" ht="12.75" customHeight="1" x14ac:dyDescent="0.2"/>
    <row r="37422" ht="12.75" customHeight="1" x14ac:dyDescent="0.2"/>
    <row r="37423" ht="12.75" customHeight="1" x14ac:dyDescent="0.2"/>
    <row r="37424" ht="12.75" customHeight="1" x14ac:dyDescent="0.2"/>
    <row r="37425" ht="12.75" customHeight="1" x14ac:dyDescent="0.2"/>
    <row r="37426" ht="12.75" customHeight="1" x14ac:dyDescent="0.2"/>
    <row r="37427" ht="12.75" customHeight="1" x14ac:dyDescent="0.2"/>
    <row r="37428" ht="12.75" customHeight="1" x14ac:dyDescent="0.2"/>
    <row r="37429" ht="12.75" customHeight="1" x14ac:dyDescent="0.2"/>
    <row r="37430" ht="12.75" customHeight="1" x14ac:dyDescent="0.2"/>
    <row r="37431" ht="12.75" customHeight="1" x14ac:dyDescent="0.2"/>
    <row r="37432" ht="12.75" customHeight="1" x14ac:dyDescent="0.2"/>
    <row r="37433" ht="12.75" customHeight="1" x14ac:dyDescent="0.2"/>
    <row r="37434" ht="12.75" customHeight="1" x14ac:dyDescent="0.2"/>
    <row r="37435" ht="12.75" customHeight="1" x14ac:dyDescent="0.2"/>
    <row r="37436" ht="12.75" customHeight="1" x14ac:dyDescent="0.2"/>
    <row r="37437" ht="12.75" customHeight="1" x14ac:dyDescent="0.2"/>
    <row r="37438" ht="12.75" customHeight="1" x14ac:dyDescent="0.2"/>
    <row r="37439" ht="12.75" customHeight="1" x14ac:dyDescent="0.2"/>
    <row r="37440" ht="12.75" customHeight="1" x14ac:dyDescent="0.2"/>
    <row r="37441" ht="12.75" customHeight="1" x14ac:dyDescent="0.2"/>
    <row r="37442" ht="12.75" customHeight="1" x14ac:dyDescent="0.2"/>
    <row r="37443" ht="12.75" customHeight="1" x14ac:dyDescent="0.2"/>
    <row r="37444" ht="12.75" customHeight="1" x14ac:dyDescent="0.2"/>
    <row r="37445" ht="12.75" customHeight="1" x14ac:dyDescent="0.2"/>
    <row r="37446" ht="12.75" customHeight="1" x14ac:dyDescent="0.2"/>
    <row r="37447" ht="12.75" customHeight="1" x14ac:dyDescent="0.2"/>
    <row r="37448" ht="12.75" customHeight="1" x14ac:dyDescent="0.2"/>
    <row r="37449" ht="12.75" customHeight="1" x14ac:dyDescent="0.2"/>
    <row r="37450" ht="12.75" customHeight="1" x14ac:dyDescent="0.2"/>
    <row r="37451" ht="12.75" customHeight="1" x14ac:dyDescent="0.2"/>
    <row r="37452" ht="12.75" customHeight="1" x14ac:dyDescent="0.2"/>
    <row r="37453" ht="12.75" customHeight="1" x14ac:dyDescent="0.2"/>
    <row r="37454" ht="12.75" customHeight="1" x14ac:dyDescent="0.2"/>
    <row r="37455" ht="12.75" customHeight="1" x14ac:dyDescent="0.2"/>
    <row r="37456" ht="12.75" customHeight="1" x14ac:dyDescent="0.2"/>
    <row r="37457" ht="12.75" customHeight="1" x14ac:dyDescent="0.2"/>
    <row r="37458" ht="12.75" customHeight="1" x14ac:dyDescent="0.2"/>
    <row r="37459" ht="12.75" customHeight="1" x14ac:dyDescent="0.2"/>
    <row r="37460" ht="12.75" customHeight="1" x14ac:dyDescent="0.2"/>
    <row r="37461" ht="12.75" customHeight="1" x14ac:dyDescent="0.2"/>
    <row r="37462" ht="12.75" customHeight="1" x14ac:dyDescent="0.2"/>
    <row r="37463" ht="12.75" customHeight="1" x14ac:dyDescent="0.2"/>
    <row r="37464" ht="12.75" customHeight="1" x14ac:dyDescent="0.2"/>
    <row r="37465" ht="12.75" customHeight="1" x14ac:dyDescent="0.2"/>
    <row r="37466" ht="12.75" customHeight="1" x14ac:dyDescent="0.2"/>
    <row r="37467" ht="12.75" customHeight="1" x14ac:dyDescent="0.2"/>
    <row r="37468" ht="12.75" customHeight="1" x14ac:dyDescent="0.2"/>
    <row r="37469" ht="12.75" customHeight="1" x14ac:dyDescent="0.2"/>
    <row r="37470" ht="12.75" customHeight="1" x14ac:dyDescent="0.2"/>
    <row r="37471" ht="12.75" customHeight="1" x14ac:dyDescent="0.2"/>
    <row r="37472" ht="12.75" customHeight="1" x14ac:dyDescent="0.2"/>
    <row r="37473" ht="12.75" customHeight="1" x14ac:dyDescent="0.2"/>
    <row r="37474" ht="12.75" customHeight="1" x14ac:dyDescent="0.2"/>
    <row r="37475" ht="12.75" customHeight="1" x14ac:dyDescent="0.2"/>
    <row r="37476" ht="12.75" customHeight="1" x14ac:dyDescent="0.2"/>
    <row r="37477" ht="12.75" customHeight="1" x14ac:dyDescent="0.2"/>
    <row r="37478" ht="12.75" customHeight="1" x14ac:dyDescent="0.2"/>
    <row r="37479" ht="12.75" customHeight="1" x14ac:dyDescent="0.2"/>
    <row r="37480" ht="12.75" customHeight="1" x14ac:dyDescent="0.2"/>
    <row r="37481" ht="12.75" customHeight="1" x14ac:dyDescent="0.2"/>
    <row r="37482" ht="12.75" customHeight="1" x14ac:dyDescent="0.2"/>
    <row r="37483" ht="12.75" customHeight="1" x14ac:dyDescent="0.2"/>
    <row r="37484" ht="12.75" customHeight="1" x14ac:dyDescent="0.2"/>
    <row r="37485" ht="12.75" customHeight="1" x14ac:dyDescent="0.2"/>
    <row r="37486" ht="12.75" customHeight="1" x14ac:dyDescent="0.2"/>
    <row r="37487" ht="12.75" customHeight="1" x14ac:dyDescent="0.2"/>
    <row r="37488" ht="12.75" customHeight="1" x14ac:dyDescent="0.2"/>
    <row r="37489" ht="12.75" customHeight="1" x14ac:dyDescent="0.2"/>
    <row r="37490" ht="12.75" customHeight="1" x14ac:dyDescent="0.2"/>
    <row r="37491" ht="12.75" customHeight="1" x14ac:dyDescent="0.2"/>
    <row r="37492" ht="12.75" customHeight="1" x14ac:dyDescent="0.2"/>
    <row r="37493" ht="12.75" customHeight="1" x14ac:dyDescent="0.2"/>
    <row r="37494" ht="12.75" customHeight="1" x14ac:dyDescent="0.2"/>
    <row r="37495" ht="12.75" customHeight="1" x14ac:dyDescent="0.2"/>
    <row r="37496" ht="12.75" customHeight="1" x14ac:dyDescent="0.2"/>
    <row r="37497" ht="12.75" customHeight="1" x14ac:dyDescent="0.2"/>
    <row r="37498" ht="12.75" customHeight="1" x14ac:dyDescent="0.2"/>
    <row r="37499" ht="12.75" customHeight="1" x14ac:dyDescent="0.2"/>
    <row r="37500" ht="12.75" customHeight="1" x14ac:dyDescent="0.2"/>
    <row r="37501" ht="12.75" customHeight="1" x14ac:dyDescent="0.2"/>
    <row r="37502" ht="12.75" customHeight="1" x14ac:dyDescent="0.2"/>
    <row r="37503" ht="12.75" customHeight="1" x14ac:dyDescent="0.2"/>
    <row r="37504" ht="12.75" customHeight="1" x14ac:dyDescent="0.2"/>
    <row r="37505" ht="12.75" customHeight="1" x14ac:dyDescent="0.2"/>
    <row r="37506" ht="12.75" customHeight="1" x14ac:dyDescent="0.2"/>
    <row r="37507" ht="12.75" customHeight="1" x14ac:dyDescent="0.2"/>
    <row r="37508" ht="12.75" customHeight="1" x14ac:dyDescent="0.2"/>
    <row r="37509" ht="12.75" customHeight="1" x14ac:dyDescent="0.2"/>
    <row r="37510" ht="12.75" customHeight="1" x14ac:dyDescent="0.2"/>
    <row r="37511" ht="12.75" customHeight="1" x14ac:dyDescent="0.2"/>
    <row r="37512" ht="12.75" customHeight="1" x14ac:dyDescent="0.2"/>
    <row r="37513" ht="12.75" customHeight="1" x14ac:dyDescent="0.2"/>
    <row r="37514" ht="12.75" customHeight="1" x14ac:dyDescent="0.2"/>
    <row r="37515" ht="12.75" customHeight="1" x14ac:dyDescent="0.2"/>
    <row r="37516" ht="12.75" customHeight="1" x14ac:dyDescent="0.2"/>
    <row r="37517" ht="12.75" customHeight="1" x14ac:dyDescent="0.2"/>
    <row r="37518" ht="12.75" customHeight="1" x14ac:dyDescent="0.2"/>
    <row r="37519" ht="12.75" customHeight="1" x14ac:dyDescent="0.2"/>
    <row r="37520" ht="12.75" customHeight="1" x14ac:dyDescent="0.2"/>
    <row r="37521" ht="12.75" customHeight="1" x14ac:dyDescent="0.2"/>
    <row r="37522" ht="12.75" customHeight="1" x14ac:dyDescent="0.2"/>
    <row r="37523" ht="12.75" customHeight="1" x14ac:dyDescent="0.2"/>
    <row r="37524" ht="12.75" customHeight="1" x14ac:dyDescent="0.2"/>
    <row r="37525" ht="12.75" customHeight="1" x14ac:dyDescent="0.2"/>
    <row r="37526" ht="12.75" customHeight="1" x14ac:dyDescent="0.2"/>
    <row r="37527" ht="12.75" customHeight="1" x14ac:dyDescent="0.2"/>
    <row r="37528" ht="12.75" customHeight="1" x14ac:dyDescent="0.2"/>
    <row r="37529" ht="12.75" customHeight="1" x14ac:dyDescent="0.2"/>
    <row r="37530" ht="12.75" customHeight="1" x14ac:dyDescent="0.2"/>
    <row r="37531" ht="12.75" customHeight="1" x14ac:dyDescent="0.2"/>
    <row r="37532" ht="12.75" customHeight="1" x14ac:dyDescent="0.2"/>
    <row r="37533" ht="12.75" customHeight="1" x14ac:dyDescent="0.2"/>
    <row r="37534" ht="12.75" customHeight="1" x14ac:dyDescent="0.2"/>
    <row r="37535" ht="12.75" customHeight="1" x14ac:dyDescent="0.2"/>
    <row r="37536" ht="12.75" customHeight="1" x14ac:dyDescent="0.2"/>
    <row r="37537" ht="12.75" customHeight="1" x14ac:dyDescent="0.2"/>
    <row r="37538" ht="12.75" customHeight="1" x14ac:dyDescent="0.2"/>
    <row r="37539" ht="12.75" customHeight="1" x14ac:dyDescent="0.2"/>
    <row r="37540" ht="12.75" customHeight="1" x14ac:dyDescent="0.2"/>
    <row r="37541" ht="12.75" customHeight="1" x14ac:dyDescent="0.2"/>
    <row r="37542" ht="12.75" customHeight="1" x14ac:dyDescent="0.2"/>
    <row r="37543" ht="12.75" customHeight="1" x14ac:dyDescent="0.2"/>
    <row r="37544" ht="12.75" customHeight="1" x14ac:dyDescent="0.2"/>
    <row r="37545" ht="12.75" customHeight="1" x14ac:dyDescent="0.2"/>
    <row r="37546" ht="12.75" customHeight="1" x14ac:dyDescent="0.2"/>
    <row r="37547" ht="12.75" customHeight="1" x14ac:dyDescent="0.2"/>
    <row r="37548" ht="12.75" customHeight="1" x14ac:dyDescent="0.2"/>
    <row r="37549" ht="12.75" customHeight="1" x14ac:dyDescent="0.2"/>
    <row r="37550" ht="12.75" customHeight="1" x14ac:dyDescent="0.2"/>
    <row r="37551" ht="12.75" customHeight="1" x14ac:dyDescent="0.2"/>
    <row r="37552" ht="12.75" customHeight="1" x14ac:dyDescent="0.2"/>
    <row r="37553" ht="12.75" customHeight="1" x14ac:dyDescent="0.2"/>
    <row r="37554" ht="12.75" customHeight="1" x14ac:dyDescent="0.2"/>
    <row r="37555" ht="12.75" customHeight="1" x14ac:dyDescent="0.2"/>
    <row r="37556" ht="12.75" customHeight="1" x14ac:dyDescent="0.2"/>
    <row r="37557" ht="12.75" customHeight="1" x14ac:dyDescent="0.2"/>
    <row r="37558" ht="12.75" customHeight="1" x14ac:dyDescent="0.2"/>
    <row r="37559" ht="12.75" customHeight="1" x14ac:dyDescent="0.2"/>
    <row r="37560" ht="12.75" customHeight="1" x14ac:dyDescent="0.2"/>
    <row r="37561" ht="12.75" customHeight="1" x14ac:dyDescent="0.2"/>
    <row r="37562" ht="12.75" customHeight="1" x14ac:dyDescent="0.2"/>
    <row r="37563" ht="12.75" customHeight="1" x14ac:dyDescent="0.2"/>
    <row r="37564" ht="12.75" customHeight="1" x14ac:dyDescent="0.2"/>
    <row r="37565" ht="12.75" customHeight="1" x14ac:dyDescent="0.2"/>
    <row r="37566" ht="12.75" customHeight="1" x14ac:dyDescent="0.2"/>
    <row r="37567" ht="12.75" customHeight="1" x14ac:dyDescent="0.2"/>
    <row r="37568" ht="12.75" customHeight="1" x14ac:dyDescent="0.2"/>
    <row r="37569" ht="12.75" customHeight="1" x14ac:dyDescent="0.2"/>
    <row r="37570" ht="12.75" customHeight="1" x14ac:dyDescent="0.2"/>
    <row r="37571" ht="12.75" customHeight="1" x14ac:dyDescent="0.2"/>
    <row r="37572" ht="12.75" customHeight="1" x14ac:dyDescent="0.2"/>
    <row r="37573" ht="12.75" customHeight="1" x14ac:dyDescent="0.2"/>
    <row r="37574" ht="12.75" customHeight="1" x14ac:dyDescent="0.2"/>
    <row r="37575" ht="12.75" customHeight="1" x14ac:dyDescent="0.2"/>
    <row r="37576" ht="12.75" customHeight="1" x14ac:dyDescent="0.2"/>
    <row r="37577" ht="12.75" customHeight="1" x14ac:dyDescent="0.2"/>
    <row r="37578" ht="12.75" customHeight="1" x14ac:dyDescent="0.2"/>
    <row r="37579" ht="12.75" customHeight="1" x14ac:dyDescent="0.2"/>
    <row r="37580" ht="12.75" customHeight="1" x14ac:dyDescent="0.2"/>
    <row r="37581" ht="12.75" customHeight="1" x14ac:dyDescent="0.2"/>
    <row r="37582" ht="12.75" customHeight="1" x14ac:dyDescent="0.2"/>
    <row r="37583" ht="12.75" customHeight="1" x14ac:dyDescent="0.2"/>
    <row r="37584" ht="12.75" customHeight="1" x14ac:dyDescent="0.2"/>
    <row r="37585" ht="12.75" customHeight="1" x14ac:dyDescent="0.2"/>
    <row r="37586" ht="12.75" customHeight="1" x14ac:dyDescent="0.2"/>
    <row r="37587" ht="12.75" customHeight="1" x14ac:dyDescent="0.2"/>
    <row r="37588" ht="12.75" customHeight="1" x14ac:dyDescent="0.2"/>
    <row r="37589" ht="12.75" customHeight="1" x14ac:dyDescent="0.2"/>
    <row r="37590" ht="12.75" customHeight="1" x14ac:dyDescent="0.2"/>
    <row r="37591" ht="12.75" customHeight="1" x14ac:dyDescent="0.2"/>
    <row r="37592" ht="12.75" customHeight="1" x14ac:dyDescent="0.2"/>
    <row r="37593" ht="12.75" customHeight="1" x14ac:dyDescent="0.2"/>
    <row r="37594" ht="12.75" customHeight="1" x14ac:dyDescent="0.2"/>
    <row r="37595" ht="12.75" customHeight="1" x14ac:dyDescent="0.2"/>
    <row r="37596" ht="12.75" customHeight="1" x14ac:dyDescent="0.2"/>
    <row r="37597" ht="12.75" customHeight="1" x14ac:dyDescent="0.2"/>
    <row r="37598" ht="12.75" customHeight="1" x14ac:dyDescent="0.2"/>
    <row r="37599" ht="12.75" customHeight="1" x14ac:dyDescent="0.2"/>
    <row r="37600" ht="12.75" customHeight="1" x14ac:dyDescent="0.2"/>
    <row r="37601" ht="12.75" customHeight="1" x14ac:dyDescent="0.2"/>
    <row r="37602" ht="12.75" customHeight="1" x14ac:dyDescent="0.2"/>
    <row r="37603" ht="12.75" customHeight="1" x14ac:dyDescent="0.2"/>
    <row r="37604" ht="12.75" customHeight="1" x14ac:dyDescent="0.2"/>
    <row r="37605" ht="12.75" customHeight="1" x14ac:dyDescent="0.2"/>
    <row r="37606" ht="12.75" customHeight="1" x14ac:dyDescent="0.2"/>
    <row r="37607" ht="12.75" customHeight="1" x14ac:dyDescent="0.2"/>
    <row r="37608" ht="12.75" customHeight="1" x14ac:dyDescent="0.2"/>
    <row r="37609" ht="12.75" customHeight="1" x14ac:dyDescent="0.2"/>
    <row r="37610" ht="12.75" customHeight="1" x14ac:dyDescent="0.2"/>
    <row r="37611" ht="12.75" customHeight="1" x14ac:dyDescent="0.2"/>
    <row r="37612" ht="12.75" customHeight="1" x14ac:dyDescent="0.2"/>
    <row r="37613" ht="12.75" customHeight="1" x14ac:dyDescent="0.2"/>
    <row r="37614" ht="12.75" customHeight="1" x14ac:dyDescent="0.2"/>
    <row r="37615" ht="12.75" customHeight="1" x14ac:dyDescent="0.2"/>
    <row r="37616" ht="12.75" customHeight="1" x14ac:dyDescent="0.2"/>
    <row r="37617" ht="12.75" customHeight="1" x14ac:dyDescent="0.2"/>
    <row r="37618" ht="12.75" customHeight="1" x14ac:dyDescent="0.2"/>
    <row r="37619" ht="12.75" customHeight="1" x14ac:dyDescent="0.2"/>
    <row r="37620" ht="12.75" customHeight="1" x14ac:dyDescent="0.2"/>
    <row r="37621" ht="12.75" customHeight="1" x14ac:dyDescent="0.2"/>
    <row r="37622" ht="12.75" customHeight="1" x14ac:dyDescent="0.2"/>
    <row r="37623" ht="12.75" customHeight="1" x14ac:dyDescent="0.2"/>
    <row r="37624" ht="12.75" customHeight="1" x14ac:dyDescent="0.2"/>
    <row r="37625" ht="12.75" customHeight="1" x14ac:dyDescent="0.2"/>
    <row r="37626" ht="12.75" customHeight="1" x14ac:dyDescent="0.2"/>
    <row r="37627" ht="12.75" customHeight="1" x14ac:dyDescent="0.2"/>
    <row r="37628" ht="12.75" customHeight="1" x14ac:dyDescent="0.2"/>
    <row r="37629" ht="12.75" customHeight="1" x14ac:dyDescent="0.2"/>
    <row r="37630" ht="12.75" customHeight="1" x14ac:dyDescent="0.2"/>
    <row r="37631" ht="12.75" customHeight="1" x14ac:dyDescent="0.2"/>
    <row r="37632" ht="12.75" customHeight="1" x14ac:dyDescent="0.2"/>
    <row r="37633" ht="12.75" customHeight="1" x14ac:dyDescent="0.2"/>
    <row r="37634" ht="12.75" customHeight="1" x14ac:dyDescent="0.2"/>
    <row r="37635" ht="12.75" customHeight="1" x14ac:dyDescent="0.2"/>
    <row r="37636" ht="12.75" customHeight="1" x14ac:dyDescent="0.2"/>
    <row r="37637" ht="12.75" customHeight="1" x14ac:dyDescent="0.2"/>
    <row r="37638" ht="12.75" customHeight="1" x14ac:dyDescent="0.2"/>
    <row r="37639" ht="12.75" customHeight="1" x14ac:dyDescent="0.2"/>
    <row r="37640" ht="12.75" customHeight="1" x14ac:dyDescent="0.2"/>
    <row r="37641" ht="12.75" customHeight="1" x14ac:dyDescent="0.2"/>
    <row r="37642" ht="12.75" customHeight="1" x14ac:dyDescent="0.2"/>
    <row r="37643" ht="12.75" customHeight="1" x14ac:dyDescent="0.2"/>
    <row r="37644" ht="12.75" customHeight="1" x14ac:dyDescent="0.2"/>
    <row r="37645" ht="12.75" customHeight="1" x14ac:dyDescent="0.2"/>
    <row r="37646" ht="12.75" customHeight="1" x14ac:dyDescent="0.2"/>
    <row r="37647" ht="12.75" customHeight="1" x14ac:dyDescent="0.2"/>
    <row r="37648" ht="12.75" customHeight="1" x14ac:dyDescent="0.2"/>
    <row r="37649" ht="12.75" customHeight="1" x14ac:dyDescent="0.2"/>
    <row r="37650" ht="12.75" customHeight="1" x14ac:dyDescent="0.2"/>
    <row r="37651" ht="12.75" customHeight="1" x14ac:dyDescent="0.2"/>
    <row r="37652" ht="12.75" customHeight="1" x14ac:dyDescent="0.2"/>
    <row r="37653" ht="12.75" customHeight="1" x14ac:dyDescent="0.2"/>
    <row r="37654" ht="12.75" customHeight="1" x14ac:dyDescent="0.2"/>
    <row r="37655" ht="12.75" customHeight="1" x14ac:dyDescent="0.2"/>
    <row r="37656" ht="12.75" customHeight="1" x14ac:dyDescent="0.2"/>
    <row r="37657" ht="12.75" customHeight="1" x14ac:dyDescent="0.2"/>
    <row r="37658" ht="12.75" customHeight="1" x14ac:dyDescent="0.2"/>
    <row r="37659" ht="12.75" customHeight="1" x14ac:dyDescent="0.2"/>
    <row r="37660" ht="12.75" customHeight="1" x14ac:dyDescent="0.2"/>
    <row r="37661" ht="12.75" customHeight="1" x14ac:dyDescent="0.2"/>
    <row r="37662" ht="12.75" customHeight="1" x14ac:dyDescent="0.2"/>
    <row r="37663" ht="12.75" customHeight="1" x14ac:dyDescent="0.2"/>
    <row r="37664" ht="12.75" customHeight="1" x14ac:dyDescent="0.2"/>
    <row r="37665" ht="12.75" customHeight="1" x14ac:dyDescent="0.2"/>
    <row r="37666" ht="12.75" customHeight="1" x14ac:dyDescent="0.2"/>
    <row r="37667" ht="12.75" customHeight="1" x14ac:dyDescent="0.2"/>
    <row r="37668" ht="12.75" customHeight="1" x14ac:dyDescent="0.2"/>
    <row r="37669" ht="12.75" customHeight="1" x14ac:dyDescent="0.2"/>
    <row r="37670" ht="12.75" customHeight="1" x14ac:dyDescent="0.2"/>
    <row r="37671" ht="12.75" customHeight="1" x14ac:dyDescent="0.2"/>
    <row r="37672" ht="12.75" customHeight="1" x14ac:dyDescent="0.2"/>
    <row r="37673" ht="12.75" customHeight="1" x14ac:dyDescent="0.2"/>
    <row r="37674" ht="12.75" customHeight="1" x14ac:dyDescent="0.2"/>
    <row r="37675" ht="12.75" customHeight="1" x14ac:dyDescent="0.2"/>
    <row r="37676" ht="12.75" customHeight="1" x14ac:dyDescent="0.2"/>
    <row r="37677" ht="12.75" customHeight="1" x14ac:dyDescent="0.2"/>
    <row r="37678" ht="12.75" customHeight="1" x14ac:dyDescent="0.2"/>
    <row r="37679" ht="12.75" customHeight="1" x14ac:dyDescent="0.2"/>
    <row r="37680" ht="12.75" customHeight="1" x14ac:dyDescent="0.2"/>
    <row r="37681" ht="12.75" customHeight="1" x14ac:dyDescent="0.2"/>
    <row r="37682" ht="12.75" customHeight="1" x14ac:dyDescent="0.2"/>
    <row r="37683" ht="12.75" customHeight="1" x14ac:dyDescent="0.2"/>
    <row r="37684" ht="12.75" customHeight="1" x14ac:dyDescent="0.2"/>
    <row r="37685" ht="12.75" customHeight="1" x14ac:dyDescent="0.2"/>
    <row r="37686" ht="12.75" customHeight="1" x14ac:dyDescent="0.2"/>
    <row r="37687" ht="12.75" customHeight="1" x14ac:dyDescent="0.2"/>
    <row r="37688" ht="12.75" customHeight="1" x14ac:dyDescent="0.2"/>
    <row r="37689" ht="12.75" customHeight="1" x14ac:dyDescent="0.2"/>
    <row r="37690" ht="12.75" customHeight="1" x14ac:dyDescent="0.2"/>
    <row r="37691" ht="12.75" customHeight="1" x14ac:dyDescent="0.2"/>
    <row r="37692" ht="12.75" customHeight="1" x14ac:dyDescent="0.2"/>
    <row r="37693" ht="12.75" customHeight="1" x14ac:dyDescent="0.2"/>
    <row r="37694" ht="12.75" customHeight="1" x14ac:dyDescent="0.2"/>
    <row r="37695" ht="12.75" customHeight="1" x14ac:dyDescent="0.2"/>
    <row r="37696" ht="12.75" customHeight="1" x14ac:dyDescent="0.2"/>
    <row r="37697" ht="12.75" customHeight="1" x14ac:dyDescent="0.2"/>
    <row r="37698" ht="12.75" customHeight="1" x14ac:dyDescent="0.2"/>
    <row r="37699" ht="12.75" customHeight="1" x14ac:dyDescent="0.2"/>
    <row r="37700" ht="12.75" customHeight="1" x14ac:dyDescent="0.2"/>
    <row r="37701" ht="12.75" customHeight="1" x14ac:dyDescent="0.2"/>
    <row r="37702" ht="12.75" customHeight="1" x14ac:dyDescent="0.2"/>
    <row r="37703" ht="12.75" customHeight="1" x14ac:dyDescent="0.2"/>
    <row r="37704" ht="12.75" customHeight="1" x14ac:dyDescent="0.2"/>
    <row r="37705" ht="12.75" customHeight="1" x14ac:dyDescent="0.2"/>
    <row r="37706" ht="12.75" customHeight="1" x14ac:dyDescent="0.2"/>
    <row r="37707" ht="12.75" customHeight="1" x14ac:dyDescent="0.2"/>
    <row r="37708" ht="12.75" customHeight="1" x14ac:dyDescent="0.2"/>
    <row r="37709" ht="12.75" customHeight="1" x14ac:dyDescent="0.2"/>
    <row r="37710" ht="12.75" customHeight="1" x14ac:dyDescent="0.2"/>
    <row r="37711" ht="12.75" customHeight="1" x14ac:dyDescent="0.2"/>
    <row r="37712" ht="12.75" customHeight="1" x14ac:dyDescent="0.2"/>
    <row r="37713" ht="12.75" customHeight="1" x14ac:dyDescent="0.2"/>
    <row r="37714" ht="12.75" customHeight="1" x14ac:dyDescent="0.2"/>
    <row r="37715" ht="12.75" customHeight="1" x14ac:dyDescent="0.2"/>
    <row r="37716" ht="12.75" customHeight="1" x14ac:dyDescent="0.2"/>
    <row r="37717" ht="12.75" customHeight="1" x14ac:dyDescent="0.2"/>
    <row r="37718" ht="12.75" customHeight="1" x14ac:dyDescent="0.2"/>
    <row r="37719" ht="12.75" customHeight="1" x14ac:dyDescent="0.2"/>
    <row r="37720" ht="12.75" customHeight="1" x14ac:dyDescent="0.2"/>
    <row r="37721" ht="12.75" customHeight="1" x14ac:dyDescent="0.2"/>
    <row r="37722" ht="12.75" customHeight="1" x14ac:dyDescent="0.2"/>
    <row r="37723" ht="12.75" customHeight="1" x14ac:dyDescent="0.2"/>
    <row r="37724" ht="12.75" customHeight="1" x14ac:dyDescent="0.2"/>
    <row r="37725" ht="12.75" customHeight="1" x14ac:dyDescent="0.2"/>
    <row r="37726" ht="12.75" customHeight="1" x14ac:dyDescent="0.2"/>
    <row r="37727" ht="12.75" customHeight="1" x14ac:dyDescent="0.2"/>
    <row r="37728" ht="12.75" customHeight="1" x14ac:dyDescent="0.2"/>
    <row r="37729" ht="12.75" customHeight="1" x14ac:dyDescent="0.2"/>
    <row r="37730" ht="12.75" customHeight="1" x14ac:dyDescent="0.2"/>
    <row r="37731" ht="12.75" customHeight="1" x14ac:dyDescent="0.2"/>
    <row r="37732" ht="12.75" customHeight="1" x14ac:dyDescent="0.2"/>
    <row r="37733" ht="12.75" customHeight="1" x14ac:dyDescent="0.2"/>
    <row r="37734" ht="12.75" customHeight="1" x14ac:dyDescent="0.2"/>
    <row r="37735" ht="12.75" customHeight="1" x14ac:dyDescent="0.2"/>
    <row r="37736" ht="12.75" customHeight="1" x14ac:dyDescent="0.2"/>
    <row r="37737" ht="12.75" customHeight="1" x14ac:dyDescent="0.2"/>
    <row r="37738" ht="12.75" customHeight="1" x14ac:dyDescent="0.2"/>
    <row r="37739" ht="12.75" customHeight="1" x14ac:dyDescent="0.2"/>
    <row r="37740" ht="12.75" customHeight="1" x14ac:dyDescent="0.2"/>
    <row r="37741" ht="12.75" customHeight="1" x14ac:dyDescent="0.2"/>
    <row r="37742" ht="12.75" customHeight="1" x14ac:dyDescent="0.2"/>
    <row r="37743" ht="12.75" customHeight="1" x14ac:dyDescent="0.2"/>
    <row r="37744" ht="12.75" customHeight="1" x14ac:dyDescent="0.2"/>
    <row r="37745" ht="12.75" customHeight="1" x14ac:dyDescent="0.2"/>
    <row r="37746" ht="12.75" customHeight="1" x14ac:dyDescent="0.2"/>
    <row r="37747" ht="12.75" customHeight="1" x14ac:dyDescent="0.2"/>
    <row r="37748" ht="12.75" customHeight="1" x14ac:dyDescent="0.2"/>
    <row r="37749" ht="12.75" customHeight="1" x14ac:dyDescent="0.2"/>
    <row r="37750" ht="12.75" customHeight="1" x14ac:dyDescent="0.2"/>
    <row r="37751" ht="12.75" customHeight="1" x14ac:dyDescent="0.2"/>
    <row r="37752" ht="12.75" customHeight="1" x14ac:dyDescent="0.2"/>
    <row r="37753" ht="12.75" customHeight="1" x14ac:dyDescent="0.2"/>
    <row r="37754" ht="12.75" customHeight="1" x14ac:dyDescent="0.2"/>
    <row r="37755" ht="12.75" customHeight="1" x14ac:dyDescent="0.2"/>
    <row r="37756" ht="12.75" customHeight="1" x14ac:dyDescent="0.2"/>
    <row r="37757" ht="12.75" customHeight="1" x14ac:dyDescent="0.2"/>
    <row r="37758" ht="12.75" customHeight="1" x14ac:dyDescent="0.2"/>
    <row r="37759" ht="12.75" customHeight="1" x14ac:dyDescent="0.2"/>
    <row r="37760" ht="12.75" customHeight="1" x14ac:dyDescent="0.2"/>
    <row r="37761" ht="12.75" customHeight="1" x14ac:dyDescent="0.2"/>
    <row r="37762" ht="12.75" customHeight="1" x14ac:dyDescent="0.2"/>
    <row r="37763" ht="12.75" customHeight="1" x14ac:dyDescent="0.2"/>
    <row r="37764" ht="12.75" customHeight="1" x14ac:dyDescent="0.2"/>
    <row r="37765" ht="12.75" customHeight="1" x14ac:dyDescent="0.2"/>
    <row r="37766" ht="12.75" customHeight="1" x14ac:dyDescent="0.2"/>
    <row r="37767" ht="12.75" customHeight="1" x14ac:dyDescent="0.2"/>
    <row r="37768" ht="12.75" customHeight="1" x14ac:dyDescent="0.2"/>
    <row r="37769" ht="12.75" customHeight="1" x14ac:dyDescent="0.2"/>
    <row r="37770" ht="12.75" customHeight="1" x14ac:dyDescent="0.2"/>
    <row r="37771" ht="12.75" customHeight="1" x14ac:dyDescent="0.2"/>
    <row r="37772" ht="12.75" customHeight="1" x14ac:dyDescent="0.2"/>
    <row r="37773" ht="12.75" customHeight="1" x14ac:dyDescent="0.2"/>
    <row r="37774" ht="12.75" customHeight="1" x14ac:dyDescent="0.2"/>
    <row r="37775" ht="12.75" customHeight="1" x14ac:dyDescent="0.2"/>
    <row r="37776" ht="12.75" customHeight="1" x14ac:dyDescent="0.2"/>
    <row r="37777" ht="12.75" customHeight="1" x14ac:dyDescent="0.2"/>
    <row r="37778" ht="12.75" customHeight="1" x14ac:dyDescent="0.2"/>
    <row r="37779" ht="12.75" customHeight="1" x14ac:dyDescent="0.2"/>
    <row r="37780" ht="12.75" customHeight="1" x14ac:dyDescent="0.2"/>
    <row r="37781" ht="12.75" customHeight="1" x14ac:dyDescent="0.2"/>
    <row r="37782" ht="12.75" customHeight="1" x14ac:dyDescent="0.2"/>
    <row r="37783" ht="12.75" customHeight="1" x14ac:dyDescent="0.2"/>
    <row r="37784" ht="12.75" customHeight="1" x14ac:dyDescent="0.2"/>
    <row r="37785" ht="12.75" customHeight="1" x14ac:dyDescent="0.2"/>
    <row r="37786" ht="12.75" customHeight="1" x14ac:dyDescent="0.2"/>
    <row r="37787" ht="12.75" customHeight="1" x14ac:dyDescent="0.2"/>
    <row r="37788" ht="12.75" customHeight="1" x14ac:dyDescent="0.2"/>
    <row r="37789" ht="12.75" customHeight="1" x14ac:dyDescent="0.2"/>
    <row r="37790" ht="12.75" customHeight="1" x14ac:dyDescent="0.2"/>
    <row r="37791" ht="12.75" customHeight="1" x14ac:dyDescent="0.2"/>
    <row r="37792" ht="12.75" customHeight="1" x14ac:dyDescent="0.2"/>
    <row r="37793" ht="12.75" customHeight="1" x14ac:dyDescent="0.2"/>
    <row r="37794" ht="12.75" customHeight="1" x14ac:dyDescent="0.2"/>
    <row r="37795" ht="12.75" customHeight="1" x14ac:dyDescent="0.2"/>
    <row r="37796" ht="12.75" customHeight="1" x14ac:dyDescent="0.2"/>
    <row r="37797" ht="12.75" customHeight="1" x14ac:dyDescent="0.2"/>
    <row r="37798" ht="12.75" customHeight="1" x14ac:dyDescent="0.2"/>
    <row r="37799" ht="12.75" customHeight="1" x14ac:dyDescent="0.2"/>
    <row r="37800" ht="12.75" customHeight="1" x14ac:dyDescent="0.2"/>
    <row r="37801" ht="12.75" customHeight="1" x14ac:dyDescent="0.2"/>
    <row r="37802" ht="12.75" customHeight="1" x14ac:dyDescent="0.2"/>
    <row r="37803" ht="12.75" customHeight="1" x14ac:dyDescent="0.2"/>
    <row r="37804" ht="12.75" customHeight="1" x14ac:dyDescent="0.2"/>
    <row r="37805" ht="12.75" customHeight="1" x14ac:dyDescent="0.2"/>
    <row r="37806" ht="12.75" customHeight="1" x14ac:dyDescent="0.2"/>
    <row r="37807" ht="12.75" customHeight="1" x14ac:dyDescent="0.2"/>
    <row r="37808" ht="12.75" customHeight="1" x14ac:dyDescent="0.2"/>
    <row r="37809" ht="12.75" customHeight="1" x14ac:dyDescent="0.2"/>
    <row r="37810" ht="12.75" customHeight="1" x14ac:dyDescent="0.2"/>
    <row r="37811" ht="12.75" customHeight="1" x14ac:dyDescent="0.2"/>
    <row r="37812" ht="12.75" customHeight="1" x14ac:dyDescent="0.2"/>
    <row r="37813" ht="12.75" customHeight="1" x14ac:dyDescent="0.2"/>
    <row r="37814" ht="12.75" customHeight="1" x14ac:dyDescent="0.2"/>
    <row r="37815" ht="12.75" customHeight="1" x14ac:dyDescent="0.2"/>
    <row r="37816" ht="12.75" customHeight="1" x14ac:dyDescent="0.2"/>
    <row r="37817" ht="12.75" customHeight="1" x14ac:dyDescent="0.2"/>
    <row r="37818" ht="12.75" customHeight="1" x14ac:dyDescent="0.2"/>
    <row r="37819" ht="12.75" customHeight="1" x14ac:dyDescent="0.2"/>
    <row r="37820" ht="12.75" customHeight="1" x14ac:dyDescent="0.2"/>
    <row r="37821" ht="12.75" customHeight="1" x14ac:dyDescent="0.2"/>
    <row r="37822" ht="12.75" customHeight="1" x14ac:dyDescent="0.2"/>
    <row r="37823" ht="12.75" customHeight="1" x14ac:dyDescent="0.2"/>
    <row r="37824" ht="12.75" customHeight="1" x14ac:dyDescent="0.2"/>
    <row r="37825" ht="12.75" customHeight="1" x14ac:dyDescent="0.2"/>
    <row r="37826" ht="12.75" customHeight="1" x14ac:dyDescent="0.2"/>
    <row r="37827" ht="12.75" customHeight="1" x14ac:dyDescent="0.2"/>
    <row r="37828" ht="12.75" customHeight="1" x14ac:dyDescent="0.2"/>
    <row r="37829" ht="12.75" customHeight="1" x14ac:dyDescent="0.2"/>
    <row r="37830" ht="12.75" customHeight="1" x14ac:dyDescent="0.2"/>
    <row r="37831" ht="12.75" customHeight="1" x14ac:dyDescent="0.2"/>
    <row r="37832" ht="12.75" customHeight="1" x14ac:dyDescent="0.2"/>
    <row r="37833" ht="12.75" customHeight="1" x14ac:dyDescent="0.2"/>
    <row r="37834" ht="12.75" customHeight="1" x14ac:dyDescent="0.2"/>
    <row r="37835" ht="12.75" customHeight="1" x14ac:dyDescent="0.2"/>
    <row r="37836" ht="12.75" customHeight="1" x14ac:dyDescent="0.2"/>
    <row r="37837" ht="12.75" customHeight="1" x14ac:dyDescent="0.2"/>
    <row r="37838" ht="12.75" customHeight="1" x14ac:dyDescent="0.2"/>
    <row r="37839" ht="12.75" customHeight="1" x14ac:dyDescent="0.2"/>
    <row r="37840" ht="12.75" customHeight="1" x14ac:dyDescent="0.2"/>
    <row r="37841" ht="12.75" customHeight="1" x14ac:dyDescent="0.2"/>
    <row r="37842" ht="12.75" customHeight="1" x14ac:dyDescent="0.2"/>
    <row r="37843" ht="12.75" customHeight="1" x14ac:dyDescent="0.2"/>
    <row r="37844" ht="12.75" customHeight="1" x14ac:dyDescent="0.2"/>
    <row r="37845" ht="12.75" customHeight="1" x14ac:dyDescent="0.2"/>
    <row r="37846" ht="12.75" customHeight="1" x14ac:dyDescent="0.2"/>
    <row r="37847" ht="12.75" customHeight="1" x14ac:dyDescent="0.2"/>
    <row r="37848" ht="12.75" customHeight="1" x14ac:dyDescent="0.2"/>
    <row r="37849" ht="12.75" customHeight="1" x14ac:dyDescent="0.2"/>
    <row r="37850" ht="12.75" customHeight="1" x14ac:dyDescent="0.2"/>
    <row r="37851" ht="12.75" customHeight="1" x14ac:dyDescent="0.2"/>
    <row r="37852" ht="12.75" customHeight="1" x14ac:dyDescent="0.2"/>
    <row r="37853" ht="12.75" customHeight="1" x14ac:dyDescent="0.2"/>
    <row r="37854" ht="12.75" customHeight="1" x14ac:dyDescent="0.2"/>
    <row r="37855" ht="12.75" customHeight="1" x14ac:dyDescent="0.2"/>
    <row r="37856" ht="12.75" customHeight="1" x14ac:dyDescent="0.2"/>
    <row r="37857" ht="12.75" customHeight="1" x14ac:dyDescent="0.2"/>
    <row r="37858" ht="12.75" customHeight="1" x14ac:dyDescent="0.2"/>
    <row r="37859" ht="12.75" customHeight="1" x14ac:dyDescent="0.2"/>
    <row r="37860" ht="12.75" customHeight="1" x14ac:dyDescent="0.2"/>
    <row r="37861" ht="12.75" customHeight="1" x14ac:dyDescent="0.2"/>
    <row r="37862" ht="12.75" customHeight="1" x14ac:dyDescent="0.2"/>
    <row r="37863" ht="12.75" customHeight="1" x14ac:dyDescent="0.2"/>
    <row r="37864" ht="12.75" customHeight="1" x14ac:dyDescent="0.2"/>
    <row r="37865" ht="12.75" customHeight="1" x14ac:dyDescent="0.2"/>
    <row r="37866" ht="12.75" customHeight="1" x14ac:dyDescent="0.2"/>
    <row r="37867" ht="12.75" customHeight="1" x14ac:dyDescent="0.2"/>
    <row r="37868" ht="12.75" customHeight="1" x14ac:dyDescent="0.2"/>
    <row r="37869" ht="12.75" customHeight="1" x14ac:dyDescent="0.2"/>
    <row r="37870" ht="12.75" customHeight="1" x14ac:dyDescent="0.2"/>
    <row r="37871" ht="12.75" customHeight="1" x14ac:dyDescent="0.2"/>
    <row r="37872" ht="12.75" customHeight="1" x14ac:dyDescent="0.2"/>
    <row r="37873" ht="12.75" customHeight="1" x14ac:dyDescent="0.2"/>
    <row r="37874" ht="12.75" customHeight="1" x14ac:dyDescent="0.2"/>
    <row r="37875" ht="12.75" customHeight="1" x14ac:dyDescent="0.2"/>
    <row r="37876" ht="12.75" customHeight="1" x14ac:dyDescent="0.2"/>
    <row r="37877" ht="12.75" customHeight="1" x14ac:dyDescent="0.2"/>
    <row r="37878" ht="12.75" customHeight="1" x14ac:dyDescent="0.2"/>
    <row r="37879" ht="12.75" customHeight="1" x14ac:dyDescent="0.2"/>
    <row r="37880" ht="12.75" customHeight="1" x14ac:dyDescent="0.2"/>
    <row r="37881" ht="12.75" customHeight="1" x14ac:dyDescent="0.2"/>
    <row r="37882" ht="12.75" customHeight="1" x14ac:dyDescent="0.2"/>
    <row r="37883" ht="12.75" customHeight="1" x14ac:dyDescent="0.2"/>
    <row r="37884" ht="12.75" customHeight="1" x14ac:dyDescent="0.2"/>
    <row r="37885" ht="12.75" customHeight="1" x14ac:dyDescent="0.2"/>
    <row r="37886" ht="12.75" customHeight="1" x14ac:dyDescent="0.2"/>
    <row r="37887" ht="12.75" customHeight="1" x14ac:dyDescent="0.2"/>
    <row r="37888" ht="12.75" customHeight="1" x14ac:dyDescent="0.2"/>
    <row r="37889" ht="12.75" customHeight="1" x14ac:dyDescent="0.2"/>
    <row r="37890" ht="12.75" customHeight="1" x14ac:dyDescent="0.2"/>
    <row r="37891" ht="12.75" customHeight="1" x14ac:dyDescent="0.2"/>
    <row r="37892" ht="12.75" customHeight="1" x14ac:dyDescent="0.2"/>
    <row r="37893" ht="12.75" customHeight="1" x14ac:dyDescent="0.2"/>
    <row r="37894" ht="12.75" customHeight="1" x14ac:dyDescent="0.2"/>
    <row r="37895" ht="12.75" customHeight="1" x14ac:dyDescent="0.2"/>
    <row r="37896" ht="12.75" customHeight="1" x14ac:dyDescent="0.2"/>
    <row r="37897" ht="12.75" customHeight="1" x14ac:dyDescent="0.2"/>
    <row r="37898" ht="12.75" customHeight="1" x14ac:dyDescent="0.2"/>
    <row r="37899" ht="12.75" customHeight="1" x14ac:dyDescent="0.2"/>
    <row r="37900" ht="12.75" customHeight="1" x14ac:dyDescent="0.2"/>
    <row r="37901" ht="12.75" customHeight="1" x14ac:dyDescent="0.2"/>
    <row r="37902" ht="12.75" customHeight="1" x14ac:dyDescent="0.2"/>
    <row r="37903" ht="12.75" customHeight="1" x14ac:dyDescent="0.2"/>
    <row r="37904" ht="12.75" customHeight="1" x14ac:dyDescent="0.2"/>
    <row r="37905" ht="12.75" customHeight="1" x14ac:dyDescent="0.2"/>
    <row r="37906" ht="12.75" customHeight="1" x14ac:dyDescent="0.2"/>
    <row r="37907" ht="12.75" customHeight="1" x14ac:dyDescent="0.2"/>
    <row r="37908" ht="12.75" customHeight="1" x14ac:dyDescent="0.2"/>
    <row r="37909" ht="12.75" customHeight="1" x14ac:dyDescent="0.2"/>
    <row r="37910" ht="12.75" customHeight="1" x14ac:dyDescent="0.2"/>
    <row r="37911" ht="12.75" customHeight="1" x14ac:dyDescent="0.2"/>
    <row r="37912" ht="12.75" customHeight="1" x14ac:dyDescent="0.2"/>
    <row r="37913" ht="12.75" customHeight="1" x14ac:dyDescent="0.2"/>
    <row r="37914" ht="12.75" customHeight="1" x14ac:dyDescent="0.2"/>
    <row r="37915" ht="12.75" customHeight="1" x14ac:dyDescent="0.2"/>
    <row r="37916" ht="12.75" customHeight="1" x14ac:dyDescent="0.2"/>
    <row r="37917" ht="12.75" customHeight="1" x14ac:dyDescent="0.2"/>
    <row r="37918" ht="12.75" customHeight="1" x14ac:dyDescent="0.2"/>
    <row r="37919" ht="12.75" customHeight="1" x14ac:dyDescent="0.2"/>
    <row r="37920" ht="12.75" customHeight="1" x14ac:dyDescent="0.2"/>
    <row r="37921" ht="12.75" customHeight="1" x14ac:dyDescent="0.2"/>
    <row r="37922" ht="12.75" customHeight="1" x14ac:dyDescent="0.2"/>
    <row r="37923" ht="12.75" customHeight="1" x14ac:dyDescent="0.2"/>
    <row r="37924" ht="12.75" customHeight="1" x14ac:dyDescent="0.2"/>
    <row r="37925" ht="12.75" customHeight="1" x14ac:dyDescent="0.2"/>
    <row r="37926" ht="12.75" customHeight="1" x14ac:dyDescent="0.2"/>
    <row r="37927" ht="12.75" customHeight="1" x14ac:dyDescent="0.2"/>
    <row r="37928" ht="12.75" customHeight="1" x14ac:dyDescent="0.2"/>
    <row r="37929" ht="12.75" customHeight="1" x14ac:dyDescent="0.2"/>
    <row r="37930" ht="12.75" customHeight="1" x14ac:dyDescent="0.2"/>
    <row r="37931" ht="12.75" customHeight="1" x14ac:dyDescent="0.2"/>
    <row r="37932" ht="12.75" customHeight="1" x14ac:dyDescent="0.2"/>
    <row r="37933" ht="12.75" customHeight="1" x14ac:dyDescent="0.2"/>
    <row r="37934" ht="12.75" customHeight="1" x14ac:dyDescent="0.2"/>
    <row r="37935" ht="12.75" customHeight="1" x14ac:dyDescent="0.2"/>
    <row r="37936" ht="12.75" customHeight="1" x14ac:dyDescent="0.2"/>
    <row r="37937" ht="12.75" customHeight="1" x14ac:dyDescent="0.2"/>
    <row r="37938" ht="12.75" customHeight="1" x14ac:dyDescent="0.2"/>
    <row r="37939" ht="12.75" customHeight="1" x14ac:dyDescent="0.2"/>
    <row r="37940" ht="12.75" customHeight="1" x14ac:dyDescent="0.2"/>
    <row r="37941" ht="12.75" customHeight="1" x14ac:dyDescent="0.2"/>
    <row r="37942" ht="12.75" customHeight="1" x14ac:dyDescent="0.2"/>
    <row r="37943" ht="12.75" customHeight="1" x14ac:dyDescent="0.2"/>
    <row r="37944" ht="12.75" customHeight="1" x14ac:dyDescent="0.2"/>
    <row r="37945" ht="12.75" customHeight="1" x14ac:dyDescent="0.2"/>
    <row r="37946" ht="12.75" customHeight="1" x14ac:dyDescent="0.2"/>
    <row r="37947" ht="12.75" customHeight="1" x14ac:dyDescent="0.2"/>
    <row r="37948" ht="12.75" customHeight="1" x14ac:dyDescent="0.2"/>
    <row r="37949" ht="12.75" customHeight="1" x14ac:dyDescent="0.2"/>
    <row r="37950" ht="12.75" customHeight="1" x14ac:dyDescent="0.2"/>
    <row r="37951" ht="12.75" customHeight="1" x14ac:dyDescent="0.2"/>
    <row r="37952" ht="12.75" customHeight="1" x14ac:dyDescent="0.2"/>
    <row r="37953" ht="12.75" customHeight="1" x14ac:dyDescent="0.2"/>
    <row r="37954" ht="12.75" customHeight="1" x14ac:dyDescent="0.2"/>
    <row r="37955" ht="12.75" customHeight="1" x14ac:dyDescent="0.2"/>
    <row r="37956" ht="12.75" customHeight="1" x14ac:dyDescent="0.2"/>
    <row r="37957" ht="12.75" customHeight="1" x14ac:dyDescent="0.2"/>
    <row r="37958" ht="12.75" customHeight="1" x14ac:dyDescent="0.2"/>
    <row r="37959" ht="12.75" customHeight="1" x14ac:dyDescent="0.2"/>
    <row r="37960" ht="12.75" customHeight="1" x14ac:dyDescent="0.2"/>
    <row r="37961" ht="12.75" customHeight="1" x14ac:dyDescent="0.2"/>
    <row r="37962" ht="12.75" customHeight="1" x14ac:dyDescent="0.2"/>
    <row r="37963" ht="12.75" customHeight="1" x14ac:dyDescent="0.2"/>
    <row r="37964" ht="12.75" customHeight="1" x14ac:dyDescent="0.2"/>
    <row r="37965" ht="12.75" customHeight="1" x14ac:dyDescent="0.2"/>
    <row r="37966" ht="12.75" customHeight="1" x14ac:dyDescent="0.2"/>
    <row r="37967" ht="12.75" customHeight="1" x14ac:dyDescent="0.2"/>
    <row r="37968" ht="12.75" customHeight="1" x14ac:dyDescent="0.2"/>
    <row r="37969" ht="12.75" customHeight="1" x14ac:dyDescent="0.2"/>
    <row r="37970" ht="12.75" customHeight="1" x14ac:dyDescent="0.2"/>
    <row r="37971" ht="12.75" customHeight="1" x14ac:dyDescent="0.2"/>
    <row r="37972" ht="12.75" customHeight="1" x14ac:dyDescent="0.2"/>
    <row r="37973" ht="12.75" customHeight="1" x14ac:dyDescent="0.2"/>
    <row r="37974" ht="12.75" customHeight="1" x14ac:dyDescent="0.2"/>
    <row r="37975" ht="12.75" customHeight="1" x14ac:dyDescent="0.2"/>
    <row r="37976" ht="12.75" customHeight="1" x14ac:dyDescent="0.2"/>
    <row r="37977" ht="12.75" customHeight="1" x14ac:dyDescent="0.2"/>
    <row r="37978" ht="12.75" customHeight="1" x14ac:dyDescent="0.2"/>
    <row r="37979" ht="12.75" customHeight="1" x14ac:dyDescent="0.2"/>
    <row r="37980" ht="12.75" customHeight="1" x14ac:dyDescent="0.2"/>
    <row r="37981" ht="12.75" customHeight="1" x14ac:dyDescent="0.2"/>
    <row r="37982" ht="12.75" customHeight="1" x14ac:dyDescent="0.2"/>
    <row r="37983" ht="12.75" customHeight="1" x14ac:dyDescent="0.2"/>
    <row r="37984" ht="12.75" customHeight="1" x14ac:dyDescent="0.2"/>
    <row r="37985" ht="12.75" customHeight="1" x14ac:dyDescent="0.2"/>
    <row r="37986" ht="12.75" customHeight="1" x14ac:dyDescent="0.2"/>
    <row r="37987" ht="12.75" customHeight="1" x14ac:dyDescent="0.2"/>
    <row r="37988" ht="12.75" customHeight="1" x14ac:dyDescent="0.2"/>
    <row r="37989" ht="12.75" customHeight="1" x14ac:dyDescent="0.2"/>
    <row r="37990" ht="12.75" customHeight="1" x14ac:dyDescent="0.2"/>
    <row r="37991" ht="12.75" customHeight="1" x14ac:dyDescent="0.2"/>
    <row r="37992" ht="12.75" customHeight="1" x14ac:dyDescent="0.2"/>
    <row r="37993" ht="12.75" customHeight="1" x14ac:dyDescent="0.2"/>
    <row r="37994" ht="12.75" customHeight="1" x14ac:dyDescent="0.2"/>
    <row r="37995" ht="12.75" customHeight="1" x14ac:dyDescent="0.2"/>
    <row r="37996" ht="12.75" customHeight="1" x14ac:dyDescent="0.2"/>
    <row r="37997" ht="12.75" customHeight="1" x14ac:dyDescent="0.2"/>
    <row r="37998" ht="12.75" customHeight="1" x14ac:dyDescent="0.2"/>
    <row r="37999" ht="12.75" customHeight="1" x14ac:dyDescent="0.2"/>
    <row r="38000" ht="12.75" customHeight="1" x14ac:dyDescent="0.2"/>
    <row r="38001" ht="12.75" customHeight="1" x14ac:dyDescent="0.2"/>
    <row r="38002" ht="12.75" customHeight="1" x14ac:dyDescent="0.2"/>
    <row r="38003" ht="12.75" customHeight="1" x14ac:dyDescent="0.2"/>
    <row r="38004" ht="12.75" customHeight="1" x14ac:dyDescent="0.2"/>
    <row r="38005" ht="12.75" customHeight="1" x14ac:dyDescent="0.2"/>
    <row r="38006" ht="12.75" customHeight="1" x14ac:dyDescent="0.2"/>
    <row r="38007" ht="12.75" customHeight="1" x14ac:dyDescent="0.2"/>
    <row r="38008" ht="12.75" customHeight="1" x14ac:dyDescent="0.2"/>
    <row r="38009" ht="12.75" customHeight="1" x14ac:dyDescent="0.2"/>
    <row r="38010" ht="12.75" customHeight="1" x14ac:dyDescent="0.2"/>
    <row r="38011" ht="12.75" customHeight="1" x14ac:dyDescent="0.2"/>
    <row r="38012" ht="12.75" customHeight="1" x14ac:dyDescent="0.2"/>
    <row r="38013" ht="12.75" customHeight="1" x14ac:dyDescent="0.2"/>
    <row r="38014" ht="12.75" customHeight="1" x14ac:dyDescent="0.2"/>
    <row r="38015" ht="12.75" customHeight="1" x14ac:dyDescent="0.2"/>
    <row r="38016" ht="12.75" customHeight="1" x14ac:dyDescent="0.2"/>
    <row r="38017" ht="12.75" customHeight="1" x14ac:dyDescent="0.2"/>
    <row r="38018" ht="12.75" customHeight="1" x14ac:dyDescent="0.2"/>
    <row r="38019" ht="12.75" customHeight="1" x14ac:dyDescent="0.2"/>
    <row r="38020" ht="12.75" customHeight="1" x14ac:dyDescent="0.2"/>
    <row r="38021" ht="12.75" customHeight="1" x14ac:dyDescent="0.2"/>
    <row r="38022" ht="12.75" customHeight="1" x14ac:dyDescent="0.2"/>
    <row r="38023" ht="12.75" customHeight="1" x14ac:dyDescent="0.2"/>
    <row r="38024" ht="12.75" customHeight="1" x14ac:dyDescent="0.2"/>
    <row r="38025" ht="12.75" customHeight="1" x14ac:dyDescent="0.2"/>
    <row r="38026" ht="12.75" customHeight="1" x14ac:dyDescent="0.2"/>
    <row r="38027" ht="12.75" customHeight="1" x14ac:dyDescent="0.2"/>
    <row r="38028" ht="12.75" customHeight="1" x14ac:dyDescent="0.2"/>
    <row r="38029" ht="12.75" customHeight="1" x14ac:dyDescent="0.2"/>
    <row r="38030" ht="12.75" customHeight="1" x14ac:dyDescent="0.2"/>
    <row r="38031" ht="12.75" customHeight="1" x14ac:dyDescent="0.2"/>
    <row r="38032" ht="12.75" customHeight="1" x14ac:dyDescent="0.2"/>
    <row r="38033" ht="12.75" customHeight="1" x14ac:dyDescent="0.2"/>
    <row r="38034" ht="12.75" customHeight="1" x14ac:dyDescent="0.2"/>
    <row r="38035" ht="12.75" customHeight="1" x14ac:dyDescent="0.2"/>
    <row r="38036" ht="12.75" customHeight="1" x14ac:dyDescent="0.2"/>
    <row r="38037" ht="12.75" customHeight="1" x14ac:dyDescent="0.2"/>
    <row r="38038" ht="12.75" customHeight="1" x14ac:dyDescent="0.2"/>
    <row r="38039" ht="12.75" customHeight="1" x14ac:dyDescent="0.2"/>
    <row r="38040" ht="12.75" customHeight="1" x14ac:dyDescent="0.2"/>
    <row r="38041" ht="12.75" customHeight="1" x14ac:dyDescent="0.2"/>
    <row r="38042" ht="12.75" customHeight="1" x14ac:dyDescent="0.2"/>
    <row r="38043" ht="12.75" customHeight="1" x14ac:dyDescent="0.2"/>
    <row r="38044" ht="12.75" customHeight="1" x14ac:dyDescent="0.2"/>
    <row r="38045" ht="12.75" customHeight="1" x14ac:dyDescent="0.2"/>
    <row r="38046" ht="12.75" customHeight="1" x14ac:dyDescent="0.2"/>
    <row r="38047" ht="12.75" customHeight="1" x14ac:dyDescent="0.2"/>
    <row r="38048" ht="12.75" customHeight="1" x14ac:dyDescent="0.2"/>
    <row r="38049" ht="12.75" customHeight="1" x14ac:dyDescent="0.2"/>
    <row r="38050" ht="12.75" customHeight="1" x14ac:dyDescent="0.2"/>
    <row r="38051" ht="12.75" customHeight="1" x14ac:dyDescent="0.2"/>
    <row r="38052" ht="12.75" customHeight="1" x14ac:dyDescent="0.2"/>
    <row r="38053" ht="12.75" customHeight="1" x14ac:dyDescent="0.2"/>
    <row r="38054" ht="12.75" customHeight="1" x14ac:dyDescent="0.2"/>
    <row r="38055" ht="12.75" customHeight="1" x14ac:dyDescent="0.2"/>
    <row r="38056" ht="12.75" customHeight="1" x14ac:dyDescent="0.2"/>
    <row r="38057" ht="12.75" customHeight="1" x14ac:dyDescent="0.2"/>
    <row r="38058" ht="12.75" customHeight="1" x14ac:dyDescent="0.2"/>
    <row r="38059" ht="12.75" customHeight="1" x14ac:dyDescent="0.2"/>
    <row r="38060" ht="12.75" customHeight="1" x14ac:dyDescent="0.2"/>
    <row r="38061" ht="12.75" customHeight="1" x14ac:dyDescent="0.2"/>
    <row r="38062" ht="12.75" customHeight="1" x14ac:dyDescent="0.2"/>
    <row r="38063" ht="12.75" customHeight="1" x14ac:dyDescent="0.2"/>
    <row r="38064" ht="12.75" customHeight="1" x14ac:dyDescent="0.2"/>
    <row r="38065" ht="12.75" customHeight="1" x14ac:dyDescent="0.2"/>
    <row r="38066" ht="12.75" customHeight="1" x14ac:dyDescent="0.2"/>
    <row r="38067" ht="12.75" customHeight="1" x14ac:dyDescent="0.2"/>
    <row r="38068" ht="12.75" customHeight="1" x14ac:dyDescent="0.2"/>
    <row r="38069" ht="12.75" customHeight="1" x14ac:dyDescent="0.2"/>
    <row r="38070" ht="12.75" customHeight="1" x14ac:dyDescent="0.2"/>
    <row r="38071" ht="12.75" customHeight="1" x14ac:dyDescent="0.2"/>
    <row r="38072" ht="12.75" customHeight="1" x14ac:dyDescent="0.2"/>
    <row r="38073" ht="12.75" customHeight="1" x14ac:dyDescent="0.2"/>
    <row r="38074" ht="12.75" customHeight="1" x14ac:dyDescent="0.2"/>
    <row r="38075" ht="12.75" customHeight="1" x14ac:dyDescent="0.2"/>
    <row r="38076" ht="12.75" customHeight="1" x14ac:dyDescent="0.2"/>
    <row r="38077" ht="12.75" customHeight="1" x14ac:dyDescent="0.2"/>
    <row r="38078" ht="12.75" customHeight="1" x14ac:dyDescent="0.2"/>
    <row r="38079" ht="12.75" customHeight="1" x14ac:dyDescent="0.2"/>
    <row r="38080" ht="12.75" customHeight="1" x14ac:dyDescent="0.2"/>
    <row r="38081" ht="12.75" customHeight="1" x14ac:dyDescent="0.2"/>
    <row r="38082" ht="12.75" customHeight="1" x14ac:dyDescent="0.2"/>
    <row r="38083" ht="12.75" customHeight="1" x14ac:dyDescent="0.2"/>
    <row r="38084" ht="12.75" customHeight="1" x14ac:dyDescent="0.2"/>
    <row r="38085" ht="12.75" customHeight="1" x14ac:dyDescent="0.2"/>
    <row r="38086" ht="12.75" customHeight="1" x14ac:dyDescent="0.2"/>
    <row r="38087" ht="12.75" customHeight="1" x14ac:dyDescent="0.2"/>
    <row r="38088" ht="12.75" customHeight="1" x14ac:dyDescent="0.2"/>
    <row r="38089" ht="12.75" customHeight="1" x14ac:dyDescent="0.2"/>
    <row r="38090" ht="12.75" customHeight="1" x14ac:dyDescent="0.2"/>
    <row r="38091" ht="12.75" customHeight="1" x14ac:dyDescent="0.2"/>
    <row r="38092" ht="12.75" customHeight="1" x14ac:dyDescent="0.2"/>
    <row r="38093" ht="12.75" customHeight="1" x14ac:dyDescent="0.2"/>
    <row r="38094" ht="12.75" customHeight="1" x14ac:dyDescent="0.2"/>
    <row r="38095" ht="12.75" customHeight="1" x14ac:dyDescent="0.2"/>
    <row r="38096" ht="12.75" customHeight="1" x14ac:dyDescent="0.2"/>
    <row r="38097" ht="12.75" customHeight="1" x14ac:dyDescent="0.2"/>
    <row r="38098" ht="12.75" customHeight="1" x14ac:dyDescent="0.2"/>
    <row r="38099" ht="12.75" customHeight="1" x14ac:dyDescent="0.2"/>
    <row r="38100" ht="12.75" customHeight="1" x14ac:dyDescent="0.2"/>
    <row r="38101" ht="12.75" customHeight="1" x14ac:dyDescent="0.2"/>
    <row r="38102" ht="12.75" customHeight="1" x14ac:dyDescent="0.2"/>
    <row r="38103" ht="12.75" customHeight="1" x14ac:dyDescent="0.2"/>
    <row r="38104" ht="12.75" customHeight="1" x14ac:dyDescent="0.2"/>
    <row r="38105" ht="12.75" customHeight="1" x14ac:dyDescent="0.2"/>
    <row r="38106" ht="12.75" customHeight="1" x14ac:dyDescent="0.2"/>
    <row r="38107" ht="12.75" customHeight="1" x14ac:dyDescent="0.2"/>
    <row r="38108" ht="12.75" customHeight="1" x14ac:dyDescent="0.2"/>
    <row r="38109" ht="12.75" customHeight="1" x14ac:dyDescent="0.2"/>
    <row r="38110" ht="12.75" customHeight="1" x14ac:dyDescent="0.2"/>
    <row r="38111" ht="12.75" customHeight="1" x14ac:dyDescent="0.2"/>
    <row r="38112" ht="12.75" customHeight="1" x14ac:dyDescent="0.2"/>
    <row r="38113" ht="12.75" customHeight="1" x14ac:dyDescent="0.2"/>
    <row r="38114" ht="12.75" customHeight="1" x14ac:dyDescent="0.2"/>
    <row r="38115" ht="12.75" customHeight="1" x14ac:dyDescent="0.2"/>
    <row r="38116" ht="12.75" customHeight="1" x14ac:dyDescent="0.2"/>
    <row r="38117" ht="12.75" customHeight="1" x14ac:dyDescent="0.2"/>
    <row r="38118" ht="12.75" customHeight="1" x14ac:dyDescent="0.2"/>
    <row r="38119" ht="12.75" customHeight="1" x14ac:dyDescent="0.2"/>
    <row r="38120" ht="12.75" customHeight="1" x14ac:dyDescent="0.2"/>
    <row r="38121" ht="12.75" customHeight="1" x14ac:dyDescent="0.2"/>
    <row r="38122" ht="12.75" customHeight="1" x14ac:dyDescent="0.2"/>
    <row r="38123" ht="12.75" customHeight="1" x14ac:dyDescent="0.2"/>
    <row r="38124" ht="12.75" customHeight="1" x14ac:dyDescent="0.2"/>
    <row r="38125" ht="12.75" customHeight="1" x14ac:dyDescent="0.2"/>
    <row r="38126" ht="12.75" customHeight="1" x14ac:dyDescent="0.2"/>
    <row r="38127" ht="12.75" customHeight="1" x14ac:dyDescent="0.2"/>
    <row r="38128" ht="12.75" customHeight="1" x14ac:dyDescent="0.2"/>
    <row r="38129" ht="12.75" customHeight="1" x14ac:dyDescent="0.2"/>
    <row r="38130" ht="12.75" customHeight="1" x14ac:dyDescent="0.2"/>
    <row r="38131" ht="12.75" customHeight="1" x14ac:dyDescent="0.2"/>
    <row r="38132" ht="12.75" customHeight="1" x14ac:dyDescent="0.2"/>
    <row r="38133" ht="12.75" customHeight="1" x14ac:dyDescent="0.2"/>
    <row r="38134" ht="12.75" customHeight="1" x14ac:dyDescent="0.2"/>
    <row r="38135" ht="12.75" customHeight="1" x14ac:dyDescent="0.2"/>
    <row r="38136" ht="12.75" customHeight="1" x14ac:dyDescent="0.2"/>
    <row r="38137" ht="12.75" customHeight="1" x14ac:dyDescent="0.2"/>
    <row r="38138" ht="12.75" customHeight="1" x14ac:dyDescent="0.2"/>
    <row r="38139" ht="12.75" customHeight="1" x14ac:dyDescent="0.2"/>
    <row r="38140" ht="12.75" customHeight="1" x14ac:dyDescent="0.2"/>
    <row r="38141" ht="12.75" customHeight="1" x14ac:dyDescent="0.2"/>
    <row r="38142" ht="12.75" customHeight="1" x14ac:dyDescent="0.2"/>
    <row r="38143" ht="12.75" customHeight="1" x14ac:dyDescent="0.2"/>
    <row r="38144" ht="12.75" customHeight="1" x14ac:dyDescent="0.2"/>
    <row r="38145" ht="12.75" customHeight="1" x14ac:dyDescent="0.2"/>
    <row r="38146" ht="12.75" customHeight="1" x14ac:dyDescent="0.2"/>
    <row r="38147" ht="12.75" customHeight="1" x14ac:dyDescent="0.2"/>
    <row r="38148" ht="12.75" customHeight="1" x14ac:dyDescent="0.2"/>
    <row r="38149" ht="12.75" customHeight="1" x14ac:dyDescent="0.2"/>
    <row r="38150" ht="12.75" customHeight="1" x14ac:dyDescent="0.2"/>
    <row r="38151" ht="12.75" customHeight="1" x14ac:dyDescent="0.2"/>
    <row r="38152" ht="12.75" customHeight="1" x14ac:dyDescent="0.2"/>
    <row r="38153" ht="12.75" customHeight="1" x14ac:dyDescent="0.2"/>
    <row r="38154" ht="12.75" customHeight="1" x14ac:dyDescent="0.2"/>
    <row r="38155" ht="12.75" customHeight="1" x14ac:dyDescent="0.2"/>
    <row r="38156" ht="12.75" customHeight="1" x14ac:dyDescent="0.2"/>
    <row r="38157" ht="12.75" customHeight="1" x14ac:dyDescent="0.2"/>
    <row r="38158" ht="12.75" customHeight="1" x14ac:dyDescent="0.2"/>
    <row r="38159" ht="12.75" customHeight="1" x14ac:dyDescent="0.2"/>
    <row r="38160" ht="12.75" customHeight="1" x14ac:dyDescent="0.2"/>
    <row r="38161" ht="12.75" customHeight="1" x14ac:dyDescent="0.2"/>
    <row r="38162" ht="12.75" customHeight="1" x14ac:dyDescent="0.2"/>
    <row r="38163" ht="12.75" customHeight="1" x14ac:dyDescent="0.2"/>
    <row r="38164" ht="12.75" customHeight="1" x14ac:dyDescent="0.2"/>
    <row r="38165" ht="12.75" customHeight="1" x14ac:dyDescent="0.2"/>
    <row r="38166" ht="12.75" customHeight="1" x14ac:dyDescent="0.2"/>
    <row r="38167" ht="12.75" customHeight="1" x14ac:dyDescent="0.2"/>
    <row r="38168" ht="12.75" customHeight="1" x14ac:dyDescent="0.2"/>
    <row r="38169" ht="12.75" customHeight="1" x14ac:dyDescent="0.2"/>
    <row r="38170" ht="12.75" customHeight="1" x14ac:dyDescent="0.2"/>
    <row r="38171" ht="12.75" customHeight="1" x14ac:dyDescent="0.2"/>
    <row r="38172" ht="12.75" customHeight="1" x14ac:dyDescent="0.2"/>
    <row r="38173" ht="12.75" customHeight="1" x14ac:dyDescent="0.2"/>
    <row r="38174" ht="12.75" customHeight="1" x14ac:dyDescent="0.2"/>
    <row r="38175" ht="12.75" customHeight="1" x14ac:dyDescent="0.2"/>
    <row r="38176" ht="12.75" customHeight="1" x14ac:dyDescent="0.2"/>
    <row r="38177" ht="12.75" customHeight="1" x14ac:dyDescent="0.2"/>
    <row r="38178" ht="12.75" customHeight="1" x14ac:dyDescent="0.2"/>
    <row r="38179" ht="12.75" customHeight="1" x14ac:dyDescent="0.2"/>
    <row r="38180" ht="12.75" customHeight="1" x14ac:dyDescent="0.2"/>
    <row r="38181" ht="12.75" customHeight="1" x14ac:dyDescent="0.2"/>
    <row r="38182" ht="12.75" customHeight="1" x14ac:dyDescent="0.2"/>
    <row r="38183" ht="12.75" customHeight="1" x14ac:dyDescent="0.2"/>
    <row r="38184" ht="12.75" customHeight="1" x14ac:dyDescent="0.2"/>
    <row r="38185" ht="12.75" customHeight="1" x14ac:dyDescent="0.2"/>
    <row r="38186" ht="12.75" customHeight="1" x14ac:dyDescent="0.2"/>
    <row r="38187" ht="12.75" customHeight="1" x14ac:dyDescent="0.2"/>
    <row r="38188" ht="12.75" customHeight="1" x14ac:dyDescent="0.2"/>
    <row r="38189" ht="12.75" customHeight="1" x14ac:dyDescent="0.2"/>
    <row r="38190" ht="12.75" customHeight="1" x14ac:dyDescent="0.2"/>
    <row r="38191" ht="12.75" customHeight="1" x14ac:dyDescent="0.2"/>
    <row r="38192" ht="12.75" customHeight="1" x14ac:dyDescent="0.2"/>
    <row r="38193" ht="12.75" customHeight="1" x14ac:dyDescent="0.2"/>
    <row r="38194" ht="12.75" customHeight="1" x14ac:dyDescent="0.2"/>
    <row r="38195" ht="12.75" customHeight="1" x14ac:dyDescent="0.2"/>
    <row r="38196" ht="12.75" customHeight="1" x14ac:dyDescent="0.2"/>
    <row r="38197" ht="12.75" customHeight="1" x14ac:dyDescent="0.2"/>
    <row r="38198" ht="12.75" customHeight="1" x14ac:dyDescent="0.2"/>
    <row r="38199" ht="12.75" customHeight="1" x14ac:dyDescent="0.2"/>
    <row r="38200" ht="12.75" customHeight="1" x14ac:dyDescent="0.2"/>
    <row r="38201" ht="12.75" customHeight="1" x14ac:dyDescent="0.2"/>
    <row r="38202" ht="12.75" customHeight="1" x14ac:dyDescent="0.2"/>
    <row r="38203" ht="12.75" customHeight="1" x14ac:dyDescent="0.2"/>
    <row r="38204" ht="12.75" customHeight="1" x14ac:dyDescent="0.2"/>
    <row r="38205" ht="12.75" customHeight="1" x14ac:dyDescent="0.2"/>
    <row r="38206" ht="12.75" customHeight="1" x14ac:dyDescent="0.2"/>
    <row r="38207" ht="12.75" customHeight="1" x14ac:dyDescent="0.2"/>
    <row r="38208" ht="12.75" customHeight="1" x14ac:dyDescent="0.2"/>
    <row r="38209" ht="12.75" customHeight="1" x14ac:dyDescent="0.2"/>
    <row r="38210" ht="12.75" customHeight="1" x14ac:dyDescent="0.2"/>
    <row r="38211" ht="12.75" customHeight="1" x14ac:dyDescent="0.2"/>
    <row r="38212" ht="12.75" customHeight="1" x14ac:dyDescent="0.2"/>
    <row r="38213" ht="12.75" customHeight="1" x14ac:dyDescent="0.2"/>
    <row r="38214" ht="12.75" customHeight="1" x14ac:dyDescent="0.2"/>
    <row r="38215" ht="12.75" customHeight="1" x14ac:dyDescent="0.2"/>
    <row r="38216" ht="12.75" customHeight="1" x14ac:dyDescent="0.2"/>
    <row r="38217" ht="12.75" customHeight="1" x14ac:dyDescent="0.2"/>
    <row r="38218" ht="12.75" customHeight="1" x14ac:dyDescent="0.2"/>
    <row r="38219" ht="12.75" customHeight="1" x14ac:dyDescent="0.2"/>
    <row r="38220" ht="12.75" customHeight="1" x14ac:dyDescent="0.2"/>
    <row r="38221" ht="12.75" customHeight="1" x14ac:dyDescent="0.2"/>
    <row r="38222" ht="12.75" customHeight="1" x14ac:dyDescent="0.2"/>
    <row r="38223" ht="12.75" customHeight="1" x14ac:dyDescent="0.2"/>
    <row r="38224" ht="12.75" customHeight="1" x14ac:dyDescent="0.2"/>
    <row r="38225" ht="12.75" customHeight="1" x14ac:dyDescent="0.2"/>
    <row r="38226" ht="12.75" customHeight="1" x14ac:dyDescent="0.2"/>
    <row r="38227" ht="12.75" customHeight="1" x14ac:dyDescent="0.2"/>
    <row r="38228" ht="12.75" customHeight="1" x14ac:dyDescent="0.2"/>
    <row r="38229" ht="12.75" customHeight="1" x14ac:dyDescent="0.2"/>
    <row r="38230" ht="12.75" customHeight="1" x14ac:dyDescent="0.2"/>
    <row r="38231" ht="12.75" customHeight="1" x14ac:dyDescent="0.2"/>
    <row r="38232" ht="12.75" customHeight="1" x14ac:dyDescent="0.2"/>
    <row r="38233" ht="12.75" customHeight="1" x14ac:dyDescent="0.2"/>
    <row r="38234" ht="12.75" customHeight="1" x14ac:dyDescent="0.2"/>
    <row r="38235" ht="12.75" customHeight="1" x14ac:dyDescent="0.2"/>
    <row r="38236" ht="12.75" customHeight="1" x14ac:dyDescent="0.2"/>
    <row r="38237" ht="12.75" customHeight="1" x14ac:dyDescent="0.2"/>
    <row r="38238" ht="12.75" customHeight="1" x14ac:dyDescent="0.2"/>
    <row r="38239" ht="12.75" customHeight="1" x14ac:dyDescent="0.2"/>
    <row r="38240" ht="12.75" customHeight="1" x14ac:dyDescent="0.2"/>
    <row r="38241" ht="12.75" customHeight="1" x14ac:dyDescent="0.2"/>
    <row r="38242" ht="12.75" customHeight="1" x14ac:dyDescent="0.2"/>
    <row r="38243" ht="12.75" customHeight="1" x14ac:dyDescent="0.2"/>
    <row r="38244" ht="12.75" customHeight="1" x14ac:dyDescent="0.2"/>
    <row r="38245" ht="12.75" customHeight="1" x14ac:dyDescent="0.2"/>
    <row r="38246" ht="12.75" customHeight="1" x14ac:dyDescent="0.2"/>
    <row r="38247" ht="12.75" customHeight="1" x14ac:dyDescent="0.2"/>
    <row r="38248" ht="12.75" customHeight="1" x14ac:dyDescent="0.2"/>
    <row r="38249" ht="12.75" customHeight="1" x14ac:dyDescent="0.2"/>
    <row r="38250" ht="12.75" customHeight="1" x14ac:dyDescent="0.2"/>
    <row r="38251" ht="12.75" customHeight="1" x14ac:dyDescent="0.2"/>
    <row r="38252" ht="12.75" customHeight="1" x14ac:dyDescent="0.2"/>
    <row r="38253" ht="12.75" customHeight="1" x14ac:dyDescent="0.2"/>
    <row r="38254" ht="12.75" customHeight="1" x14ac:dyDescent="0.2"/>
    <row r="38255" ht="12.75" customHeight="1" x14ac:dyDescent="0.2"/>
    <row r="38256" ht="12.75" customHeight="1" x14ac:dyDescent="0.2"/>
    <row r="38257" ht="12.75" customHeight="1" x14ac:dyDescent="0.2"/>
    <row r="38258" ht="12.75" customHeight="1" x14ac:dyDescent="0.2"/>
    <row r="38259" ht="12.75" customHeight="1" x14ac:dyDescent="0.2"/>
    <row r="38260" ht="12.75" customHeight="1" x14ac:dyDescent="0.2"/>
    <row r="38261" ht="12.75" customHeight="1" x14ac:dyDescent="0.2"/>
    <row r="38262" ht="12.75" customHeight="1" x14ac:dyDescent="0.2"/>
    <row r="38263" ht="12.75" customHeight="1" x14ac:dyDescent="0.2"/>
    <row r="38264" ht="12.75" customHeight="1" x14ac:dyDescent="0.2"/>
    <row r="38265" ht="12.75" customHeight="1" x14ac:dyDescent="0.2"/>
    <row r="38266" ht="12.75" customHeight="1" x14ac:dyDescent="0.2"/>
    <row r="38267" ht="12.75" customHeight="1" x14ac:dyDescent="0.2"/>
    <row r="38268" ht="12.75" customHeight="1" x14ac:dyDescent="0.2"/>
    <row r="38269" ht="12.75" customHeight="1" x14ac:dyDescent="0.2"/>
    <row r="38270" ht="12.75" customHeight="1" x14ac:dyDescent="0.2"/>
    <row r="38271" ht="12.75" customHeight="1" x14ac:dyDescent="0.2"/>
    <row r="38272" ht="12.75" customHeight="1" x14ac:dyDescent="0.2"/>
    <row r="38273" ht="12.75" customHeight="1" x14ac:dyDescent="0.2"/>
    <row r="38274" ht="12.75" customHeight="1" x14ac:dyDescent="0.2"/>
    <row r="38275" ht="12.75" customHeight="1" x14ac:dyDescent="0.2"/>
    <row r="38276" ht="12.75" customHeight="1" x14ac:dyDescent="0.2"/>
    <row r="38277" ht="12.75" customHeight="1" x14ac:dyDescent="0.2"/>
    <row r="38278" ht="12.75" customHeight="1" x14ac:dyDescent="0.2"/>
    <row r="38279" ht="12.75" customHeight="1" x14ac:dyDescent="0.2"/>
    <row r="38280" ht="12.75" customHeight="1" x14ac:dyDescent="0.2"/>
    <row r="38281" ht="12.75" customHeight="1" x14ac:dyDescent="0.2"/>
    <row r="38282" ht="12.75" customHeight="1" x14ac:dyDescent="0.2"/>
    <row r="38283" ht="12.75" customHeight="1" x14ac:dyDescent="0.2"/>
    <row r="38284" ht="12.75" customHeight="1" x14ac:dyDescent="0.2"/>
    <row r="38285" ht="12.75" customHeight="1" x14ac:dyDescent="0.2"/>
    <row r="38286" ht="12.75" customHeight="1" x14ac:dyDescent="0.2"/>
    <row r="38287" ht="12.75" customHeight="1" x14ac:dyDescent="0.2"/>
    <row r="38288" ht="12.75" customHeight="1" x14ac:dyDescent="0.2"/>
    <row r="38289" ht="12.75" customHeight="1" x14ac:dyDescent="0.2"/>
    <row r="38290" ht="12.75" customHeight="1" x14ac:dyDescent="0.2"/>
    <row r="38291" ht="12.75" customHeight="1" x14ac:dyDescent="0.2"/>
    <row r="38292" ht="12.75" customHeight="1" x14ac:dyDescent="0.2"/>
    <row r="38293" ht="12.75" customHeight="1" x14ac:dyDescent="0.2"/>
    <row r="38294" ht="12.75" customHeight="1" x14ac:dyDescent="0.2"/>
    <row r="38295" ht="12.75" customHeight="1" x14ac:dyDescent="0.2"/>
    <row r="38296" ht="12.75" customHeight="1" x14ac:dyDescent="0.2"/>
    <row r="38297" ht="12.75" customHeight="1" x14ac:dyDescent="0.2"/>
    <row r="38298" ht="12.75" customHeight="1" x14ac:dyDescent="0.2"/>
    <row r="38299" ht="12.75" customHeight="1" x14ac:dyDescent="0.2"/>
    <row r="38300" ht="12.75" customHeight="1" x14ac:dyDescent="0.2"/>
    <row r="38301" ht="12.75" customHeight="1" x14ac:dyDescent="0.2"/>
    <row r="38302" ht="12.75" customHeight="1" x14ac:dyDescent="0.2"/>
    <row r="38303" ht="12.75" customHeight="1" x14ac:dyDescent="0.2"/>
    <row r="38304" ht="12.75" customHeight="1" x14ac:dyDescent="0.2"/>
    <row r="38305" ht="12.75" customHeight="1" x14ac:dyDescent="0.2"/>
    <row r="38306" ht="12.75" customHeight="1" x14ac:dyDescent="0.2"/>
    <row r="38307" ht="12.75" customHeight="1" x14ac:dyDescent="0.2"/>
    <row r="38308" ht="12.75" customHeight="1" x14ac:dyDescent="0.2"/>
    <row r="38309" ht="12.75" customHeight="1" x14ac:dyDescent="0.2"/>
    <row r="38310" ht="12.75" customHeight="1" x14ac:dyDescent="0.2"/>
    <row r="38311" ht="12.75" customHeight="1" x14ac:dyDescent="0.2"/>
    <row r="38312" ht="12.75" customHeight="1" x14ac:dyDescent="0.2"/>
    <row r="38313" ht="12.75" customHeight="1" x14ac:dyDescent="0.2"/>
    <row r="38314" ht="12.75" customHeight="1" x14ac:dyDescent="0.2"/>
    <row r="38315" ht="12.75" customHeight="1" x14ac:dyDescent="0.2"/>
    <row r="38316" ht="12.75" customHeight="1" x14ac:dyDescent="0.2"/>
    <row r="38317" ht="12.75" customHeight="1" x14ac:dyDescent="0.2"/>
    <row r="38318" ht="12.75" customHeight="1" x14ac:dyDescent="0.2"/>
    <row r="38319" ht="12.75" customHeight="1" x14ac:dyDescent="0.2"/>
    <row r="38320" ht="12.75" customHeight="1" x14ac:dyDescent="0.2"/>
    <row r="38321" ht="12.75" customHeight="1" x14ac:dyDescent="0.2"/>
    <row r="38322" ht="12.75" customHeight="1" x14ac:dyDescent="0.2"/>
    <row r="38323" ht="12.75" customHeight="1" x14ac:dyDescent="0.2"/>
    <row r="38324" ht="12.75" customHeight="1" x14ac:dyDescent="0.2"/>
    <row r="38325" ht="12.75" customHeight="1" x14ac:dyDescent="0.2"/>
    <row r="38326" ht="12.75" customHeight="1" x14ac:dyDescent="0.2"/>
    <row r="38327" ht="12.75" customHeight="1" x14ac:dyDescent="0.2"/>
    <row r="38328" ht="12.75" customHeight="1" x14ac:dyDescent="0.2"/>
    <row r="38329" ht="12.75" customHeight="1" x14ac:dyDescent="0.2"/>
    <row r="38330" ht="12.75" customHeight="1" x14ac:dyDescent="0.2"/>
    <row r="38331" ht="12.75" customHeight="1" x14ac:dyDescent="0.2"/>
    <row r="38332" ht="12.75" customHeight="1" x14ac:dyDescent="0.2"/>
    <row r="38333" ht="12.75" customHeight="1" x14ac:dyDescent="0.2"/>
    <row r="38334" ht="12.75" customHeight="1" x14ac:dyDescent="0.2"/>
    <row r="38335" ht="12.75" customHeight="1" x14ac:dyDescent="0.2"/>
    <row r="38336" ht="12.75" customHeight="1" x14ac:dyDescent="0.2"/>
    <row r="38337" ht="12.75" customHeight="1" x14ac:dyDescent="0.2"/>
    <row r="38338" ht="12.75" customHeight="1" x14ac:dyDescent="0.2"/>
    <row r="38339" ht="12.75" customHeight="1" x14ac:dyDescent="0.2"/>
    <row r="38340" ht="12.75" customHeight="1" x14ac:dyDescent="0.2"/>
    <row r="38341" ht="12.75" customHeight="1" x14ac:dyDescent="0.2"/>
    <row r="38342" ht="12.75" customHeight="1" x14ac:dyDescent="0.2"/>
    <row r="38343" ht="12.75" customHeight="1" x14ac:dyDescent="0.2"/>
    <row r="38344" ht="12.75" customHeight="1" x14ac:dyDescent="0.2"/>
    <row r="38345" ht="12.75" customHeight="1" x14ac:dyDescent="0.2"/>
    <row r="38346" ht="12.75" customHeight="1" x14ac:dyDescent="0.2"/>
    <row r="38347" ht="12.75" customHeight="1" x14ac:dyDescent="0.2"/>
    <row r="38348" ht="12.75" customHeight="1" x14ac:dyDescent="0.2"/>
    <row r="38349" ht="12.75" customHeight="1" x14ac:dyDescent="0.2"/>
    <row r="38350" ht="12.75" customHeight="1" x14ac:dyDescent="0.2"/>
    <row r="38351" ht="12.75" customHeight="1" x14ac:dyDescent="0.2"/>
    <row r="38352" ht="12.75" customHeight="1" x14ac:dyDescent="0.2"/>
    <row r="38353" ht="12.75" customHeight="1" x14ac:dyDescent="0.2"/>
    <row r="38354" ht="12.75" customHeight="1" x14ac:dyDescent="0.2"/>
    <row r="38355" ht="12.75" customHeight="1" x14ac:dyDescent="0.2"/>
    <row r="38356" ht="12.75" customHeight="1" x14ac:dyDescent="0.2"/>
    <row r="38357" ht="12.75" customHeight="1" x14ac:dyDescent="0.2"/>
    <row r="38358" ht="12.75" customHeight="1" x14ac:dyDescent="0.2"/>
    <row r="38359" ht="12.75" customHeight="1" x14ac:dyDescent="0.2"/>
    <row r="38360" ht="12.75" customHeight="1" x14ac:dyDescent="0.2"/>
    <row r="38361" ht="12.75" customHeight="1" x14ac:dyDescent="0.2"/>
    <row r="38362" ht="12.75" customHeight="1" x14ac:dyDescent="0.2"/>
    <row r="38363" ht="12.75" customHeight="1" x14ac:dyDescent="0.2"/>
    <row r="38364" ht="12.75" customHeight="1" x14ac:dyDescent="0.2"/>
    <row r="38365" ht="12.75" customHeight="1" x14ac:dyDescent="0.2"/>
    <row r="38366" ht="12.75" customHeight="1" x14ac:dyDescent="0.2"/>
    <row r="38367" ht="12.75" customHeight="1" x14ac:dyDescent="0.2"/>
    <row r="38368" ht="12.75" customHeight="1" x14ac:dyDescent="0.2"/>
    <row r="38369" ht="12.75" customHeight="1" x14ac:dyDescent="0.2"/>
    <row r="38370" ht="12.75" customHeight="1" x14ac:dyDescent="0.2"/>
    <row r="38371" ht="12.75" customHeight="1" x14ac:dyDescent="0.2"/>
    <row r="38372" ht="12.75" customHeight="1" x14ac:dyDescent="0.2"/>
    <row r="38373" ht="12.75" customHeight="1" x14ac:dyDescent="0.2"/>
    <row r="38374" ht="12.75" customHeight="1" x14ac:dyDescent="0.2"/>
    <row r="38375" ht="12.75" customHeight="1" x14ac:dyDescent="0.2"/>
    <row r="38376" ht="12.75" customHeight="1" x14ac:dyDescent="0.2"/>
    <row r="38377" ht="12.75" customHeight="1" x14ac:dyDescent="0.2"/>
    <row r="38378" ht="12.75" customHeight="1" x14ac:dyDescent="0.2"/>
    <row r="38379" ht="12.75" customHeight="1" x14ac:dyDescent="0.2"/>
    <row r="38380" ht="12.75" customHeight="1" x14ac:dyDescent="0.2"/>
    <row r="38381" ht="12.75" customHeight="1" x14ac:dyDescent="0.2"/>
    <row r="38382" ht="12.75" customHeight="1" x14ac:dyDescent="0.2"/>
    <row r="38383" ht="12.75" customHeight="1" x14ac:dyDescent="0.2"/>
    <row r="38384" ht="12.75" customHeight="1" x14ac:dyDescent="0.2"/>
    <row r="38385" ht="12.75" customHeight="1" x14ac:dyDescent="0.2"/>
    <row r="38386" ht="12.75" customHeight="1" x14ac:dyDescent="0.2"/>
    <row r="38387" ht="12.75" customHeight="1" x14ac:dyDescent="0.2"/>
    <row r="38388" ht="12.75" customHeight="1" x14ac:dyDescent="0.2"/>
    <row r="38389" ht="12.75" customHeight="1" x14ac:dyDescent="0.2"/>
    <row r="38390" ht="12.75" customHeight="1" x14ac:dyDescent="0.2"/>
    <row r="38391" ht="12.75" customHeight="1" x14ac:dyDescent="0.2"/>
    <row r="38392" ht="12.75" customHeight="1" x14ac:dyDescent="0.2"/>
    <row r="38393" ht="12.75" customHeight="1" x14ac:dyDescent="0.2"/>
    <row r="38394" ht="12.75" customHeight="1" x14ac:dyDescent="0.2"/>
    <row r="38395" ht="12.75" customHeight="1" x14ac:dyDescent="0.2"/>
    <row r="38396" ht="12.75" customHeight="1" x14ac:dyDescent="0.2"/>
    <row r="38397" ht="12.75" customHeight="1" x14ac:dyDescent="0.2"/>
    <row r="38398" ht="12.75" customHeight="1" x14ac:dyDescent="0.2"/>
    <row r="38399" ht="12.75" customHeight="1" x14ac:dyDescent="0.2"/>
    <row r="38400" ht="12.75" customHeight="1" x14ac:dyDescent="0.2"/>
    <row r="38401" ht="12.75" customHeight="1" x14ac:dyDescent="0.2"/>
    <row r="38402" ht="12.75" customHeight="1" x14ac:dyDescent="0.2"/>
    <row r="38403" ht="12.75" customHeight="1" x14ac:dyDescent="0.2"/>
    <row r="38404" ht="12.75" customHeight="1" x14ac:dyDescent="0.2"/>
    <row r="38405" ht="12.75" customHeight="1" x14ac:dyDescent="0.2"/>
    <row r="38406" ht="12.75" customHeight="1" x14ac:dyDescent="0.2"/>
    <row r="38407" ht="12.75" customHeight="1" x14ac:dyDescent="0.2"/>
    <row r="38408" ht="12.75" customHeight="1" x14ac:dyDescent="0.2"/>
    <row r="38409" ht="12.75" customHeight="1" x14ac:dyDescent="0.2"/>
    <row r="38410" ht="12.75" customHeight="1" x14ac:dyDescent="0.2"/>
    <row r="38411" ht="12.75" customHeight="1" x14ac:dyDescent="0.2"/>
    <row r="38412" ht="12.75" customHeight="1" x14ac:dyDescent="0.2"/>
    <row r="38413" ht="12.75" customHeight="1" x14ac:dyDescent="0.2"/>
    <row r="38414" ht="12.75" customHeight="1" x14ac:dyDescent="0.2"/>
    <row r="38415" ht="12.75" customHeight="1" x14ac:dyDescent="0.2"/>
    <row r="38416" ht="12.75" customHeight="1" x14ac:dyDescent="0.2"/>
    <row r="38417" ht="12.75" customHeight="1" x14ac:dyDescent="0.2"/>
    <row r="38418" ht="12.75" customHeight="1" x14ac:dyDescent="0.2"/>
    <row r="38419" ht="12.75" customHeight="1" x14ac:dyDescent="0.2"/>
    <row r="38420" ht="12.75" customHeight="1" x14ac:dyDescent="0.2"/>
    <row r="38421" ht="12.75" customHeight="1" x14ac:dyDescent="0.2"/>
    <row r="38422" ht="12.75" customHeight="1" x14ac:dyDescent="0.2"/>
    <row r="38423" ht="12.75" customHeight="1" x14ac:dyDescent="0.2"/>
    <row r="38424" ht="12.75" customHeight="1" x14ac:dyDescent="0.2"/>
    <row r="38425" ht="12.75" customHeight="1" x14ac:dyDescent="0.2"/>
    <row r="38426" ht="12.75" customHeight="1" x14ac:dyDescent="0.2"/>
    <row r="38427" ht="12.75" customHeight="1" x14ac:dyDescent="0.2"/>
    <row r="38428" ht="12.75" customHeight="1" x14ac:dyDescent="0.2"/>
    <row r="38429" ht="12.75" customHeight="1" x14ac:dyDescent="0.2"/>
    <row r="38430" ht="12.75" customHeight="1" x14ac:dyDescent="0.2"/>
    <row r="38431" ht="12.75" customHeight="1" x14ac:dyDescent="0.2"/>
    <row r="38432" ht="12.75" customHeight="1" x14ac:dyDescent="0.2"/>
    <row r="38433" ht="12.75" customHeight="1" x14ac:dyDescent="0.2"/>
    <row r="38434" ht="12.75" customHeight="1" x14ac:dyDescent="0.2"/>
    <row r="38435" ht="12.75" customHeight="1" x14ac:dyDescent="0.2"/>
    <row r="38436" ht="12.75" customHeight="1" x14ac:dyDescent="0.2"/>
    <row r="38437" ht="12.75" customHeight="1" x14ac:dyDescent="0.2"/>
    <row r="38438" ht="12.75" customHeight="1" x14ac:dyDescent="0.2"/>
    <row r="38439" ht="12.75" customHeight="1" x14ac:dyDescent="0.2"/>
    <row r="38440" ht="12.75" customHeight="1" x14ac:dyDescent="0.2"/>
    <row r="38441" ht="12.75" customHeight="1" x14ac:dyDescent="0.2"/>
    <row r="38442" ht="12.75" customHeight="1" x14ac:dyDescent="0.2"/>
    <row r="38443" ht="12.75" customHeight="1" x14ac:dyDescent="0.2"/>
    <row r="38444" ht="12.75" customHeight="1" x14ac:dyDescent="0.2"/>
    <row r="38445" ht="12.75" customHeight="1" x14ac:dyDescent="0.2"/>
    <row r="38446" ht="12.75" customHeight="1" x14ac:dyDescent="0.2"/>
    <row r="38447" ht="12.75" customHeight="1" x14ac:dyDescent="0.2"/>
    <row r="38448" ht="12.75" customHeight="1" x14ac:dyDescent="0.2"/>
    <row r="38449" ht="12.75" customHeight="1" x14ac:dyDescent="0.2"/>
    <row r="38450" ht="12.75" customHeight="1" x14ac:dyDescent="0.2"/>
    <row r="38451" ht="12.75" customHeight="1" x14ac:dyDescent="0.2"/>
    <row r="38452" ht="12.75" customHeight="1" x14ac:dyDescent="0.2"/>
    <row r="38453" ht="12.75" customHeight="1" x14ac:dyDescent="0.2"/>
    <row r="38454" ht="12.75" customHeight="1" x14ac:dyDescent="0.2"/>
    <row r="38455" ht="12.75" customHeight="1" x14ac:dyDescent="0.2"/>
    <row r="38456" ht="12.75" customHeight="1" x14ac:dyDescent="0.2"/>
    <row r="38457" ht="12.75" customHeight="1" x14ac:dyDescent="0.2"/>
    <row r="38458" ht="12.75" customHeight="1" x14ac:dyDescent="0.2"/>
    <row r="38459" ht="12.75" customHeight="1" x14ac:dyDescent="0.2"/>
    <row r="38460" ht="12.75" customHeight="1" x14ac:dyDescent="0.2"/>
    <row r="38461" ht="12.75" customHeight="1" x14ac:dyDescent="0.2"/>
    <row r="38462" ht="12.75" customHeight="1" x14ac:dyDescent="0.2"/>
    <row r="38463" ht="12.75" customHeight="1" x14ac:dyDescent="0.2"/>
    <row r="38464" ht="12.75" customHeight="1" x14ac:dyDescent="0.2"/>
    <row r="38465" ht="12.75" customHeight="1" x14ac:dyDescent="0.2"/>
    <row r="38466" ht="12.75" customHeight="1" x14ac:dyDescent="0.2"/>
    <row r="38467" ht="12.75" customHeight="1" x14ac:dyDescent="0.2"/>
    <row r="38468" ht="12.75" customHeight="1" x14ac:dyDescent="0.2"/>
    <row r="38469" ht="12.75" customHeight="1" x14ac:dyDescent="0.2"/>
    <row r="38470" ht="12.75" customHeight="1" x14ac:dyDescent="0.2"/>
    <row r="38471" ht="12.75" customHeight="1" x14ac:dyDescent="0.2"/>
    <row r="38472" ht="12.75" customHeight="1" x14ac:dyDescent="0.2"/>
    <row r="38473" ht="12.75" customHeight="1" x14ac:dyDescent="0.2"/>
    <row r="38474" ht="12.75" customHeight="1" x14ac:dyDescent="0.2"/>
    <row r="38475" ht="12.75" customHeight="1" x14ac:dyDescent="0.2"/>
    <row r="38476" ht="12.75" customHeight="1" x14ac:dyDescent="0.2"/>
    <row r="38477" ht="12.75" customHeight="1" x14ac:dyDescent="0.2"/>
    <row r="38478" ht="12.75" customHeight="1" x14ac:dyDescent="0.2"/>
    <row r="38479" ht="12.75" customHeight="1" x14ac:dyDescent="0.2"/>
    <row r="38480" ht="12.75" customHeight="1" x14ac:dyDescent="0.2"/>
    <row r="38481" ht="12.75" customHeight="1" x14ac:dyDescent="0.2"/>
    <row r="38482" ht="12.75" customHeight="1" x14ac:dyDescent="0.2"/>
    <row r="38483" ht="12.75" customHeight="1" x14ac:dyDescent="0.2"/>
    <row r="38484" ht="12.75" customHeight="1" x14ac:dyDescent="0.2"/>
    <row r="38485" ht="12.75" customHeight="1" x14ac:dyDescent="0.2"/>
    <row r="38486" ht="12.75" customHeight="1" x14ac:dyDescent="0.2"/>
    <row r="38487" ht="12.75" customHeight="1" x14ac:dyDescent="0.2"/>
    <row r="38488" ht="12.75" customHeight="1" x14ac:dyDescent="0.2"/>
    <row r="38489" ht="12.75" customHeight="1" x14ac:dyDescent="0.2"/>
    <row r="38490" ht="12.75" customHeight="1" x14ac:dyDescent="0.2"/>
    <row r="38491" ht="12.75" customHeight="1" x14ac:dyDescent="0.2"/>
    <row r="38492" ht="12.75" customHeight="1" x14ac:dyDescent="0.2"/>
    <row r="38493" ht="12.75" customHeight="1" x14ac:dyDescent="0.2"/>
    <row r="38494" ht="12.75" customHeight="1" x14ac:dyDescent="0.2"/>
    <row r="38495" ht="12.75" customHeight="1" x14ac:dyDescent="0.2"/>
    <row r="38496" ht="12.75" customHeight="1" x14ac:dyDescent="0.2"/>
    <row r="38497" ht="12.75" customHeight="1" x14ac:dyDescent="0.2"/>
    <row r="38498" ht="12.75" customHeight="1" x14ac:dyDescent="0.2"/>
    <row r="38499" ht="12.75" customHeight="1" x14ac:dyDescent="0.2"/>
    <row r="38500" ht="12.75" customHeight="1" x14ac:dyDescent="0.2"/>
    <row r="38501" ht="12.75" customHeight="1" x14ac:dyDescent="0.2"/>
    <row r="38502" ht="12.75" customHeight="1" x14ac:dyDescent="0.2"/>
    <row r="38503" ht="12.75" customHeight="1" x14ac:dyDescent="0.2"/>
    <row r="38504" ht="12.75" customHeight="1" x14ac:dyDescent="0.2"/>
    <row r="38505" ht="12.75" customHeight="1" x14ac:dyDescent="0.2"/>
    <row r="38506" ht="12.75" customHeight="1" x14ac:dyDescent="0.2"/>
    <row r="38507" ht="12.75" customHeight="1" x14ac:dyDescent="0.2"/>
    <row r="38508" ht="12.75" customHeight="1" x14ac:dyDescent="0.2"/>
    <row r="38509" ht="12.75" customHeight="1" x14ac:dyDescent="0.2"/>
    <row r="38510" ht="12.75" customHeight="1" x14ac:dyDescent="0.2"/>
    <row r="38511" ht="12.75" customHeight="1" x14ac:dyDescent="0.2"/>
    <row r="38512" ht="12.75" customHeight="1" x14ac:dyDescent="0.2"/>
    <row r="38513" ht="12.75" customHeight="1" x14ac:dyDescent="0.2"/>
    <row r="38514" ht="12.75" customHeight="1" x14ac:dyDescent="0.2"/>
    <row r="38515" ht="12.75" customHeight="1" x14ac:dyDescent="0.2"/>
    <row r="38516" ht="12.75" customHeight="1" x14ac:dyDescent="0.2"/>
    <row r="38517" ht="12.75" customHeight="1" x14ac:dyDescent="0.2"/>
    <row r="38518" ht="12.75" customHeight="1" x14ac:dyDescent="0.2"/>
    <row r="38519" ht="12.75" customHeight="1" x14ac:dyDescent="0.2"/>
    <row r="38520" ht="12.75" customHeight="1" x14ac:dyDescent="0.2"/>
    <row r="38521" ht="12.75" customHeight="1" x14ac:dyDescent="0.2"/>
    <row r="38522" ht="12.75" customHeight="1" x14ac:dyDescent="0.2"/>
    <row r="38523" ht="12.75" customHeight="1" x14ac:dyDescent="0.2"/>
    <row r="38524" ht="12.75" customHeight="1" x14ac:dyDescent="0.2"/>
    <row r="38525" ht="12.75" customHeight="1" x14ac:dyDescent="0.2"/>
    <row r="38526" ht="12.75" customHeight="1" x14ac:dyDescent="0.2"/>
    <row r="38527" ht="12.75" customHeight="1" x14ac:dyDescent="0.2"/>
    <row r="38528" ht="12.75" customHeight="1" x14ac:dyDescent="0.2"/>
    <row r="38529" ht="12.75" customHeight="1" x14ac:dyDescent="0.2"/>
    <row r="38530" ht="12.75" customHeight="1" x14ac:dyDescent="0.2"/>
    <row r="38531" ht="12.75" customHeight="1" x14ac:dyDescent="0.2"/>
    <row r="38532" ht="12.75" customHeight="1" x14ac:dyDescent="0.2"/>
    <row r="38533" ht="12.75" customHeight="1" x14ac:dyDescent="0.2"/>
    <row r="38534" ht="12.75" customHeight="1" x14ac:dyDescent="0.2"/>
    <row r="38535" ht="12.75" customHeight="1" x14ac:dyDescent="0.2"/>
    <row r="38536" ht="12.75" customHeight="1" x14ac:dyDescent="0.2"/>
    <row r="38537" ht="12.75" customHeight="1" x14ac:dyDescent="0.2"/>
    <row r="38538" ht="12.75" customHeight="1" x14ac:dyDescent="0.2"/>
    <row r="38539" ht="12.75" customHeight="1" x14ac:dyDescent="0.2"/>
    <row r="38540" ht="12.75" customHeight="1" x14ac:dyDescent="0.2"/>
    <row r="38541" ht="12.75" customHeight="1" x14ac:dyDescent="0.2"/>
    <row r="38542" ht="12.75" customHeight="1" x14ac:dyDescent="0.2"/>
    <row r="38543" ht="12.75" customHeight="1" x14ac:dyDescent="0.2"/>
    <row r="38544" ht="12.75" customHeight="1" x14ac:dyDescent="0.2"/>
    <row r="38545" ht="12.75" customHeight="1" x14ac:dyDescent="0.2"/>
    <row r="38546" ht="12.75" customHeight="1" x14ac:dyDescent="0.2"/>
    <row r="38547" ht="12.75" customHeight="1" x14ac:dyDescent="0.2"/>
    <row r="38548" ht="12.75" customHeight="1" x14ac:dyDescent="0.2"/>
    <row r="38549" ht="12.75" customHeight="1" x14ac:dyDescent="0.2"/>
    <row r="38550" ht="12.75" customHeight="1" x14ac:dyDescent="0.2"/>
    <row r="38551" ht="12.75" customHeight="1" x14ac:dyDescent="0.2"/>
    <row r="38552" ht="12.75" customHeight="1" x14ac:dyDescent="0.2"/>
    <row r="38553" ht="12.75" customHeight="1" x14ac:dyDescent="0.2"/>
    <row r="38554" ht="12.75" customHeight="1" x14ac:dyDescent="0.2"/>
    <row r="38555" ht="12.75" customHeight="1" x14ac:dyDescent="0.2"/>
    <row r="38556" ht="12.75" customHeight="1" x14ac:dyDescent="0.2"/>
    <row r="38557" ht="12.75" customHeight="1" x14ac:dyDescent="0.2"/>
    <row r="38558" ht="12.75" customHeight="1" x14ac:dyDescent="0.2"/>
    <row r="38559" ht="12.75" customHeight="1" x14ac:dyDescent="0.2"/>
    <row r="38560" ht="12.75" customHeight="1" x14ac:dyDescent="0.2"/>
    <row r="38561" ht="12.75" customHeight="1" x14ac:dyDescent="0.2"/>
    <row r="38562" ht="12.75" customHeight="1" x14ac:dyDescent="0.2"/>
    <row r="38563" ht="12.75" customHeight="1" x14ac:dyDescent="0.2"/>
    <row r="38564" ht="12.75" customHeight="1" x14ac:dyDescent="0.2"/>
    <row r="38565" ht="12.75" customHeight="1" x14ac:dyDescent="0.2"/>
    <row r="38566" ht="12.75" customHeight="1" x14ac:dyDescent="0.2"/>
    <row r="38567" ht="12.75" customHeight="1" x14ac:dyDescent="0.2"/>
    <row r="38568" ht="12.75" customHeight="1" x14ac:dyDescent="0.2"/>
    <row r="38569" ht="12.75" customHeight="1" x14ac:dyDescent="0.2"/>
    <row r="38570" ht="12.75" customHeight="1" x14ac:dyDescent="0.2"/>
    <row r="38571" ht="12.75" customHeight="1" x14ac:dyDescent="0.2"/>
    <row r="38572" ht="12.75" customHeight="1" x14ac:dyDescent="0.2"/>
    <row r="38573" ht="12.75" customHeight="1" x14ac:dyDescent="0.2"/>
    <row r="38574" ht="12.75" customHeight="1" x14ac:dyDescent="0.2"/>
    <row r="38575" ht="12.75" customHeight="1" x14ac:dyDescent="0.2"/>
    <row r="38576" ht="12.75" customHeight="1" x14ac:dyDescent="0.2"/>
    <row r="38577" ht="12.75" customHeight="1" x14ac:dyDescent="0.2"/>
    <row r="38578" ht="12.75" customHeight="1" x14ac:dyDescent="0.2"/>
    <row r="38579" ht="12.75" customHeight="1" x14ac:dyDescent="0.2"/>
    <row r="38580" ht="12.75" customHeight="1" x14ac:dyDescent="0.2"/>
    <row r="38581" ht="12.75" customHeight="1" x14ac:dyDescent="0.2"/>
    <row r="38582" ht="12.75" customHeight="1" x14ac:dyDescent="0.2"/>
    <row r="38583" ht="12.75" customHeight="1" x14ac:dyDescent="0.2"/>
    <row r="38584" ht="12.75" customHeight="1" x14ac:dyDescent="0.2"/>
    <row r="38585" ht="12.75" customHeight="1" x14ac:dyDescent="0.2"/>
    <row r="38586" ht="12.75" customHeight="1" x14ac:dyDescent="0.2"/>
    <row r="38587" ht="12.75" customHeight="1" x14ac:dyDescent="0.2"/>
    <row r="38588" ht="12.75" customHeight="1" x14ac:dyDescent="0.2"/>
    <row r="38589" ht="12.75" customHeight="1" x14ac:dyDescent="0.2"/>
    <row r="38590" ht="12.75" customHeight="1" x14ac:dyDescent="0.2"/>
    <row r="38591" ht="12.75" customHeight="1" x14ac:dyDescent="0.2"/>
    <row r="38592" ht="12.75" customHeight="1" x14ac:dyDescent="0.2"/>
    <row r="38593" ht="12.75" customHeight="1" x14ac:dyDescent="0.2"/>
    <row r="38594" ht="12.75" customHeight="1" x14ac:dyDescent="0.2"/>
    <row r="38595" ht="12.75" customHeight="1" x14ac:dyDescent="0.2"/>
    <row r="38596" ht="12.75" customHeight="1" x14ac:dyDescent="0.2"/>
    <row r="38597" ht="12.75" customHeight="1" x14ac:dyDescent="0.2"/>
    <row r="38598" ht="12.75" customHeight="1" x14ac:dyDescent="0.2"/>
    <row r="38599" ht="12.75" customHeight="1" x14ac:dyDescent="0.2"/>
    <row r="38600" ht="12.75" customHeight="1" x14ac:dyDescent="0.2"/>
    <row r="38601" ht="12.75" customHeight="1" x14ac:dyDescent="0.2"/>
    <row r="38602" ht="12.75" customHeight="1" x14ac:dyDescent="0.2"/>
    <row r="38603" ht="12.75" customHeight="1" x14ac:dyDescent="0.2"/>
    <row r="38604" ht="12.75" customHeight="1" x14ac:dyDescent="0.2"/>
    <row r="38605" ht="12.75" customHeight="1" x14ac:dyDescent="0.2"/>
    <row r="38606" ht="12.75" customHeight="1" x14ac:dyDescent="0.2"/>
    <row r="38607" ht="12.75" customHeight="1" x14ac:dyDescent="0.2"/>
    <row r="38608" ht="12.75" customHeight="1" x14ac:dyDescent="0.2"/>
    <row r="38609" ht="12.75" customHeight="1" x14ac:dyDescent="0.2"/>
    <row r="38610" ht="12.75" customHeight="1" x14ac:dyDescent="0.2"/>
    <row r="38611" ht="12.75" customHeight="1" x14ac:dyDescent="0.2"/>
    <row r="38612" ht="12.75" customHeight="1" x14ac:dyDescent="0.2"/>
    <row r="38613" ht="12.75" customHeight="1" x14ac:dyDescent="0.2"/>
    <row r="38614" ht="12.75" customHeight="1" x14ac:dyDescent="0.2"/>
    <row r="38615" ht="12.75" customHeight="1" x14ac:dyDescent="0.2"/>
    <row r="38616" ht="12.75" customHeight="1" x14ac:dyDescent="0.2"/>
    <row r="38617" ht="12.75" customHeight="1" x14ac:dyDescent="0.2"/>
    <row r="38618" ht="12.75" customHeight="1" x14ac:dyDescent="0.2"/>
    <row r="38619" ht="12.75" customHeight="1" x14ac:dyDescent="0.2"/>
    <row r="38620" ht="12.75" customHeight="1" x14ac:dyDescent="0.2"/>
    <row r="38621" ht="12.75" customHeight="1" x14ac:dyDescent="0.2"/>
    <row r="38622" ht="12.75" customHeight="1" x14ac:dyDescent="0.2"/>
    <row r="38623" ht="12.75" customHeight="1" x14ac:dyDescent="0.2"/>
    <row r="38624" ht="12.75" customHeight="1" x14ac:dyDescent="0.2"/>
    <row r="38625" ht="12.75" customHeight="1" x14ac:dyDescent="0.2"/>
    <row r="38626" ht="12.75" customHeight="1" x14ac:dyDescent="0.2"/>
    <row r="38627" ht="12.75" customHeight="1" x14ac:dyDescent="0.2"/>
    <row r="38628" ht="12.75" customHeight="1" x14ac:dyDescent="0.2"/>
    <row r="38629" ht="12.75" customHeight="1" x14ac:dyDescent="0.2"/>
    <row r="38630" ht="12.75" customHeight="1" x14ac:dyDescent="0.2"/>
    <row r="38631" ht="12.75" customHeight="1" x14ac:dyDescent="0.2"/>
    <row r="38632" ht="12.75" customHeight="1" x14ac:dyDescent="0.2"/>
    <row r="38633" ht="12.75" customHeight="1" x14ac:dyDescent="0.2"/>
    <row r="38634" ht="12.75" customHeight="1" x14ac:dyDescent="0.2"/>
    <row r="38635" ht="12.75" customHeight="1" x14ac:dyDescent="0.2"/>
    <row r="38636" ht="12.75" customHeight="1" x14ac:dyDescent="0.2"/>
    <row r="38637" ht="12.75" customHeight="1" x14ac:dyDescent="0.2"/>
    <row r="38638" ht="12.75" customHeight="1" x14ac:dyDescent="0.2"/>
    <row r="38639" ht="12.75" customHeight="1" x14ac:dyDescent="0.2"/>
    <row r="38640" ht="12.75" customHeight="1" x14ac:dyDescent="0.2"/>
    <row r="38641" ht="12.75" customHeight="1" x14ac:dyDescent="0.2"/>
    <row r="38642" ht="12.75" customHeight="1" x14ac:dyDescent="0.2"/>
    <row r="38643" ht="12.75" customHeight="1" x14ac:dyDescent="0.2"/>
    <row r="38644" ht="12.75" customHeight="1" x14ac:dyDescent="0.2"/>
    <row r="38645" ht="12.75" customHeight="1" x14ac:dyDescent="0.2"/>
    <row r="38646" ht="12.75" customHeight="1" x14ac:dyDescent="0.2"/>
    <row r="38647" ht="12.75" customHeight="1" x14ac:dyDescent="0.2"/>
    <row r="38648" ht="12.75" customHeight="1" x14ac:dyDescent="0.2"/>
    <row r="38649" ht="12.75" customHeight="1" x14ac:dyDescent="0.2"/>
    <row r="38650" ht="12.75" customHeight="1" x14ac:dyDescent="0.2"/>
    <row r="38651" ht="12.75" customHeight="1" x14ac:dyDescent="0.2"/>
    <row r="38652" ht="12.75" customHeight="1" x14ac:dyDescent="0.2"/>
    <row r="38653" ht="12.75" customHeight="1" x14ac:dyDescent="0.2"/>
    <row r="38654" ht="12.75" customHeight="1" x14ac:dyDescent="0.2"/>
    <row r="38655" ht="12.75" customHeight="1" x14ac:dyDescent="0.2"/>
    <row r="38656" ht="12.75" customHeight="1" x14ac:dyDescent="0.2"/>
    <row r="38657" ht="12.75" customHeight="1" x14ac:dyDescent="0.2"/>
    <row r="38658" ht="12.75" customHeight="1" x14ac:dyDescent="0.2"/>
    <row r="38659" ht="12.75" customHeight="1" x14ac:dyDescent="0.2"/>
    <row r="38660" ht="12.75" customHeight="1" x14ac:dyDescent="0.2"/>
    <row r="38661" ht="12.75" customHeight="1" x14ac:dyDescent="0.2"/>
    <row r="38662" ht="12.75" customHeight="1" x14ac:dyDescent="0.2"/>
    <row r="38663" ht="12.75" customHeight="1" x14ac:dyDescent="0.2"/>
    <row r="38664" ht="12.75" customHeight="1" x14ac:dyDescent="0.2"/>
    <row r="38665" ht="12.75" customHeight="1" x14ac:dyDescent="0.2"/>
    <row r="38666" ht="12.75" customHeight="1" x14ac:dyDescent="0.2"/>
    <row r="38667" ht="12.75" customHeight="1" x14ac:dyDescent="0.2"/>
    <row r="38668" ht="12.75" customHeight="1" x14ac:dyDescent="0.2"/>
    <row r="38669" ht="12.75" customHeight="1" x14ac:dyDescent="0.2"/>
    <row r="38670" ht="12.75" customHeight="1" x14ac:dyDescent="0.2"/>
    <row r="38671" ht="12.75" customHeight="1" x14ac:dyDescent="0.2"/>
    <row r="38672" ht="12.75" customHeight="1" x14ac:dyDescent="0.2"/>
    <row r="38673" ht="12.75" customHeight="1" x14ac:dyDescent="0.2"/>
    <row r="38674" ht="12.75" customHeight="1" x14ac:dyDescent="0.2"/>
    <row r="38675" ht="12.75" customHeight="1" x14ac:dyDescent="0.2"/>
    <row r="38676" ht="12.75" customHeight="1" x14ac:dyDescent="0.2"/>
    <row r="38677" ht="12.75" customHeight="1" x14ac:dyDescent="0.2"/>
    <row r="38678" ht="12.75" customHeight="1" x14ac:dyDescent="0.2"/>
    <row r="38679" ht="12.75" customHeight="1" x14ac:dyDescent="0.2"/>
    <row r="38680" ht="12.75" customHeight="1" x14ac:dyDescent="0.2"/>
    <row r="38681" ht="12.75" customHeight="1" x14ac:dyDescent="0.2"/>
    <row r="38682" ht="12.75" customHeight="1" x14ac:dyDescent="0.2"/>
    <row r="38683" ht="12.75" customHeight="1" x14ac:dyDescent="0.2"/>
    <row r="38684" ht="12.75" customHeight="1" x14ac:dyDescent="0.2"/>
    <row r="38685" ht="12.75" customHeight="1" x14ac:dyDescent="0.2"/>
    <row r="38686" ht="12.75" customHeight="1" x14ac:dyDescent="0.2"/>
    <row r="38687" ht="12.75" customHeight="1" x14ac:dyDescent="0.2"/>
    <row r="38688" ht="12.75" customHeight="1" x14ac:dyDescent="0.2"/>
    <row r="38689" ht="12.75" customHeight="1" x14ac:dyDescent="0.2"/>
    <row r="38690" ht="12.75" customHeight="1" x14ac:dyDescent="0.2"/>
    <row r="38691" ht="12.75" customHeight="1" x14ac:dyDescent="0.2"/>
    <row r="38692" ht="12.75" customHeight="1" x14ac:dyDescent="0.2"/>
    <row r="38693" ht="12.75" customHeight="1" x14ac:dyDescent="0.2"/>
    <row r="38694" ht="12.75" customHeight="1" x14ac:dyDescent="0.2"/>
    <row r="38695" ht="12.75" customHeight="1" x14ac:dyDescent="0.2"/>
    <row r="38696" ht="12.75" customHeight="1" x14ac:dyDescent="0.2"/>
    <row r="38697" ht="12.75" customHeight="1" x14ac:dyDescent="0.2"/>
    <row r="38698" ht="12.75" customHeight="1" x14ac:dyDescent="0.2"/>
    <row r="38699" ht="12.75" customHeight="1" x14ac:dyDescent="0.2"/>
    <row r="38700" ht="12.75" customHeight="1" x14ac:dyDescent="0.2"/>
    <row r="38701" ht="12.75" customHeight="1" x14ac:dyDescent="0.2"/>
    <row r="38702" ht="12.75" customHeight="1" x14ac:dyDescent="0.2"/>
    <row r="38703" ht="12.75" customHeight="1" x14ac:dyDescent="0.2"/>
    <row r="38704" ht="12.75" customHeight="1" x14ac:dyDescent="0.2"/>
    <row r="38705" ht="12.75" customHeight="1" x14ac:dyDescent="0.2"/>
    <row r="38706" ht="12.75" customHeight="1" x14ac:dyDescent="0.2"/>
    <row r="38707" ht="12.75" customHeight="1" x14ac:dyDescent="0.2"/>
    <row r="38708" ht="12.75" customHeight="1" x14ac:dyDescent="0.2"/>
    <row r="38709" ht="12.75" customHeight="1" x14ac:dyDescent="0.2"/>
    <row r="38710" ht="12.75" customHeight="1" x14ac:dyDescent="0.2"/>
    <row r="38711" ht="12.75" customHeight="1" x14ac:dyDescent="0.2"/>
    <row r="38712" ht="12.75" customHeight="1" x14ac:dyDescent="0.2"/>
    <row r="38713" ht="12.75" customHeight="1" x14ac:dyDescent="0.2"/>
    <row r="38714" ht="12.75" customHeight="1" x14ac:dyDescent="0.2"/>
    <row r="38715" ht="12.75" customHeight="1" x14ac:dyDescent="0.2"/>
    <row r="38716" ht="12.75" customHeight="1" x14ac:dyDescent="0.2"/>
    <row r="38717" ht="12.75" customHeight="1" x14ac:dyDescent="0.2"/>
    <row r="38718" ht="12.75" customHeight="1" x14ac:dyDescent="0.2"/>
    <row r="38719" ht="12.75" customHeight="1" x14ac:dyDescent="0.2"/>
    <row r="38720" ht="12.75" customHeight="1" x14ac:dyDescent="0.2"/>
    <row r="38721" ht="12.75" customHeight="1" x14ac:dyDescent="0.2"/>
    <row r="38722" ht="12.75" customHeight="1" x14ac:dyDescent="0.2"/>
    <row r="38723" ht="12.75" customHeight="1" x14ac:dyDescent="0.2"/>
    <row r="38724" ht="12.75" customHeight="1" x14ac:dyDescent="0.2"/>
    <row r="38725" ht="12.75" customHeight="1" x14ac:dyDescent="0.2"/>
    <row r="38726" ht="12.75" customHeight="1" x14ac:dyDescent="0.2"/>
    <row r="38727" ht="12.75" customHeight="1" x14ac:dyDescent="0.2"/>
    <row r="38728" ht="12.75" customHeight="1" x14ac:dyDescent="0.2"/>
    <row r="38729" ht="12.75" customHeight="1" x14ac:dyDescent="0.2"/>
    <row r="38730" ht="12.75" customHeight="1" x14ac:dyDescent="0.2"/>
    <row r="38731" ht="12.75" customHeight="1" x14ac:dyDescent="0.2"/>
    <row r="38732" ht="12.75" customHeight="1" x14ac:dyDescent="0.2"/>
    <row r="38733" ht="12.75" customHeight="1" x14ac:dyDescent="0.2"/>
    <row r="38734" ht="12.75" customHeight="1" x14ac:dyDescent="0.2"/>
    <row r="38735" ht="12.75" customHeight="1" x14ac:dyDescent="0.2"/>
    <row r="38736" ht="12.75" customHeight="1" x14ac:dyDescent="0.2"/>
    <row r="38737" ht="12.75" customHeight="1" x14ac:dyDescent="0.2"/>
    <row r="38738" ht="12.75" customHeight="1" x14ac:dyDescent="0.2"/>
    <row r="38739" ht="12.75" customHeight="1" x14ac:dyDescent="0.2"/>
    <row r="38740" ht="12.75" customHeight="1" x14ac:dyDescent="0.2"/>
    <row r="38741" ht="12.75" customHeight="1" x14ac:dyDescent="0.2"/>
    <row r="38742" ht="12.75" customHeight="1" x14ac:dyDescent="0.2"/>
    <row r="38743" ht="12.75" customHeight="1" x14ac:dyDescent="0.2"/>
    <row r="38744" ht="12.75" customHeight="1" x14ac:dyDescent="0.2"/>
    <row r="38745" ht="12.75" customHeight="1" x14ac:dyDescent="0.2"/>
    <row r="38746" ht="12.75" customHeight="1" x14ac:dyDescent="0.2"/>
    <row r="38747" ht="12.75" customHeight="1" x14ac:dyDescent="0.2"/>
    <row r="38748" ht="12.75" customHeight="1" x14ac:dyDescent="0.2"/>
    <row r="38749" ht="12.75" customHeight="1" x14ac:dyDescent="0.2"/>
    <row r="38750" ht="12.75" customHeight="1" x14ac:dyDescent="0.2"/>
    <row r="38751" ht="12.75" customHeight="1" x14ac:dyDescent="0.2"/>
    <row r="38752" ht="12.75" customHeight="1" x14ac:dyDescent="0.2"/>
    <row r="38753" ht="12.75" customHeight="1" x14ac:dyDescent="0.2"/>
    <row r="38754" ht="12.75" customHeight="1" x14ac:dyDescent="0.2"/>
    <row r="38755" ht="12.75" customHeight="1" x14ac:dyDescent="0.2"/>
    <row r="38756" ht="12.75" customHeight="1" x14ac:dyDescent="0.2"/>
    <row r="38757" ht="12.75" customHeight="1" x14ac:dyDescent="0.2"/>
    <row r="38758" ht="12.75" customHeight="1" x14ac:dyDescent="0.2"/>
    <row r="38759" ht="12.75" customHeight="1" x14ac:dyDescent="0.2"/>
    <row r="38760" ht="12.75" customHeight="1" x14ac:dyDescent="0.2"/>
    <row r="38761" ht="12.75" customHeight="1" x14ac:dyDescent="0.2"/>
    <row r="38762" ht="12.75" customHeight="1" x14ac:dyDescent="0.2"/>
    <row r="38763" ht="12.75" customHeight="1" x14ac:dyDescent="0.2"/>
    <row r="38764" ht="12.75" customHeight="1" x14ac:dyDescent="0.2"/>
    <row r="38765" ht="12.75" customHeight="1" x14ac:dyDescent="0.2"/>
    <row r="38766" ht="12.75" customHeight="1" x14ac:dyDescent="0.2"/>
    <row r="38767" ht="12.75" customHeight="1" x14ac:dyDescent="0.2"/>
    <row r="38768" ht="12.75" customHeight="1" x14ac:dyDescent="0.2"/>
    <row r="38769" ht="12.75" customHeight="1" x14ac:dyDescent="0.2"/>
    <row r="38770" ht="12.75" customHeight="1" x14ac:dyDescent="0.2"/>
    <row r="38771" ht="12.75" customHeight="1" x14ac:dyDescent="0.2"/>
    <row r="38772" ht="12.75" customHeight="1" x14ac:dyDescent="0.2"/>
    <row r="38773" ht="12.75" customHeight="1" x14ac:dyDescent="0.2"/>
    <row r="38774" ht="12.75" customHeight="1" x14ac:dyDescent="0.2"/>
    <row r="38775" ht="12.75" customHeight="1" x14ac:dyDescent="0.2"/>
    <row r="38776" ht="12.75" customHeight="1" x14ac:dyDescent="0.2"/>
    <row r="38777" ht="12.75" customHeight="1" x14ac:dyDescent="0.2"/>
    <row r="38778" ht="12.75" customHeight="1" x14ac:dyDescent="0.2"/>
    <row r="38779" ht="12.75" customHeight="1" x14ac:dyDescent="0.2"/>
    <row r="38780" ht="12.75" customHeight="1" x14ac:dyDescent="0.2"/>
    <row r="38781" ht="12.75" customHeight="1" x14ac:dyDescent="0.2"/>
    <row r="38782" ht="12.75" customHeight="1" x14ac:dyDescent="0.2"/>
    <row r="38783" ht="12.75" customHeight="1" x14ac:dyDescent="0.2"/>
    <row r="38784" ht="12.75" customHeight="1" x14ac:dyDescent="0.2"/>
    <row r="38785" ht="12.75" customHeight="1" x14ac:dyDescent="0.2"/>
    <row r="38786" ht="12.75" customHeight="1" x14ac:dyDescent="0.2"/>
    <row r="38787" ht="12.75" customHeight="1" x14ac:dyDescent="0.2"/>
    <row r="38788" ht="12.75" customHeight="1" x14ac:dyDescent="0.2"/>
    <row r="38789" ht="12.75" customHeight="1" x14ac:dyDescent="0.2"/>
    <row r="38790" ht="12.75" customHeight="1" x14ac:dyDescent="0.2"/>
    <row r="38791" ht="12.75" customHeight="1" x14ac:dyDescent="0.2"/>
    <row r="38792" ht="12.75" customHeight="1" x14ac:dyDescent="0.2"/>
    <row r="38793" ht="12.75" customHeight="1" x14ac:dyDescent="0.2"/>
    <row r="38794" ht="12.75" customHeight="1" x14ac:dyDescent="0.2"/>
    <row r="38795" ht="12.75" customHeight="1" x14ac:dyDescent="0.2"/>
    <row r="38796" ht="12.75" customHeight="1" x14ac:dyDescent="0.2"/>
    <row r="38797" ht="12.75" customHeight="1" x14ac:dyDescent="0.2"/>
    <row r="38798" ht="12.75" customHeight="1" x14ac:dyDescent="0.2"/>
    <row r="38799" ht="12.75" customHeight="1" x14ac:dyDescent="0.2"/>
    <row r="38800" ht="12.75" customHeight="1" x14ac:dyDescent="0.2"/>
    <row r="38801" ht="12.75" customHeight="1" x14ac:dyDescent="0.2"/>
    <row r="38802" ht="12.75" customHeight="1" x14ac:dyDescent="0.2"/>
    <row r="38803" ht="12.75" customHeight="1" x14ac:dyDescent="0.2"/>
    <row r="38804" ht="12.75" customHeight="1" x14ac:dyDescent="0.2"/>
    <row r="38805" ht="12.75" customHeight="1" x14ac:dyDescent="0.2"/>
    <row r="38806" ht="12.75" customHeight="1" x14ac:dyDescent="0.2"/>
    <row r="38807" ht="12.75" customHeight="1" x14ac:dyDescent="0.2"/>
    <row r="38808" ht="12.75" customHeight="1" x14ac:dyDescent="0.2"/>
    <row r="38809" ht="12.75" customHeight="1" x14ac:dyDescent="0.2"/>
    <row r="38810" ht="12.75" customHeight="1" x14ac:dyDescent="0.2"/>
    <row r="38811" ht="12.75" customHeight="1" x14ac:dyDescent="0.2"/>
    <row r="38812" ht="12.75" customHeight="1" x14ac:dyDescent="0.2"/>
    <row r="38813" ht="12.75" customHeight="1" x14ac:dyDescent="0.2"/>
    <row r="38814" ht="12.75" customHeight="1" x14ac:dyDescent="0.2"/>
    <row r="38815" ht="12.75" customHeight="1" x14ac:dyDescent="0.2"/>
    <row r="38816" ht="12.75" customHeight="1" x14ac:dyDescent="0.2"/>
    <row r="38817" ht="12.75" customHeight="1" x14ac:dyDescent="0.2"/>
    <row r="38818" ht="12.75" customHeight="1" x14ac:dyDescent="0.2"/>
    <row r="38819" ht="12.75" customHeight="1" x14ac:dyDescent="0.2"/>
    <row r="38820" ht="12.75" customHeight="1" x14ac:dyDescent="0.2"/>
    <row r="38821" ht="12.75" customHeight="1" x14ac:dyDescent="0.2"/>
    <row r="38822" ht="12.75" customHeight="1" x14ac:dyDescent="0.2"/>
    <row r="38823" ht="12.75" customHeight="1" x14ac:dyDescent="0.2"/>
    <row r="38824" ht="12.75" customHeight="1" x14ac:dyDescent="0.2"/>
    <row r="38825" ht="12.75" customHeight="1" x14ac:dyDescent="0.2"/>
    <row r="38826" ht="12.75" customHeight="1" x14ac:dyDescent="0.2"/>
    <row r="38827" ht="12.75" customHeight="1" x14ac:dyDescent="0.2"/>
    <row r="38828" ht="12.75" customHeight="1" x14ac:dyDescent="0.2"/>
    <row r="38829" ht="12.75" customHeight="1" x14ac:dyDescent="0.2"/>
    <row r="38830" ht="12.75" customHeight="1" x14ac:dyDescent="0.2"/>
    <row r="38831" ht="12.75" customHeight="1" x14ac:dyDescent="0.2"/>
    <row r="38832" ht="12.75" customHeight="1" x14ac:dyDescent="0.2"/>
    <row r="38833" ht="12.75" customHeight="1" x14ac:dyDescent="0.2"/>
    <row r="38834" ht="12.75" customHeight="1" x14ac:dyDescent="0.2"/>
    <row r="38835" ht="12.75" customHeight="1" x14ac:dyDescent="0.2"/>
    <row r="38836" ht="12.75" customHeight="1" x14ac:dyDescent="0.2"/>
    <row r="38837" ht="12.75" customHeight="1" x14ac:dyDescent="0.2"/>
    <row r="38838" ht="12.75" customHeight="1" x14ac:dyDescent="0.2"/>
    <row r="38839" ht="12.75" customHeight="1" x14ac:dyDescent="0.2"/>
    <row r="38840" ht="12.75" customHeight="1" x14ac:dyDescent="0.2"/>
    <row r="38841" ht="12.75" customHeight="1" x14ac:dyDescent="0.2"/>
    <row r="38842" ht="12.75" customHeight="1" x14ac:dyDescent="0.2"/>
    <row r="38843" ht="12.75" customHeight="1" x14ac:dyDescent="0.2"/>
    <row r="38844" ht="12.75" customHeight="1" x14ac:dyDescent="0.2"/>
    <row r="38845" ht="12.75" customHeight="1" x14ac:dyDescent="0.2"/>
    <row r="38846" ht="12.75" customHeight="1" x14ac:dyDescent="0.2"/>
    <row r="38847" ht="12.75" customHeight="1" x14ac:dyDescent="0.2"/>
    <row r="38848" ht="12.75" customHeight="1" x14ac:dyDescent="0.2"/>
    <row r="38849" ht="12.75" customHeight="1" x14ac:dyDescent="0.2"/>
    <row r="38850" ht="12.75" customHeight="1" x14ac:dyDescent="0.2"/>
    <row r="38851" ht="12.75" customHeight="1" x14ac:dyDescent="0.2"/>
    <row r="38852" ht="12.75" customHeight="1" x14ac:dyDescent="0.2"/>
    <row r="38853" ht="12.75" customHeight="1" x14ac:dyDescent="0.2"/>
    <row r="38854" ht="12.75" customHeight="1" x14ac:dyDescent="0.2"/>
    <row r="38855" ht="12.75" customHeight="1" x14ac:dyDescent="0.2"/>
    <row r="38856" ht="12.75" customHeight="1" x14ac:dyDescent="0.2"/>
    <row r="38857" ht="12.75" customHeight="1" x14ac:dyDescent="0.2"/>
    <row r="38858" ht="12.75" customHeight="1" x14ac:dyDescent="0.2"/>
    <row r="38859" ht="12.75" customHeight="1" x14ac:dyDescent="0.2"/>
    <row r="38860" ht="12.75" customHeight="1" x14ac:dyDescent="0.2"/>
    <row r="38861" ht="12.75" customHeight="1" x14ac:dyDescent="0.2"/>
    <row r="38862" ht="12.75" customHeight="1" x14ac:dyDescent="0.2"/>
    <row r="38863" ht="12.75" customHeight="1" x14ac:dyDescent="0.2"/>
    <row r="38864" ht="12.75" customHeight="1" x14ac:dyDescent="0.2"/>
    <row r="38865" ht="12.75" customHeight="1" x14ac:dyDescent="0.2"/>
    <row r="38866" ht="12.75" customHeight="1" x14ac:dyDescent="0.2"/>
    <row r="38867" ht="12.75" customHeight="1" x14ac:dyDescent="0.2"/>
    <row r="38868" ht="12.75" customHeight="1" x14ac:dyDescent="0.2"/>
    <row r="38869" ht="12.75" customHeight="1" x14ac:dyDescent="0.2"/>
    <row r="38870" ht="12.75" customHeight="1" x14ac:dyDescent="0.2"/>
    <row r="38871" ht="12.75" customHeight="1" x14ac:dyDescent="0.2"/>
    <row r="38872" ht="12.75" customHeight="1" x14ac:dyDescent="0.2"/>
    <row r="38873" ht="12.75" customHeight="1" x14ac:dyDescent="0.2"/>
    <row r="38874" ht="12.75" customHeight="1" x14ac:dyDescent="0.2"/>
    <row r="38875" ht="12.75" customHeight="1" x14ac:dyDescent="0.2"/>
    <row r="38876" ht="12.75" customHeight="1" x14ac:dyDescent="0.2"/>
    <row r="38877" ht="12.75" customHeight="1" x14ac:dyDescent="0.2"/>
    <row r="38878" ht="12.75" customHeight="1" x14ac:dyDescent="0.2"/>
    <row r="38879" ht="12.75" customHeight="1" x14ac:dyDescent="0.2"/>
    <row r="38880" ht="12.75" customHeight="1" x14ac:dyDescent="0.2"/>
    <row r="38881" ht="12.75" customHeight="1" x14ac:dyDescent="0.2"/>
    <row r="38882" ht="12.75" customHeight="1" x14ac:dyDescent="0.2"/>
    <row r="38883" ht="12.75" customHeight="1" x14ac:dyDescent="0.2"/>
    <row r="38884" ht="12.75" customHeight="1" x14ac:dyDescent="0.2"/>
    <row r="38885" ht="12.75" customHeight="1" x14ac:dyDescent="0.2"/>
    <row r="38886" ht="12.75" customHeight="1" x14ac:dyDescent="0.2"/>
    <row r="38887" ht="12.75" customHeight="1" x14ac:dyDescent="0.2"/>
    <row r="38888" ht="12.75" customHeight="1" x14ac:dyDescent="0.2"/>
    <row r="38889" ht="12.75" customHeight="1" x14ac:dyDescent="0.2"/>
    <row r="38890" ht="12.75" customHeight="1" x14ac:dyDescent="0.2"/>
    <row r="38891" ht="12.75" customHeight="1" x14ac:dyDescent="0.2"/>
    <row r="38892" ht="12.75" customHeight="1" x14ac:dyDescent="0.2"/>
    <row r="38893" ht="12.75" customHeight="1" x14ac:dyDescent="0.2"/>
    <row r="38894" ht="12.75" customHeight="1" x14ac:dyDescent="0.2"/>
    <row r="38895" ht="12.75" customHeight="1" x14ac:dyDescent="0.2"/>
    <row r="38896" ht="12.75" customHeight="1" x14ac:dyDescent="0.2"/>
    <row r="38897" ht="12.75" customHeight="1" x14ac:dyDescent="0.2"/>
    <row r="38898" ht="12.75" customHeight="1" x14ac:dyDescent="0.2"/>
    <row r="38899" ht="12.75" customHeight="1" x14ac:dyDescent="0.2"/>
    <row r="38900" ht="12.75" customHeight="1" x14ac:dyDescent="0.2"/>
    <row r="38901" ht="12.75" customHeight="1" x14ac:dyDescent="0.2"/>
    <row r="38902" ht="12.75" customHeight="1" x14ac:dyDescent="0.2"/>
    <row r="38903" ht="12.75" customHeight="1" x14ac:dyDescent="0.2"/>
    <row r="38904" ht="12.75" customHeight="1" x14ac:dyDescent="0.2"/>
    <row r="38905" ht="12.75" customHeight="1" x14ac:dyDescent="0.2"/>
    <row r="38906" ht="12.75" customHeight="1" x14ac:dyDescent="0.2"/>
    <row r="38907" ht="12.75" customHeight="1" x14ac:dyDescent="0.2"/>
    <row r="38908" ht="12.75" customHeight="1" x14ac:dyDescent="0.2"/>
    <row r="38909" ht="12.75" customHeight="1" x14ac:dyDescent="0.2"/>
    <row r="38910" ht="12.75" customHeight="1" x14ac:dyDescent="0.2"/>
    <row r="38911" ht="12.75" customHeight="1" x14ac:dyDescent="0.2"/>
    <row r="38912" ht="12.75" customHeight="1" x14ac:dyDescent="0.2"/>
    <row r="38913" ht="12.75" customHeight="1" x14ac:dyDescent="0.2"/>
    <row r="38914" ht="12.75" customHeight="1" x14ac:dyDescent="0.2"/>
    <row r="38915" ht="12.75" customHeight="1" x14ac:dyDescent="0.2"/>
    <row r="38916" ht="12.75" customHeight="1" x14ac:dyDescent="0.2"/>
    <row r="38917" ht="12.75" customHeight="1" x14ac:dyDescent="0.2"/>
    <row r="38918" ht="12.75" customHeight="1" x14ac:dyDescent="0.2"/>
    <row r="38919" ht="12.75" customHeight="1" x14ac:dyDescent="0.2"/>
    <row r="38920" ht="12.75" customHeight="1" x14ac:dyDescent="0.2"/>
    <row r="38921" ht="12.75" customHeight="1" x14ac:dyDescent="0.2"/>
    <row r="38922" ht="12.75" customHeight="1" x14ac:dyDescent="0.2"/>
    <row r="38923" ht="12.75" customHeight="1" x14ac:dyDescent="0.2"/>
    <row r="38924" ht="12.75" customHeight="1" x14ac:dyDescent="0.2"/>
    <row r="38925" ht="12.75" customHeight="1" x14ac:dyDescent="0.2"/>
    <row r="38926" ht="12.75" customHeight="1" x14ac:dyDescent="0.2"/>
    <row r="38927" ht="12.75" customHeight="1" x14ac:dyDescent="0.2"/>
    <row r="38928" ht="12.75" customHeight="1" x14ac:dyDescent="0.2"/>
    <row r="38929" ht="12.75" customHeight="1" x14ac:dyDescent="0.2"/>
    <row r="38930" ht="12.75" customHeight="1" x14ac:dyDescent="0.2"/>
    <row r="38931" ht="12.75" customHeight="1" x14ac:dyDescent="0.2"/>
    <row r="38932" ht="12.75" customHeight="1" x14ac:dyDescent="0.2"/>
    <row r="38933" ht="12.75" customHeight="1" x14ac:dyDescent="0.2"/>
    <row r="38934" ht="12.75" customHeight="1" x14ac:dyDescent="0.2"/>
    <row r="38935" ht="12.75" customHeight="1" x14ac:dyDescent="0.2"/>
    <row r="38936" ht="12.75" customHeight="1" x14ac:dyDescent="0.2"/>
    <row r="38937" ht="12.75" customHeight="1" x14ac:dyDescent="0.2"/>
    <row r="38938" ht="12.75" customHeight="1" x14ac:dyDescent="0.2"/>
    <row r="38939" ht="12.75" customHeight="1" x14ac:dyDescent="0.2"/>
    <row r="38940" ht="12.75" customHeight="1" x14ac:dyDescent="0.2"/>
    <row r="38941" ht="12.75" customHeight="1" x14ac:dyDescent="0.2"/>
    <row r="38942" ht="12.75" customHeight="1" x14ac:dyDescent="0.2"/>
    <row r="38943" ht="12.75" customHeight="1" x14ac:dyDescent="0.2"/>
    <row r="38944" ht="12.75" customHeight="1" x14ac:dyDescent="0.2"/>
    <row r="38945" ht="12.75" customHeight="1" x14ac:dyDescent="0.2"/>
    <row r="38946" ht="12.75" customHeight="1" x14ac:dyDescent="0.2"/>
    <row r="38947" ht="12.75" customHeight="1" x14ac:dyDescent="0.2"/>
    <row r="38948" ht="12.75" customHeight="1" x14ac:dyDescent="0.2"/>
    <row r="38949" ht="12.75" customHeight="1" x14ac:dyDescent="0.2"/>
    <row r="38950" ht="12.75" customHeight="1" x14ac:dyDescent="0.2"/>
    <row r="38951" ht="12.75" customHeight="1" x14ac:dyDescent="0.2"/>
    <row r="38952" ht="12.75" customHeight="1" x14ac:dyDescent="0.2"/>
    <row r="38953" ht="12.75" customHeight="1" x14ac:dyDescent="0.2"/>
    <row r="38954" ht="12.75" customHeight="1" x14ac:dyDescent="0.2"/>
    <row r="38955" ht="12.75" customHeight="1" x14ac:dyDescent="0.2"/>
    <row r="38956" ht="12.75" customHeight="1" x14ac:dyDescent="0.2"/>
    <row r="38957" ht="12.75" customHeight="1" x14ac:dyDescent="0.2"/>
    <row r="38958" ht="12.75" customHeight="1" x14ac:dyDescent="0.2"/>
    <row r="38959" ht="12.75" customHeight="1" x14ac:dyDescent="0.2"/>
    <row r="38960" ht="12.75" customHeight="1" x14ac:dyDescent="0.2"/>
    <row r="38961" ht="12.75" customHeight="1" x14ac:dyDescent="0.2"/>
    <row r="38962" ht="12.75" customHeight="1" x14ac:dyDescent="0.2"/>
    <row r="38963" ht="12.75" customHeight="1" x14ac:dyDescent="0.2"/>
    <row r="38964" ht="12.75" customHeight="1" x14ac:dyDescent="0.2"/>
    <row r="38965" ht="12.75" customHeight="1" x14ac:dyDescent="0.2"/>
    <row r="38966" ht="12.75" customHeight="1" x14ac:dyDescent="0.2"/>
    <row r="38967" ht="12.75" customHeight="1" x14ac:dyDescent="0.2"/>
    <row r="38968" ht="12.75" customHeight="1" x14ac:dyDescent="0.2"/>
    <row r="38969" ht="12.75" customHeight="1" x14ac:dyDescent="0.2"/>
    <row r="38970" ht="12.75" customHeight="1" x14ac:dyDescent="0.2"/>
    <row r="38971" ht="12.75" customHeight="1" x14ac:dyDescent="0.2"/>
    <row r="38972" ht="12.75" customHeight="1" x14ac:dyDescent="0.2"/>
    <row r="38973" ht="12.75" customHeight="1" x14ac:dyDescent="0.2"/>
    <row r="38974" ht="12.75" customHeight="1" x14ac:dyDescent="0.2"/>
    <row r="38975" ht="12.75" customHeight="1" x14ac:dyDescent="0.2"/>
    <row r="38976" ht="12.75" customHeight="1" x14ac:dyDescent="0.2"/>
    <row r="38977" ht="12.75" customHeight="1" x14ac:dyDescent="0.2"/>
    <row r="38978" ht="12.75" customHeight="1" x14ac:dyDescent="0.2"/>
    <row r="38979" ht="12.75" customHeight="1" x14ac:dyDescent="0.2"/>
    <row r="38980" ht="12.75" customHeight="1" x14ac:dyDescent="0.2"/>
    <row r="38981" ht="12.75" customHeight="1" x14ac:dyDescent="0.2"/>
    <row r="38982" ht="12.75" customHeight="1" x14ac:dyDescent="0.2"/>
    <row r="38983" ht="12.75" customHeight="1" x14ac:dyDescent="0.2"/>
    <row r="38984" ht="12.75" customHeight="1" x14ac:dyDescent="0.2"/>
    <row r="38985" ht="12.75" customHeight="1" x14ac:dyDescent="0.2"/>
    <row r="38986" ht="12.75" customHeight="1" x14ac:dyDescent="0.2"/>
    <row r="38987" ht="12.75" customHeight="1" x14ac:dyDescent="0.2"/>
    <row r="38988" ht="12.75" customHeight="1" x14ac:dyDescent="0.2"/>
    <row r="38989" ht="12.75" customHeight="1" x14ac:dyDescent="0.2"/>
    <row r="38990" ht="12.75" customHeight="1" x14ac:dyDescent="0.2"/>
    <row r="38991" ht="12.75" customHeight="1" x14ac:dyDescent="0.2"/>
    <row r="38992" ht="12.75" customHeight="1" x14ac:dyDescent="0.2"/>
    <row r="38993" ht="12.75" customHeight="1" x14ac:dyDescent="0.2"/>
    <row r="38994" ht="12.75" customHeight="1" x14ac:dyDescent="0.2"/>
    <row r="38995" ht="12.75" customHeight="1" x14ac:dyDescent="0.2"/>
    <row r="38996" ht="12.75" customHeight="1" x14ac:dyDescent="0.2"/>
    <row r="38997" ht="12.75" customHeight="1" x14ac:dyDescent="0.2"/>
    <row r="38998" ht="12.75" customHeight="1" x14ac:dyDescent="0.2"/>
    <row r="38999" ht="12.75" customHeight="1" x14ac:dyDescent="0.2"/>
    <row r="39000" ht="12.75" customHeight="1" x14ac:dyDescent="0.2"/>
    <row r="39001" ht="12.75" customHeight="1" x14ac:dyDescent="0.2"/>
    <row r="39002" ht="12.75" customHeight="1" x14ac:dyDescent="0.2"/>
    <row r="39003" ht="12.75" customHeight="1" x14ac:dyDescent="0.2"/>
    <row r="39004" ht="12.75" customHeight="1" x14ac:dyDescent="0.2"/>
    <row r="39005" ht="12.75" customHeight="1" x14ac:dyDescent="0.2"/>
    <row r="39006" ht="12.75" customHeight="1" x14ac:dyDescent="0.2"/>
    <row r="39007" ht="12.75" customHeight="1" x14ac:dyDescent="0.2"/>
    <row r="39008" ht="12.75" customHeight="1" x14ac:dyDescent="0.2"/>
    <row r="39009" ht="12.75" customHeight="1" x14ac:dyDescent="0.2"/>
    <row r="39010" ht="12.75" customHeight="1" x14ac:dyDescent="0.2"/>
    <row r="39011" ht="12.75" customHeight="1" x14ac:dyDescent="0.2"/>
    <row r="39012" ht="12.75" customHeight="1" x14ac:dyDescent="0.2"/>
    <row r="39013" ht="12.75" customHeight="1" x14ac:dyDescent="0.2"/>
    <row r="39014" ht="12.75" customHeight="1" x14ac:dyDescent="0.2"/>
    <row r="39015" ht="12.75" customHeight="1" x14ac:dyDescent="0.2"/>
    <row r="39016" ht="12.75" customHeight="1" x14ac:dyDescent="0.2"/>
    <row r="39017" ht="12.75" customHeight="1" x14ac:dyDescent="0.2"/>
    <row r="39018" ht="12.75" customHeight="1" x14ac:dyDescent="0.2"/>
    <row r="39019" ht="12.75" customHeight="1" x14ac:dyDescent="0.2"/>
    <row r="39020" ht="12.75" customHeight="1" x14ac:dyDescent="0.2"/>
    <row r="39021" ht="12.75" customHeight="1" x14ac:dyDescent="0.2"/>
    <row r="39022" ht="12.75" customHeight="1" x14ac:dyDescent="0.2"/>
    <row r="39023" ht="12.75" customHeight="1" x14ac:dyDescent="0.2"/>
    <row r="39024" ht="12.75" customHeight="1" x14ac:dyDescent="0.2"/>
    <row r="39025" ht="12.75" customHeight="1" x14ac:dyDescent="0.2"/>
    <row r="39026" ht="12.75" customHeight="1" x14ac:dyDescent="0.2"/>
    <row r="39027" ht="12.75" customHeight="1" x14ac:dyDescent="0.2"/>
    <row r="39028" ht="12.75" customHeight="1" x14ac:dyDescent="0.2"/>
    <row r="39029" ht="12.75" customHeight="1" x14ac:dyDescent="0.2"/>
    <row r="39030" ht="12.75" customHeight="1" x14ac:dyDescent="0.2"/>
    <row r="39031" ht="12.75" customHeight="1" x14ac:dyDescent="0.2"/>
    <row r="39032" ht="12.75" customHeight="1" x14ac:dyDescent="0.2"/>
    <row r="39033" ht="12.75" customHeight="1" x14ac:dyDescent="0.2"/>
    <row r="39034" ht="12.75" customHeight="1" x14ac:dyDescent="0.2"/>
    <row r="39035" ht="12.75" customHeight="1" x14ac:dyDescent="0.2"/>
    <row r="39036" ht="12.75" customHeight="1" x14ac:dyDescent="0.2"/>
    <row r="39037" ht="12.75" customHeight="1" x14ac:dyDescent="0.2"/>
    <row r="39038" ht="12.75" customHeight="1" x14ac:dyDescent="0.2"/>
    <row r="39039" ht="12.75" customHeight="1" x14ac:dyDescent="0.2"/>
    <row r="39040" ht="12.75" customHeight="1" x14ac:dyDescent="0.2"/>
    <row r="39041" ht="12.75" customHeight="1" x14ac:dyDescent="0.2"/>
    <row r="39042" ht="12.75" customHeight="1" x14ac:dyDescent="0.2"/>
    <row r="39043" ht="12.75" customHeight="1" x14ac:dyDescent="0.2"/>
    <row r="39044" ht="12.75" customHeight="1" x14ac:dyDescent="0.2"/>
    <row r="39045" ht="12.75" customHeight="1" x14ac:dyDescent="0.2"/>
    <row r="39046" ht="12.75" customHeight="1" x14ac:dyDescent="0.2"/>
    <row r="39047" ht="12.75" customHeight="1" x14ac:dyDescent="0.2"/>
    <row r="39048" ht="12.75" customHeight="1" x14ac:dyDescent="0.2"/>
    <row r="39049" ht="12.75" customHeight="1" x14ac:dyDescent="0.2"/>
    <row r="39050" ht="12.75" customHeight="1" x14ac:dyDescent="0.2"/>
    <row r="39051" ht="12.75" customHeight="1" x14ac:dyDescent="0.2"/>
    <row r="39052" ht="12.75" customHeight="1" x14ac:dyDescent="0.2"/>
    <row r="39053" ht="12.75" customHeight="1" x14ac:dyDescent="0.2"/>
    <row r="39054" ht="12.75" customHeight="1" x14ac:dyDescent="0.2"/>
    <row r="39055" ht="12.75" customHeight="1" x14ac:dyDescent="0.2"/>
    <row r="39056" ht="12.75" customHeight="1" x14ac:dyDescent="0.2"/>
    <row r="39057" ht="12.75" customHeight="1" x14ac:dyDescent="0.2"/>
    <row r="39058" ht="12.75" customHeight="1" x14ac:dyDescent="0.2"/>
    <row r="39059" ht="12.75" customHeight="1" x14ac:dyDescent="0.2"/>
    <row r="39060" ht="12.75" customHeight="1" x14ac:dyDescent="0.2"/>
    <row r="39061" ht="12.75" customHeight="1" x14ac:dyDescent="0.2"/>
    <row r="39062" ht="12.75" customHeight="1" x14ac:dyDescent="0.2"/>
    <row r="39063" ht="12.75" customHeight="1" x14ac:dyDescent="0.2"/>
    <row r="39064" ht="12.75" customHeight="1" x14ac:dyDescent="0.2"/>
    <row r="39065" ht="12.75" customHeight="1" x14ac:dyDescent="0.2"/>
    <row r="39066" ht="12.75" customHeight="1" x14ac:dyDescent="0.2"/>
    <row r="39067" ht="12.75" customHeight="1" x14ac:dyDescent="0.2"/>
    <row r="39068" ht="12.75" customHeight="1" x14ac:dyDescent="0.2"/>
    <row r="39069" ht="12.75" customHeight="1" x14ac:dyDescent="0.2"/>
    <row r="39070" ht="12.75" customHeight="1" x14ac:dyDescent="0.2"/>
    <row r="39071" ht="12.75" customHeight="1" x14ac:dyDescent="0.2"/>
    <row r="39072" ht="12.75" customHeight="1" x14ac:dyDescent="0.2"/>
    <row r="39073" ht="12.75" customHeight="1" x14ac:dyDescent="0.2"/>
    <row r="39074" ht="12.75" customHeight="1" x14ac:dyDescent="0.2"/>
    <row r="39075" ht="12.75" customHeight="1" x14ac:dyDescent="0.2"/>
    <row r="39076" ht="12.75" customHeight="1" x14ac:dyDescent="0.2"/>
    <row r="39077" ht="12.75" customHeight="1" x14ac:dyDescent="0.2"/>
    <row r="39078" ht="12.75" customHeight="1" x14ac:dyDescent="0.2"/>
    <row r="39079" ht="12.75" customHeight="1" x14ac:dyDescent="0.2"/>
    <row r="39080" ht="12.75" customHeight="1" x14ac:dyDescent="0.2"/>
    <row r="39081" ht="12.75" customHeight="1" x14ac:dyDescent="0.2"/>
    <row r="39082" ht="12.75" customHeight="1" x14ac:dyDescent="0.2"/>
    <row r="39083" ht="12.75" customHeight="1" x14ac:dyDescent="0.2"/>
    <row r="39084" ht="12.75" customHeight="1" x14ac:dyDescent="0.2"/>
    <row r="39085" ht="12.75" customHeight="1" x14ac:dyDescent="0.2"/>
    <row r="39086" ht="12.75" customHeight="1" x14ac:dyDescent="0.2"/>
    <row r="39087" ht="12.75" customHeight="1" x14ac:dyDescent="0.2"/>
    <row r="39088" ht="12.75" customHeight="1" x14ac:dyDescent="0.2"/>
    <row r="39089" ht="12.75" customHeight="1" x14ac:dyDescent="0.2"/>
    <row r="39090" ht="12.75" customHeight="1" x14ac:dyDescent="0.2"/>
    <row r="39091" ht="12.75" customHeight="1" x14ac:dyDescent="0.2"/>
    <row r="39092" ht="12.75" customHeight="1" x14ac:dyDescent="0.2"/>
    <row r="39093" ht="12.75" customHeight="1" x14ac:dyDescent="0.2"/>
    <row r="39094" ht="12.75" customHeight="1" x14ac:dyDescent="0.2"/>
    <row r="39095" ht="12.75" customHeight="1" x14ac:dyDescent="0.2"/>
    <row r="39096" ht="12.75" customHeight="1" x14ac:dyDescent="0.2"/>
    <row r="39097" ht="12.75" customHeight="1" x14ac:dyDescent="0.2"/>
    <row r="39098" ht="12.75" customHeight="1" x14ac:dyDescent="0.2"/>
    <row r="39099" ht="12.75" customHeight="1" x14ac:dyDescent="0.2"/>
    <row r="39100" ht="12.75" customHeight="1" x14ac:dyDescent="0.2"/>
    <row r="39101" ht="12.75" customHeight="1" x14ac:dyDescent="0.2"/>
    <row r="39102" ht="12.75" customHeight="1" x14ac:dyDescent="0.2"/>
    <row r="39103" ht="12.75" customHeight="1" x14ac:dyDescent="0.2"/>
    <row r="39104" ht="12.75" customHeight="1" x14ac:dyDescent="0.2"/>
    <row r="39105" ht="12.75" customHeight="1" x14ac:dyDescent="0.2"/>
    <row r="39106" ht="12.75" customHeight="1" x14ac:dyDescent="0.2"/>
    <row r="39107" ht="12.75" customHeight="1" x14ac:dyDescent="0.2"/>
    <row r="39108" ht="12.75" customHeight="1" x14ac:dyDescent="0.2"/>
    <row r="39109" ht="12.75" customHeight="1" x14ac:dyDescent="0.2"/>
    <row r="39110" ht="12.75" customHeight="1" x14ac:dyDescent="0.2"/>
    <row r="39111" ht="12.75" customHeight="1" x14ac:dyDescent="0.2"/>
    <row r="39112" ht="12.75" customHeight="1" x14ac:dyDescent="0.2"/>
    <row r="39113" ht="12.75" customHeight="1" x14ac:dyDescent="0.2"/>
    <row r="39114" ht="12.75" customHeight="1" x14ac:dyDescent="0.2"/>
    <row r="39115" ht="12.75" customHeight="1" x14ac:dyDescent="0.2"/>
    <row r="39116" ht="12.75" customHeight="1" x14ac:dyDescent="0.2"/>
    <row r="39117" ht="12.75" customHeight="1" x14ac:dyDescent="0.2"/>
    <row r="39118" ht="12.75" customHeight="1" x14ac:dyDescent="0.2"/>
    <row r="39119" ht="12.75" customHeight="1" x14ac:dyDescent="0.2"/>
    <row r="39120" ht="12.75" customHeight="1" x14ac:dyDescent="0.2"/>
    <row r="39121" ht="12.75" customHeight="1" x14ac:dyDescent="0.2"/>
    <row r="39122" ht="12.75" customHeight="1" x14ac:dyDescent="0.2"/>
    <row r="39123" ht="12.75" customHeight="1" x14ac:dyDescent="0.2"/>
    <row r="39124" ht="12.75" customHeight="1" x14ac:dyDescent="0.2"/>
    <row r="39125" ht="12.75" customHeight="1" x14ac:dyDescent="0.2"/>
    <row r="39126" ht="12.75" customHeight="1" x14ac:dyDescent="0.2"/>
    <row r="39127" ht="12.75" customHeight="1" x14ac:dyDescent="0.2"/>
    <row r="39128" ht="12.75" customHeight="1" x14ac:dyDescent="0.2"/>
    <row r="39129" ht="12.75" customHeight="1" x14ac:dyDescent="0.2"/>
    <row r="39130" ht="12.75" customHeight="1" x14ac:dyDescent="0.2"/>
    <row r="39131" ht="12.75" customHeight="1" x14ac:dyDescent="0.2"/>
    <row r="39132" ht="12.75" customHeight="1" x14ac:dyDescent="0.2"/>
    <row r="39133" ht="12.75" customHeight="1" x14ac:dyDescent="0.2"/>
    <row r="39134" ht="12.75" customHeight="1" x14ac:dyDescent="0.2"/>
    <row r="39135" ht="12.75" customHeight="1" x14ac:dyDescent="0.2"/>
    <row r="39136" ht="12.75" customHeight="1" x14ac:dyDescent="0.2"/>
    <row r="39137" ht="12.75" customHeight="1" x14ac:dyDescent="0.2"/>
    <row r="39138" ht="12.75" customHeight="1" x14ac:dyDescent="0.2"/>
    <row r="39139" ht="12.75" customHeight="1" x14ac:dyDescent="0.2"/>
    <row r="39140" ht="12.75" customHeight="1" x14ac:dyDescent="0.2"/>
    <row r="39141" ht="12.75" customHeight="1" x14ac:dyDescent="0.2"/>
    <row r="39142" ht="12.75" customHeight="1" x14ac:dyDescent="0.2"/>
    <row r="39143" ht="12.75" customHeight="1" x14ac:dyDescent="0.2"/>
    <row r="39144" ht="12.75" customHeight="1" x14ac:dyDescent="0.2"/>
    <row r="39145" ht="12.75" customHeight="1" x14ac:dyDescent="0.2"/>
    <row r="39146" ht="12.75" customHeight="1" x14ac:dyDescent="0.2"/>
    <row r="39147" ht="12.75" customHeight="1" x14ac:dyDescent="0.2"/>
    <row r="39148" ht="12.75" customHeight="1" x14ac:dyDescent="0.2"/>
    <row r="39149" ht="12.75" customHeight="1" x14ac:dyDescent="0.2"/>
    <row r="39150" ht="12.75" customHeight="1" x14ac:dyDescent="0.2"/>
    <row r="39151" ht="12.75" customHeight="1" x14ac:dyDescent="0.2"/>
    <row r="39152" ht="12.75" customHeight="1" x14ac:dyDescent="0.2"/>
    <row r="39153" ht="12.75" customHeight="1" x14ac:dyDescent="0.2"/>
    <row r="39154" ht="12.75" customHeight="1" x14ac:dyDescent="0.2"/>
    <row r="39155" ht="12.75" customHeight="1" x14ac:dyDescent="0.2"/>
    <row r="39156" ht="12.75" customHeight="1" x14ac:dyDescent="0.2"/>
    <row r="39157" ht="12.75" customHeight="1" x14ac:dyDescent="0.2"/>
    <row r="39158" ht="12.75" customHeight="1" x14ac:dyDescent="0.2"/>
    <row r="39159" ht="12.75" customHeight="1" x14ac:dyDescent="0.2"/>
    <row r="39160" ht="12.75" customHeight="1" x14ac:dyDescent="0.2"/>
    <row r="39161" ht="12.75" customHeight="1" x14ac:dyDescent="0.2"/>
    <row r="39162" ht="12.75" customHeight="1" x14ac:dyDescent="0.2"/>
    <row r="39163" ht="12.75" customHeight="1" x14ac:dyDescent="0.2"/>
    <row r="39164" ht="12.75" customHeight="1" x14ac:dyDescent="0.2"/>
    <row r="39165" ht="12.75" customHeight="1" x14ac:dyDescent="0.2"/>
    <row r="39166" ht="12.75" customHeight="1" x14ac:dyDescent="0.2"/>
    <row r="39167" ht="12.75" customHeight="1" x14ac:dyDescent="0.2"/>
    <row r="39168" ht="12.75" customHeight="1" x14ac:dyDescent="0.2"/>
    <row r="39169" ht="12.75" customHeight="1" x14ac:dyDescent="0.2"/>
    <row r="39170" ht="12.75" customHeight="1" x14ac:dyDescent="0.2"/>
    <row r="39171" ht="12.75" customHeight="1" x14ac:dyDescent="0.2"/>
    <row r="39172" ht="12.75" customHeight="1" x14ac:dyDescent="0.2"/>
    <row r="39173" ht="12.75" customHeight="1" x14ac:dyDescent="0.2"/>
    <row r="39174" ht="12.75" customHeight="1" x14ac:dyDescent="0.2"/>
    <row r="39175" ht="12.75" customHeight="1" x14ac:dyDescent="0.2"/>
    <row r="39176" ht="12.75" customHeight="1" x14ac:dyDescent="0.2"/>
    <row r="39177" ht="12.75" customHeight="1" x14ac:dyDescent="0.2"/>
    <row r="39178" ht="12.75" customHeight="1" x14ac:dyDescent="0.2"/>
    <row r="39179" ht="12.75" customHeight="1" x14ac:dyDescent="0.2"/>
    <row r="39180" ht="12.75" customHeight="1" x14ac:dyDescent="0.2"/>
    <row r="39181" ht="12.75" customHeight="1" x14ac:dyDescent="0.2"/>
    <row r="39182" ht="12.75" customHeight="1" x14ac:dyDescent="0.2"/>
    <row r="39183" ht="12.75" customHeight="1" x14ac:dyDescent="0.2"/>
    <row r="39184" ht="12.75" customHeight="1" x14ac:dyDescent="0.2"/>
    <row r="39185" ht="12.75" customHeight="1" x14ac:dyDescent="0.2"/>
    <row r="39186" ht="12.75" customHeight="1" x14ac:dyDescent="0.2"/>
    <row r="39187" ht="12.75" customHeight="1" x14ac:dyDescent="0.2"/>
    <row r="39188" ht="12.75" customHeight="1" x14ac:dyDescent="0.2"/>
    <row r="39189" ht="12.75" customHeight="1" x14ac:dyDescent="0.2"/>
    <row r="39190" ht="12.75" customHeight="1" x14ac:dyDescent="0.2"/>
    <row r="39191" ht="12.75" customHeight="1" x14ac:dyDescent="0.2"/>
    <row r="39192" ht="12.75" customHeight="1" x14ac:dyDescent="0.2"/>
    <row r="39193" ht="12.75" customHeight="1" x14ac:dyDescent="0.2"/>
    <row r="39194" ht="12.75" customHeight="1" x14ac:dyDescent="0.2"/>
    <row r="39195" ht="12.75" customHeight="1" x14ac:dyDescent="0.2"/>
    <row r="39196" ht="12.75" customHeight="1" x14ac:dyDescent="0.2"/>
    <row r="39197" ht="12.75" customHeight="1" x14ac:dyDescent="0.2"/>
    <row r="39198" ht="12.75" customHeight="1" x14ac:dyDescent="0.2"/>
    <row r="39199" ht="12.75" customHeight="1" x14ac:dyDescent="0.2"/>
    <row r="39200" ht="12.75" customHeight="1" x14ac:dyDescent="0.2"/>
    <row r="39201" ht="12.75" customHeight="1" x14ac:dyDescent="0.2"/>
    <row r="39202" ht="12.75" customHeight="1" x14ac:dyDescent="0.2"/>
    <row r="39203" ht="12.75" customHeight="1" x14ac:dyDescent="0.2"/>
    <row r="39204" ht="12.75" customHeight="1" x14ac:dyDescent="0.2"/>
    <row r="39205" ht="12.75" customHeight="1" x14ac:dyDescent="0.2"/>
    <row r="39206" ht="12.75" customHeight="1" x14ac:dyDescent="0.2"/>
    <row r="39207" ht="12.75" customHeight="1" x14ac:dyDescent="0.2"/>
    <row r="39208" ht="12.75" customHeight="1" x14ac:dyDescent="0.2"/>
    <row r="39209" ht="12.75" customHeight="1" x14ac:dyDescent="0.2"/>
    <row r="39210" ht="12.75" customHeight="1" x14ac:dyDescent="0.2"/>
    <row r="39211" ht="12.75" customHeight="1" x14ac:dyDescent="0.2"/>
    <row r="39212" ht="12.75" customHeight="1" x14ac:dyDescent="0.2"/>
    <row r="39213" ht="12.75" customHeight="1" x14ac:dyDescent="0.2"/>
    <row r="39214" ht="12.75" customHeight="1" x14ac:dyDescent="0.2"/>
    <row r="39215" ht="12.75" customHeight="1" x14ac:dyDescent="0.2"/>
    <row r="39216" ht="12.75" customHeight="1" x14ac:dyDescent="0.2"/>
    <row r="39217" ht="12.75" customHeight="1" x14ac:dyDescent="0.2"/>
    <row r="39218" ht="12.75" customHeight="1" x14ac:dyDescent="0.2"/>
    <row r="39219" ht="12.75" customHeight="1" x14ac:dyDescent="0.2"/>
    <row r="39220" ht="12.75" customHeight="1" x14ac:dyDescent="0.2"/>
    <row r="39221" ht="12.75" customHeight="1" x14ac:dyDescent="0.2"/>
    <row r="39222" ht="12.75" customHeight="1" x14ac:dyDescent="0.2"/>
    <row r="39223" ht="12.75" customHeight="1" x14ac:dyDescent="0.2"/>
    <row r="39224" ht="12.75" customHeight="1" x14ac:dyDescent="0.2"/>
    <row r="39225" ht="12.75" customHeight="1" x14ac:dyDescent="0.2"/>
    <row r="39226" ht="12.75" customHeight="1" x14ac:dyDescent="0.2"/>
    <row r="39227" ht="12.75" customHeight="1" x14ac:dyDescent="0.2"/>
    <row r="39228" ht="12.75" customHeight="1" x14ac:dyDescent="0.2"/>
    <row r="39229" ht="12.75" customHeight="1" x14ac:dyDescent="0.2"/>
    <row r="39230" ht="12.75" customHeight="1" x14ac:dyDescent="0.2"/>
    <row r="39231" ht="12.75" customHeight="1" x14ac:dyDescent="0.2"/>
    <row r="39232" ht="12.75" customHeight="1" x14ac:dyDescent="0.2"/>
    <row r="39233" ht="12.75" customHeight="1" x14ac:dyDescent="0.2"/>
    <row r="39234" ht="12.75" customHeight="1" x14ac:dyDescent="0.2"/>
    <row r="39235" ht="12.75" customHeight="1" x14ac:dyDescent="0.2"/>
    <row r="39236" ht="12.75" customHeight="1" x14ac:dyDescent="0.2"/>
    <row r="39237" ht="12.75" customHeight="1" x14ac:dyDescent="0.2"/>
    <row r="39238" ht="12.75" customHeight="1" x14ac:dyDescent="0.2"/>
    <row r="39239" ht="12.75" customHeight="1" x14ac:dyDescent="0.2"/>
    <row r="39240" ht="12.75" customHeight="1" x14ac:dyDescent="0.2"/>
    <row r="39241" ht="12.75" customHeight="1" x14ac:dyDescent="0.2"/>
    <row r="39242" ht="12.75" customHeight="1" x14ac:dyDescent="0.2"/>
    <row r="39243" ht="12.75" customHeight="1" x14ac:dyDescent="0.2"/>
    <row r="39244" ht="12.75" customHeight="1" x14ac:dyDescent="0.2"/>
    <row r="39245" ht="12.75" customHeight="1" x14ac:dyDescent="0.2"/>
    <row r="39246" ht="12.75" customHeight="1" x14ac:dyDescent="0.2"/>
    <row r="39247" ht="12.75" customHeight="1" x14ac:dyDescent="0.2"/>
    <row r="39248" ht="12.75" customHeight="1" x14ac:dyDescent="0.2"/>
    <row r="39249" ht="12.75" customHeight="1" x14ac:dyDescent="0.2"/>
    <row r="39250" ht="12.75" customHeight="1" x14ac:dyDescent="0.2"/>
    <row r="39251" ht="12.75" customHeight="1" x14ac:dyDescent="0.2"/>
    <row r="39252" ht="12.75" customHeight="1" x14ac:dyDescent="0.2"/>
    <row r="39253" ht="12.75" customHeight="1" x14ac:dyDescent="0.2"/>
    <row r="39254" ht="12.75" customHeight="1" x14ac:dyDescent="0.2"/>
    <row r="39255" ht="12.75" customHeight="1" x14ac:dyDescent="0.2"/>
    <row r="39256" ht="12.75" customHeight="1" x14ac:dyDescent="0.2"/>
    <row r="39257" ht="12.75" customHeight="1" x14ac:dyDescent="0.2"/>
    <row r="39258" ht="12.75" customHeight="1" x14ac:dyDescent="0.2"/>
    <row r="39259" ht="12.75" customHeight="1" x14ac:dyDescent="0.2"/>
    <row r="39260" ht="12.75" customHeight="1" x14ac:dyDescent="0.2"/>
    <row r="39261" ht="12.75" customHeight="1" x14ac:dyDescent="0.2"/>
    <row r="39262" ht="12.75" customHeight="1" x14ac:dyDescent="0.2"/>
    <row r="39263" ht="12.75" customHeight="1" x14ac:dyDescent="0.2"/>
    <row r="39264" ht="12.75" customHeight="1" x14ac:dyDescent="0.2"/>
    <row r="39265" ht="12.75" customHeight="1" x14ac:dyDescent="0.2"/>
    <row r="39266" ht="12.75" customHeight="1" x14ac:dyDescent="0.2"/>
    <row r="39267" ht="12.75" customHeight="1" x14ac:dyDescent="0.2"/>
    <row r="39268" ht="12.75" customHeight="1" x14ac:dyDescent="0.2"/>
    <row r="39269" ht="12.75" customHeight="1" x14ac:dyDescent="0.2"/>
    <row r="39270" ht="12.75" customHeight="1" x14ac:dyDescent="0.2"/>
    <row r="39271" ht="12.75" customHeight="1" x14ac:dyDescent="0.2"/>
    <row r="39272" ht="12.75" customHeight="1" x14ac:dyDescent="0.2"/>
    <row r="39273" ht="12.75" customHeight="1" x14ac:dyDescent="0.2"/>
    <row r="39274" ht="12.75" customHeight="1" x14ac:dyDescent="0.2"/>
    <row r="39275" ht="12.75" customHeight="1" x14ac:dyDescent="0.2"/>
    <row r="39276" ht="12.75" customHeight="1" x14ac:dyDescent="0.2"/>
    <row r="39277" ht="12.75" customHeight="1" x14ac:dyDescent="0.2"/>
    <row r="39278" ht="12.75" customHeight="1" x14ac:dyDescent="0.2"/>
    <row r="39279" ht="12.75" customHeight="1" x14ac:dyDescent="0.2"/>
    <row r="39280" ht="12.75" customHeight="1" x14ac:dyDescent="0.2"/>
    <row r="39281" ht="12.75" customHeight="1" x14ac:dyDescent="0.2"/>
    <row r="39282" ht="12.75" customHeight="1" x14ac:dyDescent="0.2"/>
    <row r="39283" ht="12.75" customHeight="1" x14ac:dyDescent="0.2"/>
    <row r="39284" ht="12.75" customHeight="1" x14ac:dyDescent="0.2"/>
    <row r="39285" ht="12.75" customHeight="1" x14ac:dyDescent="0.2"/>
    <row r="39286" ht="12.75" customHeight="1" x14ac:dyDescent="0.2"/>
    <row r="39287" ht="12.75" customHeight="1" x14ac:dyDescent="0.2"/>
    <row r="39288" ht="12.75" customHeight="1" x14ac:dyDescent="0.2"/>
    <row r="39289" ht="12.75" customHeight="1" x14ac:dyDescent="0.2"/>
    <row r="39290" ht="12.75" customHeight="1" x14ac:dyDescent="0.2"/>
    <row r="39291" ht="12.75" customHeight="1" x14ac:dyDescent="0.2"/>
    <row r="39292" ht="12.75" customHeight="1" x14ac:dyDescent="0.2"/>
    <row r="39293" ht="12.75" customHeight="1" x14ac:dyDescent="0.2"/>
    <row r="39294" ht="12.75" customHeight="1" x14ac:dyDescent="0.2"/>
    <row r="39295" ht="12.75" customHeight="1" x14ac:dyDescent="0.2"/>
    <row r="39296" ht="12.75" customHeight="1" x14ac:dyDescent="0.2"/>
    <row r="39297" ht="12.75" customHeight="1" x14ac:dyDescent="0.2"/>
    <row r="39298" ht="12.75" customHeight="1" x14ac:dyDescent="0.2"/>
    <row r="39299" ht="12.75" customHeight="1" x14ac:dyDescent="0.2"/>
    <row r="39300" ht="12.75" customHeight="1" x14ac:dyDescent="0.2"/>
    <row r="39301" ht="12.75" customHeight="1" x14ac:dyDescent="0.2"/>
    <row r="39302" ht="12.75" customHeight="1" x14ac:dyDescent="0.2"/>
    <row r="39303" ht="12.75" customHeight="1" x14ac:dyDescent="0.2"/>
    <row r="39304" ht="12.75" customHeight="1" x14ac:dyDescent="0.2"/>
    <row r="39305" ht="12.75" customHeight="1" x14ac:dyDescent="0.2"/>
    <row r="39306" ht="12.75" customHeight="1" x14ac:dyDescent="0.2"/>
    <row r="39307" ht="12.75" customHeight="1" x14ac:dyDescent="0.2"/>
    <row r="39308" ht="12.75" customHeight="1" x14ac:dyDescent="0.2"/>
    <row r="39309" ht="12.75" customHeight="1" x14ac:dyDescent="0.2"/>
    <row r="39310" ht="12.75" customHeight="1" x14ac:dyDescent="0.2"/>
    <row r="39311" ht="12.75" customHeight="1" x14ac:dyDescent="0.2"/>
    <row r="39312" ht="12.75" customHeight="1" x14ac:dyDescent="0.2"/>
    <row r="39313" ht="12.75" customHeight="1" x14ac:dyDescent="0.2"/>
    <row r="39314" ht="12.75" customHeight="1" x14ac:dyDescent="0.2"/>
    <row r="39315" ht="12.75" customHeight="1" x14ac:dyDescent="0.2"/>
    <row r="39316" ht="12.75" customHeight="1" x14ac:dyDescent="0.2"/>
    <row r="39317" ht="12.75" customHeight="1" x14ac:dyDescent="0.2"/>
    <row r="39318" ht="12.75" customHeight="1" x14ac:dyDescent="0.2"/>
    <row r="39319" ht="12.75" customHeight="1" x14ac:dyDescent="0.2"/>
    <row r="39320" ht="12.75" customHeight="1" x14ac:dyDescent="0.2"/>
    <row r="39321" ht="12.75" customHeight="1" x14ac:dyDescent="0.2"/>
    <row r="39322" ht="12.75" customHeight="1" x14ac:dyDescent="0.2"/>
    <row r="39323" ht="12.75" customHeight="1" x14ac:dyDescent="0.2"/>
    <row r="39324" ht="12.75" customHeight="1" x14ac:dyDescent="0.2"/>
    <row r="39325" ht="12.75" customHeight="1" x14ac:dyDescent="0.2"/>
    <row r="39326" ht="12.75" customHeight="1" x14ac:dyDescent="0.2"/>
    <row r="39327" ht="12.75" customHeight="1" x14ac:dyDescent="0.2"/>
    <row r="39328" ht="12.75" customHeight="1" x14ac:dyDescent="0.2"/>
    <row r="39329" ht="12.75" customHeight="1" x14ac:dyDescent="0.2"/>
    <row r="39330" ht="12.75" customHeight="1" x14ac:dyDescent="0.2"/>
    <row r="39331" ht="12.75" customHeight="1" x14ac:dyDescent="0.2"/>
    <row r="39332" ht="12.75" customHeight="1" x14ac:dyDescent="0.2"/>
    <row r="39333" ht="12.75" customHeight="1" x14ac:dyDescent="0.2"/>
    <row r="39334" ht="12.75" customHeight="1" x14ac:dyDescent="0.2"/>
    <row r="39335" ht="12.75" customHeight="1" x14ac:dyDescent="0.2"/>
    <row r="39336" ht="12.75" customHeight="1" x14ac:dyDescent="0.2"/>
    <row r="39337" ht="12.75" customHeight="1" x14ac:dyDescent="0.2"/>
    <row r="39338" ht="12.75" customHeight="1" x14ac:dyDescent="0.2"/>
    <row r="39339" ht="12.75" customHeight="1" x14ac:dyDescent="0.2"/>
    <row r="39340" ht="12.75" customHeight="1" x14ac:dyDescent="0.2"/>
    <row r="39341" ht="12.75" customHeight="1" x14ac:dyDescent="0.2"/>
    <row r="39342" ht="12.75" customHeight="1" x14ac:dyDescent="0.2"/>
    <row r="39343" ht="12.75" customHeight="1" x14ac:dyDescent="0.2"/>
    <row r="39344" ht="12.75" customHeight="1" x14ac:dyDescent="0.2"/>
    <row r="39345" ht="12.75" customHeight="1" x14ac:dyDescent="0.2"/>
    <row r="39346" ht="12.75" customHeight="1" x14ac:dyDescent="0.2"/>
    <row r="39347" ht="12.75" customHeight="1" x14ac:dyDescent="0.2"/>
    <row r="39348" ht="12.75" customHeight="1" x14ac:dyDescent="0.2"/>
    <row r="39349" ht="12.75" customHeight="1" x14ac:dyDescent="0.2"/>
    <row r="39350" ht="12.75" customHeight="1" x14ac:dyDescent="0.2"/>
    <row r="39351" ht="12.75" customHeight="1" x14ac:dyDescent="0.2"/>
    <row r="39352" ht="12.75" customHeight="1" x14ac:dyDescent="0.2"/>
    <row r="39353" ht="12.75" customHeight="1" x14ac:dyDescent="0.2"/>
    <row r="39354" ht="12.75" customHeight="1" x14ac:dyDescent="0.2"/>
    <row r="39355" ht="12.75" customHeight="1" x14ac:dyDescent="0.2"/>
    <row r="39356" ht="12.75" customHeight="1" x14ac:dyDescent="0.2"/>
    <row r="39357" ht="12.75" customHeight="1" x14ac:dyDescent="0.2"/>
    <row r="39358" ht="12.75" customHeight="1" x14ac:dyDescent="0.2"/>
    <row r="39359" ht="12.75" customHeight="1" x14ac:dyDescent="0.2"/>
    <row r="39360" ht="12.75" customHeight="1" x14ac:dyDescent="0.2"/>
    <row r="39361" ht="12.75" customHeight="1" x14ac:dyDescent="0.2"/>
    <row r="39362" ht="12.75" customHeight="1" x14ac:dyDescent="0.2"/>
    <row r="39363" ht="12.75" customHeight="1" x14ac:dyDescent="0.2"/>
    <row r="39364" ht="12.75" customHeight="1" x14ac:dyDescent="0.2"/>
    <row r="39365" ht="12.75" customHeight="1" x14ac:dyDescent="0.2"/>
    <row r="39366" ht="12.75" customHeight="1" x14ac:dyDescent="0.2"/>
    <row r="39367" ht="12.75" customHeight="1" x14ac:dyDescent="0.2"/>
    <row r="39368" ht="12.75" customHeight="1" x14ac:dyDescent="0.2"/>
    <row r="39369" ht="12.75" customHeight="1" x14ac:dyDescent="0.2"/>
    <row r="39370" ht="12.75" customHeight="1" x14ac:dyDescent="0.2"/>
    <row r="39371" ht="12.75" customHeight="1" x14ac:dyDescent="0.2"/>
    <row r="39372" ht="12.75" customHeight="1" x14ac:dyDescent="0.2"/>
    <row r="39373" ht="12.75" customHeight="1" x14ac:dyDescent="0.2"/>
    <row r="39374" ht="12.75" customHeight="1" x14ac:dyDescent="0.2"/>
    <row r="39375" ht="12.75" customHeight="1" x14ac:dyDescent="0.2"/>
    <row r="39376" ht="12.75" customHeight="1" x14ac:dyDescent="0.2"/>
    <row r="39377" ht="12.75" customHeight="1" x14ac:dyDescent="0.2"/>
    <row r="39378" ht="12.75" customHeight="1" x14ac:dyDescent="0.2"/>
    <row r="39379" ht="12.75" customHeight="1" x14ac:dyDescent="0.2"/>
    <row r="39380" ht="12.75" customHeight="1" x14ac:dyDescent="0.2"/>
    <row r="39381" ht="12.75" customHeight="1" x14ac:dyDescent="0.2"/>
    <row r="39382" ht="12.75" customHeight="1" x14ac:dyDescent="0.2"/>
    <row r="39383" ht="12.75" customHeight="1" x14ac:dyDescent="0.2"/>
    <row r="39384" ht="12.75" customHeight="1" x14ac:dyDescent="0.2"/>
    <row r="39385" ht="12.75" customHeight="1" x14ac:dyDescent="0.2"/>
    <row r="39386" ht="12.75" customHeight="1" x14ac:dyDescent="0.2"/>
    <row r="39387" ht="12.75" customHeight="1" x14ac:dyDescent="0.2"/>
    <row r="39388" ht="12.75" customHeight="1" x14ac:dyDescent="0.2"/>
    <row r="39389" ht="12.75" customHeight="1" x14ac:dyDescent="0.2"/>
    <row r="39390" ht="12.75" customHeight="1" x14ac:dyDescent="0.2"/>
    <row r="39391" ht="12.75" customHeight="1" x14ac:dyDescent="0.2"/>
    <row r="39392" ht="12.75" customHeight="1" x14ac:dyDescent="0.2"/>
    <row r="39393" ht="12.75" customHeight="1" x14ac:dyDescent="0.2"/>
    <row r="39394" ht="12.75" customHeight="1" x14ac:dyDescent="0.2"/>
    <row r="39395" ht="12.75" customHeight="1" x14ac:dyDescent="0.2"/>
    <row r="39396" ht="12.75" customHeight="1" x14ac:dyDescent="0.2"/>
    <row r="39397" ht="12.75" customHeight="1" x14ac:dyDescent="0.2"/>
    <row r="39398" ht="12.75" customHeight="1" x14ac:dyDescent="0.2"/>
    <row r="39399" ht="12.75" customHeight="1" x14ac:dyDescent="0.2"/>
    <row r="39400" ht="12.75" customHeight="1" x14ac:dyDescent="0.2"/>
    <row r="39401" ht="12.75" customHeight="1" x14ac:dyDescent="0.2"/>
    <row r="39402" ht="12.75" customHeight="1" x14ac:dyDescent="0.2"/>
    <row r="39403" ht="12.75" customHeight="1" x14ac:dyDescent="0.2"/>
    <row r="39404" ht="12.75" customHeight="1" x14ac:dyDescent="0.2"/>
    <row r="39405" ht="12.75" customHeight="1" x14ac:dyDescent="0.2"/>
    <row r="39406" ht="12.75" customHeight="1" x14ac:dyDescent="0.2"/>
    <row r="39407" ht="12.75" customHeight="1" x14ac:dyDescent="0.2"/>
    <row r="39408" ht="12.75" customHeight="1" x14ac:dyDescent="0.2"/>
    <row r="39409" ht="12.75" customHeight="1" x14ac:dyDescent="0.2"/>
    <row r="39410" ht="12.75" customHeight="1" x14ac:dyDescent="0.2"/>
    <row r="39411" ht="12.75" customHeight="1" x14ac:dyDescent="0.2"/>
    <row r="39412" ht="12.75" customHeight="1" x14ac:dyDescent="0.2"/>
    <row r="39413" ht="12.75" customHeight="1" x14ac:dyDescent="0.2"/>
    <row r="39414" ht="12.75" customHeight="1" x14ac:dyDescent="0.2"/>
    <row r="39415" ht="12.75" customHeight="1" x14ac:dyDescent="0.2"/>
    <row r="39416" ht="12.75" customHeight="1" x14ac:dyDescent="0.2"/>
    <row r="39417" ht="12.75" customHeight="1" x14ac:dyDescent="0.2"/>
    <row r="39418" ht="12.75" customHeight="1" x14ac:dyDescent="0.2"/>
    <row r="39419" ht="12.75" customHeight="1" x14ac:dyDescent="0.2"/>
    <row r="39420" ht="12.75" customHeight="1" x14ac:dyDescent="0.2"/>
    <row r="39421" ht="12.75" customHeight="1" x14ac:dyDescent="0.2"/>
    <row r="39422" ht="12.75" customHeight="1" x14ac:dyDescent="0.2"/>
    <row r="39423" ht="12.75" customHeight="1" x14ac:dyDescent="0.2"/>
    <row r="39424" ht="12.75" customHeight="1" x14ac:dyDescent="0.2"/>
    <row r="39425" ht="12.75" customHeight="1" x14ac:dyDescent="0.2"/>
    <row r="39426" ht="12.75" customHeight="1" x14ac:dyDescent="0.2"/>
    <row r="39427" ht="12.75" customHeight="1" x14ac:dyDescent="0.2"/>
    <row r="39428" ht="12.75" customHeight="1" x14ac:dyDescent="0.2"/>
    <row r="39429" ht="12.75" customHeight="1" x14ac:dyDescent="0.2"/>
    <row r="39430" ht="12.75" customHeight="1" x14ac:dyDescent="0.2"/>
    <row r="39431" ht="12.75" customHeight="1" x14ac:dyDescent="0.2"/>
    <row r="39432" ht="12.75" customHeight="1" x14ac:dyDescent="0.2"/>
    <row r="39433" ht="12.75" customHeight="1" x14ac:dyDescent="0.2"/>
    <row r="39434" ht="12.75" customHeight="1" x14ac:dyDescent="0.2"/>
    <row r="39435" ht="12.75" customHeight="1" x14ac:dyDescent="0.2"/>
    <row r="39436" ht="12.75" customHeight="1" x14ac:dyDescent="0.2"/>
    <row r="39437" ht="12.75" customHeight="1" x14ac:dyDescent="0.2"/>
    <row r="39438" ht="12.75" customHeight="1" x14ac:dyDescent="0.2"/>
    <row r="39439" ht="12.75" customHeight="1" x14ac:dyDescent="0.2"/>
    <row r="39440" ht="12.75" customHeight="1" x14ac:dyDescent="0.2"/>
    <row r="39441" ht="12.75" customHeight="1" x14ac:dyDescent="0.2"/>
    <row r="39442" ht="12.75" customHeight="1" x14ac:dyDescent="0.2"/>
    <row r="39443" ht="12.75" customHeight="1" x14ac:dyDescent="0.2"/>
    <row r="39444" ht="12.75" customHeight="1" x14ac:dyDescent="0.2"/>
    <row r="39445" ht="12.75" customHeight="1" x14ac:dyDescent="0.2"/>
    <row r="39446" ht="12.75" customHeight="1" x14ac:dyDescent="0.2"/>
    <row r="39447" ht="12.75" customHeight="1" x14ac:dyDescent="0.2"/>
    <row r="39448" ht="12.75" customHeight="1" x14ac:dyDescent="0.2"/>
    <row r="39449" ht="12.75" customHeight="1" x14ac:dyDescent="0.2"/>
    <row r="39450" ht="12.75" customHeight="1" x14ac:dyDescent="0.2"/>
    <row r="39451" ht="12.75" customHeight="1" x14ac:dyDescent="0.2"/>
    <row r="39452" ht="12.75" customHeight="1" x14ac:dyDescent="0.2"/>
    <row r="39453" ht="12.75" customHeight="1" x14ac:dyDescent="0.2"/>
    <row r="39454" ht="12.75" customHeight="1" x14ac:dyDescent="0.2"/>
    <row r="39455" ht="12.75" customHeight="1" x14ac:dyDescent="0.2"/>
    <row r="39456" ht="12.75" customHeight="1" x14ac:dyDescent="0.2"/>
    <row r="39457" ht="12.75" customHeight="1" x14ac:dyDescent="0.2"/>
    <row r="39458" ht="12.75" customHeight="1" x14ac:dyDescent="0.2"/>
    <row r="39459" ht="12.75" customHeight="1" x14ac:dyDescent="0.2"/>
    <row r="39460" ht="12.75" customHeight="1" x14ac:dyDescent="0.2"/>
    <row r="39461" ht="12.75" customHeight="1" x14ac:dyDescent="0.2"/>
    <row r="39462" ht="12.75" customHeight="1" x14ac:dyDescent="0.2"/>
    <row r="39463" ht="12.75" customHeight="1" x14ac:dyDescent="0.2"/>
    <row r="39464" ht="12.75" customHeight="1" x14ac:dyDescent="0.2"/>
    <row r="39465" ht="12.75" customHeight="1" x14ac:dyDescent="0.2"/>
    <row r="39466" ht="12.75" customHeight="1" x14ac:dyDescent="0.2"/>
    <row r="39467" ht="12.75" customHeight="1" x14ac:dyDescent="0.2"/>
    <row r="39468" ht="12.75" customHeight="1" x14ac:dyDescent="0.2"/>
    <row r="39469" ht="12.75" customHeight="1" x14ac:dyDescent="0.2"/>
    <row r="39470" ht="12.75" customHeight="1" x14ac:dyDescent="0.2"/>
    <row r="39471" ht="12.75" customHeight="1" x14ac:dyDescent="0.2"/>
    <row r="39472" ht="12.75" customHeight="1" x14ac:dyDescent="0.2"/>
    <row r="39473" ht="12.75" customHeight="1" x14ac:dyDescent="0.2"/>
    <row r="39474" ht="12.75" customHeight="1" x14ac:dyDescent="0.2"/>
    <row r="39475" ht="12.75" customHeight="1" x14ac:dyDescent="0.2"/>
    <row r="39476" ht="12.75" customHeight="1" x14ac:dyDescent="0.2"/>
    <row r="39477" ht="12.75" customHeight="1" x14ac:dyDescent="0.2"/>
    <row r="39478" ht="12.75" customHeight="1" x14ac:dyDescent="0.2"/>
    <row r="39479" ht="12.75" customHeight="1" x14ac:dyDescent="0.2"/>
    <row r="39480" ht="12.75" customHeight="1" x14ac:dyDescent="0.2"/>
    <row r="39481" ht="12.75" customHeight="1" x14ac:dyDescent="0.2"/>
    <row r="39482" ht="12.75" customHeight="1" x14ac:dyDescent="0.2"/>
    <row r="39483" ht="12.75" customHeight="1" x14ac:dyDescent="0.2"/>
    <row r="39484" ht="12.75" customHeight="1" x14ac:dyDescent="0.2"/>
    <row r="39485" ht="12.75" customHeight="1" x14ac:dyDescent="0.2"/>
    <row r="39486" ht="12.75" customHeight="1" x14ac:dyDescent="0.2"/>
    <row r="39487" ht="12.75" customHeight="1" x14ac:dyDescent="0.2"/>
    <row r="39488" ht="12.75" customHeight="1" x14ac:dyDescent="0.2"/>
    <row r="39489" ht="12.75" customHeight="1" x14ac:dyDescent="0.2"/>
    <row r="39490" ht="12.75" customHeight="1" x14ac:dyDescent="0.2"/>
    <row r="39491" ht="12.75" customHeight="1" x14ac:dyDescent="0.2"/>
    <row r="39492" ht="12.75" customHeight="1" x14ac:dyDescent="0.2"/>
    <row r="39493" ht="12.75" customHeight="1" x14ac:dyDescent="0.2"/>
    <row r="39494" ht="12.75" customHeight="1" x14ac:dyDescent="0.2"/>
    <row r="39495" ht="12.75" customHeight="1" x14ac:dyDescent="0.2"/>
    <row r="39496" ht="12.75" customHeight="1" x14ac:dyDescent="0.2"/>
    <row r="39497" ht="12.75" customHeight="1" x14ac:dyDescent="0.2"/>
    <row r="39498" ht="12.75" customHeight="1" x14ac:dyDescent="0.2"/>
    <row r="39499" ht="12.75" customHeight="1" x14ac:dyDescent="0.2"/>
    <row r="39500" ht="12.75" customHeight="1" x14ac:dyDescent="0.2"/>
    <row r="39501" ht="12.75" customHeight="1" x14ac:dyDescent="0.2"/>
    <row r="39502" ht="12.75" customHeight="1" x14ac:dyDescent="0.2"/>
    <row r="39503" ht="12.75" customHeight="1" x14ac:dyDescent="0.2"/>
    <row r="39504" ht="12.75" customHeight="1" x14ac:dyDescent="0.2"/>
    <row r="39505" ht="12.75" customHeight="1" x14ac:dyDescent="0.2"/>
    <row r="39506" ht="12.75" customHeight="1" x14ac:dyDescent="0.2"/>
    <row r="39507" ht="12.75" customHeight="1" x14ac:dyDescent="0.2"/>
    <row r="39508" ht="12.75" customHeight="1" x14ac:dyDescent="0.2"/>
    <row r="39509" ht="12.75" customHeight="1" x14ac:dyDescent="0.2"/>
    <row r="39510" ht="12.75" customHeight="1" x14ac:dyDescent="0.2"/>
    <row r="39511" ht="12.75" customHeight="1" x14ac:dyDescent="0.2"/>
    <row r="39512" ht="12.75" customHeight="1" x14ac:dyDescent="0.2"/>
    <row r="39513" ht="12.75" customHeight="1" x14ac:dyDescent="0.2"/>
    <row r="39514" ht="12.75" customHeight="1" x14ac:dyDescent="0.2"/>
    <row r="39515" ht="12.75" customHeight="1" x14ac:dyDescent="0.2"/>
    <row r="39516" ht="12.75" customHeight="1" x14ac:dyDescent="0.2"/>
    <row r="39517" ht="12.75" customHeight="1" x14ac:dyDescent="0.2"/>
    <row r="39518" ht="12.75" customHeight="1" x14ac:dyDescent="0.2"/>
    <row r="39519" ht="12.75" customHeight="1" x14ac:dyDescent="0.2"/>
    <row r="39520" ht="12.75" customHeight="1" x14ac:dyDescent="0.2"/>
    <row r="39521" ht="12.75" customHeight="1" x14ac:dyDescent="0.2"/>
    <row r="39522" ht="12.75" customHeight="1" x14ac:dyDescent="0.2"/>
    <row r="39523" ht="12.75" customHeight="1" x14ac:dyDescent="0.2"/>
    <row r="39524" ht="12.75" customHeight="1" x14ac:dyDescent="0.2"/>
    <row r="39525" ht="12.75" customHeight="1" x14ac:dyDescent="0.2"/>
    <row r="39526" ht="12.75" customHeight="1" x14ac:dyDescent="0.2"/>
    <row r="39527" ht="12.75" customHeight="1" x14ac:dyDescent="0.2"/>
    <row r="39528" ht="12.75" customHeight="1" x14ac:dyDescent="0.2"/>
    <row r="39529" ht="12.75" customHeight="1" x14ac:dyDescent="0.2"/>
    <row r="39530" ht="12.75" customHeight="1" x14ac:dyDescent="0.2"/>
    <row r="39531" ht="12.75" customHeight="1" x14ac:dyDescent="0.2"/>
    <row r="39532" ht="12.75" customHeight="1" x14ac:dyDescent="0.2"/>
    <row r="39533" ht="12.75" customHeight="1" x14ac:dyDescent="0.2"/>
    <row r="39534" ht="12.75" customHeight="1" x14ac:dyDescent="0.2"/>
    <row r="39535" ht="12.75" customHeight="1" x14ac:dyDescent="0.2"/>
    <row r="39536" ht="12.75" customHeight="1" x14ac:dyDescent="0.2"/>
    <row r="39537" ht="12.75" customHeight="1" x14ac:dyDescent="0.2"/>
    <row r="39538" ht="12.75" customHeight="1" x14ac:dyDescent="0.2"/>
    <row r="39539" ht="12.75" customHeight="1" x14ac:dyDescent="0.2"/>
    <row r="39540" ht="12.75" customHeight="1" x14ac:dyDescent="0.2"/>
    <row r="39541" ht="12.75" customHeight="1" x14ac:dyDescent="0.2"/>
    <row r="39542" ht="12.75" customHeight="1" x14ac:dyDescent="0.2"/>
    <row r="39543" ht="12.75" customHeight="1" x14ac:dyDescent="0.2"/>
    <row r="39544" ht="12.75" customHeight="1" x14ac:dyDescent="0.2"/>
    <row r="39545" ht="12.75" customHeight="1" x14ac:dyDescent="0.2"/>
    <row r="39546" ht="12.75" customHeight="1" x14ac:dyDescent="0.2"/>
    <row r="39547" ht="12.75" customHeight="1" x14ac:dyDescent="0.2"/>
    <row r="39548" ht="12.75" customHeight="1" x14ac:dyDescent="0.2"/>
    <row r="39549" ht="12.75" customHeight="1" x14ac:dyDescent="0.2"/>
    <row r="39550" ht="12.75" customHeight="1" x14ac:dyDescent="0.2"/>
    <row r="39551" ht="12.75" customHeight="1" x14ac:dyDescent="0.2"/>
    <row r="39552" ht="12.75" customHeight="1" x14ac:dyDescent="0.2"/>
    <row r="39553" ht="12.75" customHeight="1" x14ac:dyDescent="0.2"/>
    <row r="39554" ht="12.75" customHeight="1" x14ac:dyDescent="0.2"/>
    <row r="39555" ht="12.75" customHeight="1" x14ac:dyDescent="0.2"/>
    <row r="39556" ht="12.75" customHeight="1" x14ac:dyDescent="0.2"/>
    <row r="39557" ht="12.75" customHeight="1" x14ac:dyDescent="0.2"/>
    <row r="39558" ht="12.75" customHeight="1" x14ac:dyDescent="0.2"/>
    <row r="39559" ht="12.75" customHeight="1" x14ac:dyDescent="0.2"/>
    <row r="39560" ht="12.75" customHeight="1" x14ac:dyDescent="0.2"/>
    <row r="39561" ht="12.75" customHeight="1" x14ac:dyDescent="0.2"/>
    <row r="39562" ht="12.75" customHeight="1" x14ac:dyDescent="0.2"/>
    <row r="39563" ht="12.75" customHeight="1" x14ac:dyDescent="0.2"/>
    <row r="39564" ht="12.75" customHeight="1" x14ac:dyDescent="0.2"/>
    <row r="39565" ht="12.75" customHeight="1" x14ac:dyDescent="0.2"/>
    <row r="39566" ht="12.75" customHeight="1" x14ac:dyDescent="0.2"/>
    <row r="39567" ht="12.75" customHeight="1" x14ac:dyDescent="0.2"/>
    <row r="39568" ht="12.75" customHeight="1" x14ac:dyDescent="0.2"/>
    <row r="39569" ht="12.75" customHeight="1" x14ac:dyDescent="0.2"/>
    <row r="39570" ht="12.75" customHeight="1" x14ac:dyDescent="0.2"/>
    <row r="39571" ht="12.75" customHeight="1" x14ac:dyDescent="0.2"/>
    <row r="39572" ht="12.75" customHeight="1" x14ac:dyDescent="0.2"/>
    <row r="39573" ht="12.75" customHeight="1" x14ac:dyDescent="0.2"/>
    <row r="39574" ht="12.75" customHeight="1" x14ac:dyDescent="0.2"/>
    <row r="39575" ht="12.75" customHeight="1" x14ac:dyDescent="0.2"/>
    <row r="39576" ht="12.75" customHeight="1" x14ac:dyDescent="0.2"/>
    <row r="39577" ht="12.75" customHeight="1" x14ac:dyDescent="0.2"/>
    <row r="39578" ht="12.75" customHeight="1" x14ac:dyDescent="0.2"/>
    <row r="39579" ht="12.75" customHeight="1" x14ac:dyDescent="0.2"/>
    <row r="39580" ht="12.75" customHeight="1" x14ac:dyDescent="0.2"/>
    <row r="39581" ht="12.75" customHeight="1" x14ac:dyDescent="0.2"/>
    <row r="39582" ht="12.75" customHeight="1" x14ac:dyDescent="0.2"/>
    <row r="39583" ht="12.75" customHeight="1" x14ac:dyDescent="0.2"/>
    <row r="39584" ht="12.75" customHeight="1" x14ac:dyDescent="0.2"/>
    <row r="39585" ht="12.75" customHeight="1" x14ac:dyDescent="0.2"/>
    <row r="39586" ht="12.75" customHeight="1" x14ac:dyDescent="0.2"/>
    <row r="39587" ht="12.75" customHeight="1" x14ac:dyDescent="0.2"/>
    <row r="39588" ht="12.75" customHeight="1" x14ac:dyDescent="0.2"/>
    <row r="39589" ht="12.75" customHeight="1" x14ac:dyDescent="0.2"/>
    <row r="39590" ht="12.75" customHeight="1" x14ac:dyDescent="0.2"/>
    <row r="39591" ht="12.75" customHeight="1" x14ac:dyDescent="0.2"/>
    <row r="39592" ht="12.75" customHeight="1" x14ac:dyDescent="0.2"/>
    <row r="39593" ht="12.75" customHeight="1" x14ac:dyDescent="0.2"/>
    <row r="39594" ht="12.75" customHeight="1" x14ac:dyDescent="0.2"/>
    <row r="39595" ht="12.75" customHeight="1" x14ac:dyDescent="0.2"/>
    <row r="39596" ht="12.75" customHeight="1" x14ac:dyDescent="0.2"/>
    <row r="39597" ht="12.75" customHeight="1" x14ac:dyDescent="0.2"/>
    <row r="39598" ht="12.75" customHeight="1" x14ac:dyDescent="0.2"/>
    <row r="39599" ht="12.75" customHeight="1" x14ac:dyDescent="0.2"/>
    <row r="39600" ht="12.75" customHeight="1" x14ac:dyDescent="0.2"/>
    <row r="39601" ht="12.75" customHeight="1" x14ac:dyDescent="0.2"/>
    <row r="39602" ht="12.75" customHeight="1" x14ac:dyDescent="0.2"/>
    <row r="39603" ht="12.75" customHeight="1" x14ac:dyDescent="0.2"/>
    <row r="39604" ht="12.75" customHeight="1" x14ac:dyDescent="0.2"/>
    <row r="39605" ht="12.75" customHeight="1" x14ac:dyDescent="0.2"/>
    <row r="39606" ht="12.75" customHeight="1" x14ac:dyDescent="0.2"/>
    <row r="39607" ht="12.75" customHeight="1" x14ac:dyDescent="0.2"/>
    <row r="39608" ht="12.75" customHeight="1" x14ac:dyDescent="0.2"/>
    <row r="39609" ht="12.75" customHeight="1" x14ac:dyDescent="0.2"/>
    <row r="39610" ht="12.75" customHeight="1" x14ac:dyDescent="0.2"/>
    <row r="39611" ht="12.75" customHeight="1" x14ac:dyDescent="0.2"/>
    <row r="39612" ht="12.75" customHeight="1" x14ac:dyDescent="0.2"/>
    <row r="39613" ht="12.75" customHeight="1" x14ac:dyDescent="0.2"/>
    <row r="39614" ht="12.75" customHeight="1" x14ac:dyDescent="0.2"/>
    <row r="39615" ht="12.75" customHeight="1" x14ac:dyDescent="0.2"/>
    <row r="39616" ht="12.75" customHeight="1" x14ac:dyDescent="0.2"/>
    <row r="39617" ht="12.75" customHeight="1" x14ac:dyDescent="0.2"/>
    <row r="39618" ht="12.75" customHeight="1" x14ac:dyDescent="0.2"/>
    <row r="39619" ht="12.75" customHeight="1" x14ac:dyDescent="0.2"/>
    <row r="39620" ht="12.75" customHeight="1" x14ac:dyDescent="0.2"/>
    <row r="39621" ht="12.75" customHeight="1" x14ac:dyDescent="0.2"/>
    <row r="39622" ht="12.75" customHeight="1" x14ac:dyDescent="0.2"/>
    <row r="39623" ht="12.75" customHeight="1" x14ac:dyDescent="0.2"/>
    <row r="39624" ht="12.75" customHeight="1" x14ac:dyDescent="0.2"/>
    <row r="39625" ht="12.75" customHeight="1" x14ac:dyDescent="0.2"/>
    <row r="39626" ht="12.75" customHeight="1" x14ac:dyDescent="0.2"/>
    <row r="39627" ht="12.75" customHeight="1" x14ac:dyDescent="0.2"/>
    <row r="39628" ht="12.75" customHeight="1" x14ac:dyDescent="0.2"/>
    <row r="39629" ht="12.75" customHeight="1" x14ac:dyDescent="0.2"/>
    <row r="39630" ht="12.75" customHeight="1" x14ac:dyDescent="0.2"/>
    <row r="39631" ht="12.75" customHeight="1" x14ac:dyDescent="0.2"/>
    <row r="39632" ht="12.75" customHeight="1" x14ac:dyDescent="0.2"/>
    <row r="39633" ht="12.75" customHeight="1" x14ac:dyDescent="0.2"/>
    <row r="39634" ht="12.75" customHeight="1" x14ac:dyDescent="0.2"/>
    <row r="39635" ht="12.75" customHeight="1" x14ac:dyDescent="0.2"/>
    <row r="39636" ht="12.75" customHeight="1" x14ac:dyDescent="0.2"/>
    <row r="39637" ht="12.75" customHeight="1" x14ac:dyDescent="0.2"/>
    <row r="39638" ht="12.75" customHeight="1" x14ac:dyDescent="0.2"/>
    <row r="39639" ht="12.75" customHeight="1" x14ac:dyDescent="0.2"/>
    <row r="39640" ht="12.75" customHeight="1" x14ac:dyDescent="0.2"/>
    <row r="39641" ht="12.75" customHeight="1" x14ac:dyDescent="0.2"/>
    <row r="39642" ht="12.75" customHeight="1" x14ac:dyDescent="0.2"/>
    <row r="39643" ht="12.75" customHeight="1" x14ac:dyDescent="0.2"/>
    <row r="39644" ht="12.75" customHeight="1" x14ac:dyDescent="0.2"/>
    <row r="39645" ht="12.75" customHeight="1" x14ac:dyDescent="0.2"/>
    <row r="39646" ht="12.75" customHeight="1" x14ac:dyDescent="0.2"/>
    <row r="39647" ht="12.75" customHeight="1" x14ac:dyDescent="0.2"/>
    <row r="39648" ht="12.75" customHeight="1" x14ac:dyDescent="0.2"/>
    <row r="39649" ht="12.75" customHeight="1" x14ac:dyDescent="0.2"/>
    <row r="39650" ht="12.75" customHeight="1" x14ac:dyDescent="0.2"/>
    <row r="39651" ht="12.75" customHeight="1" x14ac:dyDescent="0.2"/>
    <row r="39652" ht="12.75" customHeight="1" x14ac:dyDescent="0.2"/>
    <row r="39653" ht="12.75" customHeight="1" x14ac:dyDescent="0.2"/>
    <row r="39654" ht="12.75" customHeight="1" x14ac:dyDescent="0.2"/>
    <row r="39655" ht="12.75" customHeight="1" x14ac:dyDescent="0.2"/>
    <row r="39656" ht="12.75" customHeight="1" x14ac:dyDescent="0.2"/>
    <row r="39657" ht="12.75" customHeight="1" x14ac:dyDescent="0.2"/>
    <row r="39658" ht="12.75" customHeight="1" x14ac:dyDescent="0.2"/>
    <row r="39659" ht="12.75" customHeight="1" x14ac:dyDescent="0.2"/>
    <row r="39660" ht="12.75" customHeight="1" x14ac:dyDescent="0.2"/>
    <row r="39661" ht="12.75" customHeight="1" x14ac:dyDescent="0.2"/>
    <row r="39662" ht="12.75" customHeight="1" x14ac:dyDescent="0.2"/>
    <row r="39663" ht="12.75" customHeight="1" x14ac:dyDescent="0.2"/>
    <row r="39664" ht="12.75" customHeight="1" x14ac:dyDescent="0.2"/>
    <row r="39665" ht="12.75" customHeight="1" x14ac:dyDescent="0.2"/>
    <row r="39666" ht="12.75" customHeight="1" x14ac:dyDescent="0.2"/>
    <row r="39667" ht="12.75" customHeight="1" x14ac:dyDescent="0.2"/>
    <row r="39668" ht="12.75" customHeight="1" x14ac:dyDescent="0.2"/>
    <row r="39669" ht="12.75" customHeight="1" x14ac:dyDescent="0.2"/>
    <row r="39670" ht="12.75" customHeight="1" x14ac:dyDescent="0.2"/>
    <row r="39671" ht="12.75" customHeight="1" x14ac:dyDescent="0.2"/>
    <row r="39672" ht="12.75" customHeight="1" x14ac:dyDescent="0.2"/>
    <row r="39673" ht="12.75" customHeight="1" x14ac:dyDescent="0.2"/>
    <row r="39674" ht="12.75" customHeight="1" x14ac:dyDescent="0.2"/>
    <row r="39675" ht="12.75" customHeight="1" x14ac:dyDescent="0.2"/>
    <row r="39676" ht="12.75" customHeight="1" x14ac:dyDescent="0.2"/>
    <row r="39677" ht="12.75" customHeight="1" x14ac:dyDescent="0.2"/>
    <row r="39678" ht="12.75" customHeight="1" x14ac:dyDescent="0.2"/>
    <row r="39679" ht="12.75" customHeight="1" x14ac:dyDescent="0.2"/>
    <row r="39680" ht="12.75" customHeight="1" x14ac:dyDescent="0.2"/>
    <row r="39681" ht="12.75" customHeight="1" x14ac:dyDescent="0.2"/>
    <row r="39682" ht="12.75" customHeight="1" x14ac:dyDescent="0.2"/>
    <row r="39683" ht="12.75" customHeight="1" x14ac:dyDescent="0.2"/>
    <row r="39684" ht="12.75" customHeight="1" x14ac:dyDescent="0.2"/>
    <row r="39685" ht="12.75" customHeight="1" x14ac:dyDescent="0.2"/>
    <row r="39686" ht="12.75" customHeight="1" x14ac:dyDescent="0.2"/>
    <row r="39687" ht="12.75" customHeight="1" x14ac:dyDescent="0.2"/>
    <row r="39688" ht="12.75" customHeight="1" x14ac:dyDescent="0.2"/>
    <row r="39689" ht="12.75" customHeight="1" x14ac:dyDescent="0.2"/>
    <row r="39690" ht="12.75" customHeight="1" x14ac:dyDescent="0.2"/>
    <row r="39691" ht="12.75" customHeight="1" x14ac:dyDescent="0.2"/>
    <row r="39692" ht="12.75" customHeight="1" x14ac:dyDescent="0.2"/>
    <row r="39693" ht="12.75" customHeight="1" x14ac:dyDescent="0.2"/>
    <row r="39694" ht="12.75" customHeight="1" x14ac:dyDescent="0.2"/>
    <row r="39695" ht="12.75" customHeight="1" x14ac:dyDescent="0.2"/>
    <row r="39696" ht="12.75" customHeight="1" x14ac:dyDescent="0.2"/>
    <row r="39697" ht="12.75" customHeight="1" x14ac:dyDescent="0.2"/>
    <row r="39698" ht="12.75" customHeight="1" x14ac:dyDescent="0.2"/>
    <row r="39699" ht="12.75" customHeight="1" x14ac:dyDescent="0.2"/>
    <row r="39700" ht="12.75" customHeight="1" x14ac:dyDescent="0.2"/>
    <row r="39701" ht="12.75" customHeight="1" x14ac:dyDescent="0.2"/>
    <row r="39702" ht="12.75" customHeight="1" x14ac:dyDescent="0.2"/>
    <row r="39703" ht="12.75" customHeight="1" x14ac:dyDescent="0.2"/>
    <row r="39704" ht="12.75" customHeight="1" x14ac:dyDescent="0.2"/>
    <row r="39705" ht="12.75" customHeight="1" x14ac:dyDescent="0.2"/>
    <row r="39706" ht="12.75" customHeight="1" x14ac:dyDescent="0.2"/>
    <row r="39707" ht="12.75" customHeight="1" x14ac:dyDescent="0.2"/>
    <row r="39708" ht="12.75" customHeight="1" x14ac:dyDescent="0.2"/>
    <row r="39709" ht="12.75" customHeight="1" x14ac:dyDescent="0.2"/>
    <row r="39710" ht="12.75" customHeight="1" x14ac:dyDescent="0.2"/>
    <row r="39711" ht="12.75" customHeight="1" x14ac:dyDescent="0.2"/>
    <row r="39712" ht="12.75" customHeight="1" x14ac:dyDescent="0.2"/>
    <row r="39713" ht="12.75" customHeight="1" x14ac:dyDescent="0.2"/>
    <row r="39714" ht="12.75" customHeight="1" x14ac:dyDescent="0.2"/>
    <row r="39715" ht="12.75" customHeight="1" x14ac:dyDescent="0.2"/>
    <row r="39716" ht="12.75" customHeight="1" x14ac:dyDescent="0.2"/>
    <row r="39717" ht="12.75" customHeight="1" x14ac:dyDescent="0.2"/>
    <row r="39718" ht="12.75" customHeight="1" x14ac:dyDescent="0.2"/>
    <row r="39719" ht="12.75" customHeight="1" x14ac:dyDescent="0.2"/>
    <row r="39720" ht="12.75" customHeight="1" x14ac:dyDescent="0.2"/>
    <row r="39721" ht="12.75" customHeight="1" x14ac:dyDescent="0.2"/>
    <row r="39722" ht="12.75" customHeight="1" x14ac:dyDescent="0.2"/>
    <row r="39723" ht="12.75" customHeight="1" x14ac:dyDescent="0.2"/>
    <row r="39724" ht="12.75" customHeight="1" x14ac:dyDescent="0.2"/>
    <row r="39725" ht="12.75" customHeight="1" x14ac:dyDescent="0.2"/>
    <row r="39726" ht="12.75" customHeight="1" x14ac:dyDescent="0.2"/>
    <row r="39727" ht="12.75" customHeight="1" x14ac:dyDescent="0.2"/>
    <row r="39728" ht="12.75" customHeight="1" x14ac:dyDescent="0.2"/>
    <row r="39729" ht="12.75" customHeight="1" x14ac:dyDescent="0.2"/>
    <row r="39730" ht="12.75" customHeight="1" x14ac:dyDescent="0.2"/>
    <row r="39731" ht="12.75" customHeight="1" x14ac:dyDescent="0.2"/>
    <row r="39732" ht="12.75" customHeight="1" x14ac:dyDescent="0.2"/>
    <row r="39733" ht="12.75" customHeight="1" x14ac:dyDescent="0.2"/>
    <row r="39734" ht="12.75" customHeight="1" x14ac:dyDescent="0.2"/>
    <row r="39735" ht="12.75" customHeight="1" x14ac:dyDescent="0.2"/>
    <row r="39736" ht="12.75" customHeight="1" x14ac:dyDescent="0.2"/>
    <row r="39737" ht="12.75" customHeight="1" x14ac:dyDescent="0.2"/>
    <row r="39738" ht="12.75" customHeight="1" x14ac:dyDescent="0.2"/>
    <row r="39739" ht="12.75" customHeight="1" x14ac:dyDescent="0.2"/>
    <row r="39740" ht="12.75" customHeight="1" x14ac:dyDescent="0.2"/>
    <row r="39741" ht="12.75" customHeight="1" x14ac:dyDescent="0.2"/>
    <row r="39742" ht="12.75" customHeight="1" x14ac:dyDescent="0.2"/>
    <row r="39743" ht="12.75" customHeight="1" x14ac:dyDescent="0.2"/>
    <row r="39744" ht="12.75" customHeight="1" x14ac:dyDescent="0.2"/>
    <row r="39745" ht="12.75" customHeight="1" x14ac:dyDescent="0.2"/>
    <row r="39746" ht="12.75" customHeight="1" x14ac:dyDescent="0.2"/>
    <row r="39747" ht="12.75" customHeight="1" x14ac:dyDescent="0.2"/>
    <row r="39748" ht="12.75" customHeight="1" x14ac:dyDescent="0.2"/>
    <row r="39749" ht="12.75" customHeight="1" x14ac:dyDescent="0.2"/>
    <row r="39750" ht="12.75" customHeight="1" x14ac:dyDescent="0.2"/>
    <row r="39751" ht="12.75" customHeight="1" x14ac:dyDescent="0.2"/>
    <row r="39752" ht="12.75" customHeight="1" x14ac:dyDescent="0.2"/>
    <row r="39753" ht="12.75" customHeight="1" x14ac:dyDescent="0.2"/>
    <row r="39754" ht="12.75" customHeight="1" x14ac:dyDescent="0.2"/>
    <row r="39755" ht="12.75" customHeight="1" x14ac:dyDescent="0.2"/>
    <row r="39756" ht="12.75" customHeight="1" x14ac:dyDescent="0.2"/>
    <row r="39757" ht="12.75" customHeight="1" x14ac:dyDescent="0.2"/>
    <row r="39758" ht="12.75" customHeight="1" x14ac:dyDescent="0.2"/>
    <row r="39759" ht="12.75" customHeight="1" x14ac:dyDescent="0.2"/>
    <row r="39760" ht="12.75" customHeight="1" x14ac:dyDescent="0.2"/>
    <row r="39761" ht="12.75" customHeight="1" x14ac:dyDescent="0.2"/>
    <row r="39762" ht="12.75" customHeight="1" x14ac:dyDescent="0.2"/>
    <row r="39763" ht="12.75" customHeight="1" x14ac:dyDescent="0.2"/>
    <row r="39764" ht="12.75" customHeight="1" x14ac:dyDescent="0.2"/>
    <row r="39765" ht="12.75" customHeight="1" x14ac:dyDescent="0.2"/>
    <row r="39766" ht="12.75" customHeight="1" x14ac:dyDescent="0.2"/>
    <row r="39767" ht="12.75" customHeight="1" x14ac:dyDescent="0.2"/>
    <row r="39768" ht="12.75" customHeight="1" x14ac:dyDescent="0.2"/>
    <row r="39769" ht="12.75" customHeight="1" x14ac:dyDescent="0.2"/>
    <row r="39770" ht="12.75" customHeight="1" x14ac:dyDescent="0.2"/>
    <row r="39771" ht="12.75" customHeight="1" x14ac:dyDescent="0.2"/>
    <row r="39772" ht="12.75" customHeight="1" x14ac:dyDescent="0.2"/>
    <row r="39773" ht="12.75" customHeight="1" x14ac:dyDescent="0.2"/>
    <row r="39774" ht="12.75" customHeight="1" x14ac:dyDescent="0.2"/>
    <row r="39775" ht="12.75" customHeight="1" x14ac:dyDescent="0.2"/>
    <row r="39776" ht="12.75" customHeight="1" x14ac:dyDescent="0.2"/>
    <row r="39777" ht="12.75" customHeight="1" x14ac:dyDescent="0.2"/>
    <row r="39778" ht="12.75" customHeight="1" x14ac:dyDescent="0.2"/>
    <row r="39779" ht="12.75" customHeight="1" x14ac:dyDescent="0.2"/>
    <row r="39780" ht="12.75" customHeight="1" x14ac:dyDescent="0.2"/>
    <row r="39781" ht="12.75" customHeight="1" x14ac:dyDescent="0.2"/>
    <row r="39782" ht="12.75" customHeight="1" x14ac:dyDescent="0.2"/>
    <row r="39783" ht="12.75" customHeight="1" x14ac:dyDescent="0.2"/>
    <row r="39784" ht="12.75" customHeight="1" x14ac:dyDescent="0.2"/>
    <row r="39785" ht="12.75" customHeight="1" x14ac:dyDescent="0.2"/>
    <row r="39786" ht="12.75" customHeight="1" x14ac:dyDescent="0.2"/>
    <row r="39787" ht="12.75" customHeight="1" x14ac:dyDescent="0.2"/>
    <row r="39788" ht="12.75" customHeight="1" x14ac:dyDescent="0.2"/>
    <row r="39789" ht="12.75" customHeight="1" x14ac:dyDescent="0.2"/>
    <row r="39790" ht="12.75" customHeight="1" x14ac:dyDescent="0.2"/>
    <row r="39791" ht="12.75" customHeight="1" x14ac:dyDescent="0.2"/>
    <row r="39792" ht="12.75" customHeight="1" x14ac:dyDescent="0.2"/>
    <row r="39793" ht="12.75" customHeight="1" x14ac:dyDescent="0.2"/>
    <row r="39794" ht="12.75" customHeight="1" x14ac:dyDescent="0.2"/>
    <row r="39795" ht="12.75" customHeight="1" x14ac:dyDescent="0.2"/>
    <row r="39796" ht="12.75" customHeight="1" x14ac:dyDescent="0.2"/>
    <row r="39797" ht="12.75" customHeight="1" x14ac:dyDescent="0.2"/>
    <row r="39798" ht="12.75" customHeight="1" x14ac:dyDescent="0.2"/>
    <row r="39799" ht="12.75" customHeight="1" x14ac:dyDescent="0.2"/>
    <row r="39800" ht="12.75" customHeight="1" x14ac:dyDescent="0.2"/>
    <row r="39801" ht="12.75" customHeight="1" x14ac:dyDescent="0.2"/>
    <row r="39802" ht="12.75" customHeight="1" x14ac:dyDescent="0.2"/>
    <row r="39803" ht="12.75" customHeight="1" x14ac:dyDescent="0.2"/>
    <row r="39804" ht="12.75" customHeight="1" x14ac:dyDescent="0.2"/>
    <row r="39805" ht="12.75" customHeight="1" x14ac:dyDescent="0.2"/>
    <row r="39806" ht="12.75" customHeight="1" x14ac:dyDescent="0.2"/>
    <row r="39807" ht="12.75" customHeight="1" x14ac:dyDescent="0.2"/>
    <row r="39808" ht="12.75" customHeight="1" x14ac:dyDescent="0.2"/>
    <row r="39809" ht="12.75" customHeight="1" x14ac:dyDescent="0.2"/>
    <row r="39810" ht="12.75" customHeight="1" x14ac:dyDescent="0.2"/>
    <row r="39811" ht="12.75" customHeight="1" x14ac:dyDescent="0.2"/>
    <row r="39812" ht="12.75" customHeight="1" x14ac:dyDescent="0.2"/>
    <row r="39813" ht="12.75" customHeight="1" x14ac:dyDescent="0.2"/>
    <row r="39814" ht="12.75" customHeight="1" x14ac:dyDescent="0.2"/>
    <row r="39815" ht="12.75" customHeight="1" x14ac:dyDescent="0.2"/>
    <row r="39816" ht="12.75" customHeight="1" x14ac:dyDescent="0.2"/>
    <row r="39817" ht="12.75" customHeight="1" x14ac:dyDescent="0.2"/>
    <row r="39818" ht="12.75" customHeight="1" x14ac:dyDescent="0.2"/>
    <row r="39819" ht="12.75" customHeight="1" x14ac:dyDescent="0.2"/>
    <row r="39820" ht="12.75" customHeight="1" x14ac:dyDescent="0.2"/>
    <row r="39821" ht="12.75" customHeight="1" x14ac:dyDescent="0.2"/>
    <row r="39822" ht="12.75" customHeight="1" x14ac:dyDescent="0.2"/>
    <row r="39823" ht="12.75" customHeight="1" x14ac:dyDescent="0.2"/>
    <row r="39824" ht="12.75" customHeight="1" x14ac:dyDescent="0.2"/>
    <row r="39825" ht="12.75" customHeight="1" x14ac:dyDescent="0.2"/>
    <row r="39826" ht="12.75" customHeight="1" x14ac:dyDescent="0.2"/>
    <row r="39827" ht="12.75" customHeight="1" x14ac:dyDescent="0.2"/>
    <row r="39828" ht="12.75" customHeight="1" x14ac:dyDescent="0.2"/>
    <row r="39829" ht="12.75" customHeight="1" x14ac:dyDescent="0.2"/>
    <row r="39830" ht="12.75" customHeight="1" x14ac:dyDescent="0.2"/>
    <row r="39831" ht="12.75" customHeight="1" x14ac:dyDescent="0.2"/>
    <row r="39832" ht="12.75" customHeight="1" x14ac:dyDescent="0.2"/>
    <row r="39833" ht="12.75" customHeight="1" x14ac:dyDescent="0.2"/>
    <row r="39834" ht="12.75" customHeight="1" x14ac:dyDescent="0.2"/>
    <row r="39835" ht="12.75" customHeight="1" x14ac:dyDescent="0.2"/>
    <row r="39836" ht="12.75" customHeight="1" x14ac:dyDescent="0.2"/>
    <row r="39837" ht="12.75" customHeight="1" x14ac:dyDescent="0.2"/>
    <row r="39838" ht="12.75" customHeight="1" x14ac:dyDescent="0.2"/>
    <row r="39839" ht="12.75" customHeight="1" x14ac:dyDescent="0.2"/>
    <row r="39840" ht="12.75" customHeight="1" x14ac:dyDescent="0.2"/>
    <row r="39841" ht="12.75" customHeight="1" x14ac:dyDescent="0.2"/>
    <row r="39842" ht="12.75" customHeight="1" x14ac:dyDescent="0.2"/>
    <row r="39843" ht="12.75" customHeight="1" x14ac:dyDescent="0.2"/>
    <row r="39844" ht="12.75" customHeight="1" x14ac:dyDescent="0.2"/>
    <row r="39845" ht="12.75" customHeight="1" x14ac:dyDescent="0.2"/>
    <row r="39846" ht="12.75" customHeight="1" x14ac:dyDescent="0.2"/>
    <row r="39847" ht="12.75" customHeight="1" x14ac:dyDescent="0.2"/>
    <row r="39848" ht="12.75" customHeight="1" x14ac:dyDescent="0.2"/>
    <row r="39849" ht="12.75" customHeight="1" x14ac:dyDescent="0.2"/>
    <row r="39850" ht="12.75" customHeight="1" x14ac:dyDescent="0.2"/>
    <row r="39851" ht="12.75" customHeight="1" x14ac:dyDescent="0.2"/>
    <row r="39852" ht="12.75" customHeight="1" x14ac:dyDescent="0.2"/>
    <row r="39853" ht="12.75" customHeight="1" x14ac:dyDescent="0.2"/>
    <row r="39854" ht="12.75" customHeight="1" x14ac:dyDescent="0.2"/>
    <row r="39855" ht="12.75" customHeight="1" x14ac:dyDescent="0.2"/>
    <row r="39856" ht="12.75" customHeight="1" x14ac:dyDescent="0.2"/>
    <row r="39857" ht="12.75" customHeight="1" x14ac:dyDescent="0.2"/>
    <row r="39858" ht="12.75" customHeight="1" x14ac:dyDescent="0.2"/>
    <row r="39859" ht="12.75" customHeight="1" x14ac:dyDescent="0.2"/>
    <row r="39860" ht="12.75" customHeight="1" x14ac:dyDescent="0.2"/>
    <row r="39861" ht="12.75" customHeight="1" x14ac:dyDescent="0.2"/>
    <row r="39862" ht="12.75" customHeight="1" x14ac:dyDescent="0.2"/>
    <row r="39863" ht="12.75" customHeight="1" x14ac:dyDescent="0.2"/>
    <row r="39864" ht="12.75" customHeight="1" x14ac:dyDescent="0.2"/>
    <row r="39865" ht="12.75" customHeight="1" x14ac:dyDescent="0.2"/>
    <row r="39866" ht="12.75" customHeight="1" x14ac:dyDescent="0.2"/>
    <row r="39867" ht="12.75" customHeight="1" x14ac:dyDescent="0.2"/>
    <row r="39868" ht="12.75" customHeight="1" x14ac:dyDescent="0.2"/>
    <row r="39869" ht="12.75" customHeight="1" x14ac:dyDescent="0.2"/>
    <row r="39870" ht="12.75" customHeight="1" x14ac:dyDescent="0.2"/>
    <row r="39871" ht="12.75" customHeight="1" x14ac:dyDescent="0.2"/>
    <row r="39872" ht="12.75" customHeight="1" x14ac:dyDescent="0.2"/>
    <row r="39873" ht="12.75" customHeight="1" x14ac:dyDescent="0.2"/>
    <row r="39874" ht="12.75" customHeight="1" x14ac:dyDescent="0.2"/>
    <row r="39875" ht="12.75" customHeight="1" x14ac:dyDescent="0.2"/>
    <row r="39876" ht="12.75" customHeight="1" x14ac:dyDescent="0.2"/>
    <row r="39877" ht="12.75" customHeight="1" x14ac:dyDescent="0.2"/>
    <row r="39878" ht="12.75" customHeight="1" x14ac:dyDescent="0.2"/>
    <row r="39879" ht="12.75" customHeight="1" x14ac:dyDescent="0.2"/>
    <row r="39880" ht="12.75" customHeight="1" x14ac:dyDescent="0.2"/>
    <row r="39881" ht="12.75" customHeight="1" x14ac:dyDescent="0.2"/>
    <row r="39882" ht="12.75" customHeight="1" x14ac:dyDescent="0.2"/>
    <row r="39883" ht="12.75" customHeight="1" x14ac:dyDescent="0.2"/>
    <row r="39884" ht="12.75" customHeight="1" x14ac:dyDescent="0.2"/>
    <row r="39885" ht="12.75" customHeight="1" x14ac:dyDescent="0.2"/>
    <row r="39886" ht="12.75" customHeight="1" x14ac:dyDescent="0.2"/>
    <row r="39887" ht="12.75" customHeight="1" x14ac:dyDescent="0.2"/>
    <row r="39888" ht="12.75" customHeight="1" x14ac:dyDescent="0.2"/>
    <row r="39889" ht="12.75" customHeight="1" x14ac:dyDescent="0.2"/>
    <row r="39890" ht="12.75" customHeight="1" x14ac:dyDescent="0.2"/>
    <row r="39891" ht="12.75" customHeight="1" x14ac:dyDescent="0.2"/>
    <row r="39892" ht="12.75" customHeight="1" x14ac:dyDescent="0.2"/>
    <row r="39893" ht="12.75" customHeight="1" x14ac:dyDescent="0.2"/>
    <row r="39894" ht="12.75" customHeight="1" x14ac:dyDescent="0.2"/>
    <row r="39895" ht="12.75" customHeight="1" x14ac:dyDescent="0.2"/>
    <row r="39896" ht="12.75" customHeight="1" x14ac:dyDescent="0.2"/>
    <row r="39897" ht="12.75" customHeight="1" x14ac:dyDescent="0.2"/>
    <row r="39898" ht="12.75" customHeight="1" x14ac:dyDescent="0.2"/>
    <row r="39899" ht="12.75" customHeight="1" x14ac:dyDescent="0.2"/>
    <row r="39900" ht="12.75" customHeight="1" x14ac:dyDescent="0.2"/>
    <row r="39901" ht="12.75" customHeight="1" x14ac:dyDescent="0.2"/>
    <row r="39902" ht="12.75" customHeight="1" x14ac:dyDescent="0.2"/>
    <row r="39903" ht="12.75" customHeight="1" x14ac:dyDescent="0.2"/>
    <row r="39904" ht="12.75" customHeight="1" x14ac:dyDescent="0.2"/>
    <row r="39905" ht="12.75" customHeight="1" x14ac:dyDescent="0.2"/>
    <row r="39906" ht="12.75" customHeight="1" x14ac:dyDescent="0.2"/>
    <row r="39907" ht="12.75" customHeight="1" x14ac:dyDescent="0.2"/>
    <row r="39908" ht="12.75" customHeight="1" x14ac:dyDescent="0.2"/>
    <row r="39909" ht="12.75" customHeight="1" x14ac:dyDescent="0.2"/>
    <row r="39910" ht="12.75" customHeight="1" x14ac:dyDescent="0.2"/>
    <row r="39911" ht="12.75" customHeight="1" x14ac:dyDescent="0.2"/>
    <row r="39912" ht="12.75" customHeight="1" x14ac:dyDescent="0.2"/>
    <row r="39913" ht="12.75" customHeight="1" x14ac:dyDescent="0.2"/>
    <row r="39914" ht="12.75" customHeight="1" x14ac:dyDescent="0.2"/>
    <row r="39915" ht="12.75" customHeight="1" x14ac:dyDescent="0.2"/>
    <row r="39916" ht="12.75" customHeight="1" x14ac:dyDescent="0.2"/>
    <row r="39917" ht="12.75" customHeight="1" x14ac:dyDescent="0.2"/>
    <row r="39918" ht="12.75" customHeight="1" x14ac:dyDescent="0.2"/>
    <row r="39919" ht="12.75" customHeight="1" x14ac:dyDescent="0.2"/>
    <row r="39920" ht="12.75" customHeight="1" x14ac:dyDescent="0.2"/>
    <row r="39921" ht="12.75" customHeight="1" x14ac:dyDescent="0.2"/>
    <row r="39922" ht="12.75" customHeight="1" x14ac:dyDescent="0.2"/>
    <row r="39923" ht="12.75" customHeight="1" x14ac:dyDescent="0.2"/>
    <row r="39924" ht="12.75" customHeight="1" x14ac:dyDescent="0.2"/>
    <row r="39925" ht="12.75" customHeight="1" x14ac:dyDescent="0.2"/>
    <row r="39926" ht="12.75" customHeight="1" x14ac:dyDescent="0.2"/>
    <row r="39927" ht="12.75" customHeight="1" x14ac:dyDescent="0.2"/>
    <row r="39928" ht="12.75" customHeight="1" x14ac:dyDescent="0.2"/>
    <row r="39929" ht="12.75" customHeight="1" x14ac:dyDescent="0.2"/>
    <row r="39930" ht="12.75" customHeight="1" x14ac:dyDescent="0.2"/>
    <row r="39931" ht="12.75" customHeight="1" x14ac:dyDescent="0.2"/>
    <row r="39932" ht="12.75" customHeight="1" x14ac:dyDescent="0.2"/>
    <row r="39933" ht="12.75" customHeight="1" x14ac:dyDescent="0.2"/>
    <row r="39934" ht="12.75" customHeight="1" x14ac:dyDescent="0.2"/>
    <row r="39935" ht="12.75" customHeight="1" x14ac:dyDescent="0.2"/>
    <row r="39936" ht="12.75" customHeight="1" x14ac:dyDescent="0.2"/>
    <row r="39937" ht="12.75" customHeight="1" x14ac:dyDescent="0.2"/>
    <row r="39938" ht="12.75" customHeight="1" x14ac:dyDescent="0.2"/>
    <row r="39939" ht="12.75" customHeight="1" x14ac:dyDescent="0.2"/>
    <row r="39940" ht="12.75" customHeight="1" x14ac:dyDescent="0.2"/>
    <row r="39941" ht="12.75" customHeight="1" x14ac:dyDescent="0.2"/>
    <row r="39942" ht="12.75" customHeight="1" x14ac:dyDescent="0.2"/>
    <row r="39943" ht="12.75" customHeight="1" x14ac:dyDescent="0.2"/>
    <row r="39944" ht="12.75" customHeight="1" x14ac:dyDescent="0.2"/>
    <row r="39945" ht="12.75" customHeight="1" x14ac:dyDescent="0.2"/>
    <row r="39946" ht="12.75" customHeight="1" x14ac:dyDescent="0.2"/>
    <row r="39947" ht="12.75" customHeight="1" x14ac:dyDescent="0.2"/>
    <row r="39948" ht="12.75" customHeight="1" x14ac:dyDescent="0.2"/>
    <row r="39949" ht="12.75" customHeight="1" x14ac:dyDescent="0.2"/>
    <row r="39950" ht="12.75" customHeight="1" x14ac:dyDescent="0.2"/>
    <row r="39951" ht="12.75" customHeight="1" x14ac:dyDescent="0.2"/>
    <row r="39952" ht="12.75" customHeight="1" x14ac:dyDescent="0.2"/>
    <row r="39953" ht="12.75" customHeight="1" x14ac:dyDescent="0.2"/>
    <row r="39954" ht="12.75" customHeight="1" x14ac:dyDescent="0.2"/>
    <row r="39955" ht="12.75" customHeight="1" x14ac:dyDescent="0.2"/>
    <row r="39956" ht="12.75" customHeight="1" x14ac:dyDescent="0.2"/>
    <row r="39957" ht="12.75" customHeight="1" x14ac:dyDescent="0.2"/>
    <row r="39958" ht="12.75" customHeight="1" x14ac:dyDescent="0.2"/>
    <row r="39959" ht="12.75" customHeight="1" x14ac:dyDescent="0.2"/>
    <row r="39960" ht="12.75" customHeight="1" x14ac:dyDescent="0.2"/>
    <row r="39961" ht="12.75" customHeight="1" x14ac:dyDescent="0.2"/>
    <row r="39962" ht="12.75" customHeight="1" x14ac:dyDescent="0.2"/>
    <row r="39963" ht="12.75" customHeight="1" x14ac:dyDescent="0.2"/>
    <row r="39964" ht="12.75" customHeight="1" x14ac:dyDescent="0.2"/>
    <row r="39965" ht="12.75" customHeight="1" x14ac:dyDescent="0.2"/>
    <row r="39966" ht="12.75" customHeight="1" x14ac:dyDescent="0.2"/>
    <row r="39967" ht="12.75" customHeight="1" x14ac:dyDescent="0.2"/>
    <row r="39968" ht="12.75" customHeight="1" x14ac:dyDescent="0.2"/>
    <row r="39969" ht="12.75" customHeight="1" x14ac:dyDescent="0.2"/>
    <row r="39970" ht="12.75" customHeight="1" x14ac:dyDescent="0.2"/>
    <row r="39971" ht="12.75" customHeight="1" x14ac:dyDescent="0.2"/>
    <row r="39972" ht="12.75" customHeight="1" x14ac:dyDescent="0.2"/>
    <row r="39973" ht="12.75" customHeight="1" x14ac:dyDescent="0.2"/>
    <row r="39974" ht="12.75" customHeight="1" x14ac:dyDescent="0.2"/>
    <row r="39975" ht="12.75" customHeight="1" x14ac:dyDescent="0.2"/>
    <row r="39976" ht="12.75" customHeight="1" x14ac:dyDescent="0.2"/>
    <row r="39977" ht="12.75" customHeight="1" x14ac:dyDescent="0.2"/>
    <row r="39978" ht="12.75" customHeight="1" x14ac:dyDescent="0.2"/>
    <row r="39979" ht="12.75" customHeight="1" x14ac:dyDescent="0.2"/>
    <row r="39980" ht="12.75" customHeight="1" x14ac:dyDescent="0.2"/>
    <row r="39981" ht="12.75" customHeight="1" x14ac:dyDescent="0.2"/>
    <row r="39982" ht="12.75" customHeight="1" x14ac:dyDescent="0.2"/>
    <row r="39983" ht="12.75" customHeight="1" x14ac:dyDescent="0.2"/>
    <row r="39984" ht="12.75" customHeight="1" x14ac:dyDescent="0.2"/>
    <row r="39985" ht="12.75" customHeight="1" x14ac:dyDescent="0.2"/>
    <row r="39986" ht="12.75" customHeight="1" x14ac:dyDescent="0.2"/>
    <row r="39987" ht="12.75" customHeight="1" x14ac:dyDescent="0.2"/>
    <row r="39988" ht="12.75" customHeight="1" x14ac:dyDescent="0.2"/>
    <row r="39989" ht="12.75" customHeight="1" x14ac:dyDescent="0.2"/>
    <row r="39990" ht="12.75" customHeight="1" x14ac:dyDescent="0.2"/>
    <row r="39991" ht="12.75" customHeight="1" x14ac:dyDescent="0.2"/>
    <row r="39992" ht="12.75" customHeight="1" x14ac:dyDescent="0.2"/>
    <row r="39993" ht="12.75" customHeight="1" x14ac:dyDescent="0.2"/>
    <row r="39994" ht="12.75" customHeight="1" x14ac:dyDescent="0.2"/>
    <row r="39995" ht="12.75" customHeight="1" x14ac:dyDescent="0.2"/>
    <row r="39996" ht="12.75" customHeight="1" x14ac:dyDescent="0.2"/>
    <row r="39997" ht="12.75" customHeight="1" x14ac:dyDescent="0.2"/>
    <row r="39998" ht="12.75" customHeight="1" x14ac:dyDescent="0.2"/>
    <row r="39999" ht="12.75" customHeight="1" x14ac:dyDescent="0.2"/>
    <row r="40000" ht="12.75" customHeight="1" x14ac:dyDescent="0.2"/>
    <row r="40001" ht="12.75" customHeight="1" x14ac:dyDescent="0.2"/>
    <row r="40002" ht="12.75" customHeight="1" x14ac:dyDescent="0.2"/>
    <row r="40003" ht="12.75" customHeight="1" x14ac:dyDescent="0.2"/>
    <row r="40004" ht="12.75" customHeight="1" x14ac:dyDescent="0.2"/>
    <row r="40005" ht="12.75" customHeight="1" x14ac:dyDescent="0.2"/>
    <row r="40006" ht="12.75" customHeight="1" x14ac:dyDescent="0.2"/>
    <row r="40007" ht="12.75" customHeight="1" x14ac:dyDescent="0.2"/>
    <row r="40008" ht="12.75" customHeight="1" x14ac:dyDescent="0.2"/>
    <row r="40009" ht="12.75" customHeight="1" x14ac:dyDescent="0.2"/>
    <row r="40010" ht="12.75" customHeight="1" x14ac:dyDescent="0.2"/>
    <row r="40011" ht="12.75" customHeight="1" x14ac:dyDescent="0.2"/>
    <row r="40012" ht="12.75" customHeight="1" x14ac:dyDescent="0.2"/>
    <row r="40013" ht="12.75" customHeight="1" x14ac:dyDescent="0.2"/>
    <row r="40014" ht="12.75" customHeight="1" x14ac:dyDescent="0.2"/>
    <row r="40015" ht="12.75" customHeight="1" x14ac:dyDescent="0.2"/>
    <row r="40016" ht="12.75" customHeight="1" x14ac:dyDescent="0.2"/>
    <row r="40017" ht="12.75" customHeight="1" x14ac:dyDescent="0.2"/>
    <row r="40018" ht="12.75" customHeight="1" x14ac:dyDescent="0.2"/>
    <row r="40019" ht="12.75" customHeight="1" x14ac:dyDescent="0.2"/>
    <row r="40020" ht="12.75" customHeight="1" x14ac:dyDescent="0.2"/>
    <row r="40021" ht="12.75" customHeight="1" x14ac:dyDescent="0.2"/>
    <row r="40022" ht="12.75" customHeight="1" x14ac:dyDescent="0.2"/>
    <row r="40023" ht="12.75" customHeight="1" x14ac:dyDescent="0.2"/>
    <row r="40024" ht="12.75" customHeight="1" x14ac:dyDescent="0.2"/>
    <row r="40025" ht="12.75" customHeight="1" x14ac:dyDescent="0.2"/>
    <row r="40026" ht="12.75" customHeight="1" x14ac:dyDescent="0.2"/>
    <row r="40027" ht="12.75" customHeight="1" x14ac:dyDescent="0.2"/>
    <row r="40028" ht="12.75" customHeight="1" x14ac:dyDescent="0.2"/>
    <row r="40029" ht="12.75" customHeight="1" x14ac:dyDescent="0.2"/>
    <row r="40030" ht="12.75" customHeight="1" x14ac:dyDescent="0.2"/>
    <row r="40031" ht="12.75" customHeight="1" x14ac:dyDescent="0.2"/>
    <row r="40032" ht="12.75" customHeight="1" x14ac:dyDescent="0.2"/>
    <row r="40033" ht="12.75" customHeight="1" x14ac:dyDescent="0.2"/>
    <row r="40034" ht="12.75" customHeight="1" x14ac:dyDescent="0.2"/>
    <row r="40035" ht="12.75" customHeight="1" x14ac:dyDescent="0.2"/>
    <row r="40036" ht="12.75" customHeight="1" x14ac:dyDescent="0.2"/>
    <row r="40037" ht="12.75" customHeight="1" x14ac:dyDescent="0.2"/>
    <row r="40038" ht="12.75" customHeight="1" x14ac:dyDescent="0.2"/>
    <row r="40039" ht="12.75" customHeight="1" x14ac:dyDescent="0.2"/>
    <row r="40040" ht="12.75" customHeight="1" x14ac:dyDescent="0.2"/>
    <row r="40041" ht="12.75" customHeight="1" x14ac:dyDescent="0.2"/>
    <row r="40042" ht="12.75" customHeight="1" x14ac:dyDescent="0.2"/>
    <row r="40043" ht="12.75" customHeight="1" x14ac:dyDescent="0.2"/>
    <row r="40044" ht="12.75" customHeight="1" x14ac:dyDescent="0.2"/>
    <row r="40045" ht="12.75" customHeight="1" x14ac:dyDescent="0.2"/>
    <row r="40046" ht="12.75" customHeight="1" x14ac:dyDescent="0.2"/>
    <row r="40047" ht="12.75" customHeight="1" x14ac:dyDescent="0.2"/>
    <row r="40048" ht="12.75" customHeight="1" x14ac:dyDescent="0.2"/>
    <row r="40049" ht="12.75" customHeight="1" x14ac:dyDescent="0.2"/>
    <row r="40050" ht="12.75" customHeight="1" x14ac:dyDescent="0.2"/>
    <row r="40051" ht="12.75" customHeight="1" x14ac:dyDescent="0.2"/>
    <row r="40052" ht="12.75" customHeight="1" x14ac:dyDescent="0.2"/>
    <row r="40053" ht="12.75" customHeight="1" x14ac:dyDescent="0.2"/>
    <row r="40054" ht="12.75" customHeight="1" x14ac:dyDescent="0.2"/>
    <row r="40055" ht="12.75" customHeight="1" x14ac:dyDescent="0.2"/>
    <row r="40056" ht="12.75" customHeight="1" x14ac:dyDescent="0.2"/>
    <row r="40057" ht="12.75" customHeight="1" x14ac:dyDescent="0.2"/>
    <row r="40058" ht="12.75" customHeight="1" x14ac:dyDescent="0.2"/>
    <row r="40059" ht="12.75" customHeight="1" x14ac:dyDescent="0.2"/>
    <row r="40060" ht="12.75" customHeight="1" x14ac:dyDescent="0.2"/>
    <row r="40061" ht="12.75" customHeight="1" x14ac:dyDescent="0.2"/>
    <row r="40062" ht="12.75" customHeight="1" x14ac:dyDescent="0.2"/>
    <row r="40063" ht="12.75" customHeight="1" x14ac:dyDescent="0.2"/>
    <row r="40064" ht="12.75" customHeight="1" x14ac:dyDescent="0.2"/>
    <row r="40065" ht="12.75" customHeight="1" x14ac:dyDescent="0.2"/>
    <row r="40066" ht="12.75" customHeight="1" x14ac:dyDescent="0.2"/>
    <row r="40067" ht="12.75" customHeight="1" x14ac:dyDescent="0.2"/>
    <row r="40068" ht="12.75" customHeight="1" x14ac:dyDescent="0.2"/>
    <row r="40069" ht="12.75" customHeight="1" x14ac:dyDescent="0.2"/>
    <row r="40070" ht="12.75" customHeight="1" x14ac:dyDescent="0.2"/>
    <row r="40071" ht="12.75" customHeight="1" x14ac:dyDescent="0.2"/>
    <row r="40072" ht="12.75" customHeight="1" x14ac:dyDescent="0.2"/>
    <row r="40073" ht="12.75" customHeight="1" x14ac:dyDescent="0.2"/>
    <row r="40074" ht="12.75" customHeight="1" x14ac:dyDescent="0.2"/>
    <row r="40075" ht="12.75" customHeight="1" x14ac:dyDescent="0.2"/>
    <row r="40076" ht="12.75" customHeight="1" x14ac:dyDescent="0.2"/>
    <row r="40077" ht="12.75" customHeight="1" x14ac:dyDescent="0.2"/>
    <row r="40078" ht="12.75" customHeight="1" x14ac:dyDescent="0.2"/>
    <row r="40079" ht="12.75" customHeight="1" x14ac:dyDescent="0.2"/>
    <row r="40080" ht="12.75" customHeight="1" x14ac:dyDescent="0.2"/>
    <row r="40081" ht="12.75" customHeight="1" x14ac:dyDescent="0.2"/>
    <row r="40082" ht="12.75" customHeight="1" x14ac:dyDescent="0.2"/>
    <row r="40083" ht="12.75" customHeight="1" x14ac:dyDescent="0.2"/>
    <row r="40084" ht="12.75" customHeight="1" x14ac:dyDescent="0.2"/>
    <row r="40085" ht="12.75" customHeight="1" x14ac:dyDescent="0.2"/>
    <row r="40086" ht="12.75" customHeight="1" x14ac:dyDescent="0.2"/>
    <row r="40087" ht="12.75" customHeight="1" x14ac:dyDescent="0.2"/>
    <row r="40088" ht="12.75" customHeight="1" x14ac:dyDescent="0.2"/>
    <row r="40089" ht="12.75" customHeight="1" x14ac:dyDescent="0.2"/>
    <row r="40090" ht="12.75" customHeight="1" x14ac:dyDescent="0.2"/>
    <row r="40091" ht="12.75" customHeight="1" x14ac:dyDescent="0.2"/>
    <row r="40092" ht="12.75" customHeight="1" x14ac:dyDescent="0.2"/>
    <row r="40093" ht="12.75" customHeight="1" x14ac:dyDescent="0.2"/>
    <row r="40094" ht="12.75" customHeight="1" x14ac:dyDescent="0.2"/>
    <row r="40095" ht="12.75" customHeight="1" x14ac:dyDescent="0.2"/>
    <row r="40096" ht="12.75" customHeight="1" x14ac:dyDescent="0.2"/>
    <row r="40097" ht="12.75" customHeight="1" x14ac:dyDescent="0.2"/>
    <row r="40098" ht="12.75" customHeight="1" x14ac:dyDescent="0.2"/>
    <row r="40099" ht="12.75" customHeight="1" x14ac:dyDescent="0.2"/>
    <row r="40100" ht="12.75" customHeight="1" x14ac:dyDescent="0.2"/>
    <row r="40101" ht="12.75" customHeight="1" x14ac:dyDescent="0.2"/>
    <row r="40102" ht="12.75" customHeight="1" x14ac:dyDescent="0.2"/>
    <row r="40103" ht="12.75" customHeight="1" x14ac:dyDescent="0.2"/>
    <row r="40104" ht="12.75" customHeight="1" x14ac:dyDescent="0.2"/>
    <row r="40105" ht="12.75" customHeight="1" x14ac:dyDescent="0.2"/>
    <row r="40106" ht="12.75" customHeight="1" x14ac:dyDescent="0.2"/>
    <row r="40107" ht="12.75" customHeight="1" x14ac:dyDescent="0.2"/>
    <row r="40108" ht="12.75" customHeight="1" x14ac:dyDescent="0.2"/>
    <row r="40109" ht="12.75" customHeight="1" x14ac:dyDescent="0.2"/>
    <row r="40110" ht="12.75" customHeight="1" x14ac:dyDescent="0.2"/>
    <row r="40111" ht="12.75" customHeight="1" x14ac:dyDescent="0.2"/>
    <row r="40112" ht="12.75" customHeight="1" x14ac:dyDescent="0.2"/>
    <row r="40113" ht="12.75" customHeight="1" x14ac:dyDescent="0.2"/>
    <row r="40114" ht="12.75" customHeight="1" x14ac:dyDescent="0.2"/>
    <row r="40115" ht="12.75" customHeight="1" x14ac:dyDescent="0.2"/>
    <row r="40116" ht="12.75" customHeight="1" x14ac:dyDescent="0.2"/>
    <row r="40117" ht="12.75" customHeight="1" x14ac:dyDescent="0.2"/>
    <row r="40118" ht="12.75" customHeight="1" x14ac:dyDescent="0.2"/>
    <row r="40119" ht="12.75" customHeight="1" x14ac:dyDescent="0.2"/>
    <row r="40120" ht="12.75" customHeight="1" x14ac:dyDescent="0.2"/>
    <row r="40121" ht="12.75" customHeight="1" x14ac:dyDescent="0.2"/>
    <row r="40122" ht="12.75" customHeight="1" x14ac:dyDescent="0.2"/>
    <row r="40123" ht="12.75" customHeight="1" x14ac:dyDescent="0.2"/>
    <row r="40124" ht="12.75" customHeight="1" x14ac:dyDescent="0.2"/>
    <row r="40125" ht="12.75" customHeight="1" x14ac:dyDescent="0.2"/>
    <row r="40126" ht="12.75" customHeight="1" x14ac:dyDescent="0.2"/>
    <row r="40127" ht="12.75" customHeight="1" x14ac:dyDescent="0.2"/>
    <row r="40128" ht="12.75" customHeight="1" x14ac:dyDescent="0.2"/>
    <row r="40129" ht="12.75" customHeight="1" x14ac:dyDescent="0.2"/>
    <row r="40130" ht="12.75" customHeight="1" x14ac:dyDescent="0.2"/>
    <row r="40131" ht="12.75" customHeight="1" x14ac:dyDescent="0.2"/>
    <row r="40132" ht="12.75" customHeight="1" x14ac:dyDescent="0.2"/>
    <row r="40133" ht="12.75" customHeight="1" x14ac:dyDescent="0.2"/>
    <row r="40134" ht="12.75" customHeight="1" x14ac:dyDescent="0.2"/>
    <row r="40135" ht="12.75" customHeight="1" x14ac:dyDescent="0.2"/>
    <row r="40136" ht="12.75" customHeight="1" x14ac:dyDescent="0.2"/>
    <row r="40137" ht="12.75" customHeight="1" x14ac:dyDescent="0.2"/>
    <row r="40138" ht="12.75" customHeight="1" x14ac:dyDescent="0.2"/>
    <row r="40139" ht="12.75" customHeight="1" x14ac:dyDescent="0.2"/>
    <row r="40140" ht="12.75" customHeight="1" x14ac:dyDescent="0.2"/>
    <row r="40141" ht="12.75" customHeight="1" x14ac:dyDescent="0.2"/>
    <row r="40142" ht="12.75" customHeight="1" x14ac:dyDescent="0.2"/>
    <row r="40143" ht="12.75" customHeight="1" x14ac:dyDescent="0.2"/>
    <row r="40144" ht="12.75" customHeight="1" x14ac:dyDescent="0.2"/>
    <row r="40145" ht="12.75" customHeight="1" x14ac:dyDescent="0.2"/>
    <row r="40146" ht="12.75" customHeight="1" x14ac:dyDescent="0.2"/>
    <row r="40147" ht="12.75" customHeight="1" x14ac:dyDescent="0.2"/>
    <row r="40148" ht="12.75" customHeight="1" x14ac:dyDescent="0.2"/>
    <row r="40149" ht="12.75" customHeight="1" x14ac:dyDescent="0.2"/>
    <row r="40150" ht="12.75" customHeight="1" x14ac:dyDescent="0.2"/>
    <row r="40151" ht="12.75" customHeight="1" x14ac:dyDescent="0.2"/>
    <row r="40152" ht="12.75" customHeight="1" x14ac:dyDescent="0.2"/>
    <row r="40153" ht="12.75" customHeight="1" x14ac:dyDescent="0.2"/>
    <row r="40154" ht="12.75" customHeight="1" x14ac:dyDescent="0.2"/>
    <row r="40155" ht="12.75" customHeight="1" x14ac:dyDescent="0.2"/>
    <row r="40156" ht="12.75" customHeight="1" x14ac:dyDescent="0.2"/>
    <row r="40157" ht="12.75" customHeight="1" x14ac:dyDescent="0.2"/>
    <row r="40158" ht="12.75" customHeight="1" x14ac:dyDescent="0.2"/>
    <row r="40159" ht="12.75" customHeight="1" x14ac:dyDescent="0.2"/>
    <row r="40160" ht="12.75" customHeight="1" x14ac:dyDescent="0.2"/>
    <row r="40161" ht="12.75" customHeight="1" x14ac:dyDescent="0.2"/>
    <row r="40162" ht="12.75" customHeight="1" x14ac:dyDescent="0.2"/>
    <row r="40163" ht="12.75" customHeight="1" x14ac:dyDescent="0.2"/>
    <row r="40164" ht="12.75" customHeight="1" x14ac:dyDescent="0.2"/>
    <row r="40165" ht="12.75" customHeight="1" x14ac:dyDescent="0.2"/>
    <row r="40166" ht="12.75" customHeight="1" x14ac:dyDescent="0.2"/>
    <row r="40167" ht="12.75" customHeight="1" x14ac:dyDescent="0.2"/>
    <row r="40168" ht="12.75" customHeight="1" x14ac:dyDescent="0.2"/>
    <row r="40169" ht="12.75" customHeight="1" x14ac:dyDescent="0.2"/>
    <row r="40170" ht="12.75" customHeight="1" x14ac:dyDescent="0.2"/>
    <row r="40171" ht="12.75" customHeight="1" x14ac:dyDescent="0.2"/>
    <row r="40172" ht="12.75" customHeight="1" x14ac:dyDescent="0.2"/>
    <row r="40173" ht="12.75" customHeight="1" x14ac:dyDescent="0.2"/>
    <row r="40174" ht="12.75" customHeight="1" x14ac:dyDescent="0.2"/>
    <row r="40175" ht="12.75" customHeight="1" x14ac:dyDescent="0.2"/>
    <row r="40176" ht="12.75" customHeight="1" x14ac:dyDescent="0.2"/>
    <row r="40177" ht="12.75" customHeight="1" x14ac:dyDescent="0.2"/>
    <row r="40178" ht="12.75" customHeight="1" x14ac:dyDescent="0.2"/>
    <row r="40179" ht="12.75" customHeight="1" x14ac:dyDescent="0.2"/>
    <row r="40180" ht="12.75" customHeight="1" x14ac:dyDescent="0.2"/>
    <row r="40181" ht="12.75" customHeight="1" x14ac:dyDescent="0.2"/>
    <row r="40182" ht="12.75" customHeight="1" x14ac:dyDescent="0.2"/>
    <row r="40183" ht="12.75" customHeight="1" x14ac:dyDescent="0.2"/>
    <row r="40184" ht="12.75" customHeight="1" x14ac:dyDescent="0.2"/>
    <row r="40185" ht="12.75" customHeight="1" x14ac:dyDescent="0.2"/>
    <row r="40186" ht="12.75" customHeight="1" x14ac:dyDescent="0.2"/>
    <row r="40187" ht="12.75" customHeight="1" x14ac:dyDescent="0.2"/>
    <row r="40188" ht="12.75" customHeight="1" x14ac:dyDescent="0.2"/>
    <row r="40189" ht="12.75" customHeight="1" x14ac:dyDescent="0.2"/>
    <row r="40190" ht="12.75" customHeight="1" x14ac:dyDescent="0.2"/>
    <row r="40191" ht="12.75" customHeight="1" x14ac:dyDescent="0.2"/>
    <row r="40192" ht="12.75" customHeight="1" x14ac:dyDescent="0.2"/>
    <row r="40193" ht="12.75" customHeight="1" x14ac:dyDescent="0.2"/>
    <row r="40194" ht="12.75" customHeight="1" x14ac:dyDescent="0.2"/>
    <row r="40195" ht="12.75" customHeight="1" x14ac:dyDescent="0.2"/>
    <row r="40196" ht="12.75" customHeight="1" x14ac:dyDescent="0.2"/>
    <row r="40197" ht="12.75" customHeight="1" x14ac:dyDescent="0.2"/>
    <row r="40198" ht="12.75" customHeight="1" x14ac:dyDescent="0.2"/>
    <row r="40199" ht="12.75" customHeight="1" x14ac:dyDescent="0.2"/>
    <row r="40200" ht="12.75" customHeight="1" x14ac:dyDescent="0.2"/>
    <row r="40201" ht="12.75" customHeight="1" x14ac:dyDescent="0.2"/>
    <row r="40202" ht="12.75" customHeight="1" x14ac:dyDescent="0.2"/>
    <row r="40203" ht="12.75" customHeight="1" x14ac:dyDescent="0.2"/>
    <row r="40204" ht="12.75" customHeight="1" x14ac:dyDescent="0.2"/>
    <row r="40205" ht="12.75" customHeight="1" x14ac:dyDescent="0.2"/>
    <row r="40206" ht="12.75" customHeight="1" x14ac:dyDescent="0.2"/>
    <row r="40207" ht="12.75" customHeight="1" x14ac:dyDescent="0.2"/>
    <row r="40208" ht="12.75" customHeight="1" x14ac:dyDescent="0.2"/>
    <row r="40209" ht="12.75" customHeight="1" x14ac:dyDescent="0.2"/>
    <row r="40210" ht="12.75" customHeight="1" x14ac:dyDescent="0.2"/>
    <row r="40211" ht="12.75" customHeight="1" x14ac:dyDescent="0.2"/>
    <row r="40212" ht="12.75" customHeight="1" x14ac:dyDescent="0.2"/>
    <row r="40213" ht="12.75" customHeight="1" x14ac:dyDescent="0.2"/>
    <row r="40214" ht="12.75" customHeight="1" x14ac:dyDescent="0.2"/>
    <row r="40215" ht="12.75" customHeight="1" x14ac:dyDescent="0.2"/>
    <row r="40216" ht="12.75" customHeight="1" x14ac:dyDescent="0.2"/>
    <row r="40217" ht="12.75" customHeight="1" x14ac:dyDescent="0.2"/>
    <row r="40218" ht="12.75" customHeight="1" x14ac:dyDescent="0.2"/>
    <row r="40219" ht="12.75" customHeight="1" x14ac:dyDescent="0.2"/>
    <row r="40220" ht="12.75" customHeight="1" x14ac:dyDescent="0.2"/>
    <row r="40221" ht="12.75" customHeight="1" x14ac:dyDescent="0.2"/>
    <row r="40222" ht="12.75" customHeight="1" x14ac:dyDescent="0.2"/>
    <row r="40223" ht="12.75" customHeight="1" x14ac:dyDescent="0.2"/>
    <row r="40224" ht="12.75" customHeight="1" x14ac:dyDescent="0.2"/>
    <row r="40225" ht="12.75" customHeight="1" x14ac:dyDescent="0.2"/>
    <row r="40226" ht="12.75" customHeight="1" x14ac:dyDescent="0.2"/>
    <row r="40227" ht="12.75" customHeight="1" x14ac:dyDescent="0.2"/>
    <row r="40228" ht="12.75" customHeight="1" x14ac:dyDescent="0.2"/>
    <row r="40229" ht="12.75" customHeight="1" x14ac:dyDescent="0.2"/>
    <row r="40230" ht="12.75" customHeight="1" x14ac:dyDescent="0.2"/>
    <row r="40231" ht="12.75" customHeight="1" x14ac:dyDescent="0.2"/>
    <row r="40232" ht="12.75" customHeight="1" x14ac:dyDescent="0.2"/>
    <row r="40233" ht="12.75" customHeight="1" x14ac:dyDescent="0.2"/>
    <row r="40234" ht="12.75" customHeight="1" x14ac:dyDescent="0.2"/>
    <row r="40235" ht="12.75" customHeight="1" x14ac:dyDescent="0.2"/>
    <row r="40236" ht="12.75" customHeight="1" x14ac:dyDescent="0.2"/>
    <row r="40237" ht="12.75" customHeight="1" x14ac:dyDescent="0.2"/>
    <row r="40238" ht="12.75" customHeight="1" x14ac:dyDescent="0.2"/>
    <row r="40239" ht="12.75" customHeight="1" x14ac:dyDescent="0.2"/>
    <row r="40240" ht="12.75" customHeight="1" x14ac:dyDescent="0.2"/>
    <row r="40241" ht="12.75" customHeight="1" x14ac:dyDescent="0.2"/>
    <row r="40242" ht="12.75" customHeight="1" x14ac:dyDescent="0.2"/>
    <row r="40243" ht="12.75" customHeight="1" x14ac:dyDescent="0.2"/>
    <row r="40244" ht="12.75" customHeight="1" x14ac:dyDescent="0.2"/>
    <row r="40245" ht="12.75" customHeight="1" x14ac:dyDescent="0.2"/>
    <row r="40246" ht="12.75" customHeight="1" x14ac:dyDescent="0.2"/>
    <row r="40247" ht="12.75" customHeight="1" x14ac:dyDescent="0.2"/>
    <row r="40248" ht="12.75" customHeight="1" x14ac:dyDescent="0.2"/>
    <row r="40249" ht="12.75" customHeight="1" x14ac:dyDescent="0.2"/>
    <row r="40250" ht="12.75" customHeight="1" x14ac:dyDescent="0.2"/>
    <row r="40251" ht="12.75" customHeight="1" x14ac:dyDescent="0.2"/>
    <row r="40252" ht="12.75" customHeight="1" x14ac:dyDescent="0.2"/>
    <row r="40253" ht="12.75" customHeight="1" x14ac:dyDescent="0.2"/>
    <row r="40254" ht="12.75" customHeight="1" x14ac:dyDescent="0.2"/>
    <row r="40255" ht="12.75" customHeight="1" x14ac:dyDescent="0.2"/>
    <row r="40256" ht="12.75" customHeight="1" x14ac:dyDescent="0.2"/>
    <row r="40257" ht="12.75" customHeight="1" x14ac:dyDescent="0.2"/>
    <row r="40258" ht="12.75" customHeight="1" x14ac:dyDescent="0.2"/>
    <row r="40259" ht="12.75" customHeight="1" x14ac:dyDescent="0.2"/>
    <row r="40260" ht="12.75" customHeight="1" x14ac:dyDescent="0.2"/>
    <row r="40261" ht="12.75" customHeight="1" x14ac:dyDescent="0.2"/>
    <row r="40262" ht="12.75" customHeight="1" x14ac:dyDescent="0.2"/>
    <row r="40263" ht="12.75" customHeight="1" x14ac:dyDescent="0.2"/>
    <row r="40264" ht="12.75" customHeight="1" x14ac:dyDescent="0.2"/>
    <row r="40265" ht="12.75" customHeight="1" x14ac:dyDescent="0.2"/>
    <row r="40266" ht="12.75" customHeight="1" x14ac:dyDescent="0.2"/>
    <row r="40267" ht="12.75" customHeight="1" x14ac:dyDescent="0.2"/>
    <row r="40268" ht="12.75" customHeight="1" x14ac:dyDescent="0.2"/>
    <row r="40269" ht="12.75" customHeight="1" x14ac:dyDescent="0.2"/>
    <row r="40270" ht="12.75" customHeight="1" x14ac:dyDescent="0.2"/>
    <row r="40271" ht="12.75" customHeight="1" x14ac:dyDescent="0.2"/>
    <row r="40272" ht="12.75" customHeight="1" x14ac:dyDescent="0.2"/>
    <row r="40273" ht="12.75" customHeight="1" x14ac:dyDescent="0.2"/>
    <row r="40274" ht="12.75" customHeight="1" x14ac:dyDescent="0.2"/>
    <row r="40275" ht="12.75" customHeight="1" x14ac:dyDescent="0.2"/>
    <row r="40276" ht="12.75" customHeight="1" x14ac:dyDescent="0.2"/>
    <row r="40277" ht="12.75" customHeight="1" x14ac:dyDescent="0.2"/>
    <row r="40278" ht="12.75" customHeight="1" x14ac:dyDescent="0.2"/>
    <row r="40279" ht="12.75" customHeight="1" x14ac:dyDescent="0.2"/>
    <row r="40280" ht="12.75" customHeight="1" x14ac:dyDescent="0.2"/>
    <row r="40281" ht="12.75" customHeight="1" x14ac:dyDescent="0.2"/>
    <row r="40282" ht="12.75" customHeight="1" x14ac:dyDescent="0.2"/>
    <row r="40283" ht="12.75" customHeight="1" x14ac:dyDescent="0.2"/>
    <row r="40284" ht="12.75" customHeight="1" x14ac:dyDescent="0.2"/>
    <row r="40285" ht="12.75" customHeight="1" x14ac:dyDescent="0.2"/>
    <row r="40286" ht="12.75" customHeight="1" x14ac:dyDescent="0.2"/>
    <row r="40287" ht="12.75" customHeight="1" x14ac:dyDescent="0.2"/>
    <row r="40288" ht="12.75" customHeight="1" x14ac:dyDescent="0.2"/>
    <row r="40289" ht="12.75" customHeight="1" x14ac:dyDescent="0.2"/>
    <row r="40290" ht="12.75" customHeight="1" x14ac:dyDescent="0.2"/>
    <row r="40291" ht="12.75" customHeight="1" x14ac:dyDescent="0.2"/>
    <row r="40292" ht="12.75" customHeight="1" x14ac:dyDescent="0.2"/>
    <row r="40293" ht="12.75" customHeight="1" x14ac:dyDescent="0.2"/>
    <row r="40294" ht="12.75" customHeight="1" x14ac:dyDescent="0.2"/>
    <row r="40295" ht="12.75" customHeight="1" x14ac:dyDescent="0.2"/>
    <row r="40296" ht="12.75" customHeight="1" x14ac:dyDescent="0.2"/>
    <row r="40297" ht="12.75" customHeight="1" x14ac:dyDescent="0.2"/>
    <row r="40298" ht="12.75" customHeight="1" x14ac:dyDescent="0.2"/>
    <row r="40299" ht="12.75" customHeight="1" x14ac:dyDescent="0.2"/>
    <row r="40300" ht="12.75" customHeight="1" x14ac:dyDescent="0.2"/>
    <row r="40301" ht="12.75" customHeight="1" x14ac:dyDescent="0.2"/>
    <row r="40302" ht="12.75" customHeight="1" x14ac:dyDescent="0.2"/>
    <row r="40303" ht="12.75" customHeight="1" x14ac:dyDescent="0.2"/>
    <row r="40304" ht="12.75" customHeight="1" x14ac:dyDescent="0.2"/>
    <row r="40305" ht="12.75" customHeight="1" x14ac:dyDescent="0.2"/>
    <row r="40306" ht="12.75" customHeight="1" x14ac:dyDescent="0.2"/>
    <row r="40307" ht="12.75" customHeight="1" x14ac:dyDescent="0.2"/>
    <row r="40308" ht="12.75" customHeight="1" x14ac:dyDescent="0.2"/>
    <row r="40309" ht="12.75" customHeight="1" x14ac:dyDescent="0.2"/>
    <row r="40310" ht="12.75" customHeight="1" x14ac:dyDescent="0.2"/>
    <row r="40311" ht="12.75" customHeight="1" x14ac:dyDescent="0.2"/>
    <row r="40312" ht="12.75" customHeight="1" x14ac:dyDescent="0.2"/>
    <row r="40313" ht="12.75" customHeight="1" x14ac:dyDescent="0.2"/>
    <row r="40314" ht="12.75" customHeight="1" x14ac:dyDescent="0.2"/>
    <row r="40315" ht="12.75" customHeight="1" x14ac:dyDescent="0.2"/>
    <row r="40316" ht="12.75" customHeight="1" x14ac:dyDescent="0.2"/>
    <row r="40317" ht="12.75" customHeight="1" x14ac:dyDescent="0.2"/>
    <row r="40318" ht="12.75" customHeight="1" x14ac:dyDescent="0.2"/>
    <row r="40319" ht="12.75" customHeight="1" x14ac:dyDescent="0.2"/>
    <row r="40320" ht="12.75" customHeight="1" x14ac:dyDescent="0.2"/>
    <row r="40321" ht="12.75" customHeight="1" x14ac:dyDescent="0.2"/>
    <row r="40322" ht="12.75" customHeight="1" x14ac:dyDescent="0.2"/>
    <row r="40323" ht="12.75" customHeight="1" x14ac:dyDescent="0.2"/>
    <row r="40324" ht="12.75" customHeight="1" x14ac:dyDescent="0.2"/>
    <row r="40325" ht="12.75" customHeight="1" x14ac:dyDescent="0.2"/>
    <row r="40326" ht="12.75" customHeight="1" x14ac:dyDescent="0.2"/>
    <row r="40327" ht="12.75" customHeight="1" x14ac:dyDescent="0.2"/>
    <row r="40328" ht="12.75" customHeight="1" x14ac:dyDescent="0.2"/>
    <row r="40329" ht="12.75" customHeight="1" x14ac:dyDescent="0.2"/>
    <row r="40330" ht="12.75" customHeight="1" x14ac:dyDescent="0.2"/>
    <row r="40331" ht="12.75" customHeight="1" x14ac:dyDescent="0.2"/>
    <row r="40332" ht="12.75" customHeight="1" x14ac:dyDescent="0.2"/>
    <row r="40333" ht="12.75" customHeight="1" x14ac:dyDescent="0.2"/>
    <row r="40334" ht="12.75" customHeight="1" x14ac:dyDescent="0.2"/>
    <row r="40335" ht="12.75" customHeight="1" x14ac:dyDescent="0.2"/>
    <row r="40336" ht="12.75" customHeight="1" x14ac:dyDescent="0.2"/>
    <row r="40337" ht="12.75" customHeight="1" x14ac:dyDescent="0.2"/>
    <row r="40338" ht="12.75" customHeight="1" x14ac:dyDescent="0.2"/>
    <row r="40339" ht="12.75" customHeight="1" x14ac:dyDescent="0.2"/>
    <row r="40340" ht="12.75" customHeight="1" x14ac:dyDescent="0.2"/>
    <row r="40341" ht="12.75" customHeight="1" x14ac:dyDescent="0.2"/>
    <row r="40342" ht="12.75" customHeight="1" x14ac:dyDescent="0.2"/>
    <row r="40343" ht="12.75" customHeight="1" x14ac:dyDescent="0.2"/>
    <row r="40344" ht="12.75" customHeight="1" x14ac:dyDescent="0.2"/>
    <row r="40345" ht="12.75" customHeight="1" x14ac:dyDescent="0.2"/>
    <row r="40346" ht="12.75" customHeight="1" x14ac:dyDescent="0.2"/>
    <row r="40347" ht="12.75" customHeight="1" x14ac:dyDescent="0.2"/>
    <row r="40348" ht="12.75" customHeight="1" x14ac:dyDescent="0.2"/>
    <row r="40349" ht="12.75" customHeight="1" x14ac:dyDescent="0.2"/>
    <row r="40350" ht="12.75" customHeight="1" x14ac:dyDescent="0.2"/>
    <row r="40351" ht="12.75" customHeight="1" x14ac:dyDescent="0.2"/>
    <row r="40352" ht="12.75" customHeight="1" x14ac:dyDescent="0.2"/>
    <row r="40353" ht="12.75" customHeight="1" x14ac:dyDescent="0.2"/>
    <row r="40354" ht="12.75" customHeight="1" x14ac:dyDescent="0.2"/>
    <row r="40355" ht="12.75" customHeight="1" x14ac:dyDescent="0.2"/>
    <row r="40356" ht="12.75" customHeight="1" x14ac:dyDescent="0.2"/>
    <row r="40357" ht="12.75" customHeight="1" x14ac:dyDescent="0.2"/>
    <row r="40358" ht="12.75" customHeight="1" x14ac:dyDescent="0.2"/>
    <row r="40359" ht="12.75" customHeight="1" x14ac:dyDescent="0.2"/>
    <row r="40360" ht="12.75" customHeight="1" x14ac:dyDescent="0.2"/>
    <row r="40361" ht="12.75" customHeight="1" x14ac:dyDescent="0.2"/>
    <row r="40362" ht="12.75" customHeight="1" x14ac:dyDescent="0.2"/>
    <row r="40363" ht="12.75" customHeight="1" x14ac:dyDescent="0.2"/>
    <row r="40364" ht="12.75" customHeight="1" x14ac:dyDescent="0.2"/>
    <row r="40365" ht="12.75" customHeight="1" x14ac:dyDescent="0.2"/>
    <row r="40366" ht="12.75" customHeight="1" x14ac:dyDescent="0.2"/>
    <row r="40367" ht="12.75" customHeight="1" x14ac:dyDescent="0.2"/>
    <row r="40368" ht="12.75" customHeight="1" x14ac:dyDescent="0.2"/>
    <row r="40369" ht="12.75" customHeight="1" x14ac:dyDescent="0.2"/>
    <row r="40370" ht="12.75" customHeight="1" x14ac:dyDescent="0.2"/>
    <row r="40371" ht="12.75" customHeight="1" x14ac:dyDescent="0.2"/>
    <row r="40372" ht="12.75" customHeight="1" x14ac:dyDescent="0.2"/>
    <row r="40373" ht="12.75" customHeight="1" x14ac:dyDescent="0.2"/>
    <row r="40374" ht="12.75" customHeight="1" x14ac:dyDescent="0.2"/>
    <row r="40375" ht="12.75" customHeight="1" x14ac:dyDescent="0.2"/>
    <row r="40376" ht="12.75" customHeight="1" x14ac:dyDescent="0.2"/>
    <row r="40377" ht="12.75" customHeight="1" x14ac:dyDescent="0.2"/>
    <row r="40378" ht="12.75" customHeight="1" x14ac:dyDescent="0.2"/>
    <row r="40379" ht="12.75" customHeight="1" x14ac:dyDescent="0.2"/>
    <row r="40380" ht="12.75" customHeight="1" x14ac:dyDescent="0.2"/>
    <row r="40381" ht="12.75" customHeight="1" x14ac:dyDescent="0.2"/>
    <row r="40382" ht="12.75" customHeight="1" x14ac:dyDescent="0.2"/>
    <row r="40383" ht="12.75" customHeight="1" x14ac:dyDescent="0.2"/>
    <row r="40384" ht="12.75" customHeight="1" x14ac:dyDescent="0.2"/>
    <row r="40385" ht="12.75" customHeight="1" x14ac:dyDescent="0.2"/>
    <row r="40386" ht="12.75" customHeight="1" x14ac:dyDescent="0.2"/>
    <row r="40387" ht="12.75" customHeight="1" x14ac:dyDescent="0.2"/>
    <row r="40388" ht="12.75" customHeight="1" x14ac:dyDescent="0.2"/>
    <row r="40389" ht="12.75" customHeight="1" x14ac:dyDescent="0.2"/>
    <row r="40390" ht="12.75" customHeight="1" x14ac:dyDescent="0.2"/>
    <row r="40391" ht="12.75" customHeight="1" x14ac:dyDescent="0.2"/>
    <row r="40392" ht="12.75" customHeight="1" x14ac:dyDescent="0.2"/>
    <row r="40393" ht="12.75" customHeight="1" x14ac:dyDescent="0.2"/>
    <row r="40394" ht="12.75" customHeight="1" x14ac:dyDescent="0.2"/>
    <row r="40395" ht="12.75" customHeight="1" x14ac:dyDescent="0.2"/>
    <row r="40396" ht="12.75" customHeight="1" x14ac:dyDescent="0.2"/>
    <row r="40397" ht="12.75" customHeight="1" x14ac:dyDescent="0.2"/>
    <row r="40398" ht="12.75" customHeight="1" x14ac:dyDescent="0.2"/>
    <row r="40399" ht="12.75" customHeight="1" x14ac:dyDescent="0.2"/>
    <row r="40400" ht="12.75" customHeight="1" x14ac:dyDescent="0.2"/>
    <row r="40401" ht="12.75" customHeight="1" x14ac:dyDescent="0.2"/>
    <row r="40402" ht="12.75" customHeight="1" x14ac:dyDescent="0.2"/>
    <row r="40403" ht="12.75" customHeight="1" x14ac:dyDescent="0.2"/>
    <row r="40404" ht="12.75" customHeight="1" x14ac:dyDescent="0.2"/>
    <row r="40405" ht="12.75" customHeight="1" x14ac:dyDescent="0.2"/>
    <row r="40406" ht="12.75" customHeight="1" x14ac:dyDescent="0.2"/>
    <row r="40407" ht="12.75" customHeight="1" x14ac:dyDescent="0.2"/>
    <row r="40408" ht="12.75" customHeight="1" x14ac:dyDescent="0.2"/>
    <row r="40409" ht="12.75" customHeight="1" x14ac:dyDescent="0.2"/>
    <row r="40410" ht="12.75" customHeight="1" x14ac:dyDescent="0.2"/>
    <row r="40411" ht="12.75" customHeight="1" x14ac:dyDescent="0.2"/>
    <row r="40412" ht="12.75" customHeight="1" x14ac:dyDescent="0.2"/>
    <row r="40413" ht="12.75" customHeight="1" x14ac:dyDescent="0.2"/>
    <row r="40414" ht="12.75" customHeight="1" x14ac:dyDescent="0.2"/>
    <row r="40415" ht="12.75" customHeight="1" x14ac:dyDescent="0.2"/>
    <row r="40416" ht="12.75" customHeight="1" x14ac:dyDescent="0.2"/>
    <row r="40417" ht="12.75" customHeight="1" x14ac:dyDescent="0.2"/>
    <row r="40418" ht="12.75" customHeight="1" x14ac:dyDescent="0.2"/>
    <row r="40419" ht="12.75" customHeight="1" x14ac:dyDescent="0.2"/>
    <row r="40420" ht="12.75" customHeight="1" x14ac:dyDescent="0.2"/>
    <row r="40421" ht="12.75" customHeight="1" x14ac:dyDescent="0.2"/>
    <row r="40422" ht="12.75" customHeight="1" x14ac:dyDescent="0.2"/>
    <row r="40423" ht="12.75" customHeight="1" x14ac:dyDescent="0.2"/>
    <row r="40424" ht="12.75" customHeight="1" x14ac:dyDescent="0.2"/>
    <row r="40425" ht="12.75" customHeight="1" x14ac:dyDescent="0.2"/>
    <row r="40426" ht="12.75" customHeight="1" x14ac:dyDescent="0.2"/>
    <row r="40427" ht="12.75" customHeight="1" x14ac:dyDescent="0.2"/>
    <row r="40428" ht="12.75" customHeight="1" x14ac:dyDescent="0.2"/>
    <row r="40429" ht="12.75" customHeight="1" x14ac:dyDescent="0.2"/>
    <row r="40430" ht="12.75" customHeight="1" x14ac:dyDescent="0.2"/>
    <row r="40431" ht="12.75" customHeight="1" x14ac:dyDescent="0.2"/>
    <row r="40432" ht="12.75" customHeight="1" x14ac:dyDescent="0.2"/>
    <row r="40433" ht="12.75" customHeight="1" x14ac:dyDescent="0.2"/>
    <row r="40434" ht="12.75" customHeight="1" x14ac:dyDescent="0.2"/>
    <row r="40435" ht="12.75" customHeight="1" x14ac:dyDescent="0.2"/>
    <row r="40436" ht="12.75" customHeight="1" x14ac:dyDescent="0.2"/>
    <row r="40437" ht="12.75" customHeight="1" x14ac:dyDescent="0.2"/>
    <row r="40438" ht="12.75" customHeight="1" x14ac:dyDescent="0.2"/>
    <row r="40439" ht="12.75" customHeight="1" x14ac:dyDescent="0.2"/>
    <row r="40440" ht="12.75" customHeight="1" x14ac:dyDescent="0.2"/>
    <row r="40441" ht="12.75" customHeight="1" x14ac:dyDescent="0.2"/>
    <row r="40442" ht="12.75" customHeight="1" x14ac:dyDescent="0.2"/>
    <row r="40443" ht="12.75" customHeight="1" x14ac:dyDescent="0.2"/>
    <row r="40444" ht="12.75" customHeight="1" x14ac:dyDescent="0.2"/>
    <row r="40445" ht="12.75" customHeight="1" x14ac:dyDescent="0.2"/>
    <row r="40446" ht="12.75" customHeight="1" x14ac:dyDescent="0.2"/>
    <row r="40447" ht="12.75" customHeight="1" x14ac:dyDescent="0.2"/>
    <row r="40448" ht="12.75" customHeight="1" x14ac:dyDescent="0.2"/>
    <row r="40449" ht="12.75" customHeight="1" x14ac:dyDescent="0.2"/>
    <row r="40450" ht="12.75" customHeight="1" x14ac:dyDescent="0.2"/>
    <row r="40451" ht="12.75" customHeight="1" x14ac:dyDescent="0.2"/>
    <row r="40452" ht="12.75" customHeight="1" x14ac:dyDescent="0.2"/>
    <row r="40453" ht="12.75" customHeight="1" x14ac:dyDescent="0.2"/>
    <row r="40454" ht="12.75" customHeight="1" x14ac:dyDescent="0.2"/>
    <row r="40455" ht="12.75" customHeight="1" x14ac:dyDescent="0.2"/>
    <row r="40456" ht="12.75" customHeight="1" x14ac:dyDescent="0.2"/>
    <row r="40457" ht="12.75" customHeight="1" x14ac:dyDescent="0.2"/>
    <row r="40458" ht="12.75" customHeight="1" x14ac:dyDescent="0.2"/>
    <row r="40459" ht="12.75" customHeight="1" x14ac:dyDescent="0.2"/>
    <row r="40460" ht="12.75" customHeight="1" x14ac:dyDescent="0.2"/>
    <row r="40461" ht="12.75" customHeight="1" x14ac:dyDescent="0.2"/>
    <row r="40462" ht="12.75" customHeight="1" x14ac:dyDescent="0.2"/>
    <row r="40463" ht="12.75" customHeight="1" x14ac:dyDescent="0.2"/>
    <row r="40464" ht="12.75" customHeight="1" x14ac:dyDescent="0.2"/>
    <row r="40465" ht="12.75" customHeight="1" x14ac:dyDescent="0.2"/>
    <row r="40466" ht="12.75" customHeight="1" x14ac:dyDescent="0.2"/>
    <row r="40467" ht="12.75" customHeight="1" x14ac:dyDescent="0.2"/>
    <row r="40468" ht="12.75" customHeight="1" x14ac:dyDescent="0.2"/>
    <row r="40469" ht="12.75" customHeight="1" x14ac:dyDescent="0.2"/>
    <row r="40470" ht="12.75" customHeight="1" x14ac:dyDescent="0.2"/>
    <row r="40471" ht="12.75" customHeight="1" x14ac:dyDescent="0.2"/>
    <row r="40472" ht="12.75" customHeight="1" x14ac:dyDescent="0.2"/>
    <row r="40473" ht="12.75" customHeight="1" x14ac:dyDescent="0.2"/>
    <row r="40474" ht="12.75" customHeight="1" x14ac:dyDescent="0.2"/>
    <row r="40475" ht="12.75" customHeight="1" x14ac:dyDescent="0.2"/>
    <row r="40476" ht="12.75" customHeight="1" x14ac:dyDescent="0.2"/>
    <row r="40477" ht="12.75" customHeight="1" x14ac:dyDescent="0.2"/>
    <row r="40478" ht="12.75" customHeight="1" x14ac:dyDescent="0.2"/>
    <row r="40479" ht="12.75" customHeight="1" x14ac:dyDescent="0.2"/>
    <row r="40480" ht="12.75" customHeight="1" x14ac:dyDescent="0.2"/>
    <row r="40481" ht="12.75" customHeight="1" x14ac:dyDescent="0.2"/>
    <row r="40482" ht="12.75" customHeight="1" x14ac:dyDescent="0.2"/>
    <row r="40483" ht="12.75" customHeight="1" x14ac:dyDescent="0.2"/>
    <row r="40484" ht="12.75" customHeight="1" x14ac:dyDescent="0.2"/>
    <row r="40485" ht="12.75" customHeight="1" x14ac:dyDescent="0.2"/>
    <row r="40486" ht="12.75" customHeight="1" x14ac:dyDescent="0.2"/>
    <row r="40487" ht="12.75" customHeight="1" x14ac:dyDescent="0.2"/>
    <row r="40488" ht="12.75" customHeight="1" x14ac:dyDescent="0.2"/>
    <row r="40489" ht="12.75" customHeight="1" x14ac:dyDescent="0.2"/>
    <row r="40490" ht="12.75" customHeight="1" x14ac:dyDescent="0.2"/>
    <row r="40491" ht="12.75" customHeight="1" x14ac:dyDescent="0.2"/>
    <row r="40492" ht="12.75" customHeight="1" x14ac:dyDescent="0.2"/>
    <row r="40493" ht="12.75" customHeight="1" x14ac:dyDescent="0.2"/>
    <row r="40494" ht="12.75" customHeight="1" x14ac:dyDescent="0.2"/>
    <row r="40495" ht="12.75" customHeight="1" x14ac:dyDescent="0.2"/>
    <row r="40496" ht="12.75" customHeight="1" x14ac:dyDescent="0.2"/>
    <row r="40497" ht="12.75" customHeight="1" x14ac:dyDescent="0.2"/>
    <row r="40498" ht="12.75" customHeight="1" x14ac:dyDescent="0.2"/>
    <row r="40499" ht="12.75" customHeight="1" x14ac:dyDescent="0.2"/>
    <row r="40500" ht="12.75" customHeight="1" x14ac:dyDescent="0.2"/>
    <row r="40501" ht="12.75" customHeight="1" x14ac:dyDescent="0.2"/>
    <row r="40502" ht="12.75" customHeight="1" x14ac:dyDescent="0.2"/>
    <row r="40503" ht="12.75" customHeight="1" x14ac:dyDescent="0.2"/>
    <row r="40504" ht="12.75" customHeight="1" x14ac:dyDescent="0.2"/>
    <row r="40505" ht="12.75" customHeight="1" x14ac:dyDescent="0.2"/>
    <row r="40506" ht="12.75" customHeight="1" x14ac:dyDescent="0.2"/>
    <row r="40507" ht="12.75" customHeight="1" x14ac:dyDescent="0.2"/>
    <row r="40508" ht="12.75" customHeight="1" x14ac:dyDescent="0.2"/>
    <row r="40509" ht="12.75" customHeight="1" x14ac:dyDescent="0.2"/>
    <row r="40510" ht="12.75" customHeight="1" x14ac:dyDescent="0.2"/>
    <row r="40511" ht="12.75" customHeight="1" x14ac:dyDescent="0.2"/>
    <row r="40512" ht="12.75" customHeight="1" x14ac:dyDescent="0.2"/>
    <row r="40513" ht="12.75" customHeight="1" x14ac:dyDescent="0.2"/>
    <row r="40514" ht="12.75" customHeight="1" x14ac:dyDescent="0.2"/>
    <row r="40515" ht="12.75" customHeight="1" x14ac:dyDescent="0.2"/>
    <row r="40516" ht="12.75" customHeight="1" x14ac:dyDescent="0.2"/>
    <row r="40517" ht="12.75" customHeight="1" x14ac:dyDescent="0.2"/>
    <row r="40518" ht="12.75" customHeight="1" x14ac:dyDescent="0.2"/>
    <row r="40519" ht="12.75" customHeight="1" x14ac:dyDescent="0.2"/>
    <row r="40520" ht="12.75" customHeight="1" x14ac:dyDescent="0.2"/>
    <row r="40521" ht="12.75" customHeight="1" x14ac:dyDescent="0.2"/>
    <row r="40522" ht="12.75" customHeight="1" x14ac:dyDescent="0.2"/>
    <row r="40523" ht="12.75" customHeight="1" x14ac:dyDescent="0.2"/>
    <row r="40524" ht="12.75" customHeight="1" x14ac:dyDescent="0.2"/>
    <row r="40525" ht="12.75" customHeight="1" x14ac:dyDescent="0.2"/>
    <row r="40526" ht="12.75" customHeight="1" x14ac:dyDescent="0.2"/>
    <row r="40527" ht="12.75" customHeight="1" x14ac:dyDescent="0.2"/>
    <row r="40528" ht="12.75" customHeight="1" x14ac:dyDescent="0.2"/>
    <row r="40529" ht="12.75" customHeight="1" x14ac:dyDescent="0.2"/>
    <row r="40530" ht="12.75" customHeight="1" x14ac:dyDescent="0.2"/>
    <row r="40531" ht="12.75" customHeight="1" x14ac:dyDescent="0.2"/>
    <row r="40532" ht="12.75" customHeight="1" x14ac:dyDescent="0.2"/>
    <row r="40533" ht="12.75" customHeight="1" x14ac:dyDescent="0.2"/>
    <row r="40534" ht="12.75" customHeight="1" x14ac:dyDescent="0.2"/>
    <row r="40535" ht="12.75" customHeight="1" x14ac:dyDescent="0.2"/>
    <row r="40536" ht="12.75" customHeight="1" x14ac:dyDescent="0.2"/>
    <row r="40537" ht="12.75" customHeight="1" x14ac:dyDescent="0.2"/>
    <row r="40538" ht="12.75" customHeight="1" x14ac:dyDescent="0.2"/>
    <row r="40539" ht="12.75" customHeight="1" x14ac:dyDescent="0.2"/>
    <row r="40540" ht="12.75" customHeight="1" x14ac:dyDescent="0.2"/>
    <row r="40541" ht="12.75" customHeight="1" x14ac:dyDescent="0.2"/>
    <row r="40542" ht="12.75" customHeight="1" x14ac:dyDescent="0.2"/>
    <row r="40543" ht="12.75" customHeight="1" x14ac:dyDescent="0.2"/>
    <row r="40544" ht="12.75" customHeight="1" x14ac:dyDescent="0.2"/>
    <row r="40545" ht="12.75" customHeight="1" x14ac:dyDescent="0.2"/>
    <row r="40546" ht="12.75" customHeight="1" x14ac:dyDescent="0.2"/>
    <row r="40547" ht="12.75" customHeight="1" x14ac:dyDescent="0.2"/>
    <row r="40548" ht="12.75" customHeight="1" x14ac:dyDescent="0.2"/>
    <row r="40549" ht="12.75" customHeight="1" x14ac:dyDescent="0.2"/>
    <row r="40550" ht="12.75" customHeight="1" x14ac:dyDescent="0.2"/>
    <row r="40551" ht="12.75" customHeight="1" x14ac:dyDescent="0.2"/>
    <row r="40552" ht="12.75" customHeight="1" x14ac:dyDescent="0.2"/>
    <row r="40553" ht="12.75" customHeight="1" x14ac:dyDescent="0.2"/>
    <row r="40554" ht="12.75" customHeight="1" x14ac:dyDescent="0.2"/>
    <row r="40555" ht="12.75" customHeight="1" x14ac:dyDescent="0.2"/>
    <row r="40556" ht="12.75" customHeight="1" x14ac:dyDescent="0.2"/>
    <row r="40557" ht="12.75" customHeight="1" x14ac:dyDescent="0.2"/>
    <row r="40558" ht="12.75" customHeight="1" x14ac:dyDescent="0.2"/>
    <row r="40559" ht="12.75" customHeight="1" x14ac:dyDescent="0.2"/>
    <row r="40560" ht="12.75" customHeight="1" x14ac:dyDescent="0.2"/>
    <row r="40561" ht="12.75" customHeight="1" x14ac:dyDescent="0.2"/>
    <row r="40562" ht="12.75" customHeight="1" x14ac:dyDescent="0.2"/>
    <row r="40563" ht="12.75" customHeight="1" x14ac:dyDescent="0.2"/>
    <row r="40564" ht="12.75" customHeight="1" x14ac:dyDescent="0.2"/>
    <row r="40565" ht="12.75" customHeight="1" x14ac:dyDescent="0.2"/>
    <row r="40566" ht="12.75" customHeight="1" x14ac:dyDescent="0.2"/>
    <row r="40567" ht="12.75" customHeight="1" x14ac:dyDescent="0.2"/>
    <row r="40568" ht="12.75" customHeight="1" x14ac:dyDescent="0.2"/>
    <row r="40569" ht="12.75" customHeight="1" x14ac:dyDescent="0.2"/>
    <row r="40570" ht="12.75" customHeight="1" x14ac:dyDescent="0.2"/>
    <row r="40571" ht="12.75" customHeight="1" x14ac:dyDescent="0.2"/>
    <row r="40572" ht="12.75" customHeight="1" x14ac:dyDescent="0.2"/>
    <row r="40573" ht="12.75" customHeight="1" x14ac:dyDescent="0.2"/>
    <row r="40574" ht="12.75" customHeight="1" x14ac:dyDescent="0.2"/>
    <row r="40575" ht="12.75" customHeight="1" x14ac:dyDescent="0.2"/>
    <row r="40576" ht="12.75" customHeight="1" x14ac:dyDescent="0.2"/>
    <row r="40577" ht="12.75" customHeight="1" x14ac:dyDescent="0.2"/>
    <row r="40578" ht="12.75" customHeight="1" x14ac:dyDescent="0.2"/>
    <row r="40579" ht="12.75" customHeight="1" x14ac:dyDescent="0.2"/>
    <row r="40580" ht="12.75" customHeight="1" x14ac:dyDescent="0.2"/>
    <row r="40581" ht="12.75" customHeight="1" x14ac:dyDescent="0.2"/>
    <row r="40582" ht="12.75" customHeight="1" x14ac:dyDescent="0.2"/>
    <row r="40583" ht="12.75" customHeight="1" x14ac:dyDescent="0.2"/>
    <row r="40584" ht="12.75" customHeight="1" x14ac:dyDescent="0.2"/>
    <row r="40585" ht="12.75" customHeight="1" x14ac:dyDescent="0.2"/>
    <row r="40586" ht="12.75" customHeight="1" x14ac:dyDescent="0.2"/>
    <row r="40587" ht="12.75" customHeight="1" x14ac:dyDescent="0.2"/>
    <row r="40588" ht="12.75" customHeight="1" x14ac:dyDescent="0.2"/>
    <row r="40589" ht="12.75" customHeight="1" x14ac:dyDescent="0.2"/>
    <row r="40590" ht="12.75" customHeight="1" x14ac:dyDescent="0.2"/>
    <row r="40591" ht="12.75" customHeight="1" x14ac:dyDescent="0.2"/>
    <row r="40592" ht="12.75" customHeight="1" x14ac:dyDescent="0.2"/>
    <row r="40593" ht="12.75" customHeight="1" x14ac:dyDescent="0.2"/>
    <row r="40594" ht="12.75" customHeight="1" x14ac:dyDescent="0.2"/>
    <row r="40595" ht="12.75" customHeight="1" x14ac:dyDescent="0.2"/>
    <row r="40596" ht="12.75" customHeight="1" x14ac:dyDescent="0.2"/>
    <row r="40597" ht="12.75" customHeight="1" x14ac:dyDescent="0.2"/>
    <row r="40598" ht="12.75" customHeight="1" x14ac:dyDescent="0.2"/>
    <row r="40599" ht="12.75" customHeight="1" x14ac:dyDescent="0.2"/>
    <row r="40600" ht="12.75" customHeight="1" x14ac:dyDescent="0.2"/>
    <row r="40601" ht="12.75" customHeight="1" x14ac:dyDescent="0.2"/>
    <row r="40602" ht="12.75" customHeight="1" x14ac:dyDescent="0.2"/>
    <row r="40603" ht="12.75" customHeight="1" x14ac:dyDescent="0.2"/>
    <row r="40604" ht="12.75" customHeight="1" x14ac:dyDescent="0.2"/>
    <row r="40605" ht="12.75" customHeight="1" x14ac:dyDescent="0.2"/>
    <row r="40606" ht="12.75" customHeight="1" x14ac:dyDescent="0.2"/>
    <row r="40607" ht="12.75" customHeight="1" x14ac:dyDescent="0.2"/>
    <row r="40608" ht="12.75" customHeight="1" x14ac:dyDescent="0.2"/>
    <row r="40609" ht="12.75" customHeight="1" x14ac:dyDescent="0.2"/>
    <row r="40610" ht="12.75" customHeight="1" x14ac:dyDescent="0.2"/>
    <row r="40611" ht="12.75" customHeight="1" x14ac:dyDescent="0.2"/>
    <row r="40612" ht="12.75" customHeight="1" x14ac:dyDescent="0.2"/>
    <row r="40613" ht="12.75" customHeight="1" x14ac:dyDescent="0.2"/>
    <row r="40614" ht="12.75" customHeight="1" x14ac:dyDescent="0.2"/>
    <row r="40615" ht="12.75" customHeight="1" x14ac:dyDescent="0.2"/>
    <row r="40616" ht="12.75" customHeight="1" x14ac:dyDescent="0.2"/>
    <row r="40617" ht="12.75" customHeight="1" x14ac:dyDescent="0.2"/>
    <row r="40618" ht="12.75" customHeight="1" x14ac:dyDescent="0.2"/>
    <row r="40619" ht="12.75" customHeight="1" x14ac:dyDescent="0.2"/>
    <row r="40620" ht="12.75" customHeight="1" x14ac:dyDescent="0.2"/>
    <row r="40621" ht="12.75" customHeight="1" x14ac:dyDescent="0.2"/>
    <row r="40622" ht="12.75" customHeight="1" x14ac:dyDescent="0.2"/>
    <row r="40623" ht="12.75" customHeight="1" x14ac:dyDescent="0.2"/>
    <row r="40624" ht="12.75" customHeight="1" x14ac:dyDescent="0.2"/>
    <row r="40625" ht="12.75" customHeight="1" x14ac:dyDescent="0.2"/>
    <row r="40626" ht="12.75" customHeight="1" x14ac:dyDescent="0.2"/>
    <row r="40627" ht="12.75" customHeight="1" x14ac:dyDescent="0.2"/>
    <row r="40628" ht="12.75" customHeight="1" x14ac:dyDescent="0.2"/>
    <row r="40629" ht="12.75" customHeight="1" x14ac:dyDescent="0.2"/>
    <row r="40630" ht="12.75" customHeight="1" x14ac:dyDescent="0.2"/>
    <row r="40631" ht="12.75" customHeight="1" x14ac:dyDescent="0.2"/>
    <row r="40632" ht="12.75" customHeight="1" x14ac:dyDescent="0.2"/>
    <row r="40633" ht="12.75" customHeight="1" x14ac:dyDescent="0.2"/>
    <row r="40634" ht="12.75" customHeight="1" x14ac:dyDescent="0.2"/>
    <row r="40635" ht="12.75" customHeight="1" x14ac:dyDescent="0.2"/>
    <row r="40636" ht="12.75" customHeight="1" x14ac:dyDescent="0.2"/>
    <row r="40637" ht="12.75" customHeight="1" x14ac:dyDescent="0.2"/>
    <row r="40638" ht="12.75" customHeight="1" x14ac:dyDescent="0.2"/>
    <row r="40639" ht="12.75" customHeight="1" x14ac:dyDescent="0.2"/>
    <row r="40640" ht="12.75" customHeight="1" x14ac:dyDescent="0.2"/>
    <row r="40641" ht="12.75" customHeight="1" x14ac:dyDescent="0.2"/>
    <row r="40642" ht="12.75" customHeight="1" x14ac:dyDescent="0.2"/>
    <row r="40643" ht="12.75" customHeight="1" x14ac:dyDescent="0.2"/>
    <row r="40644" ht="12.75" customHeight="1" x14ac:dyDescent="0.2"/>
    <row r="40645" ht="12.75" customHeight="1" x14ac:dyDescent="0.2"/>
    <row r="40646" ht="12.75" customHeight="1" x14ac:dyDescent="0.2"/>
    <row r="40647" ht="12.75" customHeight="1" x14ac:dyDescent="0.2"/>
    <row r="40648" ht="12.75" customHeight="1" x14ac:dyDescent="0.2"/>
    <row r="40649" ht="12.75" customHeight="1" x14ac:dyDescent="0.2"/>
    <row r="40650" ht="12.75" customHeight="1" x14ac:dyDescent="0.2"/>
    <row r="40651" ht="12.75" customHeight="1" x14ac:dyDescent="0.2"/>
    <row r="40652" ht="12.75" customHeight="1" x14ac:dyDescent="0.2"/>
    <row r="40653" ht="12.75" customHeight="1" x14ac:dyDescent="0.2"/>
    <row r="40654" ht="12.75" customHeight="1" x14ac:dyDescent="0.2"/>
    <row r="40655" ht="12.75" customHeight="1" x14ac:dyDescent="0.2"/>
    <row r="40656" ht="12.75" customHeight="1" x14ac:dyDescent="0.2"/>
    <row r="40657" ht="12.75" customHeight="1" x14ac:dyDescent="0.2"/>
    <row r="40658" ht="12.75" customHeight="1" x14ac:dyDescent="0.2"/>
    <row r="40659" ht="12.75" customHeight="1" x14ac:dyDescent="0.2"/>
    <row r="40660" ht="12.75" customHeight="1" x14ac:dyDescent="0.2"/>
    <row r="40661" ht="12.75" customHeight="1" x14ac:dyDescent="0.2"/>
    <row r="40662" ht="12.75" customHeight="1" x14ac:dyDescent="0.2"/>
    <row r="40663" ht="12.75" customHeight="1" x14ac:dyDescent="0.2"/>
    <row r="40664" ht="12.75" customHeight="1" x14ac:dyDescent="0.2"/>
    <row r="40665" ht="12.75" customHeight="1" x14ac:dyDescent="0.2"/>
    <row r="40666" ht="12.75" customHeight="1" x14ac:dyDescent="0.2"/>
    <row r="40667" ht="12.75" customHeight="1" x14ac:dyDescent="0.2"/>
    <row r="40668" ht="12.75" customHeight="1" x14ac:dyDescent="0.2"/>
    <row r="40669" ht="12.75" customHeight="1" x14ac:dyDescent="0.2"/>
    <row r="40670" ht="12.75" customHeight="1" x14ac:dyDescent="0.2"/>
    <row r="40671" ht="12.75" customHeight="1" x14ac:dyDescent="0.2"/>
    <row r="40672" ht="12.75" customHeight="1" x14ac:dyDescent="0.2"/>
    <row r="40673" ht="12.75" customHeight="1" x14ac:dyDescent="0.2"/>
    <row r="40674" ht="12.75" customHeight="1" x14ac:dyDescent="0.2"/>
    <row r="40675" ht="12.75" customHeight="1" x14ac:dyDescent="0.2"/>
    <row r="40676" ht="12.75" customHeight="1" x14ac:dyDescent="0.2"/>
    <row r="40677" ht="12.75" customHeight="1" x14ac:dyDescent="0.2"/>
    <row r="40678" ht="12.75" customHeight="1" x14ac:dyDescent="0.2"/>
    <row r="40679" ht="12.75" customHeight="1" x14ac:dyDescent="0.2"/>
    <row r="40680" ht="12.75" customHeight="1" x14ac:dyDescent="0.2"/>
    <row r="40681" ht="12.75" customHeight="1" x14ac:dyDescent="0.2"/>
    <row r="40682" ht="12.75" customHeight="1" x14ac:dyDescent="0.2"/>
    <row r="40683" ht="12.75" customHeight="1" x14ac:dyDescent="0.2"/>
    <row r="40684" ht="12.75" customHeight="1" x14ac:dyDescent="0.2"/>
    <row r="40685" ht="12.75" customHeight="1" x14ac:dyDescent="0.2"/>
    <row r="40686" ht="12.75" customHeight="1" x14ac:dyDescent="0.2"/>
    <row r="40687" ht="12.75" customHeight="1" x14ac:dyDescent="0.2"/>
    <row r="40688" ht="12.75" customHeight="1" x14ac:dyDescent="0.2"/>
    <row r="40689" ht="12.75" customHeight="1" x14ac:dyDescent="0.2"/>
    <row r="40690" ht="12.75" customHeight="1" x14ac:dyDescent="0.2"/>
    <row r="40691" ht="12.75" customHeight="1" x14ac:dyDescent="0.2"/>
    <row r="40692" ht="12.75" customHeight="1" x14ac:dyDescent="0.2"/>
    <row r="40693" ht="12.75" customHeight="1" x14ac:dyDescent="0.2"/>
    <row r="40694" ht="12.75" customHeight="1" x14ac:dyDescent="0.2"/>
    <row r="40695" ht="12.75" customHeight="1" x14ac:dyDescent="0.2"/>
    <row r="40696" ht="12.75" customHeight="1" x14ac:dyDescent="0.2"/>
    <row r="40697" ht="12.75" customHeight="1" x14ac:dyDescent="0.2"/>
    <row r="40698" ht="12.75" customHeight="1" x14ac:dyDescent="0.2"/>
    <row r="40699" ht="12.75" customHeight="1" x14ac:dyDescent="0.2"/>
    <row r="40700" ht="12.75" customHeight="1" x14ac:dyDescent="0.2"/>
    <row r="40701" ht="12.75" customHeight="1" x14ac:dyDescent="0.2"/>
    <row r="40702" ht="12.75" customHeight="1" x14ac:dyDescent="0.2"/>
    <row r="40703" ht="12.75" customHeight="1" x14ac:dyDescent="0.2"/>
    <row r="40704" ht="12.75" customHeight="1" x14ac:dyDescent="0.2"/>
    <row r="40705" ht="12.75" customHeight="1" x14ac:dyDescent="0.2"/>
    <row r="40706" ht="12.75" customHeight="1" x14ac:dyDescent="0.2"/>
    <row r="40707" ht="12.75" customHeight="1" x14ac:dyDescent="0.2"/>
    <row r="40708" ht="12.75" customHeight="1" x14ac:dyDescent="0.2"/>
    <row r="40709" ht="12.75" customHeight="1" x14ac:dyDescent="0.2"/>
    <row r="40710" ht="12.75" customHeight="1" x14ac:dyDescent="0.2"/>
    <row r="40711" ht="12.75" customHeight="1" x14ac:dyDescent="0.2"/>
    <row r="40712" ht="12.75" customHeight="1" x14ac:dyDescent="0.2"/>
    <row r="40713" ht="12.75" customHeight="1" x14ac:dyDescent="0.2"/>
    <row r="40714" ht="12.75" customHeight="1" x14ac:dyDescent="0.2"/>
    <row r="40715" ht="12.75" customHeight="1" x14ac:dyDescent="0.2"/>
    <row r="40716" ht="12.75" customHeight="1" x14ac:dyDescent="0.2"/>
    <row r="40717" ht="12.75" customHeight="1" x14ac:dyDescent="0.2"/>
    <row r="40718" ht="12.75" customHeight="1" x14ac:dyDescent="0.2"/>
    <row r="40719" ht="12.75" customHeight="1" x14ac:dyDescent="0.2"/>
    <row r="40720" ht="12.75" customHeight="1" x14ac:dyDescent="0.2"/>
    <row r="40721" ht="12.75" customHeight="1" x14ac:dyDescent="0.2"/>
    <row r="40722" ht="12.75" customHeight="1" x14ac:dyDescent="0.2"/>
    <row r="40723" ht="12.75" customHeight="1" x14ac:dyDescent="0.2"/>
    <row r="40724" ht="12.75" customHeight="1" x14ac:dyDescent="0.2"/>
    <row r="40725" ht="12.75" customHeight="1" x14ac:dyDescent="0.2"/>
    <row r="40726" ht="12.75" customHeight="1" x14ac:dyDescent="0.2"/>
    <row r="40727" ht="12.75" customHeight="1" x14ac:dyDescent="0.2"/>
    <row r="40728" ht="12.75" customHeight="1" x14ac:dyDescent="0.2"/>
    <row r="40729" ht="12.75" customHeight="1" x14ac:dyDescent="0.2"/>
    <row r="40730" ht="12.75" customHeight="1" x14ac:dyDescent="0.2"/>
    <row r="40731" ht="12.75" customHeight="1" x14ac:dyDescent="0.2"/>
    <row r="40732" ht="12.75" customHeight="1" x14ac:dyDescent="0.2"/>
    <row r="40733" ht="12.75" customHeight="1" x14ac:dyDescent="0.2"/>
    <row r="40734" ht="12.75" customHeight="1" x14ac:dyDescent="0.2"/>
    <row r="40735" ht="12.75" customHeight="1" x14ac:dyDescent="0.2"/>
    <row r="40736" ht="12.75" customHeight="1" x14ac:dyDescent="0.2"/>
    <row r="40737" ht="12.75" customHeight="1" x14ac:dyDescent="0.2"/>
    <row r="40738" ht="12.75" customHeight="1" x14ac:dyDescent="0.2"/>
    <row r="40739" ht="12.75" customHeight="1" x14ac:dyDescent="0.2"/>
    <row r="40740" ht="12.75" customHeight="1" x14ac:dyDescent="0.2"/>
    <row r="40741" ht="12.75" customHeight="1" x14ac:dyDescent="0.2"/>
    <row r="40742" ht="12.75" customHeight="1" x14ac:dyDescent="0.2"/>
    <row r="40743" ht="12.75" customHeight="1" x14ac:dyDescent="0.2"/>
    <row r="40744" ht="12.75" customHeight="1" x14ac:dyDescent="0.2"/>
    <row r="40745" ht="12.75" customHeight="1" x14ac:dyDescent="0.2"/>
    <row r="40746" ht="12.75" customHeight="1" x14ac:dyDescent="0.2"/>
    <row r="40747" ht="12.75" customHeight="1" x14ac:dyDescent="0.2"/>
    <row r="40748" ht="12.75" customHeight="1" x14ac:dyDescent="0.2"/>
    <row r="40749" ht="12.75" customHeight="1" x14ac:dyDescent="0.2"/>
    <row r="40750" ht="12.75" customHeight="1" x14ac:dyDescent="0.2"/>
    <row r="40751" ht="12.75" customHeight="1" x14ac:dyDescent="0.2"/>
    <row r="40752" ht="12.75" customHeight="1" x14ac:dyDescent="0.2"/>
    <row r="40753" ht="12.75" customHeight="1" x14ac:dyDescent="0.2"/>
    <row r="40754" ht="12.75" customHeight="1" x14ac:dyDescent="0.2"/>
    <row r="40755" ht="12.75" customHeight="1" x14ac:dyDescent="0.2"/>
    <row r="40756" ht="12.75" customHeight="1" x14ac:dyDescent="0.2"/>
    <row r="40757" ht="12.75" customHeight="1" x14ac:dyDescent="0.2"/>
    <row r="40758" ht="12.75" customHeight="1" x14ac:dyDescent="0.2"/>
    <row r="40759" ht="12.75" customHeight="1" x14ac:dyDescent="0.2"/>
    <row r="40760" ht="12.75" customHeight="1" x14ac:dyDescent="0.2"/>
    <row r="40761" ht="12.75" customHeight="1" x14ac:dyDescent="0.2"/>
    <row r="40762" ht="12.75" customHeight="1" x14ac:dyDescent="0.2"/>
    <row r="40763" ht="12.75" customHeight="1" x14ac:dyDescent="0.2"/>
    <row r="40764" ht="12.75" customHeight="1" x14ac:dyDescent="0.2"/>
    <row r="40765" ht="12.75" customHeight="1" x14ac:dyDescent="0.2"/>
    <row r="40766" ht="12.75" customHeight="1" x14ac:dyDescent="0.2"/>
    <row r="40767" ht="12.75" customHeight="1" x14ac:dyDescent="0.2"/>
    <row r="40768" ht="12.75" customHeight="1" x14ac:dyDescent="0.2"/>
    <row r="40769" ht="12.75" customHeight="1" x14ac:dyDescent="0.2"/>
    <row r="40770" ht="12.75" customHeight="1" x14ac:dyDescent="0.2"/>
    <row r="40771" ht="12.75" customHeight="1" x14ac:dyDescent="0.2"/>
    <row r="40772" ht="12.75" customHeight="1" x14ac:dyDescent="0.2"/>
    <row r="40773" ht="12.75" customHeight="1" x14ac:dyDescent="0.2"/>
    <row r="40774" ht="12.75" customHeight="1" x14ac:dyDescent="0.2"/>
    <row r="40775" ht="12.75" customHeight="1" x14ac:dyDescent="0.2"/>
    <row r="40776" ht="12.75" customHeight="1" x14ac:dyDescent="0.2"/>
    <row r="40777" ht="12.75" customHeight="1" x14ac:dyDescent="0.2"/>
    <row r="40778" ht="12.75" customHeight="1" x14ac:dyDescent="0.2"/>
    <row r="40779" ht="12.75" customHeight="1" x14ac:dyDescent="0.2"/>
    <row r="40780" ht="12.75" customHeight="1" x14ac:dyDescent="0.2"/>
    <row r="40781" ht="12.75" customHeight="1" x14ac:dyDescent="0.2"/>
    <row r="40782" ht="12.75" customHeight="1" x14ac:dyDescent="0.2"/>
    <row r="40783" ht="12.75" customHeight="1" x14ac:dyDescent="0.2"/>
    <row r="40784" ht="12.75" customHeight="1" x14ac:dyDescent="0.2"/>
    <row r="40785" ht="12.75" customHeight="1" x14ac:dyDescent="0.2"/>
    <row r="40786" ht="12.75" customHeight="1" x14ac:dyDescent="0.2"/>
    <row r="40787" ht="12.75" customHeight="1" x14ac:dyDescent="0.2"/>
    <row r="40788" ht="12.75" customHeight="1" x14ac:dyDescent="0.2"/>
    <row r="40789" ht="12.75" customHeight="1" x14ac:dyDescent="0.2"/>
    <row r="40790" ht="12.75" customHeight="1" x14ac:dyDescent="0.2"/>
    <row r="40791" ht="12.75" customHeight="1" x14ac:dyDescent="0.2"/>
    <row r="40792" ht="12.75" customHeight="1" x14ac:dyDescent="0.2"/>
    <row r="40793" ht="12.75" customHeight="1" x14ac:dyDescent="0.2"/>
    <row r="40794" ht="12.75" customHeight="1" x14ac:dyDescent="0.2"/>
    <row r="40795" ht="12.75" customHeight="1" x14ac:dyDescent="0.2"/>
    <row r="40796" ht="12.75" customHeight="1" x14ac:dyDescent="0.2"/>
    <row r="40797" ht="12.75" customHeight="1" x14ac:dyDescent="0.2"/>
    <row r="40798" ht="12.75" customHeight="1" x14ac:dyDescent="0.2"/>
    <row r="40799" ht="12.75" customHeight="1" x14ac:dyDescent="0.2"/>
    <row r="40800" ht="12.75" customHeight="1" x14ac:dyDescent="0.2"/>
    <row r="40801" ht="12.75" customHeight="1" x14ac:dyDescent="0.2"/>
    <row r="40802" ht="12.75" customHeight="1" x14ac:dyDescent="0.2"/>
    <row r="40803" ht="12.75" customHeight="1" x14ac:dyDescent="0.2"/>
    <row r="40804" ht="12.75" customHeight="1" x14ac:dyDescent="0.2"/>
    <row r="40805" ht="12.75" customHeight="1" x14ac:dyDescent="0.2"/>
    <row r="40806" ht="12.75" customHeight="1" x14ac:dyDescent="0.2"/>
    <row r="40807" ht="12.75" customHeight="1" x14ac:dyDescent="0.2"/>
    <row r="40808" ht="12.75" customHeight="1" x14ac:dyDescent="0.2"/>
    <row r="40809" ht="12.75" customHeight="1" x14ac:dyDescent="0.2"/>
    <row r="40810" ht="12.75" customHeight="1" x14ac:dyDescent="0.2"/>
    <row r="40811" ht="12.75" customHeight="1" x14ac:dyDescent="0.2"/>
    <row r="40812" ht="12.75" customHeight="1" x14ac:dyDescent="0.2"/>
    <row r="40813" ht="12.75" customHeight="1" x14ac:dyDescent="0.2"/>
    <row r="40814" ht="12.75" customHeight="1" x14ac:dyDescent="0.2"/>
    <row r="40815" ht="12.75" customHeight="1" x14ac:dyDescent="0.2"/>
    <row r="40816" ht="12.75" customHeight="1" x14ac:dyDescent="0.2"/>
    <row r="40817" ht="12.75" customHeight="1" x14ac:dyDescent="0.2"/>
    <row r="40818" ht="12.75" customHeight="1" x14ac:dyDescent="0.2"/>
    <row r="40819" ht="12.75" customHeight="1" x14ac:dyDescent="0.2"/>
    <row r="40820" ht="12.75" customHeight="1" x14ac:dyDescent="0.2"/>
    <row r="40821" ht="12.75" customHeight="1" x14ac:dyDescent="0.2"/>
    <row r="40822" ht="12.75" customHeight="1" x14ac:dyDescent="0.2"/>
    <row r="40823" ht="12.75" customHeight="1" x14ac:dyDescent="0.2"/>
    <row r="40824" ht="12.75" customHeight="1" x14ac:dyDescent="0.2"/>
    <row r="40825" ht="12.75" customHeight="1" x14ac:dyDescent="0.2"/>
    <row r="40826" ht="12.75" customHeight="1" x14ac:dyDescent="0.2"/>
    <row r="40827" ht="12.75" customHeight="1" x14ac:dyDescent="0.2"/>
    <row r="40828" ht="12.75" customHeight="1" x14ac:dyDescent="0.2"/>
    <row r="40829" ht="12.75" customHeight="1" x14ac:dyDescent="0.2"/>
    <row r="40830" ht="12.75" customHeight="1" x14ac:dyDescent="0.2"/>
    <row r="40831" ht="12.75" customHeight="1" x14ac:dyDescent="0.2"/>
    <row r="40832" ht="12.75" customHeight="1" x14ac:dyDescent="0.2"/>
    <row r="40833" ht="12.75" customHeight="1" x14ac:dyDescent="0.2"/>
    <row r="40834" ht="12.75" customHeight="1" x14ac:dyDescent="0.2"/>
    <row r="40835" ht="12.75" customHeight="1" x14ac:dyDescent="0.2"/>
    <row r="40836" ht="12.75" customHeight="1" x14ac:dyDescent="0.2"/>
    <row r="40837" ht="12.75" customHeight="1" x14ac:dyDescent="0.2"/>
    <row r="40838" ht="12.75" customHeight="1" x14ac:dyDescent="0.2"/>
    <row r="40839" ht="12.75" customHeight="1" x14ac:dyDescent="0.2"/>
    <row r="40840" ht="12.75" customHeight="1" x14ac:dyDescent="0.2"/>
    <row r="40841" ht="12.75" customHeight="1" x14ac:dyDescent="0.2"/>
    <row r="40842" ht="12.75" customHeight="1" x14ac:dyDescent="0.2"/>
    <row r="40843" ht="12.75" customHeight="1" x14ac:dyDescent="0.2"/>
    <row r="40844" ht="12.75" customHeight="1" x14ac:dyDescent="0.2"/>
    <row r="40845" ht="12.75" customHeight="1" x14ac:dyDescent="0.2"/>
    <row r="40846" ht="12.75" customHeight="1" x14ac:dyDescent="0.2"/>
    <row r="40847" ht="12.75" customHeight="1" x14ac:dyDescent="0.2"/>
    <row r="40848" ht="12.75" customHeight="1" x14ac:dyDescent="0.2"/>
    <row r="40849" ht="12.75" customHeight="1" x14ac:dyDescent="0.2"/>
    <row r="40850" ht="12.75" customHeight="1" x14ac:dyDescent="0.2"/>
    <row r="40851" ht="12.75" customHeight="1" x14ac:dyDescent="0.2"/>
    <row r="40852" ht="12.75" customHeight="1" x14ac:dyDescent="0.2"/>
    <row r="40853" ht="12.75" customHeight="1" x14ac:dyDescent="0.2"/>
    <row r="40854" ht="12.75" customHeight="1" x14ac:dyDescent="0.2"/>
    <row r="40855" ht="12.75" customHeight="1" x14ac:dyDescent="0.2"/>
    <row r="40856" ht="12.75" customHeight="1" x14ac:dyDescent="0.2"/>
    <row r="40857" ht="12.75" customHeight="1" x14ac:dyDescent="0.2"/>
    <row r="40858" ht="12.75" customHeight="1" x14ac:dyDescent="0.2"/>
    <row r="40859" ht="12.75" customHeight="1" x14ac:dyDescent="0.2"/>
    <row r="40860" ht="12.75" customHeight="1" x14ac:dyDescent="0.2"/>
    <row r="40861" ht="12.75" customHeight="1" x14ac:dyDescent="0.2"/>
    <row r="40862" ht="12.75" customHeight="1" x14ac:dyDescent="0.2"/>
    <row r="40863" ht="12.75" customHeight="1" x14ac:dyDescent="0.2"/>
    <row r="40864" ht="12.75" customHeight="1" x14ac:dyDescent="0.2"/>
    <row r="40865" ht="12.75" customHeight="1" x14ac:dyDescent="0.2"/>
    <row r="40866" ht="12.75" customHeight="1" x14ac:dyDescent="0.2"/>
    <row r="40867" ht="12.75" customHeight="1" x14ac:dyDescent="0.2"/>
    <row r="40868" ht="12.75" customHeight="1" x14ac:dyDescent="0.2"/>
    <row r="40869" ht="12.75" customHeight="1" x14ac:dyDescent="0.2"/>
    <row r="40870" ht="12.75" customHeight="1" x14ac:dyDescent="0.2"/>
    <row r="40871" ht="12.75" customHeight="1" x14ac:dyDescent="0.2"/>
    <row r="40872" ht="12.75" customHeight="1" x14ac:dyDescent="0.2"/>
    <row r="40873" ht="12.75" customHeight="1" x14ac:dyDescent="0.2"/>
    <row r="40874" ht="12.75" customHeight="1" x14ac:dyDescent="0.2"/>
    <row r="40875" ht="12.75" customHeight="1" x14ac:dyDescent="0.2"/>
    <row r="40876" ht="12.75" customHeight="1" x14ac:dyDescent="0.2"/>
    <row r="40877" ht="12.75" customHeight="1" x14ac:dyDescent="0.2"/>
    <row r="40878" ht="12.75" customHeight="1" x14ac:dyDescent="0.2"/>
    <row r="40879" ht="12.75" customHeight="1" x14ac:dyDescent="0.2"/>
    <row r="40880" ht="12.75" customHeight="1" x14ac:dyDescent="0.2"/>
    <row r="40881" ht="12.75" customHeight="1" x14ac:dyDescent="0.2"/>
    <row r="40882" ht="12.75" customHeight="1" x14ac:dyDescent="0.2"/>
    <row r="40883" ht="12.75" customHeight="1" x14ac:dyDescent="0.2"/>
    <row r="40884" ht="12.75" customHeight="1" x14ac:dyDescent="0.2"/>
    <row r="40885" ht="12.75" customHeight="1" x14ac:dyDescent="0.2"/>
    <row r="40886" ht="12.75" customHeight="1" x14ac:dyDescent="0.2"/>
    <row r="40887" ht="12.75" customHeight="1" x14ac:dyDescent="0.2"/>
    <row r="40888" ht="12.75" customHeight="1" x14ac:dyDescent="0.2"/>
    <row r="40889" ht="12.75" customHeight="1" x14ac:dyDescent="0.2"/>
    <row r="40890" ht="12.75" customHeight="1" x14ac:dyDescent="0.2"/>
    <row r="40891" ht="12.75" customHeight="1" x14ac:dyDescent="0.2"/>
    <row r="40892" ht="12.75" customHeight="1" x14ac:dyDescent="0.2"/>
    <row r="40893" ht="12.75" customHeight="1" x14ac:dyDescent="0.2"/>
    <row r="40894" ht="12.75" customHeight="1" x14ac:dyDescent="0.2"/>
    <row r="40895" ht="12.75" customHeight="1" x14ac:dyDescent="0.2"/>
    <row r="40896" ht="12.75" customHeight="1" x14ac:dyDescent="0.2"/>
    <row r="40897" ht="12.75" customHeight="1" x14ac:dyDescent="0.2"/>
    <row r="40898" ht="12.75" customHeight="1" x14ac:dyDescent="0.2"/>
    <row r="40899" ht="12.75" customHeight="1" x14ac:dyDescent="0.2"/>
    <row r="40900" ht="12.75" customHeight="1" x14ac:dyDescent="0.2"/>
    <row r="40901" ht="12.75" customHeight="1" x14ac:dyDescent="0.2"/>
    <row r="40902" ht="12.75" customHeight="1" x14ac:dyDescent="0.2"/>
    <row r="40903" ht="12.75" customHeight="1" x14ac:dyDescent="0.2"/>
    <row r="40904" ht="12.75" customHeight="1" x14ac:dyDescent="0.2"/>
    <row r="40905" ht="12.75" customHeight="1" x14ac:dyDescent="0.2"/>
    <row r="40906" ht="12.75" customHeight="1" x14ac:dyDescent="0.2"/>
    <row r="40907" ht="12.75" customHeight="1" x14ac:dyDescent="0.2"/>
    <row r="40908" ht="12.75" customHeight="1" x14ac:dyDescent="0.2"/>
    <row r="40909" ht="12.75" customHeight="1" x14ac:dyDescent="0.2"/>
    <row r="40910" ht="12.75" customHeight="1" x14ac:dyDescent="0.2"/>
    <row r="40911" ht="12.75" customHeight="1" x14ac:dyDescent="0.2"/>
    <row r="40912" ht="12.75" customHeight="1" x14ac:dyDescent="0.2"/>
    <row r="40913" ht="12.75" customHeight="1" x14ac:dyDescent="0.2"/>
    <row r="40914" ht="12.75" customHeight="1" x14ac:dyDescent="0.2"/>
    <row r="40915" ht="12.75" customHeight="1" x14ac:dyDescent="0.2"/>
    <row r="40916" ht="12.75" customHeight="1" x14ac:dyDescent="0.2"/>
    <row r="40917" ht="12.75" customHeight="1" x14ac:dyDescent="0.2"/>
    <row r="40918" ht="12.75" customHeight="1" x14ac:dyDescent="0.2"/>
    <row r="40919" ht="12.75" customHeight="1" x14ac:dyDescent="0.2"/>
    <row r="40920" ht="12.75" customHeight="1" x14ac:dyDescent="0.2"/>
    <row r="40921" ht="12.75" customHeight="1" x14ac:dyDescent="0.2"/>
    <row r="40922" ht="12.75" customHeight="1" x14ac:dyDescent="0.2"/>
    <row r="40923" ht="12.75" customHeight="1" x14ac:dyDescent="0.2"/>
    <row r="40924" ht="12.75" customHeight="1" x14ac:dyDescent="0.2"/>
    <row r="40925" ht="12.75" customHeight="1" x14ac:dyDescent="0.2"/>
    <row r="40926" ht="12.75" customHeight="1" x14ac:dyDescent="0.2"/>
    <row r="40927" ht="12.75" customHeight="1" x14ac:dyDescent="0.2"/>
    <row r="40928" ht="12.75" customHeight="1" x14ac:dyDescent="0.2"/>
    <row r="40929" ht="12.75" customHeight="1" x14ac:dyDescent="0.2"/>
    <row r="40930" ht="12.75" customHeight="1" x14ac:dyDescent="0.2"/>
    <row r="40931" ht="12.75" customHeight="1" x14ac:dyDescent="0.2"/>
    <row r="40932" ht="12.75" customHeight="1" x14ac:dyDescent="0.2"/>
    <row r="40933" ht="12.75" customHeight="1" x14ac:dyDescent="0.2"/>
    <row r="40934" ht="12.75" customHeight="1" x14ac:dyDescent="0.2"/>
    <row r="40935" ht="12.75" customHeight="1" x14ac:dyDescent="0.2"/>
    <row r="40936" ht="12.75" customHeight="1" x14ac:dyDescent="0.2"/>
    <row r="40937" ht="12.75" customHeight="1" x14ac:dyDescent="0.2"/>
    <row r="40938" ht="12.75" customHeight="1" x14ac:dyDescent="0.2"/>
    <row r="40939" ht="12.75" customHeight="1" x14ac:dyDescent="0.2"/>
    <row r="40940" ht="12.75" customHeight="1" x14ac:dyDescent="0.2"/>
    <row r="40941" ht="12.75" customHeight="1" x14ac:dyDescent="0.2"/>
    <row r="40942" ht="12.75" customHeight="1" x14ac:dyDescent="0.2"/>
    <row r="40943" ht="12.75" customHeight="1" x14ac:dyDescent="0.2"/>
    <row r="40944" ht="12.75" customHeight="1" x14ac:dyDescent="0.2"/>
    <row r="40945" ht="12.75" customHeight="1" x14ac:dyDescent="0.2"/>
    <row r="40946" ht="12.75" customHeight="1" x14ac:dyDescent="0.2"/>
    <row r="40947" ht="12.75" customHeight="1" x14ac:dyDescent="0.2"/>
    <row r="40948" ht="12.75" customHeight="1" x14ac:dyDescent="0.2"/>
    <row r="40949" ht="12.75" customHeight="1" x14ac:dyDescent="0.2"/>
    <row r="40950" ht="12.75" customHeight="1" x14ac:dyDescent="0.2"/>
    <row r="40951" ht="12.75" customHeight="1" x14ac:dyDescent="0.2"/>
    <row r="40952" ht="12.75" customHeight="1" x14ac:dyDescent="0.2"/>
    <row r="40953" ht="12.75" customHeight="1" x14ac:dyDescent="0.2"/>
    <row r="40954" ht="12.75" customHeight="1" x14ac:dyDescent="0.2"/>
    <row r="40955" ht="12.75" customHeight="1" x14ac:dyDescent="0.2"/>
    <row r="40956" ht="12.75" customHeight="1" x14ac:dyDescent="0.2"/>
    <row r="40957" ht="12.75" customHeight="1" x14ac:dyDescent="0.2"/>
    <row r="40958" ht="12.75" customHeight="1" x14ac:dyDescent="0.2"/>
    <row r="40959" ht="12.75" customHeight="1" x14ac:dyDescent="0.2"/>
    <row r="40960" ht="12.75" customHeight="1" x14ac:dyDescent="0.2"/>
    <row r="40961" ht="12.75" customHeight="1" x14ac:dyDescent="0.2"/>
    <row r="40962" ht="12.75" customHeight="1" x14ac:dyDescent="0.2"/>
    <row r="40963" ht="12.75" customHeight="1" x14ac:dyDescent="0.2"/>
    <row r="40964" ht="12.75" customHeight="1" x14ac:dyDescent="0.2"/>
    <row r="40965" ht="12.75" customHeight="1" x14ac:dyDescent="0.2"/>
    <row r="40966" ht="12.75" customHeight="1" x14ac:dyDescent="0.2"/>
    <row r="40967" ht="12.75" customHeight="1" x14ac:dyDescent="0.2"/>
    <row r="40968" ht="12.75" customHeight="1" x14ac:dyDescent="0.2"/>
    <row r="40969" ht="12.75" customHeight="1" x14ac:dyDescent="0.2"/>
    <row r="40970" ht="12.75" customHeight="1" x14ac:dyDescent="0.2"/>
    <row r="40971" ht="12.75" customHeight="1" x14ac:dyDescent="0.2"/>
    <row r="40972" ht="12.75" customHeight="1" x14ac:dyDescent="0.2"/>
    <row r="40973" ht="12.75" customHeight="1" x14ac:dyDescent="0.2"/>
    <row r="40974" ht="12.75" customHeight="1" x14ac:dyDescent="0.2"/>
    <row r="40975" ht="12.75" customHeight="1" x14ac:dyDescent="0.2"/>
    <row r="40976" ht="12.75" customHeight="1" x14ac:dyDescent="0.2"/>
    <row r="40977" ht="12.75" customHeight="1" x14ac:dyDescent="0.2"/>
    <row r="40978" ht="12.75" customHeight="1" x14ac:dyDescent="0.2"/>
    <row r="40979" ht="12.75" customHeight="1" x14ac:dyDescent="0.2"/>
    <row r="40980" ht="12.75" customHeight="1" x14ac:dyDescent="0.2"/>
    <row r="40981" ht="12.75" customHeight="1" x14ac:dyDescent="0.2"/>
    <row r="40982" ht="12.75" customHeight="1" x14ac:dyDescent="0.2"/>
    <row r="40983" ht="12.75" customHeight="1" x14ac:dyDescent="0.2"/>
    <row r="40984" ht="12.75" customHeight="1" x14ac:dyDescent="0.2"/>
    <row r="40985" ht="12.75" customHeight="1" x14ac:dyDescent="0.2"/>
    <row r="40986" ht="12.75" customHeight="1" x14ac:dyDescent="0.2"/>
    <row r="40987" ht="12.75" customHeight="1" x14ac:dyDescent="0.2"/>
    <row r="40988" ht="12.75" customHeight="1" x14ac:dyDescent="0.2"/>
    <row r="40989" ht="12.75" customHeight="1" x14ac:dyDescent="0.2"/>
    <row r="40990" ht="12.75" customHeight="1" x14ac:dyDescent="0.2"/>
    <row r="40991" ht="12.75" customHeight="1" x14ac:dyDescent="0.2"/>
    <row r="40992" ht="12.75" customHeight="1" x14ac:dyDescent="0.2"/>
    <row r="40993" ht="12.75" customHeight="1" x14ac:dyDescent="0.2"/>
    <row r="40994" ht="12.75" customHeight="1" x14ac:dyDescent="0.2"/>
    <row r="40995" ht="12.75" customHeight="1" x14ac:dyDescent="0.2"/>
    <row r="40996" ht="12.75" customHeight="1" x14ac:dyDescent="0.2"/>
    <row r="40997" ht="12.75" customHeight="1" x14ac:dyDescent="0.2"/>
    <row r="40998" ht="12.75" customHeight="1" x14ac:dyDescent="0.2"/>
    <row r="40999" ht="12.75" customHeight="1" x14ac:dyDescent="0.2"/>
    <row r="41000" ht="12.75" customHeight="1" x14ac:dyDescent="0.2"/>
    <row r="41001" ht="12.75" customHeight="1" x14ac:dyDescent="0.2"/>
    <row r="41002" ht="12.75" customHeight="1" x14ac:dyDescent="0.2"/>
    <row r="41003" ht="12.75" customHeight="1" x14ac:dyDescent="0.2"/>
    <row r="41004" ht="12.75" customHeight="1" x14ac:dyDescent="0.2"/>
    <row r="41005" ht="12.75" customHeight="1" x14ac:dyDescent="0.2"/>
    <row r="41006" ht="12.75" customHeight="1" x14ac:dyDescent="0.2"/>
    <row r="41007" ht="12.75" customHeight="1" x14ac:dyDescent="0.2"/>
    <row r="41008" ht="12.75" customHeight="1" x14ac:dyDescent="0.2"/>
    <row r="41009" ht="12.75" customHeight="1" x14ac:dyDescent="0.2"/>
    <row r="41010" ht="12.75" customHeight="1" x14ac:dyDescent="0.2"/>
    <row r="41011" ht="12.75" customHeight="1" x14ac:dyDescent="0.2"/>
    <row r="41012" ht="12.75" customHeight="1" x14ac:dyDescent="0.2"/>
    <row r="41013" ht="12.75" customHeight="1" x14ac:dyDescent="0.2"/>
    <row r="41014" ht="12.75" customHeight="1" x14ac:dyDescent="0.2"/>
    <row r="41015" ht="12.75" customHeight="1" x14ac:dyDescent="0.2"/>
    <row r="41016" ht="12.75" customHeight="1" x14ac:dyDescent="0.2"/>
    <row r="41017" ht="12.75" customHeight="1" x14ac:dyDescent="0.2"/>
    <row r="41018" ht="12.75" customHeight="1" x14ac:dyDescent="0.2"/>
    <row r="41019" ht="12.75" customHeight="1" x14ac:dyDescent="0.2"/>
    <row r="41020" ht="12.75" customHeight="1" x14ac:dyDescent="0.2"/>
    <row r="41021" ht="12.75" customHeight="1" x14ac:dyDescent="0.2"/>
    <row r="41022" ht="12.75" customHeight="1" x14ac:dyDescent="0.2"/>
    <row r="41023" ht="12.75" customHeight="1" x14ac:dyDescent="0.2"/>
    <row r="41024" ht="12.75" customHeight="1" x14ac:dyDescent="0.2"/>
    <row r="41025" ht="12.75" customHeight="1" x14ac:dyDescent="0.2"/>
    <row r="41026" ht="12.75" customHeight="1" x14ac:dyDescent="0.2"/>
    <row r="41027" ht="12.75" customHeight="1" x14ac:dyDescent="0.2"/>
    <row r="41028" ht="12.75" customHeight="1" x14ac:dyDescent="0.2"/>
    <row r="41029" ht="12.75" customHeight="1" x14ac:dyDescent="0.2"/>
    <row r="41030" ht="12.75" customHeight="1" x14ac:dyDescent="0.2"/>
    <row r="41031" ht="12.75" customHeight="1" x14ac:dyDescent="0.2"/>
    <row r="41032" ht="12.75" customHeight="1" x14ac:dyDescent="0.2"/>
    <row r="41033" ht="12.75" customHeight="1" x14ac:dyDescent="0.2"/>
    <row r="41034" ht="12.75" customHeight="1" x14ac:dyDescent="0.2"/>
    <row r="41035" ht="12.75" customHeight="1" x14ac:dyDescent="0.2"/>
    <row r="41036" ht="12.75" customHeight="1" x14ac:dyDescent="0.2"/>
    <row r="41037" ht="12.75" customHeight="1" x14ac:dyDescent="0.2"/>
    <row r="41038" ht="12.75" customHeight="1" x14ac:dyDescent="0.2"/>
    <row r="41039" ht="12.75" customHeight="1" x14ac:dyDescent="0.2"/>
    <row r="41040" ht="12.75" customHeight="1" x14ac:dyDescent="0.2"/>
    <row r="41041" ht="12.75" customHeight="1" x14ac:dyDescent="0.2"/>
    <row r="41042" ht="12.75" customHeight="1" x14ac:dyDescent="0.2"/>
    <row r="41043" ht="12.75" customHeight="1" x14ac:dyDescent="0.2"/>
    <row r="41044" ht="12.75" customHeight="1" x14ac:dyDescent="0.2"/>
    <row r="41045" ht="12.75" customHeight="1" x14ac:dyDescent="0.2"/>
    <row r="41046" ht="12.75" customHeight="1" x14ac:dyDescent="0.2"/>
    <row r="41047" ht="12.75" customHeight="1" x14ac:dyDescent="0.2"/>
    <row r="41048" ht="12.75" customHeight="1" x14ac:dyDescent="0.2"/>
    <row r="41049" ht="12.75" customHeight="1" x14ac:dyDescent="0.2"/>
    <row r="41050" ht="12.75" customHeight="1" x14ac:dyDescent="0.2"/>
    <row r="41051" ht="12.75" customHeight="1" x14ac:dyDescent="0.2"/>
    <row r="41052" ht="12.75" customHeight="1" x14ac:dyDescent="0.2"/>
    <row r="41053" ht="12.75" customHeight="1" x14ac:dyDescent="0.2"/>
    <row r="41054" ht="12.75" customHeight="1" x14ac:dyDescent="0.2"/>
    <row r="41055" ht="12.75" customHeight="1" x14ac:dyDescent="0.2"/>
    <row r="41056" ht="12.75" customHeight="1" x14ac:dyDescent="0.2"/>
    <row r="41057" ht="12.75" customHeight="1" x14ac:dyDescent="0.2"/>
    <row r="41058" ht="12.75" customHeight="1" x14ac:dyDescent="0.2"/>
    <row r="41059" ht="12.75" customHeight="1" x14ac:dyDescent="0.2"/>
    <row r="41060" ht="12.75" customHeight="1" x14ac:dyDescent="0.2"/>
    <row r="41061" ht="12.75" customHeight="1" x14ac:dyDescent="0.2"/>
    <row r="41062" ht="12.75" customHeight="1" x14ac:dyDescent="0.2"/>
    <row r="41063" ht="12.75" customHeight="1" x14ac:dyDescent="0.2"/>
    <row r="41064" ht="12.75" customHeight="1" x14ac:dyDescent="0.2"/>
    <row r="41065" ht="12.75" customHeight="1" x14ac:dyDescent="0.2"/>
    <row r="41066" ht="12.75" customHeight="1" x14ac:dyDescent="0.2"/>
    <row r="41067" ht="12.75" customHeight="1" x14ac:dyDescent="0.2"/>
    <row r="41068" ht="12.75" customHeight="1" x14ac:dyDescent="0.2"/>
    <row r="41069" ht="12.75" customHeight="1" x14ac:dyDescent="0.2"/>
    <row r="41070" ht="12.75" customHeight="1" x14ac:dyDescent="0.2"/>
    <row r="41071" ht="12.75" customHeight="1" x14ac:dyDescent="0.2"/>
    <row r="41072" ht="12.75" customHeight="1" x14ac:dyDescent="0.2"/>
    <row r="41073" ht="12.75" customHeight="1" x14ac:dyDescent="0.2"/>
    <row r="41074" ht="12.75" customHeight="1" x14ac:dyDescent="0.2"/>
    <row r="41075" ht="12.75" customHeight="1" x14ac:dyDescent="0.2"/>
    <row r="41076" ht="12.75" customHeight="1" x14ac:dyDescent="0.2"/>
    <row r="41077" ht="12.75" customHeight="1" x14ac:dyDescent="0.2"/>
    <row r="41078" ht="12.75" customHeight="1" x14ac:dyDescent="0.2"/>
    <row r="41079" ht="12.75" customHeight="1" x14ac:dyDescent="0.2"/>
    <row r="41080" ht="12.75" customHeight="1" x14ac:dyDescent="0.2"/>
    <row r="41081" ht="12.75" customHeight="1" x14ac:dyDescent="0.2"/>
    <row r="41082" ht="12.75" customHeight="1" x14ac:dyDescent="0.2"/>
    <row r="41083" ht="12.75" customHeight="1" x14ac:dyDescent="0.2"/>
    <row r="41084" ht="12.75" customHeight="1" x14ac:dyDescent="0.2"/>
    <row r="41085" ht="12.75" customHeight="1" x14ac:dyDescent="0.2"/>
    <row r="41086" ht="12.75" customHeight="1" x14ac:dyDescent="0.2"/>
    <row r="41087" ht="12.75" customHeight="1" x14ac:dyDescent="0.2"/>
    <row r="41088" ht="12.75" customHeight="1" x14ac:dyDescent="0.2"/>
    <row r="41089" ht="12.75" customHeight="1" x14ac:dyDescent="0.2"/>
    <row r="41090" ht="12.75" customHeight="1" x14ac:dyDescent="0.2"/>
    <row r="41091" ht="12.75" customHeight="1" x14ac:dyDescent="0.2"/>
    <row r="41092" ht="12.75" customHeight="1" x14ac:dyDescent="0.2"/>
    <row r="41093" ht="12.75" customHeight="1" x14ac:dyDescent="0.2"/>
    <row r="41094" ht="12.75" customHeight="1" x14ac:dyDescent="0.2"/>
    <row r="41095" ht="12.75" customHeight="1" x14ac:dyDescent="0.2"/>
    <row r="41096" ht="12.75" customHeight="1" x14ac:dyDescent="0.2"/>
    <row r="41097" ht="12.75" customHeight="1" x14ac:dyDescent="0.2"/>
    <row r="41098" ht="12.75" customHeight="1" x14ac:dyDescent="0.2"/>
    <row r="41099" ht="12.75" customHeight="1" x14ac:dyDescent="0.2"/>
    <row r="41100" ht="12.75" customHeight="1" x14ac:dyDescent="0.2"/>
    <row r="41101" ht="12.75" customHeight="1" x14ac:dyDescent="0.2"/>
    <row r="41102" ht="12.75" customHeight="1" x14ac:dyDescent="0.2"/>
    <row r="41103" ht="12.75" customHeight="1" x14ac:dyDescent="0.2"/>
    <row r="41104" ht="12.75" customHeight="1" x14ac:dyDescent="0.2"/>
    <row r="41105" ht="12.75" customHeight="1" x14ac:dyDescent="0.2"/>
    <row r="41106" ht="12.75" customHeight="1" x14ac:dyDescent="0.2"/>
    <row r="41107" ht="12.75" customHeight="1" x14ac:dyDescent="0.2"/>
    <row r="41108" ht="12.75" customHeight="1" x14ac:dyDescent="0.2"/>
    <row r="41109" ht="12.75" customHeight="1" x14ac:dyDescent="0.2"/>
    <row r="41110" ht="12.75" customHeight="1" x14ac:dyDescent="0.2"/>
    <row r="41111" ht="12.75" customHeight="1" x14ac:dyDescent="0.2"/>
    <row r="41112" ht="12.75" customHeight="1" x14ac:dyDescent="0.2"/>
    <row r="41113" ht="12.75" customHeight="1" x14ac:dyDescent="0.2"/>
    <row r="41114" ht="12.75" customHeight="1" x14ac:dyDescent="0.2"/>
    <row r="41115" ht="12.75" customHeight="1" x14ac:dyDescent="0.2"/>
    <row r="41116" ht="12.75" customHeight="1" x14ac:dyDescent="0.2"/>
    <row r="41117" ht="12.75" customHeight="1" x14ac:dyDescent="0.2"/>
    <row r="41118" ht="12.75" customHeight="1" x14ac:dyDescent="0.2"/>
    <row r="41119" ht="12.75" customHeight="1" x14ac:dyDescent="0.2"/>
    <row r="41120" ht="12.75" customHeight="1" x14ac:dyDescent="0.2"/>
    <row r="41121" ht="12.75" customHeight="1" x14ac:dyDescent="0.2"/>
    <row r="41122" ht="12.75" customHeight="1" x14ac:dyDescent="0.2"/>
    <row r="41123" ht="12.75" customHeight="1" x14ac:dyDescent="0.2"/>
    <row r="41124" ht="12.75" customHeight="1" x14ac:dyDescent="0.2"/>
    <row r="41125" ht="12.75" customHeight="1" x14ac:dyDescent="0.2"/>
    <row r="41126" ht="12.75" customHeight="1" x14ac:dyDescent="0.2"/>
    <row r="41127" ht="12.75" customHeight="1" x14ac:dyDescent="0.2"/>
    <row r="41128" ht="12.75" customHeight="1" x14ac:dyDescent="0.2"/>
    <row r="41129" ht="12.75" customHeight="1" x14ac:dyDescent="0.2"/>
    <row r="41130" ht="12.75" customHeight="1" x14ac:dyDescent="0.2"/>
    <row r="41131" ht="12.75" customHeight="1" x14ac:dyDescent="0.2"/>
    <row r="41132" ht="12.75" customHeight="1" x14ac:dyDescent="0.2"/>
    <row r="41133" ht="12.75" customHeight="1" x14ac:dyDescent="0.2"/>
    <row r="41134" ht="12.75" customHeight="1" x14ac:dyDescent="0.2"/>
    <row r="41135" ht="12.75" customHeight="1" x14ac:dyDescent="0.2"/>
    <row r="41136" ht="12.75" customHeight="1" x14ac:dyDescent="0.2"/>
    <row r="41137" ht="12.75" customHeight="1" x14ac:dyDescent="0.2"/>
    <row r="41138" ht="12.75" customHeight="1" x14ac:dyDescent="0.2"/>
    <row r="41139" ht="12.75" customHeight="1" x14ac:dyDescent="0.2"/>
    <row r="41140" ht="12.75" customHeight="1" x14ac:dyDescent="0.2"/>
    <row r="41141" ht="12.75" customHeight="1" x14ac:dyDescent="0.2"/>
    <row r="41142" ht="12.75" customHeight="1" x14ac:dyDescent="0.2"/>
    <row r="41143" ht="12.75" customHeight="1" x14ac:dyDescent="0.2"/>
    <row r="41144" ht="12.75" customHeight="1" x14ac:dyDescent="0.2"/>
    <row r="41145" ht="12.75" customHeight="1" x14ac:dyDescent="0.2"/>
    <row r="41146" ht="12.75" customHeight="1" x14ac:dyDescent="0.2"/>
    <row r="41147" ht="12.75" customHeight="1" x14ac:dyDescent="0.2"/>
    <row r="41148" ht="12.75" customHeight="1" x14ac:dyDescent="0.2"/>
    <row r="41149" ht="12.75" customHeight="1" x14ac:dyDescent="0.2"/>
    <row r="41150" ht="12.75" customHeight="1" x14ac:dyDescent="0.2"/>
    <row r="41151" ht="12.75" customHeight="1" x14ac:dyDescent="0.2"/>
    <row r="41152" ht="12.75" customHeight="1" x14ac:dyDescent="0.2"/>
    <row r="41153" ht="12.75" customHeight="1" x14ac:dyDescent="0.2"/>
    <row r="41154" ht="12.75" customHeight="1" x14ac:dyDescent="0.2"/>
    <row r="41155" ht="12.75" customHeight="1" x14ac:dyDescent="0.2"/>
    <row r="41156" ht="12.75" customHeight="1" x14ac:dyDescent="0.2"/>
    <row r="41157" ht="12.75" customHeight="1" x14ac:dyDescent="0.2"/>
    <row r="41158" ht="12.75" customHeight="1" x14ac:dyDescent="0.2"/>
    <row r="41159" ht="12.75" customHeight="1" x14ac:dyDescent="0.2"/>
    <row r="41160" ht="12.75" customHeight="1" x14ac:dyDescent="0.2"/>
    <row r="41161" ht="12.75" customHeight="1" x14ac:dyDescent="0.2"/>
    <row r="41162" ht="12.75" customHeight="1" x14ac:dyDescent="0.2"/>
    <row r="41163" ht="12.75" customHeight="1" x14ac:dyDescent="0.2"/>
    <row r="41164" ht="12.75" customHeight="1" x14ac:dyDescent="0.2"/>
    <row r="41165" ht="12.75" customHeight="1" x14ac:dyDescent="0.2"/>
    <row r="41166" ht="12.75" customHeight="1" x14ac:dyDescent="0.2"/>
    <row r="41167" ht="12.75" customHeight="1" x14ac:dyDescent="0.2"/>
    <row r="41168" ht="12.75" customHeight="1" x14ac:dyDescent="0.2"/>
    <row r="41169" ht="12.75" customHeight="1" x14ac:dyDescent="0.2"/>
    <row r="41170" ht="12.75" customHeight="1" x14ac:dyDescent="0.2"/>
    <row r="41171" ht="12.75" customHeight="1" x14ac:dyDescent="0.2"/>
    <row r="41172" ht="12.75" customHeight="1" x14ac:dyDescent="0.2"/>
    <row r="41173" ht="12.75" customHeight="1" x14ac:dyDescent="0.2"/>
    <row r="41174" ht="12.75" customHeight="1" x14ac:dyDescent="0.2"/>
    <row r="41175" ht="12.75" customHeight="1" x14ac:dyDescent="0.2"/>
    <row r="41176" ht="12.75" customHeight="1" x14ac:dyDescent="0.2"/>
    <row r="41177" ht="12.75" customHeight="1" x14ac:dyDescent="0.2"/>
    <row r="41178" ht="12.75" customHeight="1" x14ac:dyDescent="0.2"/>
    <row r="41179" ht="12.75" customHeight="1" x14ac:dyDescent="0.2"/>
    <row r="41180" ht="12.75" customHeight="1" x14ac:dyDescent="0.2"/>
    <row r="41181" ht="12.75" customHeight="1" x14ac:dyDescent="0.2"/>
    <row r="41182" ht="12.75" customHeight="1" x14ac:dyDescent="0.2"/>
    <row r="41183" ht="12.75" customHeight="1" x14ac:dyDescent="0.2"/>
    <row r="41184" ht="12.75" customHeight="1" x14ac:dyDescent="0.2"/>
    <row r="41185" ht="12.75" customHeight="1" x14ac:dyDescent="0.2"/>
    <row r="41186" ht="12.75" customHeight="1" x14ac:dyDescent="0.2"/>
    <row r="41187" ht="12.75" customHeight="1" x14ac:dyDescent="0.2"/>
    <row r="41188" ht="12.75" customHeight="1" x14ac:dyDescent="0.2"/>
    <row r="41189" ht="12.75" customHeight="1" x14ac:dyDescent="0.2"/>
    <row r="41190" ht="12.75" customHeight="1" x14ac:dyDescent="0.2"/>
    <row r="41191" ht="12.75" customHeight="1" x14ac:dyDescent="0.2"/>
    <row r="41192" ht="12.75" customHeight="1" x14ac:dyDescent="0.2"/>
    <row r="41193" ht="12.75" customHeight="1" x14ac:dyDescent="0.2"/>
    <row r="41194" ht="12.75" customHeight="1" x14ac:dyDescent="0.2"/>
    <row r="41195" ht="12.75" customHeight="1" x14ac:dyDescent="0.2"/>
    <row r="41196" ht="12.75" customHeight="1" x14ac:dyDescent="0.2"/>
    <row r="41197" ht="12.75" customHeight="1" x14ac:dyDescent="0.2"/>
    <row r="41198" ht="12.75" customHeight="1" x14ac:dyDescent="0.2"/>
    <row r="41199" ht="12.75" customHeight="1" x14ac:dyDescent="0.2"/>
    <row r="41200" ht="12.75" customHeight="1" x14ac:dyDescent="0.2"/>
    <row r="41201" ht="12.75" customHeight="1" x14ac:dyDescent="0.2"/>
    <row r="41202" ht="12.75" customHeight="1" x14ac:dyDescent="0.2"/>
    <row r="41203" ht="12.75" customHeight="1" x14ac:dyDescent="0.2"/>
    <row r="41204" ht="12.75" customHeight="1" x14ac:dyDescent="0.2"/>
    <row r="41205" ht="12.75" customHeight="1" x14ac:dyDescent="0.2"/>
    <row r="41206" ht="12.75" customHeight="1" x14ac:dyDescent="0.2"/>
    <row r="41207" ht="12.75" customHeight="1" x14ac:dyDescent="0.2"/>
    <row r="41208" ht="12.75" customHeight="1" x14ac:dyDescent="0.2"/>
    <row r="41209" ht="12.75" customHeight="1" x14ac:dyDescent="0.2"/>
    <row r="41210" ht="12.75" customHeight="1" x14ac:dyDescent="0.2"/>
    <row r="41211" ht="12.75" customHeight="1" x14ac:dyDescent="0.2"/>
    <row r="41212" ht="12.75" customHeight="1" x14ac:dyDescent="0.2"/>
    <row r="41213" ht="12.75" customHeight="1" x14ac:dyDescent="0.2"/>
    <row r="41214" ht="12.75" customHeight="1" x14ac:dyDescent="0.2"/>
    <row r="41215" ht="12.75" customHeight="1" x14ac:dyDescent="0.2"/>
    <row r="41216" ht="12.75" customHeight="1" x14ac:dyDescent="0.2"/>
    <row r="41217" ht="12.75" customHeight="1" x14ac:dyDescent="0.2"/>
    <row r="41218" ht="12.75" customHeight="1" x14ac:dyDescent="0.2"/>
    <row r="41219" ht="12.75" customHeight="1" x14ac:dyDescent="0.2"/>
    <row r="41220" ht="12.75" customHeight="1" x14ac:dyDescent="0.2"/>
    <row r="41221" ht="12.75" customHeight="1" x14ac:dyDescent="0.2"/>
    <row r="41222" ht="12.75" customHeight="1" x14ac:dyDescent="0.2"/>
    <row r="41223" ht="12.75" customHeight="1" x14ac:dyDescent="0.2"/>
    <row r="41224" ht="12.75" customHeight="1" x14ac:dyDescent="0.2"/>
    <row r="41225" ht="12.75" customHeight="1" x14ac:dyDescent="0.2"/>
    <row r="41226" ht="12.75" customHeight="1" x14ac:dyDescent="0.2"/>
    <row r="41227" ht="12.75" customHeight="1" x14ac:dyDescent="0.2"/>
    <row r="41228" ht="12.75" customHeight="1" x14ac:dyDescent="0.2"/>
    <row r="41229" ht="12.75" customHeight="1" x14ac:dyDescent="0.2"/>
    <row r="41230" ht="12.75" customHeight="1" x14ac:dyDescent="0.2"/>
    <row r="41231" ht="12.75" customHeight="1" x14ac:dyDescent="0.2"/>
    <row r="41232" ht="12.75" customHeight="1" x14ac:dyDescent="0.2"/>
    <row r="41233" ht="12.75" customHeight="1" x14ac:dyDescent="0.2"/>
    <row r="41234" ht="12.75" customHeight="1" x14ac:dyDescent="0.2"/>
    <row r="41235" ht="12.75" customHeight="1" x14ac:dyDescent="0.2"/>
    <row r="41236" ht="12.75" customHeight="1" x14ac:dyDescent="0.2"/>
    <row r="41237" ht="12.75" customHeight="1" x14ac:dyDescent="0.2"/>
    <row r="41238" ht="12.75" customHeight="1" x14ac:dyDescent="0.2"/>
    <row r="41239" ht="12.75" customHeight="1" x14ac:dyDescent="0.2"/>
    <row r="41240" ht="12.75" customHeight="1" x14ac:dyDescent="0.2"/>
    <row r="41241" ht="12.75" customHeight="1" x14ac:dyDescent="0.2"/>
    <row r="41242" ht="12.75" customHeight="1" x14ac:dyDescent="0.2"/>
    <row r="41243" ht="12.75" customHeight="1" x14ac:dyDescent="0.2"/>
    <row r="41244" ht="12.75" customHeight="1" x14ac:dyDescent="0.2"/>
    <row r="41245" ht="12.75" customHeight="1" x14ac:dyDescent="0.2"/>
    <row r="41246" ht="12.75" customHeight="1" x14ac:dyDescent="0.2"/>
    <row r="41247" ht="12.75" customHeight="1" x14ac:dyDescent="0.2"/>
    <row r="41248" ht="12.75" customHeight="1" x14ac:dyDescent="0.2"/>
    <row r="41249" ht="12.75" customHeight="1" x14ac:dyDescent="0.2"/>
    <row r="41250" ht="12.75" customHeight="1" x14ac:dyDescent="0.2"/>
    <row r="41251" ht="12.75" customHeight="1" x14ac:dyDescent="0.2"/>
    <row r="41252" ht="12.75" customHeight="1" x14ac:dyDescent="0.2"/>
    <row r="41253" ht="12.75" customHeight="1" x14ac:dyDescent="0.2"/>
    <row r="41254" ht="12.75" customHeight="1" x14ac:dyDescent="0.2"/>
    <row r="41255" ht="12.75" customHeight="1" x14ac:dyDescent="0.2"/>
    <row r="41256" ht="12.75" customHeight="1" x14ac:dyDescent="0.2"/>
    <row r="41257" ht="12.75" customHeight="1" x14ac:dyDescent="0.2"/>
    <row r="41258" ht="12.75" customHeight="1" x14ac:dyDescent="0.2"/>
    <row r="41259" ht="12.75" customHeight="1" x14ac:dyDescent="0.2"/>
    <row r="41260" ht="12.75" customHeight="1" x14ac:dyDescent="0.2"/>
    <row r="41261" ht="12.75" customHeight="1" x14ac:dyDescent="0.2"/>
    <row r="41262" ht="12.75" customHeight="1" x14ac:dyDescent="0.2"/>
    <row r="41263" ht="12.75" customHeight="1" x14ac:dyDescent="0.2"/>
    <row r="41264" ht="12.75" customHeight="1" x14ac:dyDescent="0.2"/>
    <row r="41265" ht="12.75" customHeight="1" x14ac:dyDescent="0.2"/>
    <row r="41266" ht="12.75" customHeight="1" x14ac:dyDescent="0.2"/>
    <row r="41267" ht="12.75" customHeight="1" x14ac:dyDescent="0.2"/>
    <row r="41268" ht="12.75" customHeight="1" x14ac:dyDescent="0.2"/>
    <row r="41269" ht="12.75" customHeight="1" x14ac:dyDescent="0.2"/>
    <row r="41270" ht="12.75" customHeight="1" x14ac:dyDescent="0.2"/>
    <row r="41271" ht="12.75" customHeight="1" x14ac:dyDescent="0.2"/>
    <row r="41272" ht="12.75" customHeight="1" x14ac:dyDescent="0.2"/>
    <row r="41273" ht="12.75" customHeight="1" x14ac:dyDescent="0.2"/>
    <row r="41274" ht="12.75" customHeight="1" x14ac:dyDescent="0.2"/>
    <row r="41275" ht="12.75" customHeight="1" x14ac:dyDescent="0.2"/>
    <row r="41276" ht="12.75" customHeight="1" x14ac:dyDescent="0.2"/>
    <row r="41277" ht="12.75" customHeight="1" x14ac:dyDescent="0.2"/>
    <row r="41278" ht="12.75" customHeight="1" x14ac:dyDescent="0.2"/>
    <row r="41279" ht="12.75" customHeight="1" x14ac:dyDescent="0.2"/>
    <row r="41280" ht="12.75" customHeight="1" x14ac:dyDescent="0.2"/>
    <row r="41281" ht="12.75" customHeight="1" x14ac:dyDescent="0.2"/>
    <row r="41282" ht="12.75" customHeight="1" x14ac:dyDescent="0.2"/>
    <row r="41283" ht="12.75" customHeight="1" x14ac:dyDescent="0.2"/>
    <row r="41284" ht="12.75" customHeight="1" x14ac:dyDescent="0.2"/>
    <row r="41285" ht="12.75" customHeight="1" x14ac:dyDescent="0.2"/>
    <row r="41286" ht="12.75" customHeight="1" x14ac:dyDescent="0.2"/>
    <row r="41287" ht="12.75" customHeight="1" x14ac:dyDescent="0.2"/>
    <row r="41288" ht="12.75" customHeight="1" x14ac:dyDescent="0.2"/>
    <row r="41289" ht="12.75" customHeight="1" x14ac:dyDescent="0.2"/>
    <row r="41290" ht="12.75" customHeight="1" x14ac:dyDescent="0.2"/>
    <row r="41291" ht="12.75" customHeight="1" x14ac:dyDescent="0.2"/>
    <row r="41292" ht="12.75" customHeight="1" x14ac:dyDescent="0.2"/>
    <row r="41293" ht="12.75" customHeight="1" x14ac:dyDescent="0.2"/>
    <row r="41294" ht="12.75" customHeight="1" x14ac:dyDescent="0.2"/>
    <row r="41295" ht="12.75" customHeight="1" x14ac:dyDescent="0.2"/>
    <row r="41296" ht="12.75" customHeight="1" x14ac:dyDescent="0.2"/>
    <row r="41297" ht="12.75" customHeight="1" x14ac:dyDescent="0.2"/>
    <row r="41298" ht="12.75" customHeight="1" x14ac:dyDescent="0.2"/>
    <row r="41299" ht="12.75" customHeight="1" x14ac:dyDescent="0.2"/>
    <row r="41300" ht="12.75" customHeight="1" x14ac:dyDescent="0.2"/>
    <row r="41301" ht="12.75" customHeight="1" x14ac:dyDescent="0.2"/>
    <row r="41302" ht="12.75" customHeight="1" x14ac:dyDescent="0.2"/>
    <row r="41303" ht="12.75" customHeight="1" x14ac:dyDescent="0.2"/>
    <row r="41304" ht="12.75" customHeight="1" x14ac:dyDescent="0.2"/>
    <row r="41305" ht="12.75" customHeight="1" x14ac:dyDescent="0.2"/>
    <row r="41306" ht="12.75" customHeight="1" x14ac:dyDescent="0.2"/>
    <row r="41307" ht="12.75" customHeight="1" x14ac:dyDescent="0.2"/>
    <row r="41308" ht="12.75" customHeight="1" x14ac:dyDescent="0.2"/>
    <row r="41309" ht="12.75" customHeight="1" x14ac:dyDescent="0.2"/>
    <row r="41310" ht="12.75" customHeight="1" x14ac:dyDescent="0.2"/>
    <row r="41311" ht="12.75" customHeight="1" x14ac:dyDescent="0.2"/>
    <row r="41312" ht="12.75" customHeight="1" x14ac:dyDescent="0.2"/>
    <row r="41313" ht="12.75" customHeight="1" x14ac:dyDescent="0.2"/>
    <row r="41314" ht="12.75" customHeight="1" x14ac:dyDescent="0.2"/>
    <row r="41315" ht="12.75" customHeight="1" x14ac:dyDescent="0.2"/>
    <row r="41316" ht="12.75" customHeight="1" x14ac:dyDescent="0.2"/>
    <row r="41317" ht="12.75" customHeight="1" x14ac:dyDescent="0.2"/>
    <row r="41318" ht="12.75" customHeight="1" x14ac:dyDescent="0.2"/>
    <row r="41319" ht="12.75" customHeight="1" x14ac:dyDescent="0.2"/>
    <row r="41320" ht="12.75" customHeight="1" x14ac:dyDescent="0.2"/>
    <row r="41321" ht="12.75" customHeight="1" x14ac:dyDescent="0.2"/>
    <row r="41322" ht="12.75" customHeight="1" x14ac:dyDescent="0.2"/>
    <row r="41323" ht="12.75" customHeight="1" x14ac:dyDescent="0.2"/>
    <row r="41324" ht="12.75" customHeight="1" x14ac:dyDescent="0.2"/>
    <row r="41325" ht="12.75" customHeight="1" x14ac:dyDescent="0.2"/>
    <row r="41326" ht="12.75" customHeight="1" x14ac:dyDescent="0.2"/>
    <row r="41327" ht="12.75" customHeight="1" x14ac:dyDescent="0.2"/>
    <row r="41328" ht="12.75" customHeight="1" x14ac:dyDescent="0.2"/>
    <row r="41329" ht="12.75" customHeight="1" x14ac:dyDescent="0.2"/>
    <row r="41330" ht="12.75" customHeight="1" x14ac:dyDescent="0.2"/>
    <row r="41331" ht="12.75" customHeight="1" x14ac:dyDescent="0.2"/>
    <row r="41332" ht="12.75" customHeight="1" x14ac:dyDescent="0.2"/>
    <row r="41333" ht="12.75" customHeight="1" x14ac:dyDescent="0.2"/>
    <row r="41334" ht="12.75" customHeight="1" x14ac:dyDescent="0.2"/>
    <row r="41335" ht="12.75" customHeight="1" x14ac:dyDescent="0.2"/>
    <row r="41336" ht="12.75" customHeight="1" x14ac:dyDescent="0.2"/>
    <row r="41337" ht="12.75" customHeight="1" x14ac:dyDescent="0.2"/>
    <row r="41338" ht="12.75" customHeight="1" x14ac:dyDescent="0.2"/>
    <row r="41339" ht="12.75" customHeight="1" x14ac:dyDescent="0.2"/>
    <row r="41340" ht="12.75" customHeight="1" x14ac:dyDescent="0.2"/>
    <row r="41341" ht="12.75" customHeight="1" x14ac:dyDescent="0.2"/>
    <row r="41342" ht="12.75" customHeight="1" x14ac:dyDescent="0.2"/>
    <row r="41343" ht="12.75" customHeight="1" x14ac:dyDescent="0.2"/>
    <row r="41344" ht="12.75" customHeight="1" x14ac:dyDescent="0.2"/>
    <row r="41345" ht="12.75" customHeight="1" x14ac:dyDescent="0.2"/>
    <row r="41346" ht="12.75" customHeight="1" x14ac:dyDescent="0.2"/>
    <row r="41347" ht="12.75" customHeight="1" x14ac:dyDescent="0.2"/>
    <row r="41348" ht="12.75" customHeight="1" x14ac:dyDescent="0.2"/>
    <row r="41349" ht="12.75" customHeight="1" x14ac:dyDescent="0.2"/>
    <row r="41350" ht="12.75" customHeight="1" x14ac:dyDescent="0.2"/>
    <row r="41351" ht="12.75" customHeight="1" x14ac:dyDescent="0.2"/>
    <row r="41352" ht="12.75" customHeight="1" x14ac:dyDescent="0.2"/>
    <row r="41353" ht="12.75" customHeight="1" x14ac:dyDescent="0.2"/>
    <row r="41354" ht="12.75" customHeight="1" x14ac:dyDescent="0.2"/>
    <row r="41355" ht="12.75" customHeight="1" x14ac:dyDescent="0.2"/>
    <row r="41356" ht="12.75" customHeight="1" x14ac:dyDescent="0.2"/>
    <row r="41357" ht="12.75" customHeight="1" x14ac:dyDescent="0.2"/>
    <row r="41358" ht="12.75" customHeight="1" x14ac:dyDescent="0.2"/>
    <row r="41359" ht="12.75" customHeight="1" x14ac:dyDescent="0.2"/>
    <row r="41360" ht="12.75" customHeight="1" x14ac:dyDescent="0.2"/>
    <row r="41361" ht="12.75" customHeight="1" x14ac:dyDescent="0.2"/>
    <row r="41362" ht="12.75" customHeight="1" x14ac:dyDescent="0.2"/>
    <row r="41363" ht="12.75" customHeight="1" x14ac:dyDescent="0.2"/>
    <row r="41364" ht="12.75" customHeight="1" x14ac:dyDescent="0.2"/>
    <row r="41365" ht="12.75" customHeight="1" x14ac:dyDescent="0.2"/>
    <row r="41366" ht="12.75" customHeight="1" x14ac:dyDescent="0.2"/>
    <row r="41367" ht="12.75" customHeight="1" x14ac:dyDescent="0.2"/>
    <row r="41368" ht="12.75" customHeight="1" x14ac:dyDescent="0.2"/>
    <row r="41369" ht="12.75" customHeight="1" x14ac:dyDescent="0.2"/>
    <row r="41370" ht="12.75" customHeight="1" x14ac:dyDescent="0.2"/>
    <row r="41371" ht="12.75" customHeight="1" x14ac:dyDescent="0.2"/>
    <row r="41372" ht="12.75" customHeight="1" x14ac:dyDescent="0.2"/>
    <row r="41373" ht="12.75" customHeight="1" x14ac:dyDescent="0.2"/>
    <row r="41374" ht="12.75" customHeight="1" x14ac:dyDescent="0.2"/>
    <row r="41375" ht="12.75" customHeight="1" x14ac:dyDescent="0.2"/>
    <row r="41376" ht="12.75" customHeight="1" x14ac:dyDescent="0.2"/>
    <row r="41377" ht="12.75" customHeight="1" x14ac:dyDescent="0.2"/>
    <row r="41378" ht="12.75" customHeight="1" x14ac:dyDescent="0.2"/>
    <row r="41379" ht="12.75" customHeight="1" x14ac:dyDescent="0.2"/>
    <row r="41380" ht="12.75" customHeight="1" x14ac:dyDescent="0.2"/>
    <row r="41381" ht="12.75" customHeight="1" x14ac:dyDescent="0.2"/>
    <row r="41382" ht="12.75" customHeight="1" x14ac:dyDescent="0.2"/>
    <row r="41383" ht="12.75" customHeight="1" x14ac:dyDescent="0.2"/>
    <row r="41384" ht="12.75" customHeight="1" x14ac:dyDescent="0.2"/>
    <row r="41385" ht="12.75" customHeight="1" x14ac:dyDescent="0.2"/>
    <row r="41386" ht="12.75" customHeight="1" x14ac:dyDescent="0.2"/>
    <row r="41387" ht="12.75" customHeight="1" x14ac:dyDescent="0.2"/>
    <row r="41388" ht="12.75" customHeight="1" x14ac:dyDescent="0.2"/>
    <row r="41389" ht="12.75" customHeight="1" x14ac:dyDescent="0.2"/>
    <row r="41390" ht="12.75" customHeight="1" x14ac:dyDescent="0.2"/>
    <row r="41391" ht="12.75" customHeight="1" x14ac:dyDescent="0.2"/>
    <row r="41392" ht="12.75" customHeight="1" x14ac:dyDescent="0.2"/>
    <row r="41393" ht="12.75" customHeight="1" x14ac:dyDescent="0.2"/>
    <row r="41394" ht="12.75" customHeight="1" x14ac:dyDescent="0.2"/>
    <row r="41395" ht="12.75" customHeight="1" x14ac:dyDescent="0.2"/>
    <row r="41396" ht="12.75" customHeight="1" x14ac:dyDescent="0.2"/>
    <row r="41397" ht="12.75" customHeight="1" x14ac:dyDescent="0.2"/>
    <row r="41398" ht="12.75" customHeight="1" x14ac:dyDescent="0.2"/>
    <row r="41399" ht="12.75" customHeight="1" x14ac:dyDescent="0.2"/>
    <row r="41400" ht="12.75" customHeight="1" x14ac:dyDescent="0.2"/>
    <row r="41401" ht="12.75" customHeight="1" x14ac:dyDescent="0.2"/>
    <row r="41402" ht="12.75" customHeight="1" x14ac:dyDescent="0.2"/>
    <row r="41403" ht="12.75" customHeight="1" x14ac:dyDescent="0.2"/>
    <row r="41404" ht="12.75" customHeight="1" x14ac:dyDescent="0.2"/>
    <row r="41405" ht="12.75" customHeight="1" x14ac:dyDescent="0.2"/>
    <row r="41406" ht="12.75" customHeight="1" x14ac:dyDescent="0.2"/>
    <row r="41407" ht="12.75" customHeight="1" x14ac:dyDescent="0.2"/>
    <row r="41408" ht="12.75" customHeight="1" x14ac:dyDescent="0.2"/>
    <row r="41409" ht="12.75" customHeight="1" x14ac:dyDescent="0.2"/>
    <row r="41410" ht="12.75" customHeight="1" x14ac:dyDescent="0.2"/>
    <row r="41411" ht="12.75" customHeight="1" x14ac:dyDescent="0.2"/>
    <row r="41412" ht="12.75" customHeight="1" x14ac:dyDescent="0.2"/>
    <row r="41413" ht="12.75" customHeight="1" x14ac:dyDescent="0.2"/>
    <row r="41414" ht="12.75" customHeight="1" x14ac:dyDescent="0.2"/>
    <row r="41415" ht="12.75" customHeight="1" x14ac:dyDescent="0.2"/>
    <row r="41416" ht="12.75" customHeight="1" x14ac:dyDescent="0.2"/>
    <row r="41417" ht="12.75" customHeight="1" x14ac:dyDescent="0.2"/>
    <row r="41418" ht="12.75" customHeight="1" x14ac:dyDescent="0.2"/>
    <row r="41419" ht="12.75" customHeight="1" x14ac:dyDescent="0.2"/>
    <row r="41420" ht="12.75" customHeight="1" x14ac:dyDescent="0.2"/>
    <row r="41421" ht="12.75" customHeight="1" x14ac:dyDescent="0.2"/>
    <row r="41422" ht="12.75" customHeight="1" x14ac:dyDescent="0.2"/>
    <row r="41423" ht="12.75" customHeight="1" x14ac:dyDescent="0.2"/>
    <row r="41424" ht="12.75" customHeight="1" x14ac:dyDescent="0.2"/>
    <row r="41425" ht="12.75" customHeight="1" x14ac:dyDescent="0.2"/>
    <row r="41426" ht="12.75" customHeight="1" x14ac:dyDescent="0.2"/>
    <row r="41427" ht="12.75" customHeight="1" x14ac:dyDescent="0.2"/>
    <row r="41428" ht="12.75" customHeight="1" x14ac:dyDescent="0.2"/>
    <row r="41429" ht="12.75" customHeight="1" x14ac:dyDescent="0.2"/>
    <row r="41430" ht="12.75" customHeight="1" x14ac:dyDescent="0.2"/>
    <row r="41431" ht="12.75" customHeight="1" x14ac:dyDescent="0.2"/>
    <row r="41432" ht="12.75" customHeight="1" x14ac:dyDescent="0.2"/>
    <row r="41433" ht="12.75" customHeight="1" x14ac:dyDescent="0.2"/>
    <row r="41434" ht="12.75" customHeight="1" x14ac:dyDescent="0.2"/>
    <row r="41435" ht="12.75" customHeight="1" x14ac:dyDescent="0.2"/>
    <row r="41436" ht="12.75" customHeight="1" x14ac:dyDescent="0.2"/>
    <row r="41437" ht="12.75" customHeight="1" x14ac:dyDescent="0.2"/>
    <row r="41438" ht="12.75" customHeight="1" x14ac:dyDescent="0.2"/>
    <row r="41439" ht="12.75" customHeight="1" x14ac:dyDescent="0.2"/>
    <row r="41440" ht="12.75" customHeight="1" x14ac:dyDescent="0.2"/>
    <row r="41441" ht="12.75" customHeight="1" x14ac:dyDescent="0.2"/>
    <row r="41442" ht="12.75" customHeight="1" x14ac:dyDescent="0.2"/>
    <row r="41443" ht="12.75" customHeight="1" x14ac:dyDescent="0.2"/>
    <row r="41444" ht="12.75" customHeight="1" x14ac:dyDescent="0.2"/>
    <row r="41445" ht="12.75" customHeight="1" x14ac:dyDescent="0.2"/>
    <row r="41446" ht="12.75" customHeight="1" x14ac:dyDescent="0.2"/>
    <row r="41447" ht="12.75" customHeight="1" x14ac:dyDescent="0.2"/>
    <row r="41448" ht="12.75" customHeight="1" x14ac:dyDescent="0.2"/>
    <row r="41449" ht="12.75" customHeight="1" x14ac:dyDescent="0.2"/>
    <row r="41450" ht="12.75" customHeight="1" x14ac:dyDescent="0.2"/>
    <row r="41451" ht="12.75" customHeight="1" x14ac:dyDescent="0.2"/>
    <row r="41452" ht="12.75" customHeight="1" x14ac:dyDescent="0.2"/>
    <row r="41453" ht="12.75" customHeight="1" x14ac:dyDescent="0.2"/>
    <row r="41454" ht="12.75" customHeight="1" x14ac:dyDescent="0.2"/>
    <row r="41455" ht="12.75" customHeight="1" x14ac:dyDescent="0.2"/>
    <row r="41456" ht="12.75" customHeight="1" x14ac:dyDescent="0.2"/>
    <row r="41457" ht="12.75" customHeight="1" x14ac:dyDescent="0.2"/>
    <row r="41458" ht="12.75" customHeight="1" x14ac:dyDescent="0.2"/>
    <row r="41459" ht="12.75" customHeight="1" x14ac:dyDescent="0.2"/>
    <row r="41460" ht="12.75" customHeight="1" x14ac:dyDescent="0.2"/>
    <row r="41461" ht="12.75" customHeight="1" x14ac:dyDescent="0.2"/>
    <row r="41462" ht="12.75" customHeight="1" x14ac:dyDescent="0.2"/>
    <row r="41463" ht="12.75" customHeight="1" x14ac:dyDescent="0.2"/>
    <row r="41464" ht="12.75" customHeight="1" x14ac:dyDescent="0.2"/>
    <row r="41465" ht="12.75" customHeight="1" x14ac:dyDescent="0.2"/>
    <row r="41466" ht="12.75" customHeight="1" x14ac:dyDescent="0.2"/>
    <row r="41467" ht="12.75" customHeight="1" x14ac:dyDescent="0.2"/>
    <row r="41468" ht="12.75" customHeight="1" x14ac:dyDescent="0.2"/>
    <row r="41469" ht="12.75" customHeight="1" x14ac:dyDescent="0.2"/>
    <row r="41470" ht="12.75" customHeight="1" x14ac:dyDescent="0.2"/>
    <row r="41471" ht="12.75" customHeight="1" x14ac:dyDescent="0.2"/>
    <row r="41472" ht="12.75" customHeight="1" x14ac:dyDescent="0.2"/>
    <row r="41473" ht="12.75" customHeight="1" x14ac:dyDescent="0.2"/>
    <row r="41474" ht="12.75" customHeight="1" x14ac:dyDescent="0.2"/>
    <row r="41475" ht="12.75" customHeight="1" x14ac:dyDescent="0.2"/>
    <row r="41476" ht="12.75" customHeight="1" x14ac:dyDescent="0.2"/>
    <row r="41477" ht="12.75" customHeight="1" x14ac:dyDescent="0.2"/>
    <row r="41478" ht="12.75" customHeight="1" x14ac:dyDescent="0.2"/>
    <row r="41479" ht="12.75" customHeight="1" x14ac:dyDescent="0.2"/>
    <row r="41480" ht="12.75" customHeight="1" x14ac:dyDescent="0.2"/>
    <row r="41481" ht="12.75" customHeight="1" x14ac:dyDescent="0.2"/>
    <row r="41482" ht="12.75" customHeight="1" x14ac:dyDescent="0.2"/>
    <row r="41483" ht="12.75" customHeight="1" x14ac:dyDescent="0.2"/>
    <row r="41484" ht="12.75" customHeight="1" x14ac:dyDescent="0.2"/>
    <row r="41485" ht="12.75" customHeight="1" x14ac:dyDescent="0.2"/>
    <row r="41486" ht="12.75" customHeight="1" x14ac:dyDescent="0.2"/>
    <row r="41487" ht="12.75" customHeight="1" x14ac:dyDescent="0.2"/>
    <row r="41488" ht="12.75" customHeight="1" x14ac:dyDescent="0.2"/>
    <row r="41489" ht="12.75" customHeight="1" x14ac:dyDescent="0.2"/>
    <row r="41490" ht="12.75" customHeight="1" x14ac:dyDescent="0.2"/>
    <row r="41491" ht="12.75" customHeight="1" x14ac:dyDescent="0.2"/>
    <row r="41492" ht="12.75" customHeight="1" x14ac:dyDescent="0.2"/>
    <row r="41493" ht="12.75" customHeight="1" x14ac:dyDescent="0.2"/>
    <row r="41494" ht="12.75" customHeight="1" x14ac:dyDescent="0.2"/>
    <row r="41495" ht="12.75" customHeight="1" x14ac:dyDescent="0.2"/>
    <row r="41496" ht="12.75" customHeight="1" x14ac:dyDescent="0.2"/>
    <row r="41497" ht="12.75" customHeight="1" x14ac:dyDescent="0.2"/>
    <row r="41498" ht="12.75" customHeight="1" x14ac:dyDescent="0.2"/>
    <row r="41499" ht="12.75" customHeight="1" x14ac:dyDescent="0.2"/>
    <row r="41500" ht="12.75" customHeight="1" x14ac:dyDescent="0.2"/>
    <row r="41501" ht="12.75" customHeight="1" x14ac:dyDescent="0.2"/>
    <row r="41502" ht="12.75" customHeight="1" x14ac:dyDescent="0.2"/>
    <row r="41503" ht="12.75" customHeight="1" x14ac:dyDescent="0.2"/>
    <row r="41504" ht="12.75" customHeight="1" x14ac:dyDescent="0.2"/>
    <row r="41505" ht="12.75" customHeight="1" x14ac:dyDescent="0.2"/>
    <row r="41506" ht="12.75" customHeight="1" x14ac:dyDescent="0.2"/>
    <row r="41507" ht="12.75" customHeight="1" x14ac:dyDescent="0.2"/>
    <row r="41508" ht="12.75" customHeight="1" x14ac:dyDescent="0.2"/>
    <row r="41509" ht="12.75" customHeight="1" x14ac:dyDescent="0.2"/>
    <row r="41510" ht="12.75" customHeight="1" x14ac:dyDescent="0.2"/>
    <row r="41511" ht="12.75" customHeight="1" x14ac:dyDescent="0.2"/>
    <row r="41512" ht="12.75" customHeight="1" x14ac:dyDescent="0.2"/>
    <row r="41513" ht="12.75" customHeight="1" x14ac:dyDescent="0.2"/>
    <row r="41514" ht="12.75" customHeight="1" x14ac:dyDescent="0.2"/>
    <row r="41515" ht="12.75" customHeight="1" x14ac:dyDescent="0.2"/>
    <row r="41516" ht="12.75" customHeight="1" x14ac:dyDescent="0.2"/>
    <row r="41517" ht="12.75" customHeight="1" x14ac:dyDescent="0.2"/>
    <row r="41518" ht="12.75" customHeight="1" x14ac:dyDescent="0.2"/>
    <row r="41519" ht="12.75" customHeight="1" x14ac:dyDescent="0.2"/>
    <row r="41520" ht="12.75" customHeight="1" x14ac:dyDescent="0.2"/>
    <row r="41521" ht="12.75" customHeight="1" x14ac:dyDescent="0.2"/>
    <row r="41522" ht="12.75" customHeight="1" x14ac:dyDescent="0.2"/>
    <row r="41523" ht="12.75" customHeight="1" x14ac:dyDescent="0.2"/>
    <row r="41524" ht="12.75" customHeight="1" x14ac:dyDescent="0.2"/>
    <row r="41525" ht="12.75" customHeight="1" x14ac:dyDescent="0.2"/>
    <row r="41526" ht="12.75" customHeight="1" x14ac:dyDescent="0.2"/>
    <row r="41527" ht="12.75" customHeight="1" x14ac:dyDescent="0.2"/>
    <row r="41528" ht="12.75" customHeight="1" x14ac:dyDescent="0.2"/>
    <row r="41529" ht="12.75" customHeight="1" x14ac:dyDescent="0.2"/>
    <row r="41530" ht="12.75" customHeight="1" x14ac:dyDescent="0.2"/>
    <row r="41531" ht="12.75" customHeight="1" x14ac:dyDescent="0.2"/>
    <row r="41532" ht="12.75" customHeight="1" x14ac:dyDescent="0.2"/>
    <row r="41533" ht="12.75" customHeight="1" x14ac:dyDescent="0.2"/>
    <row r="41534" ht="12.75" customHeight="1" x14ac:dyDescent="0.2"/>
    <row r="41535" ht="12.75" customHeight="1" x14ac:dyDescent="0.2"/>
    <row r="41536" ht="12.75" customHeight="1" x14ac:dyDescent="0.2"/>
    <row r="41537" ht="12.75" customHeight="1" x14ac:dyDescent="0.2"/>
    <row r="41538" ht="12.75" customHeight="1" x14ac:dyDescent="0.2"/>
    <row r="41539" ht="12.75" customHeight="1" x14ac:dyDescent="0.2"/>
    <row r="41540" ht="12.75" customHeight="1" x14ac:dyDescent="0.2"/>
    <row r="41541" ht="12.75" customHeight="1" x14ac:dyDescent="0.2"/>
    <row r="41542" ht="12.75" customHeight="1" x14ac:dyDescent="0.2"/>
    <row r="41543" ht="12.75" customHeight="1" x14ac:dyDescent="0.2"/>
    <row r="41544" ht="12.75" customHeight="1" x14ac:dyDescent="0.2"/>
    <row r="41545" ht="12.75" customHeight="1" x14ac:dyDescent="0.2"/>
    <row r="41546" ht="12.75" customHeight="1" x14ac:dyDescent="0.2"/>
    <row r="41547" ht="12.75" customHeight="1" x14ac:dyDescent="0.2"/>
    <row r="41548" ht="12.75" customHeight="1" x14ac:dyDescent="0.2"/>
    <row r="41549" ht="12.75" customHeight="1" x14ac:dyDescent="0.2"/>
    <row r="41550" ht="12.75" customHeight="1" x14ac:dyDescent="0.2"/>
    <row r="41551" ht="12.75" customHeight="1" x14ac:dyDescent="0.2"/>
    <row r="41552" ht="12.75" customHeight="1" x14ac:dyDescent="0.2"/>
    <row r="41553" ht="12.75" customHeight="1" x14ac:dyDescent="0.2"/>
    <row r="41554" ht="12.75" customHeight="1" x14ac:dyDescent="0.2"/>
    <row r="41555" ht="12.75" customHeight="1" x14ac:dyDescent="0.2"/>
    <row r="41556" ht="12.75" customHeight="1" x14ac:dyDescent="0.2"/>
    <row r="41557" ht="12.75" customHeight="1" x14ac:dyDescent="0.2"/>
    <row r="41558" ht="12.75" customHeight="1" x14ac:dyDescent="0.2"/>
    <row r="41559" ht="12.75" customHeight="1" x14ac:dyDescent="0.2"/>
    <row r="41560" ht="12.75" customHeight="1" x14ac:dyDescent="0.2"/>
    <row r="41561" ht="12.75" customHeight="1" x14ac:dyDescent="0.2"/>
    <row r="41562" ht="12.75" customHeight="1" x14ac:dyDescent="0.2"/>
    <row r="41563" ht="12.75" customHeight="1" x14ac:dyDescent="0.2"/>
    <row r="41564" ht="12.75" customHeight="1" x14ac:dyDescent="0.2"/>
    <row r="41565" ht="12.75" customHeight="1" x14ac:dyDescent="0.2"/>
    <row r="41566" ht="12.75" customHeight="1" x14ac:dyDescent="0.2"/>
    <row r="41567" ht="12.75" customHeight="1" x14ac:dyDescent="0.2"/>
    <row r="41568" ht="12.75" customHeight="1" x14ac:dyDescent="0.2"/>
    <row r="41569" ht="12.75" customHeight="1" x14ac:dyDescent="0.2"/>
    <row r="41570" ht="12.75" customHeight="1" x14ac:dyDescent="0.2"/>
    <row r="41571" ht="12.75" customHeight="1" x14ac:dyDescent="0.2"/>
    <row r="41572" ht="12.75" customHeight="1" x14ac:dyDescent="0.2"/>
    <row r="41573" ht="12.75" customHeight="1" x14ac:dyDescent="0.2"/>
    <row r="41574" ht="12.75" customHeight="1" x14ac:dyDescent="0.2"/>
    <row r="41575" ht="12.75" customHeight="1" x14ac:dyDescent="0.2"/>
    <row r="41576" ht="12.75" customHeight="1" x14ac:dyDescent="0.2"/>
    <row r="41577" ht="12.75" customHeight="1" x14ac:dyDescent="0.2"/>
    <row r="41578" ht="12.75" customHeight="1" x14ac:dyDescent="0.2"/>
    <row r="41579" ht="12.75" customHeight="1" x14ac:dyDescent="0.2"/>
    <row r="41580" ht="12.75" customHeight="1" x14ac:dyDescent="0.2"/>
    <row r="41581" ht="12.75" customHeight="1" x14ac:dyDescent="0.2"/>
    <row r="41582" ht="12.75" customHeight="1" x14ac:dyDescent="0.2"/>
    <row r="41583" ht="12.75" customHeight="1" x14ac:dyDescent="0.2"/>
    <row r="41584" ht="12.75" customHeight="1" x14ac:dyDescent="0.2"/>
    <row r="41585" ht="12.75" customHeight="1" x14ac:dyDescent="0.2"/>
    <row r="41586" ht="12.75" customHeight="1" x14ac:dyDescent="0.2"/>
    <row r="41587" ht="12.75" customHeight="1" x14ac:dyDescent="0.2"/>
    <row r="41588" ht="12.75" customHeight="1" x14ac:dyDescent="0.2"/>
    <row r="41589" ht="12.75" customHeight="1" x14ac:dyDescent="0.2"/>
    <row r="41590" ht="12.75" customHeight="1" x14ac:dyDescent="0.2"/>
    <row r="41591" ht="12.75" customHeight="1" x14ac:dyDescent="0.2"/>
    <row r="41592" ht="12.75" customHeight="1" x14ac:dyDescent="0.2"/>
    <row r="41593" ht="12.75" customHeight="1" x14ac:dyDescent="0.2"/>
    <row r="41594" ht="12.75" customHeight="1" x14ac:dyDescent="0.2"/>
    <row r="41595" ht="12.75" customHeight="1" x14ac:dyDescent="0.2"/>
    <row r="41596" ht="12.75" customHeight="1" x14ac:dyDescent="0.2"/>
    <row r="41597" ht="12.75" customHeight="1" x14ac:dyDescent="0.2"/>
    <row r="41598" ht="12.75" customHeight="1" x14ac:dyDescent="0.2"/>
    <row r="41599" ht="12.75" customHeight="1" x14ac:dyDescent="0.2"/>
    <row r="41600" ht="12.75" customHeight="1" x14ac:dyDescent="0.2"/>
    <row r="41601" ht="12.75" customHeight="1" x14ac:dyDescent="0.2"/>
    <row r="41602" ht="12.75" customHeight="1" x14ac:dyDescent="0.2"/>
    <row r="41603" ht="12.75" customHeight="1" x14ac:dyDescent="0.2"/>
    <row r="41604" ht="12.75" customHeight="1" x14ac:dyDescent="0.2"/>
    <row r="41605" ht="12.75" customHeight="1" x14ac:dyDescent="0.2"/>
    <row r="41606" ht="12.75" customHeight="1" x14ac:dyDescent="0.2"/>
    <row r="41607" ht="12.75" customHeight="1" x14ac:dyDescent="0.2"/>
    <row r="41608" ht="12.75" customHeight="1" x14ac:dyDescent="0.2"/>
    <row r="41609" ht="12.75" customHeight="1" x14ac:dyDescent="0.2"/>
    <row r="41610" ht="12.75" customHeight="1" x14ac:dyDescent="0.2"/>
    <row r="41611" ht="12.75" customHeight="1" x14ac:dyDescent="0.2"/>
    <row r="41612" ht="12.75" customHeight="1" x14ac:dyDescent="0.2"/>
    <row r="41613" ht="12.75" customHeight="1" x14ac:dyDescent="0.2"/>
    <row r="41614" ht="12.75" customHeight="1" x14ac:dyDescent="0.2"/>
    <row r="41615" ht="12.75" customHeight="1" x14ac:dyDescent="0.2"/>
    <row r="41616" ht="12.75" customHeight="1" x14ac:dyDescent="0.2"/>
    <row r="41617" ht="12.75" customHeight="1" x14ac:dyDescent="0.2"/>
    <row r="41618" ht="12.75" customHeight="1" x14ac:dyDescent="0.2"/>
    <row r="41619" ht="12.75" customHeight="1" x14ac:dyDescent="0.2"/>
    <row r="41620" ht="12.75" customHeight="1" x14ac:dyDescent="0.2"/>
    <row r="41621" ht="12.75" customHeight="1" x14ac:dyDescent="0.2"/>
    <row r="41622" ht="12.75" customHeight="1" x14ac:dyDescent="0.2"/>
    <row r="41623" ht="12.75" customHeight="1" x14ac:dyDescent="0.2"/>
    <row r="41624" ht="12.75" customHeight="1" x14ac:dyDescent="0.2"/>
    <row r="41625" ht="12.75" customHeight="1" x14ac:dyDescent="0.2"/>
    <row r="41626" ht="12.75" customHeight="1" x14ac:dyDescent="0.2"/>
    <row r="41627" ht="12.75" customHeight="1" x14ac:dyDescent="0.2"/>
    <row r="41628" ht="12.75" customHeight="1" x14ac:dyDescent="0.2"/>
    <row r="41629" ht="12.75" customHeight="1" x14ac:dyDescent="0.2"/>
    <row r="41630" ht="12.75" customHeight="1" x14ac:dyDescent="0.2"/>
    <row r="41631" ht="12.75" customHeight="1" x14ac:dyDescent="0.2"/>
    <row r="41632" ht="12.75" customHeight="1" x14ac:dyDescent="0.2"/>
    <row r="41633" ht="12.75" customHeight="1" x14ac:dyDescent="0.2"/>
    <row r="41634" ht="12.75" customHeight="1" x14ac:dyDescent="0.2"/>
    <row r="41635" ht="12.75" customHeight="1" x14ac:dyDescent="0.2"/>
    <row r="41636" ht="12.75" customHeight="1" x14ac:dyDescent="0.2"/>
    <row r="41637" ht="12.75" customHeight="1" x14ac:dyDescent="0.2"/>
    <row r="41638" ht="12.75" customHeight="1" x14ac:dyDescent="0.2"/>
    <row r="41639" ht="12.75" customHeight="1" x14ac:dyDescent="0.2"/>
    <row r="41640" ht="12.75" customHeight="1" x14ac:dyDescent="0.2"/>
    <row r="41641" ht="12.75" customHeight="1" x14ac:dyDescent="0.2"/>
    <row r="41642" ht="12.75" customHeight="1" x14ac:dyDescent="0.2"/>
    <row r="41643" ht="12.75" customHeight="1" x14ac:dyDescent="0.2"/>
    <row r="41644" ht="12.75" customHeight="1" x14ac:dyDescent="0.2"/>
    <row r="41645" ht="12.75" customHeight="1" x14ac:dyDescent="0.2"/>
    <row r="41646" ht="12.75" customHeight="1" x14ac:dyDescent="0.2"/>
    <row r="41647" ht="12.75" customHeight="1" x14ac:dyDescent="0.2"/>
    <row r="41648" ht="12.75" customHeight="1" x14ac:dyDescent="0.2"/>
    <row r="41649" ht="12.75" customHeight="1" x14ac:dyDescent="0.2"/>
    <row r="41650" ht="12.75" customHeight="1" x14ac:dyDescent="0.2"/>
    <row r="41651" ht="12.75" customHeight="1" x14ac:dyDescent="0.2"/>
    <row r="41652" ht="12.75" customHeight="1" x14ac:dyDescent="0.2"/>
    <row r="41653" ht="12.75" customHeight="1" x14ac:dyDescent="0.2"/>
    <row r="41654" ht="12.75" customHeight="1" x14ac:dyDescent="0.2"/>
    <row r="41655" ht="12.75" customHeight="1" x14ac:dyDescent="0.2"/>
    <row r="41656" ht="12.75" customHeight="1" x14ac:dyDescent="0.2"/>
    <row r="41657" ht="12.75" customHeight="1" x14ac:dyDescent="0.2"/>
    <row r="41658" ht="12.75" customHeight="1" x14ac:dyDescent="0.2"/>
    <row r="41659" ht="12.75" customHeight="1" x14ac:dyDescent="0.2"/>
    <row r="41660" ht="12.75" customHeight="1" x14ac:dyDescent="0.2"/>
    <row r="41661" ht="12.75" customHeight="1" x14ac:dyDescent="0.2"/>
    <row r="41662" ht="12.75" customHeight="1" x14ac:dyDescent="0.2"/>
    <row r="41663" ht="12.75" customHeight="1" x14ac:dyDescent="0.2"/>
    <row r="41664" ht="12.75" customHeight="1" x14ac:dyDescent="0.2"/>
    <row r="41665" ht="12.75" customHeight="1" x14ac:dyDescent="0.2"/>
    <row r="41666" ht="12.75" customHeight="1" x14ac:dyDescent="0.2"/>
    <row r="41667" ht="12.75" customHeight="1" x14ac:dyDescent="0.2"/>
    <row r="41668" ht="12.75" customHeight="1" x14ac:dyDescent="0.2"/>
    <row r="41669" ht="12.75" customHeight="1" x14ac:dyDescent="0.2"/>
    <row r="41670" ht="12.75" customHeight="1" x14ac:dyDescent="0.2"/>
    <row r="41671" ht="12.75" customHeight="1" x14ac:dyDescent="0.2"/>
    <row r="41672" ht="12.75" customHeight="1" x14ac:dyDescent="0.2"/>
    <row r="41673" ht="12.75" customHeight="1" x14ac:dyDescent="0.2"/>
    <row r="41674" ht="12.75" customHeight="1" x14ac:dyDescent="0.2"/>
    <row r="41675" ht="12.75" customHeight="1" x14ac:dyDescent="0.2"/>
    <row r="41676" ht="12.75" customHeight="1" x14ac:dyDescent="0.2"/>
    <row r="41677" ht="12.75" customHeight="1" x14ac:dyDescent="0.2"/>
    <row r="41678" ht="12.75" customHeight="1" x14ac:dyDescent="0.2"/>
    <row r="41679" ht="12.75" customHeight="1" x14ac:dyDescent="0.2"/>
    <row r="41680" ht="12.75" customHeight="1" x14ac:dyDescent="0.2"/>
    <row r="41681" ht="12.75" customHeight="1" x14ac:dyDescent="0.2"/>
    <row r="41682" ht="12.75" customHeight="1" x14ac:dyDescent="0.2"/>
    <row r="41683" ht="12.75" customHeight="1" x14ac:dyDescent="0.2"/>
    <row r="41684" ht="12.75" customHeight="1" x14ac:dyDescent="0.2"/>
    <row r="41685" ht="12.75" customHeight="1" x14ac:dyDescent="0.2"/>
    <row r="41686" ht="12.75" customHeight="1" x14ac:dyDescent="0.2"/>
    <row r="41687" ht="12.75" customHeight="1" x14ac:dyDescent="0.2"/>
    <row r="41688" ht="12.75" customHeight="1" x14ac:dyDescent="0.2"/>
    <row r="41689" ht="12.75" customHeight="1" x14ac:dyDescent="0.2"/>
    <row r="41690" ht="12.75" customHeight="1" x14ac:dyDescent="0.2"/>
    <row r="41691" ht="12.75" customHeight="1" x14ac:dyDescent="0.2"/>
    <row r="41692" ht="12.75" customHeight="1" x14ac:dyDescent="0.2"/>
    <row r="41693" ht="12.75" customHeight="1" x14ac:dyDescent="0.2"/>
    <row r="41694" ht="12.75" customHeight="1" x14ac:dyDescent="0.2"/>
    <row r="41695" ht="12.75" customHeight="1" x14ac:dyDescent="0.2"/>
    <row r="41696" ht="12.75" customHeight="1" x14ac:dyDescent="0.2"/>
    <row r="41697" ht="12.75" customHeight="1" x14ac:dyDescent="0.2"/>
    <row r="41698" ht="12.75" customHeight="1" x14ac:dyDescent="0.2"/>
    <row r="41699" ht="12.75" customHeight="1" x14ac:dyDescent="0.2"/>
    <row r="41700" ht="12.75" customHeight="1" x14ac:dyDescent="0.2"/>
    <row r="41701" ht="12.75" customHeight="1" x14ac:dyDescent="0.2"/>
    <row r="41702" ht="12.75" customHeight="1" x14ac:dyDescent="0.2"/>
    <row r="41703" ht="12.75" customHeight="1" x14ac:dyDescent="0.2"/>
    <row r="41704" ht="12.75" customHeight="1" x14ac:dyDescent="0.2"/>
    <row r="41705" ht="12.75" customHeight="1" x14ac:dyDescent="0.2"/>
    <row r="41706" ht="12.75" customHeight="1" x14ac:dyDescent="0.2"/>
    <row r="41707" ht="12.75" customHeight="1" x14ac:dyDescent="0.2"/>
    <row r="41708" ht="12.75" customHeight="1" x14ac:dyDescent="0.2"/>
    <row r="41709" ht="12.75" customHeight="1" x14ac:dyDescent="0.2"/>
    <row r="41710" ht="12.75" customHeight="1" x14ac:dyDescent="0.2"/>
    <row r="41711" ht="12.75" customHeight="1" x14ac:dyDescent="0.2"/>
    <row r="41712" ht="12.75" customHeight="1" x14ac:dyDescent="0.2"/>
    <row r="41713" ht="12.75" customHeight="1" x14ac:dyDescent="0.2"/>
    <row r="41714" ht="12.75" customHeight="1" x14ac:dyDescent="0.2"/>
    <row r="41715" ht="12.75" customHeight="1" x14ac:dyDescent="0.2"/>
    <row r="41716" ht="12.75" customHeight="1" x14ac:dyDescent="0.2"/>
    <row r="41717" ht="12.75" customHeight="1" x14ac:dyDescent="0.2"/>
    <row r="41718" ht="12.75" customHeight="1" x14ac:dyDescent="0.2"/>
    <row r="41719" ht="12.75" customHeight="1" x14ac:dyDescent="0.2"/>
    <row r="41720" ht="12.75" customHeight="1" x14ac:dyDescent="0.2"/>
    <row r="41721" ht="12.75" customHeight="1" x14ac:dyDescent="0.2"/>
    <row r="41722" ht="12.75" customHeight="1" x14ac:dyDescent="0.2"/>
    <row r="41723" ht="12.75" customHeight="1" x14ac:dyDescent="0.2"/>
    <row r="41724" ht="12.75" customHeight="1" x14ac:dyDescent="0.2"/>
    <row r="41725" ht="12.75" customHeight="1" x14ac:dyDescent="0.2"/>
    <row r="41726" ht="12.75" customHeight="1" x14ac:dyDescent="0.2"/>
    <row r="41727" ht="12.75" customHeight="1" x14ac:dyDescent="0.2"/>
    <row r="41728" ht="12.75" customHeight="1" x14ac:dyDescent="0.2"/>
    <row r="41729" ht="12.75" customHeight="1" x14ac:dyDescent="0.2"/>
    <row r="41730" ht="12.75" customHeight="1" x14ac:dyDescent="0.2"/>
    <row r="41731" ht="12.75" customHeight="1" x14ac:dyDescent="0.2"/>
    <row r="41732" ht="12.75" customHeight="1" x14ac:dyDescent="0.2"/>
    <row r="41733" ht="12.75" customHeight="1" x14ac:dyDescent="0.2"/>
    <row r="41734" ht="12.75" customHeight="1" x14ac:dyDescent="0.2"/>
    <row r="41735" ht="12.75" customHeight="1" x14ac:dyDescent="0.2"/>
    <row r="41736" ht="12.75" customHeight="1" x14ac:dyDescent="0.2"/>
    <row r="41737" ht="12.75" customHeight="1" x14ac:dyDescent="0.2"/>
    <row r="41738" ht="12.75" customHeight="1" x14ac:dyDescent="0.2"/>
    <row r="41739" ht="12.75" customHeight="1" x14ac:dyDescent="0.2"/>
    <row r="41740" ht="12.75" customHeight="1" x14ac:dyDescent="0.2"/>
    <row r="41741" ht="12.75" customHeight="1" x14ac:dyDescent="0.2"/>
    <row r="41742" ht="12.75" customHeight="1" x14ac:dyDescent="0.2"/>
    <row r="41743" ht="12.75" customHeight="1" x14ac:dyDescent="0.2"/>
    <row r="41744" ht="12.75" customHeight="1" x14ac:dyDescent="0.2"/>
    <row r="41745" ht="12.75" customHeight="1" x14ac:dyDescent="0.2"/>
    <row r="41746" ht="12.75" customHeight="1" x14ac:dyDescent="0.2"/>
    <row r="41747" ht="12.75" customHeight="1" x14ac:dyDescent="0.2"/>
    <row r="41748" ht="12.75" customHeight="1" x14ac:dyDescent="0.2"/>
    <row r="41749" ht="12.75" customHeight="1" x14ac:dyDescent="0.2"/>
    <row r="41750" ht="12.75" customHeight="1" x14ac:dyDescent="0.2"/>
    <row r="41751" ht="12.75" customHeight="1" x14ac:dyDescent="0.2"/>
    <row r="41752" ht="12.75" customHeight="1" x14ac:dyDescent="0.2"/>
    <row r="41753" ht="12.75" customHeight="1" x14ac:dyDescent="0.2"/>
    <row r="41754" ht="12.75" customHeight="1" x14ac:dyDescent="0.2"/>
    <row r="41755" ht="12.75" customHeight="1" x14ac:dyDescent="0.2"/>
    <row r="41756" ht="12.75" customHeight="1" x14ac:dyDescent="0.2"/>
    <row r="41757" ht="12.75" customHeight="1" x14ac:dyDescent="0.2"/>
    <row r="41758" ht="12.75" customHeight="1" x14ac:dyDescent="0.2"/>
    <row r="41759" ht="12.75" customHeight="1" x14ac:dyDescent="0.2"/>
    <row r="41760" ht="12.75" customHeight="1" x14ac:dyDescent="0.2"/>
    <row r="41761" ht="12.75" customHeight="1" x14ac:dyDescent="0.2"/>
    <row r="41762" ht="12.75" customHeight="1" x14ac:dyDescent="0.2"/>
    <row r="41763" ht="12.75" customHeight="1" x14ac:dyDescent="0.2"/>
    <row r="41764" ht="12.75" customHeight="1" x14ac:dyDescent="0.2"/>
    <row r="41765" ht="12.75" customHeight="1" x14ac:dyDescent="0.2"/>
    <row r="41766" ht="12.75" customHeight="1" x14ac:dyDescent="0.2"/>
    <row r="41767" ht="12.75" customHeight="1" x14ac:dyDescent="0.2"/>
    <row r="41768" ht="12.75" customHeight="1" x14ac:dyDescent="0.2"/>
    <row r="41769" ht="12.75" customHeight="1" x14ac:dyDescent="0.2"/>
    <row r="41770" ht="12.75" customHeight="1" x14ac:dyDescent="0.2"/>
    <row r="41771" ht="12.75" customHeight="1" x14ac:dyDescent="0.2"/>
    <row r="41772" ht="12.75" customHeight="1" x14ac:dyDescent="0.2"/>
    <row r="41773" ht="12.75" customHeight="1" x14ac:dyDescent="0.2"/>
    <row r="41774" ht="12.75" customHeight="1" x14ac:dyDescent="0.2"/>
    <row r="41775" ht="12.75" customHeight="1" x14ac:dyDescent="0.2"/>
    <row r="41776" ht="12.75" customHeight="1" x14ac:dyDescent="0.2"/>
    <row r="41777" ht="12.75" customHeight="1" x14ac:dyDescent="0.2"/>
    <row r="41778" ht="12.75" customHeight="1" x14ac:dyDescent="0.2"/>
    <row r="41779" ht="12.75" customHeight="1" x14ac:dyDescent="0.2"/>
    <row r="41780" ht="12.75" customHeight="1" x14ac:dyDescent="0.2"/>
    <row r="41781" ht="12.75" customHeight="1" x14ac:dyDescent="0.2"/>
    <row r="41782" ht="12.75" customHeight="1" x14ac:dyDescent="0.2"/>
    <row r="41783" ht="12.75" customHeight="1" x14ac:dyDescent="0.2"/>
    <row r="41784" ht="12.75" customHeight="1" x14ac:dyDescent="0.2"/>
    <row r="41785" ht="12.75" customHeight="1" x14ac:dyDescent="0.2"/>
    <row r="41786" ht="12.75" customHeight="1" x14ac:dyDescent="0.2"/>
    <row r="41787" ht="12.75" customHeight="1" x14ac:dyDescent="0.2"/>
    <row r="41788" ht="12.75" customHeight="1" x14ac:dyDescent="0.2"/>
    <row r="41789" ht="12.75" customHeight="1" x14ac:dyDescent="0.2"/>
    <row r="41790" ht="12.75" customHeight="1" x14ac:dyDescent="0.2"/>
    <row r="41791" ht="12.75" customHeight="1" x14ac:dyDescent="0.2"/>
    <row r="41792" ht="12.75" customHeight="1" x14ac:dyDescent="0.2"/>
    <row r="41793" ht="12.75" customHeight="1" x14ac:dyDescent="0.2"/>
    <row r="41794" ht="12.75" customHeight="1" x14ac:dyDescent="0.2"/>
    <row r="41795" ht="12.75" customHeight="1" x14ac:dyDescent="0.2"/>
    <row r="41796" ht="12.75" customHeight="1" x14ac:dyDescent="0.2"/>
    <row r="41797" ht="12.75" customHeight="1" x14ac:dyDescent="0.2"/>
    <row r="41798" ht="12.75" customHeight="1" x14ac:dyDescent="0.2"/>
    <row r="41799" ht="12.75" customHeight="1" x14ac:dyDescent="0.2"/>
    <row r="41800" ht="12.75" customHeight="1" x14ac:dyDescent="0.2"/>
    <row r="41801" ht="12.75" customHeight="1" x14ac:dyDescent="0.2"/>
    <row r="41802" ht="12.75" customHeight="1" x14ac:dyDescent="0.2"/>
    <row r="41803" ht="12.75" customHeight="1" x14ac:dyDescent="0.2"/>
    <row r="41804" ht="12.75" customHeight="1" x14ac:dyDescent="0.2"/>
    <row r="41805" ht="12.75" customHeight="1" x14ac:dyDescent="0.2"/>
    <row r="41806" ht="12.75" customHeight="1" x14ac:dyDescent="0.2"/>
    <row r="41807" ht="12.75" customHeight="1" x14ac:dyDescent="0.2"/>
    <row r="41808" ht="12.75" customHeight="1" x14ac:dyDescent="0.2"/>
    <row r="41809" ht="12.75" customHeight="1" x14ac:dyDescent="0.2"/>
    <row r="41810" ht="12.75" customHeight="1" x14ac:dyDescent="0.2"/>
    <row r="41811" ht="12.75" customHeight="1" x14ac:dyDescent="0.2"/>
    <row r="41812" ht="12.75" customHeight="1" x14ac:dyDescent="0.2"/>
    <row r="41813" ht="12.75" customHeight="1" x14ac:dyDescent="0.2"/>
    <row r="41814" ht="12.75" customHeight="1" x14ac:dyDescent="0.2"/>
    <row r="41815" ht="12.75" customHeight="1" x14ac:dyDescent="0.2"/>
    <row r="41816" ht="12.75" customHeight="1" x14ac:dyDescent="0.2"/>
    <row r="41817" ht="12.75" customHeight="1" x14ac:dyDescent="0.2"/>
    <row r="41818" ht="12.75" customHeight="1" x14ac:dyDescent="0.2"/>
    <row r="41819" ht="12.75" customHeight="1" x14ac:dyDescent="0.2"/>
    <row r="41820" ht="12.75" customHeight="1" x14ac:dyDescent="0.2"/>
    <row r="41821" ht="12.75" customHeight="1" x14ac:dyDescent="0.2"/>
    <row r="41822" ht="12.75" customHeight="1" x14ac:dyDescent="0.2"/>
    <row r="41823" ht="12.75" customHeight="1" x14ac:dyDescent="0.2"/>
    <row r="41824" ht="12.75" customHeight="1" x14ac:dyDescent="0.2"/>
    <row r="41825" ht="12.75" customHeight="1" x14ac:dyDescent="0.2"/>
    <row r="41826" ht="12.75" customHeight="1" x14ac:dyDescent="0.2"/>
    <row r="41827" ht="12.75" customHeight="1" x14ac:dyDescent="0.2"/>
    <row r="41828" ht="12.75" customHeight="1" x14ac:dyDescent="0.2"/>
    <row r="41829" ht="12.75" customHeight="1" x14ac:dyDescent="0.2"/>
    <row r="41830" ht="12.75" customHeight="1" x14ac:dyDescent="0.2"/>
    <row r="41831" ht="12.75" customHeight="1" x14ac:dyDescent="0.2"/>
    <row r="41832" ht="12.75" customHeight="1" x14ac:dyDescent="0.2"/>
    <row r="41833" ht="12.75" customHeight="1" x14ac:dyDescent="0.2"/>
    <row r="41834" ht="12.75" customHeight="1" x14ac:dyDescent="0.2"/>
    <row r="41835" ht="12.75" customHeight="1" x14ac:dyDescent="0.2"/>
    <row r="41836" ht="12.75" customHeight="1" x14ac:dyDescent="0.2"/>
    <row r="41837" ht="12.75" customHeight="1" x14ac:dyDescent="0.2"/>
    <row r="41838" ht="12.75" customHeight="1" x14ac:dyDescent="0.2"/>
    <row r="41839" ht="12.75" customHeight="1" x14ac:dyDescent="0.2"/>
    <row r="41840" ht="12.75" customHeight="1" x14ac:dyDescent="0.2"/>
    <row r="41841" ht="12.75" customHeight="1" x14ac:dyDescent="0.2"/>
    <row r="41842" ht="12.75" customHeight="1" x14ac:dyDescent="0.2"/>
    <row r="41843" ht="12.75" customHeight="1" x14ac:dyDescent="0.2"/>
    <row r="41844" ht="12.75" customHeight="1" x14ac:dyDescent="0.2"/>
    <row r="41845" ht="12.75" customHeight="1" x14ac:dyDescent="0.2"/>
    <row r="41846" ht="12.75" customHeight="1" x14ac:dyDescent="0.2"/>
    <row r="41847" ht="12.75" customHeight="1" x14ac:dyDescent="0.2"/>
    <row r="41848" ht="12.75" customHeight="1" x14ac:dyDescent="0.2"/>
    <row r="41849" ht="12.75" customHeight="1" x14ac:dyDescent="0.2"/>
    <row r="41850" ht="12.75" customHeight="1" x14ac:dyDescent="0.2"/>
    <row r="41851" ht="12.75" customHeight="1" x14ac:dyDescent="0.2"/>
    <row r="41852" ht="12.75" customHeight="1" x14ac:dyDescent="0.2"/>
    <row r="41853" ht="12.75" customHeight="1" x14ac:dyDescent="0.2"/>
    <row r="41854" ht="12.75" customHeight="1" x14ac:dyDescent="0.2"/>
    <row r="41855" ht="12.75" customHeight="1" x14ac:dyDescent="0.2"/>
    <row r="41856" ht="12.75" customHeight="1" x14ac:dyDescent="0.2"/>
    <row r="41857" ht="12.75" customHeight="1" x14ac:dyDescent="0.2"/>
    <row r="41858" ht="12.75" customHeight="1" x14ac:dyDescent="0.2"/>
    <row r="41859" ht="12.75" customHeight="1" x14ac:dyDescent="0.2"/>
    <row r="41860" ht="12.75" customHeight="1" x14ac:dyDescent="0.2"/>
    <row r="41861" ht="12.75" customHeight="1" x14ac:dyDescent="0.2"/>
    <row r="41862" ht="12.75" customHeight="1" x14ac:dyDescent="0.2"/>
    <row r="41863" ht="12.75" customHeight="1" x14ac:dyDescent="0.2"/>
    <row r="41864" ht="12.75" customHeight="1" x14ac:dyDescent="0.2"/>
    <row r="41865" ht="12.75" customHeight="1" x14ac:dyDescent="0.2"/>
    <row r="41866" ht="12.75" customHeight="1" x14ac:dyDescent="0.2"/>
    <row r="41867" ht="12.75" customHeight="1" x14ac:dyDescent="0.2"/>
    <row r="41868" ht="12.75" customHeight="1" x14ac:dyDescent="0.2"/>
    <row r="41869" ht="12.75" customHeight="1" x14ac:dyDescent="0.2"/>
    <row r="41870" ht="12.75" customHeight="1" x14ac:dyDescent="0.2"/>
    <row r="41871" ht="12.75" customHeight="1" x14ac:dyDescent="0.2"/>
    <row r="41872" ht="12.75" customHeight="1" x14ac:dyDescent="0.2"/>
    <row r="41873" ht="12.75" customHeight="1" x14ac:dyDescent="0.2"/>
    <row r="41874" ht="12.75" customHeight="1" x14ac:dyDescent="0.2"/>
    <row r="41875" ht="12.75" customHeight="1" x14ac:dyDescent="0.2"/>
    <row r="41876" ht="12.75" customHeight="1" x14ac:dyDescent="0.2"/>
    <row r="41877" ht="12.75" customHeight="1" x14ac:dyDescent="0.2"/>
    <row r="41878" ht="12.75" customHeight="1" x14ac:dyDescent="0.2"/>
    <row r="41879" ht="12.75" customHeight="1" x14ac:dyDescent="0.2"/>
    <row r="41880" ht="12.75" customHeight="1" x14ac:dyDescent="0.2"/>
    <row r="41881" ht="12.75" customHeight="1" x14ac:dyDescent="0.2"/>
    <row r="41882" ht="12.75" customHeight="1" x14ac:dyDescent="0.2"/>
    <row r="41883" ht="12.75" customHeight="1" x14ac:dyDescent="0.2"/>
    <row r="41884" ht="12.75" customHeight="1" x14ac:dyDescent="0.2"/>
    <row r="41885" ht="12.75" customHeight="1" x14ac:dyDescent="0.2"/>
    <row r="41886" ht="12.75" customHeight="1" x14ac:dyDescent="0.2"/>
    <row r="41887" ht="12.75" customHeight="1" x14ac:dyDescent="0.2"/>
    <row r="41888" ht="12.75" customHeight="1" x14ac:dyDescent="0.2"/>
    <row r="41889" ht="12.75" customHeight="1" x14ac:dyDescent="0.2"/>
    <row r="41890" ht="12.75" customHeight="1" x14ac:dyDescent="0.2"/>
    <row r="41891" ht="12.75" customHeight="1" x14ac:dyDescent="0.2"/>
    <row r="41892" ht="12.75" customHeight="1" x14ac:dyDescent="0.2"/>
    <row r="41893" ht="12.75" customHeight="1" x14ac:dyDescent="0.2"/>
    <row r="41894" ht="12.75" customHeight="1" x14ac:dyDescent="0.2"/>
    <row r="41895" ht="12.75" customHeight="1" x14ac:dyDescent="0.2"/>
    <row r="41896" ht="12.75" customHeight="1" x14ac:dyDescent="0.2"/>
    <row r="41897" ht="12.75" customHeight="1" x14ac:dyDescent="0.2"/>
    <row r="41898" ht="12.75" customHeight="1" x14ac:dyDescent="0.2"/>
    <row r="41899" ht="12.75" customHeight="1" x14ac:dyDescent="0.2"/>
    <row r="41900" ht="12.75" customHeight="1" x14ac:dyDescent="0.2"/>
    <row r="41901" ht="12.75" customHeight="1" x14ac:dyDescent="0.2"/>
    <row r="41902" ht="12.75" customHeight="1" x14ac:dyDescent="0.2"/>
    <row r="41903" ht="12.75" customHeight="1" x14ac:dyDescent="0.2"/>
    <row r="41904" ht="12.75" customHeight="1" x14ac:dyDescent="0.2"/>
    <row r="41905" ht="12.75" customHeight="1" x14ac:dyDescent="0.2"/>
    <row r="41906" ht="12.75" customHeight="1" x14ac:dyDescent="0.2"/>
    <row r="41907" ht="12.75" customHeight="1" x14ac:dyDescent="0.2"/>
    <row r="41908" ht="12.75" customHeight="1" x14ac:dyDescent="0.2"/>
    <row r="41909" ht="12.75" customHeight="1" x14ac:dyDescent="0.2"/>
    <row r="41910" ht="12.75" customHeight="1" x14ac:dyDescent="0.2"/>
    <row r="41911" ht="12.75" customHeight="1" x14ac:dyDescent="0.2"/>
    <row r="41912" ht="12.75" customHeight="1" x14ac:dyDescent="0.2"/>
    <row r="41913" ht="12.75" customHeight="1" x14ac:dyDescent="0.2"/>
    <row r="41914" ht="12.75" customHeight="1" x14ac:dyDescent="0.2"/>
    <row r="41915" ht="12.75" customHeight="1" x14ac:dyDescent="0.2"/>
    <row r="41916" ht="12.75" customHeight="1" x14ac:dyDescent="0.2"/>
    <row r="41917" ht="12.75" customHeight="1" x14ac:dyDescent="0.2"/>
    <row r="41918" ht="12.75" customHeight="1" x14ac:dyDescent="0.2"/>
    <row r="41919" ht="12.75" customHeight="1" x14ac:dyDescent="0.2"/>
    <row r="41920" ht="12.75" customHeight="1" x14ac:dyDescent="0.2"/>
    <row r="41921" ht="12.75" customHeight="1" x14ac:dyDescent="0.2"/>
    <row r="41922" ht="12.75" customHeight="1" x14ac:dyDescent="0.2"/>
    <row r="41923" ht="12.75" customHeight="1" x14ac:dyDescent="0.2"/>
    <row r="41924" ht="12.75" customHeight="1" x14ac:dyDescent="0.2"/>
    <row r="41925" ht="12.75" customHeight="1" x14ac:dyDescent="0.2"/>
    <row r="41926" ht="12.75" customHeight="1" x14ac:dyDescent="0.2"/>
    <row r="41927" ht="12.75" customHeight="1" x14ac:dyDescent="0.2"/>
    <row r="41928" ht="12.75" customHeight="1" x14ac:dyDescent="0.2"/>
    <row r="41929" ht="12.75" customHeight="1" x14ac:dyDescent="0.2"/>
    <row r="41930" ht="12.75" customHeight="1" x14ac:dyDescent="0.2"/>
    <row r="41931" ht="12.75" customHeight="1" x14ac:dyDescent="0.2"/>
    <row r="41932" ht="12.75" customHeight="1" x14ac:dyDescent="0.2"/>
    <row r="41933" ht="12.75" customHeight="1" x14ac:dyDescent="0.2"/>
    <row r="41934" ht="12.75" customHeight="1" x14ac:dyDescent="0.2"/>
    <row r="41935" ht="12.75" customHeight="1" x14ac:dyDescent="0.2"/>
    <row r="41936" ht="12.75" customHeight="1" x14ac:dyDescent="0.2"/>
    <row r="41937" ht="12.75" customHeight="1" x14ac:dyDescent="0.2"/>
    <row r="41938" ht="12.75" customHeight="1" x14ac:dyDescent="0.2"/>
    <row r="41939" ht="12.75" customHeight="1" x14ac:dyDescent="0.2"/>
    <row r="41940" ht="12.75" customHeight="1" x14ac:dyDescent="0.2"/>
    <row r="41941" ht="12.75" customHeight="1" x14ac:dyDescent="0.2"/>
    <row r="41942" ht="12.75" customHeight="1" x14ac:dyDescent="0.2"/>
    <row r="41943" ht="12.75" customHeight="1" x14ac:dyDescent="0.2"/>
    <row r="41944" ht="12.75" customHeight="1" x14ac:dyDescent="0.2"/>
    <row r="41945" ht="12.75" customHeight="1" x14ac:dyDescent="0.2"/>
    <row r="41946" ht="12.75" customHeight="1" x14ac:dyDescent="0.2"/>
    <row r="41947" ht="12.75" customHeight="1" x14ac:dyDescent="0.2"/>
    <row r="41948" ht="12.75" customHeight="1" x14ac:dyDescent="0.2"/>
    <row r="41949" ht="12.75" customHeight="1" x14ac:dyDescent="0.2"/>
    <row r="41950" ht="12.75" customHeight="1" x14ac:dyDescent="0.2"/>
    <row r="41951" ht="12.75" customHeight="1" x14ac:dyDescent="0.2"/>
    <row r="41952" ht="12.75" customHeight="1" x14ac:dyDescent="0.2"/>
    <row r="41953" ht="12.75" customHeight="1" x14ac:dyDescent="0.2"/>
    <row r="41954" ht="12.75" customHeight="1" x14ac:dyDescent="0.2"/>
    <row r="41955" ht="12.75" customHeight="1" x14ac:dyDescent="0.2"/>
    <row r="41956" ht="12.75" customHeight="1" x14ac:dyDescent="0.2"/>
    <row r="41957" ht="12.75" customHeight="1" x14ac:dyDescent="0.2"/>
    <row r="41958" ht="12.75" customHeight="1" x14ac:dyDescent="0.2"/>
    <row r="41959" ht="12.75" customHeight="1" x14ac:dyDescent="0.2"/>
    <row r="41960" ht="12.75" customHeight="1" x14ac:dyDescent="0.2"/>
    <row r="41961" ht="12.75" customHeight="1" x14ac:dyDescent="0.2"/>
    <row r="41962" ht="12.75" customHeight="1" x14ac:dyDescent="0.2"/>
    <row r="41963" ht="12.75" customHeight="1" x14ac:dyDescent="0.2"/>
    <row r="41964" ht="12.75" customHeight="1" x14ac:dyDescent="0.2"/>
    <row r="41965" ht="12.75" customHeight="1" x14ac:dyDescent="0.2"/>
    <row r="41966" ht="12.75" customHeight="1" x14ac:dyDescent="0.2"/>
    <row r="41967" ht="12.75" customHeight="1" x14ac:dyDescent="0.2"/>
    <row r="41968" ht="12.75" customHeight="1" x14ac:dyDescent="0.2"/>
    <row r="41969" ht="12.75" customHeight="1" x14ac:dyDescent="0.2"/>
    <row r="41970" ht="12.75" customHeight="1" x14ac:dyDescent="0.2"/>
    <row r="41971" ht="12.75" customHeight="1" x14ac:dyDescent="0.2"/>
    <row r="41972" ht="12.75" customHeight="1" x14ac:dyDescent="0.2"/>
    <row r="41973" ht="12.75" customHeight="1" x14ac:dyDescent="0.2"/>
    <row r="41974" ht="12.75" customHeight="1" x14ac:dyDescent="0.2"/>
    <row r="41975" ht="12.75" customHeight="1" x14ac:dyDescent="0.2"/>
    <row r="41976" ht="12.75" customHeight="1" x14ac:dyDescent="0.2"/>
    <row r="41977" ht="12.75" customHeight="1" x14ac:dyDescent="0.2"/>
    <row r="41978" ht="12.75" customHeight="1" x14ac:dyDescent="0.2"/>
    <row r="41979" ht="12.75" customHeight="1" x14ac:dyDescent="0.2"/>
    <row r="41980" ht="12.75" customHeight="1" x14ac:dyDescent="0.2"/>
    <row r="41981" ht="12.75" customHeight="1" x14ac:dyDescent="0.2"/>
    <row r="41982" ht="12.75" customHeight="1" x14ac:dyDescent="0.2"/>
    <row r="41983" ht="12.75" customHeight="1" x14ac:dyDescent="0.2"/>
    <row r="41984" ht="12.75" customHeight="1" x14ac:dyDescent="0.2"/>
    <row r="41985" ht="12.75" customHeight="1" x14ac:dyDescent="0.2"/>
    <row r="41986" ht="12.75" customHeight="1" x14ac:dyDescent="0.2"/>
    <row r="41987" ht="12.75" customHeight="1" x14ac:dyDescent="0.2"/>
    <row r="41988" ht="12.75" customHeight="1" x14ac:dyDescent="0.2"/>
    <row r="41989" ht="12.75" customHeight="1" x14ac:dyDescent="0.2"/>
    <row r="41990" ht="12.75" customHeight="1" x14ac:dyDescent="0.2"/>
    <row r="41991" ht="12.75" customHeight="1" x14ac:dyDescent="0.2"/>
    <row r="41992" ht="12.75" customHeight="1" x14ac:dyDescent="0.2"/>
    <row r="41993" ht="12.75" customHeight="1" x14ac:dyDescent="0.2"/>
    <row r="41994" ht="12.75" customHeight="1" x14ac:dyDescent="0.2"/>
    <row r="41995" ht="12.75" customHeight="1" x14ac:dyDescent="0.2"/>
    <row r="41996" ht="12.75" customHeight="1" x14ac:dyDescent="0.2"/>
    <row r="41997" ht="12.75" customHeight="1" x14ac:dyDescent="0.2"/>
    <row r="41998" ht="12.75" customHeight="1" x14ac:dyDescent="0.2"/>
    <row r="41999" ht="12.75" customHeight="1" x14ac:dyDescent="0.2"/>
    <row r="42000" ht="12.75" customHeight="1" x14ac:dyDescent="0.2"/>
    <row r="42001" ht="12.75" customHeight="1" x14ac:dyDescent="0.2"/>
    <row r="42002" ht="12.75" customHeight="1" x14ac:dyDescent="0.2"/>
    <row r="42003" ht="12.75" customHeight="1" x14ac:dyDescent="0.2"/>
    <row r="42004" ht="12.75" customHeight="1" x14ac:dyDescent="0.2"/>
    <row r="42005" ht="12.75" customHeight="1" x14ac:dyDescent="0.2"/>
    <row r="42006" ht="12.75" customHeight="1" x14ac:dyDescent="0.2"/>
    <row r="42007" ht="12.75" customHeight="1" x14ac:dyDescent="0.2"/>
    <row r="42008" ht="12.75" customHeight="1" x14ac:dyDescent="0.2"/>
    <row r="42009" ht="12.75" customHeight="1" x14ac:dyDescent="0.2"/>
    <row r="42010" ht="12.75" customHeight="1" x14ac:dyDescent="0.2"/>
    <row r="42011" ht="12.75" customHeight="1" x14ac:dyDescent="0.2"/>
    <row r="42012" ht="12.75" customHeight="1" x14ac:dyDescent="0.2"/>
    <row r="42013" ht="12.75" customHeight="1" x14ac:dyDescent="0.2"/>
    <row r="42014" ht="12.75" customHeight="1" x14ac:dyDescent="0.2"/>
    <row r="42015" ht="12.75" customHeight="1" x14ac:dyDescent="0.2"/>
    <row r="42016" ht="12.75" customHeight="1" x14ac:dyDescent="0.2"/>
    <row r="42017" ht="12.75" customHeight="1" x14ac:dyDescent="0.2"/>
    <row r="42018" ht="12.75" customHeight="1" x14ac:dyDescent="0.2"/>
    <row r="42019" ht="12.75" customHeight="1" x14ac:dyDescent="0.2"/>
    <row r="42020" ht="12.75" customHeight="1" x14ac:dyDescent="0.2"/>
    <row r="42021" ht="12.75" customHeight="1" x14ac:dyDescent="0.2"/>
    <row r="42022" ht="12.75" customHeight="1" x14ac:dyDescent="0.2"/>
    <row r="42023" ht="12.75" customHeight="1" x14ac:dyDescent="0.2"/>
    <row r="42024" ht="12.75" customHeight="1" x14ac:dyDescent="0.2"/>
    <row r="42025" ht="12.75" customHeight="1" x14ac:dyDescent="0.2"/>
    <row r="42026" ht="12.75" customHeight="1" x14ac:dyDescent="0.2"/>
    <row r="42027" ht="12.75" customHeight="1" x14ac:dyDescent="0.2"/>
    <row r="42028" ht="12.75" customHeight="1" x14ac:dyDescent="0.2"/>
    <row r="42029" ht="12.75" customHeight="1" x14ac:dyDescent="0.2"/>
    <row r="42030" ht="12.75" customHeight="1" x14ac:dyDescent="0.2"/>
    <row r="42031" ht="12.75" customHeight="1" x14ac:dyDescent="0.2"/>
    <row r="42032" ht="12.75" customHeight="1" x14ac:dyDescent="0.2"/>
    <row r="42033" ht="12.75" customHeight="1" x14ac:dyDescent="0.2"/>
    <row r="42034" ht="12.75" customHeight="1" x14ac:dyDescent="0.2"/>
    <row r="42035" ht="12.75" customHeight="1" x14ac:dyDescent="0.2"/>
    <row r="42036" ht="12.75" customHeight="1" x14ac:dyDescent="0.2"/>
    <row r="42037" ht="12.75" customHeight="1" x14ac:dyDescent="0.2"/>
    <row r="42038" ht="12.75" customHeight="1" x14ac:dyDescent="0.2"/>
    <row r="42039" ht="12.75" customHeight="1" x14ac:dyDescent="0.2"/>
    <row r="42040" ht="12.75" customHeight="1" x14ac:dyDescent="0.2"/>
    <row r="42041" ht="12.75" customHeight="1" x14ac:dyDescent="0.2"/>
    <row r="42042" ht="12.75" customHeight="1" x14ac:dyDescent="0.2"/>
    <row r="42043" ht="12.75" customHeight="1" x14ac:dyDescent="0.2"/>
    <row r="42044" ht="12.75" customHeight="1" x14ac:dyDescent="0.2"/>
    <row r="42045" ht="12.75" customHeight="1" x14ac:dyDescent="0.2"/>
    <row r="42046" ht="12.75" customHeight="1" x14ac:dyDescent="0.2"/>
    <row r="42047" ht="12.75" customHeight="1" x14ac:dyDescent="0.2"/>
    <row r="42048" ht="12.75" customHeight="1" x14ac:dyDescent="0.2"/>
    <row r="42049" ht="12.75" customHeight="1" x14ac:dyDescent="0.2"/>
    <row r="42050" ht="12.75" customHeight="1" x14ac:dyDescent="0.2"/>
    <row r="42051" ht="12.75" customHeight="1" x14ac:dyDescent="0.2"/>
    <row r="42052" ht="12.75" customHeight="1" x14ac:dyDescent="0.2"/>
    <row r="42053" ht="12.75" customHeight="1" x14ac:dyDescent="0.2"/>
    <row r="42054" ht="12.75" customHeight="1" x14ac:dyDescent="0.2"/>
    <row r="42055" ht="12.75" customHeight="1" x14ac:dyDescent="0.2"/>
    <row r="42056" ht="12.75" customHeight="1" x14ac:dyDescent="0.2"/>
    <row r="42057" ht="12.75" customHeight="1" x14ac:dyDescent="0.2"/>
    <row r="42058" ht="12.75" customHeight="1" x14ac:dyDescent="0.2"/>
    <row r="42059" ht="12.75" customHeight="1" x14ac:dyDescent="0.2"/>
    <row r="42060" ht="12.75" customHeight="1" x14ac:dyDescent="0.2"/>
    <row r="42061" ht="12.75" customHeight="1" x14ac:dyDescent="0.2"/>
    <row r="42062" ht="12.75" customHeight="1" x14ac:dyDescent="0.2"/>
    <row r="42063" ht="12.75" customHeight="1" x14ac:dyDescent="0.2"/>
    <row r="42064" ht="12.75" customHeight="1" x14ac:dyDescent="0.2"/>
    <row r="42065" ht="12.75" customHeight="1" x14ac:dyDescent="0.2"/>
    <row r="42066" ht="12.75" customHeight="1" x14ac:dyDescent="0.2"/>
    <row r="42067" ht="12.75" customHeight="1" x14ac:dyDescent="0.2"/>
    <row r="42068" ht="12.75" customHeight="1" x14ac:dyDescent="0.2"/>
    <row r="42069" ht="12.75" customHeight="1" x14ac:dyDescent="0.2"/>
    <row r="42070" ht="12.75" customHeight="1" x14ac:dyDescent="0.2"/>
    <row r="42071" ht="12.75" customHeight="1" x14ac:dyDescent="0.2"/>
    <row r="42072" ht="12.75" customHeight="1" x14ac:dyDescent="0.2"/>
    <row r="42073" ht="12.75" customHeight="1" x14ac:dyDescent="0.2"/>
    <row r="42074" ht="12.75" customHeight="1" x14ac:dyDescent="0.2"/>
    <row r="42075" ht="12.75" customHeight="1" x14ac:dyDescent="0.2"/>
    <row r="42076" ht="12.75" customHeight="1" x14ac:dyDescent="0.2"/>
    <row r="42077" ht="12.75" customHeight="1" x14ac:dyDescent="0.2"/>
    <row r="42078" ht="12.75" customHeight="1" x14ac:dyDescent="0.2"/>
    <row r="42079" ht="12.75" customHeight="1" x14ac:dyDescent="0.2"/>
    <row r="42080" ht="12.75" customHeight="1" x14ac:dyDescent="0.2"/>
    <row r="42081" ht="12.75" customHeight="1" x14ac:dyDescent="0.2"/>
    <row r="42082" ht="12.75" customHeight="1" x14ac:dyDescent="0.2"/>
    <row r="42083" ht="12.75" customHeight="1" x14ac:dyDescent="0.2"/>
    <row r="42084" ht="12.75" customHeight="1" x14ac:dyDescent="0.2"/>
    <row r="42085" ht="12.75" customHeight="1" x14ac:dyDescent="0.2"/>
    <row r="42086" ht="12.75" customHeight="1" x14ac:dyDescent="0.2"/>
    <row r="42087" ht="12.75" customHeight="1" x14ac:dyDescent="0.2"/>
    <row r="42088" ht="12.75" customHeight="1" x14ac:dyDescent="0.2"/>
    <row r="42089" ht="12.75" customHeight="1" x14ac:dyDescent="0.2"/>
    <row r="42090" ht="12.75" customHeight="1" x14ac:dyDescent="0.2"/>
    <row r="42091" ht="12.75" customHeight="1" x14ac:dyDescent="0.2"/>
    <row r="42092" ht="12.75" customHeight="1" x14ac:dyDescent="0.2"/>
    <row r="42093" ht="12.75" customHeight="1" x14ac:dyDescent="0.2"/>
    <row r="42094" ht="12.75" customHeight="1" x14ac:dyDescent="0.2"/>
    <row r="42095" ht="12.75" customHeight="1" x14ac:dyDescent="0.2"/>
    <row r="42096" ht="12.75" customHeight="1" x14ac:dyDescent="0.2"/>
    <row r="42097" ht="12.75" customHeight="1" x14ac:dyDescent="0.2"/>
    <row r="42098" ht="12.75" customHeight="1" x14ac:dyDescent="0.2"/>
    <row r="42099" ht="12.75" customHeight="1" x14ac:dyDescent="0.2"/>
    <row r="42100" ht="12.75" customHeight="1" x14ac:dyDescent="0.2"/>
    <row r="42101" ht="12.75" customHeight="1" x14ac:dyDescent="0.2"/>
    <row r="42102" ht="12.75" customHeight="1" x14ac:dyDescent="0.2"/>
    <row r="42103" ht="12.75" customHeight="1" x14ac:dyDescent="0.2"/>
    <row r="42104" ht="12.75" customHeight="1" x14ac:dyDescent="0.2"/>
    <row r="42105" ht="12.75" customHeight="1" x14ac:dyDescent="0.2"/>
    <row r="42106" ht="12.75" customHeight="1" x14ac:dyDescent="0.2"/>
    <row r="42107" ht="12.75" customHeight="1" x14ac:dyDescent="0.2"/>
    <row r="42108" ht="12.75" customHeight="1" x14ac:dyDescent="0.2"/>
    <row r="42109" ht="12.75" customHeight="1" x14ac:dyDescent="0.2"/>
    <row r="42110" ht="12.75" customHeight="1" x14ac:dyDescent="0.2"/>
    <row r="42111" ht="12.75" customHeight="1" x14ac:dyDescent="0.2"/>
    <row r="42112" ht="12.75" customHeight="1" x14ac:dyDescent="0.2"/>
    <row r="42113" ht="12.75" customHeight="1" x14ac:dyDescent="0.2"/>
    <row r="42114" ht="12.75" customHeight="1" x14ac:dyDescent="0.2"/>
    <row r="42115" ht="12.75" customHeight="1" x14ac:dyDescent="0.2"/>
    <row r="42116" ht="12.75" customHeight="1" x14ac:dyDescent="0.2"/>
    <row r="42117" ht="12.75" customHeight="1" x14ac:dyDescent="0.2"/>
    <row r="42118" ht="12.75" customHeight="1" x14ac:dyDescent="0.2"/>
    <row r="42119" ht="12.75" customHeight="1" x14ac:dyDescent="0.2"/>
    <row r="42120" ht="12.75" customHeight="1" x14ac:dyDescent="0.2"/>
    <row r="42121" ht="12.75" customHeight="1" x14ac:dyDescent="0.2"/>
    <row r="42122" ht="12.75" customHeight="1" x14ac:dyDescent="0.2"/>
    <row r="42123" ht="12.75" customHeight="1" x14ac:dyDescent="0.2"/>
    <row r="42124" ht="12.75" customHeight="1" x14ac:dyDescent="0.2"/>
    <row r="42125" ht="12.75" customHeight="1" x14ac:dyDescent="0.2"/>
    <row r="42126" ht="12.75" customHeight="1" x14ac:dyDescent="0.2"/>
    <row r="42127" ht="12.75" customHeight="1" x14ac:dyDescent="0.2"/>
    <row r="42128" ht="12.75" customHeight="1" x14ac:dyDescent="0.2"/>
    <row r="42129" ht="12.75" customHeight="1" x14ac:dyDescent="0.2"/>
    <row r="42130" ht="12.75" customHeight="1" x14ac:dyDescent="0.2"/>
    <row r="42131" ht="12.75" customHeight="1" x14ac:dyDescent="0.2"/>
    <row r="42132" ht="12.75" customHeight="1" x14ac:dyDescent="0.2"/>
    <row r="42133" ht="12.75" customHeight="1" x14ac:dyDescent="0.2"/>
    <row r="42134" ht="12.75" customHeight="1" x14ac:dyDescent="0.2"/>
    <row r="42135" ht="12.75" customHeight="1" x14ac:dyDescent="0.2"/>
    <row r="42136" ht="12.75" customHeight="1" x14ac:dyDescent="0.2"/>
    <row r="42137" ht="12.75" customHeight="1" x14ac:dyDescent="0.2"/>
    <row r="42138" ht="12.75" customHeight="1" x14ac:dyDescent="0.2"/>
    <row r="42139" ht="12.75" customHeight="1" x14ac:dyDescent="0.2"/>
    <row r="42140" ht="12.75" customHeight="1" x14ac:dyDescent="0.2"/>
    <row r="42141" ht="12.75" customHeight="1" x14ac:dyDescent="0.2"/>
    <row r="42142" ht="12.75" customHeight="1" x14ac:dyDescent="0.2"/>
    <row r="42143" ht="12.75" customHeight="1" x14ac:dyDescent="0.2"/>
    <row r="42144" ht="12.75" customHeight="1" x14ac:dyDescent="0.2"/>
    <row r="42145" ht="12.75" customHeight="1" x14ac:dyDescent="0.2"/>
    <row r="42146" ht="12.75" customHeight="1" x14ac:dyDescent="0.2"/>
    <row r="42147" ht="12.75" customHeight="1" x14ac:dyDescent="0.2"/>
    <row r="42148" ht="12.75" customHeight="1" x14ac:dyDescent="0.2"/>
    <row r="42149" ht="12.75" customHeight="1" x14ac:dyDescent="0.2"/>
    <row r="42150" ht="12.75" customHeight="1" x14ac:dyDescent="0.2"/>
    <row r="42151" ht="12.75" customHeight="1" x14ac:dyDescent="0.2"/>
    <row r="42152" ht="12.75" customHeight="1" x14ac:dyDescent="0.2"/>
    <row r="42153" ht="12.75" customHeight="1" x14ac:dyDescent="0.2"/>
    <row r="42154" ht="12.75" customHeight="1" x14ac:dyDescent="0.2"/>
    <row r="42155" ht="12.75" customHeight="1" x14ac:dyDescent="0.2"/>
    <row r="42156" ht="12.75" customHeight="1" x14ac:dyDescent="0.2"/>
    <row r="42157" ht="12.75" customHeight="1" x14ac:dyDescent="0.2"/>
    <row r="42158" ht="12.75" customHeight="1" x14ac:dyDescent="0.2"/>
    <row r="42159" ht="12.75" customHeight="1" x14ac:dyDescent="0.2"/>
    <row r="42160" ht="12.75" customHeight="1" x14ac:dyDescent="0.2"/>
    <row r="42161" ht="12.75" customHeight="1" x14ac:dyDescent="0.2"/>
    <row r="42162" ht="12.75" customHeight="1" x14ac:dyDescent="0.2"/>
    <row r="42163" ht="12.75" customHeight="1" x14ac:dyDescent="0.2"/>
    <row r="42164" ht="12.75" customHeight="1" x14ac:dyDescent="0.2"/>
    <row r="42165" ht="12.75" customHeight="1" x14ac:dyDescent="0.2"/>
    <row r="42166" ht="12.75" customHeight="1" x14ac:dyDescent="0.2"/>
    <row r="42167" ht="12.75" customHeight="1" x14ac:dyDescent="0.2"/>
    <row r="42168" ht="12.75" customHeight="1" x14ac:dyDescent="0.2"/>
    <row r="42169" ht="12.75" customHeight="1" x14ac:dyDescent="0.2"/>
    <row r="42170" ht="12.75" customHeight="1" x14ac:dyDescent="0.2"/>
    <row r="42171" ht="12.75" customHeight="1" x14ac:dyDescent="0.2"/>
    <row r="42172" ht="12.75" customHeight="1" x14ac:dyDescent="0.2"/>
    <row r="42173" ht="12.75" customHeight="1" x14ac:dyDescent="0.2"/>
    <row r="42174" ht="12.75" customHeight="1" x14ac:dyDescent="0.2"/>
    <row r="42175" ht="12.75" customHeight="1" x14ac:dyDescent="0.2"/>
    <row r="42176" ht="12.75" customHeight="1" x14ac:dyDescent="0.2"/>
    <row r="42177" ht="12.75" customHeight="1" x14ac:dyDescent="0.2"/>
    <row r="42178" ht="12.75" customHeight="1" x14ac:dyDescent="0.2"/>
    <row r="42179" ht="12.75" customHeight="1" x14ac:dyDescent="0.2"/>
    <row r="42180" ht="12.75" customHeight="1" x14ac:dyDescent="0.2"/>
    <row r="42181" ht="12.75" customHeight="1" x14ac:dyDescent="0.2"/>
    <row r="42182" ht="12.75" customHeight="1" x14ac:dyDescent="0.2"/>
    <row r="42183" ht="12.75" customHeight="1" x14ac:dyDescent="0.2"/>
    <row r="42184" ht="12.75" customHeight="1" x14ac:dyDescent="0.2"/>
    <row r="42185" ht="12.75" customHeight="1" x14ac:dyDescent="0.2"/>
    <row r="42186" ht="12.75" customHeight="1" x14ac:dyDescent="0.2"/>
    <row r="42187" ht="12.75" customHeight="1" x14ac:dyDescent="0.2"/>
    <row r="42188" ht="12.75" customHeight="1" x14ac:dyDescent="0.2"/>
    <row r="42189" ht="12.75" customHeight="1" x14ac:dyDescent="0.2"/>
    <row r="42190" ht="12.75" customHeight="1" x14ac:dyDescent="0.2"/>
    <row r="42191" ht="12.75" customHeight="1" x14ac:dyDescent="0.2"/>
    <row r="42192" ht="12.75" customHeight="1" x14ac:dyDescent="0.2"/>
    <row r="42193" ht="12.75" customHeight="1" x14ac:dyDescent="0.2"/>
    <row r="42194" ht="12.75" customHeight="1" x14ac:dyDescent="0.2"/>
    <row r="42195" ht="12.75" customHeight="1" x14ac:dyDescent="0.2"/>
    <row r="42196" ht="12.75" customHeight="1" x14ac:dyDescent="0.2"/>
    <row r="42197" ht="12.75" customHeight="1" x14ac:dyDescent="0.2"/>
    <row r="42198" ht="12.75" customHeight="1" x14ac:dyDescent="0.2"/>
    <row r="42199" ht="12.75" customHeight="1" x14ac:dyDescent="0.2"/>
    <row r="42200" ht="12.75" customHeight="1" x14ac:dyDescent="0.2"/>
    <row r="42201" ht="12.75" customHeight="1" x14ac:dyDescent="0.2"/>
    <row r="42202" ht="12.75" customHeight="1" x14ac:dyDescent="0.2"/>
    <row r="42203" ht="12.75" customHeight="1" x14ac:dyDescent="0.2"/>
    <row r="42204" ht="12.75" customHeight="1" x14ac:dyDescent="0.2"/>
    <row r="42205" ht="12.75" customHeight="1" x14ac:dyDescent="0.2"/>
    <row r="42206" ht="12.75" customHeight="1" x14ac:dyDescent="0.2"/>
    <row r="42207" ht="12.75" customHeight="1" x14ac:dyDescent="0.2"/>
    <row r="42208" ht="12.75" customHeight="1" x14ac:dyDescent="0.2"/>
    <row r="42209" ht="12.75" customHeight="1" x14ac:dyDescent="0.2"/>
    <row r="42210" ht="12.75" customHeight="1" x14ac:dyDescent="0.2"/>
    <row r="42211" ht="12.75" customHeight="1" x14ac:dyDescent="0.2"/>
    <row r="42212" ht="12.75" customHeight="1" x14ac:dyDescent="0.2"/>
    <row r="42213" ht="12.75" customHeight="1" x14ac:dyDescent="0.2"/>
    <row r="42214" ht="12.75" customHeight="1" x14ac:dyDescent="0.2"/>
    <row r="42215" ht="12.75" customHeight="1" x14ac:dyDescent="0.2"/>
    <row r="42216" ht="12.75" customHeight="1" x14ac:dyDescent="0.2"/>
    <row r="42217" ht="12.75" customHeight="1" x14ac:dyDescent="0.2"/>
    <row r="42218" ht="12.75" customHeight="1" x14ac:dyDescent="0.2"/>
    <row r="42219" ht="12.75" customHeight="1" x14ac:dyDescent="0.2"/>
    <row r="42220" ht="12.75" customHeight="1" x14ac:dyDescent="0.2"/>
    <row r="42221" ht="12.75" customHeight="1" x14ac:dyDescent="0.2"/>
    <row r="42222" ht="12.75" customHeight="1" x14ac:dyDescent="0.2"/>
    <row r="42223" ht="12.75" customHeight="1" x14ac:dyDescent="0.2"/>
    <row r="42224" ht="12.75" customHeight="1" x14ac:dyDescent="0.2"/>
    <row r="42225" ht="12.75" customHeight="1" x14ac:dyDescent="0.2"/>
    <row r="42226" ht="12.75" customHeight="1" x14ac:dyDescent="0.2"/>
    <row r="42227" ht="12.75" customHeight="1" x14ac:dyDescent="0.2"/>
    <row r="42228" ht="12.75" customHeight="1" x14ac:dyDescent="0.2"/>
    <row r="42229" ht="12.75" customHeight="1" x14ac:dyDescent="0.2"/>
    <row r="42230" ht="12.75" customHeight="1" x14ac:dyDescent="0.2"/>
    <row r="42231" ht="12.75" customHeight="1" x14ac:dyDescent="0.2"/>
    <row r="42232" ht="12.75" customHeight="1" x14ac:dyDescent="0.2"/>
    <row r="42233" ht="12.75" customHeight="1" x14ac:dyDescent="0.2"/>
    <row r="42234" ht="12.75" customHeight="1" x14ac:dyDescent="0.2"/>
    <row r="42235" ht="12.75" customHeight="1" x14ac:dyDescent="0.2"/>
    <row r="42236" ht="12.75" customHeight="1" x14ac:dyDescent="0.2"/>
    <row r="42237" ht="12.75" customHeight="1" x14ac:dyDescent="0.2"/>
    <row r="42238" ht="12.75" customHeight="1" x14ac:dyDescent="0.2"/>
    <row r="42239" ht="12.75" customHeight="1" x14ac:dyDescent="0.2"/>
    <row r="42240" ht="12.75" customHeight="1" x14ac:dyDescent="0.2"/>
    <row r="42241" ht="12.75" customHeight="1" x14ac:dyDescent="0.2"/>
    <row r="42242" ht="12.75" customHeight="1" x14ac:dyDescent="0.2"/>
    <row r="42243" ht="12.75" customHeight="1" x14ac:dyDescent="0.2"/>
    <row r="42244" ht="12.75" customHeight="1" x14ac:dyDescent="0.2"/>
    <row r="42245" ht="12.75" customHeight="1" x14ac:dyDescent="0.2"/>
    <row r="42246" ht="12.75" customHeight="1" x14ac:dyDescent="0.2"/>
    <row r="42247" ht="12.75" customHeight="1" x14ac:dyDescent="0.2"/>
    <row r="42248" ht="12.75" customHeight="1" x14ac:dyDescent="0.2"/>
    <row r="42249" ht="12.75" customHeight="1" x14ac:dyDescent="0.2"/>
    <row r="42250" ht="12.75" customHeight="1" x14ac:dyDescent="0.2"/>
    <row r="42251" ht="12.75" customHeight="1" x14ac:dyDescent="0.2"/>
    <row r="42252" ht="12.75" customHeight="1" x14ac:dyDescent="0.2"/>
    <row r="42253" ht="12.75" customHeight="1" x14ac:dyDescent="0.2"/>
    <row r="42254" ht="12.75" customHeight="1" x14ac:dyDescent="0.2"/>
    <row r="42255" ht="12.75" customHeight="1" x14ac:dyDescent="0.2"/>
    <row r="42256" ht="12.75" customHeight="1" x14ac:dyDescent="0.2"/>
    <row r="42257" ht="12.75" customHeight="1" x14ac:dyDescent="0.2"/>
    <row r="42258" ht="12.75" customHeight="1" x14ac:dyDescent="0.2"/>
    <row r="42259" ht="12.75" customHeight="1" x14ac:dyDescent="0.2"/>
    <row r="42260" ht="12.75" customHeight="1" x14ac:dyDescent="0.2"/>
    <row r="42261" ht="12.75" customHeight="1" x14ac:dyDescent="0.2"/>
    <row r="42262" ht="12.75" customHeight="1" x14ac:dyDescent="0.2"/>
    <row r="42263" ht="12.75" customHeight="1" x14ac:dyDescent="0.2"/>
    <row r="42264" ht="12.75" customHeight="1" x14ac:dyDescent="0.2"/>
    <row r="42265" ht="12.75" customHeight="1" x14ac:dyDescent="0.2"/>
    <row r="42266" ht="12.75" customHeight="1" x14ac:dyDescent="0.2"/>
    <row r="42267" ht="12.75" customHeight="1" x14ac:dyDescent="0.2"/>
    <row r="42268" ht="12.75" customHeight="1" x14ac:dyDescent="0.2"/>
    <row r="42269" ht="12.75" customHeight="1" x14ac:dyDescent="0.2"/>
    <row r="42270" ht="12.75" customHeight="1" x14ac:dyDescent="0.2"/>
    <row r="42271" ht="12.75" customHeight="1" x14ac:dyDescent="0.2"/>
    <row r="42272" ht="12.75" customHeight="1" x14ac:dyDescent="0.2"/>
    <row r="42273" ht="12.75" customHeight="1" x14ac:dyDescent="0.2"/>
    <row r="42274" ht="12.75" customHeight="1" x14ac:dyDescent="0.2"/>
    <row r="42275" ht="12.75" customHeight="1" x14ac:dyDescent="0.2"/>
    <row r="42276" ht="12.75" customHeight="1" x14ac:dyDescent="0.2"/>
    <row r="42277" ht="12.75" customHeight="1" x14ac:dyDescent="0.2"/>
    <row r="42278" ht="12.75" customHeight="1" x14ac:dyDescent="0.2"/>
    <row r="42279" ht="12.75" customHeight="1" x14ac:dyDescent="0.2"/>
    <row r="42280" ht="12.75" customHeight="1" x14ac:dyDescent="0.2"/>
    <row r="42281" ht="12.75" customHeight="1" x14ac:dyDescent="0.2"/>
    <row r="42282" ht="12.75" customHeight="1" x14ac:dyDescent="0.2"/>
    <row r="42283" ht="12.75" customHeight="1" x14ac:dyDescent="0.2"/>
    <row r="42284" ht="12.75" customHeight="1" x14ac:dyDescent="0.2"/>
    <row r="42285" ht="12.75" customHeight="1" x14ac:dyDescent="0.2"/>
    <row r="42286" ht="12.75" customHeight="1" x14ac:dyDescent="0.2"/>
    <row r="42287" ht="12.75" customHeight="1" x14ac:dyDescent="0.2"/>
    <row r="42288" ht="12.75" customHeight="1" x14ac:dyDescent="0.2"/>
    <row r="42289" ht="12.75" customHeight="1" x14ac:dyDescent="0.2"/>
    <row r="42290" ht="12.75" customHeight="1" x14ac:dyDescent="0.2"/>
    <row r="42291" ht="12.75" customHeight="1" x14ac:dyDescent="0.2"/>
    <row r="42292" ht="12.75" customHeight="1" x14ac:dyDescent="0.2"/>
    <row r="42293" ht="12.75" customHeight="1" x14ac:dyDescent="0.2"/>
    <row r="42294" ht="12.75" customHeight="1" x14ac:dyDescent="0.2"/>
    <row r="42295" ht="12.75" customHeight="1" x14ac:dyDescent="0.2"/>
    <row r="42296" ht="12.75" customHeight="1" x14ac:dyDescent="0.2"/>
    <row r="42297" ht="12.75" customHeight="1" x14ac:dyDescent="0.2"/>
    <row r="42298" ht="12.75" customHeight="1" x14ac:dyDescent="0.2"/>
    <row r="42299" ht="12.75" customHeight="1" x14ac:dyDescent="0.2"/>
    <row r="42300" ht="12.75" customHeight="1" x14ac:dyDescent="0.2"/>
    <row r="42301" ht="12.75" customHeight="1" x14ac:dyDescent="0.2"/>
    <row r="42302" ht="12.75" customHeight="1" x14ac:dyDescent="0.2"/>
    <row r="42303" ht="12.75" customHeight="1" x14ac:dyDescent="0.2"/>
    <row r="42304" ht="12.75" customHeight="1" x14ac:dyDescent="0.2"/>
    <row r="42305" ht="12.75" customHeight="1" x14ac:dyDescent="0.2"/>
    <row r="42306" ht="12.75" customHeight="1" x14ac:dyDescent="0.2"/>
    <row r="42307" ht="12.75" customHeight="1" x14ac:dyDescent="0.2"/>
    <row r="42308" ht="12.75" customHeight="1" x14ac:dyDescent="0.2"/>
    <row r="42309" ht="12.75" customHeight="1" x14ac:dyDescent="0.2"/>
    <row r="42310" ht="12.75" customHeight="1" x14ac:dyDescent="0.2"/>
    <row r="42311" ht="12.75" customHeight="1" x14ac:dyDescent="0.2"/>
    <row r="42312" ht="12.75" customHeight="1" x14ac:dyDescent="0.2"/>
    <row r="42313" ht="12.75" customHeight="1" x14ac:dyDescent="0.2"/>
    <row r="42314" ht="12.75" customHeight="1" x14ac:dyDescent="0.2"/>
    <row r="42315" ht="12.75" customHeight="1" x14ac:dyDescent="0.2"/>
    <row r="42316" ht="12.75" customHeight="1" x14ac:dyDescent="0.2"/>
    <row r="42317" ht="12.75" customHeight="1" x14ac:dyDescent="0.2"/>
    <row r="42318" ht="12.75" customHeight="1" x14ac:dyDescent="0.2"/>
    <row r="42319" ht="12.75" customHeight="1" x14ac:dyDescent="0.2"/>
    <row r="42320" ht="12.75" customHeight="1" x14ac:dyDescent="0.2"/>
    <row r="42321" ht="12.75" customHeight="1" x14ac:dyDescent="0.2"/>
    <row r="42322" ht="12.75" customHeight="1" x14ac:dyDescent="0.2"/>
    <row r="42323" ht="12.75" customHeight="1" x14ac:dyDescent="0.2"/>
    <row r="42324" ht="12.75" customHeight="1" x14ac:dyDescent="0.2"/>
    <row r="42325" ht="12.75" customHeight="1" x14ac:dyDescent="0.2"/>
    <row r="42326" ht="12.75" customHeight="1" x14ac:dyDescent="0.2"/>
    <row r="42327" ht="12.75" customHeight="1" x14ac:dyDescent="0.2"/>
    <row r="42328" ht="12.75" customHeight="1" x14ac:dyDescent="0.2"/>
    <row r="42329" ht="12.75" customHeight="1" x14ac:dyDescent="0.2"/>
    <row r="42330" ht="12.75" customHeight="1" x14ac:dyDescent="0.2"/>
    <row r="42331" ht="12.75" customHeight="1" x14ac:dyDescent="0.2"/>
    <row r="42332" ht="12.75" customHeight="1" x14ac:dyDescent="0.2"/>
    <row r="42333" ht="12.75" customHeight="1" x14ac:dyDescent="0.2"/>
    <row r="42334" ht="12.75" customHeight="1" x14ac:dyDescent="0.2"/>
    <row r="42335" ht="12.75" customHeight="1" x14ac:dyDescent="0.2"/>
    <row r="42336" ht="12.75" customHeight="1" x14ac:dyDescent="0.2"/>
    <row r="42337" ht="12.75" customHeight="1" x14ac:dyDescent="0.2"/>
    <row r="42338" ht="12.75" customHeight="1" x14ac:dyDescent="0.2"/>
    <row r="42339" ht="12.75" customHeight="1" x14ac:dyDescent="0.2"/>
    <row r="42340" ht="12.75" customHeight="1" x14ac:dyDescent="0.2"/>
    <row r="42341" ht="12.75" customHeight="1" x14ac:dyDescent="0.2"/>
    <row r="42342" ht="12.75" customHeight="1" x14ac:dyDescent="0.2"/>
    <row r="42343" ht="12.75" customHeight="1" x14ac:dyDescent="0.2"/>
    <row r="42344" ht="12.75" customHeight="1" x14ac:dyDescent="0.2"/>
    <row r="42345" ht="12.75" customHeight="1" x14ac:dyDescent="0.2"/>
    <row r="42346" ht="12.75" customHeight="1" x14ac:dyDescent="0.2"/>
    <row r="42347" ht="12.75" customHeight="1" x14ac:dyDescent="0.2"/>
    <row r="42348" ht="12.75" customHeight="1" x14ac:dyDescent="0.2"/>
    <row r="42349" ht="12.75" customHeight="1" x14ac:dyDescent="0.2"/>
    <row r="42350" ht="12.75" customHeight="1" x14ac:dyDescent="0.2"/>
    <row r="42351" ht="12.75" customHeight="1" x14ac:dyDescent="0.2"/>
    <row r="42352" ht="12.75" customHeight="1" x14ac:dyDescent="0.2"/>
    <row r="42353" ht="12.75" customHeight="1" x14ac:dyDescent="0.2"/>
    <row r="42354" ht="12.75" customHeight="1" x14ac:dyDescent="0.2"/>
    <row r="42355" ht="12.75" customHeight="1" x14ac:dyDescent="0.2"/>
    <row r="42356" ht="12.75" customHeight="1" x14ac:dyDescent="0.2"/>
    <row r="42357" ht="12.75" customHeight="1" x14ac:dyDescent="0.2"/>
    <row r="42358" ht="12.75" customHeight="1" x14ac:dyDescent="0.2"/>
    <row r="42359" ht="12.75" customHeight="1" x14ac:dyDescent="0.2"/>
    <row r="42360" ht="12.75" customHeight="1" x14ac:dyDescent="0.2"/>
    <row r="42361" ht="12.75" customHeight="1" x14ac:dyDescent="0.2"/>
    <row r="42362" ht="12.75" customHeight="1" x14ac:dyDescent="0.2"/>
    <row r="42363" ht="12.75" customHeight="1" x14ac:dyDescent="0.2"/>
    <row r="42364" ht="12.75" customHeight="1" x14ac:dyDescent="0.2"/>
    <row r="42365" ht="12.75" customHeight="1" x14ac:dyDescent="0.2"/>
    <row r="42366" ht="12.75" customHeight="1" x14ac:dyDescent="0.2"/>
    <row r="42367" ht="12.75" customHeight="1" x14ac:dyDescent="0.2"/>
    <row r="42368" ht="12.75" customHeight="1" x14ac:dyDescent="0.2"/>
    <row r="42369" ht="12.75" customHeight="1" x14ac:dyDescent="0.2"/>
    <row r="42370" ht="12.75" customHeight="1" x14ac:dyDescent="0.2"/>
    <row r="42371" ht="12.75" customHeight="1" x14ac:dyDescent="0.2"/>
    <row r="42372" ht="12.75" customHeight="1" x14ac:dyDescent="0.2"/>
    <row r="42373" ht="12.75" customHeight="1" x14ac:dyDescent="0.2"/>
    <row r="42374" ht="12.75" customHeight="1" x14ac:dyDescent="0.2"/>
    <row r="42375" ht="12.75" customHeight="1" x14ac:dyDescent="0.2"/>
    <row r="42376" ht="12.75" customHeight="1" x14ac:dyDescent="0.2"/>
    <row r="42377" ht="12.75" customHeight="1" x14ac:dyDescent="0.2"/>
    <row r="42378" ht="12.75" customHeight="1" x14ac:dyDescent="0.2"/>
    <row r="42379" ht="12.75" customHeight="1" x14ac:dyDescent="0.2"/>
    <row r="42380" ht="12.75" customHeight="1" x14ac:dyDescent="0.2"/>
    <row r="42381" ht="12.75" customHeight="1" x14ac:dyDescent="0.2"/>
    <row r="42382" ht="12.75" customHeight="1" x14ac:dyDescent="0.2"/>
    <row r="42383" ht="12.75" customHeight="1" x14ac:dyDescent="0.2"/>
    <row r="42384" ht="12.75" customHeight="1" x14ac:dyDescent="0.2"/>
    <row r="42385" ht="12.75" customHeight="1" x14ac:dyDescent="0.2"/>
    <row r="42386" ht="12.75" customHeight="1" x14ac:dyDescent="0.2"/>
    <row r="42387" ht="12.75" customHeight="1" x14ac:dyDescent="0.2"/>
    <row r="42388" ht="12.75" customHeight="1" x14ac:dyDescent="0.2"/>
    <row r="42389" ht="12.75" customHeight="1" x14ac:dyDescent="0.2"/>
    <row r="42390" ht="12.75" customHeight="1" x14ac:dyDescent="0.2"/>
    <row r="42391" ht="12.75" customHeight="1" x14ac:dyDescent="0.2"/>
    <row r="42392" ht="12.75" customHeight="1" x14ac:dyDescent="0.2"/>
    <row r="42393" ht="12.75" customHeight="1" x14ac:dyDescent="0.2"/>
    <row r="42394" ht="12.75" customHeight="1" x14ac:dyDescent="0.2"/>
    <row r="42395" ht="12.75" customHeight="1" x14ac:dyDescent="0.2"/>
    <row r="42396" ht="12.75" customHeight="1" x14ac:dyDescent="0.2"/>
    <row r="42397" ht="12.75" customHeight="1" x14ac:dyDescent="0.2"/>
    <row r="42398" ht="12.75" customHeight="1" x14ac:dyDescent="0.2"/>
    <row r="42399" ht="12.75" customHeight="1" x14ac:dyDescent="0.2"/>
    <row r="42400" ht="12.75" customHeight="1" x14ac:dyDescent="0.2"/>
    <row r="42401" ht="12.75" customHeight="1" x14ac:dyDescent="0.2"/>
    <row r="42402" ht="12.75" customHeight="1" x14ac:dyDescent="0.2"/>
    <row r="42403" ht="12.75" customHeight="1" x14ac:dyDescent="0.2"/>
    <row r="42404" ht="12.75" customHeight="1" x14ac:dyDescent="0.2"/>
    <row r="42405" ht="12.75" customHeight="1" x14ac:dyDescent="0.2"/>
    <row r="42406" ht="12.75" customHeight="1" x14ac:dyDescent="0.2"/>
    <row r="42407" ht="12.75" customHeight="1" x14ac:dyDescent="0.2"/>
    <row r="42408" ht="12.75" customHeight="1" x14ac:dyDescent="0.2"/>
    <row r="42409" ht="12.75" customHeight="1" x14ac:dyDescent="0.2"/>
    <row r="42410" ht="12.75" customHeight="1" x14ac:dyDescent="0.2"/>
    <row r="42411" ht="12.75" customHeight="1" x14ac:dyDescent="0.2"/>
    <row r="42412" ht="12.75" customHeight="1" x14ac:dyDescent="0.2"/>
    <row r="42413" ht="12.75" customHeight="1" x14ac:dyDescent="0.2"/>
    <row r="42414" ht="12.75" customHeight="1" x14ac:dyDescent="0.2"/>
    <row r="42415" ht="12.75" customHeight="1" x14ac:dyDescent="0.2"/>
    <row r="42416" ht="12.75" customHeight="1" x14ac:dyDescent="0.2"/>
    <row r="42417" ht="12.75" customHeight="1" x14ac:dyDescent="0.2"/>
    <row r="42418" ht="12.75" customHeight="1" x14ac:dyDescent="0.2"/>
    <row r="42419" ht="12.75" customHeight="1" x14ac:dyDescent="0.2"/>
    <row r="42420" ht="12.75" customHeight="1" x14ac:dyDescent="0.2"/>
    <row r="42421" ht="12.75" customHeight="1" x14ac:dyDescent="0.2"/>
    <row r="42422" ht="12.75" customHeight="1" x14ac:dyDescent="0.2"/>
    <row r="42423" ht="12.75" customHeight="1" x14ac:dyDescent="0.2"/>
    <row r="42424" ht="12.75" customHeight="1" x14ac:dyDescent="0.2"/>
    <row r="42425" ht="12.75" customHeight="1" x14ac:dyDescent="0.2"/>
    <row r="42426" ht="12.75" customHeight="1" x14ac:dyDescent="0.2"/>
    <row r="42427" ht="12.75" customHeight="1" x14ac:dyDescent="0.2"/>
    <row r="42428" ht="12.75" customHeight="1" x14ac:dyDescent="0.2"/>
    <row r="42429" ht="12.75" customHeight="1" x14ac:dyDescent="0.2"/>
    <row r="42430" ht="12.75" customHeight="1" x14ac:dyDescent="0.2"/>
    <row r="42431" ht="12.75" customHeight="1" x14ac:dyDescent="0.2"/>
    <row r="42432" ht="12.75" customHeight="1" x14ac:dyDescent="0.2"/>
    <row r="42433" ht="12.75" customHeight="1" x14ac:dyDescent="0.2"/>
    <row r="42434" ht="12.75" customHeight="1" x14ac:dyDescent="0.2"/>
    <row r="42435" ht="12.75" customHeight="1" x14ac:dyDescent="0.2"/>
    <row r="42436" ht="12.75" customHeight="1" x14ac:dyDescent="0.2"/>
    <row r="42437" ht="12.75" customHeight="1" x14ac:dyDescent="0.2"/>
    <row r="42438" ht="12.75" customHeight="1" x14ac:dyDescent="0.2"/>
    <row r="42439" ht="12.75" customHeight="1" x14ac:dyDescent="0.2"/>
    <row r="42440" ht="12.75" customHeight="1" x14ac:dyDescent="0.2"/>
    <row r="42441" ht="12.75" customHeight="1" x14ac:dyDescent="0.2"/>
    <row r="42442" ht="12.75" customHeight="1" x14ac:dyDescent="0.2"/>
    <row r="42443" ht="12.75" customHeight="1" x14ac:dyDescent="0.2"/>
    <row r="42444" ht="12.75" customHeight="1" x14ac:dyDescent="0.2"/>
    <row r="42445" ht="12.75" customHeight="1" x14ac:dyDescent="0.2"/>
    <row r="42446" ht="12.75" customHeight="1" x14ac:dyDescent="0.2"/>
    <row r="42447" ht="12.75" customHeight="1" x14ac:dyDescent="0.2"/>
    <row r="42448" ht="12.75" customHeight="1" x14ac:dyDescent="0.2"/>
    <row r="42449" ht="12.75" customHeight="1" x14ac:dyDescent="0.2"/>
    <row r="42450" ht="12.75" customHeight="1" x14ac:dyDescent="0.2"/>
    <row r="42451" ht="12.75" customHeight="1" x14ac:dyDescent="0.2"/>
    <row r="42452" ht="12.75" customHeight="1" x14ac:dyDescent="0.2"/>
    <row r="42453" ht="12.75" customHeight="1" x14ac:dyDescent="0.2"/>
    <row r="42454" ht="12.75" customHeight="1" x14ac:dyDescent="0.2"/>
    <row r="42455" ht="12.75" customHeight="1" x14ac:dyDescent="0.2"/>
    <row r="42456" ht="12.75" customHeight="1" x14ac:dyDescent="0.2"/>
    <row r="42457" ht="12.75" customHeight="1" x14ac:dyDescent="0.2"/>
    <row r="42458" ht="12.75" customHeight="1" x14ac:dyDescent="0.2"/>
    <row r="42459" ht="12.75" customHeight="1" x14ac:dyDescent="0.2"/>
    <row r="42460" ht="12.75" customHeight="1" x14ac:dyDescent="0.2"/>
    <row r="42461" ht="12.75" customHeight="1" x14ac:dyDescent="0.2"/>
    <row r="42462" ht="12.75" customHeight="1" x14ac:dyDescent="0.2"/>
    <row r="42463" ht="12.75" customHeight="1" x14ac:dyDescent="0.2"/>
    <row r="42464" ht="12.75" customHeight="1" x14ac:dyDescent="0.2"/>
    <row r="42465" ht="12.75" customHeight="1" x14ac:dyDescent="0.2"/>
    <row r="42466" ht="12.75" customHeight="1" x14ac:dyDescent="0.2"/>
    <row r="42467" ht="12.75" customHeight="1" x14ac:dyDescent="0.2"/>
    <row r="42468" ht="12.75" customHeight="1" x14ac:dyDescent="0.2"/>
    <row r="42469" ht="12.75" customHeight="1" x14ac:dyDescent="0.2"/>
    <row r="42470" ht="12.75" customHeight="1" x14ac:dyDescent="0.2"/>
    <row r="42471" ht="12.75" customHeight="1" x14ac:dyDescent="0.2"/>
    <row r="42472" ht="12.75" customHeight="1" x14ac:dyDescent="0.2"/>
    <row r="42473" ht="12.75" customHeight="1" x14ac:dyDescent="0.2"/>
    <row r="42474" ht="12.75" customHeight="1" x14ac:dyDescent="0.2"/>
    <row r="42475" ht="12.75" customHeight="1" x14ac:dyDescent="0.2"/>
    <row r="42476" ht="12.75" customHeight="1" x14ac:dyDescent="0.2"/>
    <row r="42477" ht="12.75" customHeight="1" x14ac:dyDescent="0.2"/>
    <row r="42478" ht="12.75" customHeight="1" x14ac:dyDescent="0.2"/>
    <row r="42479" ht="12.75" customHeight="1" x14ac:dyDescent="0.2"/>
    <row r="42480" ht="12.75" customHeight="1" x14ac:dyDescent="0.2"/>
    <row r="42481" ht="12.75" customHeight="1" x14ac:dyDescent="0.2"/>
    <row r="42482" ht="12.75" customHeight="1" x14ac:dyDescent="0.2"/>
    <row r="42483" ht="12.75" customHeight="1" x14ac:dyDescent="0.2"/>
    <row r="42484" ht="12.75" customHeight="1" x14ac:dyDescent="0.2"/>
    <row r="42485" ht="12.75" customHeight="1" x14ac:dyDescent="0.2"/>
    <row r="42486" ht="12.75" customHeight="1" x14ac:dyDescent="0.2"/>
    <row r="42487" ht="12.75" customHeight="1" x14ac:dyDescent="0.2"/>
    <row r="42488" ht="12.75" customHeight="1" x14ac:dyDescent="0.2"/>
    <row r="42489" ht="12.75" customHeight="1" x14ac:dyDescent="0.2"/>
    <row r="42490" ht="12.75" customHeight="1" x14ac:dyDescent="0.2"/>
    <row r="42491" ht="12.75" customHeight="1" x14ac:dyDescent="0.2"/>
    <row r="42492" ht="12.75" customHeight="1" x14ac:dyDescent="0.2"/>
    <row r="42493" ht="12.75" customHeight="1" x14ac:dyDescent="0.2"/>
    <row r="42494" ht="12.75" customHeight="1" x14ac:dyDescent="0.2"/>
    <row r="42495" ht="12.75" customHeight="1" x14ac:dyDescent="0.2"/>
    <row r="42496" ht="12.75" customHeight="1" x14ac:dyDescent="0.2"/>
    <row r="42497" ht="12.75" customHeight="1" x14ac:dyDescent="0.2"/>
    <row r="42498" ht="12.75" customHeight="1" x14ac:dyDescent="0.2"/>
    <row r="42499" ht="12.75" customHeight="1" x14ac:dyDescent="0.2"/>
    <row r="42500" ht="12.75" customHeight="1" x14ac:dyDescent="0.2"/>
    <row r="42501" ht="12.75" customHeight="1" x14ac:dyDescent="0.2"/>
    <row r="42502" ht="12.75" customHeight="1" x14ac:dyDescent="0.2"/>
    <row r="42503" ht="12.75" customHeight="1" x14ac:dyDescent="0.2"/>
    <row r="42504" ht="12.75" customHeight="1" x14ac:dyDescent="0.2"/>
    <row r="42505" ht="12.75" customHeight="1" x14ac:dyDescent="0.2"/>
    <row r="42506" ht="12.75" customHeight="1" x14ac:dyDescent="0.2"/>
    <row r="42507" ht="12.75" customHeight="1" x14ac:dyDescent="0.2"/>
    <row r="42508" ht="12.75" customHeight="1" x14ac:dyDescent="0.2"/>
    <row r="42509" ht="12.75" customHeight="1" x14ac:dyDescent="0.2"/>
    <row r="42510" ht="12.75" customHeight="1" x14ac:dyDescent="0.2"/>
    <row r="42511" ht="12.75" customHeight="1" x14ac:dyDescent="0.2"/>
    <row r="42512" ht="12.75" customHeight="1" x14ac:dyDescent="0.2"/>
    <row r="42513" ht="12.75" customHeight="1" x14ac:dyDescent="0.2"/>
    <row r="42514" ht="12.75" customHeight="1" x14ac:dyDescent="0.2"/>
    <row r="42515" ht="12.75" customHeight="1" x14ac:dyDescent="0.2"/>
    <row r="42516" ht="12.75" customHeight="1" x14ac:dyDescent="0.2"/>
    <row r="42517" ht="12.75" customHeight="1" x14ac:dyDescent="0.2"/>
    <row r="42518" ht="12.75" customHeight="1" x14ac:dyDescent="0.2"/>
    <row r="42519" ht="12.75" customHeight="1" x14ac:dyDescent="0.2"/>
    <row r="42520" ht="12.75" customHeight="1" x14ac:dyDescent="0.2"/>
    <row r="42521" ht="12.75" customHeight="1" x14ac:dyDescent="0.2"/>
    <row r="42522" ht="12.75" customHeight="1" x14ac:dyDescent="0.2"/>
    <row r="42523" ht="12.75" customHeight="1" x14ac:dyDescent="0.2"/>
    <row r="42524" ht="12.75" customHeight="1" x14ac:dyDescent="0.2"/>
    <row r="42525" ht="12.75" customHeight="1" x14ac:dyDescent="0.2"/>
    <row r="42526" ht="12.75" customHeight="1" x14ac:dyDescent="0.2"/>
    <row r="42527" ht="12.75" customHeight="1" x14ac:dyDescent="0.2"/>
    <row r="42528" ht="12.75" customHeight="1" x14ac:dyDescent="0.2"/>
    <row r="42529" ht="12.75" customHeight="1" x14ac:dyDescent="0.2"/>
    <row r="42530" ht="12.75" customHeight="1" x14ac:dyDescent="0.2"/>
    <row r="42531" ht="12.75" customHeight="1" x14ac:dyDescent="0.2"/>
    <row r="42532" ht="12.75" customHeight="1" x14ac:dyDescent="0.2"/>
    <row r="42533" ht="12.75" customHeight="1" x14ac:dyDescent="0.2"/>
    <row r="42534" ht="12.75" customHeight="1" x14ac:dyDescent="0.2"/>
    <row r="42535" ht="12.75" customHeight="1" x14ac:dyDescent="0.2"/>
    <row r="42536" ht="12.75" customHeight="1" x14ac:dyDescent="0.2"/>
    <row r="42537" ht="12.75" customHeight="1" x14ac:dyDescent="0.2"/>
    <row r="42538" ht="12.75" customHeight="1" x14ac:dyDescent="0.2"/>
    <row r="42539" ht="12.75" customHeight="1" x14ac:dyDescent="0.2"/>
    <row r="42540" ht="12.75" customHeight="1" x14ac:dyDescent="0.2"/>
    <row r="42541" ht="12.75" customHeight="1" x14ac:dyDescent="0.2"/>
    <row r="42542" ht="12.75" customHeight="1" x14ac:dyDescent="0.2"/>
    <row r="42543" ht="12.75" customHeight="1" x14ac:dyDescent="0.2"/>
    <row r="42544" ht="12.75" customHeight="1" x14ac:dyDescent="0.2"/>
    <row r="42545" ht="12.75" customHeight="1" x14ac:dyDescent="0.2"/>
    <row r="42546" ht="12.75" customHeight="1" x14ac:dyDescent="0.2"/>
    <row r="42547" ht="12.75" customHeight="1" x14ac:dyDescent="0.2"/>
    <row r="42548" ht="12.75" customHeight="1" x14ac:dyDescent="0.2"/>
    <row r="42549" ht="12.75" customHeight="1" x14ac:dyDescent="0.2"/>
    <row r="42550" ht="12.75" customHeight="1" x14ac:dyDescent="0.2"/>
    <row r="42551" ht="12.75" customHeight="1" x14ac:dyDescent="0.2"/>
    <row r="42552" ht="12.75" customHeight="1" x14ac:dyDescent="0.2"/>
    <row r="42553" ht="12.75" customHeight="1" x14ac:dyDescent="0.2"/>
    <row r="42554" ht="12.75" customHeight="1" x14ac:dyDescent="0.2"/>
    <row r="42555" ht="12.75" customHeight="1" x14ac:dyDescent="0.2"/>
    <row r="42556" ht="12.75" customHeight="1" x14ac:dyDescent="0.2"/>
    <row r="42557" ht="12.75" customHeight="1" x14ac:dyDescent="0.2"/>
    <row r="42558" ht="12.75" customHeight="1" x14ac:dyDescent="0.2"/>
    <row r="42559" ht="12.75" customHeight="1" x14ac:dyDescent="0.2"/>
    <row r="42560" ht="12.75" customHeight="1" x14ac:dyDescent="0.2"/>
    <row r="42561" ht="12.75" customHeight="1" x14ac:dyDescent="0.2"/>
    <row r="42562" ht="12.75" customHeight="1" x14ac:dyDescent="0.2"/>
    <row r="42563" ht="12.75" customHeight="1" x14ac:dyDescent="0.2"/>
    <row r="42564" ht="12.75" customHeight="1" x14ac:dyDescent="0.2"/>
    <row r="42565" ht="12.75" customHeight="1" x14ac:dyDescent="0.2"/>
    <row r="42566" ht="12.75" customHeight="1" x14ac:dyDescent="0.2"/>
    <row r="42567" ht="12.75" customHeight="1" x14ac:dyDescent="0.2"/>
    <row r="42568" ht="12.75" customHeight="1" x14ac:dyDescent="0.2"/>
    <row r="42569" ht="12.75" customHeight="1" x14ac:dyDescent="0.2"/>
    <row r="42570" ht="12.75" customHeight="1" x14ac:dyDescent="0.2"/>
    <row r="42571" ht="12.75" customHeight="1" x14ac:dyDescent="0.2"/>
    <row r="42572" ht="12.75" customHeight="1" x14ac:dyDescent="0.2"/>
    <row r="42573" ht="12.75" customHeight="1" x14ac:dyDescent="0.2"/>
    <row r="42574" ht="12.75" customHeight="1" x14ac:dyDescent="0.2"/>
    <row r="42575" ht="12.75" customHeight="1" x14ac:dyDescent="0.2"/>
    <row r="42576" ht="12.75" customHeight="1" x14ac:dyDescent="0.2"/>
    <row r="42577" ht="12.75" customHeight="1" x14ac:dyDescent="0.2"/>
    <row r="42578" ht="12.75" customHeight="1" x14ac:dyDescent="0.2"/>
    <row r="42579" ht="12.75" customHeight="1" x14ac:dyDescent="0.2"/>
    <row r="42580" ht="12.75" customHeight="1" x14ac:dyDescent="0.2"/>
    <row r="42581" ht="12.75" customHeight="1" x14ac:dyDescent="0.2"/>
    <row r="42582" ht="12.75" customHeight="1" x14ac:dyDescent="0.2"/>
    <row r="42583" ht="12.75" customHeight="1" x14ac:dyDescent="0.2"/>
    <row r="42584" ht="12.75" customHeight="1" x14ac:dyDescent="0.2"/>
    <row r="42585" ht="12.75" customHeight="1" x14ac:dyDescent="0.2"/>
    <row r="42586" ht="12.75" customHeight="1" x14ac:dyDescent="0.2"/>
    <row r="42587" ht="12.75" customHeight="1" x14ac:dyDescent="0.2"/>
    <row r="42588" ht="12.75" customHeight="1" x14ac:dyDescent="0.2"/>
    <row r="42589" ht="12.75" customHeight="1" x14ac:dyDescent="0.2"/>
    <row r="42590" ht="12.75" customHeight="1" x14ac:dyDescent="0.2"/>
    <row r="42591" ht="12.75" customHeight="1" x14ac:dyDescent="0.2"/>
    <row r="42592" ht="12.75" customHeight="1" x14ac:dyDescent="0.2"/>
    <row r="42593" ht="12.75" customHeight="1" x14ac:dyDescent="0.2"/>
    <row r="42594" ht="12.75" customHeight="1" x14ac:dyDescent="0.2"/>
    <row r="42595" ht="12.75" customHeight="1" x14ac:dyDescent="0.2"/>
    <row r="42596" ht="12.75" customHeight="1" x14ac:dyDescent="0.2"/>
    <row r="42597" ht="12.75" customHeight="1" x14ac:dyDescent="0.2"/>
    <row r="42598" ht="12.75" customHeight="1" x14ac:dyDescent="0.2"/>
    <row r="42599" ht="12.75" customHeight="1" x14ac:dyDescent="0.2"/>
    <row r="42600" ht="12.75" customHeight="1" x14ac:dyDescent="0.2"/>
    <row r="42601" ht="12.75" customHeight="1" x14ac:dyDescent="0.2"/>
    <row r="42602" ht="12.75" customHeight="1" x14ac:dyDescent="0.2"/>
    <row r="42603" ht="12.75" customHeight="1" x14ac:dyDescent="0.2"/>
    <row r="42604" ht="12.75" customHeight="1" x14ac:dyDescent="0.2"/>
    <row r="42605" ht="12.75" customHeight="1" x14ac:dyDescent="0.2"/>
    <row r="42606" ht="12.75" customHeight="1" x14ac:dyDescent="0.2"/>
    <row r="42607" ht="12.75" customHeight="1" x14ac:dyDescent="0.2"/>
    <row r="42608" ht="12.75" customHeight="1" x14ac:dyDescent="0.2"/>
    <row r="42609" ht="12.75" customHeight="1" x14ac:dyDescent="0.2"/>
    <row r="42610" ht="12.75" customHeight="1" x14ac:dyDescent="0.2"/>
    <row r="42611" ht="12.75" customHeight="1" x14ac:dyDescent="0.2"/>
    <row r="42612" ht="12.75" customHeight="1" x14ac:dyDescent="0.2"/>
    <row r="42613" ht="12.75" customHeight="1" x14ac:dyDescent="0.2"/>
    <row r="42614" ht="12.75" customHeight="1" x14ac:dyDescent="0.2"/>
    <row r="42615" ht="12.75" customHeight="1" x14ac:dyDescent="0.2"/>
    <row r="42616" ht="12.75" customHeight="1" x14ac:dyDescent="0.2"/>
    <row r="42617" ht="12.75" customHeight="1" x14ac:dyDescent="0.2"/>
    <row r="42618" ht="12.75" customHeight="1" x14ac:dyDescent="0.2"/>
    <row r="42619" ht="12.75" customHeight="1" x14ac:dyDescent="0.2"/>
    <row r="42620" ht="12.75" customHeight="1" x14ac:dyDescent="0.2"/>
    <row r="42621" ht="12.75" customHeight="1" x14ac:dyDescent="0.2"/>
    <row r="42622" ht="12.75" customHeight="1" x14ac:dyDescent="0.2"/>
    <row r="42623" ht="12.75" customHeight="1" x14ac:dyDescent="0.2"/>
    <row r="42624" ht="12.75" customHeight="1" x14ac:dyDescent="0.2"/>
    <row r="42625" ht="12.75" customHeight="1" x14ac:dyDescent="0.2"/>
    <row r="42626" ht="12.75" customHeight="1" x14ac:dyDescent="0.2"/>
    <row r="42627" ht="12.75" customHeight="1" x14ac:dyDescent="0.2"/>
    <row r="42628" ht="12.75" customHeight="1" x14ac:dyDescent="0.2"/>
    <row r="42629" ht="12.75" customHeight="1" x14ac:dyDescent="0.2"/>
    <row r="42630" ht="12.75" customHeight="1" x14ac:dyDescent="0.2"/>
    <row r="42631" ht="12.75" customHeight="1" x14ac:dyDescent="0.2"/>
    <row r="42632" ht="12.75" customHeight="1" x14ac:dyDescent="0.2"/>
    <row r="42633" ht="12.75" customHeight="1" x14ac:dyDescent="0.2"/>
    <row r="42634" ht="12.75" customHeight="1" x14ac:dyDescent="0.2"/>
    <row r="42635" ht="12.75" customHeight="1" x14ac:dyDescent="0.2"/>
    <row r="42636" ht="12.75" customHeight="1" x14ac:dyDescent="0.2"/>
    <row r="42637" ht="12.75" customHeight="1" x14ac:dyDescent="0.2"/>
    <row r="42638" ht="12.75" customHeight="1" x14ac:dyDescent="0.2"/>
    <row r="42639" ht="12.75" customHeight="1" x14ac:dyDescent="0.2"/>
    <row r="42640" ht="12.75" customHeight="1" x14ac:dyDescent="0.2"/>
    <row r="42641" ht="12.75" customHeight="1" x14ac:dyDescent="0.2"/>
    <row r="42642" ht="12.75" customHeight="1" x14ac:dyDescent="0.2"/>
    <row r="42643" ht="12.75" customHeight="1" x14ac:dyDescent="0.2"/>
    <row r="42644" ht="12.75" customHeight="1" x14ac:dyDescent="0.2"/>
    <row r="42645" ht="12.75" customHeight="1" x14ac:dyDescent="0.2"/>
    <row r="42646" ht="12.75" customHeight="1" x14ac:dyDescent="0.2"/>
    <row r="42647" ht="12.75" customHeight="1" x14ac:dyDescent="0.2"/>
    <row r="42648" ht="12.75" customHeight="1" x14ac:dyDescent="0.2"/>
    <row r="42649" ht="12.75" customHeight="1" x14ac:dyDescent="0.2"/>
    <row r="42650" ht="12.75" customHeight="1" x14ac:dyDescent="0.2"/>
    <row r="42651" ht="12.75" customHeight="1" x14ac:dyDescent="0.2"/>
    <row r="42652" ht="12.75" customHeight="1" x14ac:dyDescent="0.2"/>
    <row r="42653" ht="12.75" customHeight="1" x14ac:dyDescent="0.2"/>
    <row r="42654" ht="12.75" customHeight="1" x14ac:dyDescent="0.2"/>
    <row r="42655" ht="12.75" customHeight="1" x14ac:dyDescent="0.2"/>
    <row r="42656" ht="12.75" customHeight="1" x14ac:dyDescent="0.2"/>
    <row r="42657" ht="12.75" customHeight="1" x14ac:dyDescent="0.2"/>
    <row r="42658" ht="12.75" customHeight="1" x14ac:dyDescent="0.2"/>
    <row r="42659" ht="12.75" customHeight="1" x14ac:dyDescent="0.2"/>
    <row r="42660" ht="12.75" customHeight="1" x14ac:dyDescent="0.2"/>
    <row r="42661" ht="12.75" customHeight="1" x14ac:dyDescent="0.2"/>
    <row r="42662" ht="12.75" customHeight="1" x14ac:dyDescent="0.2"/>
    <row r="42663" ht="12.75" customHeight="1" x14ac:dyDescent="0.2"/>
    <row r="42664" ht="12.75" customHeight="1" x14ac:dyDescent="0.2"/>
    <row r="42665" ht="12.75" customHeight="1" x14ac:dyDescent="0.2"/>
    <row r="42666" ht="12.75" customHeight="1" x14ac:dyDescent="0.2"/>
    <row r="42667" ht="12.75" customHeight="1" x14ac:dyDescent="0.2"/>
    <row r="42668" ht="12.75" customHeight="1" x14ac:dyDescent="0.2"/>
    <row r="42669" ht="12.75" customHeight="1" x14ac:dyDescent="0.2"/>
    <row r="42670" ht="12.75" customHeight="1" x14ac:dyDescent="0.2"/>
    <row r="42671" ht="12.75" customHeight="1" x14ac:dyDescent="0.2"/>
    <row r="42672" ht="12.75" customHeight="1" x14ac:dyDescent="0.2"/>
    <row r="42673" ht="12.75" customHeight="1" x14ac:dyDescent="0.2"/>
    <row r="42674" ht="12.75" customHeight="1" x14ac:dyDescent="0.2"/>
    <row r="42675" ht="12.75" customHeight="1" x14ac:dyDescent="0.2"/>
    <row r="42676" ht="12.75" customHeight="1" x14ac:dyDescent="0.2"/>
    <row r="42677" ht="12.75" customHeight="1" x14ac:dyDescent="0.2"/>
    <row r="42678" ht="12.75" customHeight="1" x14ac:dyDescent="0.2"/>
    <row r="42679" ht="12.75" customHeight="1" x14ac:dyDescent="0.2"/>
    <row r="42680" ht="12.75" customHeight="1" x14ac:dyDescent="0.2"/>
    <row r="42681" ht="12.75" customHeight="1" x14ac:dyDescent="0.2"/>
    <row r="42682" ht="12.75" customHeight="1" x14ac:dyDescent="0.2"/>
    <row r="42683" ht="12.75" customHeight="1" x14ac:dyDescent="0.2"/>
    <row r="42684" ht="12.75" customHeight="1" x14ac:dyDescent="0.2"/>
    <row r="42685" ht="12.75" customHeight="1" x14ac:dyDescent="0.2"/>
    <row r="42686" ht="12.75" customHeight="1" x14ac:dyDescent="0.2"/>
    <row r="42687" ht="12.75" customHeight="1" x14ac:dyDescent="0.2"/>
    <row r="42688" ht="12.75" customHeight="1" x14ac:dyDescent="0.2"/>
    <row r="42689" ht="12.75" customHeight="1" x14ac:dyDescent="0.2"/>
    <row r="42690" ht="12.75" customHeight="1" x14ac:dyDescent="0.2"/>
    <row r="42691" ht="12.75" customHeight="1" x14ac:dyDescent="0.2"/>
    <row r="42692" ht="12.75" customHeight="1" x14ac:dyDescent="0.2"/>
    <row r="42693" ht="12.75" customHeight="1" x14ac:dyDescent="0.2"/>
    <row r="42694" ht="12.75" customHeight="1" x14ac:dyDescent="0.2"/>
    <row r="42695" ht="12.75" customHeight="1" x14ac:dyDescent="0.2"/>
    <row r="42696" ht="12.75" customHeight="1" x14ac:dyDescent="0.2"/>
    <row r="42697" ht="12.75" customHeight="1" x14ac:dyDescent="0.2"/>
    <row r="42698" ht="12.75" customHeight="1" x14ac:dyDescent="0.2"/>
    <row r="42699" ht="12.75" customHeight="1" x14ac:dyDescent="0.2"/>
    <row r="42700" ht="12.75" customHeight="1" x14ac:dyDescent="0.2"/>
    <row r="42701" ht="12.75" customHeight="1" x14ac:dyDescent="0.2"/>
    <row r="42702" ht="12.75" customHeight="1" x14ac:dyDescent="0.2"/>
    <row r="42703" ht="12.75" customHeight="1" x14ac:dyDescent="0.2"/>
    <row r="42704" ht="12.75" customHeight="1" x14ac:dyDescent="0.2"/>
    <row r="42705" ht="12.75" customHeight="1" x14ac:dyDescent="0.2"/>
    <row r="42706" ht="12.75" customHeight="1" x14ac:dyDescent="0.2"/>
    <row r="42707" ht="12.75" customHeight="1" x14ac:dyDescent="0.2"/>
    <row r="42708" ht="12.75" customHeight="1" x14ac:dyDescent="0.2"/>
    <row r="42709" ht="12.75" customHeight="1" x14ac:dyDescent="0.2"/>
    <row r="42710" ht="12.75" customHeight="1" x14ac:dyDescent="0.2"/>
    <row r="42711" ht="12.75" customHeight="1" x14ac:dyDescent="0.2"/>
    <row r="42712" ht="12.75" customHeight="1" x14ac:dyDescent="0.2"/>
    <row r="42713" ht="12.75" customHeight="1" x14ac:dyDescent="0.2"/>
    <row r="42714" ht="12.75" customHeight="1" x14ac:dyDescent="0.2"/>
    <row r="42715" ht="12.75" customHeight="1" x14ac:dyDescent="0.2"/>
    <row r="42716" ht="12.75" customHeight="1" x14ac:dyDescent="0.2"/>
    <row r="42717" ht="12.75" customHeight="1" x14ac:dyDescent="0.2"/>
    <row r="42718" ht="12.75" customHeight="1" x14ac:dyDescent="0.2"/>
    <row r="42719" ht="12.75" customHeight="1" x14ac:dyDescent="0.2"/>
    <row r="42720" ht="12.75" customHeight="1" x14ac:dyDescent="0.2"/>
    <row r="42721" ht="12.75" customHeight="1" x14ac:dyDescent="0.2"/>
    <row r="42722" ht="12.75" customHeight="1" x14ac:dyDescent="0.2"/>
    <row r="42723" ht="12.75" customHeight="1" x14ac:dyDescent="0.2"/>
    <row r="42724" ht="12.75" customHeight="1" x14ac:dyDescent="0.2"/>
    <row r="42725" ht="12.75" customHeight="1" x14ac:dyDescent="0.2"/>
    <row r="42726" ht="12.75" customHeight="1" x14ac:dyDescent="0.2"/>
    <row r="42727" ht="12.75" customHeight="1" x14ac:dyDescent="0.2"/>
    <row r="42728" ht="12.75" customHeight="1" x14ac:dyDescent="0.2"/>
    <row r="42729" ht="12.75" customHeight="1" x14ac:dyDescent="0.2"/>
    <row r="42730" ht="12.75" customHeight="1" x14ac:dyDescent="0.2"/>
    <row r="42731" ht="12.75" customHeight="1" x14ac:dyDescent="0.2"/>
    <row r="42732" ht="12.75" customHeight="1" x14ac:dyDescent="0.2"/>
    <row r="42733" ht="12.75" customHeight="1" x14ac:dyDescent="0.2"/>
    <row r="42734" ht="12.75" customHeight="1" x14ac:dyDescent="0.2"/>
    <row r="42735" ht="12.75" customHeight="1" x14ac:dyDescent="0.2"/>
    <row r="42736" ht="12.75" customHeight="1" x14ac:dyDescent="0.2"/>
    <row r="42737" ht="12.75" customHeight="1" x14ac:dyDescent="0.2"/>
    <row r="42738" ht="12.75" customHeight="1" x14ac:dyDescent="0.2"/>
    <row r="42739" ht="12.75" customHeight="1" x14ac:dyDescent="0.2"/>
    <row r="42740" ht="12.75" customHeight="1" x14ac:dyDescent="0.2"/>
    <row r="42741" ht="12.75" customHeight="1" x14ac:dyDescent="0.2"/>
    <row r="42742" ht="12.75" customHeight="1" x14ac:dyDescent="0.2"/>
    <row r="42743" ht="12.75" customHeight="1" x14ac:dyDescent="0.2"/>
    <row r="42744" ht="12.75" customHeight="1" x14ac:dyDescent="0.2"/>
    <row r="42745" ht="12.75" customHeight="1" x14ac:dyDescent="0.2"/>
    <row r="42746" ht="12.75" customHeight="1" x14ac:dyDescent="0.2"/>
    <row r="42747" ht="12.75" customHeight="1" x14ac:dyDescent="0.2"/>
    <row r="42748" ht="12.75" customHeight="1" x14ac:dyDescent="0.2"/>
    <row r="42749" ht="12.75" customHeight="1" x14ac:dyDescent="0.2"/>
    <row r="42750" ht="12.75" customHeight="1" x14ac:dyDescent="0.2"/>
    <row r="42751" ht="12.75" customHeight="1" x14ac:dyDescent="0.2"/>
    <row r="42752" ht="12.75" customHeight="1" x14ac:dyDescent="0.2"/>
    <row r="42753" ht="12.75" customHeight="1" x14ac:dyDescent="0.2"/>
    <row r="42754" ht="12.75" customHeight="1" x14ac:dyDescent="0.2"/>
    <row r="42755" ht="12.75" customHeight="1" x14ac:dyDescent="0.2"/>
    <row r="42756" ht="12.75" customHeight="1" x14ac:dyDescent="0.2"/>
    <row r="42757" ht="12.75" customHeight="1" x14ac:dyDescent="0.2"/>
    <row r="42758" ht="12.75" customHeight="1" x14ac:dyDescent="0.2"/>
    <row r="42759" ht="12.75" customHeight="1" x14ac:dyDescent="0.2"/>
    <row r="42760" ht="12.75" customHeight="1" x14ac:dyDescent="0.2"/>
    <row r="42761" ht="12.75" customHeight="1" x14ac:dyDescent="0.2"/>
    <row r="42762" ht="12.75" customHeight="1" x14ac:dyDescent="0.2"/>
    <row r="42763" ht="12.75" customHeight="1" x14ac:dyDescent="0.2"/>
    <row r="42764" ht="12.75" customHeight="1" x14ac:dyDescent="0.2"/>
    <row r="42765" ht="12.75" customHeight="1" x14ac:dyDescent="0.2"/>
    <row r="42766" ht="12.75" customHeight="1" x14ac:dyDescent="0.2"/>
    <row r="42767" ht="12.75" customHeight="1" x14ac:dyDescent="0.2"/>
    <row r="42768" ht="12.75" customHeight="1" x14ac:dyDescent="0.2"/>
    <row r="42769" ht="12.75" customHeight="1" x14ac:dyDescent="0.2"/>
    <row r="42770" ht="12.75" customHeight="1" x14ac:dyDescent="0.2"/>
    <row r="42771" ht="12.75" customHeight="1" x14ac:dyDescent="0.2"/>
    <row r="42772" ht="12.75" customHeight="1" x14ac:dyDescent="0.2"/>
    <row r="42773" ht="12.75" customHeight="1" x14ac:dyDescent="0.2"/>
    <row r="42774" ht="12.75" customHeight="1" x14ac:dyDescent="0.2"/>
    <row r="42775" ht="12.75" customHeight="1" x14ac:dyDescent="0.2"/>
    <row r="42776" ht="12.75" customHeight="1" x14ac:dyDescent="0.2"/>
    <row r="42777" ht="12.75" customHeight="1" x14ac:dyDescent="0.2"/>
    <row r="42778" ht="12.75" customHeight="1" x14ac:dyDescent="0.2"/>
    <row r="42779" ht="12.75" customHeight="1" x14ac:dyDescent="0.2"/>
    <row r="42780" ht="12.75" customHeight="1" x14ac:dyDescent="0.2"/>
    <row r="42781" ht="12.75" customHeight="1" x14ac:dyDescent="0.2"/>
    <row r="42782" ht="12.75" customHeight="1" x14ac:dyDescent="0.2"/>
    <row r="42783" ht="12.75" customHeight="1" x14ac:dyDescent="0.2"/>
    <row r="42784" ht="12.75" customHeight="1" x14ac:dyDescent="0.2"/>
    <row r="42785" ht="12.75" customHeight="1" x14ac:dyDescent="0.2"/>
    <row r="42786" ht="12.75" customHeight="1" x14ac:dyDescent="0.2"/>
    <row r="42787" ht="12.75" customHeight="1" x14ac:dyDescent="0.2"/>
    <row r="42788" ht="12.75" customHeight="1" x14ac:dyDescent="0.2"/>
    <row r="42789" ht="12.75" customHeight="1" x14ac:dyDescent="0.2"/>
    <row r="42790" ht="12.75" customHeight="1" x14ac:dyDescent="0.2"/>
    <row r="42791" ht="12.75" customHeight="1" x14ac:dyDescent="0.2"/>
    <row r="42792" ht="12.75" customHeight="1" x14ac:dyDescent="0.2"/>
    <row r="42793" ht="12.75" customHeight="1" x14ac:dyDescent="0.2"/>
    <row r="42794" ht="12.75" customHeight="1" x14ac:dyDescent="0.2"/>
    <row r="42795" ht="12.75" customHeight="1" x14ac:dyDescent="0.2"/>
    <row r="42796" ht="12.75" customHeight="1" x14ac:dyDescent="0.2"/>
    <row r="42797" ht="12.75" customHeight="1" x14ac:dyDescent="0.2"/>
    <row r="42798" ht="12.75" customHeight="1" x14ac:dyDescent="0.2"/>
    <row r="42799" ht="12.75" customHeight="1" x14ac:dyDescent="0.2"/>
    <row r="42800" ht="12.75" customHeight="1" x14ac:dyDescent="0.2"/>
    <row r="42801" ht="12.75" customHeight="1" x14ac:dyDescent="0.2"/>
    <row r="42802" ht="12.75" customHeight="1" x14ac:dyDescent="0.2"/>
    <row r="42803" ht="12.75" customHeight="1" x14ac:dyDescent="0.2"/>
    <row r="42804" ht="12.75" customHeight="1" x14ac:dyDescent="0.2"/>
    <row r="42805" ht="12.75" customHeight="1" x14ac:dyDescent="0.2"/>
    <row r="42806" ht="12.75" customHeight="1" x14ac:dyDescent="0.2"/>
    <row r="42807" ht="12.75" customHeight="1" x14ac:dyDescent="0.2"/>
    <row r="42808" ht="12.75" customHeight="1" x14ac:dyDescent="0.2"/>
    <row r="42809" ht="12.75" customHeight="1" x14ac:dyDescent="0.2"/>
    <row r="42810" ht="12.75" customHeight="1" x14ac:dyDescent="0.2"/>
    <row r="42811" ht="12.75" customHeight="1" x14ac:dyDescent="0.2"/>
    <row r="42812" ht="12.75" customHeight="1" x14ac:dyDescent="0.2"/>
    <row r="42813" ht="12.75" customHeight="1" x14ac:dyDescent="0.2"/>
    <row r="42814" ht="12.75" customHeight="1" x14ac:dyDescent="0.2"/>
    <row r="42815" ht="12.75" customHeight="1" x14ac:dyDescent="0.2"/>
    <row r="42816" ht="12.75" customHeight="1" x14ac:dyDescent="0.2"/>
    <row r="42817" ht="12.75" customHeight="1" x14ac:dyDescent="0.2"/>
    <row r="42818" ht="12.75" customHeight="1" x14ac:dyDescent="0.2"/>
    <row r="42819" ht="12.75" customHeight="1" x14ac:dyDescent="0.2"/>
    <row r="42820" ht="12.75" customHeight="1" x14ac:dyDescent="0.2"/>
    <row r="42821" ht="12.75" customHeight="1" x14ac:dyDescent="0.2"/>
    <row r="42822" ht="12.75" customHeight="1" x14ac:dyDescent="0.2"/>
    <row r="42823" ht="12.75" customHeight="1" x14ac:dyDescent="0.2"/>
    <row r="42824" ht="12.75" customHeight="1" x14ac:dyDescent="0.2"/>
    <row r="42825" ht="12.75" customHeight="1" x14ac:dyDescent="0.2"/>
    <row r="42826" ht="12.75" customHeight="1" x14ac:dyDescent="0.2"/>
    <row r="42827" ht="12.75" customHeight="1" x14ac:dyDescent="0.2"/>
    <row r="42828" ht="12.75" customHeight="1" x14ac:dyDescent="0.2"/>
    <row r="42829" ht="12.75" customHeight="1" x14ac:dyDescent="0.2"/>
    <row r="42830" ht="12.75" customHeight="1" x14ac:dyDescent="0.2"/>
    <row r="42831" ht="12.75" customHeight="1" x14ac:dyDescent="0.2"/>
    <row r="42832" ht="12.75" customHeight="1" x14ac:dyDescent="0.2"/>
    <row r="42833" ht="12.75" customHeight="1" x14ac:dyDescent="0.2"/>
    <row r="42834" ht="12.75" customHeight="1" x14ac:dyDescent="0.2"/>
    <row r="42835" ht="12.75" customHeight="1" x14ac:dyDescent="0.2"/>
    <row r="42836" ht="12.75" customHeight="1" x14ac:dyDescent="0.2"/>
    <row r="42837" ht="12.75" customHeight="1" x14ac:dyDescent="0.2"/>
    <row r="42838" ht="12.75" customHeight="1" x14ac:dyDescent="0.2"/>
    <row r="42839" ht="12.75" customHeight="1" x14ac:dyDescent="0.2"/>
    <row r="42840" ht="12.75" customHeight="1" x14ac:dyDescent="0.2"/>
    <row r="42841" ht="12.75" customHeight="1" x14ac:dyDescent="0.2"/>
    <row r="42842" ht="12.75" customHeight="1" x14ac:dyDescent="0.2"/>
    <row r="42843" ht="12.75" customHeight="1" x14ac:dyDescent="0.2"/>
    <row r="42844" ht="12.75" customHeight="1" x14ac:dyDescent="0.2"/>
    <row r="42845" ht="12.75" customHeight="1" x14ac:dyDescent="0.2"/>
    <row r="42846" ht="12.75" customHeight="1" x14ac:dyDescent="0.2"/>
    <row r="42847" ht="12.75" customHeight="1" x14ac:dyDescent="0.2"/>
    <row r="42848" ht="12.75" customHeight="1" x14ac:dyDescent="0.2"/>
    <row r="42849" ht="12.75" customHeight="1" x14ac:dyDescent="0.2"/>
    <row r="42850" ht="12.75" customHeight="1" x14ac:dyDescent="0.2"/>
    <row r="42851" ht="12.75" customHeight="1" x14ac:dyDescent="0.2"/>
    <row r="42852" ht="12.75" customHeight="1" x14ac:dyDescent="0.2"/>
    <row r="42853" ht="12.75" customHeight="1" x14ac:dyDescent="0.2"/>
    <row r="42854" ht="12.75" customHeight="1" x14ac:dyDescent="0.2"/>
    <row r="42855" ht="12.75" customHeight="1" x14ac:dyDescent="0.2"/>
    <row r="42856" ht="12.75" customHeight="1" x14ac:dyDescent="0.2"/>
    <row r="42857" ht="12.75" customHeight="1" x14ac:dyDescent="0.2"/>
    <row r="42858" ht="12.75" customHeight="1" x14ac:dyDescent="0.2"/>
    <row r="42859" ht="12.75" customHeight="1" x14ac:dyDescent="0.2"/>
    <row r="42860" ht="12.75" customHeight="1" x14ac:dyDescent="0.2"/>
    <row r="42861" ht="12.75" customHeight="1" x14ac:dyDescent="0.2"/>
    <row r="42862" ht="12.75" customHeight="1" x14ac:dyDescent="0.2"/>
    <row r="42863" ht="12.75" customHeight="1" x14ac:dyDescent="0.2"/>
    <row r="42864" ht="12.75" customHeight="1" x14ac:dyDescent="0.2"/>
    <row r="42865" ht="12.75" customHeight="1" x14ac:dyDescent="0.2"/>
    <row r="42866" ht="12.75" customHeight="1" x14ac:dyDescent="0.2"/>
    <row r="42867" ht="12.75" customHeight="1" x14ac:dyDescent="0.2"/>
    <row r="42868" ht="12.75" customHeight="1" x14ac:dyDescent="0.2"/>
    <row r="42869" ht="12.75" customHeight="1" x14ac:dyDescent="0.2"/>
    <row r="42870" ht="12.75" customHeight="1" x14ac:dyDescent="0.2"/>
    <row r="42871" ht="12.75" customHeight="1" x14ac:dyDescent="0.2"/>
    <row r="42872" ht="12.75" customHeight="1" x14ac:dyDescent="0.2"/>
    <row r="42873" ht="12.75" customHeight="1" x14ac:dyDescent="0.2"/>
    <row r="42874" ht="12.75" customHeight="1" x14ac:dyDescent="0.2"/>
    <row r="42875" ht="12.75" customHeight="1" x14ac:dyDescent="0.2"/>
    <row r="42876" ht="12.75" customHeight="1" x14ac:dyDescent="0.2"/>
    <row r="42877" ht="12.75" customHeight="1" x14ac:dyDescent="0.2"/>
    <row r="42878" ht="12.75" customHeight="1" x14ac:dyDescent="0.2"/>
    <row r="42879" ht="12.75" customHeight="1" x14ac:dyDescent="0.2"/>
    <row r="42880" ht="12.75" customHeight="1" x14ac:dyDescent="0.2"/>
    <row r="42881" ht="12.75" customHeight="1" x14ac:dyDescent="0.2"/>
    <row r="42882" ht="12.75" customHeight="1" x14ac:dyDescent="0.2"/>
    <row r="42883" ht="12.75" customHeight="1" x14ac:dyDescent="0.2"/>
    <row r="42884" ht="12.75" customHeight="1" x14ac:dyDescent="0.2"/>
    <row r="42885" ht="12.75" customHeight="1" x14ac:dyDescent="0.2"/>
    <row r="42886" ht="12.75" customHeight="1" x14ac:dyDescent="0.2"/>
    <row r="42887" ht="12.75" customHeight="1" x14ac:dyDescent="0.2"/>
    <row r="42888" ht="12.75" customHeight="1" x14ac:dyDescent="0.2"/>
    <row r="42889" ht="12.75" customHeight="1" x14ac:dyDescent="0.2"/>
    <row r="42890" ht="12.75" customHeight="1" x14ac:dyDescent="0.2"/>
    <row r="42891" ht="12.75" customHeight="1" x14ac:dyDescent="0.2"/>
    <row r="42892" ht="12.75" customHeight="1" x14ac:dyDescent="0.2"/>
    <row r="42893" ht="12.75" customHeight="1" x14ac:dyDescent="0.2"/>
    <row r="42894" ht="12.75" customHeight="1" x14ac:dyDescent="0.2"/>
    <row r="42895" ht="12.75" customHeight="1" x14ac:dyDescent="0.2"/>
    <row r="42896" ht="12.75" customHeight="1" x14ac:dyDescent="0.2"/>
    <row r="42897" ht="12.75" customHeight="1" x14ac:dyDescent="0.2"/>
    <row r="42898" ht="12.75" customHeight="1" x14ac:dyDescent="0.2"/>
    <row r="42899" ht="12.75" customHeight="1" x14ac:dyDescent="0.2"/>
    <row r="42900" ht="12.75" customHeight="1" x14ac:dyDescent="0.2"/>
    <row r="42901" ht="12.75" customHeight="1" x14ac:dyDescent="0.2"/>
    <row r="42902" ht="12.75" customHeight="1" x14ac:dyDescent="0.2"/>
    <row r="42903" ht="12.75" customHeight="1" x14ac:dyDescent="0.2"/>
    <row r="42904" ht="12.75" customHeight="1" x14ac:dyDescent="0.2"/>
    <row r="42905" ht="12.75" customHeight="1" x14ac:dyDescent="0.2"/>
    <row r="42906" ht="12.75" customHeight="1" x14ac:dyDescent="0.2"/>
    <row r="42907" ht="12.75" customHeight="1" x14ac:dyDescent="0.2"/>
    <row r="42908" ht="12.75" customHeight="1" x14ac:dyDescent="0.2"/>
    <row r="42909" ht="12.75" customHeight="1" x14ac:dyDescent="0.2"/>
    <row r="42910" ht="12.75" customHeight="1" x14ac:dyDescent="0.2"/>
    <row r="42911" ht="12.75" customHeight="1" x14ac:dyDescent="0.2"/>
    <row r="42912" ht="12.75" customHeight="1" x14ac:dyDescent="0.2"/>
    <row r="42913" ht="12.75" customHeight="1" x14ac:dyDescent="0.2"/>
    <row r="42914" ht="12.75" customHeight="1" x14ac:dyDescent="0.2"/>
    <row r="42915" ht="12.75" customHeight="1" x14ac:dyDescent="0.2"/>
    <row r="42916" ht="12.75" customHeight="1" x14ac:dyDescent="0.2"/>
    <row r="42917" ht="12.75" customHeight="1" x14ac:dyDescent="0.2"/>
    <row r="42918" ht="12.75" customHeight="1" x14ac:dyDescent="0.2"/>
    <row r="42919" ht="12.75" customHeight="1" x14ac:dyDescent="0.2"/>
    <row r="42920" ht="12.75" customHeight="1" x14ac:dyDescent="0.2"/>
    <row r="42921" ht="12.75" customHeight="1" x14ac:dyDescent="0.2"/>
    <row r="42922" ht="12.75" customHeight="1" x14ac:dyDescent="0.2"/>
    <row r="42923" ht="12.75" customHeight="1" x14ac:dyDescent="0.2"/>
    <row r="42924" ht="12.75" customHeight="1" x14ac:dyDescent="0.2"/>
    <row r="42925" ht="12.75" customHeight="1" x14ac:dyDescent="0.2"/>
    <row r="42926" ht="12.75" customHeight="1" x14ac:dyDescent="0.2"/>
    <row r="42927" ht="12.75" customHeight="1" x14ac:dyDescent="0.2"/>
    <row r="42928" ht="12.75" customHeight="1" x14ac:dyDescent="0.2"/>
    <row r="42929" ht="12.75" customHeight="1" x14ac:dyDescent="0.2"/>
    <row r="42930" ht="12.75" customHeight="1" x14ac:dyDescent="0.2"/>
    <row r="42931" ht="12.75" customHeight="1" x14ac:dyDescent="0.2"/>
    <row r="42932" ht="12.75" customHeight="1" x14ac:dyDescent="0.2"/>
    <row r="42933" ht="12.75" customHeight="1" x14ac:dyDescent="0.2"/>
    <row r="42934" ht="12.75" customHeight="1" x14ac:dyDescent="0.2"/>
    <row r="42935" ht="12.75" customHeight="1" x14ac:dyDescent="0.2"/>
    <row r="42936" ht="12.75" customHeight="1" x14ac:dyDescent="0.2"/>
    <row r="42937" ht="12.75" customHeight="1" x14ac:dyDescent="0.2"/>
    <row r="42938" ht="12.75" customHeight="1" x14ac:dyDescent="0.2"/>
    <row r="42939" ht="12.75" customHeight="1" x14ac:dyDescent="0.2"/>
    <row r="42940" ht="12.75" customHeight="1" x14ac:dyDescent="0.2"/>
    <row r="42941" ht="12.75" customHeight="1" x14ac:dyDescent="0.2"/>
    <row r="42942" ht="12.75" customHeight="1" x14ac:dyDescent="0.2"/>
    <row r="42943" ht="12.75" customHeight="1" x14ac:dyDescent="0.2"/>
    <row r="42944" ht="12.75" customHeight="1" x14ac:dyDescent="0.2"/>
    <row r="42945" ht="12.75" customHeight="1" x14ac:dyDescent="0.2"/>
    <row r="42946" ht="12.75" customHeight="1" x14ac:dyDescent="0.2"/>
    <row r="42947" ht="12.75" customHeight="1" x14ac:dyDescent="0.2"/>
    <row r="42948" ht="12.75" customHeight="1" x14ac:dyDescent="0.2"/>
    <row r="42949" ht="12.75" customHeight="1" x14ac:dyDescent="0.2"/>
    <row r="42950" ht="12.75" customHeight="1" x14ac:dyDescent="0.2"/>
    <row r="42951" ht="12.75" customHeight="1" x14ac:dyDescent="0.2"/>
    <row r="42952" ht="12.75" customHeight="1" x14ac:dyDescent="0.2"/>
    <row r="42953" ht="12.75" customHeight="1" x14ac:dyDescent="0.2"/>
    <row r="42954" ht="12.75" customHeight="1" x14ac:dyDescent="0.2"/>
    <row r="42955" ht="12.75" customHeight="1" x14ac:dyDescent="0.2"/>
    <row r="42956" ht="12.75" customHeight="1" x14ac:dyDescent="0.2"/>
    <row r="42957" ht="12.75" customHeight="1" x14ac:dyDescent="0.2"/>
    <row r="42958" ht="12.75" customHeight="1" x14ac:dyDescent="0.2"/>
    <row r="42959" ht="12.75" customHeight="1" x14ac:dyDescent="0.2"/>
    <row r="42960" ht="12.75" customHeight="1" x14ac:dyDescent="0.2"/>
    <row r="42961" ht="12.75" customHeight="1" x14ac:dyDescent="0.2"/>
    <row r="42962" ht="12.75" customHeight="1" x14ac:dyDescent="0.2"/>
    <row r="42963" ht="12.75" customHeight="1" x14ac:dyDescent="0.2"/>
    <row r="42964" ht="12.75" customHeight="1" x14ac:dyDescent="0.2"/>
    <row r="42965" ht="12.75" customHeight="1" x14ac:dyDescent="0.2"/>
    <row r="42966" ht="12.75" customHeight="1" x14ac:dyDescent="0.2"/>
    <row r="42967" ht="12.75" customHeight="1" x14ac:dyDescent="0.2"/>
    <row r="42968" ht="12.75" customHeight="1" x14ac:dyDescent="0.2"/>
    <row r="42969" ht="12.75" customHeight="1" x14ac:dyDescent="0.2"/>
    <row r="42970" ht="12.75" customHeight="1" x14ac:dyDescent="0.2"/>
    <row r="42971" ht="12.75" customHeight="1" x14ac:dyDescent="0.2"/>
    <row r="42972" ht="12.75" customHeight="1" x14ac:dyDescent="0.2"/>
    <row r="42973" ht="12.75" customHeight="1" x14ac:dyDescent="0.2"/>
    <row r="42974" ht="12.75" customHeight="1" x14ac:dyDescent="0.2"/>
    <row r="42975" ht="12.75" customHeight="1" x14ac:dyDescent="0.2"/>
    <row r="42976" ht="12.75" customHeight="1" x14ac:dyDescent="0.2"/>
    <row r="42977" ht="12.75" customHeight="1" x14ac:dyDescent="0.2"/>
    <row r="42978" ht="12.75" customHeight="1" x14ac:dyDescent="0.2"/>
    <row r="42979" ht="12.75" customHeight="1" x14ac:dyDescent="0.2"/>
    <row r="42980" ht="12.75" customHeight="1" x14ac:dyDescent="0.2"/>
    <row r="42981" ht="12.75" customHeight="1" x14ac:dyDescent="0.2"/>
    <row r="42982" ht="12.75" customHeight="1" x14ac:dyDescent="0.2"/>
    <row r="42983" ht="12.75" customHeight="1" x14ac:dyDescent="0.2"/>
    <row r="42984" ht="12.75" customHeight="1" x14ac:dyDescent="0.2"/>
    <row r="42985" ht="12.75" customHeight="1" x14ac:dyDescent="0.2"/>
    <row r="42986" ht="12.75" customHeight="1" x14ac:dyDescent="0.2"/>
    <row r="42987" ht="12.75" customHeight="1" x14ac:dyDescent="0.2"/>
    <row r="42988" ht="12.75" customHeight="1" x14ac:dyDescent="0.2"/>
    <row r="42989" ht="12.75" customHeight="1" x14ac:dyDescent="0.2"/>
    <row r="42990" ht="12.75" customHeight="1" x14ac:dyDescent="0.2"/>
    <row r="42991" ht="12.75" customHeight="1" x14ac:dyDescent="0.2"/>
    <row r="42992" ht="12.75" customHeight="1" x14ac:dyDescent="0.2"/>
    <row r="42993" ht="12.75" customHeight="1" x14ac:dyDescent="0.2"/>
    <row r="42994" ht="12.75" customHeight="1" x14ac:dyDescent="0.2"/>
    <row r="42995" ht="12.75" customHeight="1" x14ac:dyDescent="0.2"/>
    <row r="42996" ht="12.75" customHeight="1" x14ac:dyDescent="0.2"/>
    <row r="42997" ht="12.75" customHeight="1" x14ac:dyDescent="0.2"/>
    <row r="42998" ht="12.75" customHeight="1" x14ac:dyDescent="0.2"/>
    <row r="42999" ht="12.75" customHeight="1" x14ac:dyDescent="0.2"/>
    <row r="43000" ht="12.75" customHeight="1" x14ac:dyDescent="0.2"/>
    <row r="43001" ht="12.75" customHeight="1" x14ac:dyDescent="0.2"/>
    <row r="43002" ht="12.75" customHeight="1" x14ac:dyDescent="0.2"/>
    <row r="43003" ht="12.75" customHeight="1" x14ac:dyDescent="0.2"/>
    <row r="43004" ht="12.75" customHeight="1" x14ac:dyDescent="0.2"/>
    <row r="43005" ht="12.75" customHeight="1" x14ac:dyDescent="0.2"/>
    <row r="43006" ht="12.75" customHeight="1" x14ac:dyDescent="0.2"/>
    <row r="43007" ht="12.75" customHeight="1" x14ac:dyDescent="0.2"/>
    <row r="43008" ht="12.75" customHeight="1" x14ac:dyDescent="0.2"/>
    <row r="43009" ht="12.75" customHeight="1" x14ac:dyDescent="0.2"/>
    <row r="43010" ht="12.75" customHeight="1" x14ac:dyDescent="0.2"/>
    <row r="43011" ht="12.75" customHeight="1" x14ac:dyDescent="0.2"/>
    <row r="43012" ht="12.75" customHeight="1" x14ac:dyDescent="0.2"/>
    <row r="43013" ht="12.75" customHeight="1" x14ac:dyDescent="0.2"/>
    <row r="43014" ht="12.75" customHeight="1" x14ac:dyDescent="0.2"/>
    <row r="43015" ht="12.75" customHeight="1" x14ac:dyDescent="0.2"/>
    <row r="43016" ht="12.75" customHeight="1" x14ac:dyDescent="0.2"/>
    <row r="43017" ht="12.75" customHeight="1" x14ac:dyDescent="0.2"/>
    <row r="43018" ht="12.75" customHeight="1" x14ac:dyDescent="0.2"/>
    <row r="43019" ht="12.75" customHeight="1" x14ac:dyDescent="0.2"/>
    <row r="43020" ht="12.75" customHeight="1" x14ac:dyDescent="0.2"/>
    <row r="43021" ht="12.75" customHeight="1" x14ac:dyDescent="0.2"/>
    <row r="43022" ht="12.75" customHeight="1" x14ac:dyDescent="0.2"/>
    <row r="43023" ht="12.75" customHeight="1" x14ac:dyDescent="0.2"/>
    <row r="43024" ht="12.75" customHeight="1" x14ac:dyDescent="0.2"/>
    <row r="43025" ht="12.75" customHeight="1" x14ac:dyDescent="0.2"/>
    <row r="43026" ht="12.75" customHeight="1" x14ac:dyDescent="0.2"/>
    <row r="43027" ht="12.75" customHeight="1" x14ac:dyDescent="0.2"/>
    <row r="43028" ht="12.75" customHeight="1" x14ac:dyDescent="0.2"/>
    <row r="43029" ht="12.75" customHeight="1" x14ac:dyDescent="0.2"/>
    <row r="43030" ht="12.75" customHeight="1" x14ac:dyDescent="0.2"/>
    <row r="43031" ht="12.75" customHeight="1" x14ac:dyDescent="0.2"/>
    <row r="43032" ht="12.75" customHeight="1" x14ac:dyDescent="0.2"/>
    <row r="43033" ht="12.75" customHeight="1" x14ac:dyDescent="0.2"/>
    <row r="43034" ht="12.75" customHeight="1" x14ac:dyDescent="0.2"/>
    <row r="43035" ht="12.75" customHeight="1" x14ac:dyDescent="0.2"/>
    <row r="43036" ht="12.75" customHeight="1" x14ac:dyDescent="0.2"/>
    <row r="43037" ht="12.75" customHeight="1" x14ac:dyDescent="0.2"/>
    <row r="43038" ht="12.75" customHeight="1" x14ac:dyDescent="0.2"/>
    <row r="43039" ht="12.75" customHeight="1" x14ac:dyDescent="0.2"/>
    <row r="43040" ht="12.75" customHeight="1" x14ac:dyDescent="0.2"/>
    <row r="43041" ht="12.75" customHeight="1" x14ac:dyDescent="0.2"/>
    <row r="43042" ht="12.75" customHeight="1" x14ac:dyDescent="0.2"/>
    <row r="43043" ht="12.75" customHeight="1" x14ac:dyDescent="0.2"/>
    <row r="43044" ht="12.75" customHeight="1" x14ac:dyDescent="0.2"/>
    <row r="43045" ht="12.75" customHeight="1" x14ac:dyDescent="0.2"/>
    <row r="43046" ht="12.75" customHeight="1" x14ac:dyDescent="0.2"/>
    <row r="43047" ht="12.75" customHeight="1" x14ac:dyDescent="0.2"/>
    <row r="43048" ht="12.75" customHeight="1" x14ac:dyDescent="0.2"/>
    <row r="43049" ht="12.75" customHeight="1" x14ac:dyDescent="0.2"/>
    <row r="43050" ht="12.75" customHeight="1" x14ac:dyDescent="0.2"/>
    <row r="43051" ht="12.75" customHeight="1" x14ac:dyDescent="0.2"/>
    <row r="43052" ht="12.75" customHeight="1" x14ac:dyDescent="0.2"/>
    <row r="43053" ht="12.75" customHeight="1" x14ac:dyDescent="0.2"/>
    <row r="43054" ht="12.75" customHeight="1" x14ac:dyDescent="0.2"/>
    <row r="43055" ht="12.75" customHeight="1" x14ac:dyDescent="0.2"/>
    <row r="43056" ht="12.75" customHeight="1" x14ac:dyDescent="0.2"/>
    <row r="43057" ht="12.75" customHeight="1" x14ac:dyDescent="0.2"/>
    <row r="43058" ht="12.75" customHeight="1" x14ac:dyDescent="0.2"/>
    <row r="43059" ht="12.75" customHeight="1" x14ac:dyDescent="0.2"/>
    <row r="43060" ht="12.75" customHeight="1" x14ac:dyDescent="0.2"/>
    <row r="43061" ht="12.75" customHeight="1" x14ac:dyDescent="0.2"/>
    <row r="43062" ht="12.75" customHeight="1" x14ac:dyDescent="0.2"/>
    <row r="43063" ht="12.75" customHeight="1" x14ac:dyDescent="0.2"/>
    <row r="43064" ht="12.75" customHeight="1" x14ac:dyDescent="0.2"/>
    <row r="43065" ht="12.75" customHeight="1" x14ac:dyDescent="0.2"/>
    <row r="43066" ht="12.75" customHeight="1" x14ac:dyDescent="0.2"/>
    <row r="43067" ht="12.75" customHeight="1" x14ac:dyDescent="0.2"/>
    <row r="43068" ht="12.75" customHeight="1" x14ac:dyDescent="0.2"/>
    <row r="43069" ht="12.75" customHeight="1" x14ac:dyDescent="0.2"/>
    <row r="43070" ht="12.75" customHeight="1" x14ac:dyDescent="0.2"/>
    <row r="43071" ht="12.75" customHeight="1" x14ac:dyDescent="0.2"/>
    <row r="43072" ht="12.75" customHeight="1" x14ac:dyDescent="0.2"/>
    <row r="43073" ht="12.75" customHeight="1" x14ac:dyDescent="0.2"/>
    <row r="43074" ht="12.75" customHeight="1" x14ac:dyDescent="0.2"/>
    <row r="43075" ht="12.75" customHeight="1" x14ac:dyDescent="0.2"/>
    <row r="43076" ht="12.75" customHeight="1" x14ac:dyDescent="0.2"/>
    <row r="43077" ht="12.75" customHeight="1" x14ac:dyDescent="0.2"/>
    <row r="43078" ht="12.75" customHeight="1" x14ac:dyDescent="0.2"/>
    <row r="43079" ht="12.75" customHeight="1" x14ac:dyDescent="0.2"/>
    <row r="43080" ht="12.75" customHeight="1" x14ac:dyDescent="0.2"/>
    <row r="43081" ht="12.75" customHeight="1" x14ac:dyDescent="0.2"/>
    <row r="43082" ht="12.75" customHeight="1" x14ac:dyDescent="0.2"/>
    <row r="43083" ht="12.75" customHeight="1" x14ac:dyDescent="0.2"/>
    <row r="43084" ht="12.75" customHeight="1" x14ac:dyDescent="0.2"/>
    <row r="43085" ht="12.75" customHeight="1" x14ac:dyDescent="0.2"/>
    <row r="43086" ht="12.75" customHeight="1" x14ac:dyDescent="0.2"/>
    <row r="43087" ht="12.75" customHeight="1" x14ac:dyDescent="0.2"/>
    <row r="43088" ht="12.75" customHeight="1" x14ac:dyDescent="0.2"/>
    <row r="43089" ht="12.75" customHeight="1" x14ac:dyDescent="0.2"/>
    <row r="43090" ht="12.75" customHeight="1" x14ac:dyDescent="0.2"/>
    <row r="43091" ht="12.75" customHeight="1" x14ac:dyDescent="0.2"/>
    <row r="43092" ht="12.75" customHeight="1" x14ac:dyDescent="0.2"/>
    <row r="43093" ht="12.75" customHeight="1" x14ac:dyDescent="0.2"/>
    <row r="43094" ht="12.75" customHeight="1" x14ac:dyDescent="0.2"/>
    <row r="43095" ht="12.75" customHeight="1" x14ac:dyDescent="0.2"/>
    <row r="43096" ht="12.75" customHeight="1" x14ac:dyDescent="0.2"/>
    <row r="43097" ht="12.75" customHeight="1" x14ac:dyDescent="0.2"/>
    <row r="43098" ht="12.75" customHeight="1" x14ac:dyDescent="0.2"/>
    <row r="43099" ht="12.75" customHeight="1" x14ac:dyDescent="0.2"/>
    <row r="43100" ht="12.75" customHeight="1" x14ac:dyDescent="0.2"/>
    <row r="43101" ht="12.75" customHeight="1" x14ac:dyDescent="0.2"/>
    <row r="43102" ht="12.75" customHeight="1" x14ac:dyDescent="0.2"/>
    <row r="43103" ht="12.75" customHeight="1" x14ac:dyDescent="0.2"/>
    <row r="43104" ht="12.75" customHeight="1" x14ac:dyDescent="0.2"/>
    <row r="43105" ht="12.75" customHeight="1" x14ac:dyDescent="0.2"/>
    <row r="43106" ht="12.75" customHeight="1" x14ac:dyDescent="0.2"/>
    <row r="43107" ht="12.75" customHeight="1" x14ac:dyDescent="0.2"/>
    <row r="43108" ht="12.75" customHeight="1" x14ac:dyDescent="0.2"/>
    <row r="43109" ht="12.75" customHeight="1" x14ac:dyDescent="0.2"/>
    <row r="43110" ht="12.75" customHeight="1" x14ac:dyDescent="0.2"/>
    <row r="43111" ht="12.75" customHeight="1" x14ac:dyDescent="0.2"/>
    <row r="43112" ht="12.75" customHeight="1" x14ac:dyDescent="0.2"/>
    <row r="43113" ht="12.75" customHeight="1" x14ac:dyDescent="0.2"/>
    <row r="43114" ht="12.75" customHeight="1" x14ac:dyDescent="0.2"/>
    <row r="43115" ht="12.75" customHeight="1" x14ac:dyDescent="0.2"/>
    <row r="43116" ht="12.75" customHeight="1" x14ac:dyDescent="0.2"/>
    <row r="43117" ht="12.75" customHeight="1" x14ac:dyDescent="0.2"/>
    <row r="43118" ht="12.75" customHeight="1" x14ac:dyDescent="0.2"/>
    <row r="43119" ht="12.75" customHeight="1" x14ac:dyDescent="0.2"/>
    <row r="43120" ht="12.75" customHeight="1" x14ac:dyDescent="0.2"/>
    <row r="43121" ht="12.75" customHeight="1" x14ac:dyDescent="0.2"/>
    <row r="43122" ht="12.75" customHeight="1" x14ac:dyDescent="0.2"/>
    <row r="43123" ht="12.75" customHeight="1" x14ac:dyDescent="0.2"/>
    <row r="43124" ht="12.75" customHeight="1" x14ac:dyDescent="0.2"/>
    <row r="43125" ht="12.75" customHeight="1" x14ac:dyDescent="0.2"/>
    <row r="43126" ht="12.75" customHeight="1" x14ac:dyDescent="0.2"/>
    <row r="43127" ht="12.75" customHeight="1" x14ac:dyDescent="0.2"/>
    <row r="43128" ht="12.75" customHeight="1" x14ac:dyDescent="0.2"/>
    <row r="43129" ht="12.75" customHeight="1" x14ac:dyDescent="0.2"/>
    <row r="43130" ht="12.75" customHeight="1" x14ac:dyDescent="0.2"/>
    <row r="43131" ht="12.75" customHeight="1" x14ac:dyDescent="0.2"/>
    <row r="43132" ht="12.75" customHeight="1" x14ac:dyDescent="0.2"/>
    <row r="43133" ht="12.75" customHeight="1" x14ac:dyDescent="0.2"/>
    <row r="43134" ht="12.75" customHeight="1" x14ac:dyDescent="0.2"/>
    <row r="43135" ht="12.75" customHeight="1" x14ac:dyDescent="0.2"/>
    <row r="43136" ht="12.75" customHeight="1" x14ac:dyDescent="0.2"/>
    <row r="43137" ht="12.75" customHeight="1" x14ac:dyDescent="0.2"/>
    <row r="43138" ht="12.75" customHeight="1" x14ac:dyDescent="0.2"/>
    <row r="43139" ht="12.75" customHeight="1" x14ac:dyDescent="0.2"/>
    <row r="43140" ht="12.75" customHeight="1" x14ac:dyDescent="0.2"/>
    <row r="43141" ht="12.75" customHeight="1" x14ac:dyDescent="0.2"/>
    <row r="43142" ht="12.75" customHeight="1" x14ac:dyDescent="0.2"/>
    <row r="43143" ht="12.75" customHeight="1" x14ac:dyDescent="0.2"/>
    <row r="43144" ht="12.75" customHeight="1" x14ac:dyDescent="0.2"/>
    <row r="43145" ht="12.75" customHeight="1" x14ac:dyDescent="0.2"/>
    <row r="43146" ht="12.75" customHeight="1" x14ac:dyDescent="0.2"/>
    <row r="43147" ht="12.75" customHeight="1" x14ac:dyDescent="0.2"/>
    <row r="43148" ht="12.75" customHeight="1" x14ac:dyDescent="0.2"/>
    <row r="43149" ht="12.75" customHeight="1" x14ac:dyDescent="0.2"/>
    <row r="43150" ht="12.75" customHeight="1" x14ac:dyDescent="0.2"/>
    <row r="43151" ht="12.75" customHeight="1" x14ac:dyDescent="0.2"/>
    <row r="43152" ht="12.75" customHeight="1" x14ac:dyDescent="0.2"/>
    <row r="43153" ht="12.75" customHeight="1" x14ac:dyDescent="0.2"/>
    <row r="43154" ht="12.75" customHeight="1" x14ac:dyDescent="0.2"/>
    <row r="43155" ht="12.75" customHeight="1" x14ac:dyDescent="0.2"/>
    <row r="43156" ht="12.75" customHeight="1" x14ac:dyDescent="0.2"/>
    <row r="43157" ht="12.75" customHeight="1" x14ac:dyDescent="0.2"/>
    <row r="43158" ht="12.75" customHeight="1" x14ac:dyDescent="0.2"/>
    <row r="43159" ht="12.75" customHeight="1" x14ac:dyDescent="0.2"/>
    <row r="43160" ht="12.75" customHeight="1" x14ac:dyDescent="0.2"/>
    <row r="43161" ht="12.75" customHeight="1" x14ac:dyDescent="0.2"/>
    <row r="43162" ht="12.75" customHeight="1" x14ac:dyDescent="0.2"/>
    <row r="43163" ht="12.75" customHeight="1" x14ac:dyDescent="0.2"/>
    <row r="43164" ht="12.75" customHeight="1" x14ac:dyDescent="0.2"/>
    <row r="43165" ht="12.75" customHeight="1" x14ac:dyDescent="0.2"/>
    <row r="43166" ht="12.75" customHeight="1" x14ac:dyDescent="0.2"/>
    <row r="43167" ht="12.75" customHeight="1" x14ac:dyDescent="0.2"/>
    <row r="43168" ht="12.75" customHeight="1" x14ac:dyDescent="0.2"/>
    <row r="43169" ht="12.75" customHeight="1" x14ac:dyDescent="0.2"/>
    <row r="43170" ht="12.75" customHeight="1" x14ac:dyDescent="0.2"/>
    <row r="43171" ht="12.75" customHeight="1" x14ac:dyDescent="0.2"/>
    <row r="43172" ht="12.75" customHeight="1" x14ac:dyDescent="0.2"/>
    <row r="43173" ht="12.75" customHeight="1" x14ac:dyDescent="0.2"/>
    <row r="43174" ht="12.75" customHeight="1" x14ac:dyDescent="0.2"/>
    <row r="43175" ht="12.75" customHeight="1" x14ac:dyDescent="0.2"/>
    <row r="43176" ht="12.75" customHeight="1" x14ac:dyDescent="0.2"/>
    <row r="43177" ht="12.75" customHeight="1" x14ac:dyDescent="0.2"/>
    <row r="43178" ht="12.75" customHeight="1" x14ac:dyDescent="0.2"/>
    <row r="43179" ht="12.75" customHeight="1" x14ac:dyDescent="0.2"/>
    <row r="43180" ht="12.75" customHeight="1" x14ac:dyDescent="0.2"/>
    <row r="43181" ht="12.75" customHeight="1" x14ac:dyDescent="0.2"/>
    <row r="43182" ht="12.75" customHeight="1" x14ac:dyDescent="0.2"/>
    <row r="43183" ht="12.75" customHeight="1" x14ac:dyDescent="0.2"/>
    <row r="43184" ht="12.75" customHeight="1" x14ac:dyDescent="0.2"/>
    <row r="43185" ht="12.75" customHeight="1" x14ac:dyDescent="0.2"/>
    <row r="43186" ht="12.75" customHeight="1" x14ac:dyDescent="0.2"/>
    <row r="43187" ht="12.75" customHeight="1" x14ac:dyDescent="0.2"/>
    <row r="43188" ht="12.75" customHeight="1" x14ac:dyDescent="0.2"/>
    <row r="43189" ht="12.75" customHeight="1" x14ac:dyDescent="0.2"/>
    <row r="43190" ht="12.75" customHeight="1" x14ac:dyDescent="0.2"/>
    <row r="43191" ht="12.75" customHeight="1" x14ac:dyDescent="0.2"/>
    <row r="43192" ht="12.75" customHeight="1" x14ac:dyDescent="0.2"/>
    <row r="43193" ht="12.75" customHeight="1" x14ac:dyDescent="0.2"/>
    <row r="43194" ht="12.75" customHeight="1" x14ac:dyDescent="0.2"/>
    <row r="43195" ht="12.75" customHeight="1" x14ac:dyDescent="0.2"/>
    <row r="43196" ht="12.75" customHeight="1" x14ac:dyDescent="0.2"/>
    <row r="43197" ht="12.75" customHeight="1" x14ac:dyDescent="0.2"/>
    <row r="43198" ht="12.75" customHeight="1" x14ac:dyDescent="0.2"/>
    <row r="43199" ht="12.75" customHeight="1" x14ac:dyDescent="0.2"/>
    <row r="43200" ht="12.75" customHeight="1" x14ac:dyDescent="0.2"/>
    <row r="43201" ht="12.75" customHeight="1" x14ac:dyDescent="0.2"/>
    <row r="43202" ht="12.75" customHeight="1" x14ac:dyDescent="0.2"/>
    <row r="43203" ht="12.75" customHeight="1" x14ac:dyDescent="0.2"/>
    <row r="43204" ht="12.75" customHeight="1" x14ac:dyDescent="0.2"/>
    <row r="43205" ht="12.75" customHeight="1" x14ac:dyDescent="0.2"/>
    <row r="43206" ht="12.75" customHeight="1" x14ac:dyDescent="0.2"/>
    <row r="43207" ht="12.75" customHeight="1" x14ac:dyDescent="0.2"/>
    <row r="43208" ht="12.75" customHeight="1" x14ac:dyDescent="0.2"/>
    <row r="43209" ht="12.75" customHeight="1" x14ac:dyDescent="0.2"/>
    <row r="43210" ht="12.75" customHeight="1" x14ac:dyDescent="0.2"/>
    <row r="43211" ht="12.75" customHeight="1" x14ac:dyDescent="0.2"/>
    <row r="43212" ht="12.75" customHeight="1" x14ac:dyDescent="0.2"/>
    <row r="43213" ht="12.75" customHeight="1" x14ac:dyDescent="0.2"/>
    <row r="43214" ht="12.75" customHeight="1" x14ac:dyDescent="0.2"/>
    <row r="43215" ht="12.75" customHeight="1" x14ac:dyDescent="0.2"/>
    <row r="43216" ht="12.75" customHeight="1" x14ac:dyDescent="0.2"/>
    <row r="43217" ht="12.75" customHeight="1" x14ac:dyDescent="0.2"/>
    <row r="43218" ht="12.75" customHeight="1" x14ac:dyDescent="0.2"/>
    <row r="43219" ht="12.75" customHeight="1" x14ac:dyDescent="0.2"/>
    <row r="43220" ht="12.75" customHeight="1" x14ac:dyDescent="0.2"/>
    <row r="43221" ht="12.75" customHeight="1" x14ac:dyDescent="0.2"/>
    <row r="43222" ht="12.75" customHeight="1" x14ac:dyDescent="0.2"/>
    <row r="43223" ht="12.75" customHeight="1" x14ac:dyDescent="0.2"/>
    <row r="43224" ht="12.75" customHeight="1" x14ac:dyDescent="0.2"/>
    <row r="43225" ht="12.75" customHeight="1" x14ac:dyDescent="0.2"/>
    <row r="43226" ht="12.75" customHeight="1" x14ac:dyDescent="0.2"/>
    <row r="43227" ht="12.75" customHeight="1" x14ac:dyDescent="0.2"/>
    <row r="43228" ht="12.75" customHeight="1" x14ac:dyDescent="0.2"/>
    <row r="43229" ht="12.75" customHeight="1" x14ac:dyDescent="0.2"/>
    <row r="43230" ht="12.75" customHeight="1" x14ac:dyDescent="0.2"/>
    <row r="43231" ht="12.75" customHeight="1" x14ac:dyDescent="0.2"/>
    <row r="43232" ht="12.75" customHeight="1" x14ac:dyDescent="0.2"/>
    <row r="43233" ht="12.75" customHeight="1" x14ac:dyDescent="0.2"/>
    <row r="43234" ht="12.75" customHeight="1" x14ac:dyDescent="0.2"/>
    <row r="43235" ht="12.75" customHeight="1" x14ac:dyDescent="0.2"/>
    <row r="43236" ht="12.75" customHeight="1" x14ac:dyDescent="0.2"/>
    <row r="43237" ht="12.75" customHeight="1" x14ac:dyDescent="0.2"/>
    <row r="43238" ht="12.75" customHeight="1" x14ac:dyDescent="0.2"/>
    <row r="43239" ht="12.75" customHeight="1" x14ac:dyDescent="0.2"/>
    <row r="43240" ht="12.75" customHeight="1" x14ac:dyDescent="0.2"/>
    <row r="43241" ht="12.75" customHeight="1" x14ac:dyDescent="0.2"/>
    <row r="43242" ht="12.75" customHeight="1" x14ac:dyDescent="0.2"/>
    <row r="43243" ht="12.75" customHeight="1" x14ac:dyDescent="0.2"/>
    <row r="43244" ht="12.75" customHeight="1" x14ac:dyDescent="0.2"/>
    <row r="43245" ht="12.75" customHeight="1" x14ac:dyDescent="0.2"/>
    <row r="43246" ht="12.75" customHeight="1" x14ac:dyDescent="0.2"/>
    <row r="43247" ht="12.75" customHeight="1" x14ac:dyDescent="0.2"/>
    <row r="43248" ht="12.75" customHeight="1" x14ac:dyDescent="0.2"/>
    <row r="43249" ht="12.75" customHeight="1" x14ac:dyDescent="0.2"/>
    <row r="43250" ht="12.75" customHeight="1" x14ac:dyDescent="0.2"/>
    <row r="43251" ht="12.75" customHeight="1" x14ac:dyDescent="0.2"/>
    <row r="43252" ht="12.75" customHeight="1" x14ac:dyDescent="0.2"/>
    <row r="43253" ht="12.75" customHeight="1" x14ac:dyDescent="0.2"/>
    <row r="43254" ht="12.75" customHeight="1" x14ac:dyDescent="0.2"/>
    <row r="43255" ht="12.75" customHeight="1" x14ac:dyDescent="0.2"/>
    <row r="43256" ht="12.75" customHeight="1" x14ac:dyDescent="0.2"/>
    <row r="43257" ht="12.75" customHeight="1" x14ac:dyDescent="0.2"/>
    <row r="43258" ht="12.75" customHeight="1" x14ac:dyDescent="0.2"/>
    <row r="43259" ht="12.75" customHeight="1" x14ac:dyDescent="0.2"/>
    <row r="43260" ht="12.75" customHeight="1" x14ac:dyDescent="0.2"/>
    <row r="43261" ht="12.75" customHeight="1" x14ac:dyDescent="0.2"/>
    <row r="43262" ht="12.75" customHeight="1" x14ac:dyDescent="0.2"/>
    <row r="43263" ht="12.75" customHeight="1" x14ac:dyDescent="0.2"/>
    <row r="43264" ht="12.75" customHeight="1" x14ac:dyDescent="0.2"/>
    <row r="43265" ht="12.75" customHeight="1" x14ac:dyDescent="0.2"/>
    <row r="43266" ht="12.75" customHeight="1" x14ac:dyDescent="0.2"/>
    <row r="43267" ht="12.75" customHeight="1" x14ac:dyDescent="0.2"/>
    <row r="43268" ht="12.75" customHeight="1" x14ac:dyDescent="0.2"/>
    <row r="43269" ht="12.75" customHeight="1" x14ac:dyDescent="0.2"/>
    <row r="43270" ht="12.75" customHeight="1" x14ac:dyDescent="0.2"/>
    <row r="43271" ht="12.75" customHeight="1" x14ac:dyDescent="0.2"/>
    <row r="43272" ht="12.75" customHeight="1" x14ac:dyDescent="0.2"/>
    <row r="43273" ht="12.75" customHeight="1" x14ac:dyDescent="0.2"/>
    <row r="43274" ht="12.75" customHeight="1" x14ac:dyDescent="0.2"/>
    <row r="43275" ht="12.75" customHeight="1" x14ac:dyDescent="0.2"/>
    <row r="43276" ht="12.75" customHeight="1" x14ac:dyDescent="0.2"/>
    <row r="43277" ht="12.75" customHeight="1" x14ac:dyDescent="0.2"/>
    <row r="43278" ht="12.75" customHeight="1" x14ac:dyDescent="0.2"/>
    <row r="43279" ht="12.75" customHeight="1" x14ac:dyDescent="0.2"/>
    <row r="43280" ht="12.75" customHeight="1" x14ac:dyDescent="0.2"/>
    <row r="43281" ht="12.75" customHeight="1" x14ac:dyDescent="0.2"/>
    <row r="43282" ht="12.75" customHeight="1" x14ac:dyDescent="0.2"/>
    <row r="43283" ht="12.75" customHeight="1" x14ac:dyDescent="0.2"/>
    <row r="43284" ht="12.75" customHeight="1" x14ac:dyDescent="0.2"/>
    <row r="43285" ht="12.75" customHeight="1" x14ac:dyDescent="0.2"/>
    <row r="43286" ht="12.75" customHeight="1" x14ac:dyDescent="0.2"/>
    <row r="43287" ht="12.75" customHeight="1" x14ac:dyDescent="0.2"/>
    <row r="43288" ht="12.75" customHeight="1" x14ac:dyDescent="0.2"/>
    <row r="43289" ht="12.75" customHeight="1" x14ac:dyDescent="0.2"/>
    <row r="43290" ht="12.75" customHeight="1" x14ac:dyDescent="0.2"/>
    <row r="43291" ht="12.75" customHeight="1" x14ac:dyDescent="0.2"/>
    <row r="43292" ht="12.75" customHeight="1" x14ac:dyDescent="0.2"/>
    <row r="43293" ht="12.75" customHeight="1" x14ac:dyDescent="0.2"/>
    <row r="43294" ht="12.75" customHeight="1" x14ac:dyDescent="0.2"/>
    <row r="43295" ht="12.75" customHeight="1" x14ac:dyDescent="0.2"/>
    <row r="43296" ht="12.75" customHeight="1" x14ac:dyDescent="0.2"/>
    <row r="43297" ht="12.75" customHeight="1" x14ac:dyDescent="0.2"/>
    <row r="43298" ht="12.75" customHeight="1" x14ac:dyDescent="0.2"/>
    <row r="43299" ht="12.75" customHeight="1" x14ac:dyDescent="0.2"/>
    <row r="43300" ht="12.75" customHeight="1" x14ac:dyDescent="0.2"/>
    <row r="43301" ht="12.75" customHeight="1" x14ac:dyDescent="0.2"/>
    <row r="43302" ht="12.75" customHeight="1" x14ac:dyDescent="0.2"/>
    <row r="43303" ht="12.75" customHeight="1" x14ac:dyDescent="0.2"/>
    <row r="43304" ht="12.75" customHeight="1" x14ac:dyDescent="0.2"/>
    <row r="43305" ht="12.75" customHeight="1" x14ac:dyDescent="0.2"/>
    <row r="43306" ht="12.75" customHeight="1" x14ac:dyDescent="0.2"/>
    <row r="43307" ht="12.75" customHeight="1" x14ac:dyDescent="0.2"/>
    <row r="43308" ht="12.75" customHeight="1" x14ac:dyDescent="0.2"/>
    <row r="43309" ht="12.75" customHeight="1" x14ac:dyDescent="0.2"/>
    <row r="43310" ht="12.75" customHeight="1" x14ac:dyDescent="0.2"/>
    <row r="43311" ht="12.75" customHeight="1" x14ac:dyDescent="0.2"/>
    <row r="43312" ht="12.75" customHeight="1" x14ac:dyDescent="0.2"/>
    <row r="43313" ht="12.75" customHeight="1" x14ac:dyDescent="0.2"/>
    <row r="43314" ht="12.75" customHeight="1" x14ac:dyDescent="0.2"/>
    <row r="43315" ht="12.75" customHeight="1" x14ac:dyDescent="0.2"/>
    <row r="43316" ht="12.75" customHeight="1" x14ac:dyDescent="0.2"/>
    <row r="43317" ht="12.75" customHeight="1" x14ac:dyDescent="0.2"/>
    <row r="43318" ht="12.75" customHeight="1" x14ac:dyDescent="0.2"/>
    <row r="43319" ht="12.75" customHeight="1" x14ac:dyDescent="0.2"/>
    <row r="43320" ht="12.75" customHeight="1" x14ac:dyDescent="0.2"/>
    <row r="43321" ht="12.75" customHeight="1" x14ac:dyDescent="0.2"/>
    <row r="43322" ht="12.75" customHeight="1" x14ac:dyDescent="0.2"/>
    <row r="43323" ht="12.75" customHeight="1" x14ac:dyDescent="0.2"/>
    <row r="43324" ht="12.75" customHeight="1" x14ac:dyDescent="0.2"/>
    <row r="43325" ht="12.75" customHeight="1" x14ac:dyDescent="0.2"/>
    <row r="43326" ht="12.75" customHeight="1" x14ac:dyDescent="0.2"/>
    <row r="43327" ht="12.75" customHeight="1" x14ac:dyDescent="0.2"/>
    <row r="43328" ht="12.75" customHeight="1" x14ac:dyDescent="0.2"/>
    <row r="43329" ht="12.75" customHeight="1" x14ac:dyDescent="0.2"/>
    <row r="43330" ht="12.75" customHeight="1" x14ac:dyDescent="0.2"/>
    <row r="43331" ht="12.75" customHeight="1" x14ac:dyDescent="0.2"/>
    <row r="43332" ht="12.75" customHeight="1" x14ac:dyDescent="0.2"/>
    <row r="43333" ht="12.75" customHeight="1" x14ac:dyDescent="0.2"/>
    <row r="43334" ht="12.75" customHeight="1" x14ac:dyDescent="0.2"/>
    <row r="43335" ht="12.75" customHeight="1" x14ac:dyDescent="0.2"/>
    <row r="43336" ht="12.75" customHeight="1" x14ac:dyDescent="0.2"/>
    <row r="43337" ht="12.75" customHeight="1" x14ac:dyDescent="0.2"/>
    <row r="43338" ht="12.75" customHeight="1" x14ac:dyDescent="0.2"/>
    <row r="43339" ht="12.75" customHeight="1" x14ac:dyDescent="0.2"/>
    <row r="43340" ht="12.75" customHeight="1" x14ac:dyDescent="0.2"/>
    <row r="43341" ht="12.75" customHeight="1" x14ac:dyDescent="0.2"/>
    <row r="43342" ht="12.75" customHeight="1" x14ac:dyDescent="0.2"/>
    <row r="43343" ht="12.75" customHeight="1" x14ac:dyDescent="0.2"/>
    <row r="43344" ht="12.75" customHeight="1" x14ac:dyDescent="0.2"/>
    <row r="43345" ht="12.75" customHeight="1" x14ac:dyDescent="0.2"/>
    <row r="43346" ht="12.75" customHeight="1" x14ac:dyDescent="0.2"/>
    <row r="43347" ht="12.75" customHeight="1" x14ac:dyDescent="0.2"/>
    <row r="43348" ht="12.75" customHeight="1" x14ac:dyDescent="0.2"/>
    <row r="43349" ht="12.75" customHeight="1" x14ac:dyDescent="0.2"/>
    <row r="43350" ht="12.75" customHeight="1" x14ac:dyDescent="0.2"/>
    <row r="43351" ht="12.75" customHeight="1" x14ac:dyDescent="0.2"/>
    <row r="43352" ht="12.75" customHeight="1" x14ac:dyDescent="0.2"/>
    <row r="43353" ht="12.75" customHeight="1" x14ac:dyDescent="0.2"/>
    <row r="43354" ht="12.75" customHeight="1" x14ac:dyDescent="0.2"/>
    <row r="43355" ht="12.75" customHeight="1" x14ac:dyDescent="0.2"/>
    <row r="43356" ht="12.75" customHeight="1" x14ac:dyDescent="0.2"/>
    <row r="43357" ht="12.75" customHeight="1" x14ac:dyDescent="0.2"/>
    <row r="43358" ht="12.75" customHeight="1" x14ac:dyDescent="0.2"/>
    <row r="43359" ht="12.75" customHeight="1" x14ac:dyDescent="0.2"/>
    <row r="43360" ht="12.75" customHeight="1" x14ac:dyDescent="0.2"/>
    <row r="43361" ht="12.75" customHeight="1" x14ac:dyDescent="0.2"/>
    <row r="43362" ht="12.75" customHeight="1" x14ac:dyDescent="0.2"/>
    <row r="43363" ht="12.75" customHeight="1" x14ac:dyDescent="0.2"/>
    <row r="43364" ht="12.75" customHeight="1" x14ac:dyDescent="0.2"/>
    <row r="43365" ht="12.75" customHeight="1" x14ac:dyDescent="0.2"/>
    <row r="43366" ht="12.75" customHeight="1" x14ac:dyDescent="0.2"/>
    <row r="43367" ht="12.75" customHeight="1" x14ac:dyDescent="0.2"/>
    <row r="43368" ht="12.75" customHeight="1" x14ac:dyDescent="0.2"/>
    <row r="43369" ht="12.75" customHeight="1" x14ac:dyDescent="0.2"/>
    <row r="43370" ht="12.75" customHeight="1" x14ac:dyDescent="0.2"/>
    <row r="43371" ht="12.75" customHeight="1" x14ac:dyDescent="0.2"/>
    <row r="43372" ht="12.75" customHeight="1" x14ac:dyDescent="0.2"/>
    <row r="43373" ht="12.75" customHeight="1" x14ac:dyDescent="0.2"/>
    <row r="43374" ht="12.75" customHeight="1" x14ac:dyDescent="0.2"/>
    <row r="43375" ht="12.75" customHeight="1" x14ac:dyDescent="0.2"/>
    <row r="43376" ht="12.75" customHeight="1" x14ac:dyDescent="0.2"/>
    <row r="43377" ht="12.75" customHeight="1" x14ac:dyDescent="0.2"/>
    <row r="43378" ht="12.75" customHeight="1" x14ac:dyDescent="0.2"/>
    <row r="43379" ht="12.75" customHeight="1" x14ac:dyDescent="0.2"/>
    <row r="43380" ht="12.75" customHeight="1" x14ac:dyDescent="0.2"/>
    <row r="43381" ht="12.75" customHeight="1" x14ac:dyDescent="0.2"/>
    <row r="43382" ht="12.75" customHeight="1" x14ac:dyDescent="0.2"/>
    <row r="43383" ht="12.75" customHeight="1" x14ac:dyDescent="0.2"/>
    <row r="43384" ht="12.75" customHeight="1" x14ac:dyDescent="0.2"/>
    <row r="43385" ht="12.75" customHeight="1" x14ac:dyDescent="0.2"/>
    <row r="43386" ht="12.75" customHeight="1" x14ac:dyDescent="0.2"/>
    <row r="43387" ht="12.75" customHeight="1" x14ac:dyDescent="0.2"/>
    <row r="43388" ht="12.75" customHeight="1" x14ac:dyDescent="0.2"/>
    <row r="43389" ht="12.75" customHeight="1" x14ac:dyDescent="0.2"/>
    <row r="43390" ht="12.75" customHeight="1" x14ac:dyDescent="0.2"/>
    <row r="43391" ht="12.75" customHeight="1" x14ac:dyDescent="0.2"/>
    <row r="43392" ht="12.75" customHeight="1" x14ac:dyDescent="0.2"/>
    <row r="43393" ht="12.75" customHeight="1" x14ac:dyDescent="0.2"/>
    <row r="43394" ht="12.75" customHeight="1" x14ac:dyDescent="0.2"/>
    <row r="43395" ht="12.75" customHeight="1" x14ac:dyDescent="0.2"/>
    <row r="43396" ht="12.75" customHeight="1" x14ac:dyDescent="0.2"/>
    <row r="43397" ht="12.75" customHeight="1" x14ac:dyDescent="0.2"/>
    <row r="43398" ht="12.75" customHeight="1" x14ac:dyDescent="0.2"/>
    <row r="43399" ht="12.75" customHeight="1" x14ac:dyDescent="0.2"/>
    <row r="43400" ht="12.75" customHeight="1" x14ac:dyDescent="0.2"/>
    <row r="43401" ht="12.75" customHeight="1" x14ac:dyDescent="0.2"/>
    <row r="43402" ht="12.75" customHeight="1" x14ac:dyDescent="0.2"/>
    <row r="43403" ht="12.75" customHeight="1" x14ac:dyDescent="0.2"/>
    <row r="43404" ht="12.75" customHeight="1" x14ac:dyDescent="0.2"/>
    <row r="43405" ht="12.75" customHeight="1" x14ac:dyDescent="0.2"/>
    <row r="43406" ht="12.75" customHeight="1" x14ac:dyDescent="0.2"/>
    <row r="43407" ht="12.75" customHeight="1" x14ac:dyDescent="0.2"/>
    <row r="43408" ht="12.75" customHeight="1" x14ac:dyDescent="0.2"/>
    <row r="43409" ht="12.75" customHeight="1" x14ac:dyDescent="0.2"/>
    <row r="43410" ht="12.75" customHeight="1" x14ac:dyDescent="0.2"/>
    <row r="43411" ht="12.75" customHeight="1" x14ac:dyDescent="0.2"/>
    <row r="43412" ht="12.75" customHeight="1" x14ac:dyDescent="0.2"/>
    <row r="43413" ht="12.75" customHeight="1" x14ac:dyDescent="0.2"/>
    <row r="43414" ht="12.75" customHeight="1" x14ac:dyDescent="0.2"/>
    <row r="43415" ht="12.75" customHeight="1" x14ac:dyDescent="0.2"/>
    <row r="43416" ht="12.75" customHeight="1" x14ac:dyDescent="0.2"/>
    <row r="43417" ht="12.75" customHeight="1" x14ac:dyDescent="0.2"/>
    <row r="43418" ht="12.75" customHeight="1" x14ac:dyDescent="0.2"/>
    <row r="43419" ht="12.75" customHeight="1" x14ac:dyDescent="0.2"/>
    <row r="43420" ht="12.75" customHeight="1" x14ac:dyDescent="0.2"/>
    <row r="43421" ht="12.75" customHeight="1" x14ac:dyDescent="0.2"/>
    <row r="43422" ht="12.75" customHeight="1" x14ac:dyDescent="0.2"/>
    <row r="43423" ht="12.75" customHeight="1" x14ac:dyDescent="0.2"/>
    <row r="43424" ht="12.75" customHeight="1" x14ac:dyDescent="0.2"/>
    <row r="43425" ht="12.75" customHeight="1" x14ac:dyDescent="0.2"/>
    <row r="43426" ht="12.75" customHeight="1" x14ac:dyDescent="0.2"/>
    <row r="43427" ht="12.75" customHeight="1" x14ac:dyDescent="0.2"/>
    <row r="43428" ht="12.75" customHeight="1" x14ac:dyDescent="0.2"/>
    <row r="43429" ht="12.75" customHeight="1" x14ac:dyDescent="0.2"/>
    <row r="43430" ht="12.75" customHeight="1" x14ac:dyDescent="0.2"/>
    <row r="43431" ht="12.75" customHeight="1" x14ac:dyDescent="0.2"/>
    <row r="43432" ht="12.75" customHeight="1" x14ac:dyDescent="0.2"/>
    <row r="43433" ht="12.75" customHeight="1" x14ac:dyDescent="0.2"/>
    <row r="43434" ht="12.75" customHeight="1" x14ac:dyDescent="0.2"/>
    <row r="43435" ht="12.75" customHeight="1" x14ac:dyDescent="0.2"/>
    <row r="43436" ht="12.75" customHeight="1" x14ac:dyDescent="0.2"/>
    <row r="43437" ht="12.75" customHeight="1" x14ac:dyDescent="0.2"/>
    <row r="43438" ht="12.75" customHeight="1" x14ac:dyDescent="0.2"/>
    <row r="43439" ht="12.75" customHeight="1" x14ac:dyDescent="0.2"/>
    <row r="43440" ht="12.75" customHeight="1" x14ac:dyDescent="0.2"/>
    <row r="43441" ht="12.75" customHeight="1" x14ac:dyDescent="0.2"/>
    <row r="43442" ht="12.75" customHeight="1" x14ac:dyDescent="0.2"/>
    <row r="43443" ht="12.75" customHeight="1" x14ac:dyDescent="0.2"/>
    <row r="43444" ht="12.75" customHeight="1" x14ac:dyDescent="0.2"/>
    <row r="43445" ht="12.75" customHeight="1" x14ac:dyDescent="0.2"/>
    <row r="43446" ht="12.75" customHeight="1" x14ac:dyDescent="0.2"/>
    <row r="43447" ht="12.75" customHeight="1" x14ac:dyDescent="0.2"/>
    <row r="43448" ht="12.75" customHeight="1" x14ac:dyDescent="0.2"/>
    <row r="43449" ht="12.75" customHeight="1" x14ac:dyDescent="0.2"/>
    <row r="43450" ht="12.75" customHeight="1" x14ac:dyDescent="0.2"/>
    <row r="43451" ht="12.75" customHeight="1" x14ac:dyDescent="0.2"/>
    <row r="43452" ht="12.75" customHeight="1" x14ac:dyDescent="0.2"/>
    <row r="43453" ht="12.75" customHeight="1" x14ac:dyDescent="0.2"/>
    <row r="43454" ht="12.75" customHeight="1" x14ac:dyDescent="0.2"/>
    <row r="43455" ht="12.75" customHeight="1" x14ac:dyDescent="0.2"/>
    <row r="43456" ht="12.75" customHeight="1" x14ac:dyDescent="0.2"/>
    <row r="43457" ht="12.75" customHeight="1" x14ac:dyDescent="0.2"/>
    <row r="43458" ht="12.75" customHeight="1" x14ac:dyDescent="0.2"/>
    <row r="43459" ht="12.75" customHeight="1" x14ac:dyDescent="0.2"/>
    <row r="43460" ht="12.75" customHeight="1" x14ac:dyDescent="0.2"/>
    <row r="43461" ht="12.75" customHeight="1" x14ac:dyDescent="0.2"/>
    <row r="43462" ht="12.75" customHeight="1" x14ac:dyDescent="0.2"/>
    <row r="43463" ht="12.75" customHeight="1" x14ac:dyDescent="0.2"/>
    <row r="43464" ht="12.75" customHeight="1" x14ac:dyDescent="0.2"/>
    <row r="43465" ht="12.75" customHeight="1" x14ac:dyDescent="0.2"/>
    <row r="43466" ht="12.75" customHeight="1" x14ac:dyDescent="0.2"/>
    <row r="43467" ht="12.75" customHeight="1" x14ac:dyDescent="0.2"/>
    <row r="43468" ht="12.75" customHeight="1" x14ac:dyDescent="0.2"/>
    <row r="43469" ht="12.75" customHeight="1" x14ac:dyDescent="0.2"/>
    <row r="43470" ht="12.75" customHeight="1" x14ac:dyDescent="0.2"/>
    <row r="43471" ht="12.75" customHeight="1" x14ac:dyDescent="0.2"/>
    <row r="43472" ht="12.75" customHeight="1" x14ac:dyDescent="0.2"/>
    <row r="43473" ht="12.75" customHeight="1" x14ac:dyDescent="0.2"/>
    <row r="43474" ht="12.75" customHeight="1" x14ac:dyDescent="0.2"/>
    <row r="43475" ht="12.75" customHeight="1" x14ac:dyDescent="0.2"/>
    <row r="43476" ht="12.75" customHeight="1" x14ac:dyDescent="0.2"/>
    <row r="43477" ht="12.75" customHeight="1" x14ac:dyDescent="0.2"/>
    <row r="43478" ht="12.75" customHeight="1" x14ac:dyDescent="0.2"/>
    <row r="43479" ht="12.75" customHeight="1" x14ac:dyDescent="0.2"/>
    <row r="43480" ht="12.75" customHeight="1" x14ac:dyDescent="0.2"/>
    <row r="43481" ht="12.75" customHeight="1" x14ac:dyDescent="0.2"/>
    <row r="43482" ht="12.75" customHeight="1" x14ac:dyDescent="0.2"/>
    <row r="43483" ht="12.75" customHeight="1" x14ac:dyDescent="0.2"/>
    <row r="43484" ht="12.75" customHeight="1" x14ac:dyDescent="0.2"/>
    <row r="43485" ht="12.75" customHeight="1" x14ac:dyDescent="0.2"/>
    <row r="43486" ht="12.75" customHeight="1" x14ac:dyDescent="0.2"/>
    <row r="43487" ht="12.75" customHeight="1" x14ac:dyDescent="0.2"/>
    <row r="43488" ht="12.75" customHeight="1" x14ac:dyDescent="0.2"/>
    <row r="43489" ht="12.75" customHeight="1" x14ac:dyDescent="0.2"/>
    <row r="43490" ht="12.75" customHeight="1" x14ac:dyDescent="0.2"/>
    <row r="43491" ht="12.75" customHeight="1" x14ac:dyDescent="0.2"/>
    <row r="43492" ht="12.75" customHeight="1" x14ac:dyDescent="0.2"/>
    <row r="43493" ht="12.75" customHeight="1" x14ac:dyDescent="0.2"/>
    <row r="43494" ht="12.75" customHeight="1" x14ac:dyDescent="0.2"/>
    <row r="43495" ht="12.75" customHeight="1" x14ac:dyDescent="0.2"/>
    <row r="43496" ht="12.75" customHeight="1" x14ac:dyDescent="0.2"/>
    <row r="43497" ht="12.75" customHeight="1" x14ac:dyDescent="0.2"/>
    <row r="43498" ht="12.75" customHeight="1" x14ac:dyDescent="0.2"/>
    <row r="43499" ht="12.75" customHeight="1" x14ac:dyDescent="0.2"/>
    <row r="43500" ht="12.75" customHeight="1" x14ac:dyDescent="0.2"/>
    <row r="43501" ht="12.75" customHeight="1" x14ac:dyDescent="0.2"/>
    <row r="43502" ht="12.75" customHeight="1" x14ac:dyDescent="0.2"/>
    <row r="43503" ht="12.75" customHeight="1" x14ac:dyDescent="0.2"/>
    <row r="43504" ht="12.75" customHeight="1" x14ac:dyDescent="0.2"/>
    <row r="43505" ht="12.75" customHeight="1" x14ac:dyDescent="0.2"/>
    <row r="43506" ht="12.75" customHeight="1" x14ac:dyDescent="0.2"/>
    <row r="43507" ht="12.75" customHeight="1" x14ac:dyDescent="0.2"/>
    <row r="43508" ht="12.75" customHeight="1" x14ac:dyDescent="0.2"/>
    <row r="43509" ht="12.75" customHeight="1" x14ac:dyDescent="0.2"/>
    <row r="43510" ht="12.75" customHeight="1" x14ac:dyDescent="0.2"/>
    <row r="43511" ht="12.75" customHeight="1" x14ac:dyDescent="0.2"/>
    <row r="43512" ht="12.75" customHeight="1" x14ac:dyDescent="0.2"/>
    <row r="43513" ht="12.75" customHeight="1" x14ac:dyDescent="0.2"/>
    <row r="43514" ht="12.75" customHeight="1" x14ac:dyDescent="0.2"/>
    <row r="43515" ht="12.75" customHeight="1" x14ac:dyDescent="0.2"/>
    <row r="43516" ht="12.75" customHeight="1" x14ac:dyDescent="0.2"/>
    <row r="43517" ht="12.75" customHeight="1" x14ac:dyDescent="0.2"/>
    <row r="43518" ht="12.75" customHeight="1" x14ac:dyDescent="0.2"/>
    <row r="43519" ht="12.75" customHeight="1" x14ac:dyDescent="0.2"/>
    <row r="43520" ht="12.75" customHeight="1" x14ac:dyDescent="0.2"/>
    <row r="43521" ht="12.75" customHeight="1" x14ac:dyDescent="0.2"/>
    <row r="43522" ht="12.75" customHeight="1" x14ac:dyDescent="0.2"/>
    <row r="43523" ht="12.75" customHeight="1" x14ac:dyDescent="0.2"/>
    <row r="43524" ht="12.75" customHeight="1" x14ac:dyDescent="0.2"/>
    <row r="43525" ht="12.75" customHeight="1" x14ac:dyDescent="0.2"/>
    <row r="43526" ht="12.75" customHeight="1" x14ac:dyDescent="0.2"/>
    <row r="43527" ht="12.75" customHeight="1" x14ac:dyDescent="0.2"/>
    <row r="43528" ht="12.75" customHeight="1" x14ac:dyDescent="0.2"/>
    <row r="43529" ht="12.75" customHeight="1" x14ac:dyDescent="0.2"/>
    <row r="43530" ht="12.75" customHeight="1" x14ac:dyDescent="0.2"/>
    <row r="43531" ht="12.75" customHeight="1" x14ac:dyDescent="0.2"/>
    <row r="43532" ht="12.75" customHeight="1" x14ac:dyDescent="0.2"/>
    <row r="43533" ht="12.75" customHeight="1" x14ac:dyDescent="0.2"/>
    <row r="43534" ht="12.75" customHeight="1" x14ac:dyDescent="0.2"/>
    <row r="43535" ht="12.75" customHeight="1" x14ac:dyDescent="0.2"/>
    <row r="43536" ht="12.75" customHeight="1" x14ac:dyDescent="0.2"/>
    <row r="43537" ht="12.75" customHeight="1" x14ac:dyDescent="0.2"/>
    <row r="43538" ht="12.75" customHeight="1" x14ac:dyDescent="0.2"/>
    <row r="43539" ht="12.75" customHeight="1" x14ac:dyDescent="0.2"/>
    <row r="43540" ht="12.75" customHeight="1" x14ac:dyDescent="0.2"/>
    <row r="43541" ht="12.75" customHeight="1" x14ac:dyDescent="0.2"/>
    <row r="43542" ht="12.75" customHeight="1" x14ac:dyDescent="0.2"/>
    <row r="43543" ht="12.75" customHeight="1" x14ac:dyDescent="0.2"/>
    <row r="43544" ht="12.75" customHeight="1" x14ac:dyDescent="0.2"/>
    <row r="43545" ht="12.75" customHeight="1" x14ac:dyDescent="0.2"/>
    <row r="43546" ht="12.75" customHeight="1" x14ac:dyDescent="0.2"/>
    <row r="43547" ht="12.75" customHeight="1" x14ac:dyDescent="0.2"/>
    <row r="43548" ht="12.75" customHeight="1" x14ac:dyDescent="0.2"/>
    <row r="43549" ht="12.75" customHeight="1" x14ac:dyDescent="0.2"/>
    <row r="43550" ht="12.75" customHeight="1" x14ac:dyDescent="0.2"/>
    <row r="43551" ht="12.75" customHeight="1" x14ac:dyDescent="0.2"/>
    <row r="43552" ht="12.75" customHeight="1" x14ac:dyDescent="0.2"/>
    <row r="43553" ht="12.75" customHeight="1" x14ac:dyDescent="0.2"/>
    <row r="43554" ht="12.75" customHeight="1" x14ac:dyDescent="0.2"/>
    <row r="43555" ht="12.75" customHeight="1" x14ac:dyDescent="0.2"/>
    <row r="43556" ht="12.75" customHeight="1" x14ac:dyDescent="0.2"/>
    <row r="43557" ht="12.75" customHeight="1" x14ac:dyDescent="0.2"/>
    <row r="43558" ht="12.75" customHeight="1" x14ac:dyDescent="0.2"/>
    <row r="43559" ht="12.75" customHeight="1" x14ac:dyDescent="0.2"/>
    <row r="43560" ht="12.75" customHeight="1" x14ac:dyDescent="0.2"/>
    <row r="43561" ht="12.75" customHeight="1" x14ac:dyDescent="0.2"/>
    <row r="43562" ht="12.75" customHeight="1" x14ac:dyDescent="0.2"/>
    <row r="43563" ht="12.75" customHeight="1" x14ac:dyDescent="0.2"/>
    <row r="43564" ht="12.75" customHeight="1" x14ac:dyDescent="0.2"/>
    <row r="43565" ht="12.75" customHeight="1" x14ac:dyDescent="0.2"/>
    <row r="43566" ht="12.75" customHeight="1" x14ac:dyDescent="0.2"/>
    <row r="43567" ht="12.75" customHeight="1" x14ac:dyDescent="0.2"/>
    <row r="43568" ht="12.75" customHeight="1" x14ac:dyDescent="0.2"/>
    <row r="43569" ht="12.75" customHeight="1" x14ac:dyDescent="0.2"/>
    <row r="43570" ht="12.75" customHeight="1" x14ac:dyDescent="0.2"/>
    <row r="43571" ht="12.75" customHeight="1" x14ac:dyDescent="0.2"/>
    <row r="43572" ht="12.75" customHeight="1" x14ac:dyDescent="0.2"/>
    <row r="43573" ht="12.75" customHeight="1" x14ac:dyDescent="0.2"/>
    <row r="43574" ht="12.75" customHeight="1" x14ac:dyDescent="0.2"/>
    <row r="43575" ht="12.75" customHeight="1" x14ac:dyDescent="0.2"/>
    <row r="43576" ht="12.75" customHeight="1" x14ac:dyDescent="0.2"/>
    <row r="43577" ht="12.75" customHeight="1" x14ac:dyDescent="0.2"/>
    <row r="43578" ht="12.75" customHeight="1" x14ac:dyDescent="0.2"/>
    <row r="43579" ht="12.75" customHeight="1" x14ac:dyDescent="0.2"/>
    <row r="43580" ht="12.75" customHeight="1" x14ac:dyDescent="0.2"/>
    <row r="43581" ht="12.75" customHeight="1" x14ac:dyDescent="0.2"/>
    <row r="43582" ht="12.75" customHeight="1" x14ac:dyDescent="0.2"/>
    <row r="43583" ht="12.75" customHeight="1" x14ac:dyDescent="0.2"/>
    <row r="43584" ht="12.75" customHeight="1" x14ac:dyDescent="0.2"/>
    <row r="43585" ht="12.75" customHeight="1" x14ac:dyDescent="0.2"/>
    <row r="43586" ht="12.75" customHeight="1" x14ac:dyDescent="0.2"/>
    <row r="43587" ht="12.75" customHeight="1" x14ac:dyDescent="0.2"/>
    <row r="43588" ht="12.75" customHeight="1" x14ac:dyDescent="0.2"/>
    <row r="43589" ht="12.75" customHeight="1" x14ac:dyDescent="0.2"/>
    <row r="43590" ht="12.75" customHeight="1" x14ac:dyDescent="0.2"/>
    <row r="43591" ht="12.75" customHeight="1" x14ac:dyDescent="0.2"/>
    <row r="43592" ht="12.75" customHeight="1" x14ac:dyDescent="0.2"/>
    <row r="43593" ht="12.75" customHeight="1" x14ac:dyDescent="0.2"/>
    <row r="43594" ht="12.75" customHeight="1" x14ac:dyDescent="0.2"/>
    <row r="43595" ht="12.75" customHeight="1" x14ac:dyDescent="0.2"/>
    <row r="43596" ht="12.75" customHeight="1" x14ac:dyDescent="0.2"/>
    <row r="43597" ht="12.75" customHeight="1" x14ac:dyDescent="0.2"/>
    <row r="43598" ht="12.75" customHeight="1" x14ac:dyDescent="0.2"/>
    <row r="43599" ht="12.75" customHeight="1" x14ac:dyDescent="0.2"/>
    <row r="43600" ht="12.75" customHeight="1" x14ac:dyDescent="0.2"/>
    <row r="43601" ht="12.75" customHeight="1" x14ac:dyDescent="0.2"/>
    <row r="43602" ht="12.75" customHeight="1" x14ac:dyDescent="0.2"/>
    <row r="43603" ht="12.75" customHeight="1" x14ac:dyDescent="0.2"/>
    <row r="43604" ht="12.75" customHeight="1" x14ac:dyDescent="0.2"/>
    <row r="43605" ht="12.75" customHeight="1" x14ac:dyDescent="0.2"/>
    <row r="43606" ht="12.75" customHeight="1" x14ac:dyDescent="0.2"/>
    <row r="43607" ht="12.75" customHeight="1" x14ac:dyDescent="0.2"/>
    <row r="43608" ht="12.75" customHeight="1" x14ac:dyDescent="0.2"/>
    <row r="43609" ht="12.75" customHeight="1" x14ac:dyDescent="0.2"/>
    <row r="43610" ht="12.75" customHeight="1" x14ac:dyDescent="0.2"/>
    <row r="43611" ht="12.75" customHeight="1" x14ac:dyDescent="0.2"/>
    <row r="43612" ht="12.75" customHeight="1" x14ac:dyDescent="0.2"/>
    <row r="43613" ht="12.75" customHeight="1" x14ac:dyDescent="0.2"/>
    <row r="43614" ht="12.75" customHeight="1" x14ac:dyDescent="0.2"/>
    <row r="43615" ht="12.75" customHeight="1" x14ac:dyDescent="0.2"/>
    <row r="43616" ht="12.75" customHeight="1" x14ac:dyDescent="0.2"/>
    <row r="43617" ht="12.75" customHeight="1" x14ac:dyDescent="0.2"/>
    <row r="43618" ht="12.75" customHeight="1" x14ac:dyDescent="0.2"/>
    <row r="43619" ht="12.75" customHeight="1" x14ac:dyDescent="0.2"/>
    <row r="43620" ht="12.75" customHeight="1" x14ac:dyDescent="0.2"/>
    <row r="43621" ht="12.75" customHeight="1" x14ac:dyDescent="0.2"/>
    <row r="43622" ht="12.75" customHeight="1" x14ac:dyDescent="0.2"/>
    <row r="43623" ht="12.75" customHeight="1" x14ac:dyDescent="0.2"/>
    <row r="43624" ht="12.75" customHeight="1" x14ac:dyDescent="0.2"/>
    <row r="43625" ht="12.75" customHeight="1" x14ac:dyDescent="0.2"/>
    <row r="43626" ht="12.75" customHeight="1" x14ac:dyDescent="0.2"/>
    <row r="43627" ht="12.75" customHeight="1" x14ac:dyDescent="0.2"/>
    <row r="43628" ht="12.75" customHeight="1" x14ac:dyDescent="0.2"/>
    <row r="43629" ht="12.75" customHeight="1" x14ac:dyDescent="0.2"/>
    <row r="43630" ht="12.75" customHeight="1" x14ac:dyDescent="0.2"/>
    <row r="43631" ht="12.75" customHeight="1" x14ac:dyDescent="0.2"/>
    <row r="43632" ht="12.75" customHeight="1" x14ac:dyDescent="0.2"/>
    <row r="43633" ht="12.75" customHeight="1" x14ac:dyDescent="0.2"/>
    <row r="43634" ht="12.75" customHeight="1" x14ac:dyDescent="0.2"/>
    <row r="43635" ht="12.75" customHeight="1" x14ac:dyDescent="0.2"/>
    <row r="43636" ht="12.75" customHeight="1" x14ac:dyDescent="0.2"/>
    <row r="43637" ht="12.75" customHeight="1" x14ac:dyDescent="0.2"/>
    <row r="43638" ht="12.75" customHeight="1" x14ac:dyDescent="0.2"/>
    <row r="43639" ht="12.75" customHeight="1" x14ac:dyDescent="0.2"/>
    <row r="43640" ht="12.75" customHeight="1" x14ac:dyDescent="0.2"/>
    <row r="43641" ht="12.75" customHeight="1" x14ac:dyDescent="0.2"/>
    <row r="43642" ht="12.75" customHeight="1" x14ac:dyDescent="0.2"/>
    <row r="43643" ht="12.75" customHeight="1" x14ac:dyDescent="0.2"/>
    <row r="43644" ht="12.75" customHeight="1" x14ac:dyDescent="0.2"/>
    <row r="43645" ht="12.75" customHeight="1" x14ac:dyDescent="0.2"/>
    <row r="43646" ht="12.75" customHeight="1" x14ac:dyDescent="0.2"/>
    <row r="43647" ht="12.75" customHeight="1" x14ac:dyDescent="0.2"/>
    <row r="43648" ht="12.75" customHeight="1" x14ac:dyDescent="0.2"/>
    <row r="43649" ht="12.75" customHeight="1" x14ac:dyDescent="0.2"/>
    <row r="43650" ht="12.75" customHeight="1" x14ac:dyDescent="0.2"/>
    <row r="43651" ht="12.75" customHeight="1" x14ac:dyDescent="0.2"/>
    <row r="43652" ht="12.75" customHeight="1" x14ac:dyDescent="0.2"/>
    <row r="43653" ht="12.75" customHeight="1" x14ac:dyDescent="0.2"/>
    <row r="43654" ht="12.75" customHeight="1" x14ac:dyDescent="0.2"/>
    <row r="43655" ht="12.75" customHeight="1" x14ac:dyDescent="0.2"/>
    <row r="43656" ht="12.75" customHeight="1" x14ac:dyDescent="0.2"/>
    <row r="43657" ht="12.75" customHeight="1" x14ac:dyDescent="0.2"/>
    <row r="43658" ht="12.75" customHeight="1" x14ac:dyDescent="0.2"/>
    <row r="43659" ht="12.75" customHeight="1" x14ac:dyDescent="0.2"/>
    <row r="43660" ht="12.75" customHeight="1" x14ac:dyDescent="0.2"/>
    <row r="43661" ht="12.75" customHeight="1" x14ac:dyDescent="0.2"/>
    <row r="43662" ht="12.75" customHeight="1" x14ac:dyDescent="0.2"/>
    <row r="43663" ht="12.75" customHeight="1" x14ac:dyDescent="0.2"/>
    <row r="43664" ht="12.75" customHeight="1" x14ac:dyDescent="0.2"/>
    <row r="43665" ht="12.75" customHeight="1" x14ac:dyDescent="0.2"/>
    <row r="43666" ht="12.75" customHeight="1" x14ac:dyDescent="0.2"/>
    <row r="43667" ht="12.75" customHeight="1" x14ac:dyDescent="0.2"/>
    <row r="43668" ht="12.75" customHeight="1" x14ac:dyDescent="0.2"/>
    <row r="43669" ht="12.75" customHeight="1" x14ac:dyDescent="0.2"/>
    <row r="43670" ht="12.75" customHeight="1" x14ac:dyDescent="0.2"/>
    <row r="43671" ht="12.75" customHeight="1" x14ac:dyDescent="0.2"/>
    <row r="43672" ht="12.75" customHeight="1" x14ac:dyDescent="0.2"/>
    <row r="43673" ht="12.75" customHeight="1" x14ac:dyDescent="0.2"/>
    <row r="43674" ht="12.75" customHeight="1" x14ac:dyDescent="0.2"/>
    <row r="43675" ht="12.75" customHeight="1" x14ac:dyDescent="0.2"/>
    <row r="43676" ht="12.75" customHeight="1" x14ac:dyDescent="0.2"/>
    <row r="43677" ht="12.75" customHeight="1" x14ac:dyDescent="0.2"/>
    <row r="43678" ht="12.75" customHeight="1" x14ac:dyDescent="0.2"/>
    <row r="43679" ht="12.75" customHeight="1" x14ac:dyDescent="0.2"/>
    <row r="43680" ht="12.75" customHeight="1" x14ac:dyDescent="0.2"/>
    <row r="43681" ht="12.75" customHeight="1" x14ac:dyDescent="0.2"/>
    <row r="43682" ht="12.75" customHeight="1" x14ac:dyDescent="0.2"/>
    <row r="43683" ht="12.75" customHeight="1" x14ac:dyDescent="0.2"/>
    <row r="43684" ht="12.75" customHeight="1" x14ac:dyDescent="0.2"/>
    <row r="43685" ht="12.75" customHeight="1" x14ac:dyDescent="0.2"/>
    <row r="43686" ht="12.75" customHeight="1" x14ac:dyDescent="0.2"/>
    <row r="43687" ht="12.75" customHeight="1" x14ac:dyDescent="0.2"/>
    <row r="43688" ht="12.75" customHeight="1" x14ac:dyDescent="0.2"/>
    <row r="43689" ht="12.75" customHeight="1" x14ac:dyDescent="0.2"/>
    <row r="43690" ht="12.75" customHeight="1" x14ac:dyDescent="0.2"/>
    <row r="43691" ht="12.75" customHeight="1" x14ac:dyDescent="0.2"/>
    <row r="43692" ht="12.75" customHeight="1" x14ac:dyDescent="0.2"/>
    <row r="43693" ht="12.75" customHeight="1" x14ac:dyDescent="0.2"/>
    <row r="43694" ht="12.75" customHeight="1" x14ac:dyDescent="0.2"/>
    <row r="43695" ht="12.75" customHeight="1" x14ac:dyDescent="0.2"/>
    <row r="43696" ht="12.75" customHeight="1" x14ac:dyDescent="0.2"/>
    <row r="43697" ht="12.75" customHeight="1" x14ac:dyDescent="0.2"/>
    <row r="43698" ht="12.75" customHeight="1" x14ac:dyDescent="0.2"/>
    <row r="43699" ht="12.75" customHeight="1" x14ac:dyDescent="0.2"/>
    <row r="43700" ht="12.75" customHeight="1" x14ac:dyDescent="0.2"/>
    <row r="43701" ht="12.75" customHeight="1" x14ac:dyDescent="0.2"/>
    <row r="43702" ht="12.75" customHeight="1" x14ac:dyDescent="0.2"/>
    <row r="43703" ht="12.75" customHeight="1" x14ac:dyDescent="0.2"/>
    <row r="43704" ht="12.75" customHeight="1" x14ac:dyDescent="0.2"/>
    <row r="43705" ht="12.75" customHeight="1" x14ac:dyDescent="0.2"/>
    <row r="43706" ht="12.75" customHeight="1" x14ac:dyDescent="0.2"/>
    <row r="43707" ht="12.75" customHeight="1" x14ac:dyDescent="0.2"/>
    <row r="43708" ht="12.75" customHeight="1" x14ac:dyDescent="0.2"/>
    <row r="43709" ht="12.75" customHeight="1" x14ac:dyDescent="0.2"/>
    <row r="43710" ht="12.75" customHeight="1" x14ac:dyDescent="0.2"/>
    <row r="43711" ht="12.75" customHeight="1" x14ac:dyDescent="0.2"/>
    <row r="43712" ht="12.75" customHeight="1" x14ac:dyDescent="0.2"/>
    <row r="43713" ht="12.75" customHeight="1" x14ac:dyDescent="0.2"/>
    <row r="43714" ht="12.75" customHeight="1" x14ac:dyDescent="0.2"/>
    <row r="43715" ht="12.75" customHeight="1" x14ac:dyDescent="0.2"/>
    <row r="43716" ht="12.75" customHeight="1" x14ac:dyDescent="0.2"/>
    <row r="43717" ht="12.75" customHeight="1" x14ac:dyDescent="0.2"/>
    <row r="43718" ht="12.75" customHeight="1" x14ac:dyDescent="0.2"/>
    <row r="43719" ht="12.75" customHeight="1" x14ac:dyDescent="0.2"/>
    <row r="43720" ht="12.75" customHeight="1" x14ac:dyDescent="0.2"/>
    <row r="43721" ht="12.75" customHeight="1" x14ac:dyDescent="0.2"/>
    <row r="43722" ht="12.75" customHeight="1" x14ac:dyDescent="0.2"/>
    <row r="43723" ht="12.75" customHeight="1" x14ac:dyDescent="0.2"/>
    <row r="43724" ht="12.75" customHeight="1" x14ac:dyDescent="0.2"/>
    <row r="43725" ht="12.75" customHeight="1" x14ac:dyDescent="0.2"/>
    <row r="43726" ht="12.75" customHeight="1" x14ac:dyDescent="0.2"/>
    <row r="43727" ht="12.75" customHeight="1" x14ac:dyDescent="0.2"/>
    <row r="43728" ht="12.75" customHeight="1" x14ac:dyDescent="0.2"/>
    <row r="43729" ht="12.75" customHeight="1" x14ac:dyDescent="0.2"/>
    <row r="43730" ht="12.75" customHeight="1" x14ac:dyDescent="0.2"/>
    <row r="43731" ht="12.75" customHeight="1" x14ac:dyDescent="0.2"/>
    <row r="43732" ht="12.75" customHeight="1" x14ac:dyDescent="0.2"/>
    <row r="43733" ht="12.75" customHeight="1" x14ac:dyDescent="0.2"/>
    <row r="43734" ht="12.75" customHeight="1" x14ac:dyDescent="0.2"/>
    <row r="43735" ht="12.75" customHeight="1" x14ac:dyDescent="0.2"/>
    <row r="43736" ht="12.75" customHeight="1" x14ac:dyDescent="0.2"/>
    <row r="43737" ht="12.75" customHeight="1" x14ac:dyDescent="0.2"/>
    <row r="43738" ht="12.75" customHeight="1" x14ac:dyDescent="0.2"/>
    <row r="43739" ht="12.75" customHeight="1" x14ac:dyDescent="0.2"/>
    <row r="43740" ht="12.75" customHeight="1" x14ac:dyDescent="0.2"/>
    <row r="43741" ht="12.75" customHeight="1" x14ac:dyDescent="0.2"/>
    <row r="43742" ht="12.75" customHeight="1" x14ac:dyDescent="0.2"/>
    <row r="43743" ht="12.75" customHeight="1" x14ac:dyDescent="0.2"/>
    <row r="43744" ht="12.75" customHeight="1" x14ac:dyDescent="0.2"/>
    <row r="43745" ht="12.75" customHeight="1" x14ac:dyDescent="0.2"/>
    <row r="43746" ht="12.75" customHeight="1" x14ac:dyDescent="0.2"/>
    <row r="43747" ht="12.75" customHeight="1" x14ac:dyDescent="0.2"/>
    <row r="43748" ht="12.75" customHeight="1" x14ac:dyDescent="0.2"/>
    <row r="43749" ht="12.75" customHeight="1" x14ac:dyDescent="0.2"/>
    <row r="43750" ht="12.75" customHeight="1" x14ac:dyDescent="0.2"/>
    <row r="43751" ht="12.75" customHeight="1" x14ac:dyDescent="0.2"/>
    <row r="43752" ht="12.75" customHeight="1" x14ac:dyDescent="0.2"/>
    <row r="43753" ht="12.75" customHeight="1" x14ac:dyDescent="0.2"/>
    <row r="43754" ht="12.75" customHeight="1" x14ac:dyDescent="0.2"/>
    <row r="43755" ht="12.75" customHeight="1" x14ac:dyDescent="0.2"/>
    <row r="43756" ht="12.75" customHeight="1" x14ac:dyDescent="0.2"/>
    <row r="43757" ht="12.75" customHeight="1" x14ac:dyDescent="0.2"/>
    <row r="43758" ht="12.75" customHeight="1" x14ac:dyDescent="0.2"/>
    <row r="43759" ht="12.75" customHeight="1" x14ac:dyDescent="0.2"/>
    <row r="43760" ht="12.75" customHeight="1" x14ac:dyDescent="0.2"/>
    <row r="43761" ht="12.75" customHeight="1" x14ac:dyDescent="0.2"/>
    <row r="43762" ht="12.75" customHeight="1" x14ac:dyDescent="0.2"/>
    <row r="43763" ht="12.75" customHeight="1" x14ac:dyDescent="0.2"/>
    <row r="43764" ht="12.75" customHeight="1" x14ac:dyDescent="0.2"/>
    <row r="43765" ht="12.75" customHeight="1" x14ac:dyDescent="0.2"/>
    <row r="43766" ht="12.75" customHeight="1" x14ac:dyDescent="0.2"/>
    <row r="43767" ht="12.75" customHeight="1" x14ac:dyDescent="0.2"/>
    <row r="43768" ht="12.75" customHeight="1" x14ac:dyDescent="0.2"/>
    <row r="43769" ht="12.75" customHeight="1" x14ac:dyDescent="0.2"/>
    <row r="43770" ht="12.75" customHeight="1" x14ac:dyDescent="0.2"/>
    <row r="43771" ht="12.75" customHeight="1" x14ac:dyDescent="0.2"/>
    <row r="43772" ht="12.75" customHeight="1" x14ac:dyDescent="0.2"/>
    <row r="43773" ht="12.75" customHeight="1" x14ac:dyDescent="0.2"/>
    <row r="43774" ht="12.75" customHeight="1" x14ac:dyDescent="0.2"/>
    <row r="43775" ht="12.75" customHeight="1" x14ac:dyDescent="0.2"/>
    <row r="43776" ht="12.75" customHeight="1" x14ac:dyDescent="0.2"/>
    <row r="43777" ht="12.75" customHeight="1" x14ac:dyDescent="0.2"/>
    <row r="43778" ht="12.75" customHeight="1" x14ac:dyDescent="0.2"/>
    <row r="43779" ht="12.75" customHeight="1" x14ac:dyDescent="0.2"/>
    <row r="43780" ht="12.75" customHeight="1" x14ac:dyDescent="0.2"/>
    <row r="43781" ht="12.75" customHeight="1" x14ac:dyDescent="0.2"/>
    <row r="43782" ht="12.75" customHeight="1" x14ac:dyDescent="0.2"/>
    <row r="43783" ht="12.75" customHeight="1" x14ac:dyDescent="0.2"/>
    <row r="43784" ht="12.75" customHeight="1" x14ac:dyDescent="0.2"/>
    <row r="43785" ht="12.75" customHeight="1" x14ac:dyDescent="0.2"/>
    <row r="43786" ht="12.75" customHeight="1" x14ac:dyDescent="0.2"/>
    <row r="43787" ht="12.75" customHeight="1" x14ac:dyDescent="0.2"/>
    <row r="43788" ht="12.75" customHeight="1" x14ac:dyDescent="0.2"/>
    <row r="43789" ht="12.75" customHeight="1" x14ac:dyDescent="0.2"/>
    <row r="43790" ht="12.75" customHeight="1" x14ac:dyDescent="0.2"/>
    <row r="43791" ht="12.75" customHeight="1" x14ac:dyDescent="0.2"/>
    <row r="43792" ht="12.75" customHeight="1" x14ac:dyDescent="0.2"/>
    <row r="43793" ht="12.75" customHeight="1" x14ac:dyDescent="0.2"/>
    <row r="43794" ht="12.75" customHeight="1" x14ac:dyDescent="0.2"/>
    <row r="43795" ht="12.75" customHeight="1" x14ac:dyDescent="0.2"/>
    <row r="43796" ht="12.75" customHeight="1" x14ac:dyDescent="0.2"/>
    <row r="43797" ht="12.75" customHeight="1" x14ac:dyDescent="0.2"/>
    <row r="43798" ht="12.75" customHeight="1" x14ac:dyDescent="0.2"/>
    <row r="43799" ht="12.75" customHeight="1" x14ac:dyDescent="0.2"/>
    <row r="43800" ht="12.75" customHeight="1" x14ac:dyDescent="0.2"/>
    <row r="43801" ht="12.75" customHeight="1" x14ac:dyDescent="0.2"/>
    <row r="43802" ht="12.75" customHeight="1" x14ac:dyDescent="0.2"/>
    <row r="43803" ht="12.75" customHeight="1" x14ac:dyDescent="0.2"/>
    <row r="43804" ht="12.75" customHeight="1" x14ac:dyDescent="0.2"/>
    <row r="43805" ht="12.75" customHeight="1" x14ac:dyDescent="0.2"/>
    <row r="43806" ht="12.75" customHeight="1" x14ac:dyDescent="0.2"/>
    <row r="43807" ht="12.75" customHeight="1" x14ac:dyDescent="0.2"/>
    <row r="43808" ht="12.75" customHeight="1" x14ac:dyDescent="0.2"/>
    <row r="43809" ht="12.75" customHeight="1" x14ac:dyDescent="0.2"/>
    <row r="43810" ht="12.75" customHeight="1" x14ac:dyDescent="0.2"/>
    <row r="43811" ht="12.75" customHeight="1" x14ac:dyDescent="0.2"/>
    <row r="43812" ht="12.75" customHeight="1" x14ac:dyDescent="0.2"/>
    <row r="43813" ht="12.75" customHeight="1" x14ac:dyDescent="0.2"/>
    <row r="43814" ht="12.75" customHeight="1" x14ac:dyDescent="0.2"/>
    <row r="43815" ht="12.75" customHeight="1" x14ac:dyDescent="0.2"/>
    <row r="43816" ht="12.75" customHeight="1" x14ac:dyDescent="0.2"/>
    <row r="43817" ht="12.75" customHeight="1" x14ac:dyDescent="0.2"/>
    <row r="43818" ht="12.75" customHeight="1" x14ac:dyDescent="0.2"/>
    <row r="43819" ht="12.75" customHeight="1" x14ac:dyDescent="0.2"/>
    <row r="43820" ht="12.75" customHeight="1" x14ac:dyDescent="0.2"/>
    <row r="43821" ht="12.75" customHeight="1" x14ac:dyDescent="0.2"/>
    <row r="43822" ht="12.75" customHeight="1" x14ac:dyDescent="0.2"/>
    <row r="43823" ht="12.75" customHeight="1" x14ac:dyDescent="0.2"/>
    <row r="43824" ht="12.75" customHeight="1" x14ac:dyDescent="0.2"/>
    <row r="43825" ht="12.75" customHeight="1" x14ac:dyDescent="0.2"/>
    <row r="43826" ht="12.75" customHeight="1" x14ac:dyDescent="0.2"/>
    <row r="43827" ht="12.75" customHeight="1" x14ac:dyDescent="0.2"/>
    <row r="43828" ht="12.75" customHeight="1" x14ac:dyDescent="0.2"/>
    <row r="43829" ht="12.75" customHeight="1" x14ac:dyDescent="0.2"/>
    <row r="43830" ht="12.75" customHeight="1" x14ac:dyDescent="0.2"/>
    <row r="43831" ht="12.75" customHeight="1" x14ac:dyDescent="0.2"/>
    <row r="43832" ht="12.75" customHeight="1" x14ac:dyDescent="0.2"/>
    <row r="43833" ht="12.75" customHeight="1" x14ac:dyDescent="0.2"/>
    <row r="43834" ht="12.75" customHeight="1" x14ac:dyDescent="0.2"/>
    <row r="43835" ht="12.75" customHeight="1" x14ac:dyDescent="0.2"/>
    <row r="43836" ht="12.75" customHeight="1" x14ac:dyDescent="0.2"/>
    <row r="43837" ht="12.75" customHeight="1" x14ac:dyDescent="0.2"/>
    <row r="43838" ht="12.75" customHeight="1" x14ac:dyDescent="0.2"/>
    <row r="43839" ht="12.75" customHeight="1" x14ac:dyDescent="0.2"/>
    <row r="43840" ht="12.75" customHeight="1" x14ac:dyDescent="0.2"/>
    <row r="43841" ht="12.75" customHeight="1" x14ac:dyDescent="0.2"/>
    <row r="43842" ht="12.75" customHeight="1" x14ac:dyDescent="0.2"/>
    <row r="43843" ht="12.75" customHeight="1" x14ac:dyDescent="0.2"/>
    <row r="43844" ht="12.75" customHeight="1" x14ac:dyDescent="0.2"/>
    <row r="43845" ht="12.75" customHeight="1" x14ac:dyDescent="0.2"/>
    <row r="43846" ht="12.75" customHeight="1" x14ac:dyDescent="0.2"/>
    <row r="43847" ht="12.75" customHeight="1" x14ac:dyDescent="0.2"/>
    <row r="43848" ht="12.75" customHeight="1" x14ac:dyDescent="0.2"/>
    <row r="43849" ht="12.75" customHeight="1" x14ac:dyDescent="0.2"/>
    <row r="43850" ht="12.75" customHeight="1" x14ac:dyDescent="0.2"/>
    <row r="43851" ht="12.75" customHeight="1" x14ac:dyDescent="0.2"/>
    <row r="43852" ht="12.75" customHeight="1" x14ac:dyDescent="0.2"/>
    <row r="43853" ht="12.75" customHeight="1" x14ac:dyDescent="0.2"/>
    <row r="43854" ht="12.75" customHeight="1" x14ac:dyDescent="0.2"/>
    <row r="43855" ht="12.75" customHeight="1" x14ac:dyDescent="0.2"/>
    <row r="43856" ht="12.75" customHeight="1" x14ac:dyDescent="0.2"/>
    <row r="43857" ht="12.75" customHeight="1" x14ac:dyDescent="0.2"/>
    <row r="43858" ht="12.75" customHeight="1" x14ac:dyDescent="0.2"/>
    <row r="43859" ht="12.75" customHeight="1" x14ac:dyDescent="0.2"/>
    <row r="43860" ht="12.75" customHeight="1" x14ac:dyDescent="0.2"/>
    <row r="43861" ht="12.75" customHeight="1" x14ac:dyDescent="0.2"/>
    <row r="43862" ht="12.75" customHeight="1" x14ac:dyDescent="0.2"/>
    <row r="43863" ht="12.75" customHeight="1" x14ac:dyDescent="0.2"/>
    <row r="43864" ht="12.75" customHeight="1" x14ac:dyDescent="0.2"/>
    <row r="43865" ht="12.75" customHeight="1" x14ac:dyDescent="0.2"/>
    <row r="43866" ht="12.75" customHeight="1" x14ac:dyDescent="0.2"/>
    <row r="43867" ht="12.75" customHeight="1" x14ac:dyDescent="0.2"/>
    <row r="43868" ht="12.75" customHeight="1" x14ac:dyDescent="0.2"/>
    <row r="43869" ht="12.75" customHeight="1" x14ac:dyDescent="0.2"/>
    <row r="43870" ht="12.75" customHeight="1" x14ac:dyDescent="0.2"/>
    <row r="43871" ht="12.75" customHeight="1" x14ac:dyDescent="0.2"/>
    <row r="43872" ht="12.75" customHeight="1" x14ac:dyDescent="0.2"/>
    <row r="43873" ht="12.75" customHeight="1" x14ac:dyDescent="0.2"/>
    <row r="43874" ht="12.75" customHeight="1" x14ac:dyDescent="0.2"/>
    <row r="43875" ht="12.75" customHeight="1" x14ac:dyDescent="0.2"/>
    <row r="43876" ht="12.75" customHeight="1" x14ac:dyDescent="0.2"/>
    <row r="43877" ht="12.75" customHeight="1" x14ac:dyDescent="0.2"/>
    <row r="43878" ht="12.75" customHeight="1" x14ac:dyDescent="0.2"/>
    <row r="43879" ht="12.75" customHeight="1" x14ac:dyDescent="0.2"/>
    <row r="43880" ht="12.75" customHeight="1" x14ac:dyDescent="0.2"/>
    <row r="43881" ht="12.75" customHeight="1" x14ac:dyDescent="0.2"/>
    <row r="43882" ht="12.75" customHeight="1" x14ac:dyDescent="0.2"/>
    <row r="43883" ht="12.75" customHeight="1" x14ac:dyDescent="0.2"/>
    <row r="43884" ht="12.75" customHeight="1" x14ac:dyDescent="0.2"/>
    <row r="43885" ht="12.75" customHeight="1" x14ac:dyDescent="0.2"/>
    <row r="43886" ht="12.75" customHeight="1" x14ac:dyDescent="0.2"/>
    <row r="43887" ht="12.75" customHeight="1" x14ac:dyDescent="0.2"/>
    <row r="43888" ht="12.75" customHeight="1" x14ac:dyDescent="0.2"/>
    <row r="43889" ht="12.75" customHeight="1" x14ac:dyDescent="0.2"/>
    <row r="43890" ht="12.75" customHeight="1" x14ac:dyDescent="0.2"/>
    <row r="43891" ht="12.75" customHeight="1" x14ac:dyDescent="0.2"/>
    <row r="43892" ht="12.75" customHeight="1" x14ac:dyDescent="0.2"/>
    <row r="43893" ht="12.75" customHeight="1" x14ac:dyDescent="0.2"/>
    <row r="43894" ht="12.75" customHeight="1" x14ac:dyDescent="0.2"/>
    <row r="43895" ht="12.75" customHeight="1" x14ac:dyDescent="0.2"/>
    <row r="43896" ht="12.75" customHeight="1" x14ac:dyDescent="0.2"/>
    <row r="43897" ht="12.75" customHeight="1" x14ac:dyDescent="0.2"/>
    <row r="43898" ht="12.75" customHeight="1" x14ac:dyDescent="0.2"/>
    <row r="43899" ht="12.75" customHeight="1" x14ac:dyDescent="0.2"/>
    <row r="43900" ht="12.75" customHeight="1" x14ac:dyDescent="0.2"/>
    <row r="43901" ht="12.75" customHeight="1" x14ac:dyDescent="0.2"/>
    <row r="43902" ht="12.75" customHeight="1" x14ac:dyDescent="0.2"/>
    <row r="43903" ht="12.75" customHeight="1" x14ac:dyDescent="0.2"/>
    <row r="43904" ht="12.75" customHeight="1" x14ac:dyDescent="0.2"/>
    <row r="43905" ht="12.75" customHeight="1" x14ac:dyDescent="0.2"/>
    <row r="43906" ht="12.75" customHeight="1" x14ac:dyDescent="0.2"/>
    <row r="43907" ht="12.75" customHeight="1" x14ac:dyDescent="0.2"/>
    <row r="43908" ht="12.75" customHeight="1" x14ac:dyDescent="0.2"/>
    <row r="43909" ht="12.75" customHeight="1" x14ac:dyDescent="0.2"/>
    <row r="43910" ht="12.75" customHeight="1" x14ac:dyDescent="0.2"/>
    <row r="43911" ht="12.75" customHeight="1" x14ac:dyDescent="0.2"/>
    <row r="43912" ht="12.75" customHeight="1" x14ac:dyDescent="0.2"/>
    <row r="43913" ht="12.75" customHeight="1" x14ac:dyDescent="0.2"/>
    <row r="43914" ht="12.75" customHeight="1" x14ac:dyDescent="0.2"/>
    <row r="43915" ht="12.75" customHeight="1" x14ac:dyDescent="0.2"/>
    <row r="43916" ht="12.75" customHeight="1" x14ac:dyDescent="0.2"/>
    <row r="43917" ht="12.75" customHeight="1" x14ac:dyDescent="0.2"/>
    <row r="43918" ht="12.75" customHeight="1" x14ac:dyDescent="0.2"/>
    <row r="43919" ht="12.75" customHeight="1" x14ac:dyDescent="0.2"/>
    <row r="43920" ht="12.75" customHeight="1" x14ac:dyDescent="0.2"/>
    <row r="43921" ht="12.75" customHeight="1" x14ac:dyDescent="0.2"/>
    <row r="43922" ht="12.75" customHeight="1" x14ac:dyDescent="0.2"/>
    <row r="43923" ht="12.75" customHeight="1" x14ac:dyDescent="0.2"/>
    <row r="43924" ht="12.75" customHeight="1" x14ac:dyDescent="0.2"/>
    <row r="43925" ht="12.75" customHeight="1" x14ac:dyDescent="0.2"/>
    <row r="43926" ht="12.75" customHeight="1" x14ac:dyDescent="0.2"/>
    <row r="43927" ht="12.75" customHeight="1" x14ac:dyDescent="0.2"/>
    <row r="43928" ht="12.75" customHeight="1" x14ac:dyDescent="0.2"/>
    <row r="43929" ht="12.75" customHeight="1" x14ac:dyDescent="0.2"/>
    <row r="43930" ht="12.75" customHeight="1" x14ac:dyDescent="0.2"/>
    <row r="43931" ht="12.75" customHeight="1" x14ac:dyDescent="0.2"/>
    <row r="43932" ht="12.75" customHeight="1" x14ac:dyDescent="0.2"/>
    <row r="43933" ht="12.75" customHeight="1" x14ac:dyDescent="0.2"/>
    <row r="43934" ht="12.75" customHeight="1" x14ac:dyDescent="0.2"/>
    <row r="43935" ht="12.75" customHeight="1" x14ac:dyDescent="0.2"/>
    <row r="43936" ht="12.75" customHeight="1" x14ac:dyDescent="0.2"/>
    <row r="43937" ht="12.75" customHeight="1" x14ac:dyDescent="0.2"/>
    <row r="43938" ht="12.75" customHeight="1" x14ac:dyDescent="0.2"/>
    <row r="43939" ht="12.75" customHeight="1" x14ac:dyDescent="0.2"/>
    <row r="43940" ht="12.75" customHeight="1" x14ac:dyDescent="0.2"/>
    <row r="43941" ht="12.75" customHeight="1" x14ac:dyDescent="0.2"/>
    <row r="43942" ht="12.75" customHeight="1" x14ac:dyDescent="0.2"/>
    <row r="43943" ht="12.75" customHeight="1" x14ac:dyDescent="0.2"/>
    <row r="43944" ht="12.75" customHeight="1" x14ac:dyDescent="0.2"/>
    <row r="43945" ht="12.75" customHeight="1" x14ac:dyDescent="0.2"/>
    <row r="43946" ht="12.75" customHeight="1" x14ac:dyDescent="0.2"/>
    <row r="43947" ht="12.75" customHeight="1" x14ac:dyDescent="0.2"/>
    <row r="43948" ht="12.75" customHeight="1" x14ac:dyDescent="0.2"/>
    <row r="43949" ht="12.75" customHeight="1" x14ac:dyDescent="0.2"/>
    <row r="43950" ht="12.75" customHeight="1" x14ac:dyDescent="0.2"/>
    <row r="43951" ht="12.75" customHeight="1" x14ac:dyDescent="0.2"/>
    <row r="43952" ht="12.75" customHeight="1" x14ac:dyDescent="0.2"/>
    <row r="43953" ht="12.75" customHeight="1" x14ac:dyDescent="0.2"/>
    <row r="43954" ht="12.75" customHeight="1" x14ac:dyDescent="0.2"/>
    <row r="43955" ht="12.75" customHeight="1" x14ac:dyDescent="0.2"/>
    <row r="43956" ht="12.75" customHeight="1" x14ac:dyDescent="0.2"/>
    <row r="43957" ht="12.75" customHeight="1" x14ac:dyDescent="0.2"/>
    <row r="43958" ht="12.75" customHeight="1" x14ac:dyDescent="0.2"/>
    <row r="43959" ht="12.75" customHeight="1" x14ac:dyDescent="0.2"/>
    <row r="43960" ht="12.75" customHeight="1" x14ac:dyDescent="0.2"/>
    <row r="43961" ht="12.75" customHeight="1" x14ac:dyDescent="0.2"/>
    <row r="43962" ht="12.75" customHeight="1" x14ac:dyDescent="0.2"/>
    <row r="43963" ht="12.75" customHeight="1" x14ac:dyDescent="0.2"/>
    <row r="43964" ht="12.75" customHeight="1" x14ac:dyDescent="0.2"/>
    <row r="43965" ht="12.75" customHeight="1" x14ac:dyDescent="0.2"/>
    <row r="43966" ht="12.75" customHeight="1" x14ac:dyDescent="0.2"/>
    <row r="43967" ht="12.75" customHeight="1" x14ac:dyDescent="0.2"/>
    <row r="43968" ht="12.75" customHeight="1" x14ac:dyDescent="0.2"/>
    <row r="43969" ht="12.75" customHeight="1" x14ac:dyDescent="0.2"/>
    <row r="43970" ht="12.75" customHeight="1" x14ac:dyDescent="0.2"/>
    <row r="43971" ht="12.75" customHeight="1" x14ac:dyDescent="0.2"/>
    <row r="43972" ht="12.75" customHeight="1" x14ac:dyDescent="0.2"/>
    <row r="43973" ht="12.75" customHeight="1" x14ac:dyDescent="0.2"/>
    <row r="43974" ht="12.75" customHeight="1" x14ac:dyDescent="0.2"/>
    <row r="43975" ht="12.75" customHeight="1" x14ac:dyDescent="0.2"/>
    <row r="43976" ht="12.75" customHeight="1" x14ac:dyDescent="0.2"/>
    <row r="43977" ht="12.75" customHeight="1" x14ac:dyDescent="0.2"/>
    <row r="43978" ht="12.75" customHeight="1" x14ac:dyDescent="0.2"/>
    <row r="43979" ht="12.75" customHeight="1" x14ac:dyDescent="0.2"/>
    <row r="43980" ht="12.75" customHeight="1" x14ac:dyDescent="0.2"/>
    <row r="43981" ht="12.75" customHeight="1" x14ac:dyDescent="0.2"/>
    <row r="43982" ht="12.75" customHeight="1" x14ac:dyDescent="0.2"/>
    <row r="43983" ht="12.75" customHeight="1" x14ac:dyDescent="0.2"/>
    <row r="43984" ht="12.75" customHeight="1" x14ac:dyDescent="0.2"/>
    <row r="43985" ht="12.75" customHeight="1" x14ac:dyDescent="0.2"/>
    <row r="43986" ht="12.75" customHeight="1" x14ac:dyDescent="0.2"/>
    <row r="43987" ht="12.75" customHeight="1" x14ac:dyDescent="0.2"/>
    <row r="43988" ht="12.75" customHeight="1" x14ac:dyDescent="0.2"/>
    <row r="43989" ht="12.75" customHeight="1" x14ac:dyDescent="0.2"/>
    <row r="43990" ht="12.75" customHeight="1" x14ac:dyDescent="0.2"/>
    <row r="43991" ht="12.75" customHeight="1" x14ac:dyDescent="0.2"/>
    <row r="43992" ht="12.75" customHeight="1" x14ac:dyDescent="0.2"/>
    <row r="43993" ht="12.75" customHeight="1" x14ac:dyDescent="0.2"/>
    <row r="43994" ht="12.75" customHeight="1" x14ac:dyDescent="0.2"/>
    <row r="43995" ht="12.75" customHeight="1" x14ac:dyDescent="0.2"/>
    <row r="43996" ht="12.75" customHeight="1" x14ac:dyDescent="0.2"/>
    <row r="43997" ht="12.75" customHeight="1" x14ac:dyDescent="0.2"/>
    <row r="43998" ht="12.75" customHeight="1" x14ac:dyDescent="0.2"/>
    <row r="43999" ht="12.75" customHeight="1" x14ac:dyDescent="0.2"/>
    <row r="44000" ht="12.75" customHeight="1" x14ac:dyDescent="0.2"/>
    <row r="44001" ht="12.75" customHeight="1" x14ac:dyDescent="0.2"/>
    <row r="44002" ht="12.75" customHeight="1" x14ac:dyDescent="0.2"/>
    <row r="44003" ht="12.75" customHeight="1" x14ac:dyDescent="0.2"/>
    <row r="44004" ht="12.75" customHeight="1" x14ac:dyDescent="0.2"/>
    <row r="44005" ht="12.75" customHeight="1" x14ac:dyDescent="0.2"/>
    <row r="44006" ht="12.75" customHeight="1" x14ac:dyDescent="0.2"/>
    <row r="44007" ht="12.75" customHeight="1" x14ac:dyDescent="0.2"/>
    <row r="44008" ht="12.75" customHeight="1" x14ac:dyDescent="0.2"/>
    <row r="44009" ht="12.75" customHeight="1" x14ac:dyDescent="0.2"/>
    <row r="44010" ht="12.75" customHeight="1" x14ac:dyDescent="0.2"/>
    <row r="44011" ht="12.75" customHeight="1" x14ac:dyDescent="0.2"/>
    <row r="44012" ht="12.75" customHeight="1" x14ac:dyDescent="0.2"/>
    <row r="44013" ht="12.75" customHeight="1" x14ac:dyDescent="0.2"/>
    <row r="44014" ht="12.75" customHeight="1" x14ac:dyDescent="0.2"/>
    <row r="44015" ht="12.75" customHeight="1" x14ac:dyDescent="0.2"/>
    <row r="44016" ht="12.75" customHeight="1" x14ac:dyDescent="0.2"/>
    <row r="44017" ht="12.75" customHeight="1" x14ac:dyDescent="0.2"/>
    <row r="44018" ht="12.75" customHeight="1" x14ac:dyDescent="0.2"/>
    <row r="44019" ht="12.75" customHeight="1" x14ac:dyDescent="0.2"/>
    <row r="44020" ht="12.75" customHeight="1" x14ac:dyDescent="0.2"/>
    <row r="44021" ht="12.75" customHeight="1" x14ac:dyDescent="0.2"/>
    <row r="44022" ht="12.75" customHeight="1" x14ac:dyDescent="0.2"/>
    <row r="44023" ht="12.75" customHeight="1" x14ac:dyDescent="0.2"/>
    <row r="44024" ht="12.75" customHeight="1" x14ac:dyDescent="0.2"/>
    <row r="44025" ht="12.75" customHeight="1" x14ac:dyDescent="0.2"/>
    <row r="44026" ht="12.75" customHeight="1" x14ac:dyDescent="0.2"/>
    <row r="44027" ht="12.75" customHeight="1" x14ac:dyDescent="0.2"/>
    <row r="44028" ht="12.75" customHeight="1" x14ac:dyDescent="0.2"/>
    <row r="44029" ht="12.75" customHeight="1" x14ac:dyDescent="0.2"/>
    <row r="44030" ht="12.75" customHeight="1" x14ac:dyDescent="0.2"/>
    <row r="44031" ht="12.75" customHeight="1" x14ac:dyDescent="0.2"/>
    <row r="44032" ht="12.75" customHeight="1" x14ac:dyDescent="0.2"/>
    <row r="44033" ht="12.75" customHeight="1" x14ac:dyDescent="0.2"/>
    <row r="44034" ht="12.75" customHeight="1" x14ac:dyDescent="0.2"/>
    <row r="44035" ht="12.75" customHeight="1" x14ac:dyDescent="0.2"/>
    <row r="44036" ht="12.75" customHeight="1" x14ac:dyDescent="0.2"/>
    <row r="44037" ht="12.75" customHeight="1" x14ac:dyDescent="0.2"/>
    <row r="44038" ht="12.75" customHeight="1" x14ac:dyDescent="0.2"/>
    <row r="44039" ht="12.75" customHeight="1" x14ac:dyDescent="0.2"/>
    <row r="44040" ht="12.75" customHeight="1" x14ac:dyDescent="0.2"/>
    <row r="44041" ht="12.75" customHeight="1" x14ac:dyDescent="0.2"/>
    <row r="44042" ht="12.75" customHeight="1" x14ac:dyDescent="0.2"/>
    <row r="44043" ht="12.75" customHeight="1" x14ac:dyDescent="0.2"/>
    <row r="44044" ht="12.75" customHeight="1" x14ac:dyDescent="0.2"/>
    <row r="44045" ht="12.75" customHeight="1" x14ac:dyDescent="0.2"/>
    <row r="44046" ht="12.75" customHeight="1" x14ac:dyDescent="0.2"/>
    <row r="44047" ht="12.75" customHeight="1" x14ac:dyDescent="0.2"/>
    <row r="44048" ht="12.75" customHeight="1" x14ac:dyDescent="0.2"/>
    <row r="44049" ht="12.75" customHeight="1" x14ac:dyDescent="0.2"/>
    <row r="44050" ht="12.75" customHeight="1" x14ac:dyDescent="0.2"/>
    <row r="44051" ht="12.75" customHeight="1" x14ac:dyDescent="0.2"/>
    <row r="44052" ht="12.75" customHeight="1" x14ac:dyDescent="0.2"/>
    <row r="44053" ht="12.75" customHeight="1" x14ac:dyDescent="0.2"/>
    <row r="44054" ht="12.75" customHeight="1" x14ac:dyDescent="0.2"/>
    <row r="44055" ht="12.75" customHeight="1" x14ac:dyDescent="0.2"/>
    <row r="44056" ht="12.75" customHeight="1" x14ac:dyDescent="0.2"/>
    <row r="44057" ht="12.75" customHeight="1" x14ac:dyDescent="0.2"/>
    <row r="44058" ht="12.75" customHeight="1" x14ac:dyDescent="0.2"/>
    <row r="44059" ht="12.75" customHeight="1" x14ac:dyDescent="0.2"/>
    <row r="44060" ht="12.75" customHeight="1" x14ac:dyDescent="0.2"/>
    <row r="44061" ht="12.75" customHeight="1" x14ac:dyDescent="0.2"/>
    <row r="44062" ht="12.75" customHeight="1" x14ac:dyDescent="0.2"/>
    <row r="44063" ht="12.75" customHeight="1" x14ac:dyDescent="0.2"/>
    <row r="44064" ht="12.75" customHeight="1" x14ac:dyDescent="0.2"/>
    <row r="44065" ht="12.75" customHeight="1" x14ac:dyDescent="0.2"/>
    <row r="44066" ht="12.75" customHeight="1" x14ac:dyDescent="0.2"/>
    <row r="44067" ht="12.75" customHeight="1" x14ac:dyDescent="0.2"/>
    <row r="44068" ht="12.75" customHeight="1" x14ac:dyDescent="0.2"/>
    <row r="44069" ht="12.75" customHeight="1" x14ac:dyDescent="0.2"/>
    <row r="44070" ht="12.75" customHeight="1" x14ac:dyDescent="0.2"/>
    <row r="44071" ht="12.75" customHeight="1" x14ac:dyDescent="0.2"/>
    <row r="44072" ht="12.75" customHeight="1" x14ac:dyDescent="0.2"/>
    <row r="44073" ht="12.75" customHeight="1" x14ac:dyDescent="0.2"/>
    <row r="44074" ht="12.75" customHeight="1" x14ac:dyDescent="0.2"/>
    <row r="44075" ht="12.75" customHeight="1" x14ac:dyDescent="0.2"/>
    <row r="44076" ht="12.75" customHeight="1" x14ac:dyDescent="0.2"/>
    <row r="44077" ht="12.75" customHeight="1" x14ac:dyDescent="0.2"/>
    <row r="44078" ht="12.75" customHeight="1" x14ac:dyDescent="0.2"/>
    <row r="44079" ht="12.75" customHeight="1" x14ac:dyDescent="0.2"/>
    <row r="44080" ht="12.75" customHeight="1" x14ac:dyDescent="0.2"/>
    <row r="44081" ht="12.75" customHeight="1" x14ac:dyDescent="0.2"/>
    <row r="44082" ht="12.75" customHeight="1" x14ac:dyDescent="0.2"/>
    <row r="44083" ht="12.75" customHeight="1" x14ac:dyDescent="0.2"/>
    <row r="44084" ht="12.75" customHeight="1" x14ac:dyDescent="0.2"/>
    <row r="44085" ht="12.75" customHeight="1" x14ac:dyDescent="0.2"/>
    <row r="44086" ht="12.75" customHeight="1" x14ac:dyDescent="0.2"/>
    <row r="44087" ht="12.75" customHeight="1" x14ac:dyDescent="0.2"/>
    <row r="44088" ht="12.75" customHeight="1" x14ac:dyDescent="0.2"/>
    <row r="44089" ht="12.75" customHeight="1" x14ac:dyDescent="0.2"/>
    <row r="44090" ht="12.75" customHeight="1" x14ac:dyDescent="0.2"/>
    <row r="44091" ht="12.75" customHeight="1" x14ac:dyDescent="0.2"/>
    <row r="44092" ht="12.75" customHeight="1" x14ac:dyDescent="0.2"/>
    <row r="44093" ht="12.75" customHeight="1" x14ac:dyDescent="0.2"/>
    <row r="44094" ht="12.75" customHeight="1" x14ac:dyDescent="0.2"/>
    <row r="44095" ht="12.75" customHeight="1" x14ac:dyDescent="0.2"/>
    <row r="44096" ht="12.75" customHeight="1" x14ac:dyDescent="0.2"/>
    <row r="44097" ht="12.75" customHeight="1" x14ac:dyDescent="0.2"/>
    <row r="44098" ht="12.75" customHeight="1" x14ac:dyDescent="0.2"/>
    <row r="44099" ht="12.75" customHeight="1" x14ac:dyDescent="0.2"/>
    <row r="44100" ht="12.75" customHeight="1" x14ac:dyDescent="0.2"/>
    <row r="44101" ht="12.75" customHeight="1" x14ac:dyDescent="0.2"/>
    <row r="44102" ht="12.75" customHeight="1" x14ac:dyDescent="0.2"/>
    <row r="44103" ht="12.75" customHeight="1" x14ac:dyDescent="0.2"/>
    <row r="44104" ht="12.75" customHeight="1" x14ac:dyDescent="0.2"/>
    <row r="44105" ht="12.75" customHeight="1" x14ac:dyDescent="0.2"/>
    <row r="44106" ht="12.75" customHeight="1" x14ac:dyDescent="0.2"/>
    <row r="44107" ht="12.75" customHeight="1" x14ac:dyDescent="0.2"/>
    <row r="44108" ht="12.75" customHeight="1" x14ac:dyDescent="0.2"/>
    <row r="44109" ht="12.75" customHeight="1" x14ac:dyDescent="0.2"/>
    <row r="44110" ht="12.75" customHeight="1" x14ac:dyDescent="0.2"/>
    <row r="44111" ht="12.75" customHeight="1" x14ac:dyDescent="0.2"/>
    <row r="44112" ht="12.75" customHeight="1" x14ac:dyDescent="0.2"/>
    <row r="44113" ht="12.75" customHeight="1" x14ac:dyDescent="0.2"/>
    <row r="44114" ht="12.75" customHeight="1" x14ac:dyDescent="0.2"/>
    <row r="44115" ht="12.75" customHeight="1" x14ac:dyDescent="0.2"/>
    <row r="44116" ht="12.75" customHeight="1" x14ac:dyDescent="0.2"/>
    <row r="44117" ht="12.75" customHeight="1" x14ac:dyDescent="0.2"/>
    <row r="44118" ht="12.75" customHeight="1" x14ac:dyDescent="0.2"/>
    <row r="44119" ht="12.75" customHeight="1" x14ac:dyDescent="0.2"/>
    <row r="44120" ht="12.75" customHeight="1" x14ac:dyDescent="0.2"/>
    <row r="44121" ht="12.75" customHeight="1" x14ac:dyDescent="0.2"/>
    <row r="44122" ht="12.75" customHeight="1" x14ac:dyDescent="0.2"/>
    <row r="44123" ht="12.75" customHeight="1" x14ac:dyDescent="0.2"/>
    <row r="44124" ht="12.75" customHeight="1" x14ac:dyDescent="0.2"/>
    <row r="44125" ht="12.75" customHeight="1" x14ac:dyDescent="0.2"/>
    <row r="44126" ht="12.75" customHeight="1" x14ac:dyDescent="0.2"/>
    <row r="44127" ht="12.75" customHeight="1" x14ac:dyDescent="0.2"/>
    <row r="44128" ht="12.75" customHeight="1" x14ac:dyDescent="0.2"/>
    <row r="44129" ht="12.75" customHeight="1" x14ac:dyDescent="0.2"/>
    <row r="44130" ht="12.75" customHeight="1" x14ac:dyDescent="0.2"/>
    <row r="44131" ht="12.75" customHeight="1" x14ac:dyDescent="0.2"/>
    <row r="44132" ht="12.75" customHeight="1" x14ac:dyDescent="0.2"/>
    <row r="44133" ht="12.75" customHeight="1" x14ac:dyDescent="0.2"/>
    <row r="44134" ht="12.75" customHeight="1" x14ac:dyDescent="0.2"/>
    <row r="44135" ht="12.75" customHeight="1" x14ac:dyDescent="0.2"/>
    <row r="44136" ht="12.75" customHeight="1" x14ac:dyDescent="0.2"/>
    <row r="44137" ht="12.75" customHeight="1" x14ac:dyDescent="0.2"/>
    <row r="44138" ht="12.75" customHeight="1" x14ac:dyDescent="0.2"/>
    <row r="44139" ht="12.75" customHeight="1" x14ac:dyDescent="0.2"/>
    <row r="44140" ht="12.75" customHeight="1" x14ac:dyDescent="0.2"/>
    <row r="44141" ht="12.75" customHeight="1" x14ac:dyDescent="0.2"/>
    <row r="44142" ht="12.75" customHeight="1" x14ac:dyDescent="0.2"/>
    <row r="44143" ht="12.75" customHeight="1" x14ac:dyDescent="0.2"/>
    <row r="44144" ht="12.75" customHeight="1" x14ac:dyDescent="0.2"/>
    <row r="44145" ht="12.75" customHeight="1" x14ac:dyDescent="0.2"/>
    <row r="44146" ht="12.75" customHeight="1" x14ac:dyDescent="0.2"/>
    <row r="44147" ht="12.75" customHeight="1" x14ac:dyDescent="0.2"/>
    <row r="44148" ht="12.75" customHeight="1" x14ac:dyDescent="0.2"/>
    <row r="44149" ht="12.75" customHeight="1" x14ac:dyDescent="0.2"/>
    <row r="44150" ht="12.75" customHeight="1" x14ac:dyDescent="0.2"/>
    <row r="44151" ht="12.75" customHeight="1" x14ac:dyDescent="0.2"/>
    <row r="44152" ht="12.75" customHeight="1" x14ac:dyDescent="0.2"/>
    <row r="44153" ht="12.75" customHeight="1" x14ac:dyDescent="0.2"/>
    <row r="44154" ht="12.75" customHeight="1" x14ac:dyDescent="0.2"/>
    <row r="44155" ht="12.75" customHeight="1" x14ac:dyDescent="0.2"/>
    <row r="44156" ht="12.75" customHeight="1" x14ac:dyDescent="0.2"/>
    <row r="44157" ht="12.75" customHeight="1" x14ac:dyDescent="0.2"/>
    <row r="44158" ht="12.75" customHeight="1" x14ac:dyDescent="0.2"/>
    <row r="44159" ht="12.75" customHeight="1" x14ac:dyDescent="0.2"/>
    <row r="44160" ht="12.75" customHeight="1" x14ac:dyDescent="0.2"/>
    <row r="44161" ht="12.75" customHeight="1" x14ac:dyDescent="0.2"/>
    <row r="44162" ht="12.75" customHeight="1" x14ac:dyDescent="0.2"/>
    <row r="44163" ht="12.75" customHeight="1" x14ac:dyDescent="0.2"/>
    <row r="44164" ht="12.75" customHeight="1" x14ac:dyDescent="0.2"/>
    <row r="44165" ht="12.75" customHeight="1" x14ac:dyDescent="0.2"/>
    <row r="44166" ht="12.75" customHeight="1" x14ac:dyDescent="0.2"/>
    <row r="44167" ht="12.75" customHeight="1" x14ac:dyDescent="0.2"/>
    <row r="44168" ht="12.75" customHeight="1" x14ac:dyDescent="0.2"/>
    <row r="44169" ht="12.75" customHeight="1" x14ac:dyDescent="0.2"/>
    <row r="44170" ht="12.75" customHeight="1" x14ac:dyDescent="0.2"/>
    <row r="44171" ht="12.75" customHeight="1" x14ac:dyDescent="0.2"/>
    <row r="44172" ht="12.75" customHeight="1" x14ac:dyDescent="0.2"/>
    <row r="44173" ht="12.75" customHeight="1" x14ac:dyDescent="0.2"/>
    <row r="44174" ht="12.75" customHeight="1" x14ac:dyDescent="0.2"/>
    <row r="44175" ht="12.75" customHeight="1" x14ac:dyDescent="0.2"/>
    <row r="44176" ht="12.75" customHeight="1" x14ac:dyDescent="0.2"/>
    <row r="44177" ht="12.75" customHeight="1" x14ac:dyDescent="0.2"/>
    <row r="44178" ht="12.75" customHeight="1" x14ac:dyDescent="0.2"/>
    <row r="44179" ht="12.75" customHeight="1" x14ac:dyDescent="0.2"/>
    <row r="44180" ht="12.75" customHeight="1" x14ac:dyDescent="0.2"/>
    <row r="44181" ht="12.75" customHeight="1" x14ac:dyDescent="0.2"/>
    <row r="44182" ht="12.75" customHeight="1" x14ac:dyDescent="0.2"/>
    <row r="44183" ht="12.75" customHeight="1" x14ac:dyDescent="0.2"/>
    <row r="44184" ht="12.75" customHeight="1" x14ac:dyDescent="0.2"/>
    <row r="44185" ht="12.75" customHeight="1" x14ac:dyDescent="0.2"/>
    <row r="44186" ht="12.75" customHeight="1" x14ac:dyDescent="0.2"/>
    <row r="44187" ht="12.75" customHeight="1" x14ac:dyDescent="0.2"/>
    <row r="44188" ht="12.75" customHeight="1" x14ac:dyDescent="0.2"/>
    <row r="44189" ht="12.75" customHeight="1" x14ac:dyDescent="0.2"/>
    <row r="44190" ht="12.75" customHeight="1" x14ac:dyDescent="0.2"/>
    <row r="44191" ht="12.75" customHeight="1" x14ac:dyDescent="0.2"/>
    <row r="44192" ht="12.75" customHeight="1" x14ac:dyDescent="0.2"/>
    <row r="44193" ht="12.75" customHeight="1" x14ac:dyDescent="0.2"/>
    <row r="44194" ht="12.75" customHeight="1" x14ac:dyDescent="0.2"/>
    <row r="44195" ht="12.75" customHeight="1" x14ac:dyDescent="0.2"/>
    <row r="44196" ht="12.75" customHeight="1" x14ac:dyDescent="0.2"/>
    <row r="44197" ht="12.75" customHeight="1" x14ac:dyDescent="0.2"/>
    <row r="44198" ht="12.75" customHeight="1" x14ac:dyDescent="0.2"/>
    <row r="44199" ht="12.75" customHeight="1" x14ac:dyDescent="0.2"/>
    <row r="44200" ht="12.75" customHeight="1" x14ac:dyDescent="0.2"/>
    <row r="44201" ht="12.75" customHeight="1" x14ac:dyDescent="0.2"/>
    <row r="44202" ht="12.75" customHeight="1" x14ac:dyDescent="0.2"/>
    <row r="44203" ht="12.75" customHeight="1" x14ac:dyDescent="0.2"/>
    <row r="44204" ht="12.75" customHeight="1" x14ac:dyDescent="0.2"/>
    <row r="44205" ht="12.75" customHeight="1" x14ac:dyDescent="0.2"/>
    <row r="44206" ht="12.75" customHeight="1" x14ac:dyDescent="0.2"/>
    <row r="44207" ht="12.75" customHeight="1" x14ac:dyDescent="0.2"/>
    <row r="44208" ht="12.75" customHeight="1" x14ac:dyDescent="0.2"/>
    <row r="44209" ht="12.75" customHeight="1" x14ac:dyDescent="0.2"/>
    <row r="44210" ht="12.75" customHeight="1" x14ac:dyDescent="0.2"/>
    <row r="44211" ht="12.75" customHeight="1" x14ac:dyDescent="0.2"/>
    <row r="44212" ht="12.75" customHeight="1" x14ac:dyDescent="0.2"/>
    <row r="44213" ht="12.75" customHeight="1" x14ac:dyDescent="0.2"/>
    <row r="44214" ht="12.75" customHeight="1" x14ac:dyDescent="0.2"/>
    <row r="44215" ht="12.75" customHeight="1" x14ac:dyDescent="0.2"/>
    <row r="44216" ht="12.75" customHeight="1" x14ac:dyDescent="0.2"/>
    <row r="44217" ht="12.75" customHeight="1" x14ac:dyDescent="0.2"/>
    <row r="44218" ht="12.75" customHeight="1" x14ac:dyDescent="0.2"/>
    <row r="44219" ht="12.75" customHeight="1" x14ac:dyDescent="0.2"/>
    <row r="44220" ht="12.75" customHeight="1" x14ac:dyDescent="0.2"/>
    <row r="44221" ht="12.75" customHeight="1" x14ac:dyDescent="0.2"/>
    <row r="44222" ht="12.75" customHeight="1" x14ac:dyDescent="0.2"/>
    <row r="44223" ht="12.75" customHeight="1" x14ac:dyDescent="0.2"/>
    <row r="44224" ht="12.75" customHeight="1" x14ac:dyDescent="0.2"/>
    <row r="44225" ht="12.75" customHeight="1" x14ac:dyDescent="0.2"/>
    <row r="44226" ht="12.75" customHeight="1" x14ac:dyDescent="0.2"/>
    <row r="44227" ht="12.75" customHeight="1" x14ac:dyDescent="0.2"/>
    <row r="44228" ht="12.75" customHeight="1" x14ac:dyDescent="0.2"/>
    <row r="44229" ht="12.75" customHeight="1" x14ac:dyDescent="0.2"/>
    <row r="44230" ht="12.75" customHeight="1" x14ac:dyDescent="0.2"/>
    <row r="44231" ht="12.75" customHeight="1" x14ac:dyDescent="0.2"/>
    <row r="44232" ht="12.75" customHeight="1" x14ac:dyDescent="0.2"/>
    <row r="44233" ht="12.75" customHeight="1" x14ac:dyDescent="0.2"/>
    <row r="44234" ht="12.75" customHeight="1" x14ac:dyDescent="0.2"/>
    <row r="44235" ht="12.75" customHeight="1" x14ac:dyDescent="0.2"/>
    <row r="44236" ht="12.75" customHeight="1" x14ac:dyDescent="0.2"/>
    <row r="44237" ht="12.75" customHeight="1" x14ac:dyDescent="0.2"/>
    <row r="44238" ht="12.75" customHeight="1" x14ac:dyDescent="0.2"/>
    <row r="44239" ht="12.75" customHeight="1" x14ac:dyDescent="0.2"/>
    <row r="44240" ht="12.75" customHeight="1" x14ac:dyDescent="0.2"/>
    <row r="44241" ht="12.75" customHeight="1" x14ac:dyDescent="0.2"/>
    <row r="44242" ht="12.75" customHeight="1" x14ac:dyDescent="0.2"/>
    <row r="44243" ht="12.75" customHeight="1" x14ac:dyDescent="0.2"/>
    <row r="44244" ht="12.75" customHeight="1" x14ac:dyDescent="0.2"/>
    <row r="44245" ht="12.75" customHeight="1" x14ac:dyDescent="0.2"/>
    <row r="44246" ht="12.75" customHeight="1" x14ac:dyDescent="0.2"/>
    <row r="44247" ht="12.75" customHeight="1" x14ac:dyDescent="0.2"/>
    <row r="44248" ht="12.75" customHeight="1" x14ac:dyDescent="0.2"/>
    <row r="44249" ht="12.75" customHeight="1" x14ac:dyDescent="0.2"/>
    <row r="44250" ht="12.75" customHeight="1" x14ac:dyDescent="0.2"/>
    <row r="44251" ht="12.75" customHeight="1" x14ac:dyDescent="0.2"/>
    <row r="44252" ht="12.75" customHeight="1" x14ac:dyDescent="0.2"/>
    <row r="44253" ht="12.75" customHeight="1" x14ac:dyDescent="0.2"/>
    <row r="44254" ht="12.75" customHeight="1" x14ac:dyDescent="0.2"/>
    <row r="44255" ht="12.75" customHeight="1" x14ac:dyDescent="0.2"/>
    <row r="44256" ht="12.75" customHeight="1" x14ac:dyDescent="0.2"/>
    <row r="44257" ht="12.75" customHeight="1" x14ac:dyDescent="0.2"/>
    <row r="44258" ht="12.75" customHeight="1" x14ac:dyDescent="0.2"/>
    <row r="44259" ht="12.75" customHeight="1" x14ac:dyDescent="0.2"/>
    <row r="44260" ht="12.75" customHeight="1" x14ac:dyDescent="0.2"/>
    <row r="44261" ht="12.75" customHeight="1" x14ac:dyDescent="0.2"/>
    <row r="44262" ht="12.75" customHeight="1" x14ac:dyDescent="0.2"/>
    <row r="44263" ht="12.75" customHeight="1" x14ac:dyDescent="0.2"/>
    <row r="44264" ht="12.75" customHeight="1" x14ac:dyDescent="0.2"/>
    <row r="44265" ht="12.75" customHeight="1" x14ac:dyDescent="0.2"/>
    <row r="44266" ht="12.75" customHeight="1" x14ac:dyDescent="0.2"/>
    <row r="44267" ht="12.75" customHeight="1" x14ac:dyDescent="0.2"/>
    <row r="44268" ht="12.75" customHeight="1" x14ac:dyDescent="0.2"/>
    <row r="44269" ht="12.75" customHeight="1" x14ac:dyDescent="0.2"/>
    <row r="44270" ht="12.75" customHeight="1" x14ac:dyDescent="0.2"/>
    <row r="44271" ht="12.75" customHeight="1" x14ac:dyDescent="0.2"/>
    <row r="44272" ht="12.75" customHeight="1" x14ac:dyDescent="0.2"/>
    <row r="44273" ht="12.75" customHeight="1" x14ac:dyDescent="0.2"/>
    <row r="44274" ht="12.75" customHeight="1" x14ac:dyDescent="0.2"/>
    <row r="44275" ht="12.75" customHeight="1" x14ac:dyDescent="0.2"/>
    <row r="44276" ht="12.75" customHeight="1" x14ac:dyDescent="0.2"/>
    <row r="44277" ht="12.75" customHeight="1" x14ac:dyDescent="0.2"/>
    <row r="44278" ht="12.75" customHeight="1" x14ac:dyDescent="0.2"/>
    <row r="44279" ht="12.75" customHeight="1" x14ac:dyDescent="0.2"/>
    <row r="44280" ht="12.75" customHeight="1" x14ac:dyDescent="0.2"/>
    <row r="44281" ht="12.75" customHeight="1" x14ac:dyDescent="0.2"/>
    <row r="44282" ht="12.75" customHeight="1" x14ac:dyDescent="0.2"/>
    <row r="44283" ht="12.75" customHeight="1" x14ac:dyDescent="0.2"/>
    <row r="44284" ht="12.75" customHeight="1" x14ac:dyDescent="0.2"/>
    <row r="44285" ht="12.75" customHeight="1" x14ac:dyDescent="0.2"/>
    <row r="44286" ht="12.75" customHeight="1" x14ac:dyDescent="0.2"/>
    <row r="44287" ht="12.75" customHeight="1" x14ac:dyDescent="0.2"/>
    <row r="44288" ht="12.75" customHeight="1" x14ac:dyDescent="0.2"/>
    <row r="44289" ht="12.75" customHeight="1" x14ac:dyDescent="0.2"/>
    <row r="44290" ht="12.75" customHeight="1" x14ac:dyDescent="0.2"/>
    <row r="44291" ht="12.75" customHeight="1" x14ac:dyDescent="0.2"/>
    <row r="44292" ht="12.75" customHeight="1" x14ac:dyDescent="0.2"/>
    <row r="44293" ht="12.75" customHeight="1" x14ac:dyDescent="0.2"/>
    <row r="44294" ht="12.75" customHeight="1" x14ac:dyDescent="0.2"/>
    <row r="44295" ht="12.75" customHeight="1" x14ac:dyDescent="0.2"/>
    <row r="44296" ht="12.75" customHeight="1" x14ac:dyDescent="0.2"/>
    <row r="44297" ht="12.75" customHeight="1" x14ac:dyDescent="0.2"/>
    <row r="44298" ht="12.75" customHeight="1" x14ac:dyDescent="0.2"/>
    <row r="44299" ht="12.75" customHeight="1" x14ac:dyDescent="0.2"/>
    <row r="44300" ht="12.75" customHeight="1" x14ac:dyDescent="0.2"/>
    <row r="44301" ht="12.75" customHeight="1" x14ac:dyDescent="0.2"/>
    <row r="44302" ht="12.75" customHeight="1" x14ac:dyDescent="0.2"/>
    <row r="44303" ht="12.75" customHeight="1" x14ac:dyDescent="0.2"/>
    <row r="44304" ht="12.75" customHeight="1" x14ac:dyDescent="0.2"/>
    <row r="44305" ht="12.75" customHeight="1" x14ac:dyDescent="0.2"/>
    <row r="44306" ht="12.75" customHeight="1" x14ac:dyDescent="0.2"/>
    <row r="44307" ht="12.75" customHeight="1" x14ac:dyDescent="0.2"/>
    <row r="44308" ht="12.75" customHeight="1" x14ac:dyDescent="0.2"/>
    <row r="44309" ht="12.75" customHeight="1" x14ac:dyDescent="0.2"/>
    <row r="44310" ht="12.75" customHeight="1" x14ac:dyDescent="0.2"/>
    <row r="44311" ht="12.75" customHeight="1" x14ac:dyDescent="0.2"/>
    <row r="44312" ht="12.75" customHeight="1" x14ac:dyDescent="0.2"/>
    <row r="44313" ht="12.75" customHeight="1" x14ac:dyDescent="0.2"/>
    <row r="44314" ht="12.75" customHeight="1" x14ac:dyDescent="0.2"/>
    <row r="44315" ht="12.75" customHeight="1" x14ac:dyDescent="0.2"/>
    <row r="44316" ht="12.75" customHeight="1" x14ac:dyDescent="0.2"/>
    <row r="44317" ht="12.75" customHeight="1" x14ac:dyDescent="0.2"/>
    <row r="44318" ht="12.75" customHeight="1" x14ac:dyDescent="0.2"/>
    <row r="44319" ht="12.75" customHeight="1" x14ac:dyDescent="0.2"/>
    <row r="44320" ht="12.75" customHeight="1" x14ac:dyDescent="0.2"/>
    <row r="44321" ht="12.75" customHeight="1" x14ac:dyDescent="0.2"/>
    <row r="44322" ht="12.75" customHeight="1" x14ac:dyDescent="0.2"/>
    <row r="44323" ht="12.75" customHeight="1" x14ac:dyDescent="0.2"/>
    <row r="44324" ht="12.75" customHeight="1" x14ac:dyDescent="0.2"/>
    <row r="44325" ht="12.75" customHeight="1" x14ac:dyDescent="0.2"/>
    <row r="44326" ht="12.75" customHeight="1" x14ac:dyDescent="0.2"/>
    <row r="44327" ht="12.75" customHeight="1" x14ac:dyDescent="0.2"/>
    <row r="44328" ht="12.75" customHeight="1" x14ac:dyDescent="0.2"/>
    <row r="44329" ht="12.75" customHeight="1" x14ac:dyDescent="0.2"/>
    <row r="44330" ht="12.75" customHeight="1" x14ac:dyDescent="0.2"/>
    <row r="44331" ht="12.75" customHeight="1" x14ac:dyDescent="0.2"/>
    <row r="44332" ht="12.75" customHeight="1" x14ac:dyDescent="0.2"/>
    <row r="44333" ht="12.75" customHeight="1" x14ac:dyDescent="0.2"/>
    <row r="44334" ht="12.75" customHeight="1" x14ac:dyDescent="0.2"/>
    <row r="44335" ht="12.75" customHeight="1" x14ac:dyDescent="0.2"/>
    <row r="44336" ht="12.75" customHeight="1" x14ac:dyDescent="0.2"/>
    <row r="44337" ht="12.75" customHeight="1" x14ac:dyDescent="0.2"/>
    <row r="44338" ht="12.75" customHeight="1" x14ac:dyDescent="0.2"/>
    <row r="44339" ht="12.75" customHeight="1" x14ac:dyDescent="0.2"/>
    <row r="44340" ht="12.75" customHeight="1" x14ac:dyDescent="0.2"/>
    <row r="44341" ht="12.75" customHeight="1" x14ac:dyDescent="0.2"/>
    <row r="44342" ht="12.75" customHeight="1" x14ac:dyDescent="0.2"/>
    <row r="44343" ht="12.75" customHeight="1" x14ac:dyDescent="0.2"/>
    <row r="44344" ht="12.75" customHeight="1" x14ac:dyDescent="0.2"/>
    <row r="44345" ht="12.75" customHeight="1" x14ac:dyDescent="0.2"/>
    <row r="44346" ht="12.75" customHeight="1" x14ac:dyDescent="0.2"/>
    <row r="44347" ht="12.75" customHeight="1" x14ac:dyDescent="0.2"/>
    <row r="44348" ht="12.75" customHeight="1" x14ac:dyDescent="0.2"/>
    <row r="44349" ht="12.75" customHeight="1" x14ac:dyDescent="0.2"/>
    <row r="44350" ht="12.75" customHeight="1" x14ac:dyDescent="0.2"/>
    <row r="44351" ht="12.75" customHeight="1" x14ac:dyDescent="0.2"/>
    <row r="44352" ht="12.75" customHeight="1" x14ac:dyDescent="0.2"/>
    <row r="44353" ht="12.75" customHeight="1" x14ac:dyDescent="0.2"/>
    <row r="44354" ht="12.75" customHeight="1" x14ac:dyDescent="0.2"/>
    <row r="44355" ht="12.75" customHeight="1" x14ac:dyDescent="0.2"/>
    <row r="44356" ht="12.75" customHeight="1" x14ac:dyDescent="0.2"/>
    <row r="44357" ht="12.75" customHeight="1" x14ac:dyDescent="0.2"/>
    <row r="44358" ht="12.75" customHeight="1" x14ac:dyDescent="0.2"/>
    <row r="44359" ht="12.75" customHeight="1" x14ac:dyDescent="0.2"/>
    <row r="44360" ht="12.75" customHeight="1" x14ac:dyDescent="0.2"/>
    <row r="44361" ht="12.75" customHeight="1" x14ac:dyDescent="0.2"/>
    <row r="44362" ht="12.75" customHeight="1" x14ac:dyDescent="0.2"/>
    <row r="44363" ht="12.75" customHeight="1" x14ac:dyDescent="0.2"/>
    <row r="44364" ht="12.75" customHeight="1" x14ac:dyDescent="0.2"/>
    <row r="44365" ht="12.75" customHeight="1" x14ac:dyDescent="0.2"/>
    <row r="44366" ht="12.75" customHeight="1" x14ac:dyDescent="0.2"/>
    <row r="44367" ht="12.75" customHeight="1" x14ac:dyDescent="0.2"/>
    <row r="44368" ht="12.75" customHeight="1" x14ac:dyDescent="0.2"/>
    <row r="44369" ht="12.75" customHeight="1" x14ac:dyDescent="0.2"/>
    <row r="44370" ht="12.75" customHeight="1" x14ac:dyDescent="0.2"/>
    <row r="44371" ht="12.75" customHeight="1" x14ac:dyDescent="0.2"/>
    <row r="44372" ht="12.75" customHeight="1" x14ac:dyDescent="0.2"/>
    <row r="44373" ht="12.75" customHeight="1" x14ac:dyDescent="0.2"/>
    <row r="44374" ht="12.75" customHeight="1" x14ac:dyDescent="0.2"/>
    <row r="44375" ht="12.75" customHeight="1" x14ac:dyDescent="0.2"/>
    <row r="44376" ht="12.75" customHeight="1" x14ac:dyDescent="0.2"/>
    <row r="44377" ht="12.75" customHeight="1" x14ac:dyDescent="0.2"/>
    <row r="44378" ht="12.75" customHeight="1" x14ac:dyDescent="0.2"/>
    <row r="44379" ht="12.75" customHeight="1" x14ac:dyDescent="0.2"/>
    <row r="44380" ht="12.75" customHeight="1" x14ac:dyDescent="0.2"/>
    <row r="44381" ht="12.75" customHeight="1" x14ac:dyDescent="0.2"/>
    <row r="44382" ht="12.75" customHeight="1" x14ac:dyDescent="0.2"/>
    <row r="44383" ht="12.75" customHeight="1" x14ac:dyDescent="0.2"/>
    <row r="44384" ht="12.75" customHeight="1" x14ac:dyDescent="0.2"/>
    <row r="44385" ht="12.75" customHeight="1" x14ac:dyDescent="0.2"/>
    <row r="44386" ht="12.75" customHeight="1" x14ac:dyDescent="0.2"/>
    <row r="44387" ht="12.75" customHeight="1" x14ac:dyDescent="0.2"/>
    <row r="44388" ht="12.75" customHeight="1" x14ac:dyDescent="0.2"/>
    <row r="44389" ht="12.75" customHeight="1" x14ac:dyDescent="0.2"/>
    <row r="44390" ht="12.75" customHeight="1" x14ac:dyDescent="0.2"/>
    <row r="44391" ht="12.75" customHeight="1" x14ac:dyDescent="0.2"/>
    <row r="44392" ht="12.75" customHeight="1" x14ac:dyDescent="0.2"/>
    <row r="44393" ht="12.75" customHeight="1" x14ac:dyDescent="0.2"/>
    <row r="44394" ht="12.75" customHeight="1" x14ac:dyDescent="0.2"/>
    <row r="44395" ht="12.75" customHeight="1" x14ac:dyDescent="0.2"/>
    <row r="44396" ht="12.75" customHeight="1" x14ac:dyDescent="0.2"/>
    <row r="44397" ht="12.75" customHeight="1" x14ac:dyDescent="0.2"/>
    <row r="44398" ht="12.75" customHeight="1" x14ac:dyDescent="0.2"/>
    <row r="44399" ht="12.75" customHeight="1" x14ac:dyDescent="0.2"/>
    <row r="44400" ht="12.75" customHeight="1" x14ac:dyDescent="0.2"/>
    <row r="44401" ht="12.75" customHeight="1" x14ac:dyDescent="0.2"/>
    <row r="44402" ht="12.75" customHeight="1" x14ac:dyDescent="0.2"/>
    <row r="44403" ht="12.75" customHeight="1" x14ac:dyDescent="0.2"/>
    <row r="44404" ht="12.75" customHeight="1" x14ac:dyDescent="0.2"/>
    <row r="44405" ht="12.75" customHeight="1" x14ac:dyDescent="0.2"/>
    <row r="44406" ht="12.75" customHeight="1" x14ac:dyDescent="0.2"/>
    <row r="44407" ht="12.75" customHeight="1" x14ac:dyDescent="0.2"/>
    <row r="44408" ht="12.75" customHeight="1" x14ac:dyDescent="0.2"/>
    <row r="44409" ht="12.75" customHeight="1" x14ac:dyDescent="0.2"/>
    <row r="44410" ht="12.75" customHeight="1" x14ac:dyDescent="0.2"/>
    <row r="44411" ht="12.75" customHeight="1" x14ac:dyDescent="0.2"/>
    <row r="44412" ht="12.75" customHeight="1" x14ac:dyDescent="0.2"/>
    <row r="44413" ht="12.75" customHeight="1" x14ac:dyDescent="0.2"/>
    <row r="44414" ht="12.75" customHeight="1" x14ac:dyDescent="0.2"/>
    <row r="44415" ht="12.75" customHeight="1" x14ac:dyDescent="0.2"/>
    <row r="44416" ht="12.75" customHeight="1" x14ac:dyDescent="0.2"/>
    <row r="44417" ht="12.75" customHeight="1" x14ac:dyDescent="0.2"/>
    <row r="44418" ht="12.75" customHeight="1" x14ac:dyDescent="0.2"/>
    <row r="44419" ht="12.75" customHeight="1" x14ac:dyDescent="0.2"/>
    <row r="44420" ht="12.75" customHeight="1" x14ac:dyDescent="0.2"/>
    <row r="44421" ht="12.75" customHeight="1" x14ac:dyDescent="0.2"/>
    <row r="44422" ht="12.75" customHeight="1" x14ac:dyDescent="0.2"/>
    <row r="44423" ht="12.75" customHeight="1" x14ac:dyDescent="0.2"/>
    <row r="44424" ht="12.75" customHeight="1" x14ac:dyDescent="0.2"/>
    <row r="44425" ht="12.75" customHeight="1" x14ac:dyDescent="0.2"/>
    <row r="44426" ht="12.75" customHeight="1" x14ac:dyDescent="0.2"/>
    <row r="44427" ht="12.75" customHeight="1" x14ac:dyDescent="0.2"/>
    <row r="44428" ht="12.75" customHeight="1" x14ac:dyDescent="0.2"/>
    <row r="44429" ht="12.75" customHeight="1" x14ac:dyDescent="0.2"/>
    <row r="44430" ht="12.75" customHeight="1" x14ac:dyDescent="0.2"/>
    <row r="44431" ht="12.75" customHeight="1" x14ac:dyDescent="0.2"/>
    <row r="44432" ht="12.75" customHeight="1" x14ac:dyDescent="0.2"/>
    <row r="44433" ht="12.75" customHeight="1" x14ac:dyDescent="0.2"/>
    <row r="44434" ht="12.75" customHeight="1" x14ac:dyDescent="0.2"/>
    <row r="44435" ht="12.75" customHeight="1" x14ac:dyDescent="0.2"/>
    <row r="44436" ht="12.75" customHeight="1" x14ac:dyDescent="0.2"/>
    <row r="44437" ht="12.75" customHeight="1" x14ac:dyDescent="0.2"/>
    <row r="44438" ht="12.75" customHeight="1" x14ac:dyDescent="0.2"/>
    <row r="44439" ht="12.75" customHeight="1" x14ac:dyDescent="0.2"/>
    <row r="44440" ht="12.75" customHeight="1" x14ac:dyDescent="0.2"/>
    <row r="44441" ht="12.75" customHeight="1" x14ac:dyDescent="0.2"/>
    <row r="44442" ht="12.75" customHeight="1" x14ac:dyDescent="0.2"/>
    <row r="44443" ht="12.75" customHeight="1" x14ac:dyDescent="0.2"/>
    <row r="44444" ht="12.75" customHeight="1" x14ac:dyDescent="0.2"/>
    <row r="44445" ht="12.75" customHeight="1" x14ac:dyDescent="0.2"/>
    <row r="44446" ht="12.75" customHeight="1" x14ac:dyDescent="0.2"/>
    <row r="44447" ht="12.75" customHeight="1" x14ac:dyDescent="0.2"/>
    <row r="44448" ht="12.75" customHeight="1" x14ac:dyDescent="0.2"/>
    <row r="44449" ht="12.75" customHeight="1" x14ac:dyDescent="0.2"/>
    <row r="44450" ht="12.75" customHeight="1" x14ac:dyDescent="0.2"/>
    <row r="44451" ht="12.75" customHeight="1" x14ac:dyDescent="0.2"/>
    <row r="44452" ht="12.75" customHeight="1" x14ac:dyDescent="0.2"/>
    <row r="44453" ht="12.75" customHeight="1" x14ac:dyDescent="0.2"/>
    <row r="44454" ht="12.75" customHeight="1" x14ac:dyDescent="0.2"/>
    <row r="44455" ht="12.75" customHeight="1" x14ac:dyDescent="0.2"/>
    <row r="44456" ht="12.75" customHeight="1" x14ac:dyDescent="0.2"/>
    <row r="44457" ht="12.75" customHeight="1" x14ac:dyDescent="0.2"/>
    <row r="44458" ht="12.75" customHeight="1" x14ac:dyDescent="0.2"/>
    <row r="44459" ht="12.75" customHeight="1" x14ac:dyDescent="0.2"/>
    <row r="44460" ht="12.75" customHeight="1" x14ac:dyDescent="0.2"/>
    <row r="44461" ht="12.75" customHeight="1" x14ac:dyDescent="0.2"/>
    <row r="44462" ht="12.75" customHeight="1" x14ac:dyDescent="0.2"/>
    <row r="44463" ht="12.75" customHeight="1" x14ac:dyDescent="0.2"/>
    <row r="44464" ht="12.75" customHeight="1" x14ac:dyDescent="0.2"/>
    <row r="44465" ht="12.75" customHeight="1" x14ac:dyDescent="0.2"/>
    <row r="44466" ht="12.75" customHeight="1" x14ac:dyDescent="0.2"/>
    <row r="44467" ht="12.75" customHeight="1" x14ac:dyDescent="0.2"/>
    <row r="44468" ht="12.75" customHeight="1" x14ac:dyDescent="0.2"/>
    <row r="44469" ht="12.75" customHeight="1" x14ac:dyDescent="0.2"/>
    <row r="44470" ht="12.75" customHeight="1" x14ac:dyDescent="0.2"/>
    <row r="44471" ht="12.75" customHeight="1" x14ac:dyDescent="0.2"/>
    <row r="44472" ht="12.75" customHeight="1" x14ac:dyDescent="0.2"/>
    <row r="44473" ht="12.75" customHeight="1" x14ac:dyDescent="0.2"/>
    <row r="44474" ht="12.75" customHeight="1" x14ac:dyDescent="0.2"/>
    <row r="44475" ht="12.75" customHeight="1" x14ac:dyDescent="0.2"/>
    <row r="44476" ht="12.75" customHeight="1" x14ac:dyDescent="0.2"/>
    <row r="44477" ht="12.75" customHeight="1" x14ac:dyDescent="0.2"/>
    <row r="44478" ht="12.75" customHeight="1" x14ac:dyDescent="0.2"/>
    <row r="44479" ht="12.75" customHeight="1" x14ac:dyDescent="0.2"/>
    <row r="44480" ht="12.75" customHeight="1" x14ac:dyDescent="0.2"/>
    <row r="44481" ht="12.75" customHeight="1" x14ac:dyDescent="0.2"/>
    <row r="44482" ht="12.75" customHeight="1" x14ac:dyDescent="0.2"/>
    <row r="44483" ht="12.75" customHeight="1" x14ac:dyDescent="0.2"/>
    <row r="44484" ht="12.75" customHeight="1" x14ac:dyDescent="0.2"/>
    <row r="44485" ht="12.75" customHeight="1" x14ac:dyDescent="0.2"/>
    <row r="44486" ht="12.75" customHeight="1" x14ac:dyDescent="0.2"/>
    <row r="44487" ht="12.75" customHeight="1" x14ac:dyDescent="0.2"/>
    <row r="44488" ht="12.75" customHeight="1" x14ac:dyDescent="0.2"/>
    <row r="44489" ht="12.75" customHeight="1" x14ac:dyDescent="0.2"/>
    <row r="44490" ht="12.75" customHeight="1" x14ac:dyDescent="0.2"/>
    <row r="44491" ht="12.75" customHeight="1" x14ac:dyDescent="0.2"/>
    <row r="44492" ht="12.75" customHeight="1" x14ac:dyDescent="0.2"/>
    <row r="44493" ht="12.75" customHeight="1" x14ac:dyDescent="0.2"/>
    <row r="44494" ht="12.75" customHeight="1" x14ac:dyDescent="0.2"/>
    <row r="44495" ht="12.75" customHeight="1" x14ac:dyDescent="0.2"/>
    <row r="44496" ht="12.75" customHeight="1" x14ac:dyDescent="0.2"/>
    <row r="44497" ht="12.75" customHeight="1" x14ac:dyDescent="0.2"/>
    <row r="44498" ht="12.75" customHeight="1" x14ac:dyDescent="0.2"/>
    <row r="44499" ht="12.75" customHeight="1" x14ac:dyDescent="0.2"/>
    <row r="44500" ht="12.75" customHeight="1" x14ac:dyDescent="0.2"/>
    <row r="44501" ht="12.75" customHeight="1" x14ac:dyDescent="0.2"/>
    <row r="44502" ht="12.75" customHeight="1" x14ac:dyDescent="0.2"/>
    <row r="44503" ht="12.75" customHeight="1" x14ac:dyDescent="0.2"/>
    <row r="44504" ht="12.75" customHeight="1" x14ac:dyDescent="0.2"/>
    <row r="44505" ht="12.75" customHeight="1" x14ac:dyDescent="0.2"/>
    <row r="44506" ht="12.75" customHeight="1" x14ac:dyDescent="0.2"/>
    <row r="44507" ht="12.75" customHeight="1" x14ac:dyDescent="0.2"/>
    <row r="44508" ht="12.75" customHeight="1" x14ac:dyDescent="0.2"/>
    <row r="44509" ht="12.75" customHeight="1" x14ac:dyDescent="0.2"/>
    <row r="44510" ht="12.75" customHeight="1" x14ac:dyDescent="0.2"/>
    <row r="44511" ht="12.75" customHeight="1" x14ac:dyDescent="0.2"/>
    <row r="44512" ht="12.75" customHeight="1" x14ac:dyDescent="0.2"/>
    <row r="44513" ht="12.75" customHeight="1" x14ac:dyDescent="0.2"/>
    <row r="44514" ht="12.75" customHeight="1" x14ac:dyDescent="0.2"/>
    <row r="44515" ht="12.75" customHeight="1" x14ac:dyDescent="0.2"/>
    <row r="44516" ht="12.75" customHeight="1" x14ac:dyDescent="0.2"/>
    <row r="44517" ht="12.75" customHeight="1" x14ac:dyDescent="0.2"/>
    <row r="44518" ht="12.75" customHeight="1" x14ac:dyDescent="0.2"/>
    <row r="44519" ht="12.75" customHeight="1" x14ac:dyDescent="0.2"/>
    <row r="44520" ht="12.75" customHeight="1" x14ac:dyDescent="0.2"/>
    <row r="44521" ht="12.75" customHeight="1" x14ac:dyDescent="0.2"/>
    <row r="44522" ht="12.75" customHeight="1" x14ac:dyDescent="0.2"/>
    <row r="44523" ht="12.75" customHeight="1" x14ac:dyDescent="0.2"/>
    <row r="44524" ht="12.75" customHeight="1" x14ac:dyDescent="0.2"/>
    <row r="44525" ht="12.75" customHeight="1" x14ac:dyDescent="0.2"/>
    <row r="44526" ht="12.75" customHeight="1" x14ac:dyDescent="0.2"/>
    <row r="44527" ht="12.75" customHeight="1" x14ac:dyDescent="0.2"/>
    <row r="44528" ht="12.75" customHeight="1" x14ac:dyDescent="0.2"/>
    <row r="44529" ht="12.75" customHeight="1" x14ac:dyDescent="0.2"/>
    <row r="44530" ht="12.75" customHeight="1" x14ac:dyDescent="0.2"/>
    <row r="44531" ht="12.75" customHeight="1" x14ac:dyDescent="0.2"/>
    <row r="44532" ht="12.75" customHeight="1" x14ac:dyDescent="0.2"/>
    <row r="44533" ht="12.75" customHeight="1" x14ac:dyDescent="0.2"/>
    <row r="44534" ht="12.75" customHeight="1" x14ac:dyDescent="0.2"/>
    <row r="44535" ht="12.75" customHeight="1" x14ac:dyDescent="0.2"/>
    <row r="44536" ht="12.75" customHeight="1" x14ac:dyDescent="0.2"/>
    <row r="44537" ht="12.75" customHeight="1" x14ac:dyDescent="0.2"/>
    <row r="44538" ht="12.75" customHeight="1" x14ac:dyDescent="0.2"/>
    <row r="44539" ht="12.75" customHeight="1" x14ac:dyDescent="0.2"/>
    <row r="44540" ht="12.75" customHeight="1" x14ac:dyDescent="0.2"/>
    <row r="44541" ht="12.75" customHeight="1" x14ac:dyDescent="0.2"/>
    <row r="44542" ht="12.75" customHeight="1" x14ac:dyDescent="0.2"/>
    <row r="44543" ht="12.75" customHeight="1" x14ac:dyDescent="0.2"/>
    <row r="44544" ht="12.75" customHeight="1" x14ac:dyDescent="0.2"/>
    <row r="44545" ht="12.75" customHeight="1" x14ac:dyDescent="0.2"/>
    <row r="44546" ht="12.75" customHeight="1" x14ac:dyDescent="0.2"/>
    <row r="44547" ht="12.75" customHeight="1" x14ac:dyDescent="0.2"/>
    <row r="44548" ht="12.75" customHeight="1" x14ac:dyDescent="0.2"/>
    <row r="44549" ht="12.75" customHeight="1" x14ac:dyDescent="0.2"/>
    <row r="44550" ht="12.75" customHeight="1" x14ac:dyDescent="0.2"/>
    <row r="44551" ht="12.75" customHeight="1" x14ac:dyDescent="0.2"/>
    <row r="44552" ht="12.75" customHeight="1" x14ac:dyDescent="0.2"/>
    <row r="44553" ht="12.75" customHeight="1" x14ac:dyDescent="0.2"/>
    <row r="44554" ht="12.75" customHeight="1" x14ac:dyDescent="0.2"/>
    <row r="44555" ht="12.75" customHeight="1" x14ac:dyDescent="0.2"/>
    <row r="44556" ht="12.75" customHeight="1" x14ac:dyDescent="0.2"/>
    <row r="44557" ht="12.75" customHeight="1" x14ac:dyDescent="0.2"/>
    <row r="44558" ht="12.75" customHeight="1" x14ac:dyDescent="0.2"/>
    <row r="44559" ht="12.75" customHeight="1" x14ac:dyDescent="0.2"/>
    <row r="44560" ht="12.75" customHeight="1" x14ac:dyDescent="0.2"/>
    <row r="44561" ht="12.75" customHeight="1" x14ac:dyDescent="0.2"/>
    <row r="44562" ht="12.75" customHeight="1" x14ac:dyDescent="0.2"/>
    <row r="44563" ht="12.75" customHeight="1" x14ac:dyDescent="0.2"/>
    <row r="44564" ht="12.75" customHeight="1" x14ac:dyDescent="0.2"/>
    <row r="44565" ht="12.75" customHeight="1" x14ac:dyDescent="0.2"/>
    <row r="44566" ht="12.75" customHeight="1" x14ac:dyDescent="0.2"/>
    <row r="44567" ht="12.75" customHeight="1" x14ac:dyDescent="0.2"/>
    <row r="44568" ht="12.75" customHeight="1" x14ac:dyDescent="0.2"/>
    <row r="44569" ht="12.75" customHeight="1" x14ac:dyDescent="0.2"/>
    <row r="44570" ht="12.75" customHeight="1" x14ac:dyDescent="0.2"/>
    <row r="44571" ht="12.75" customHeight="1" x14ac:dyDescent="0.2"/>
    <row r="44572" ht="12.75" customHeight="1" x14ac:dyDescent="0.2"/>
    <row r="44573" ht="12.75" customHeight="1" x14ac:dyDescent="0.2"/>
    <row r="44574" ht="12.75" customHeight="1" x14ac:dyDescent="0.2"/>
    <row r="44575" ht="12.75" customHeight="1" x14ac:dyDescent="0.2"/>
    <row r="44576" ht="12.75" customHeight="1" x14ac:dyDescent="0.2"/>
    <row r="44577" ht="12.75" customHeight="1" x14ac:dyDescent="0.2"/>
    <row r="44578" ht="12.75" customHeight="1" x14ac:dyDescent="0.2"/>
    <row r="44579" ht="12.75" customHeight="1" x14ac:dyDescent="0.2"/>
    <row r="44580" ht="12.75" customHeight="1" x14ac:dyDescent="0.2"/>
    <row r="44581" ht="12.75" customHeight="1" x14ac:dyDescent="0.2"/>
    <row r="44582" ht="12.75" customHeight="1" x14ac:dyDescent="0.2"/>
    <row r="44583" ht="12.75" customHeight="1" x14ac:dyDescent="0.2"/>
    <row r="44584" ht="12.75" customHeight="1" x14ac:dyDescent="0.2"/>
    <row r="44585" ht="12.75" customHeight="1" x14ac:dyDescent="0.2"/>
    <row r="44586" ht="12.75" customHeight="1" x14ac:dyDescent="0.2"/>
    <row r="44587" ht="12.75" customHeight="1" x14ac:dyDescent="0.2"/>
    <row r="44588" ht="12.75" customHeight="1" x14ac:dyDescent="0.2"/>
    <row r="44589" ht="12.75" customHeight="1" x14ac:dyDescent="0.2"/>
    <row r="44590" ht="12.75" customHeight="1" x14ac:dyDescent="0.2"/>
    <row r="44591" ht="12.75" customHeight="1" x14ac:dyDescent="0.2"/>
    <row r="44592" ht="12.75" customHeight="1" x14ac:dyDescent="0.2"/>
    <row r="44593" ht="12.75" customHeight="1" x14ac:dyDescent="0.2"/>
    <row r="44594" ht="12.75" customHeight="1" x14ac:dyDescent="0.2"/>
    <row r="44595" ht="12.75" customHeight="1" x14ac:dyDescent="0.2"/>
    <row r="44596" ht="12.75" customHeight="1" x14ac:dyDescent="0.2"/>
    <row r="44597" ht="12.75" customHeight="1" x14ac:dyDescent="0.2"/>
    <row r="44598" ht="12.75" customHeight="1" x14ac:dyDescent="0.2"/>
    <row r="44599" ht="12.75" customHeight="1" x14ac:dyDescent="0.2"/>
    <row r="44600" ht="12.75" customHeight="1" x14ac:dyDescent="0.2"/>
    <row r="44601" ht="12.75" customHeight="1" x14ac:dyDescent="0.2"/>
    <row r="44602" ht="12.75" customHeight="1" x14ac:dyDescent="0.2"/>
    <row r="44603" ht="12.75" customHeight="1" x14ac:dyDescent="0.2"/>
    <row r="44604" ht="12.75" customHeight="1" x14ac:dyDescent="0.2"/>
    <row r="44605" ht="12.75" customHeight="1" x14ac:dyDescent="0.2"/>
    <row r="44606" ht="12.75" customHeight="1" x14ac:dyDescent="0.2"/>
    <row r="44607" ht="12.75" customHeight="1" x14ac:dyDescent="0.2"/>
    <row r="44608" ht="12.75" customHeight="1" x14ac:dyDescent="0.2"/>
    <row r="44609" ht="12.75" customHeight="1" x14ac:dyDescent="0.2"/>
    <row r="44610" ht="12.75" customHeight="1" x14ac:dyDescent="0.2"/>
    <row r="44611" ht="12.75" customHeight="1" x14ac:dyDescent="0.2"/>
    <row r="44612" ht="12.75" customHeight="1" x14ac:dyDescent="0.2"/>
    <row r="44613" ht="12.75" customHeight="1" x14ac:dyDescent="0.2"/>
    <row r="44614" ht="12.75" customHeight="1" x14ac:dyDescent="0.2"/>
    <row r="44615" ht="12.75" customHeight="1" x14ac:dyDescent="0.2"/>
    <row r="44616" ht="12.75" customHeight="1" x14ac:dyDescent="0.2"/>
    <row r="44617" ht="12.75" customHeight="1" x14ac:dyDescent="0.2"/>
    <row r="44618" ht="12.75" customHeight="1" x14ac:dyDescent="0.2"/>
    <row r="44619" ht="12.75" customHeight="1" x14ac:dyDescent="0.2"/>
    <row r="44620" ht="12.75" customHeight="1" x14ac:dyDescent="0.2"/>
    <row r="44621" ht="12.75" customHeight="1" x14ac:dyDescent="0.2"/>
    <row r="44622" ht="12.75" customHeight="1" x14ac:dyDescent="0.2"/>
    <row r="44623" ht="12.75" customHeight="1" x14ac:dyDescent="0.2"/>
    <row r="44624" ht="12.75" customHeight="1" x14ac:dyDescent="0.2"/>
    <row r="44625" ht="12.75" customHeight="1" x14ac:dyDescent="0.2"/>
    <row r="44626" ht="12.75" customHeight="1" x14ac:dyDescent="0.2"/>
    <row r="44627" ht="12.75" customHeight="1" x14ac:dyDescent="0.2"/>
    <row r="44628" ht="12.75" customHeight="1" x14ac:dyDescent="0.2"/>
    <row r="44629" ht="12.75" customHeight="1" x14ac:dyDescent="0.2"/>
    <row r="44630" ht="12.75" customHeight="1" x14ac:dyDescent="0.2"/>
    <row r="44631" ht="12.75" customHeight="1" x14ac:dyDescent="0.2"/>
    <row r="44632" ht="12.75" customHeight="1" x14ac:dyDescent="0.2"/>
    <row r="44633" ht="12.75" customHeight="1" x14ac:dyDescent="0.2"/>
    <row r="44634" ht="12.75" customHeight="1" x14ac:dyDescent="0.2"/>
    <row r="44635" ht="12.75" customHeight="1" x14ac:dyDescent="0.2"/>
    <row r="44636" ht="12.75" customHeight="1" x14ac:dyDescent="0.2"/>
    <row r="44637" ht="12.75" customHeight="1" x14ac:dyDescent="0.2"/>
    <row r="44638" ht="12.75" customHeight="1" x14ac:dyDescent="0.2"/>
    <row r="44639" ht="12.75" customHeight="1" x14ac:dyDescent="0.2"/>
    <row r="44640" ht="12.75" customHeight="1" x14ac:dyDescent="0.2"/>
    <row r="44641" ht="12.75" customHeight="1" x14ac:dyDescent="0.2"/>
    <row r="44642" ht="12.75" customHeight="1" x14ac:dyDescent="0.2"/>
    <row r="44643" ht="12.75" customHeight="1" x14ac:dyDescent="0.2"/>
    <row r="44644" ht="12.75" customHeight="1" x14ac:dyDescent="0.2"/>
    <row r="44645" ht="12.75" customHeight="1" x14ac:dyDescent="0.2"/>
    <row r="44646" ht="12.75" customHeight="1" x14ac:dyDescent="0.2"/>
    <row r="44647" ht="12.75" customHeight="1" x14ac:dyDescent="0.2"/>
    <row r="44648" ht="12.75" customHeight="1" x14ac:dyDescent="0.2"/>
    <row r="44649" ht="12.75" customHeight="1" x14ac:dyDescent="0.2"/>
    <row r="44650" ht="12.75" customHeight="1" x14ac:dyDescent="0.2"/>
    <row r="44651" ht="12.75" customHeight="1" x14ac:dyDescent="0.2"/>
    <row r="44652" ht="12.75" customHeight="1" x14ac:dyDescent="0.2"/>
    <row r="44653" ht="12.75" customHeight="1" x14ac:dyDescent="0.2"/>
    <row r="44654" ht="12.75" customHeight="1" x14ac:dyDescent="0.2"/>
    <row r="44655" ht="12.75" customHeight="1" x14ac:dyDescent="0.2"/>
    <row r="44656" ht="12.75" customHeight="1" x14ac:dyDescent="0.2"/>
    <row r="44657" ht="12.75" customHeight="1" x14ac:dyDescent="0.2"/>
    <row r="44658" ht="12.75" customHeight="1" x14ac:dyDescent="0.2"/>
    <row r="44659" ht="12.75" customHeight="1" x14ac:dyDescent="0.2"/>
    <row r="44660" ht="12.75" customHeight="1" x14ac:dyDescent="0.2"/>
    <row r="44661" ht="12.75" customHeight="1" x14ac:dyDescent="0.2"/>
    <row r="44662" ht="12.75" customHeight="1" x14ac:dyDescent="0.2"/>
    <row r="44663" ht="12.75" customHeight="1" x14ac:dyDescent="0.2"/>
    <row r="44664" ht="12.75" customHeight="1" x14ac:dyDescent="0.2"/>
    <row r="44665" ht="12.75" customHeight="1" x14ac:dyDescent="0.2"/>
    <row r="44666" ht="12.75" customHeight="1" x14ac:dyDescent="0.2"/>
    <row r="44667" ht="12.75" customHeight="1" x14ac:dyDescent="0.2"/>
    <row r="44668" ht="12.75" customHeight="1" x14ac:dyDescent="0.2"/>
    <row r="44669" ht="12.75" customHeight="1" x14ac:dyDescent="0.2"/>
    <row r="44670" ht="12.75" customHeight="1" x14ac:dyDescent="0.2"/>
    <row r="44671" ht="12.75" customHeight="1" x14ac:dyDescent="0.2"/>
    <row r="44672" ht="12.75" customHeight="1" x14ac:dyDescent="0.2"/>
    <row r="44673" ht="12.75" customHeight="1" x14ac:dyDescent="0.2"/>
    <row r="44674" ht="12.75" customHeight="1" x14ac:dyDescent="0.2"/>
    <row r="44675" ht="12.75" customHeight="1" x14ac:dyDescent="0.2"/>
    <row r="44676" ht="12.75" customHeight="1" x14ac:dyDescent="0.2"/>
    <row r="44677" ht="12.75" customHeight="1" x14ac:dyDescent="0.2"/>
    <row r="44678" ht="12.75" customHeight="1" x14ac:dyDescent="0.2"/>
    <row r="44679" ht="12.75" customHeight="1" x14ac:dyDescent="0.2"/>
    <row r="44680" ht="12.75" customHeight="1" x14ac:dyDescent="0.2"/>
    <row r="44681" ht="12.75" customHeight="1" x14ac:dyDescent="0.2"/>
    <row r="44682" ht="12.75" customHeight="1" x14ac:dyDescent="0.2"/>
    <row r="44683" ht="12.75" customHeight="1" x14ac:dyDescent="0.2"/>
    <row r="44684" ht="12.75" customHeight="1" x14ac:dyDescent="0.2"/>
    <row r="44685" ht="12.75" customHeight="1" x14ac:dyDescent="0.2"/>
    <row r="44686" ht="12.75" customHeight="1" x14ac:dyDescent="0.2"/>
    <row r="44687" ht="12.75" customHeight="1" x14ac:dyDescent="0.2"/>
    <row r="44688" ht="12.75" customHeight="1" x14ac:dyDescent="0.2"/>
    <row r="44689" ht="12.75" customHeight="1" x14ac:dyDescent="0.2"/>
    <row r="44690" ht="12.75" customHeight="1" x14ac:dyDescent="0.2"/>
    <row r="44691" ht="12.75" customHeight="1" x14ac:dyDescent="0.2"/>
    <row r="44692" ht="12.75" customHeight="1" x14ac:dyDescent="0.2"/>
    <row r="44693" ht="12.75" customHeight="1" x14ac:dyDescent="0.2"/>
    <row r="44694" ht="12.75" customHeight="1" x14ac:dyDescent="0.2"/>
    <row r="44695" ht="12.75" customHeight="1" x14ac:dyDescent="0.2"/>
    <row r="44696" ht="12.75" customHeight="1" x14ac:dyDescent="0.2"/>
    <row r="44697" ht="12.75" customHeight="1" x14ac:dyDescent="0.2"/>
    <row r="44698" ht="12.75" customHeight="1" x14ac:dyDescent="0.2"/>
    <row r="44699" ht="12.75" customHeight="1" x14ac:dyDescent="0.2"/>
    <row r="44700" ht="12.75" customHeight="1" x14ac:dyDescent="0.2"/>
    <row r="44701" ht="12.75" customHeight="1" x14ac:dyDescent="0.2"/>
    <row r="44702" ht="12.75" customHeight="1" x14ac:dyDescent="0.2"/>
    <row r="44703" ht="12.75" customHeight="1" x14ac:dyDescent="0.2"/>
    <row r="44704" ht="12.75" customHeight="1" x14ac:dyDescent="0.2"/>
    <row r="44705" ht="12.75" customHeight="1" x14ac:dyDescent="0.2"/>
    <row r="44706" ht="12.75" customHeight="1" x14ac:dyDescent="0.2"/>
    <row r="44707" ht="12.75" customHeight="1" x14ac:dyDescent="0.2"/>
    <row r="44708" ht="12.75" customHeight="1" x14ac:dyDescent="0.2"/>
    <row r="44709" ht="12.75" customHeight="1" x14ac:dyDescent="0.2"/>
    <row r="44710" ht="12.75" customHeight="1" x14ac:dyDescent="0.2"/>
    <row r="44711" ht="12.75" customHeight="1" x14ac:dyDescent="0.2"/>
    <row r="44712" ht="12.75" customHeight="1" x14ac:dyDescent="0.2"/>
    <row r="44713" ht="12.75" customHeight="1" x14ac:dyDescent="0.2"/>
    <row r="44714" ht="12.75" customHeight="1" x14ac:dyDescent="0.2"/>
    <row r="44715" ht="12.75" customHeight="1" x14ac:dyDescent="0.2"/>
    <row r="44716" ht="12.75" customHeight="1" x14ac:dyDescent="0.2"/>
    <row r="44717" ht="12.75" customHeight="1" x14ac:dyDescent="0.2"/>
    <row r="44718" ht="12.75" customHeight="1" x14ac:dyDescent="0.2"/>
    <row r="44719" ht="12.75" customHeight="1" x14ac:dyDescent="0.2"/>
    <row r="44720" ht="12.75" customHeight="1" x14ac:dyDescent="0.2"/>
    <row r="44721" ht="12.75" customHeight="1" x14ac:dyDescent="0.2"/>
    <row r="44722" ht="12.75" customHeight="1" x14ac:dyDescent="0.2"/>
    <row r="44723" ht="12.75" customHeight="1" x14ac:dyDescent="0.2"/>
    <row r="44724" ht="12.75" customHeight="1" x14ac:dyDescent="0.2"/>
    <row r="44725" ht="12.75" customHeight="1" x14ac:dyDescent="0.2"/>
    <row r="44726" ht="12.75" customHeight="1" x14ac:dyDescent="0.2"/>
    <row r="44727" ht="12.75" customHeight="1" x14ac:dyDescent="0.2"/>
    <row r="44728" ht="12.75" customHeight="1" x14ac:dyDescent="0.2"/>
    <row r="44729" ht="12.75" customHeight="1" x14ac:dyDescent="0.2"/>
    <row r="44730" ht="12.75" customHeight="1" x14ac:dyDescent="0.2"/>
    <row r="44731" ht="12.75" customHeight="1" x14ac:dyDescent="0.2"/>
    <row r="44732" ht="12.75" customHeight="1" x14ac:dyDescent="0.2"/>
    <row r="44733" ht="12.75" customHeight="1" x14ac:dyDescent="0.2"/>
    <row r="44734" ht="12.75" customHeight="1" x14ac:dyDescent="0.2"/>
    <row r="44735" ht="12.75" customHeight="1" x14ac:dyDescent="0.2"/>
    <row r="44736" ht="12.75" customHeight="1" x14ac:dyDescent="0.2"/>
    <row r="44737" ht="12.75" customHeight="1" x14ac:dyDescent="0.2"/>
    <row r="44738" ht="12.75" customHeight="1" x14ac:dyDescent="0.2"/>
    <row r="44739" ht="12.75" customHeight="1" x14ac:dyDescent="0.2"/>
    <row r="44740" ht="12.75" customHeight="1" x14ac:dyDescent="0.2"/>
    <row r="44741" ht="12.75" customHeight="1" x14ac:dyDescent="0.2"/>
    <row r="44742" ht="12.75" customHeight="1" x14ac:dyDescent="0.2"/>
    <row r="44743" ht="12.75" customHeight="1" x14ac:dyDescent="0.2"/>
    <row r="44744" ht="12.75" customHeight="1" x14ac:dyDescent="0.2"/>
    <row r="44745" ht="12.75" customHeight="1" x14ac:dyDescent="0.2"/>
    <row r="44746" ht="12.75" customHeight="1" x14ac:dyDescent="0.2"/>
    <row r="44747" ht="12.75" customHeight="1" x14ac:dyDescent="0.2"/>
    <row r="44748" ht="12.75" customHeight="1" x14ac:dyDescent="0.2"/>
    <row r="44749" ht="12.75" customHeight="1" x14ac:dyDescent="0.2"/>
    <row r="44750" ht="12.75" customHeight="1" x14ac:dyDescent="0.2"/>
    <row r="44751" ht="12.75" customHeight="1" x14ac:dyDescent="0.2"/>
    <row r="44752" ht="12.75" customHeight="1" x14ac:dyDescent="0.2"/>
    <row r="44753" ht="12.75" customHeight="1" x14ac:dyDescent="0.2"/>
    <row r="44754" ht="12.75" customHeight="1" x14ac:dyDescent="0.2"/>
    <row r="44755" ht="12.75" customHeight="1" x14ac:dyDescent="0.2"/>
    <row r="44756" ht="12.75" customHeight="1" x14ac:dyDescent="0.2"/>
    <row r="44757" ht="12.75" customHeight="1" x14ac:dyDescent="0.2"/>
    <row r="44758" ht="12.75" customHeight="1" x14ac:dyDescent="0.2"/>
    <row r="44759" ht="12.75" customHeight="1" x14ac:dyDescent="0.2"/>
    <row r="44760" ht="12.75" customHeight="1" x14ac:dyDescent="0.2"/>
    <row r="44761" ht="12.75" customHeight="1" x14ac:dyDescent="0.2"/>
    <row r="44762" ht="12.75" customHeight="1" x14ac:dyDescent="0.2"/>
    <row r="44763" ht="12.75" customHeight="1" x14ac:dyDescent="0.2"/>
    <row r="44764" ht="12.75" customHeight="1" x14ac:dyDescent="0.2"/>
    <row r="44765" ht="12.75" customHeight="1" x14ac:dyDescent="0.2"/>
    <row r="44766" ht="12.75" customHeight="1" x14ac:dyDescent="0.2"/>
    <row r="44767" ht="12.75" customHeight="1" x14ac:dyDescent="0.2"/>
    <row r="44768" ht="12.75" customHeight="1" x14ac:dyDescent="0.2"/>
    <row r="44769" ht="12.75" customHeight="1" x14ac:dyDescent="0.2"/>
    <row r="44770" ht="12.75" customHeight="1" x14ac:dyDescent="0.2"/>
    <row r="44771" ht="12.75" customHeight="1" x14ac:dyDescent="0.2"/>
    <row r="44772" ht="12.75" customHeight="1" x14ac:dyDescent="0.2"/>
    <row r="44773" ht="12.75" customHeight="1" x14ac:dyDescent="0.2"/>
    <row r="44774" ht="12.75" customHeight="1" x14ac:dyDescent="0.2"/>
    <row r="44775" ht="12.75" customHeight="1" x14ac:dyDescent="0.2"/>
    <row r="44776" ht="12.75" customHeight="1" x14ac:dyDescent="0.2"/>
    <row r="44777" ht="12.75" customHeight="1" x14ac:dyDescent="0.2"/>
    <row r="44778" ht="12.75" customHeight="1" x14ac:dyDescent="0.2"/>
    <row r="44779" ht="12.75" customHeight="1" x14ac:dyDescent="0.2"/>
    <row r="44780" ht="12.75" customHeight="1" x14ac:dyDescent="0.2"/>
    <row r="44781" ht="12.75" customHeight="1" x14ac:dyDescent="0.2"/>
    <row r="44782" ht="12.75" customHeight="1" x14ac:dyDescent="0.2"/>
    <row r="44783" ht="12.75" customHeight="1" x14ac:dyDescent="0.2"/>
    <row r="44784" ht="12.75" customHeight="1" x14ac:dyDescent="0.2"/>
    <row r="44785" ht="12.75" customHeight="1" x14ac:dyDescent="0.2"/>
    <row r="44786" ht="12.75" customHeight="1" x14ac:dyDescent="0.2"/>
    <row r="44787" ht="12.75" customHeight="1" x14ac:dyDescent="0.2"/>
    <row r="44788" ht="12.75" customHeight="1" x14ac:dyDescent="0.2"/>
    <row r="44789" ht="12.75" customHeight="1" x14ac:dyDescent="0.2"/>
    <row r="44790" ht="12.75" customHeight="1" x14ac:dyDescent="0.2"/>
    <row r="44791" ht="12.75" customHeight="1" x14ac:dyDescent="0.2"/>
    <row r="44792" ht="12.75" customHeight="1" x14ac:dyDescent="0.2"/>
    <row r="44793" ht="12.75" customHeight="1" x14ac:dyDescent="0.2"/>
    <row r="44794" ht="12.75" customHeight="1" x14ac:dyDescent="0.2"/>
    <row r="44795" ht="12.75" customHeight="1" x14ac:dyDescent="0.2"/>
    <row r="44796" ht="12.75" customHeight="1" x14ac:dyDescent="0.2"/>
    <row r="44797" ht="12.75" customHeight="1" x14ac:dyDescent="0.2"/>
    <row r="44798" ht="12.75" customHeight="1" x14ac:dyDescent="0.2"/>
    <row r="44799" ht="12.75" customHeight="1" x14ac:dyDescent="0.2"/>
    <row r="44800" ht="12.75" customHeight="1" x14ac:dyDescent="0.2"/>
    <row r="44801" ht="12.75" customHeight="1" x14ac:dyDescent="0.2"/>
    <row r="44802" ht="12.75" customHeight="1" x14ac:dyDescent="0.2"/>
    <row r="44803" ht="12.75" customHeight="1" x14ac:dyDescent="0.2"/>
    <row r="44804" ht="12.75" customHeight="1" x14ac:dyDescent="0.2"/>
    <row r="44805" ht="12.75" customHeight="1" x14ac:dyDescent="0.2"/>
    <row r="44806" ht="12.75" customHeight="1" x14ac:dyDescent="0.2"/>
    <row r="44807" ht="12.75" customHeight="1" x14ac:dyDescent="0.2"/>
    <row r="44808" ht="12.75" customHeight="1" x14ac:dyDescent="0.2"/>
    <row r="44809" ht="12.75" customHeight="1" x14ac:dyDescent="0.2"/>
    <row r="44810" ht="12.75" customHeight="1" x14ac:dyDescent="0.2"/>
    <row r="44811" ht="12.75" customHeight="1" x14ac:dyDescent="0.2"/>
    <row r="44812" ht="12.75" customHeight="1" x14ac:dyDescent="0.2"/>
    <row r="44813" ht="12.75" customHeight="1" x14ac:dyDescent="0.2"/>
    <row r="44814" ht="12.75" customHeight="1" x14ac:dyDescent="0.2"/>
    <row r="44815" ht="12.75" customHeight="1" x14ac:dyDescent="0.2"/>
    <row r="44816" ht="12.75" customHeight="1" x14ac:dyDescent="0.2"/>
    <row r="44817" ht="12.75" customHeight="1" x14ac:dyDescent="0.2"/>
    <row r="44818" ht="12.75" customHeight="1" x14ac:dyDescent="0.2"/>
    <row r="44819" ht="12.75" customHeight="1" x14ac:dyDescent="0.2"/>
    <row r="44820" ht="12.75" customHeight="1" x14ac:dyDescent="0.2"/>
    <row r="44821" ht="12.75" customHeight="1" x14ac:dyDescent="0.2"/>
    <row r="44822" ht="12.75" customHeight="1" x14ac:dyDescent="0.2"/>
    <row r="44823" ht="12.75" customHeight="1" x14ac:dyDescent="0.2"/>
    <row r="44824" ht="12.75" customHeight="1" x14ac:dyDescent="0.2"/>
    <row r="44825" ht="12.75" customHeight="1" x14ac:dyDescent="0.2"/>
    <row r="44826" ht="12.75" customHeight="1" x14ac:dyDescent="0.2"/>
    <row r="44827" ht="12.75" customHeight="1" x14ac:dyDescent="0.2"/>
    <row r="44828" ht="12.75" customHeight="1" x14ac:dyDescent="0.2"/>
    <row r="44829" ht="12.75" customHeight="1" x14ac:dyDescent="0.2"/>
    <row r="44830" ht="12.75" customHeight="1" x14ac:dyDescent="0.2"/>
    <row r="44831" ht="12.75" customHeight="1" x14ac:dyDescent="0.2"/>
    <row r="44832" ht="12.75" customHeight="1" x14ac:dyDescent="0.2"/>
    <row r="44833" ht="12.75" customHeight="1" x14ac:dyDescent="0.2"/>
    <row r="44834" ht="12.75" customHeight="1" x14ac:dyDescent="0.2"/>
    <row r="44835" ht="12.75" customHeight="1" x14ac:dyDescent="0.2"/>
    <row r="44836" ht="12.75" customHeight="1" x14ac:dyDescent="0.2"/>
    <row r="44837" ht="12.75" customHeight="1" x14ac:dyDescent="0.2"/>
    <row r="44838" ht="12.75" customHeight="1" x14ac:dyDescent="0.2"/>
    <row r="44839" ht="12.75" customHeight="1" x14ac:dyDescent="0.2"/>
    <row r="44840" ht="12.75" customHeight="1" x14ac:dyDescent="0.2"/>
    <row r="44841" ht="12.75" customHeight="1" x14ac:dyDescent="0.2"/>
    <row r="44842" ht="12.75" customHeight="1" x14ac:dyDescent="0.2"/>
    <row r="44843" ht="12.75" customHeight="1" x14ac:dyDescent="0.2"/>
    <row r="44844" ht="12.75" customHeight="1" x14ac:dyDescent="0.2"/>
    <row r="44845" ht="12.75" customHeight="1" x14ac:dyDescent="0.2"/>
    <row r="44846" ht="12.75" customHeight="1" x14ac:dyDescent="0.2"/>
    <row r="44847" ht="12.75" customHeight="1" x14ac:dyDescent="0.2"/>
    <row r="44848" ht="12.75" customHeight="1" x14ac:dyDescent="0.2"/>
    <row r="44849" ht="12.75" customHeight="1" x14ac:dyDescent="0.2"/>
    <row r="44850" ht="12.75" customHeight="1" x14ac:dyDescent="0.2"/>
    <row r="44851" ht="12.75" customHeight="1" x14ac:dyDescent="0.2"/>
    <row r="44852" ht="12.75" customHeight="1" x14ac:dyDescent="0.2"/>
    <row r="44853" ht="12.75" customHeight="1" x14ac:dyDescent="0.2"/>
    <row r="44854" ht="12.75" customHeight="1" x14ac:dyDescent="0.2"/>
    <row r="44855" ht="12.75" customHeight="1" x14ac:dyDescent="0.2"/>
    <row r="44856" ht="12.75" customHeight="1" x14ac:dyDescent="0.2"/>
    <row r="44857" ht="12.75" customHeight="1" x14ac:dyDescent="0.2"/>
    <row r="44858" ht="12.75" customHeight="1" x14ac:dyDescent="0.2"/>
    <row r="44859" ht="12.75" customHeight="1" x14ac:dyDescent="0.2"/>
    <row r="44860" ht="12.75" customHeight="1" x14ac:dyDescent="0.2"/>
    <row r="44861" ht="12.75" customHeight="1" x14ac:dyDescent="0.2"/>
    <row r="44862" ht="12.75" customHeight="1" x14ac:dyDescent="0.2"/>
    <row r="44863" ht="12.75" customHeight="1" x14ac:dyDescent="0.2"/>
    <row r="44864" ht="12.75" customHeight="1" x14ac:dyDescent="0.2"/>
    <row r="44865" ht="12.75" customHeight="1" x14ac:dyDescent="0.2"/>
    <row r="44866" ht="12.75" customHeight="1" x14ac:dyDescent="0.2"/>
    <row r="44867" ht="12.75" customHeight="1" x14ac:dyDescent="0.2"/>
    <row r="44868" ht="12.75" customHeight="1" x14ac:dyDescent="0.2"/>
    <row r="44869" ht="12.75" customHeight="1" x14ac:dyDescent="0.2"/>
    <row r="44870" ht="12.75" customHeight="1" x14ac:dyDescent="0.2"/>
    <row r="44871" ht="12.75" customHeight="1" x14ac:dyDescent="0.2"/>
    <row r="44872" ht="12.75" customHeight="1" x14ac:dyDescent="0.2"/>
    <row r="44873" ht="12.75" customHeight="1" x14ac:dyDescent="0.2"/>
    <row r="44874" ht="12.75" customHeight="1" x14ac:dyDescent="0.2"/>
    <row r="44875" ht="12.75" customHeight="1" x14ac:dyDescent="0.2"/>
    <row r="44876" ht="12.75" customHeight="1" x14ac:dyDescent="0.2"/>
    <row r="44877" ht="12.75" customHeight="1" x14ac:dyDescent="0.2"/>
    <row r="44878" ht="12.75" customHeight="1" x14ac:dyDescent="0.2"/>
    <row r="44879" ht="12.75" customHeight="1" x14ac:dyDescent="0.2"/>
    <row r="44880" ht="12.75" customHeight="1" x14ac:dyDescent="0.2"/>
    <row r="44881" ht="12.75" customHeight="1" x14ac:dyDescent="0.2"/>
    <row r="44882" ht="12.75" customHeight="1" x14ac:dyDescent="0.2"/>
    <row r="44883" ht="12.75" customHeight="1" x14ac:dyDescent="0.2"/>
    <row r="44884" ht="12.75" customHeight="1" x14ac:dyDescent="0.2"/>
    <row r="44885" ht="12.75" customHeight="1" x14ac:dyDescent="0.2"/>
    <row r="44886" ht="12.75" customHeight="1" x14ac:dyDescent="0.2"/>
    <row r="44887" ht="12.75" customHeight="1" x14ac:dyDescent="0.2"/>
    <row r="44888" ht="12.75" customHeight="1" x14ac:dyDescent="0.2"/>
    <row r="44889" ht="12.75" customHeight="1" x14ac:dyDescent="0.2"/>
    <row r="44890" ht="12.75" customHeight="1" x14ac:dyDescent="0.2"/>
    <row r="44891" ht="12.75" customHeight="1" x14ac:dyDescent="0.2"/>
    <row r="44892" ht="12.75" customHeight="1" x14ac:dyDescent="0.2"/>
    <row r="44893" ht="12.75" customHeight="1" x14ac:dyDescent="0.2"/>
    <row r="44894" ht="12.75" customHeight="1" x14ac:dyDescent="0.2"/>
    <row r="44895" ht="12.75" customHeight="1" x14ac:dyDescent="0.2"/>
    <row r="44896" ht="12.75" customHeight="1" x14ac:dyDescent="0.2"/>
    <row r="44897" ht="12.75" customHeight="1" x14ac:dyDescent="0.2"/>
    <row r="44898" ht="12.75" customHeight="1" x14ac:dyDescent="0.2"/>
    <row r="44899" ht="12.75" customHeight="1" x14ac:dyDescent="0.2"/>
    <row r="44900" ht="12.75" customHeight="1" x14ac:dyDescent="0.2"/>
    <row r="44901" ht="12.75" customHeight="1" x14ac:dyDescent="0.2"/>
    <row r="44902" ht="12.75" customHeight="1" x14ac:dyDescent="0.2"/>
    <row r="44903" ht="12.75" customHeight="1" x14ac:dyDescent="0.2"/>
    <row r="44904" ht="12.75" customHeight="1" x14ac:dyDescent="0.2"/>
    <row r="44905" ht="12.75" customHeight="1" x14ac:dyDescent="0.2"/>
    <row r="44906" ht="12.75" customHeight="1" x14ac:dyDescent="0.2"/>
    <row r="44907" ht="12.75" customHeight="1" x14ac:dyDescent="0.2"/>
    <row r="44908" ht="12.75" customHeight="1" x14ac:dyDescent="0.2"/>
    <row r="44909" ht="12.75" customHeight="1" x14ac:dyDescent="0.2"/>
    <row r="44910" ht="12.75" customHeight="1" x14ac:dyDescent="0.2"/>
    <row r="44911" ht="12.75" customHeight="1" x14ac:dyDescent="0.2"/>
    <row r="44912" ht="12.75" customHeight="1" x14ac:dyDescent="0.2"/>
    <row r="44913" ht="12.75" customHeight="1" x14ac:dyDescent="0.2"/>
    <row r="44914" ht="12.75" customHeight="1" x14ac:dyDescent="0.2"/>
    <row r="44915" ht="12.75" customHeight="1" x14ac:dyDescent="0.2"/>
    <row r="44916" ht="12.75" customHeight="1" x14ac:dyDescent="0.2"/>
    <row r="44917" ht="12.75" customHeight="1" x14ac:dyDescent="0.2"/>
    <row r="44918" ht="12.75" customHeight="1" x14ac:dyDescent="0.2"/>
    <row r="44919" ht="12.75" customHeight="1" x14ac:dyDescent="0.2"/>
    <row r="44920" ht="12.75" customHeight="1" x14ac:dyDescent="0.2"/>
    <row r="44921" ht="12.75" customHeight="1" x14ac:dyDescent="0.2"/>
    <row r="44922" ht="12.75" customHeight="1" x14ac:dyDescent="0.2"/>
    <row r="44923" ht="12.75" customHeight="1" x14ac:dyDescent="0.2"/>
    <row r="44924" ht="12.75" customHeight="1" x14ac:dyDescent="0.2"/>
    <row r="44925" ht="12.75" customHeight="1" x14ac:dyDescent="0.2"/>
    <row r="44926" ht="12.75" customHeight="1" x14ac:dyDescent="0.2"/>
    <row r="44927" ht="12.75" customHeight="1" x14ac:dyDescent="0.2"/>
    <row r="44928" ht="12.75" customHeight="1" x14ac:dyDescent="0.2"/>
    <row r="44929" ht="12.75" customHeight="1" x14ac:dyDescent="0.2"/>
    <row r="44930" ht="12.75" customHeight="1" x14ac:dyDescent="0.2"/>
    <row r="44931" ht="12.75" customHeight="1" x14ac:dyDescent="0.2"/>
    <row r="44932" ht="12.75" customHeight="1" x14ac:dyDescent="0.2"/>
    <row r="44933" ht="12.75" customHeight="1" x14ac:dyDescent="0.2"/>
    <row r="44934" ht="12.75" customHeight="1" x14ac:dyDescent="0.2"/>
    <row r="44935" ht="12.75" customHeight="1" x14ac:dyDescent="0.2"/>
    <row r="44936" ht="12.75" customHeight="1" x14ac:dyDescent="0.2"/>
    <row r="44937" ht="12.75" customHeight="1" x14ac:dyDescent="0.2"/>
    <row r="44938" ht="12.75" customHeight="1" x14ac:dyDescent="0.2"/>
    <row r="44939" ht="12.75" customHeight="1" x14ac:dyDescent="0.2"/>
    <row r="44940" ht="12.75" customHeight="1" x14ac:dyDescent="0.2"/>
    <row r="44941" ht="12.75" customHeight="1" x14ac:dyDescent="0.2"/>
    <row r="44942" ht="12.75" customHeight="1" x14ac:dyDescent="0.2"/>
    <row r="44943" ht="12.75" customHeight="1" x14ac:dyDescent="0.2"/>
    <row r="44944" ht="12.75" customHeight="1" x14ac:dyDescent="0.2"/>
    <row r="44945" ht="12.75" customHeight="1" x14ac:dyDescent="0.2"/>
    <row r="44946" ht="12.75" customHeight="1" x14ac:dyDescent="0.2"/>
    <row r="44947" ht="12.75" customHeight="1" x14ac:dyDescent="0.2"/>
    <row r="44948" ht="12.75" customHeight="1" x14ac:dyDescent="0.2"/>
    <row r="44949" ht="12.75" customHeight="1" x14ac:dyDescent="0.2"/>
    <row r="44950" ht="12.75" customHeight="1" x14ac:dyDescent="0.2"/>
    <row r="44951" ht="12.75" customHeight="1" x14ac:dyDescent="0.2"/>
    <row r="44952" ht="12.75" customHeight="1" x14ac:dyDescent="0.2"/>
    <row r="44953" ht="12.75" customHeight="1" x14ac:dyDescent="0.2"/>
    <row r="44954" ht="12.75" customHeight="1" x14ac:dyDescent="0.2"/>
    <row r="44955" ht="12.75" customHeight="1" x14ac:dyDescent="0.2"/>
    <row r="44956" ht="12.75" customHeight="1" x14ac:dyDescent="0.2"/>
    <row r="44957" ht="12.75" customHeight="1" x14ac:dyDescent="0.2"/>
    <row r="44958" ht="12.75" customHeight="1" x14ac:dyDescent="0.2"/>
    <row r="44959" ht="12.75" customHeight="1" x14ac:dyDescent="0.2"/>
    <row r="44960" ht="12.75" customHeight="1" x14ac:dyDescent="0.2"/>
    <row r="44961" ht="12.75" customHeight="1" x14ac:dyDescent="0.2"/>
    <row r="44962" ht="12.75" customHeight="1" x14ac:dyDescent="0.2"/>
    <row r="44963" ht="12.75" customHeight="1" x14ac:dyDescent="0.2"/>
    <row r="44964" ht="12.75" customHeight="1" x14ac:dyDescent="0.2"/>
    <row r="44965" ht="12.75" customHeight="1" x14ac:dyDescent="0.2"/>
    <row r="44966" ht="12.75" customHeight="1" x14ac:dyDescent="0.2"/>
    <row r="44967" ht="12.75" customHeight="1" x14ac:dyDescent="0.2"/>
    <row r="44968" ht="12.75" customHeight="1" x14ac:dyDescent="0.2"/>
    <row r="44969" ht="12.75" customHeight="1" x14ac:dyDescent="0.2"/>
    <row r="44970" ht="12.75" customHeight="1" x14ac:dyDescent="0.2"/>
    <row r="44971" ht="12.75" customHeight="1" x14ac:dyDescent="0.2"/>
    <row r="44972" ht="12.75" customHeight="1" x14ac:dyDescent="0.2"/>
    <row r="44973" ht="12.75" customHeight="1" x14ac:dyDescent="0.2"/>
    <row r="44974" ht="12.75" customHeight="1" x14ac:dyDescent="0.2"/>
    <row r="44975" ht="12.75" customHeight="1" x14ac:dyDescent="0.2"/>
    <row r="44976" ht="12.75" customHeight="1" x14ac:dyDescent="0.2"/>
    <row r="44977" ht="12.75" customHeight="1" x14ac:dyDescent="0.2"/>
    <row r="44978" ht="12.75" customHeight="1" x14ac:dyDescent="0.2"/>
    <row r="44979" ht="12.75" customHeight="1" x14ac:dyDescent="0.2"/>
    <row r="44980" ht="12.75" customHeight="1" x14ac:dyDescent="0.2"/>
    <row r="44981" ht="12.75" customHeight="1" x14ac:dyDescent="0.2"/>
    <row r="44982" ht="12.75" customHeight="1" x14ac:dyDescent="0.2"/>
    <row r="44983" ht="12.75" customHeight="1" x14ac:dyDescent="0.2"/>
    <row r="44984" ht="12.75" customHeight="1" x14ac:dyDescent="0.2"/>
    <row r="44985" ht="12.75" customHeight="1" x14ac:dyDescent="0.2"/>
    <row r="44986" ht="12.75" customHeight="1" x14ac:dyDescent="0.2"/>
    <row r="44987" ht="12.75" customHeight="1" x14ac:dyDescent="0.2"/>
    <row r="44988" ht="12.75" customHeight="1" x14ac:dyDescent="0.2"/>
    <row r="44989" ht="12.75" customHeight="1" x14ac:dyDescent="0.2"/>
    <row r="44990" ht="12.75" customHeight="1" x14ac:dyDescent="0.2"/>
    <row r="44991" ht="12.75" customHeight="1" x14ac:dyDescent="0.2"/>
    <row r="44992" ht="12.75" customHeight="1" x14ac:dyDescent="0.2"/>
    <row r="44993" ht="12.75" customHeight="1" x14ac:dyDescent="0.2"/>
    <row r="44994" ht="12.75" customHeight="1" x14ac:dyDescent="0.2"/>
    <row r="44995" ht="12.75" customHeight="1" x14ac:dyDescent="0.2"/>
    <row r="44996" ht="12.75" customHeight="1" x14ac:dyDescent="0.2"/>
    <row r="44997" ht="12.75" customHeight="1" x14ac:dyDescent="0.2"/>
    <row r="44998" ht="12.75" customHeight="1" x14ac:dyDescent="0.2"/>
    <row r="44999" ht="12.75" customHeight="1" x14ac:dyDescent="0.2"/>
    <row r="45000" ht="12.75" customHeight="1" x14ac:dyDescent="0.2"/>
    <row r="45001" ht="12.75" customHeight="1" x14ac:dyDescent="0.2"/>
    <row r="45002" ht="12.75" customHeight="1" x14ac:dyDescent="0.2"/>
    <row r="45003" ht="12.75" customHeight="1" x14ac:dyDescent="0.2"/>
    <row r="45004" ht="12.75" customHeight="1" x14ac:dyDescent="0.2"/>
    <row r="45005" ht="12.75" customHeight="1" x14ac:dyDescent="0.2"/>
    <row r="45006" ht="12.75" customHeight="1" x14ac:dyDescent="0.2"/>
    <row r="45007" ht="12.75" customHeight="1" x14ac:dyDescent="0.2"/>
    <row r="45008" ht="12.75" customHeight="1" x14ac:dyDescent="0.2"/>
    <row r="45009" ht="12.75" customHeight="1" x14ac:dyDescent="0.2"/>
    <row r="45010" ht="12.75" customHeight="1" x14ac:dyDescent="0.2"/>
    <row r="45011" ht="12.75" customHeight="1" x14ac:dyDescent="0.2"/>
    <row r="45012" ht="12.75" customHeight="1" x14ac:dyDescent="0.2"/>
    <row r="45013" ht="12.75" customHeight="1" x14ac:dyDescent="0.2"/>
    <row r="45014" ht="12.75" customHeight="1" x14ac:dyDescent="0.2"/>
    <row r="45015" ht="12.75" customHeight="1" x14ac:dyDescent="0.2"/>
    <row r="45016" ht="12.75" customHeight="1" x14ac:dyDescent="0.2"/>
    <row r="45017" ht="12.75" customHeight="1" x14ac:dyDescent="0.2"/>
    <row r="45018" ht="12.75" customHeight="1" x14ac:dyDescent="0.2"/>
    <row r="45019" ht="12.75" customHeight="1" x14ac:dyDescent="0.2"/>
    <row r="45020" ht="12.75" customHeight="1" x14ac:dyDescent="0.2"/>
    <row r="45021" ht="12.75" customHeight="1" x14ac:dyDescent="0.2"/>
    <row r="45022" ht="12.75" customHeight="1" x14ac:dyDescent="0.2"/>
    <row r="45023" ht="12.75" customHeight="1" x14ac:dyDescent="0.2"/>
    <row r="45024" ht="12.75" customHeight="1" x14ac:dyDescent="0.2"/>
    <row r="45025" ht="12.75" customHeight="1" x14ac:dyDescent="0.2"/>
    <row r="45026" ht="12.75" customHeight="1" x14ac:dyDescent="0.2"/>
    <row r="45027" ht="12.75" customHeight="1" x14ac:dyDescent="0.2"/>
    <row r="45028" ht="12.75" customHeight="1" x14ac:dyDescent="0.2"/>
    <row r="45029" ht="12.75" customHeight="1" x14ac:dyDescent="0.2"/>
    <row r="45030" ht="12.75" customHeight="1" x14ac:dyDescent="0.2"/>
    <row r="45031" ht="12.75" customHeight="1" x14ac:dyDescent="0.2"/>
    <row r="45032" ht="12.75" customHeight="1" x14ac:dyDescent="0.2"/>
    <row r="45033" ht="12.75" customHeight="1" x14ac:dyDescent="0.2"/>
    <row r="45034" ht="12.75" customHeight="1" x14ac:dyDescent="0.2"/>
    <row r="45035" ht="12.75" customHeight="1" x14ac:dyDescent="0.2"/>
    <row r="45036" ht="12.75" customHeight="1" x14ac:dyDescent="0.2"/>
    <row r="45037" ht="12.75" customHeight="1" x14ac:dyDescent="0.2"/>
    <row r="45038" ht="12.75" customHeight="1" x14ac:dyDescent="0.2"/>
    <row r="45039" ht="12.75" customHeight="1" x14ac:dyDescent="0.2"/>
    <row r="45040" ht="12.75" customHeight="1" x14ac:dyDescent="0.2"/>
    <row r="45041" ht="12.75" customHeight="1" x14ac:dyDescent="0.2"/>
    <row r="45042" ht="12.75" customHeight="1" x14ac:dyDescent="0.2"/>
    <row r="45043" ht="12.75" customHeight="1" x14ac:dyDescent="0.2"/>
    <row r="45044" ht="12.75" customHeight="1" x14ac:dyDescent="0.2"/>
    <row r="45045" ht="12.75" customHeight="1" x14ac:dyDescent="0.2"/>
    <row r="45046" ht="12.75" customHeight="1" x14ac:dyDescent="0.2"/>
    <row r="45047" ht="12.75" customHeight="1" x14ac:dyDescent="0.2"/>
    <row r="45048" ht="12.75" customHeight="1" x14ac:dyDescent="0.2"/>
    <row r="45049" ht="12.75" customHeight="1" x14ac:dyDescent="0.2"/>
    <row r="45050" ht="12.75" customHeight="1" x14ac:dyDescent="0.2"/>
    <row r="45051" ht="12.75" customHeight="1" x14ac:dyDescent="0.2"/>
    <row r="45052" ht="12.75" customHeight="1" x14ac:dyDescent="0.2"/>
    <row r="45053" ht="12.75" customHeight="1" x14ac:dyDescent="0.2"/>
    <row r="45054" ht="12.75" customHeight="1" x14ac:dyDescent="0.2"/>
    <row r="45055" ht="12.75" customHeight="1" x14ac:dyDescent="0.2"/>
    <row r="45056" ht="12.75" customHeight="1" x14ac:dyDescent="0.2"/>
    <row r="45057" ht="12.75" customHeight="1" x14ac:dyDescent="0.2"/>
    <row r="45058" ht="12.75" customHeight="1" x14ac:dyDescent="0.2"/>
    <row r="45059" ht="12.75" customHeight="1" x14ac:dyDescent="0.2"/>
    <row r="45060" ht="12.75" customHeight="1" x14ac:dyDescent="0.2"/>
    <row r="45061" ht="12.75" customHeight="1" x14ac:dyDescent="0.2"/>
    <row r="45062" ht="12.75" customHeight="1" x14ac:dyDescent="0.2"/>
    <row r="45063" ht="12.75" customHeight="1" x14ac:dyDescent="0.2"/>
    <row r="45064" ht="12.75" customHeight="1" x14ac:dyDescent="0.2"/>
    <row r="45065" ht="12.75" customHeight="1" x14ac:dyDescent="0.2"/>
    <row r="45066" ht="12.75" customHeight="1" x14ac:dyDescent="0.2"/>
    <row r="45067" ht="12.75" customHeight="1" x14ac:dyDescent="0.2"/>
    <row r="45068" ht="12.75" customHeight="1" x14ac:dyDescent="0.2"/>
    <row r="45069" ht="12.75" customHeight="1" x14ac:dyDescent="0.2"/>
    <row r="45070" ht="12.75" customHeight="1" x14ac:dyDescent="0.2"/>
    <row r="45071" ht="12.75" customHeight="1" x14ac:dyDescent="0.2"/>
    <row r="45072" ht="12.75" customHeight="1" x14ac:dyDescent="0.2"/>
    <row r="45073" ht="12.75" customHeight="1" x14ac:dyDescent="0.2"/>
    <row r="45074" ht="12.75" customHeight="1" x14ac:dyDescent="0.2"/>
    <row r="45075" ht="12.75" customHeight="1" x14ac:dyDescent="0.2"/>
    <row r="45076" ht="12.75" customHeight="1" x14ac:dyDescent="0.2"/>
    <row r="45077" ht="12.75" customHeight="1" x14ac:dyDescent="0.2"/>
    <row r="45078" ht="12.75" customHeight="1" x14ac:dyDescent="0.2"/>
    <row r="45079" ht="12.75" customHeight="1" x14ac:dyDescent="0.2"/>
    <row r="45080" ht="12.75" customHeight="1" x14ac:dyDescent="0.2"/>
    <row r="45081" ht="12.75" customHeight="1" x14ac:dyDescent="0.2"/>
    <row r="45082" ht="12.75" customHeight="1" x14ac:dyDescent="0.2"/>
    <row r="45083" ht="12.75" customHeight="1" x14ac:dyDescent="0.2"/>
    <row r="45084" ht="12.75" customHeight="1" x14ac:dyDescent="0.2"/>
    <row r="45085" ht="12.75" customHeight="1" x14ac:dyDescent="0.2"/>
    <row r="45086" ht="12.75" customHeight="1" x14ac:dyDescent="0.2"/>
    <row r="45087" ht="12.75" customHeight="1" x14ac:dyDescent="0.2"/>
    <row r="45088" ht="12.75" customHeight="1" x14ac:dyDescent="0.2"/>
    <row r="45089" ht="12.75" customHeight="1" x14ac:dyDescent="0.2"/>
    <row r="45090" ht="12.75" customHeight="1" x14ac:dyDescent="0.2"/>
    <row r="45091" ht="12.75" customHeight="1" x14ac:dyDescent="0.2"/>
    <row r="45092" ht="12.75" customHeight="1" x14ac:dyDescent="0.2"/>
    <row r="45093" ht="12.75" customHeight="1" x14ac:dyDescent="0.2"/>
    <row r="45094" ht="12.75" customHeight="1" x14ac:dyDescent="0.2"/>
    <row r="45095" ht="12.75" customHeight="1" x14ac:dyDescent="0.2"/>
    <row r="45096" ht="12.75" customHeight="1" x14ac:dyDescent="0.2"/>
    <row r="45097" ht="12.75" customHeight="1" x14ac:dyDescent="0.2"/>
    <row r="45098" ht="12.75" customHeight="1" x14ac:dyDescent="0.2"/>
    <row r="45099" ht="12.75" customHeight="1" x14ac:dyDescent="0.2"/>
    <row r="45100" ht="12.75" customHeight="1" x14ac:dyDescent="0.2"/>
    <row r="45101" ht="12.75" customHeight="1" x14ac:dyDescent="0.2"/>
    <row r="45102" ht="12.75" customHeight="1" x14ac:dyDescent="0.2"/>
    <row r="45103" ht="12.75" customHeight="1" x14ac:dyDescent="0.2"/>
    <row r="45104" ht="12.75" customHeight="1" x14ac:dyDescent="0.2"/>
    <row r="45105" ht="12.75" customHeight="1" x14ac:dyDescent="0.2"/>
    <row r="45106" ht="12.75" customHeight="1" x14ac:dyDescent="0.2"/>
    <row r="45107" ht="12.75" customHeight="1" x14ac:dyDescent="0.2"/>
    <row r="45108" ht="12.75" customHeight="1" x14ac:dyDescent="0.2"/>
    <row r="45109" ht="12.75" customHeight="1" x14ac:dyDescent="0.2"/>
    <row r="45110" ht="12.75" customHeight="1" x14ac:dyDescent="0.2"/>
    <row r="45111" ht="12.75" customHeight="1" x14ac:dyDescent="0.2"/>
    <row r="45112" ht="12.75" customHeight="1" x14ac:dyDescent="0.2"/>
    <row r="45113" ht="12.75" customHeight="1" x14ac:dyDescent="0.2"/>
    <row r="45114" ht="12.75" customHeight="1" x14ac:dyDescent="0.2"/>
    <row r="45115" ht="12.75" customHeight="1" x14ac:dyDescent="0.2"/>
    <row r="45116" ht="12.75" customHeight="1" x14ac:dyDescent="0.2"/>
    <row r="45117" ht="12.75" customHeight="1" x14ac:dyDescent="0.2"/>
    <row r="45118" ht="12.75" customHeight="1" x14ac:dyDescent="0.2"/>
    <row r="45119" ht="12.75" customHeight="1" x14ac:dyDescent="0.2"/>
    <row r="45120" ht="12.75" customHeight="1" x14ac:dyDescent="0.2"/>
    <row r="45121" ht="12.75" customHeight="1" x14ac:dyDescent="0.2"/>
    <row r="45122" ht="12.75" customHeight="1" x14ac:dyDescent="0.2"/>
    <row r="45123" ht="12.75" customHeight="1" x14ac:dyDescent="0.2"/>
    <row r="45124" ht="12.75" customHeight="1" x14ac:dyDescent="0.2"/>
    <row r="45125" ht="12.75" customHeight="1" x14ac:dyDescent="0.2"/>
    <row r="45126" ht="12.75" customHeight="1" x14ac:dyDescent="0.2"/>
    <row r="45127" ht="12.75" customHeight="1" x14ac:dyDescent="0.2"/>
    <row r="45128" ht="12.75" customHeight="1" x14ac:dyDescent="0.2"/>
    <row r="45129" ht="12.75" customHeight="1" x14ac:dyDescent="0.2"/>
    <row r="45130" ht="12.75" customHeight="1" x14ac:dyDescent="0.2"/>
    <row r="45131" ht="12.75" customHeight="1" x14ac:dyDescent="0.2"/>
    <row r="45132" ht="12.75" customHeight="1" x14ac:dyDescent="0.2"/>
    <row r="45133" ht="12.75" customHeight="1" x14ac:dyDescent="0.2"/>
    <row r="45134" ht="12.75" customHeight="1" x14ac:dyDescent="0.2"/>
    <row r="45135" ht="12.75" customHeight="1" x14ac:dyDescent="0.2"/>
    <row r="45136" ht="12.75" customHeight="1" x14ac:dyDescent="0.2"/>
    <row r="45137" ht="12.75" customHeight="1" x14ac:dyDescent="0.2"/>
    <row r="45138" ht="12.75" customHeight="1" x14ac:dyDescent="0.2"/>
    <row r="45139" ht="12.75" customHeight="1" x14ac:dyDescent="0.2"/>
    <row r="45140" ht="12.75" customHeight="1" x14ac:dyDescent="0.2"/>
    <row r="45141" ht="12.75" customHeight="1" x14ac:dyDescent="0.2"/>
    <row r="45142" ht="12.75" customHeight="1" x14ac:dyDescent="0.2"/>
    <row r="45143" ht="12.75" customHeight="1" x14ac:dyDescent="0.2"/>
    <row r="45144" ht="12.75" customHeight="1" x14ac:dyDescent="0.2"/>
    <row r="45145" ht="12.75" customHeight="1" x14ac:dyDescent="0.2"/>
    <row r="45146" ht="12.75" customHeight="1" x14ac:dyDescent="0.2"/>
    <row r="45147" ht="12.75" customHeight="1" x14ac:dyDescent="0.2"/>
    <row r="45148" ht="12.75" customHeight="1" x14ac:dyDescent="0.2"/>
    <row r="45149" ht="12.75" customHeight="1" x14ac:dyDescent="0.2"/>
    <row r="45150" ht="12.75" customHeight="1" x14ac:dyDescent="0.2"/>
    <row r="45151" ht="12.75" customHeight="1" x14ac:dyDescent="0.2"/>
    <row r="45152" ht="12.75" customHeight="1" x14ac:dyDescent="0.2"/>
    <row r="45153" ht="12.75" customHeight="1" x14ac:dyDescent="0.2"/>
    <row r="45154" ht="12.75" customHeight="1" x14ac:dyDescent="0.2"/>
    <row r="45155" ht="12.75" customHeight="1" x14ac:dyDescent="0.2"/>
    <row r="45156" ht="12.75" customHeight="1" x14ac:dyDescent="0.2"/>
    <row r="45157" ht="12.75" customHeight="1" x14ac:dyDescent="0.2"/>
    <row r="45158" ht="12.75" customHeight="1" x14ac:dyDescent="0.2"/>
    <row r="45159" ht="12.75" customHeight="1" x14ac:dyDescent="0.2"/>
    <row r="45160" ht="12.75" customHeight="1" x14ac:dyDescent="0.2"/>
    <row r="45161" ht="12.75" customHeight="1" x14ac:dyDescent="0.2"/>
    <row r="45162" ht="12.75" customHeight="1" x14ac:dyDescent="0.2"/>
    <row r="45163" ht="12.75" customHeight="1" x14ac:dyDescent="0.2"/>
    <row r="45164" ht="12.75" customHeight="1" x14ac:dyDescent="0.2"/>
    <row r="45165" ht="12.75" customHeight="1" x14ac:dyDescent="0.2"/>
    <row r="45166" ht="12.75" customHeight="1" x14ac:dyDescent="0.2"/>
    <row r="45167" ht="12.75" customHeight="1" x14ac:dyDescent="0.2"/>
    <row r="45168" ht="12.75" customHeight="1" x14ac:dyDescent="0.2"/>
    <row r="45169" ht="12.75" customHeight="1" x14ac:dyDescent="0.2"/>
    <row r="45170" ht="12.75" customHeight="1" x14ac:dyDescent="0.2"/>
    <row r="45171" ht="12.75" customHeight="1" x14ac:dyDescent="0.2"/>
    <row r="45172" ht="12.75" customHeight="1" x14ac:dyDescent="0.2"/>
    <row r="45173" ht="12.75" customHeight="1" x14ac:dyDescent="0.2"/>
    <row r="45174" ht="12.75" customHeight="1" x14ac:dyDescent="0.2"/>
    <row r="45175" ht="12.75" customHeight="1" x14ac:dyDescent="0.2"/>
    <row r="45176" ht="12.75" customHeight="1" x14ac:dyDescent="0.2"/>
    <row r="45177" ht="12.75" customHeight="1" x14ac:dyDescent="0.2"/>
    <row r="45178" ht="12.75" customHeight="1" x14ac:dyDescent="0.2"/>
    <row r="45179" ht="12.75" customHeight="1" x14ac:dyDescent="0.2"/>
    <row r="45180" ht="12.75" customHeight="1" x14ac:dyDescent="0.2"/>
    <row r="45181" ht="12.75" customHeight="1" x14ac:dyDescent="0.2"/>
    <row r="45182" ht="12.75" customHeight="1" x14ac:dyDescent="0.2"/>
    <row r="45183" ht="12.75" customHeight="1" x14ac:dyDescent="0.2"/>
    <row r="45184" ht="12.75" customHeight="1" x14ac:dyDescent="0.2"/>
    <row r="45185" ht="12.75" customHeight="1" x14ac:dyDescent="0.2"/>
    <row r="45186" ht="12.75" customHeight="1" x14ac:dyDescent="0.2"/>
    <row r="45187" ht="12.75" customHeight="1" x14ac:dyDescent="0.2"/>
    <row r="45188" ht="12.75" customHeight="1" x14ac:dyDescent="0.2"/>
    <row r="45189" ht="12.75" customHeight="1" x14ac:dyDescent="0.2"/>
    <row r="45190" ht="12.75" customHeight="1" x14ac:dyDescent="0.2"/>
    <row r="45191" ht="12.75" customHeight="1" x14ac:dyDescent="0.2"/>
    <row r="45192" ht="12.75" customHeight="1" x14ac:dyDescent="0.2"/>
    <row r="45193" ht="12.75" customHeight="1" x14ac:dyDescent="0.2"/>
    <row r="45194" ht="12.75" customHeight="1" x14ac:dyDescent="0.2"/>
    <row r="45195" ht="12.75" customHeight="1" x14ac:dyDescent="0.2"/>
    <row r="45196" ht="12.75" customHeight="1" x14ac:dyDescent="0.2"/>
    <row r="45197" ht="12.75" customHeight="1" x14ac:dyDescent="0.2"/>
    <row r="45198" ht="12.75" customHeight="1" x14ac:dyDescent="0.2"/>
    <row r="45199" ht="12.75" customHeight="1" x14ac:dyDescent="0.2"/>
    <row r="45200" ht="12.75" customHeight="1" x14ac:dyDescent="0.2"/>
    <row r="45201" ht="12.75" customHeight="1" x14ac:dyDescent="0.2"/>
    <row r="45202" ht="12.75" customHeight="1" x14ac:dyDescent="0.2"/>
    <row r="45203" ht="12.75" customHeight="1" x14ac:dyDescent="0.2"/>
    <row r="45204" ht="12.75" customHeight="1" x14ac:dyDescent="0.2"/>
    <row r="45205" ht="12.75" customHeight="1" x14ac:dyDescent="0.2"/>
    <row r="45206" ht="12.75" customHeight="1" x14ac:dyDescent="0.2"/>
    <row r="45207" ht="12.75" customHeight="1" x14ac:dyDescent="0.2"/>
    <row r="45208" ht="12.75" customHeight="1" x14ac:dyDescent="0.2"/>
    <row r="45209" ht="12.75" customHeight="1" x14ac:dyDescent="0.2"/>
    <row r="45210" ht="12.75" customHeight="1" x14ac:dyDescent="0.2"/>
    <row r="45211" ht="12.75" customHeight="1" x14ac:dyDescent="0.2"/>
    <row r="45212" ht="12.75" customHeight="1" x14ac:dyDescent="0.2"/>
    <row r="45213" ht="12.75" customHeight="1" x14ac:dyDescent="0.2"/>
    <row r="45214" ht="12.75" customHeight="1" x14ac:dyDescent="0.2"/>
    <row r="45215" ht="12.75" customHeight="1" x14ac:dyDescent="0.2"/>
    <row r="45216" ht="12.75" customHeight="1" x14ac:dyDescent="0.2"/>
    <row r="45217" ht="12.75" customHeight="1" x14ac:dyDescent="0.2"/>
    <row r="45218" ht="12.75" customHeight="1" x14ac:dyDescent="0.2"/>
    <row r="45219" ht="12.75" customHeight="1" x14ac:dyDescent="0.2"/>
    <row r="45220" ht="12.75" customHeight="1" x14ac:dyDescent="0.2"/>
    <row r="45221" ht="12.75" customHeight="1" x14ac:dyDescent="0.2"/>
    <row r="45222" ht="12.75" customHeight="1" x14ac:dyDescent="0.2"/>
    <row r="45223" ht="12.75" customHeight="1" x14ac:dyDescent="0.2"/>
    <row r="45224" ht="12.75" customHeight="1" x14ac:dyDescent="0.2"/>
    <row r="45225" ht="12.75" customHeight="1" x14ac:dyDescent="0.2"/>
    <row r="45226" ht="12.75" customHeight="1" x14ac:dyDescent="0.2"/>
    <row r="45227" ht="12.75" customHeight="1" x14ac:dyDescent="0.2"/>
    <row r="45228" ht="12.75" customHeight="1" x14ac:dyDescent="0.2"/>
    <row r="45229" ht="12.75" customHeight="1" x14ac:dyDescent="0.2"/>
    <row r="45230" ht="12.75" customHeight="1" x14ac:dyDescent="0.2"/>
    <row r="45231" ht="12.75" customHeight="1" x14ac:dyDescent="0.2"/>
    <row r="45232" ht="12.75" customHeight="1" x14ac:dyDescent="0.2"/>
    <row r="45233" ht="12.75" customHeight="1" x14ac:dyDescent="0.2"/>
    <row r="45234" ht="12.75" customHeight="1" x14ac:dyDescent="0.2"/>
    <row r="45235" ht="12.75" customHeight="1" x14ac:dyDescent="0.2"/>
    <row r="45236" ht="12.75" customHeight="1" x14ac:dyDescent="0.2"/>
    <row r="45237" ht="12.75" customHeight="1" x14ac:dyDescent="0.2"/>
    <row r="45238" ht="12.75" customHeight="1" x14ac:dyDescent="0.2"/>
    <row r="45239" ht="12.75" customHeight="1" x14ac:dyDescent="0.2"/>
    <row r="45240" ht="12.75" customHeight="1" x14ac:dyDescent="0.2"/>
    <row r="45241" ht="12.75" customHeight="1" x14ac:dyDescent="0.2"/>
    <row r="45242" ht="12.75" customHeight="1" x14ac:dyDescent="0.2"/>
    <row r="45243" ht="12.75" customHeight="1" x14ac:dyDescent="0.2"/>
    <row r="45244" ht="12.75" customHeight="1" x14ac:dyDescent="0.2"/>
    <row r="45245" ht="12.75" customHeight="1" x14ac:dyDescent="0.2"/>
    <row r="45246" ht="12.75" customHeight="1" x14ac:dyDescent="0.2"/>
    <row r="45247" ht="12.75" customHeight="1" x14ac:dyDescent="0.2"/>
    <row r="45248" ht="12.75" customHeight="1" x14ac:dyDescent="0.2"/>
    <row r="45249" ht="12.75" customHeight="1" x14ac:dyDescent="0.2"/>
    <row r="45250" ht="12.75" customHeight="1" x14ac:dyDescent="0.2"/>
    <row r="45251" ht="12.75" customHeight="1" x14ac:dyDescent="0.2"/>
    <row r="45252" ht="12.75" customHeight="1" x14ac:dyDescent="0.2"/>
    <row r="45253" ht="12.75" customHeight="1" x14ac:dyDescent="0.2"/>
    <row r="45254" ht="12.75" customHeight="1" x14ac:dyDescent="0.2"/>
    <row r="45255" ht="12.75" customHeight="1" x14ac:dyDescent="0.2"/>
    <row r="45256" ht="12.75" customHeight="1" x14ac:dyDescent="0.2"/>
    <row r="45257" ht="12.75" customHeight="1" x14ac:dyDescent="0.2"/>
    <row r="45258" ht="12.75" customHeight="1" x14ac:dyDescent="0.2"/>
    <row r="45259" ht="12.75" customHeight="1" x14ac:dyDescent="0.2"/>
    <row r="45260" ht="12.75" customHeight="1" x14ac:dyDescent="0.2"/>
    <row r="45261" ht="12.75" customHeight="1" x14ac:dyDescent="0.2"/>
    <row r="45262" ht="12.75" customHeight="1" x14ac:dyDescent="0.2"/>
    <row r="45263" ht="12.75" customHeight="1" x14ac:dyDescent="0.2"/>
    <row r="45264" ht="12.75" customHeight="1" x14ac:dyDescent="0.2"/>
    <row r="45265" ht="12.75" customHeight="1" x14ac:dyDescent="0.2"/>
    <row r="45266" ht="12.75" customHeight="1" x14ac:dyDescent="0.2"/>
    <row r="45267" ht="12.75" customHeight="1" x14ac:dyDescent="0.2"/>
    <row r="45268" ht="12.75" customHeight="1" x14ac:dyDescent="0.2"/>
    <row r="45269" ht="12.75" customHeight="1" x14ac:dyDescent="0.2"/>
    <row r="45270" ht="12.75" customHeight="1" x14ac:dyDescent="0.2"/>
    <row r="45271" ht="12.75" customHeight="1" x14ac:dyDescent="0.2"/>
    <row r="45272" ht="12.75" customHeight="1" x14ac:dyDescent="0.2"/>
    <row r="45273" ht="12.75" customHeight="1" x14ac:dyDescent="0.2"/>
    <row r="45274" ht="12.75" customHeight="1" x14ac:dyDescent="0.2"/>
    <row r="45275" ht="12.75" customHeight="1" x14ac:dyDescent="0.2"/>
    <row r="45276" ht="12.75" customHeight="1" x14ac:dyDescent="0.2"/>
    <row r="45277" ht="12.75" customHeight="1" x14ac:dyDescent="0.2"/>
    <row r="45278" ht="12.75" customHeight="1" x14ac:dyDescent="0.2"/>
    <row r="45279" ht="12.75" customHeight="1" x14ac:dyDescent="0.2"/>
    <row r="45280" ht="12.75" customHeight="1" x14ac:dyDescent="0.2"/>
    <row r="45281" ht="12.75" customHeight="1" x14ac:dyDescent="0.2"/>
    <row r="45282" ht="12.75" customHeight="1" x14ac:dyDescent="0.2"/>
    <row r="45283" ht="12.75" customHeight="1" x14ac:dyDescent="0.2"/>
    <row r="45284" ht="12.75" customHeight="1" x14ac:dyDescent="0.2"/>
    <row r="45285" ht="12.75" customHeight="1" x14ac:dyDescent="0.2"/>
    <row r="45286" ht="12.75" customHeight="1" x14ac:dyDescent="0.2"/>
    <row r="45287" ht="12.75" customHeight="1" x14ac:dyDescent="0.2"/>
    <row r="45288" ht="12.75" customHeight="1" x14ac:dyDescent="0.2"/>
    <row r="45289" ht="12.75" customHeight="1" x14ac:dyDescent="0.2"/>
    <row r="45290" ht="12.75" customHeight="1" x14ac:dyDescent="0.2"/>
    <row r="45291" ht="12.75" customHeight="1" x14ac:dyDescent="0.2"/>
    <row r="45292" ht="12.75" customHeight="1" x14ac:dyDescent="0.2"/>
    <row r="45293" ht="12.75" customHeight="1" x14ac:dyDescent="0.2"/>
    <row r="45294" ht="12.75" customHeight="1" x14ac:dyDescent="0.2"/>
    <row r="45295" ht="12.75" customHeight="1" x14ac:dyDescent="0.2"/>
    <row r="45296" ht="12.75" customHeight="1" x14ac:dyDescent="0.2"/>
    <row r="45297" ht="12.75" customHeight="1" x14ac:dyDescent="0.2"/>
    <row r="45298" ht="12.75" customHeight="1" x14ac:dyDescent="0.2"/>
    <row r="45299" ht="12.75" customHeight="1" x14ac:dyDescent="0.2"/>
    <row r="45300" ht="12.75" customHeight="1" x14ac:dyDescent="0.2"/>
    <row r="45301" ht="12.75" customHeight="1" x14ac:dyDescent="0.2"/>
    <row r="45302" ht="12.75" customHeight="1" x14ac:dyDescent="0.2"/>
    <row r="45303" ht="12.75" customHeight="1" x14ac:dyDescent="0.2"/>
    <row r="45304" ht="12.75" customHeight="1" x14ac:dyDescent="0.2"/>
    <row r="45305" ht="12.75" customHeight="1" x14ac:dyDescent="0.2"/>
    <row r="45306" ht="12.75" customHeight="1" x14ac:dyDescent="0.2"/>
    <row r="45307" ht="12.75" customHeight="1" x14ac:dyDescent="0.2"/>
    <row r="45308" ht="12.75" customHeight="1" x14ac:dyDescent="0.2"/>
    <row r="45309" ht="12.75" customHeight="1" x14ac:dyDescent="0.2"/>
    <row r="45310" ht="12.75" customHeight="1" x14ac:dyDescent="0.2"/>
    <row r="45311" ht="12.75" customHeight="1" x14ac:dyDescent="0.2"/>
    <row r="45312" ht="12.75" customHeight="1" x14ac:dyDescent="0.2"/>
    <row r="45313" ht="12.75" customHeight="1" x14ac:dyDescent="0.2"/>
    <row r="45314" ht="12.75" customHeight="1" x14ac:dyDescent="0.2"/>
    <row r="45315" ht="12.75" customHeight="1" x14ac:dyDescent="0.2"/>
    <row r="45316" ht="12.75" customHeight="1" x14ac:dyDescent="0.2"/>
    <row r="45317" ht="12.75" customHeight="1" x14ac:dyDescent="0.2"/>
    <row r="45318" ht="12.75" customHeight="1" x14ac:dyDescent="0.2"/>
    <row r="45319" ht="12.75" customHeight="1" x14ac:dyDescent="0.2"/>
    <row r="45320" ht="12.75" customHeight="1" x14ac:dyDescent="0.2"/>
    <row r="45321" ht="12.75" customHeight="1" x14ac:dyDescent="0.2"/>
    <row r="45322" ht="12.75" customHeight="1" x14ac:dyDescent="0.2"/>
    <row r="45323" ht="12.75" customHeight="1" x14ac:dyDescent="0.2"/>
    <row r="45324" ht="12.75" customHeight="1" x14ac:dyDescent="0.2"/>
    <row r="45325" ht="12.75" customHeight="1" x14ac:dyDescent="0.2"/>
    <row r="45326" ht="12.75" customHeight="1" x14ac:dyDescent="0.2"/>
    <row r="45327" ht="12.75" customHeight="1" x14ac:dyDescent="0.2"/>
    <row r="45328" ht="12.75" customHeight="1" x14ac:dyDescent="0.2"/>
    <row r="45329" ht="12.75" customHeight="1" x14ac:dyDescent="0.2"/>
    <row r="45330" ht="12.75" customHeight="1" x14ac:dyDescent="0.2"/>
    <row r="45331" ht="12.75" customHeight="1" x14ac:dyDescent="0.2"/>
    <row r="45332" ht="12.75" customHeight="1" x14ac:dyDescent="0.2"/>
    <row r="45333" ht="12.75" customHeight="1" x14ac:dyDescent="0.2"/>
    <row r="45334" ht="12.75" customHeight="1" x14ac:dyDescent="0.2"/>
    <row r="45335" ht="12.75" customHeight="1" x14ac:dyDescent="0.2"/>
    <row r="45336" ht="12.75" customHeight="1" x14ac:dyDescent="0.2"/>
    <row r="45337" ht="12.75" customHeight="1" x14ac:dyDescent="0.2"/>
    <row r="45338" ht="12.75" customHeight="1" x14ac:dyDescent="0.2"/>
    <row r="45339" ht="12.75" customHeight="1" x14ac:dyDescent="0.2"/>
    <row r="45340" ht="12.75" customHeight="1" x14ac:dyDescent="0.2"/>
    <row r="45341" ht="12.75" customHeight="1" x14ac:dyDescent="0.2"/>
    <row r="45342" ht="12.75" customHeight="1" x14ac:dyDescent="0.2"/>
    <row r="45343" ht="12.75" customHeight="1" x14ac:dyDescent="0.2"/>
    <row r="45344" ht="12.75" customHeight="1" x14ac:dyDescent="0.2"/>
    <row r="45345" ht="12.75" customHeight="1" x14ac:dyDescent="0.2"/>
    <row r="45346" ht="12.75" customHeight="1" x14ac:dyDescent="0.2"/>
    <row r="45347" ht="12.75" customHeight="1" x14ac:dyDescent="0.2"/>
    <row r="45348" ht="12.75" customHeight="1" x14ac:dyDescent="0.2"/>
    <row r="45349" ht="12.75" customHeight="1" x14ac:dyDescent="0.2"/>
    <row r="45350" ht="12.75" customHeight="1" x14ac:dyDescent="0.2"/>
    <row r="45351" ht="12.75" customHeight="1" x14ac:dyDescent="0.2"/>
    <row r="45352" ht="12.75" customHeight="1" x14ac:dyDescent="0.2"/>
    <row r="45353" ht="12.75" customHeight="1" x14ac:dyDescent="0.2"/>
    <row r="45354" ht="12.75" customHeight="1" x14ac:dyDescent="0.2"/>
    <row r="45355" ht="12.75" customHeight="1" x14ac:dyDescent="0.2"/>
    <row r="45356" ht="12.75" customHeight="1" x14ac:dyDescent="0.2"/>
    <row r="45357" ht="12.75" customHeight="1" x14ac:dyDescent="0.2"/>
    <row r="45358" ht="12.75" customHeight="1" x14ac:dyDescent="0.2"/>
    <row r="45359" ht="12.75" customHeight="1" x14ac:dyDescent="0.2"/>
    <row r="45360" ht="12.75" customHeight="1" x14ac:dyDescent="0.2"/>
    <row r="45361" ht="12.75" customHeight="1" x14ac:dyDescent="0.2"/>
    <row r="45362" ht="12.75" customHeight="1" x14ac:dyDescent="0.2"/>
    <row r="45363" ht="12.75" customHeight="1" x14ac:dyDescent="0.2"/>
    <row r="45364" ht="12.75" customHeight="1" x14ac:dyDescent="0.2"/>
    <row r="45365" ht="12.75" customHeight="1" x14ac:dyDescent="0.2"/>
    <row r="45366" ht="12.75" customHeight="1" x14ac:dyDescent="0.2"/>
    <row r="45367" ht="12.75" customHeight="1" x14ac:dyDescent="0.2"/>
    <row r="45368" ht="12.75" customHeight="1" x14ac:dyDescent="0.2"/>
    <row r="45369" ht="12.75" customHeight="1" x14ac:dyDescent="0.2"/>
    <row r="45370" ht="12.75" customHeight="1" x14ac:dyDescent="0.2"/>
    <row r="45371" ht="12.75" customHeight="1" x14ac:dyDescent="0.2"/>
    <row r="45372" ht="12.75" customHeight="1" x14ac:dyDescent="0.2"/>
    <row r="45373" ht="12.75" customHeight="1" x14ac:dyDescent="0.2"/>
    <row r="45374" ht="12.75" customHeight="1" x14ac:dyDescent="0.2"/>
    <row r="45375" ht="12.75" customHeight="1" x14ac:dyDescent="0.2"/>
    <row r="45376" ht="12.75" customHeight="1" x14ac:dyDescent="0.2"/>
    <row r="45377" ht="12.75" customHeight="1" x14ac:dyDescent="0.2"/>
    <row r="45378" ht="12.75" customHeight="1" x14ac:dyDescent="0.2"/>
    <row r="45379" ht="12.75" customHeight="1" x14ac:dyDescent="0.2"/>
    <row r="45380" ht="12.75" customHeight="1" x14ac:dyDescent="0.2"/>
    <row r="45381" ht="12.75" customHeight="1" x14ac:dyDescent="0.2"/>
    <row r="45382" ht="12.75" customHeight="1" x14ac:dyDescent="0.2"/>
    <row r="45383" ht="12.75" customHeight="1" x14ac:dyDescent="0.2"/>
    <row r="45384" ht="12.75" customHeight="1" x14ac:dyDescent="0.2"/>
    <row r="45385" ht="12.75" customHeight="1" x14ac:dyDescent="0.2"/>
    <row r="45386" ht="12.75" customHeight="1" x14ac:dyDescent="0.2"/>
    <row r="45387" ht="12.75" customHeight="1" x14ac:dyDescent="0.2"/>
    <row r="45388" ht="12.75" customHeight="1" x14ac:dyDescent="0.2"/>
    <row r="45389" ht="12.75" customHeight="1" x14ac:dyDescent="0.2"/>
    <row r="45390" ht="12.75" customHeight="1" x14ac:dyDescent="0.2"/>
    <row r="45391" ht="12.75" customHeight="1" x14ac:dyDescent="0.2"/>
    <row r="45392" ht="12.75" customHeight="1" x14ac:dyDescent="0.2"/>
    <row r="45393" ht="12.75" customHeight="1" x14ac:dyDescent="0.2"/>
    <row r="45394" ht="12.75" customHeight="1" x14ac:dyDescent="0.2"/>
    <row r="45395" ht="12.75" customHeight="1" x14ac:dyDescent="0.2"/>
    <row r="45396" ht="12.75" customHeight="1" x14ac:dyDescent="0.2"/>
    <row r="45397" ht="12.75" customHeight="1" x14ac:dyDescent="0.2"/>
    <row r="45398" ht="12.75" customHeight="1" x14ac:dyDescent="0.2"/>
    <row r="45399" ht="12.75" customHeight="1" x14ac:dyDescent="0.2"/>
    <row r="45400" ht="12.75" customHeight="1" x14ac:dyDescent="0.2"/>
    <row r="45401" ht="12.75" customHeight="1" x14ac:dyDescent="0.2"/>
    <row r="45402" ht="12.75" customHeight="1" x14ac:dyDescent="0.2"/>
    <row r="45403" ht="12.75" customHeight="1" x14ac:dyDescent="0.2"/>
    <row r="45404" ht="12.75" customHeight="1" x14ac:dyDescent="0.2"/>
    <row r="45405" ht="12.75" customHeight="1" x14ac:dyDescent="0.2"/>
    <row r="45406" ht="12.75" customHeight="1" x14ac:dyDescent="0.2"/>
    <row r="45407" ht="12.75" customHeight="1" x14ac:dyDescent="0.2"/>
    <row r="45408" ht="12.75" customHeight="1" x14ac:dyDescent="0.2"/>
    <row r="45409" ht="12.75" customHeight="1" x14ac:dyDescent="0.2"/>
    <row r="45410" ht="12.75" customHeight="1" x14ac:dyDescent="0.2"/>
    <row r="45411" ht="12.75" customHeight="1" x14ac:dyDescent="0.2"/>
    <row r="45412" ht="12.75" customHeight="1" x14ac:dyDescent="0.2"/>
    <row r="45413" ht="12.75" customHeight="1" x14ac:dyDescent="0.2"/>
    <row r="45414" ht="12.75" customHeight="1" x14ac:dyDescent="0.2"/>
    <row r="45415" ht="12.75" customHeight="1" x14ac:dyDescent="0.2"/>
    <row r="45416" ht="12.75" customHeight="1" x14ac:dyDescent="0.2"/>
    <row r="45417" ht="12.75" customHeight="1" x14ac:dyDescent="0.2"/>
    <row r="45418" ht="12.75" customHeight="1" x14ac:dyDescent="0.2"/>
    <row r="45419" ht="12.75" customHeight="1" x14ac:dyDescent="0.2"/>
    <row r="45420" ht="12.75" customHeight="1" x14ac:dyDescent="0.2"/>
    <row r="45421" ht="12.75" customHeight="1" x14ac:dyDescent="0.2"/>
    <row r="45422" ht="12.75" customHeight="1" x14ac:dyDescent="0.2"/>
    <row r="45423" ht="12.75" customHeight="1" x14ac:dyDescent="0.2"/>
    <row r="45424" ht="12.75" customHeight="1" x14ac:dyDescent="0.2"/>
    <row r="45425" ht="12.75" customHeight="1" x14ac:dyDescent="0.2"/>
    <row r="45426" ht="12.75" customHeight="1" x14ac:dyDescent="0.2"/>
    <row r="45427" ht="12.75" customHeight="1" x14ac:dyDescent="0.2"/>
    <row r="45428" ht="12.75" customHeight="1" x14ac:dyDescent="0.2"/>
    <row r="45429" ht="12.75" customHeight="1" x14ac:dyDescent="0.2"/>
    <row r="45430" ht="12.75" customHeight="1" x14ac:dyDescent="0.2"/>
    <row r="45431" ht="12.75" customHeight="1" x14ac:dyDescent="0.2"/>
    <row r="45432" ht="12.75" customHeight="1" x14ac:dyDescent="0.2"/>
    <row r="45433" ht="12.75" customHeight="1" x14ac:dyDescent="0.2"/>
    <row r="45434" ht="12.75" customHeight="1" x14ac:dyDescent="0.2"/>
    <row r="45435" ht="12.75" customHeight="1" x14ac:dyDescent="0.2"/>
    <row r="45436" ht="12.75" customHeight="1" x14ac:dyDescent="0.2"/>
    <row r="45437" ht="12.75" customHeight="1" x14ac:dyDescent="0.2"/>
    <row r="45438" ht="12.75" customHeight="1" x14ac:dyDescent="0.2"/>
    <row r="45439" ht="12.75" customHeight="1" x14ac:dyDescent="0.2"/>
    <row r="45440" ht="12.75" customHeight="1" x14ac:dyDescent="0.2"/>
    <row r="45441" ht="12.75" customHeight="1" x14ac:dyDescent="0.2"/>
    <row r="45442" ht="12.75" customHeight="1" x14ac:dyDescent="0.2"/>
    <row r="45443" ht="12.75" customHeight="1" x14ac:dyDescent="0.2"/>
    <row r="45444" ht="12.75" customHeight="1" x14ac:dyDescent="0.2"/>
    <row r="45445" ht="12.75" customHeight="1" x14ac:dyDescent="0.2"/>
    <row r="45446" ht="12.75" customHeight="1" x14ac:dyDescent="0.2"/>
    <row r="45447" ht="12.75" customHeight="1" x14ac:dyDescent="0.2"/>
    <row r="45448" ht="12.75" customHeight="1" x14ac:dyDescent="0.2"/>
    <row r="45449" ht="12.75" customHeight="1" x14ac:dyDescent="0.2"/>
    <row r="45450" ht="12.75" customHeight="1" x14ac:dyDescent="0.2"/>
    <row r="45451" ht="12.75" customHeight="1" x14ac:dyDescent="0.2"/>
    <row r="45452" ht="12.75" customHeight="1" x14ac:dyDescent="0.2"/>
    <row r="45453" ht="12.75" customHeight="1" x14ac:dyDescent="0.2"/>
    <row r="45454" ht="12.75" customHeight="1" x14ac:dyDescent="0.2"/>
    <row r="45455" ht="12.75" customHeight="1" x14ac:dyDescent="0.2"/>
    <row r="45456" ht="12.75" customHeight="1" x14ac:dyDescent="0.2"/>
    <row r="45457" ht="12.75" customHeight="1" x14ac:dyDescent="0.2"/>
    <row r="45458" ht="12.75" customHeight="1" x14ac:dyDescent="0.2"/>
    <row r="45459" ht="12.75" customHeight="1" x14ac:dyDescent="0.2"/>
    <row r="45460" ht="12.75" customHeight="1" x14ac:dyDescent="0.2"/>
    <row r="45461" ht="12.75" customHeight="1" x14ac:dyDescent="0.2"/>
    <row r="45462" ht="12.75" customHeight="1" x14ac:dyDescent="0.2"/>
    <row r="45463" ht="12.75" customHeight="1" x14ac:dyDescent="0.2"/>
    <row r="45464" ht="12.75" customHeight="1" x14ac:dyDescent="0.2"/>
    <row r="45465" ht="12.75" customHeight="1" x14ac:dyDescent="0.2"/>
    <row r="45466" ht="12.75" customHeight="1" x14ac:dyDescent="0.2"/>
    <row r="45467" ht="12.75" customHeight="1" x14ac:dyDescent="0.2"/>
    <row r="45468" ht="12.75" customHeight="1" x14ac:dyDescent="0.2"/>
    <row r="45469" ht="12.75" customHeight="1" x14ac:dyDescent="0.2"/>
    <row r="45470" ht="12.75" customHeight="1" x14ac:dyDescent="0.2"/>
    <row r="45471" ht="12.75" customHeight="1" x14ac:dyDescent="0.2"/>
    <row r="45472" ht="12.75" customHeight="1" x14ac:dyDescent="0.2"/>
    <row r="45473" ht="12.75" customHeight="1" x14ac:dyDescent="0.2"/>
    <row r="45474" ht="12.75" customHeight="1" x14ac:dyDescent="0.2"/>
    <row r="45475" ht="12.75" customHeight="1" x14ac:dyDescent="0.2"/>
    <row r="45476" ht="12.75" customHeight="1" x14ac:dyDescent="0.2"/>
    <row r="45477" ht="12.75" customHeight="1" x14ac:dyDescent="0.2"/>
    <row r="45478" ht="12.75" customHeight="1" x14ac:dyDescent="0.2"/>
    <row r="45479" ht="12.75" customHeight="1" x14ac:dyDescent="0.2"/>
    <row r="45480" ht="12.75" customHeight="1" x14ac:dyDescent="0.2"/>
    <row r="45481" ht="12.75" customHeight="1" x14ac:dyDescent="0.2"/>
    <row r="45482" ht="12.75" customHeight="1" x14ac:dyDescent="0.2"/>
    <row r="45483" ht="12.75" customHeight="1" x14ac:dyDescent="0.2"/>
    <row r="45484" ht="12.75" customHeight="1" x14ac:dyDescent="0.2"/>
    <row r="45485" ht="12.75" customHeight="1" x14ac:dyDescent="0.2"/>
    <row r="45486" ht="12.75" customHeight="1" x14ac:dyDescent="0.2"/>
    <row r="45487" ht="12.75" customHeight="1" x14ac:dyDescent="0.2"/>
    <row r="45488" ht="12.75" customHeight="1" x14ac:dyDescent="0.2"/>
    <row r="45489" ht="12.75" customHeight="1" x14ac:dyDescent="0.2"/>
    <row r="45490" ht="12.75" customHeight="1" x14ac:dyDescent="0.2"/>
    <row r="45491" ht="12.75" customHeight="1" x14ac:dyDescent="0.2"/>
    <row r="45492" ht="12.75" customHeight="1" x14ac:dyDescent="0.2"/>
    <row r="45493" ht="12.75" customHeight="1" x14ac:dyDescent="0.2"/>
    <row r="45494" ht="12.75" customHeight="1" x14ac:dyDescent="0.2"/>
    <row r="45495" ht="12.75" customHeight="1" x14ac:dyDescent="0.2"/>
    <row r="45496" ht="12.75" customHeight="1" x14ac:dyDescent="0.2"/>
    <row r="45497" ht="12.75" customHeight="1" x14ac:dyDescent="0.2"/>
    <row r="45498" ht="12.75" customHeight="1" x14ac:dyDescent="0.2"/>
    <row r="45499" ht="12.75" customHeight="1" x14ac:dyDescent="0.2"/>
    <row r="45500" ht="12.75" customHeight="1" x14ac:dyDescent="0.2"/>
    <row r="45501" ht="12.75" customHeight="1" x14ac:dyDescent="0.2"/>
    <row r="45502" ht="12.75" customHeight="1" x14ac:dyDescent="0.2"/>
    <row r="45503" ht="12.75" customHeight="1" x14ac:dyDescent="0.2"/>
    <row r="45504" ht="12.75" customHeight="1" x14ac:dyDescent="0.2"/>
    <row r="45505" ht="12.75" customHeight="1" x14ac:dyDescent="0.2"/>
    <row r="45506" ht="12.75" customHeight="1" x14ac:dyDescent="0.2"/>
    <row r="45507" ht="12.75" customHeight="1" x14ac:dyDescent="0.2"/>
    <row r="45508" ht="12.75" customHeight="1" x14ac:dyDescent="0.2"/>
    <row r="45509" ht="12.75" customHeight="1" x14ac:dyDescent="0.2"/>
    <row r="45510" ht="12.75" customHeight="1" x14ac:dyDescent="0.2"/>
    <row r="45511" ht="12.75" customHeight="1" x14ac:dyDescent="0.2"/>
    <row r="45512" ht="12.75" customHeight="1" x14ac:dyDescent="0.2"/>
    <row r="45513" ht="12.75" customHeight="1" x14ac:dyDescent="0.2"/>
    <row r="45514" ht="12.75" customHeight="1" x14ac:dyDescent="0.2"/>
    <row r="45515" ht="12.75" customHeight="1" x14ac:dyDescent="0.2"/>
    <row r="45516" ht="12.75" customHeight="1" x14ac:dyDescent="0.2"/>
    <row r="45517" ht="12.75" customHeight="1" x14ac:dyDescent="0.2"/>
    <row r="45518" ht="12.75" customHeight="1" x14ac:dyDescent="0.2"/>
    <row r="45519" ht="12.75" customHeight="1" x14ac:dyDescent="0.2"/>
    <row r="45520" ht="12.75" customHeight="1" x14ac:dyDescent="0.2"/>
    <row r="45521" ht="12.75" customHeight="1" x14ac:dyDescent="0.2"/>
    <row r="45522" ht="12.75" customHeight="1" x14ac:dyDescent="0.2"/>
    <row r="45523" ht="12.75" customHeight="1" x14ac:dyDescent="0.2"/>
    <row r="45524" ht="12.75" customHeight="1" x14ac:dyDescent="0.2"/>
    <row r="45525" ht="12.75" customHeight="1" x14ac:dyDescent="0.2"/>
    <row r="45526" ht="12.75" customHeight="1" x14ac:dyDescent="0.2"/>
    <row r="45527" ht="12.75" customHeight="1" x14ac:dyDescent="0.2"/>
    <row r="45528" ht="12.75" customHeight="1" x14ac:dyDescent="0.2"/>
    <row r="45529" ht="12.75" customHeight="1" x14ac:dyDescent="0.2"/>
    <row r="45530" ht="12.75" customHeight="1" x14ac:dyDescent="0.2"/>
    <row r="45531" ht="12.75" customHeight="1" x14ac:dyDescent="0.2"/>
    <row r="45532" ht="12.75" customHeight="1" x14ac:dyDescent="0.2"/>
    <row r="45533" ht="12.75" customHeight="1" x14ac:dyDescent="0.2"/>
    <row r="45534" ht="12.75" customHeight="1" x14ac:dyDescent="0.2"/>
    <row r="45535" ht="12.75" customHeight="1" x14ac:dyDescent="0.2"/>
    <row r="45536" ht="12.75" customHeight="1" x14ac:dyDescent="0.2"/>
    <row r="45537" ht="12.75" customHeight="1" x14ac:dyDescent="0.2"/>
    <row r="45538" ht="12.75" customHeight="1" x14ac:dyDescent="0.2"/>
    <row r="45539" ht="12.75" customHeight="1" x14ac:dyDescent="0.2"/>
    <row r="45540" ht="12.75" customHeight="1" x14ac:dyDescent="0.2"/>
    <row r="45541" ht="12.75" customHeight="1" x14ac:dyDescent="0.2"/>
    <row r="45542" ht="12.75" customHeight="1" x14ac:dyDescent="0.2"/>
    <row r="45543" ht="12.75" customHeight="1" x14ac:dyDescent="0.2"/>
    <row r="45544" ht="12.75" customHeight="1" x14ac:dyDescent="0.2"/>
    <row r="45545" ht="12.75" customHeight="1" x14ac:dyDescent="0.2"/>
    <row r="45546" ht="12.75" customHeight="1" x14ac:dyDescent="0.2"/>
    <row r="45547" ht="12.75" customHeight="1" x14ac:dyDescent="0.2"/>
    <row r="45548" ht="12.75" customHeight="1" x14ac:dyDescent="0.2"/>
    <row r="45549" ht="12.75" customHeight="1" x14ac:dyDescent="0.2"/>
    <row r="45550" ht="12.75" customHeight="1" x14ac:dyDescent="0.2"/>
    <row r="45551" ht="12.75" customHeight="1" x14ac:dyDescent="0.2"/>
    <row r="45552" ht="12.75" customHeight="1" x14ac:dyDescent="0.2"/>
    <row r="45553" ht="12.75" customHeight="1" x14ac:dyDescent="0.2"/>
    <row r="45554" ht="12.75" customHeight="1" x14ac:dyDescent="0.2"/>
    <row r="45555" ht="12.75" customHeight="1" x14ac:dyDescent="0.2"/>
    <row r="45556" ht="12.75" customHeight="1" x14ac:dyDescent="0.2"/>
    <row r="45557" ht="12.75" customHeight="1" x14ac:dyDescent="0.2"/>
    <row r="45558" ht="12.75" customHeight="1" x14ac:dyDescent="0.2"/>
    <row r="45559" ht="12.75" customHeight="1" x14ac:dyDescent="0.2"/>
    <row r="45560" ht="12.75" customHeight="1" x14ac:dyDescent="0.2"/>
    <row r="45561" ht="12.75" customHeight="1" x14ac:dyDescent="0.2"/>
    <row r="45562" ht="12.75" customHeight="1" x14ac:dyDescent="0.2"/>
    <row r="45563" ht="12.75" customHeight="1" x14ac:dyDescent="0.2"/>
    <row r="45564" ht="12.75" customHeight="1" x14ac:dyDescent="0.2"/>
    <row r="45565" ht="12.75" customHeight="1" x14ac:dyDescent="0.2"/>
    <row r="45566" ht="12.75" customHeight="1" x14ac:dyDescent="0.2"/>
    <row r="45567" ht="12.75" customHeight="1" x14ac:dyDescent="0.2"/>
    <row r="45568" ht="12.75" customHeight="1" x14ac:dyDescent="0.2"/>
    <row r="45569" ht="12.75" customHeight="1" x14ac:dyDescent="0.2"/>
    <row r="45570" ht="12.75" customHeight="1" x14ac:dyDescent="0.2"/>
    <row r="45571" ht="12.75" customHeight="1" x14ac:dyDescent="0.2"/>
    <row r="45572" ht="12.75" customHeight="1" x14ac:dyDescent="0.2"/>
    <row r="45573" ht="12.75" customHeight="1" x14ac:dyDescent="0.2"/>
    <row r="45574" ht="12.75" customHeight="1" x14ac:dyDescent="0.2"/>
    <row r="45575" ht="12.75" customHeight="1" x14ac:dyDescent="0.2"/>
    <row r="45576" ht="12.75" customHeight="1" x14ac:dyDescent="0.2"/>
    <row r="45577" ht="12.75" customHeight="1" x14ac:dyDescent="0.2"/>
    <row r="45578" ht="12.75" customHeight="1" x14ac:dyDescent="0.2"/>
    <row r="45579" ht="12.75" customHeight="1" x14ac:dyDescent="0.2"/>
    <row r="45580" ht="12.75" customHeight="1" x14ac:dyDescent="0.2"/>
    <row r="45581" ht="12.75" customHeight="1" x14ac:dyDescent="0.2"/>
    <row r="45582" ht="12.75" customHeight="1" x14ac:dyDescent="0.2"/>
    <row r="45583" ht="12.75" customHeight="1" x14ac:dyDescent="0.2"/>
    <row r="45584" ht="12.75" customHeight="1" x14ac:dyDescent="0.2"/>
    <row r="45585" ht="12.75" customHeight="1" x14ac:dyDescent="0.2"/>
    <row r="45586" ht="12.75" customHeight="1" x14ac:dyDescent="0.2"/>
    <row r="45587" ht="12.75" customHeight="1" x14ac:dyDescent="0.2"/>
    <row r="45588" ht="12.75" customHeight="1" x14ac:dyDescent="0.2"/>
    <row r="45589" ht="12.75" customHeight="1" x14ac:dyDescent="0.2"/>
    <row r="45590" ht="12.75" customHeight="1" x14ac:dyDescent="0.2"/>
    <row r="45591" ht="12.75" customHeight="1" x14ac:dyDescent="0.2"/>
    <row r="45592" ht="12.75" customHeight="1" x14ac:dyDescent="0.2"/>
    <row r="45593" ht="12.75" customHeight="1" x14ac:dyDescent="0.2"/>
    <row r="45594" ht="12.75" customHeight="1" x14ac:dyDescent="0.2"/>
    <row r="45595" ht="12.75" customHeight="1" x14ac:dyDescent="0.2"/>
    <row r="45596" ht="12.75" customHeight="1" x14ac:dyDescent="0.2"/>
    <row r="45597" ht="12.75" customHeight="1" x14ac:dyDescent="0.2"/>
    <row r="45598" ht="12.75" customHeight="1" x14ac:dyDescent="0.2"/>
    <row r="45599" ht="12.75" customHeight="1" x14ac:dyDescent="0.2"/>
    <row r="45600" ht="12.75" customHeight="1" x14ac:dyDescent="0.2"/>
    <row r="45601" ht="12.75" customHeight="1" x14ac:dyDescent="0.2"/>
    <row r="45602" ht="12.75" customHeight="1" x14ac:dyDescent="0.2"/>
    <row r="45603" ht="12.75" customHeight="1" x14ac:dyDescent="0.2"/>
    <row r="45604" ht="12.75" customHeight="1" x14ac:dyDescent="0.2"/>
    <row r="45605" ht="12.75" customHeight="1" x14ac:dyDescent="0.2"/>
    <row r="45606" ht="12.75" customHeight="1" x14ac:dyDescent="0.2"/>
    <row r="45607" ht="12.75" customHeight="1" x14ac:dyDescent="0.2"/>
    <row r="45608" ht="12.75" customHeight="1" x14ac:dyDescent="0.2"/>
    <row r="45609" ht="12.75" customHeight="1" x14ac:dyDescent="0.2"/>
    <row r="45610" ht="12.75" customHeight="1" x14ac:dyDescent="0.2"/>
    <row r="45611" ht="12.75" customHeight="1" x14ac:dyDescent="0.2"/>
    <row r="45612" ht="12.75" customHeight="1" x14ac:dyDescent="0.2"/>
    <row r="45613" ht="12.75" customHeight="1" x14ac:dyDescent="0.2"/>
    <row r="45614" ht="12.75" customHeight="1" x14ac:dyDescent="0.2"/>
    <row r="45615" ht="12.75" customHeight="1" x14ac:dyDescent="0.2"/>
    <row r="45616" ht="12.75" customHeight="1" x14ac:dyDescent="0.2"/>
    <row r="45617" ht="12.75" customHeight="1" x14ac:dyDescent="0.2"/>
    <row r="45618" ht="12.75" customHeight="1" x14ac:dyDescent="0.2"/>
    <row r="45619" ht="12.75" customHeight="1" x14ac:dyDescent="0.2"/>
    <row r="45620" ht="12.75" customHeight="1" x14ac:dyDescent="0.2"/>
    <row r="45621" ht="12.75" customHeight="1" x14ac:dyDescent="0.2"/>
    <row r="45622" ht="12.75" customHeight="1" x14ac:dyDescent="0.2"/>
    <row r="45623" ht="12.75" customHeight="1" x14ac:dyDescent="0.2"/>
    <row r="45624" ht="12.75" customHeight="1" x14ac:dyDescent="0.2"/>
    <row r="45625" ht="12.75" customHeight="1" x14ac:dyDescent="0.2"/>
    <row r="45626" ht="12.75" customHeight="1" x14ac:dyDescent="0.2"/>
    <row r="45627" ht="12.75" customHeight="1" x14ac:dyDescent="0.2"/>
    <row r="45628" ht="12.75" customHeight="1" x14ac:dyDescent="0.2"/>
    <row r="45629" ht="12.75" customHeight="1" x14ac:dyDescent="0.2"/>
    <row r="45630" ht="12.75" customHeight="1" x14ac:dyDescent="0.2"/>
    <row r="45631" ht="12.75" customHeight="1" x14ac:dyDescent="0.2"/>
    <row r="45632" ht="12.75" customHeight="1" x14ac:dyDescent="0.2"/>
    <row r="45633" ht="12.75" customHeight="1" x14ac:dyDescent="0.2"/>
    <row r="45634" ht="12.75" customHeight="1" x14ac:dyDescent="0.2"/>
    <row r="45635" ht="12.75" customHeight="1" x14ac:dyDescent="0.2"/>
    <row r="45636" ht="12.75" customHeight="1" x14ac:dyDescent="0.2"/>
    <row r="45637" ht="12.75" customHeight="1" x14ac:dyDescent="0.2"/>
    <row r="45638" ht="12.75" customHeight="1" x14ac:dyDescent="0.2"/>
    <row r="45639" ht="12.75" customHeight="1" x14ac:dyDescent="0.2"/>
    <row r="45640" ht="12.75" customHeight="1" x14ac:dyDescent="0.2"/>
    <row r="45641" ht="12.75" customHeight="1" x14ac:dyDescent="0.2"/>
    <row r="45642" ht="12.75" customHeight="1" x14ac:dyDescent="0.2"/>
    <row r="45643" ht="12.75" customHeight="1" x14ac:dyDescent="0.2"/>
    <row r="45644" ht="12.75" customHeight="1" x14ac:dyDescent="0.2"/>
    <row r="45645" ht="12.75" customHeight="1" x14ac:dyDescent="0.2"/>
    <row r="45646" ht="12.75" customHeight="1" x14ac:dyDescent="0.2"/>
    <row r="45647" ht="12.75" customHeight="1" x14ac:dyDescent="0.2"/>
    <row r="45648" ht="12.75" customHeight="1" x14ac:dyDescent="0.2"/>
    <row r="45649" ht="12.75" customHeight="1" x14ac:dyDescent="0.2"/>
    <row r="45650" ht="12.75" customHeight="1" x14ac:dyDescent="0.2"/>
    <row r="45651" ht="12.75" customHeight="1" x14ac:dyDescent="0.2"/>
    <row r="45652" ht="12.75" customHeight="1" x14ac:dyDescent="0.2"/>
    <row r="45653" ht="12.75" customHeight="1" x14ac:dyDescent="0.2"/>
    <row r="45654" ht="12.75" customHeight="1" x14ac:dyDescent="0.2"/>
    <row r="45655" ht="12.75" customHeight="1" x14ac:dyDescent="0.2"/>
    <row r="45656" ht="12.75" customHeight="1" x14ac:dyDescent="0.2"/>
    <row r="45657" ht="12.75" customHeight="1" x14ac:dyDescent="0.2"/>
    <row r="45658" ht="12.75" customHeight="1" x14ac:dyDescent="0.2"/>
    <row r="45659" ht="12.75" customHeight="1" x14ac:dyDescent="0.2"/>
    <row r="45660" ht="12.75" customHeight="1" x14ac:dyDescent="0.2"/>
    <row r="45661" ht="12.75" customHeight="1" x14ac:dyDescent="0.2"/>
    <row r="45662" ht="12.75" customHeight="1" x14ac:dyDescent="0.2"/>
    <row r="45663" ht="12.75" customHeight="1" x14ac:dyDescent="0.2"/>
    <row r="45664" ht="12.75" customHeight="1" x14ac:dyDescent="0.2"/>
    <row r="45665" ht="12.75" customHeight="1" x14ac:dyDescent="0.2"/>
    <row r="45666" ht="12.75" customHeight="1" x14ac:dyDescent="0.2"/>
    <row r="45667" ht="12.75" customHeight="1" x14ac:dyDescent="0.2"/>
    <row r="45668" ht="12.75" customHeight="1" x14ac:dyDescent="0.2"/>
    <row r="45669" ht="12.75" customHeight="1" x14ac:dyDescent="0.2"/>
    <row r="45670" ht="12.75" customHeight="1" x14ac:dyDescent="0.2"/>
    <row r="45671" ht="12.75" customHeight="1" x14ac:dyDescent="0.2"/>
    <row r="45672" ht="12.75" customHeight="1" x14ac:dyDescent="0.2"/>
    <row r="45673" ht="12.75" customHeight="1" x14ac:dyDescent="0.2"/>
    <row r="45674" ht="12.75" customHeight="1" x14ac:dyDescent="0.2"/>
    <row r="45675" ht="12.75" customHeight="1" x14ac:dyDescent="0.2"/>
    <row r="45676" ht="12.75" customHeight="1" x14ac:dyDescent="0.2"/>
    <row r="45677" ht="12.75" customHeight="1" x14ac:dyDescent="0.2"/>
    <row r="45678" ht="12.75" customHeight="1" x14ac:dyDescent="0.2"/>
    <row r="45679" ht="12.75" customHeight="1" x14ac:dyDescent="0.2"/>
    <row r="45680" ht="12.75" customHeight="1" x14ac:dyDescent="0.2"/>
    <row r="45681" ht="12.75" customHeight="1" x14ac:dyDescent="0.2"/>
    <row r="45682" ht="12.75" customHeight="1" x14ac:dyDescent="0.2"/>
    <row r="45683" ht="12.75" customHeight="1" x14ac:dyDescent="0.2"/>
    <row r="45684" ht="12.75" customHeight="1" x14ac:dyDescent="0.2"/>
    <row r="45685" ht="12.75" customHeight="1" x14ac:dyDescent="0.2"/>
    <row r="45686" ht="12.75" customHeight="1" x14ac:dyDescent="0.2"/>
    <row r="45687" ht="12.75" customHeight="1" x14ac:dyDescent="0.2"/>
    <row r="45688" ht="12.75" customHeight="1" x14ac:dyDescent="0.2"/>
    <row r="45689" ht="12.75" customHeight="1" x14ac:dyDescent="0.2"/>
    <row r="45690" ht="12.75" customHeight="1" x14ac:dyDescent="0.2"/>
    <row r="45691" ht="12.75" customHeight="1" x14ac:dyDescent="0.2"/>
    <row r="45692" ht="12.75" customHeight="1" x14ac:dyDescent="0.2"/>
    <row r="45693" ht="12.75" customHeight="1" x14ac:dyDescent="0.2"/>
    <row r="45694" ht="12.75" customHeight="1" x14ac:dyDescent="0.2"/>
    <row r="45695" ht="12.75" customHeight="1" x14ac:dyDescent="0.2"/>
    <row r="45696" ht="12.75" customHeight="1" x14ac:dyDescent="0.2"/>
    <row r="45697" ht="12.75" customHeight="1" x14ac:dyDescent="0.2"/>
    <row r="45698" ht="12.75" customHeight="1" x14ac:dyDescent="0.2"/>
    <row r="45699" ht="12.75" customHeight="1" x14ac:dyDescent="0.2"/>
    <row r="45700" ht="12.75" customHeight="1" x14ac:dyDescent="0.2"/>
    <row r="45701" ht="12.75" customHeight="1" x14ac:dyDescent="0.2"/>
    <row r="45702" ht="12.75" customHeight="1" x14ac:dyDescent="0.2"/>
    <row r="45703" ht="12.75" customHeight="1" x14ac:dyDescent="0.2"/>
    <row r="45704" ht="12.75" customHeight="1" x14ac:dyDescent="0.2"/>
    <row r="45705" ht="12.75" customHeight="1" x14ac:dyDescent="0.2"/>
    <row r="45706" ht="12.75" customHeight="1" x14ac:dyDescent="0.2"/>
    <row r="45707" ht="12.75" customHeight="1" x14ac:dyDescent="0.2"/>
    <row r="45708" ht="12.75" customHeight="1" x14ac:dyDescent="0.2"/>
    <row r="45709" ht="12.75" customHeight="1" x14ac:dyDescent="0.2"/>
    <row r="45710" ht="12.75" customHeight="1" x14ac:dyDescent="0.2"/>
    <row r="45711" ht="12.75" customHeight="1" x14ac:dyDescent="0.2"/>
    <row r="45712" ht="12.75" customHeight="1" x14ac:dyDescent="0.2"/>
    <row r="45713" ht="12.75" customHeight="1" x14ac:dyDescent="0.2"/>
    <row r="45714" ht="12.75" customHeight="1" x14ac:dyDescent="0.2"/>
    <row r="45715" ht="12.75" customHeight="1" x14ac:dyDescent="0.2"/>
    <row r="45716" ht="12.75" customHeight="1" x14ac:dyDescent="0.2"/>
    <row r="45717" ht="12.75" customHeight="1" x14ac:dyDescent="0.2"/>
    <row r="45718" ht="12.75" customHeight="1" x14ac:dyDescent="0.2"/>
    <row r="45719" ht="12.75" customHeight="1" x14ac:dyDescent="0.2"/>
    <row r="45720" ht="12.75" customHeight="1" x14ac:dyDescent="0.2"/>
    <row r="45721" ht="12.75" customHeight="1" x14ac:dyDescent="0.2"/>
    <row r="45722" ht="12.75" customHeight="1" x14ac:dyDescent="0.2"/>
    <row r="45723" ht="12.75" customHeight="1" x14ac:dyDescent="0.2"/>
    <row r="45724" ht="12.75" customHeight="1" x14ac:dyDescent="0.2"/>
    <row r="45725" ht="12.75" customHeight="1" x14ac:dyDescent="0.2"/>
    <row r="45726" ht="12.75" customHeight="1" x14ac:dyDescent="0.2"/>
    <row r="45727" ht="12.75" customHeight="1" x14ac:dyDescent="0.2"/>
    <row r="45728" ht="12.75" customHeight="1" x14ac:dyDescent="0.2"/>
    <row r="45729" ht="12.75" customHeight="1" x14ac:dyDescent="0.2"/>
    <row r="45730" ht="12.75" customHeight="1" x14ac:dyDescent="0.2"/>
    <row r="45731" ht="12.75" customHeight="1" x14ac:dyDescent="0.2"/>
    <row r="45732" ht="12.75" customHeight="1" x14ac:dyDescent="0.2"/>
    <row r="45733" ht="12.75" customHeight="1" x14ac:dyDescent="0.2"/>
    <row r="45734" ht="12.75" customHeight="1" x14ac:dyDescent="0.2"/>
    <row r="45735" ht="12.75" customHeight="1" x14ac:dyDescent="0.2"/>
    <row r="45736" ht="12.75" customHeight="1" x14ac:dyDescent="0.2"/>
    <row r="45737" ht="12.75" customHeight="1" x14ac:dyDescent="0.2"/>
    <row r="45738" ht="12.75" customHeight="1" x14ac:dyDescent="0.2"/>
    <row r="45739" ht="12.75" customHeight="1" x14ac:dyDescent="0.2"/>
    <row r="45740" ht="12.75" customHeight="1" x14ac:dyDescent="0.2"/>
    <row r="45741" ht="12.75" customHeight="1" x14ac:dyDescent="0.2"/>
    <row r="45742" ht="12.75" customHeight="1" x14ac:dyDescent="0.2"/>
    <row r="45743" ht="12.75" customHeight="1" x14ac:dyDescent="0.2"/>
    <row r="45744" ht="12.75" customHeight="1" x14ac:dyDescent="0.2"/>
    <row r="45745" ht="12.75" customHeight="1" x14ac:dyDescent="0.2"/>
    <row r="45746" ht="12.75" customHeight="1" x14ac:dyDescent="0.2"/>
    <row r="45747" ht="12.75" customHeight="1" x14ac:dyDescent="0.2"/>
    <row r="45748" ht="12.75" customHeight="1" x14ac:dyDescent="0.2"/>
    <row r="45749" ht="12.75" customHeight="1" x14ac:dyDescent="0.2"/>
    <row r="45750" ht="12.75" customHeight="1" x14ac:dyDescent="0.2"/>
    <row r="45751" ht="12.75" customHeight="1" x14ac:dyDescent="0.2"/>
    <row r="45752" ht="12.75" customHeight="1" x14ac:dyDescent="0.2"/>
    <row r="45753" ht="12.75" customHeight="1" x14ac:dyDescent="0.2"/>
    <row r="45754" ht="12.75" customHeight="1" x14ac:dyDescent="0.2"/>
    <row r="45755" ht="12.75" customHeight="1" x14ac:dyDescent="0.2"/>
    <row r="45756" ht="12.75" customHeight="1" x14ac:dyDescent="0.2"/>
    <row r="45757" ht="12.75" customHeight="1" x14ac:dyDescent="0.2"/>
    <row r="45758" ht="12.75" customHeight="1" x14ac:dyDescent="0.2"/>
    <row r="45759" ht="12.75" customHeight="1" x14ac:dyDescent="0.2"/>
    <row r="45760" ht="12.75" customHeight="1" x14ac:dyDescent="0.2"/>
    <row r="45761" ht="12.75" customHeight="1" x14ac:dyDescent="0.2"/>
    <row r="45762" ht="12.75" customHeight="1" x14ac:dyDescent="0.2"/>
    <row r="45763" ht="12.75" customHeight="1" x14ac:dyDescent="0.2"/>
    <row r="45764" ht="12.75" customHeight="1" x14ac:dyDescent="0.2"/>
    <row r="45765" ht="12.75" customHeight="1" x14ac:dyDescent="0.2"/>
    <row r="45766" ht="12.75" customHeight="1" x14ac:dyDescent="0.2"/>
    <row r="45767" ht="12.75" customHeight="1" x14ac:dyDescent="0.2"/>
    <row r="45768" ht="12.75" customHeight="1" x14ac:dyDescent="0.2"/>
    <row r="45769" ht="12.75" customHeight="1" x14ac:dyDescent="0.2"/>
    <row r="45770" ht="12.75" customHeight="1" x14ac:dyDescent="0.2"/>
    <row r="45771" ht="12.75" customHeight="1" x14ac:dyDescent="0.2"/>
    <row r="45772" ht="12.75" customHeight="1" x14ac:dyDescent="0.2"/>
    <row r="45773" ht="12.75" customHeight="1" x14ac:dyDescent="0.2"/>
    <row r="45774" ht="12.75" customHeight="1" x14ac:dyDescent="0.2"/>
    <row r="45775" ht="12.75" customHeight="1" x14ac:dyDescent="0.2"/>
    <row r="45776" ht="12.75" customHeight="1" x14ac:dyDescent="0.2"/>
    <row r="45777" ht="12.75" customHeight="1" x14ac:dyDescent="0.2"/>
    <row r="45778" ht="12.75" customHeight="1" x14ac:dyDescent="0.2"/>
    <row r="45779" ht="12.75" customHeight="1" x14ac:dyDescent="0.2"/>
    <row r="45780" ht="12.75" customHeight="1" x14ac:dyDescent="0.2"/>
    <row r="45781" ht="12.75" customHeight="1" x14ac:dyDescent="0.2"/>
    <row r="45782" ht="12.75" customHeight="1" x14ac:dyDescent="0.2"/>
    <row r="45783" ht="12.75" customHeight="1" x14ac:dyDescent="0.2"/>
    <row r="45784" ht="12.75" customHeight="1" x14ac:dyDescent="0.2"/>
    <row r="45785" ht="12.75" customHeight="1" x14ac:dyDescent="0.2"/>
    <row r="45786" ht="12.75" customHeight="1" x14ac:dyDescent="0.2"/>
    <row r="45787" ht="12.75" customHeight="1" x14ac:dyDescent="0.2"/>
    <row r="45788" ht="12.75" customHeight="1" x14ac:dyDescent="0.2"/>
    <row r="45789" ht="12.75" customHeight="1" x14ac:dyDescent="0.2"/>
    <row r="45790" ht="12.75" customHeight="1" x14ac:dyDescent="0.2"/>
    <row r="45791" ht="12.75" customHeight="1" x14ac:dyDescent="0.2"/>
    <row r="45792" ht="12.75" customHeight="1" x14ac:dyDescent="0.2"/>
    <row r="45793" ht="12.75" customHeight="1" x14ac:dyDescent="0.2"/>
    <row r="45794" ht="12.75" customHeight="1" x14ac:dyDescent="0.2"/>
    <row r="45795" ht="12.75" customHeight="1" x14ac:dyDescent="0.2"/>
    <row r="45796" ht="12.75" customHeight="1" x14ac:dyDescent="0.2"/>
    <row r="45797" ht="12.75" customHeight="1" x14ac:dyDescent="0.2"/>
    <row r="45798" ht="12.75" customHeight="1" x14ac:dyDescent="0.2"/>
    <row r="45799" ht="12.75" customHeight="1" x14ac:dyDescent="0.2"/>
    <row r="45800" ht="12.75" customHeight="1" x14ac:dyDescent="0.2"/>
    <row r="45801" ht="12.75" customHeight="1" x14ac:dyDescent="0.2"/>
    <row r="45802" ht="12.75" customHeight="1" x14ac:dyDescent="0.2"/>
    <row r="45803" ht="12.75" customHeight="1" x14ac:dyDescent="0.2"/>
    <row r="45804" ht="12.75" customHeight="1" x14ac:dyDescent="0.2"/>
    <row r="45805" ht="12.75" customHeight="1" x14ac:dyDescent="0.2"/>
    <row r="45806" ht="12.75" customHeight="1" x14ac:dyDescent="0.2"/>
    <row r="45807" ht="12.75" customHeight="1" x14ac:dyDescent="0.2"/>
    <row r="45808" ht="12.75" customHeight="1" x14ac:dyDescent="0.2"/>
    <row r="45809" ht="12.75" customHeight="1" x14ac:dyDescent="0.2"/>
    <row r="45810" ht="12.75" customHeight="1" x14ac:dyDescent="0.2"/>
    <row r="45811" ht="12.75" customHeight="1" x14ac:dyDescent="0.2"/>
    <row r="45812" ht="12.75" customHeight="1" x14ac:dyDescent="0.2"/>
    <row r="45813" ht="12.75" customHeight="1" x14ac:dyDescent="0.2"/>
    <row r="45814" ht="12.75" customHeight="1" x14ac:dyDescent="0.2"/>
    <row r="45815" ht="12.75" customHeight="1" x14ac:dyDescent="0.2"/>
    <row r="45816" ht="12.75" customHeight="1" x14ac:dyDescent="0.2"/>
    <row r="45817" ht="12.75" customHeight="1" x14ac:dyDescent="0.2"/>
    <row r="45818" ht="12.75" customHeight="1" x14ac:dyDescent="0.2"/>
    <row r="45819" ht="12.75" customHeight="1" x14ac:dyDescent="0.2"/>
    <row r="45820" ht="12.75" customHeight="1" x14ac:dyDescent="0.2"/>
    <row r="45821" ht="12.75" customHeight="1" x14ac:dyDescent="0.2"/>
    <row r="45822" ht="12.75" customHeight="1" x14ac:dyDescent="0.2"/>
    <row r="45823" ht="12.75" customHeight="1" x14ac:dyDescent="0.2"/>
    <row r="45824" ht="12.75" customHeight="1" x14ac:dyDescent="0.2"/>
    <row r="45825" ht="12.75" customHeight="1" x14ac:dyDescent="0.2"/>
    <row r="45826" ht="12.75" customHeight="1" x14ac:dyDescent="0.2"/>
    <row r="45827" ht="12.75" customHeight="1" x14ac:dyDescent="0.2"/>
    <row r="45828" ht="12.75" customHeight="1" x14ac:dyDescent="0.2"/>
    <row r="45829" ht="12.75" customHeight="1" x14ac:dyDescent="0.2"/>
    <row r="45830" ht="12.75" customHeight="1" x14ac:dyDescent="0.2"/>
    <row r="45831" ht="12.75" customHeight="1" x14ac:dyDescent="0.2"/>
    <row r="45832" ht="12.75" customHeight="1" x14ac:dyDescent="0.2"/>
    <row r="45833" ht="12.75" customHeight="1" x14ac:dyDescent="0.2"/>
    <row r="45834" ht="12.75" customHeight="1" x14ac:dyDescent="0.2"/>
    <row r="45835" ht="12.75" customHeight="1" x14ac:dyDescent="0.2"/>
    <row r="45836" ht="12.75" customHeight="1" x14ac:dyDescent="0.2"/>
    <row r="45837" ht="12.75" customHeight="1" x14ac:dyDescent="0.2"/>
    <row r="45838" ht="12.75" customHeight="1" x14ac:dyDescent="0.2"/>
    <row r="45839" ht="12.75" customHeight="1" x14ac:dyDescent="0.2"/>
    <row r="45840" ht="12.75" customHeight="1" x14ac:dyDescent="0.2"/>
    <row r="45841" ht="12.75" customHeight="1" x14ac:dyDescent="0.2"/>
    <row r="45842" ht="12.75" customHeight="1" x14ac:dyDescent="0.2"/>
    <row r="45843" ht="12.75" customHeight="1" x14ac:dyDescent="0.2"/>
    <row r="45844" ht="12.75" customHeight="1" x14ac:dyDescent="0.2"/>
    <row r="45845" ht="12.75" customHeight="1" x14ac:dyDescent="0.2"/>
    <row r="45846" ht="12.75" customHeight="1" x14ac:dyDescent="0.2"/>
    <row r="45847" ht="12.75" customHeight="1" x14ac:dyDescent="0.2"/>
    <row r="45848" ht="12.75" customHeight="1" x14ac:dyDescent="0.2"/>
    <row r="45849" ht="12.75" customHeight="1" x14ac:dyDescent="0.2"/>
    <row r="45850" ht="12.75" customHeight="1" x14ac:dyDescent="0.2"/>
    <row r="45851" ht="12.75" customHeight="1" x14ac:dyDescent="0.2"/>
    <row r="45852" ht="12.75" customHeight="1" x14ac:dyDescent="0.2"/>
    <row r="45853" ht="12.75" customHeight="1" x14ac:dyDescent="0.2"/>
    <row r="45854" ht="12.75" customHeight="1" x14ac:dyDescent="0.2"/>
    <row r="45855" ht="12.75" customHeight="1" x14ac:dyDescent="0.2"/>
    <row r="45856" ht="12.75" customHeight="1" x14ac:dyDescent="0.2"/>
    <row r="45857" ht="12.75" customHeight="1" x14ac:dyDescent="0.2"/>
    <row r="45858" ht="12.75" customHeight="1" x14ac:dyDescent="0.2"/>
    <row r="45859" ht="12.75" customHeight="1" x14ac:dyDescent="0.2"/>
    <row r="45860" ht="12.75" customHeight="1" x14ac:dyDescent="0.2"/>
    <row r="45861" ht="12.75" customHeight="1" x14ac:dyDescent="0.2"/>
    <row r="45862" ht="12.75" customHeight="1" x14ac:dyDescent="0.2"/>
    <row r="45863" ht="12.75" customHeight="1" x14ac:dyDescent="0.2"/>
    <row r="45864" ht="12.75" customHeight="1" x14ac:dyDescent="0.2"/>
    <row r="45865" ht="12.75" customHeight="1" x14ac:dyDescent="0.2"/>
    <row r="45866" ht="12.75" customHeight="1" x14ac:dyDescent="0.2"/>
    <row r="45867" ht="12.75" customHeight="1" x14ac:dyDescent="0.2"/>
    <row r="45868" ht="12.75" customHeight="1" x14ac:dyDescent="0.2"/>
    <row r="45869" ht="12.75" customHeight="1" x14ac:dyDescent="0.2"/>
    <row r="45870" ht="12.75" customHeight="1" x14ac:dyDescent="0.2"/>
    <row r="45871" ht="12.75" customHeight="1" x14ac:dyDescent="0.2"/>
    <row r="45872" ht="12.75" customHeight="1" x14ac:dyDescent="0.2"/>
    <row r="45873" ht="12.75" customHeight="1" x14ac:dyDescent="0.2"/>
    <row r="45874" ht="12.75" customHeight="1" x14ac:dyDescent="0.2"/>
    <row r="45875" ht="12.75" customHeight="1" x14ac:dyDescent="0.2"/>
    <row r="45876" ht="12.75" customHeight="1" x14ac:dyDescent="0.2"/>
    <row r="45877" ht="12.75" customHeight="1" x14ac:dyDescent="0.2"/>
    <row r="45878" ht="12.75" customHeight="1" x14ac:dyDescent="0.2"/>
    <row r="45879" ht="12.75" customHeight="1" x14ac:dyDescent="0.2"/>
    <row r="45880" ht="12.75" customHeight="1" x14ac:dyDescent="0.2"/>
    <row r="45881" ht="12.75" customHeight="1" x14ac:dyDescent="0.2"/>
    <row r="45882" ht="12.75" customHeight="1" x14ac:dyDescent="0.2"/>
    <row r="45883" ht="12.75" customHeight="1" x14ac:dyDescent="0.2"/>
    <row r="45884" ht="12.75" customHeight="1" x14ac:dyDescent="0.2"/>
    <row r="45885" ht="12.75" customHeight="1" x14ac:dyDescent="0.2"/>
    <row r="45886" ht="12.75" customHeight="1" x14ac:dyDescent="0.2"/>
    <row r="45887" ht="12.75" customHeight="1" x14ac:dyDescent="0.2"/>
    <row r="45888" ht="12.75" customHeight="1" x14ac:dyDescent="0.2"/>
    <row r="45889" ht="12.75" customHeight="1" x14ac:dyDescent="0.2"/>
    <row r="45890" ht="12.75" customHeight="1" x14ac:dyDescent="0.2"/>
    <row r="45891" ht="12.75" customHeight="1" x14ac:dyDescent="0.2"/>
    <row r="45892" ht="12.75" customHeight="1" x14ac:dyDescent="0.2"/>
    <row r="45893" ht="12.75" customHeight="1" x14ac:dyDescent="0.2"/>
    <row r="45894" ht="12.75" customHeight="1" x14ac:dyDescent="0.2"/>
    <row r="45895" ht="12.75" customHeight="1" x14ac:dyDescent="0.2"/>
    <row r="45896" ht="12.75" customHeight="1" x14ac:dyDescent="0.2"/>
    <row r="45897" ht="12.75" customHeight="1" x14ac:dyDescent="0.2"/>
    <row r="45898" ht="12.75" customHeight="1" x14ac:dyDescent="0.2"/>
    <row r="45899" ht="12.75" customHeight="1" x14ac:dyDescent="0.2"/>
    <row r="45900" ht="12.75" customHeight="1" x14ac:dyDescent="0.2"/>
    <row r="45901" ht="12.75" customHeight="1" x14ac:dyDescent="0.2"/>
    <row r="45902" ht="12.75" customHeight="1" x14ac:dyDescent="0.2"/>
    <row r="45903" ht="12.75" customHeight="1" x14ac:dyDescent="0.2"/>
    <row r="45904" ht="12.75" customHeight="1" x14ac:dyDescent="0.2"/>
    <row r="45905" ht="12.75" customHeight="1" x14ac:dyDescent="0.2"/>
    <row r="45906" ht="12.75" customHeight="1" x14ac:dyDescent="0.2"/>
    <row r="45907" ht="12.75" customHeight="1" x14ac:dyDescent="0.2"/>
    <row r="45908" ht="12.75" customHeight="1" x14ac:dyDescent="0.2"/>
    <row r="45909" ht="12.75" customHeight="1" x14ac:dyDescent="0.2"/>
    <row r="45910" ht="12.75" customHeight="1" x14ac:dyDescent="0.2"/>
    <row r="45911" ht="12.75" customHeight="1" x14ac:dyDescent="0.2"/>
    <row r="45912" ht="12.75" customHeight="1" x14ac:dyDescent="0.2"/>
    <row r="45913" ht="12.75" customHeight="1" x14ac:dyDescent="0.2"/>
    <row r="45914" ht="12.75" customHeight="1" x14ac:dyDescent="0.2"/>
    <row r="45915" ht="12.75" customHeight="1" x14ac:dyDescent="0.2"/>
    <row r="45916" ht="12.75" customHeight="1" x14ac:dyDescent="0.2"/>
    <row r="45917" ht="12.75" customHeight="1" x14ac:dyDescent="0.2"/>
    <row r="45918" ht="12.75" customHeight="1" x14ac:dyDescent="0.2"/>
    <row r="45919" ht="12.75" customHeight="1" x14ac:dyDescent="0.2"/>
    <row r="45920" ht="12.75" customHeight="1" x14ac:dyDescent="0.2"/>
    <row r="45921" ht="12.75" customHeight="1" x14ac:dyDescent="0.2"/>
    <row r="45922" ht="12.75" customHeight="1" x14ac:dyDescent="0.2"/>
    <row r="45923" ht="12.75" customHeight="1" x14ac:dyDescent="0.2"/>
    <row r="45924" ht="12.75" customHeight="1" x14ac:dyDescent="0.2"/>
    <row r="45925" ht="12.75" customHeight="1" x14ac:dyDescent="0.2"/>
    <row r="45926" ht="12.75" customHeight="1" x14ac:dyDescent="0.2"/>
    <row r="45927" ht="12.75" customHeight="1" x14ac:dyDescent="0.2"/>
    <row r="45928" ht="12.75" customHeight="1" x14ac:dyDescent="0.2"/>
    <row r="45929" ht="12.75" customHeight="1" x14ac:dyDescent="0.2"/>
    <row r="45930" ht="12.75" customHeight="1" x14ac:dyDescent="0.2"/>
    <row r="45931" ht="12.75" customHeight="1" x14ac:dyDescent="0.2"/>
    <row r="45932" ht="12.75" customHeight="1" x14ac:dyDescent="0.2"/>
    <row r="45933" ht="12.75" customHeight="1" x14ac:dyDescent="0.2"/>
    <row r="45934" ht="12.75" customHeight="1" x14ac:dyDescent="0.2"/>
    <row r="45935" ht="12.75" customHeight="1" x14ac:dyDescent="0.2"/>
    <row r="45936" ht="12.75" customHeight="1" x14ac:dyDescent="0.2"/>
    <row r="45937" ht="12.75" customHeight="1" x14ac:dyDescent="0.2"/>
    <row r="45938" ht="12.75" customHeight="1" x14ac:dyDescent="0.2"/>
    <row r="45939" ht="12.75" customHeight="1" x14ac:dyDescent="0.2"/>
    <row r="45940" ht="12.75" customHeight="1" x14ac:dyDescent="0.2"/>
    <row r="45941" ht="12.75" customHeight="1" x14ac:dyDescent="0.2"/>
    <row r="45942" ht="12.75" customHeight="1" x14ac:dyDescent="0.2"/>
    <row r="45943" ht="12.75" customHeight="1" x14ac:dyDescent="0.2"/>
    <row r="45944" ht="12.75" customHeight="1" x14ac:dyDescent="0.2"/>
    <row r="45945" ht="12.75" customHeight="1" x14ac:dyDescent="0.2"/>
    <row r="45946" ht="12.75" customHeight="1" x14ac:dyDescent="0.2"/>
    <row r="45947" ht="12.75" customHeight="1" x14ac:dyDescent="0.2"/>
    <row r="45948" ht="12.75" customHeight="1" x14ac:dyDescent="0.2"/>
    <row r="45949" ht="12.75" customHeight="1" x14ac:dyDescent="0.2"/>
    <row r="45950" ht="12.75" customHeight="1" x14ac:dyDescent="0.2"/>
    <row r="45951" ht="12.75" customHeight="1" x14ac:dyDescent="0.2"/>
    <row r="45952" ht="12.75" customHeight="1" x14ac:dyDescent="0.2"/>
    <row r="45953" ht="12.75" customHeight="1" x14ac:dyDescent="0.2"/>
    <row r="45954" ht="12.75" customHeight="1" x14ac:dyDescent="0.2"/>
    <row r="45955" ht="12.75" customHeight="1" x14ac:dyDescent="0.2"/>
    <row r="45956" ht="12.75" customHeight="1" x14ac:dyDescent="0.2"/>
    <row r="45957" ht="12.75" customHeight="1" x14ac:dyDescent="0.2"/>
    <row r="45958" ht="12.75" customHeight="1" x14ac:dyDescent="0.2"/>
    <row r="45959" ht="12.75" customHeight="1" x14ac:dyDescent="0.2"/>
    <row r="45960" ht="12.75" customHeight="1" x14ac:dyDescent="0.2"/>
    <row r="45961" ht="12.75" customHeight="1" x14ac:dyDescent="0.2"/>
    <row r="45962" ht="12.75" customHeight="1" x14ac:dyDescent="0.2"/>
    <row r="45963" ht="12.75" customHeight="1" x14ac:dyDescent="0.2"/>
    <row r="45964" ht="12.75" customHeight="1" x14ac:dyDescent="0.2"/>
    <row r="45965" ht="12.75" customHeight="1" x14ac:dyDescent="0.2"/>
    <row r="45966" ht="12.75" customHeight="1" x14ac:dyDescent="0.2"/>
    <row r="45967" ht="12.75" customHeight="1" x14ac:dyDescent="0.2"/>
    <row r="45968" ht="12.75" customHeight="1" x14ac:dyDescent="0.2"/>
    <row r="45969" ht="12.75" customHeight="1" x14ac:dyDescent="0.2"/>
    <row r="45970" ht="12.75" customHeight="1" x14ac:dyDescent="0.2"/>
    <row r="45971" ht="12.75" customHeight="1" x14ac:dyDescent="0.2"/>
    <row r="45972" ht="12.75" customHeight="1" x14ac:dyDescent="0.2"/>
    <row r="45973" ht="12.75" customHeight="1" x14ac:dyDescent="0.2"/>
    <row r="45974" ht="12.75" customHeight="1" x14ac:dyDescent="0.2"/>
    <row r="45975" ht="12.75" customHeight="1" x14ac:dyDescent="0.2"/>
    <row r="45976" ht="12.75" customHeight="1" x14ac:dyDescent="0.2"/>
    <row r="45977" ht="12.75" customHeight="1" x14ac:dyDescent="0.2"/>
    <row r="45978" ht="12.75" customHeight="1" x14ac:dyDescent="0.2"/>
    <row r="45979" ht="12.75" customHeight="1" x14ac:dyDescent="0.2"/>
    <row r="45980" ht="12.75" customHeight="1" x14ac:dyDescent="0.2"/>
    <row r="45981" ht="12.75" customHeight="1" x14ac:dyDescent="0.2"/>
    <row r="45982" ht="12.75" customHeight="1" x14ac:dyDescent="0.2"/>
    <row r="45983" ht="12.75" customHeight="1" x14ac:dyDescent="0.2"/>
    <row r="45984" ht="12.75" customHeight="1" x14ac:dyDescent="0.2"/>
    <row r="45985" ht="12.75" customHeight="1" x14ac:dyDescent="0.2"/>
    <row r="45986" ht="12.75" customHeight="1" x14ac:dyDescent="0.2"/>
    <row r="45987" ht="12.75" customHeight="1" x14ac:dyDescent="0.2"/>
    <row r="45988" ht="12.75" customHeight="1" x14ac:dyDescent="0.2"/>
    <row r="45989" ht="12.75" customHeight="1" x14ac:dyDescent="0.2"/>
    <row r="45990" ht="12.75" customHeight="1" x14ac:dyDescent="0.2"/>
    <row r="45991" ht="12.75" customHeight="1" x14ac:dyDescent="0.2"/>
    <row r="45992" ht="12.75" customHeight="1" x14ac:dyDescent="0.2"/>
    <row r="45993" ht="12.75" customHeight="1" x14ac:dyDescent="0.2"/>
    <row r="45994" ht="12.75" customHeight="1" x14ac:dyDescent="0.2"/>
    <row r="45995" ht="12.75" customHeight="1" x14ac:dyDescent="0.2"/>
    <row r="45996" ht="12.75" customHeight="1" x14ac:dyDescent="0.2"/>
    <row r="45997" ht="12.75" customHeight="1" x14ac:dyDescent="0.2"/>
    <row r="45998" ht="12.75" customHeight="1" x14ac:dyDescent="0.2"/>
    <row r="45999" ht="12.75" customHeight="1" x14ac:dyDescent="0.2"/>
    <row r="46000" ht="12.75" customHeight="1" x14ac:dyDescent="0.2"/>
    <row r="46001" ht="12.75" customHeight="1" x14ac:dyDescent="0.2"/>
    <row r="46002" ht="12.75" customHeight="1" x14ac:dyDescent="0.2"/>
    <row r="46003" ht="12.75" customHeight="1" x14ac:dyDescent="0.2"/>
    <row r="46004" ht="12.75" customHeight="1" x14ac:dyDescent="0.2"/>
    <row r="46005" ht="12.75" customHeight="1" x14ac:dyDescent="0.2"/>
    <row r="46006" ht="12.75" customHeight="1" x14ac:dyDescent="0.2"/>
    <row r="46007" ht="12.75" customHeight="1" x14ac:dyDescent="0.2"/>
    <row r="46008" ht="12.75" customHeight="1" x14ac:dyDescent="0.2"/>
    <row r="46009" ht="12.75" customHeight="1" x14ac:dyDescent="0.2"/>
    <row r="46010" ht="12.75" customHeight="1" x14ac:dyDescent="0.2"/>
    <row r="46011" ht="12.75" customHeight="1" x14ac:dyDescent="0.2"/>
    <row r="46012" ht="12.75" customHeight="1" x14ac:dyDescent="0.2"/>
    <row r="46013" ht="12.75" customHeight="1" x14ac:dyDescent="0.2"/>
    <row r="46014" ht="12.75" customHeight="1" x14ac:dyDescent="0.2"/>
    <row r="46015" ht="12.75" customHeight="1" x14ac:dyDescent="0.2"/>
    <row r="46016" ht="12.75" customHeight="1" x14ac:dyDescent="0.2"/>
    <row r="46017" ht="12.75" customHeight="1" x14ac:dyDescent="0.2"/>
    <row r="46018" ht="12.75" customHeight="1" x14ac:dyDescent="0.2"/>
    <row r="46019" ht="12.75" customHeight="1" x14ac:dyDescent="0.2"/>
    <row r="46020" ht="12.75" customHeight="1" x14ac:dyDescent="0.2"/>
    <row r="46021" ht="12.75" customHeight="1" x14ac:dyDescent="0.2"/>
    <row r="46022" ht="12.75" customHeight="1" x14ac:dyDescent="0.2"/>
    <row r="46023" ht="12.75" customHeight="1" x14ac:dyDescent="0.2"/>
    <row r="46024" ht="12.75" customHeight="1" x14ac:dyDescent="0.2"/>
    <row r="46025" ht="12.75" customHeight="1" x14ac:dyDescent="0.2"/>
    <row r="46026" ht="12.75" customHeight="1" x14ac:dyDescent="0.2"/>
    <row r="46027" ht="12.75" customHeight="1" x14ac:dyDescent="0.2"/>
    <row r="46028" ht="12.75" customHeight="1" x14ac:dyDescent="0.2"/>
    <row r="46029" ht="12.75" customHeight="1" x14ac:dyDescent="0.2"/>
    <row r="46030" ht="12.75" customHeight="1" x14ac:dyDescent="0.2"/>
    <row r="46031" ht="12.75" customHeight="1" x14ac:dyDescent="0.2"/>
    <row r="46032" ht="12.75" customHeight="1" x14ac:dyDescent="0.2"/>
    <row r="46033" ht="12.75" customHeight="1" x14ac:dyDescent="0.2"/>
    <row r="46034" ht="12.75" customHeight="1" x14ac:dyDescent="0.2"/>
    <row r="46035" ht="12.75" customHeight="1" x14ac:dyDescent="0.2"/>
    <row r="46036" ht="12.75" customHeight="1" x14ac:dyDescent="0.2"/>
    <row r="46037" ht="12.75" customHeight="1" x14ac:dyDescent="0.2"/>
    <row r="46038" ht="12.75" customHeight="1" x14ac:dyDescent="0.2"/>
    <row r="46039" ht="12.75" customHeight="1" x14ac:dyDescent="0.2"/>
    <row r="46040" ht="12.75" customHeight="1" x14ac:dyDescent="0.2"/>
    <row r="46041" ht="12.75" customHeight="1" x14ac:dyDescent="0.2"/>
    <row r="46042" ht="12.75" customHeight="1" x14ac:dyDescent="0.2"/>
    <row r="46043" ht="12.75" customHeight="1" x14ac:dyDescent="0.2"/>
    <row r="46044" ht="12.75" customHeight="1" x14ac:dyDescent="0.2"/>
    <row r="46045" ht="12.75" customHeight="1" x14ac:dyDescent="0.2"/>
    <row r="46046" ht="12.75" customHeight="1" x14ac:dyDescent="0.2"/>
    <row r="46047" ht="12.75" customHeight="1" x14ac:dyDescent="0.2"/>
    <row r="46048" ht="12.75" customHeight="1" x14ac:dyDescent="0.2"/>
    <row r="46049" ht="12.75" customHeight="1" x14ac:dyDescent="0.2"/>
    <row r="46050" ht="12.75" customHeight="1" x14ac:dyDescent="0.2"/>
    <row r="46051" ht="12.75" customHeight="1" x14ac:dyDescent="0.2"/>
    <row r="46052" ht="12.75" customHeight="1" x14ac:dyDescent="0.2"/>
    <row r="46053" ht="12.75" customHeight="1" x14ac:dyDescent="0.2"/>
    <row r="46054" ht="12.75" customHeight="1" x14ac:dyDescent="0.2"/>
    <row r="46055" ht="12.75" customHeight="1" x14ac:dyDescent="0.2"/>
    <row r="46056" ht="12.75" customHeight="1" x14ac:dyDescent="0.2"/>
    <row r="46057" ht="12.75" customHeight="1" x14ac:dyDescent="0.2"/>
    <row r="46058" ht="12.75" customHeight="1" x14ac:dyDescent="0.2"/>
    <row r="46059" ht="12.75" customHeight="1" x14ac:dyDescent="0.2"/>
    <row r="46060" ht="12.75" customHeight="1" x14ac:dyDescent="0.2"/>
    <row r="46061" ht="12.75" customHeight="1" x14ac:dyDescent="0.2"/>
    <row r="46062" ht="12.75" customHeight="1" x14ac:dyDescent="0.2"/>
    <row r="46063" ht="12.75" customHeight="1" x14ac:dyDescent="0.2"/>
    <row r="46064" ht="12.75" customHeight="1" x14ac:dyDescent="0.2"/>
    <row r="46065" ht="12.75" customHeight="1" x14ac:dyDescent="0.2"/>
    <row r="46066" ht="12.75" customHeight="1" x14ac:dyDescent="0.2"/>
    <row r="46067" ht="12.75" customHeight="1" x14ac:dyDescent="0.2"/>
    <row r="46068" ht="12.75" customHeight="1" x14ac:dyDescent="0.2"/>
    <row r="46069" ht="12.75" customHeight="1" x14ac:dyDescent="0.2"/>
    <row r="46070" ht="12.75" customHeight="1" x14ac:dyDescent="0.2"/>
    <row r="46071" ht="12.75" customHeight="1" x14ac:dyDescent="0.2"/>
    <row r="46072" ht="12.75" customHeight="1" x14ac:dyDescent="0.2"/>
    <row r="46073" ht="12.75" customHeight="1" x14ac:dyDescent="0.2"/>
    <row r="46074" ht="12.75" customHeight="1" x14ac:dyDescent="0.2"/>
    <row r="46075" ht="12.75" customHeight="1" x14ac:dyDescent="0.2"/>
    <row r="46076" ht="12.75" customHeight="1" x14ac:dyDescent="0.2"/>
    <row r="46077" ht="12.75" customHeight="1" x14ac:dyDescent="0.2"/>
    <row r="46078" ht="12.75" customHeight="1" x14ac:dyDescent="0.2"/>
    <row r="46079" ht="12.75" customHeight="1" x14ac:dyDescent="0.2"/>
    <row r="46080" ht="12.75" customHeight="1" x14ac:dyDescent="0.2"/>
    <row r="46081" ht="12.75" customHeight="1" x14ac:dyDescent="0.2"/>
    <row r="46082" ht="12.75" customHeight="1" x14ac:dyDescent="0.2"/>
    <row r="46083" ht="12.75" customHeight="1" x14ac:dyDescent="0.2"/>
    <row r="46084" ht="12.75" customHeight="1" x14ac:dyDescent="0.2"/>
    <row r="46085" ht="12.75" customHeight="1" x14ac:dyDescent="0.2"/>
    <row r="46086" ht="12.75" customHeight="1" x14ac:dyDescent="0.2"/>
    <row r="46087" ht="12.75" customHeight="1" x14ac:dyDescent="0.2"/>
    <row r="46088" ht="12.75" customHeight="1" x14ac:dyDescent="0.2"/>
    <row r="46089" ht="12.75" customHeight="1" x14ac:dyDescent="0.2"/>
    <row r="46090" ht="12.75" customHeight="1" x14ac:dyDescent="0.2"/>
    <row r="46091" ht="12.75" customHeight="1" x14ac:dyDescent="0.2"/>
    <row r="46092" ht="12.75" customHeight="1" x14ac:dyDescent="0.2"/>
    <row r="46093" ht="12.75" customHeight="1" x14ac:dyDescent="0.2"/>
    <row r="46094" ht="12.75" customHeight="1" x14ac:dyDescent="0.2"/>
    <row r="46095" ht="12.75" customHeight="1" x14ac:dyDescent="0.2"/>
    <row r="46096" ht="12.75" customHeight="1" x14ac:dyDescent="0.2"/>
    <row r="46097" ht="12.75" customHeight="1" x14ac:dyDescent="0.2"/>
    <row r="46098" ht="12.75" customHeight="1" x14ac:dyDescent="0.2"/>
    <row r="46099" ht="12.75" customHeight="1" x14ac:dyDescent="0.2"/>
    <row r="46100" ht="12.75" customHeight="1" x14ac:dyDescent="0.2"/>
    <row r="46101" ht="12.75" customHeight="1" x14ac:dyDescent="0.2"/>
    <row r="46102" ht="12.75" customHeight="1" x14ac:dyDescent="0.2"/>
    <row r="46103" ht="12.75" customHeight="1" x14ac:dyDescent="0.2"/>
    <row r="46104" ht="12.75" customHeight="1" x14ac:dyDescent="0.2"/>
    <row r="46105" ht="12.75" customHeight="1" x14ac:dyDescent="0.2"/>
    <row r="46106" ht="12.75" customHeight="1" x14ac:dyDescent="0.2"/>
    <row r="46107" ht="12.75" customHeight="1" x14ac:dyDescent="0.2"/>
    <row r="46108" ht="12.75" customHeight="1" x14ac:dyDescent="0.2"/>
    <row r="46109" ht="12.75" customHeight="1" x14ac:dyDescent="0.2"/>
    <row r="46110" ht="12.75" customHeight="1" x14ac:dyDescent="0.2"/>
    <row r="46111" ht="12.75" customHeight="1" x14ac:dyDescent="0.2"/>
    <row r="46112" ht="12.75" customHeight="1" x14ac:dyDescent="0.2"/>
    <row r="46113" ht="12.75" customHeight="1" x14ac:dyDescent="0.2"/>
    <row r="46114" ht="12.75" customHeight="1" x14ac:dyDescent="0.2"/>
    <row r="46115" ht="12.75" customHeight="1" x14ac:dyDescent="0.2"/>
    <row r="46116" ht="12.75" customHeight="1" x14ac:dyDescent="0.2"/>
    <row r="46117" ht="12.75" customHeight="1" x14ac:dyDescent="0.2"/>
    <row r="46118" ht="12.75" customHeight="1" x14ac:dyDescent="0.2"/>
    <row r="46119" ht="12.75" customHeight="1" x14ac:dyDescent="0.2"/>
    <row r="46120" ht="12.75" customHeight="1" x14ac:dyDescent="0.2"/>
    <row r="46121" ht="12.75" customHeight="1" x14ac:dyDescent="0.2"/>
    <row r="46122" ht="12.75" customHeight="1" x14ac:dyDescent="0.2"/>
    <row r="46123" ht="12.75" customHeight="1" x14ac:dyDescent="0.2"/>
    <row r="46124" ht="12.75" customHeight="1" x14ac:dyDescent="0.2"/>
    <row r="46125" ht="12.75" customHeight="1" x14ac:dyDescent="0.2"/>
    <row r="46126" ht="12.75" customHeight="1" x14ac:dyDescent="0.2"/>
    <row r="46127" ht="12.75" customHeight="1" x14ac:dyDescent="0.2"/>
    <row r="46128" ht="12.75" customHeight="1" x14ac:dyDescent="0.2"/>
    <row r="46129" ht="12.75" customHeight="1" x14ac:dyDescent="0.2"/>
    <row r="46130" ht="12.75" customHeight="1" x14ac:dyDescent="0.2"/>
    <row r="46131" ht="12.75" customHeight="1" x14ac:dyDescent="0.2"/>
    <row r="46132" ht="12.75" customHeight="1" x14ac:dyDescent="0.2"/>
    <row r="46133" ht="12.75" customHeight="1" x14ac:dyDescent="0.2"/>
    <row r="46134" ht="12.75" customHeight="1" x14ac:dyDescent="0.2"/>
    <row r="46135" ht="12.75" customHeight="1" x14ac:dyDescent="0.2"/>
    <row r="46136" ht="12.75" customHeight="1" x14ac:dyDescent="0.2"/>
    <row r="46137" ht="12.75" customHeight="1" x14ac:dyDescent="0.2"/>
    <row r="46138" ht="12.75" customHeight="1" x14ac:dyDescent="0.2"/>
    <row r="46139" ht="12.75" customHeight="1" x14ac:dyDescent="0.2"/>
    <row r="46140" ht="12.75" customHeight="1" x14ac:dyDescent="0.2"/>
    <row r="46141" ht="12.75" customHeight="1" x14ac:dyDescent="0.2"/>
    <row r="46142" ht="12.75" customHeight="1" x14ac:dyDescent="0.2"/>
    <row r="46143" ht="12.75" customHeight="1" x14ac:dyDescent="0.2"/>
    <row r="46144" ht="12.75" customHeight="1" x14ac:dyDescent="0.2"/>
    <row r="46145" ht="12.75" customHeight="1" x14ac:dyDescent="0.2"/>
    <row r="46146" ht="12.75" customHeight="1" x14ac:dyDescent="0.2"/>
    <row r="46147" ht="12.75" customHeight="1" x14ac:dyDescent="0.2"/>
    <row r="46148" ht="12.75" customHeight="1" x14ac:dyDescent="0.2"/>
    <row r="46149" ht="12.75" customHeight="1" x14ac:dyDescent="0.2"/>
    <row r="46150" ht="12.75" customHeight="1" x14ac:dyDescent="0.2"/>
    <row r="46151" ht="12.75" customHeight="1" x14ac:dyDescent="0.2"/>
    <row r="46152" ht="12.75" customHeight="1" x14ac:dyDescent="0.2"/>
    <row r="46153" ht="12.75" customHeight="1" x14ac:dyDescent="0.2"/>
    <row r="46154" ht="12.75" customHeight="1" x14ac:dyDescent="0.2"/>
    <row r="46155" ht="12.75" customHeight="1" x14ac:dyDescent="0.2"/>
    <row r="46156" ht="12.75" customHeight="1" x14ac:dyDescent="0.2"/>
    <row r="46157" ht="12.75" customHeight="1" x14ac:dyDescent="0.2"/>
    <row r="46158" ht="12.75" customHeight="1" x14ac:dyDescent="0.2"/>
    <row r="46159" ht="12.75" customHeight="1" x14ac:dyDescent="0.2"/>
    <row r="46160" ht="12.75" customHeight="1" x14ac:dyDescent="0.2"/>
    <row r="46161" ht="12.75" customHeight="1" x14ac:dyDescent="0.2"/>
    <row r="46162" ht="12.75" customHeight="1" x14ac:dyDescent="0.2"/>
    <row r="46163" ht="12.75" customHeight="1" x14ac:dyDescent="0.2"/>
    <row r="46164" ht="12.75" customHeight="1" x14ac:dyDescent="0.2"/>
    <row r="46165" ht="12.75" customHeight="1" x14ac:dyDescent="0.2"/>
    <row r="46166" ht="12.75" customHeight="1" x14ac:dyDescent="0.2"/>
    <row r="46167" ht="12.75" customHeight="1" x14ac:dyDescent="0.2"/>
    <row r="46168" ht="12.75" customHeight="1" x14ac:dyDescent="0.2"/>
    <row r="46169" ht="12.75" customHeight="1" x14ac:dyDescent="0.2"/>
    <row r="46170" ht="12.75" customHeight="1" x14ac:dyDescent="0.2"/>
    <row r="46171" ht="12.75" customHeight="1" x14ac:dyDescent="0.2"/>
    <row r="46172" ht="12.75" customHeight="1" x14ac:dyDescent="0.2"/>
    <row r="46173" ht="12.75" customHeight="1" x14ac:dyDescent="0.2"/>
    <row r="46174" ht="12.75" customHeight="1" x14ac:dyDescent="0.2"/>
    <row r="46175" ht="12.75" customHeight="1" x14ac:dyDescent="0.2"/>
    <row r="46176" ht="12.75" customHeight="1" x14ac:dyDescent="0.2"/>
    <row r="46177" ht="12.75" customHeight="1" x14ac:dyDescent="0.2"/>
    <row r="46178" ht="12.75" customHeight="1" x14ac:dyDescent="0.2"/>
    <row r="46179" ht="12.75" customHeight="1" x14ac:dyDescent="0.2"/>
    <row r="46180" ht="12.75" customHeight="1" x14ac:dyDescent="0.2"/>
    <row r="46181" ht="12.75" customHeight="1" x14ac:dyDescent="0.2"/>
    <row r="46182" ht="12.75" customHeight="1" x14ac:dyDescent="0.2"/>
    <row r="46183" ht="12.75" customHeight="1" x14ac:dyDescent="0.2"/>
    <row r="46184" ht="12.75" customHeight="1" x14ac:dyDescent="0.2"/>
    <row r="46185" ht="12.75" customHeight="1" x14ac:dyDescent="0.2"/>
    <row r="46186" ht="12.75" customHeight="1" x14ac:dyDescent="0.2"/>
    <row r="46187" ht="12.75" customHeight="1" x14ac:dyDescent="0.2"/>
    <row r="46188" ht="12.75" customHeight="1" x14ac:dyDescent="0.2"/>
    <row r="46189" ht="12.75" customHeight="1" x14ac:dyDescent="0.2"/>
    <row r="46190" ht="12.75" customHeight="1" x14ac:dyDescent="0.2"/>
    <row r="46191" ht="12.75" customHeight="1" x14ac:dyDescent="0.2"/>
    <row r="46192" ht="12.75" customHeight="1" x14ac:dyDescent="0.2"/>
    <row r="46193" ht="12.75" customHeight="1" x14ac:dyDescent="0.2"/>
    <row r="46194" ht="12.75" customHeight="1" x14ac:dyDescent="0.2"/>
    <row r="46195" ht="12.75" customHeight="1" x14ac:dyDescent="0.2"/>
    <row r="46196" ht="12.75" customHeight="1" x14ac:dyDescent="0.2"/>
    <row r="46197" ht="12.75" customHeight="1" x14ac:dyDescent="0.2"/>
    <row r="46198" ht="12.75" customHeight="1" x14ac:dyDescent="0.2"/>
    <row r="46199" ht="12.75" customHeight="1" x14ac:dyDescent="0.2"/>
    <row r="46200" ht="12.75" customHeight="1" x14ac:dyDescent="0.2"/>
    <row r="46201" ht="12.75" customHeight="1" x14ac:dyDescent="0.2"/>
    <row r="46202" ht="12.75" customHeight="1" x14ac:dyDescent="0.2"/>
    <row r="46203" ht="12.75" customHeight="1" x14ac:dyDescent="0.2"/>
    <row r="46204" ht="12.75" customHeight="1" x14ac:dyDescent="0.2"/>
    <row r="46205" ht="12.75" customHeight="1" x14ac:dyDescent="0.2"/>
    <row r="46206" ht="12.75" customHeight="1" x14ac:dyDescent="0.2"/>
    <row r="46207" ht="12.75" customHeight="1" x14ac:dyDescent="0.2"/>
    <row r="46208" ht="12.75" customHeight="1" x14ac:dyDescent="0.2"/>
    <row r="46209" ht="12.75" customHeight="1" x14ac:dyDescent="0.2"/>
    <row r="46210" ht="12.75" customHeight="1" x14ac:dyDescent="0.2"/>
    <row r="46211" ht="12.75" customHeight="1" x14ac:dyDescent="0.2"/>
    <row r="46212" ht="12.75" customHeight="1" x14ac:dyDescent="0.2"/>
    <row r="46213" ht="12.75" customHeight="1" x14ac:dyDescent="0.2"/>
    <row r="46214" ht="12.75" customHeight="1" x14ac:dyDescent="0.2"/>
    <row r="46215" ht="12.75" customHeight="1" x14ac:dyDescent="0.2"/>
    <row r="46216" ht="12.75" customHeight="1" x14ac:dyDescent="0.2"/>
    <row r="46217" ht="12.75" customHeight="1" x14ac:dyDescent="0.2"/>
    <row r="46218" ht="12.75" customHeight="1" x14ac:dyDescent="0.2"/>
    <row r="46219" ht="12.75" customHeight="1" x14ac:dyDescent="0.2"/>
    <row r="46220" ht="12.75" customHeight="1" x14ac:dyDescent="0.2"/>
    <row r="46221" ht="12.75" customHeight="1" x14ac:dyDescent="0.2"/>
    <row r="46222" ht="12.75" customHeight="1" x14ac:dyDescent="0.2"/>
    <row r="46223" ht="12.75" customHeight="1" x14ac:dyDescent="0.2"/>
    <row r="46224" ht="12.75" customHeight="1" x14ac:dyDescent="0.2"/>
    <row r="46225" ht="12.75" customHeight="1" x14ac:dyDescent="0.2"/>
    <row r="46226" ht="12.75" customHeight="1" x14ac:dyDescent="0.2"/>
    <row r="46227" ht="12.75" customHeight="1" x14ac:dyDescent="0.2"/>
    <row r="46228" ht="12.75" customHeight="1" x14ac:dyDescent="0.2"/>
    <row r="46229" ht="12.75" customHeight="1" x14ac:dyDescent="0.2"/>
    <row r="46230" ht="12.75" customHeight="1" x14ac:dyDescent="0.2"/>
    <row r="46231" ht="12.75" customHeight="1" x14ac:dyDescent="0.2"/>
    <row r="46232" ht="12.75" customHeight="1" x14ac:dyDescent="0.2"/>
    <row r="46233" ht="12.75" customHeight="1" x14ac:dyDescent="0.2"/>
    <row r="46234" ht="12.75" customHeight="1" x14ac:dyDescent="0.2"/>
    <row r="46235" ht="12.75" customHeight="1" x14ac:dyDescent="0.2"/>
    <row r="46236" ht="12.75" customHeight="1" x14ac:dyDescent="0.2"/>
    <row r="46237" ht="12.75" customHeight="1" x14ac:dyDescent="0.2"/>
    <row r="46238" ht="12.75" customHeight="1" x14ac:dyDescent="0.2"/>
    <row r="46239" ht="12.75" customHeight="1" x14ac:dyDescent="0.2"/>
    <row r="46240" ht="12.75" customHeight="1" x14ac:dyDescent="0.2"/>
    <row r="46241" ht="12.75" customHeight="1" x14ac:dyDescent="0.2"/>
    <row r="46242" ht="12.75" customHeight="1" x14ac:dyDescent="0.2"/>
    <row r="46243" ht="12.75" customHeight="1" x14ac:dyDescent="0.2"/>
    <row r="46244" ht="12.75" customHeight="1" x14ac:dyDescent="0.2"/>
    <row r="46245" ht="12.75" customHeight="1" x14ac:dyDescent="0.2"/>
    <row r="46246" ht="12.75" customHeight="1" x14ac:dyDescent="0.2"/>
    <row r="46247" ht="12.75" customHeight="1" x14ac:dyDescent="0.2"/>
    <row r="46248" ht="12.75" customHeight="1" x14ac:dyDescent="0.2"/>
    <row r="46249" ht="12.75" customHeight="1" x14ac:dyDescent="0.2"/>
    <row r="46250" ht="12.75" customHeight="1" x14ac:dyDescent="0.2"/>
    <row r="46251" ht="12.75" customHeight="1" x14ac:dyDescent="0.2"/>
    <row r="46252" ht="12.75" customHeight="1" x14ac:dyDescent="0.2"/>
    <row r="46253" ht="12.75" customHeight="1" x14ac:dyDescent="0.2"/>
    <row r="46254" ht="12.75" customHeight="1" x14ac:dyDescent="0.2"/>
    <row r="46255" ht="12.75" customHeight="1" x14ac:dyDescent="0.2"/>
    <row r="46256" ht="12.75" customHeight="1" x14ac:dyDescent="0.2"/>
    <row r="46257" ht="12.75" customHeight="1" x14ac:dyDescent="0.2"/>
    <row r="46258" ht="12.75" customHeight="1" x14ac:dyDescent="0.2"/>
    <row r="46259" ht="12.75" customHeight="1" x14ac:dyDescent="0.2"/>
    <row r="46260" ht="12.75" customHeight="1" x14ac:dyDescent="0.2"/>
    <row r="46261" ht="12.75" customHeight="1" x14ac:dyDescent="0.2"/>
    <row r="46262" ht="12.75" customHeight="1" x14ac:dyDescent="0.2"/>
    <row r="46263" ht="12.75" customHeight="1" x14ac:dyDescent="0.2"/>
    <row r="46264" ht="12.75" customHeight="1" x14ac:dyDescent="0.2"/>
    <row r="46265" ht="12.75" customHeight="1" x14ac:dyDescent="0.2"/>
    <row r="46266" ht="12.75" customHeight="1" x14ac:dyDescent="0.2"/>
    <row r="46267" ht="12.75" customHeight="1" x14ac:dyDescent="0.2"/>
    <row r="46268" ht="12.75" customHeight="1" x14ac:dyDescent="0.2"/>
    <row r="46269" ht="12.75" customHeight="1" x14ac:dyDescent="0.2"/>
    <row r="46270" ht="12.75" customHeight="1" x14ac:dyDescent="0.2"/>
    <row r="46271" ht="12.75" customHeight="1" x14ac:dyDescent="0.2"/>
    <row r="46272" ht="12.75" customHeight="1" x14ac:dyDescent="0.2"/>
    <row r="46273" ht="12.75" customHeight="1" x14ac:dyDescent="0.2"/>
    <row r="46274" ht="12.75" customHeight="1" x14ac:dyDescent="0.2"/>
    <row r="46275" ht="12.75" customHeight="1" x14ac:dyDescent="0.2"/>
    <row r="46276" ht="12.75" customHeight="1" x14ac:dyDescent="0.2"/>
    <row r="46277" ht="12.75" customHeight="1" x14ac:dyDescent="0.2"/>
    <row r="46278" ht="12.75" customHeight="1" x14ac:dyDescent="0.2"/>
    <row r="46279" ht="12.75" customHeight="1" x14ac:dyDescent="0.2"/>
    <row r="46280" ht="12.75" customHeight="1" x14ac:dyDescent="0.2"/>
    <row r="46281" ht="12.75" customHeight="1" x14ac:dyDescent="0.2"/>
    <row r="46282" ht="12.75" customHeight="1" x14ac:dyDescent="0.2"/>
    <row r="46283" ht="12.75" customHeight="1" x14ac:dyDescent="0.2"/>
    <row r="46284" ht="12.75" customHeight="1" x14ac:dyDescent="0.2"/>
    <row r="46285" ht="12.75" customHeight="1" x14ac:dyDescent="0.2"/>
    <row r="46286" ht="12.75" customHeight="1" x14ac:dyDescent="0.2"/>
    <row r="46287" ht="12.75" customHeight="1" x14ac:dyDescent="0.2"/>
    <row r="46288" ht="12.75" customHeight="1" x14ac:dyDescent="0.2"/>
    <row r="46289" ht="12.75" customHeight="1" x14ac:dyDescent="0.2"/>
    <row r="46290" ht="12.75" customHeight="1" x14ac:dyDescent="0.2"/>
    <row r="46291" ht="12.75" customHeight="1" x14ac:dyDescent="0.2"/>
    <row r="46292" ht="12.75" customHeight="1" x14ac:dyDescent="0.2"/>
    <row r="46293" ht="12.75" customHeight="1" x14ac:dyDescent="0.2"/>
    <row r="46294" ht="12.75" customHeight="1" x14ac:dyDescent="0.2"/>
    <row r="46295" ht="12.75" customHeight="1" x14ac:dyDescent="0.2"/>
    <row r="46296" ht="12.75" customHeight="1" x14ac:dyDescent="0.2"/>
    <row r="46297" ht="12.75" customHeight="1" x14ac:dyDescent="0.2"/>
    <row r="46298" ht="12.75" customHeight="1" x14ac:dyDescent="0.2"/>
    <row r="46299" ht="12.75" customHeight="1" x14ac:dyDescent="0.2"/>
    <row r="46300" ht="12.75" customHeight="1" x14ac:dyDescent="0.2"/>
    <row r="46301" ht="12.75" customHeight="1" x14ac:dyDescent="0.2"/>
    <row r="46302" ht="12.75" customHeight="1" x14ac:dyDescent="0.2"/>
    <row r="46303" ht="12.75" customHeight="1" x14ac:dyDescent="0.2"/>
    <row r="46304" ht="12.75" customHeight="1" x14ac:dyDescent="0.2"/>
    <row r="46305" ht="12.75" customHeight="1" x14ac:dyDescent="0.2"/>
    <row r="46306" ht="12.75" customHeight="1" x14ac:dyDescent="0.2"/>
    <row r="46307" ht="12.75" customHeight="1" x14ac:dyDescent="0.2"/>
    <row r="46308" ht="12.75" customHeight="1" x14ac:dyDescent="0.2"/>
    <row r="46309" ht="12.75" customHeight="1" x14ac:dyDescent="0.2"/>
    <row r="46310" ht="12.75" customHeight="1" x14ac:dyDescent="0.2"/>
    <row r="46311" ht="12.75" customHeight="1" x14ac:dyDescent="0.2"/>
    <row r="46312" ht="12.75" customHeight="1" x14ac:dyDescent="0.2"/>
    <row r="46313" ht="12.75" customHeight="1" x14ac:dyDescent="0.2"/>
    <row r="46314" ht="12.75" customHeight="1" x14ac:dyDescent="0.2"/>
    <row r="46315" ht="12.75" customHeight="1" x14ac:dyDescent="0.2"/>
    <row r="46316" ht="12.75" customHeight="1" x14ac:dyDescent="0.2"/>
    <row r="46317" ht="12.75" customHeight="1" x14ac:dyDescent="0.2"/>
    <row r="46318" ht="12.75" customHeight="1" x14ac:dyDescent="0.2"/>
    <row r="46319" ht="12.75" customHeight="1" x14ac:dyDescent="0.2"/>
    <row r="46320" ht="12.75" customHeight="1" x14ac:dyDescent="0.2"/>
    <row r="46321" ht="12.75" customHeight="1" x14ac:dyDescent="0.2"/>
    <row r="46322" ht="12.75" customHeight="1" x14ac:dyDescent="0.2"/>
    <row r="46323" ht="12.75" customHeight="1" x14ac:dyDescent="0.2"/>
    <row r="46324" ht="12.75" customHeight="1" x14ac:dyDescent="0.2"/>
    <row r="46325" ht="12.75" customHeight="1" x14ac:dyDescent="0.2"/>
    <row r="46326" ht="12.75" customHeight="1" x14ac:dyDescent="0.2"/>
    <row r="46327" ht="12.75" customHeight="1" x14ac:dyDescent="0.2"/>
    <row r="46328" ht="12.75" customHeight="1" x14ac:dyDescent="0.2"/>
    <row r="46329" ht="12.75" customHeight="1" x14ac:dyDescent="0.2"/>
    <row r="46330" ht="12.75" customHeight="1" x14ac:dyDescent="0.2"/>
    <row r="46331" ht="12.75" customHeight="1" x14ac:dyDescent="0.2"/>
    <row r="46332" ht="12.75" customHeight="1" x14ac:dyDescent="0.2"/>
    <row r="46333" ht="12.75" customHeight="1" x14ac:dyDescent="0.2"/>
    <row r="46334" ht="12.75" customHeight="1" x14ac:dyDescent="0.2"/>
    <row r="46335" ht="12.75" customHeight="1" x14ac:dyDescent="0.2"/>
    <row r="46336" ht="12.75" customHeight="1" x14ac:dyDescent="0.2"/>
    <row r="46337" ht="12.75" customHeight="1" x14ac:dyDescent="0.2"/>
    <row r="46338" ht="12.75" customHeight="1" x14ac:dyDescent="0.2"/>
    <row r="46339" ht="12.75" customHeight="1" x14ac:dyDescent="0.2"/>
    <row r="46340" ht="12.75" customHeight="1" x14ac:dyDescent="0.2"/>
    <row r="46341" ht="12.75" customHeight="1" x14ac:dyDescent="0.2"/>
    <row r="46342" ht="12.75" customHeight="1" x14ac:dyDescent="0.2"/>
    <row r="46343" ht="12.75" customHeight="1" x14ac:dyDescent="0.2"/>
    <row r="46344" ht="12.75" customHeight="1" x14ac:dyDescent="0.2"/>
    <row r="46345" ht="12.75" customHeight="1" x14ac:dyDescent="0.2"/>
    <row r="46346" ht="12.75" customHeight="1" x14ac:dyDescent="0.2"/>
    <row r="46347" ht="12.75" customHeight="1" x14ac:dyDescent="0.2"/>
    <row r="46348" ht="12.75" customHeight="1" x14ac:dyDescent="0.2"/>
    <row r="46349" ht="12.75" customHeight="1" x14ac:dyDescent="0.2"/>
    <row r="46350" ht="12.75" customHeight="1" x14ac:dyDescent="0.2"/>
    <row r="46351" ht="12.75" customHeight="1" x14ac:dyDescent="0.2"/>
    <row r="46352" ht="12.75" customHeight="1" x14ac:dyDescent="0.2"/>
    <row r="46353" ht="12.75" customHeight="1" x14ac:dyDescent="0.2"/>
    <row r="46354" ht="12.75" customHeight="1" x14ac:dyDescent="0.2"/>
    <row r="46355" ht="12.75" customHeight="1" x14ac:dyDescent="0.2"/>
    <row r="46356" ht="12.75" customHeight="1" x14ac:dyDescent="0.2"/>
    <row r="46357" ht="12.75" customHeight="1" x14ac:dyDescent="0.2"/>
    <row r="46358" ht="12.75" customHeight="1" x14ac:dyDescent="0.2"/>
    <row r="46359" ht="12.75" customHeight="1" x14ac:dyDescent="0.2"/>
    <row r="46360" ht="12.75" customHeight="1" x14ac:dyDescent="0.2"/>
    <row r="46361" ht="12.75" customHeight="1" x14ac:dyDescent="0.2"/>
    <row r="46362" ht="12.75" customHeight="1" x14ac:dyDescent="0.2"/>
    <row r="46363" ht="12.75" customHeight="1" x14ac:dyDescent="0.2"/>
    <row r="46364" ht="12.75" customHeight="1" x14ac:dyDescent="0.2"/>
    <row r="46365" ht="12.75" customHeight="1" x14ac:dyDescent="0.2"/>
    <row r="46366" ht="12.75" customHeight="1" x14ac:dyDescent="0.2"/>
    <row r="46367" ht="12.75" customHeight="1" x14ac:dyDescent="0.2"/>
    <row r="46368" ht="12.75" customHeight="1" x14ac:dyDescent="0.2"/>
    <row r="46369" ht="12.75" customHeight="1" x14ac:dyDescent="0.2"/>
    <row r="46370" ht="12.75" customHeight="1" x14ac:dyDescent="0.2"/>
    <row r="46371" ht="12.75" customHeight="1" x14ac:dyDescent="0.2"/>
    <row r="46372" ht="12.75" customHeight="1" x14ac:dyDescent="0.2"/>
    <row r="46373" ht="12.75" customHeight="1" x14ac:dyDescent="0.2"/>
    <row r="46374" ht="12.75" customHeight="1" x14ac:dyDescent="0.2"/>
    <row r="46375" ht="12.75" customHeight="1" x14ac:dyDescent="0.2"/>
    <row r="46376" ht="12.75" customHeight="1" x14ac:dyDescent="0.2"/>
    <row r="46377" ht="12.75" customHeight="1" x14ac:dyDescent="0.2"/>
    <row r="46378" ht="12.75" customHeight="1" x14ac:dyDescent="0.2"/>
    <row r="46379" ht="12.75" customHeight="1" x14ac:dyDescent="0.2"/>
    <row r="46380" ht="12.75" customHeight="1" x14ac:dyDescent="0.2"/>
    <row r="46381" ht="12.75" customHeight="1" x14ac:dyDescent="0.2"/>
    <row r="46382" ht="12.75" customHeight="1" x14ac:dyDescent="0.2"/>
    <row r="46383" ht="12.75" customHeight="1" x14ac:dyDescent="0.2"/>
    <row r="46384" ht="12.75" customHeight="1" x14ac:dyDescent="0.2"/>
    <row r="46385" ht="12.75" customHeight="1" x14ac:dyDescent="0.2"/>
    <row r="46386" ht="12.75" customHeight="1" x14ac:dyDescent="0.2"/>
    <row r="46387" ht="12.75" customHeight="1" x14ac:dyDescent="0.2"/>
    <row r="46388" ht="12.75" customHeight="1" x14ac:dyDescent="0.2"/>
    <row r="46389" ht="12.75" customHeight="1" x14ac:dyDescent="0.2"/>
    <row r="46390" ht="12.75" customHeight="1" x14ac:dyDescent="0.2"/>
    <row r="46391" ht="12.75" customHeight="1" x14ac:dyDescent="0.2"/>
    <row r="46392" ht="12.75" customHeight="1" x14ac:dyDescent="0.2"/>
    <row r="46393" ht="12.75" customHeight="1" x14ac:dyDescent="0.2"/>
    <row r="46394" ht="12.75" customHeight="1" x14ac:dyDescent="0.2"/>
    <row r="46395" ht="12.75" customHeight="1" x14ac:dyDescent="0.2"/>
    <row r="46396" ht="12.75" customHeight="1" x14ac:dyDescent="0.2"/>
    <row r="46397" ht="12.75" customHeight="1" x14ac:dyDescent="0.2"/>
    <row r="46398" ht="12.75" customHeight="1" x14ac:dyDescent="0.2"/>
    <row r="46399" ht="12.75" customHeight="1" x14ac:dyDescent="0.2"/>
    <row r="46400" ht="12.75" customHeight="1" x14ac:dyDescent="0.2"/>
    <row r="46401" ht="12.75" customHeight="1" x14ac:dyDescent="0.2"/>
    <row r="46402" ht="12.75" customHeight="1" x14ac:dyDescent="0.2"/>
    <row r="46403" ht="12.75" customHeight="1" x14ac:dyDescent="0.2"/>
    <row r="46404" ht="12.75" customHeight="1" x14ac:dyDescent="0.2"/>
    <row r="46405" ht="12.75" customHeight="1" x14ac:dyDescent="0.2"/>
    <row r="46406" ht="12.75" customHeight="1" x14ac:dyDescent="0.2"/>
    <row r="46407" ht="12.75" customHeight="1" x14ac:dyDescent="0.2"/>
    <row r="46408" ht="12.75" customHeight="1" x14ac:dyDescent="0.2"/>
    <row r="46409" ht="12.75" customHeight="1" x14ac:dyDescent="0.2"/>
    <row r="46410" ht="12.75" customHeight="1" x14ac:dyDescent="0.2"/>
    <row r="46411" ht="12.75" customHeight="1" x14ac:dyDescent="0.2"/>
    <row r="46412" ht="12.75" customHeight="1" x14ac:dyDescent="0.2"/>
    <row r="46413" ht="12.75" customHeight="1" x14ac:dyDescent="0.2"/>
    <row r="46414" ht="12.75" customHeight="1" x14ac:dyDescent="0.2"/>
    <row r="46415" ht="12.75" customHeight="1" x14ac:dyDescent="0.2"/>
    <row r="46416" ht="12.75" customHeight="1" x14ac:dyDescent="0.2"/>
    <row r="46417" ht="12.75" customHeight="1" x14ac:dyDescent="0.2"/>
    <row r="46418" ht="12.75" customHeight="1" x14ac:dyDescent="0.2"/>
    <row r="46419" ht="12.75" customHeight="1" x14ac:dyDescent="0.2"/>
    <row r="46420" ht="12.75" customHeight="1" x14ac:dyDescent="0.2"/>
    <row r="46421" ht="12.75" customHeight="1" x14ac:dyDescent="0.2"/>
    <row r="46422" ht="12.75" customHeight="1" x14ac:dyDescent="0.2"/>
    <row r="46423" ht="12.75" customHeight="1" x14ac:dyDescent="0.2"/>
    <row r="46424" ht="12.75" customHeight="1" x14ac:dyDescent="0.2"/>
    <row r="46425" ht="12.75" customHeight="1" x14ac:dyDescent="0.2"/>
    <row r="46426" ht="12.75" customHeight="1" x14ac:dyDescent="0.2"/>
    <row r="46427" ht="12.75" customHeight="1" x14ac:dyDescent="0.2"/>
    <row r="46428" ht="12.75" customHeight="1" x14ac:dyDescent="0.2"/>
    <row r="46429" ht="12.75" customHeight="1" x14ac:dyDescent="0.2"/>
    <row r="46430" ht="12.75" customHeight="1" x14ac:dyDescent="0.2"/>
    <row r="46431" ht="12.75" customHeight="1" x14ac:dyDescent="0.2"/>
    <row r="46432" ht="12.75" customHeight="1" x14ac:dyDescent="0.2"/>
    <row r="46433" ht="12.75" customHeight="1" x14ac:dyDescent="0.2"/>
    <row r="46434" ht="12.75" customHeight="1" x14ac:dyDescent="0.2"/>
    <row r="46435" ht="12.75" customHeight="1" x14ac:dyDescent="0.2"/>
    <row r="46436" ht="12.75" customHeight="1" x14ac:dyDescent="0.2"/>
    <row r="46437" ht="12.75" customHeight="1" x14ac:dyDescent="0.2"/>
    <row r="46438" ht="12.75" customHeight="1" x14ac:dyDescent="0.2"/>
    <row r="46439" ht="12.75" customHeight="1" x14ac:dyDescent="0.2"/>
    <row r="46440" ht="12.75" customHeight="1" x14ac:dyDescent="0.2"/>
    <row r="46441" ht="12.75" customHeight="1" x14ac:dyDescent="0.2"/>
    <row r="46442" ht="12.75" customHeight="1" x14ac:dyDescent="0.2"/>
    <row r="46443" ht="12.75" customHeight="1" x14ac:dyDescent="0.2"/>
    <row r="46444" ht="12.75" customHeight="1" x14ac:dyDescent="0.2"/>
    <row r="46445" ht="12.75" customHeight="1" x14ac:dyDescent="0.2"/>
    <row r="46446" ht="12.75" customHeight="1" x14ac:dyDescent="0.2"/>
    <row r="46447" ht="12.75" customHeight="1" x14ac:dyDescent="0.2"/>
    <row r="46448" ht="12.75" customHeight="1" x14ac:dyDescent="0.2"/>
    <row r="46449" ht="12.75" customHeight="1" x14ac:dyDescent="0.2"/>
    <row r="46450" ht="12.75" customHeight="1" x14ac:dyDescent="0.2"/>
    <row r="46451" ht="12.75" customHeight="1" x14ac:dyDescent="0.2"/>
    <row r="46452" ht="12.75" customHeight="1" x14ac:dyDescent="0.2"/>
    <row r="46453" ht="12.75" customHeight="1" x14ac:dyDescent="0.2"/>
    <row r="46454" ht="12.75" customHeight="1" x14ac:dyDescent="0.2"/>
    <row r="46455" ht="12.75" customHeight="1" x14ac:dyDescent="0.2"/>
    <row r="46456" ht="12.75" customHeight="1" x14ac:dyDescent="0.2"/>
    <row r="46457" ht="12.75" customHeight="1" x14ac:dyDescent="0.2"/>
    <row r="46458" ht="12.75" customHeight="1" x14ac:dyDescent="0.2"/>
    <row r="46459" ht="12.75" customHeight="1" x14ac:dyDescent="0.2"/>
    <row r="46460" ht="12.75" customHeight="1" x14ac:dyDescent="0.2"/>
    <row r="46461" ht="12.75" customHeight="1" x14ac:dyDescent="0.2"/>
    <row r="46462" ht="12.75" customHeight="1" x14ac:dyDescent="0.2"/>
    <row r="46463" ht="12.75" customHeight="1" x14ac:dyDescent="0.2"/>
    <row r="46464" ht="12.75" customHeight="1" x14ac:dyDescent="0.2"/>
    <row r="46465" ht="12.75" customHeight="1" x14ac:dyDescent="0.2"/>
    <row r="46466" ht="12.75" customHeight="1" x14ac:dyDescent="0.2"/>
    <row r="46467" ht="12.75" customHeight="1" x14ac:dyDescent="0.2"/>
    <row r="46468" ht="12.75" customHeight="1" x14ac:dyDescent="0.2"/>
    <row r="46469" ht="12.75" customHeight="1" x14ac:dyDescent="0.2"/>
    <row r="46470" ht="12.75" customHeight="1" x14ac:dyDescent="0.2"/>
    <row r="46471" ht="12.75" customHeight="1" x14ac:dyDescent="0.2"/>
    <row r="46472" ht="12.75" customHeight="1" x14ac:dyDescent="0.2"/>
    <row r="46473" ht="12.75" customHeight="1" x14ac:dyDescent="0.2"/>
    <row r="46474" ht="12.75" customHeight="1" x14ac:dyDescent="0.2"/>
    <row r="46475" ht="12.75" customHeight="1" x14ac:dyDescent="0.2"/>
    <row r="46476" ht="12.75" customHeight="1" x14ac:dyDescent="0.2"/>
    <row r="46477" ht="12.75" customHeight="1" x14ac:dyDescent="0.2"/>
    <row r="46478" ht="12.75" customHeight="1" x14ac:dyDescent="0.2"/>
    <row r="46479" ht="12.75" customHeight="1" x14ac:dyDescent="0.2"/>
    <row r="46480" ht="12.75" customHeight="1" x14ac:dyDescent="0.2"/>
    <row r="46481" ht="12.75" customHeight="1" x14ac:dyDescent="0.2"/>
    <row r="46482" ht="12.75" customHeight="1" x14ac:dyDescent="0.2"/>
    <row r="46483" ht="12.75" customHeight="1" x14ac:dyDescent="0.2"/>
    <row r="46484" ht="12.75" customHeight="1" x14ac:dyDescent="0.2"/>
    <row r="46485" ht="12.75" customHeight="1" x14ac:dyDescent="0.2"/>
    <row r="46486" ht="12.75" customHeight="1" x14ac:dyDescent="0.2"/>
    <row r="46487" ht="12.75" customHeight="1" x14ac:dyDescent="0.2"/>
    <row r="46488" ht="12.75" customHeight="1" x14ac:dyDescent="0.2"/>
    <row r="46489" ht="12.75" customHeight="1" x14ac:dyDescent="0.2"/>
    <row r="46490" ht="12.75" customHeight="1" x14ac:dyDescent="0.2"/>
    <row r="46491" ht="12.75" customHeight="1" x14ac:dyDescent="0.2"/>
    <row r="46492" ht="12.75" customHeight="1" x14ac:dyDescent="0.2"/>
    <row r="46493" ht="12.75" customHeight="1" x14ac:dyDescent="0.2"/>
    <row r="46494" ht="12.75" customHeight="1" x14ac:dyDescent="0.2"/>
    <row r="46495" ht="12.75" customHeight="1" x14ac:dyDescent="0.2"/>
    <row r="46496" ht="12.75" customHeight="1" x14ac:dyDescent="0.2"/>
    <row r="46497" ht="12.75" customHeight="1" x14ac:dyDescent="0.2"/>
    <row r="46498" ht="12.75" customHeight="1" x14ac:dyDescent="0.2"/>
    <row r="46499" ht="12.75" customHeight="1" x14ac:dyDescent="0.2"/>
    <row r="46500" ht="12.75" customHeight="1" x14ac:dyDescent="0.2"/>
    <row r="46501" ht="12.75" customHeight="1" x14ac:dyDescent="0.2"/>
    <row r="46502" ht="12.75" customHeight="1" x14ac:dyDescent="0.2"/>
    <row r="46503" ht="12.75" customHeight="1" x14ac:dyDescent="0.2"/>
    <row r="46504" ht="12.75" customHeight="1" x14ac:dyDescent="0.2"/>
    <row r="46505" ht="12.75" customHeight="1" x14ac:dyDescent="0.2"/>
    <row r="46506" ht="12.75" customHeight="1" x14ac:dyDescent="0.2"/>
    <row r="46507" ht="12.75" customHeight="1" x14ac:dyDescent="0.2"/>
    <row r="46508" ht="12.75" customHeight="1" x14ac:dyDescent="0.2"/>
    <row r="46509" ht="12.75" customHeight="1" x14ac:dyDescent="0.2"/>
    <row r="46510" ht="12.75" customHeight="1" x14ac:dyDescent="0.2"/>
    <row r="46511" ht="12.75" customHeight="1" x14ac:dyDescent="0.2"/>
    <row r="46512" ht="12.75" customHeight="1" x14ac:dyDescent="0.2"/>
    <row r="46513" ht="12.75" customHeight="1" x14ac:dyDescent="0.2"/>
    <row r="46514" ht="12.75" customHeight="1" x14ac:dyDescent="0.2"/>
    <row r="46515" ht="12.75" customHeight="1" x14ac:dyDescent="0.2"/>
    <row r="46516" ht="12.75" customHeight="1" x14ac:dyDescent="0.2"/>
    <row r="46517" ht="12.75" customHeight="1" x14ac:dyDescent="0.2"/>
    <row r="46518" ht="12.75" customHeight="1" x14ac:dyDescent="0.2"/>
    <row r="46519" ht="12.75" customHeight="1" x14ac:dyDescent="0.2"/>
    <row r="46520" ht="12.75" customHeight="1" x14ac:dyDescent="0.2"/>
    <row r="46521" ht="12.75" customHeight="1" x14ac:dyDescent="0.2"/>
    <row r="46522" ht="12.75" customHeight="1" x14ac:dyDescent="0.2"/>
    <row r="46523" ht="12.75" customHeight="1" x14ac:dyDescent="0.2"/>
    <row r="46524" ht="12.75" customHeight="1" x14ac:dyDescent="0.2"/>
    <row r="46525" ht="12.75" customHeight="1" x14ac:dyDescent="0.2"/>
    <row r="46526" ht="12.75" customHeight="1" x14ac:dyDescent="0.2"/>
    <row r="46527" ht="12.75" customHeight="1" x14ac:dyDescent="0.2"/>
    <row r="46528" ht="12.75" customHeight="1" x14ac:dyDescent="0.2"/>
    <row r="46529" ht="12.75" customHeight="1" x14ac:dyDescent="0.2"/>
    <row r="46530" ht="12.75" customHeight="1" x14ac:dyDescent="0.2"/>
    <row r="46531" ht="12.75" customHeight="1" x14ac:dyDescent="0.2"/>
    <row r="46532" ht="12.75" customHeight="1" x14ac:dyDescent="0.2"/>
    <row r="46533" ht="12.75" customHeight="1" x14ac:dyDescent="0.2"/>
    <row r="46534" ht="12.75" customHeight="1" x14ac:dyDescent="0.2"/>
    <row r="46535" ht="12.75" customHeight="1" x14ac:dyDescent="0.2"/>
    <row r="46536" ht="12.75" customHeight="1" x14ac:dyDescent="0.2"/>
    <row r="46537" ht="12.75" customHeight="1" x14ac:dyDescent="0.2"/>
    <row r="46538" ht="12.75" customHeight="1" x14ac:dyDescent="0.2"/>
    <row r="46539" ht="12.75" customHeight="1" x14ac:dyDescent="0.2"/>
    <row r="46540" ht="12.75" customHeight="1" x14ac:dyDescent="0.2"/>
    <row r="46541" ht="12.75" customHeight="1" x14ac:dyDescent="0.2"/>
    <row r="46542" ht="12.75" customHeight="1" x14ac:dyDescent="0.2"/>
    <row r="46543" ht="12.75" customHeight="1" x14ac:dyDescent="0.2"/>
    <row r="46544" ht="12.75" customHeight="1" x14ac:dyDescent="0.2"/>
    <row r="46545" ht="12.75" customHeight="1" x14ac:dyDescent="0.2"/>
    <row r="46546" ht="12.75" customHeight="1" x14ac:dyDescent="0.2"/>
    <row r="46547" ht="12.75" customHeight="1" x14ac:dyDescent="0.2"/>
    <row r="46548" ht="12.75" customHeight="1" x14ac:dyDescent="0.2"/>
    <row r="46549" ht="12.75" customHeight="1" x14ac:dyDescent="0.2"/>
    <row r="46550" ht="12.75" customHeight="1" x14ac:dyDescent="0.2"/>
    <row r="46551" ht="12.75" customHeight="1" x14ac:dyDescent="0.2"/>
    <row r="46552" ht="12.75" customHeight="1" x14ac:dyDescent="0.2"/>
    <row r="46553" ht="12.75" customHeight="1" x14ac:dyDescent="0.2"/>
    <row r="46554" ht="12.75" customHeight="1" x14ac:dyDescent="0.2"/>
    <row r="46555" ht="12.75" customHeight="1" x14ac:dyDescent="0.2"/>
    <row r="46556" ht="12.75" customHeight="1" x14ac:dyDescent="0.2"/>
    <row r="46557" ht="12.75" customHeight="1" x14ac:dyDescent="0.2"/>
    <row r="46558" ht="12.75" customHeight="1" x14ac:dyDescent="0.2"/>
    <row r="46559" ht="12.75" customHeight="1" x14ac:dyDescent="0.2"/>
    <row r="46560" ht="12.75" customHeight="1" x14ac:dyDescent="0.2"/>
    <row r="46561" ht="12.75" customHeight="1" x14ac:dyDescent="0.2"/>
    <row r="46562" ht="12.75" customHeight="1" x14ac:dyDescent="0.2"/>
    <row r="46563" ht="12.75" customHeight="1" x14ac:dyDescent="0.2"/>
    <row r="46564" ht="12.75" customHeight="1" x14ac:dyDescent="0.2"/>
    <row r="46565" ht="12.75" customHeight="1" x14ac:dyDescent="0.2"/>
    <row r="46566" ht="12.75" customHeight="1" x14ac:dyDescent="0.2"/>
    <row r="46567" ht="12.75" customHeight="1" x14ac:dyDescent="0.2"/>
    <row r="46568" ht="12.75" customHeight="1" x14ac:dyDescent="0.2"/>
    <row r="46569" ht="12.75" customHeight="1" x14ac:dyDescent="0.2"/>
    <row r="46570" ht="12.75" customHeight="1" x14ac:dyDescent="0.2"/>
    <row r="46571" ht="12.75" customHeight="1" x14ac:dyDescent="0.2"/>
    <row r="46572" ht="12.75" customHeight="1" x14ac:dyDescent="0.2"/>
    <row r="46573" ht="12.75" customHeight="1" x14ac:dyDescent="0.2"/>
    <row r="46574" ht="12.75" customHeight="1" x14ac:dyDescent="0.2"/>
    <row r="46575" ht="12.75" customHeight="1" x14ac:dyDescent="0.2"/>
    <row r="46576" ht="12.75" customHeight="1" x14ac:dyDescent="0.2"/>
    <row r="46577" ht="12.75" customHeight="1" x14ac:dyDescent="0.2"/>
    <row r="46578" ht="12.75" customHeight="1" x14ac:dyDescent="0.2"/>
    <row r="46579" ht="12.75" customHeight="1" x14ac:dyDescent="0.2"/>
    <row r="46580" ht="12.75" customHeight="1" x14ac:dyDescent="0.2"/>
    <row r="46581" ht="12.75" customHeight="1" x14ac:dyDescent="0.2"/>
    <row r="46582" ht="12.75" customHeight="1" x14ac:dyDescent="0.2"/>
    <row r="46583" ht="12.75" customHeight="1" x14ac:dyDescent="0.2"/>
    <row r="46584" ht="12.75" customHeight="1" x14ac:dyDescent="0.2"/>
    <row r="46585" ht="12.75" customHeight="1" x14ac:dyDescent="0.2"/>
    <row r="46586" ht="12.75" customHeight="1" x14ac:dyDescent="0.2"/>
    <row r="46587" ht="12.75" customHeight="1" x14ac:dyDescent="0.2"/>
    <row r="46588" ht="12.75" customHeight="1" x14ac:dyDescent="0.2"/>
    <row r="46589" ht="12.75" customHeight="1" x14ac:dyDescent="0.2"/>
    <row r="46590" ht="12.75" customHeight="1" x14ac:dyDescent="0.2"/>
    <row r="46591" ht="12.75" customHeight="1" x14ac:dyDescent="0.2"/>
    <row r="46592" ht="12.75" customHeight="1" x14ac:dyDescent="0.2"/>
    <row r="46593" ht="12.75" customHeight="1" x14ac:dyDescent="0.2"/>
    <row r="46594" ht="12.75" customHeight="1" x14ac:dyDescent="0.2"/>
    <row r="46595" ht="12.75" customHeight="1" x14ac:dyDescent="0.2"/>
    <row r="46596" ht="12.75" customHeight="1" x14ac:dyDescent="0.2"/>
    <row r="46597" ht="12.75" customHeight="1" x14ac:dyDescent="0.2"/>
    <row r="46598" ht="12.75" customHeight="1" x14ac:dyDescent="0.2"/>
    <row r="46599" ht="12.75" customHeight="1" x14ac:dyDescent="0.2"/>
    <row r="46600" ht="12.75" customHeight="1" x14ac:dyDescent="0.2"/>
    <row r="46601" ht="12.75" customHeight="1" x14ac:dyDescent="0.2"/>
    <row r="46602" ht="12.75" customHeight="1" x14ac:dyDescent="0.2"/>
    <row r="46603" ht="12.75" customHeight="1" x14ac:dyDescent="0.2"/>
    <row r="46604" ht="12.75" customHeight="1" x14ac:dyDescent="0.2"/>
    <row r="46605" ht="12.75" customHeight="1" x14ac:dyDescent="0.2"/>
    <row r="46606" ht="12.75" customHeight="1" x14ac:dyDescent="0.2"/>
    <row r="46607" ht="12.75" customHeight="1" x14ac:dyDescent="0.2"/>
    <row r="46608" ht="12.75" customHeight="1" x14ac:dyDescent="0.2"/>
    <row r="46609" ht="12.75" customHeight="1" x14ac:dyDescent="0.2"/>
    <row r="46610" ht="12.75" customHeight="1" x14ac:dyDescent="0.2"/>
    <row r="46611" ht="12.75" customHeight="1" x14ac:dyDescent="0.2"/>
    <row r="46612" ht="12.75" customHeight="1" x14ac:dyDescent="0.2"/>
    <row r="46613" ht="12.75" customHeight="1" x14ac:dyDescent="0.2"/>
    <row r="46614" ht="12.75" customHeight="1" x14ac:dyDescent="0.2"/>
    <row r="46615" ht="12.75" customHeight="1" x14ac:dyDescent="0.2"/>
    <row r="46616" ht="12.75" customHeight="1" x14ac:dyDescent="0.2"/>
    <row r="46617" ht="12.75" customHeight="1" x14ac:dyDescent="0.2"/>
    <row r="46618" ht="12.75" customHeight="1" x14ac:dyDescent="0.2"/>
    <row r="46619" ht="12.75" customHeight="1" x14ac:dyDescent="0.2"/>
    <row r="46620" ht="12.75" customHeight="1" x14ac:dyDescent="0.2"/>
    <row r="46621" ht="12.75" customHeight="1" x14ac:dyDescent="0.2"/>
    <row r="46622" ht="12.75" customHeight="1" x14ac:dyDescent="0.2"/>
    <row r="46623" ht="12.75" customHeight="1" x14ac:dyDescent="0.2"/>
    <row r="46624" ht="12.75" customHeight="1" x14ac:dyDescent="0.2"/>
    <row r="46625" ht="12.75" customHeight="1" x14ac:dyDescent="0.2"/>
    <row r="46626" ht="12.75" customHeight="1" x14ac:dyDescent="0.2"/>
    <row r="46627" ht="12.75" customHeight="1" x14ac:dyDescent="0.2"/>
    <row r="46628" ht="12.75" customHeight="1" x14ac:dyDescent="0.2"/>
    <row r="46629" ht="12.75" customHeight="1" x14ac:dyDescent="0.2"/>
    <row r="46630" ht="12.75" customHeight="1" x14ac:dyDescent="0.2"/>
    <row r="46631" ht="12.75" customHeight="1" x14ac:dyDescent="0.2"/>
    <row r="46632" ht="12.75" customHeight="1" x14ac:dyDescent="0.2"/>
    <row r="46633" ht="12.75" customHeight="1" x14ac:dyDescent="0.2"/>
    <row r="46634" ht="12.75" customHeight="1" x14ac:dyDescent="0.2"/>
    <row r="46635" ht="12.75" customHeight="1" x14ac:dyDescent="0.2"/>
    <row r="46636" ht="12.75" customHeight="1" x14ac:dyDescent="0.2"/>
    <row r="46637" ht="12.75" customHeight="1" x14ac:dyDescent="0.2"/>
    <row r="46638" ht="12.75" customHeight="1" x14ac:dyDescent="0.2"/>
    <row r="46639" ht="12.75" customHeight="1" x14ac:dyDescent="0.2"/>
    <row r="46640" ht="12.75" customHeight="1" x14ac:dyDescent="0.2"/>
    <row r="46641" ht="12.75" customHeight="1" x14ac:dyDescent="0.2"/>
    <row r="46642" ht="12.75" customHeight="1" x14ac:dyDescent="0.2"/>
    <row r="46643" ht="12.75" customHeight="1" x14ac:dyDescent="0.2"/>
    <row r="46644" ht="12.75" customHeight="1" x14ac:dyDescent="0.2"/>
    <row r="46645" ht="12.75" customHeight="1" x14ac:dyDescent="0.2"/>
    <row r="46646" ht="12.75" customHeight="1" x14ac:dyDescent="0.2"/>
    <row r="46647" ht="12.75" customHeight="1" x14ac:dyDescent="0.2"/>
    <row r="46648" ht="12.75" customHeight="1" x14ac:dyDescent="0.2"/>
    <row r="46649" ht="12.75" customHeight="1" x14ac:dyDescent="0.2"/>
    <row r="46650" ht="12.75" customHeight="1" x14ac:dyDescent="0.2"/>
    <row r="46651" ht="12.75" customHeight="1" x14ac:dyDescent="0.2"/>
    <row r="46652" ht="12.75" customHeight="1" x14ac:dyDescent="0.2"/>
    <row r="46653" ht="12.75" customHeight="1" x14ac:dyDescent="0.2"/>
    <row r="46654" ht="12.75" customHeight="1" x14ac:dyDescent="0.2"/>
    <row r="46655" ht="12.75" customHeight="1" x14ac:dyDescent="0.2"/>
    <row r="46656" ht="12.75" customHeight="1" x14ac:dyDescent="0.2"/>
    <row r="46657" ht="12.75" customHeight="1" x14ac:dyDescent="0.2"/>
    <row r="46658" ht="12.75" customHeight="1" x14ac:dyDescent="0.2"/>
    <row r="46659" ht="12.75" customHeight="1" x14ac:dyDescent="0.2"/>
    <row r="46660" ht="12.75" customHeight="1" x14ac:dyDescent="0.2"/>
    <row r="46661" ht="12.75" customHeight="1" x14ac:dyDescent="0.2"/>
    <row r="46662" ht="12.75" customHeight="1" x14ac:dyDescent="0.2"/>
    <row r="46663" ht="12.75" customHeight="1" x14ac:dyDescent="0.2"/>
    <row r="46664" ht="12.75" customHeight="1" x14ac:dyDescent="0.2"/>
    <row r="46665" ht="12.75" customHeight="1" x14ac:dyDescent="0.2"/>
    <row r="46666" ht="12.75" customHeight="1" x14ac:dyDescent="0.2"/>
    <row r="46667" ht="12.75" customHeight="1" x14ac:dyDescent="0.2"/>
    <row r="46668" ht="12.75" customHeight="1" x14ac:dyDescent="0.2"/>
    <row r="46669" ht="12.75" customHeight="1" x14ac:dyDescent="0.2"/>
    <row r="46670" ht="12.75" customHeight="1" x14ac:dyDescent="0.2"/>
    <row r="46671" ht="12.75" customHeight="1" x14ac:dyDescent="0.2"/>
    <row r="46672" ht="12.75" customHeight="1" x14ac:dyDescent="0.2"/>
    <row r="46673" ht="12.75" customHeight="1" x14ac:dyDescent="0.2"/>
    <row r="46674" ht="12.75" customHeight="1" x14ac:dyDescent="0.2"/>
    <row r="46675" ht="12.75" customHeight="1" x14ac:dyDescent="0.2"/>
    <row r="46676" ht="12.75" customHeight="1" x14ac:dyDescent="0.2"/>
    <row r="46677" ht="12.75" customHeight="1" x14ac:dyDescent="0.2"/>
    <row r="46678" ht="12.75" customHeight="1" x14ac:dyDescent="0.2"/>
    <row r="46679" ht="12.75" customHeight="1" x14ac:dyDescent="0.2"/>
    <row r="46680" ht="12.75" customHeight="1" x14ac:dyDescent="0.2"/>
    <row r="46681" ht="12.75" customHeight="1" x14ac:dyDescent="0.2"/>
    <row r="46682" ht="12.75" customHeight="1" x14ac:dyDescent="0.2"/>
    <row r="46683" ht="12.75" customHeight="1" x14ac:dyDescent="0.2"/>
    <row r="46684" ht="12.75" customHeight="1" x14ac:dyDescent="0.2"/>
    <row r="46685" ht="12.75" customHeight="1" x14ac:dyDescent="0.2"/>
    <row r="46686" ht="12.75" customHeight="1" x14ac:dyDescent="0.2"/>
    <row r="46687" ht="12.75" customHeight="1" x14ac:dyDescent="0.2"/>
    <row r="46688" ht="12.75" customHeight="1" x14ac:dyDescent="0.2"/>
    <row r="46689" ht="12.75" customHeight="1" x14ac:dyDescent="0.2"/>
    <row r="46690" ht="12.75" customHeight="1" x14ac:dyDescent="0.2"/>
    <row r="46691" ht="12.75" customHeight="1" x14ac:dyDescent="0.2"/>
    <row r="46692" ht="12.75" customHeight="1" x14ac:dyDescent="0.2"/>
    <row r="46693" ht="12.75" customHeight="1" x14ac:dyDescent="0.2"/>
    <row r="46694" ht="12.75" customHeight="1" x14ac:dyDescent="0.2"/>
    <row r="46695" ht="12.75" customHeight="1" x14ac:dyDescent="0.2"/>
    <row r="46696" ht="12.75" customHeight="1" x14ac:dyDescent="0.2"/>
    <row r="46697" ht="12.75" customHeight="1" x14ac:dyDescent="0.2"/>
    <row r="46698" ht="12.75" customHeight="1" x14ac:dyDescent="0.2"/>
    <row r="46699" ht="12.75" customHeight="1" x14ac:dyDescent="0.2"/>
    <row r="46700" ht="12.75" customHeight="1" x14ac:dyDescent="0.2"/>
    <row r="46701" ht="12.75" customHeight="1" x14ac:dyDescent="0.2"/>
    <row r="46702" ht="12.75" customHeight="1" x14ac:dyDescent="0.2"/>
    <row r="46703" ht="12.75" customHeight="1" x14ac:dyDescent="0.2"/>
    <row r="46704" ht="12.75" customHeight="1" x14ac:dyDescent="0.2"/>
    <row r="46705" ht="12.75" customHeight="1" x14ac:dyDescent="0.2"/>
    <row r="46706" ht="12.75" customHeight="1" x14ac:dyDescent="0.2"/>
    <row r="46707" ht="12.75" customHeight="1" x14ac:dyDescent="0.2"/>
    <row r="46708" ht="12.75" customHeight="1" x14ac:dyDescent="0.2"/>
    <row r="46709" ht="12.75" customHeight="1" x14ac:dyDescent="0.2"/>
    <row r="46710" ht="12.75" customHeight="1" x14ac:dyDescent="0.2"/>
    <row r="46711" ht="12.75" customHeight="1" x14ac:dyDescent="0.2"/>
    <row r="46712" ht="12.75" customHeight="1" x14ac:dyDescent="0.2"/>
    <row r="46713" ht="12.75" customHeight="1" x14ac:dyDescent="0.2"/>
    <row r="46714" ht="12.75" customHeight="1" x14ac:dyDescent="0.2"/>
    <row r="46715" ht="12.75" customHeight="1" x14ac:dyDescent="0.2"/>
    <row r="46716" ht="12.75" customHeight="1" x14ac:dyDescent="0.2"/>
    <row r="46717" ht="12.75" customHeight="1" x14ac:dyDescent="0.2"/>
    <row r="46718" ht="12.75" customHeight="1" x14ac:dyDescent="0.2"/>
    <row r="46719" ht="12.75" customHeight="1" x14ac:dyDescent="0.2"/>
    <row r="46720" ht="12.75" customHeight="1" x14ac:dyDescent="0.2"/>
    <row r="46721" ht="12.75" customHeight="1" x14ac:dyDescent="0.2"/>
    <row r="46722" ht="12.75" customHeight="1" x14ac:dyDescent="0.2"/>
    <row r="46723" ht="12.75" customHeight="1" x14ac:dyDescent="0.2"/>
    <row r="46724" ht="12.75" customHeight="1" x14ac:dyDescent="0.2"/>
    <row r="46725" ht="12.75" customHeight="1" x14ac:dyDescent="0.2"/>
    <row r="46726" ht="12.75" customHeight="1" x14ac:dyDescent="0.2"/>
    <row r="46727" ht="12.75" customHeight="1" x14ac:dyDescent="0.2"/>
    <row r="46728" ht="12.75" customHeight="1" x14ac:dyDescent="0.2"/>
    <row r="46729" ht="12.75" customHeight="1" x14ac:dyDescent="0.2"/>
    <row r="46730" ht="12.75" customHeight="1" x14ac:dyDescent="0.2"/>
    <row r="46731" ht="12.75" customHeight="1" x14ac:dyDescent="0.2"/>
    <row r="46732" ht="12.75" customHeight="1" x14ac:dyDescent="0.2"/>
    <row r="46733" ht="12.75" customHeight="1" x14ac:dyDescent="0.2"/>
    <row r="46734" ht="12.75" customHeight="1" x14ac:dyDescent="0.2"/>
    <row r="46735" ht="12.75" customHeight="1" x14ac:dyDescent="0.2"/>
    <row r="46736" ht="12.75" customHeight="1" x14ac:dyDescent="0.2"/>
    <row r="46737" ht="12.75" customHeight="1" x14ac:dyDescent="0.2"/>
    <row r="46738" ht="12.75" customHeight="1" x14ac:dyDescent="0.2"/>
    <row r="46739" ht="12.75" customHeight="1" x14ac:dyDescent="0.2"/>
    <row r="46740" ht="12.75" customHeight="1" x14ac:dyDescent="0.2"/>
    <row r="46741" ht="12.75" customHeight="1" x14ac:dyDescent="0.2"/>
    <row r="46742" ht="12.75" customHeight="1" x14ac:dyDescent="0.2"/>
    <row r="46743" ht="12.75" customHeight="1" x14ac:dyDescent="0.2"/>
    <row r="46744" ht="12.75" customHeight="1" x14ac:dyDescent="0.2"/>
    <row r="46745" ht="12.75" customHeight="1" x14ac:dyDescent="0.2"/>
    <row r="46746" ht="12.75" customHeight="1" x14ac:dyDescent="0.2"/>
    <row r="46747" ht="12.75" customHeight="1" x14ac:dyDescent="0.2"/>
    <row r="46748" ht="12.75" customHeight="1" x14ac:dyDescent="0.2"/>
    <row r="46749" ht="12.75" customHeight="1" x14ac:dyDescent="0.2"/>
    <row r="46750" ht="12.75" customHeight="1" x14ac:dyDescent="0.2"/>
    <row r="46751" ht="12.75" customHeight="1" x14ac:dyDescent="0.2"/>
    <row r="46752" ht="12.75" customHeight="1" x14ac:dyDescent="0.2"/>
    <row r="46753" ht="12.75" customHeight="1" x14ac:dyDescent="0.2"/>
    <row r="46754" ht="12.75" customHeight="1" x14ac:dyDescent="0.2"/>
    <row r="46755" ht="12.75" customHeight="1" x14ac:dyDescent="0.2"/>
    <row r="46756" ht="12.75" customHeight="1" x14ac:dyDescent="0.2"/>
    <row r="46757" ht="12.75" customHeight="1" x14ac:dyDescent="0.2"/>
    <row r="46758" ht="12.75" customHeight="1" x14ac:dyDescent="0.2"/>
    <row r="46759" ht="12.75" customHeight="1" x14ac:dyDescent="0.2"/>
    <row r="46760" ht="12.75" customHeight="1" x14ac:dyDescent="0.2"/>
    <row r="46761" ht="12.75" customHeight="1" x14ac:dyDescent="0.2"/>
    <row r="46762" ht="12.75" customHeight="1" x14ac:dyDescent="0.2"/>
    <row r="46763" ht="12.75" customHeight="1" x14ac:dyDescent="0.2"/>
    <row r="46764" ht="12.75" customHeight="1" x14ac:dyDescent="0.2"/>
    <row r="46765" ht="12.75" customHeight="1" x14ac:dyDescent="0.2"/>
    <row r="46766" ht="12.75" customHeight="1" x14ac:dyDescent="0.2"/>
    <row r="46767" ht="12.75" customHeight="1" x14ac:dyDescent="0.2"/>
    <row r="46768" ht="12.75" customHeight="1" x14ac:dyDescent="0.2"/>
    <row r="46769" ht="12.75" customHeight="1" x14ac:dyDescent="0.2"/>
    <row r="46770" ht="12.75" customHeight="1" x14ac:dyDescent="0.2"/>
    <row r="46771" ht="12.75" customHeight="1" x14ac:dyDescent="0.2"/>
    <row r="46772" ht="12.75" customHeight="1" x14ac:dyDescent="0.2"/>
    <row r="46773" ht="12.75" customHeight="1" x14ac:dyDescent="0.2"/>
    <row r="46774" ht="12.75" customHeight="1" x14ac:dyDescent="0.2"/>
    <row r="46775" ht="12.75" customHeight="1" x14ac:dyDescent="0.2"/>
    <row r="46776" ht="12.75" customHeight="1" x14ac:dyDescent="0.2"/>
    <row r="46777" ht="12.75" customHeight="1" x14ac:dyDescent="0.2"/>
    <row r="46778" ht="12.75" customHeight="1" x14ac:dyDescent="0.2"/>
    <row r="46779" ht="12.75" customHeight="1" x14ac:dyDescent="0.2"/>
    <row r="46780" ht="12.75" customHeight="1" x14ac:dyDescent="0.2"/>
    <row r="46781" ht="12.75" customHeight="1" x14ac:dyDescent="0.2"/>
    <row r="46782" ht="12.75" customHeight="1" x14ac:dyDescent="0.2"/>
    <row r="46783" ht="12.75" customHeight="1" x14ac:dyDescent="0.2"/>
    <row r="46784" ht="12.75" customHeight="1" x14ac:dyDescent="0.2"/>
    <row r="46785" ht="12.75" customHeight="1" x14ac:dyDescent="0.2"/>
    <row r="46786" ht="12.75" customHeight="1" x14ac:dyDescent="0.2"/>
    <row r="46787" ht="12.75" customHeight="1" x14ac:dyDescent="0.2"/>
    <row r="46788" ht="12.75" customHeight="1" x14ac:dyDescent="0.2"/>
    <row r="46789" ht="12.75" customHeight="1" x14ac:dyDescent="0.2"/>
    <row r="46790" ht="12.75" customHeight="1" x14ac:dyDescent="0.2"/>
    <row r="46791" ht="12.75" customHeight="1" x14ac:dyDescent="0.2"/>
    <row r="46792" ht="12.75" customHeight="1" x14ac:dyDescent="0.2"/>
    <row r="46793" ht="12.75" customHeight="1" x14ac:dyDescent="0.2"/>
    <row r="46794" ht="12.75" customHeight="1" x14ac:dyDescent="0.2"/>
    <row r="46795" ht="12.75" customHeight="1" x14ac:dyDescent="0.2"/>
    <row r="46796" ht="12.75" customHeight="1" x14ac:dyDescent="0.2"/>
    <row r="46797" ht="12.75" customHeight="1" x14ac:dyDescent="0.2"/>
    <row r="46798" ht="12.75" customHeight="1" x14ac:dyDescent="0.2"/>
    <row r="46799" ht="12.75" customHeight="1" x14ac:dyDescent="0.2"/>
    <row r="46800" ht="12.75" customHeight="1" x14ac:dyDescent="0.2"/>
    <row r="46801" ht="12.75" customHeight="1" x14ac:dyDescent="0.2"/>
    <row r="46802" ht="12.75" customHeight="1" x14ac:dyDescent="0.2"/>
    <row r="46803" ht="12.75" customHeight="1" x14ac:dyDescent="0.2"/>
    <row r="46804" ht="12.75" customHeight="1" x14ac:dyDescent="0.2"/>
    <row r="46805" ht="12.75" customHeight="1" x14ac:dyDescent="0.2"/>
    <row r="46806" ht="12.75" customHeight="1" x14ac:dyDescent="0.2"/>
    <row r="46807" ht="12.75" customHeight="1" x14ac:dyDescent="0.2"/>
    <row r="46808" ht="12.75" customHeight="1" x14ac:dyDescent="0.2"/>
    <row r="46809" ht="12.75" customHeight="1" x14ac:dyDescent="0.2"/>
    <row r="46810" ht="12.75" customHeight="1" x14ac:dyDescent="0.2"/>
    <row r="46811" ht="12.75" customHeight="1" x14ac:dyDescent="0.2"/>
    <row r="46812" ht="12.75" customHeight="1" x14ac:dyDescent="0.2"/>
    <row r="46813" ht="12.75" customHeight="1" x14ac:dyDescent="0.2"/>
    <row r="46814" ht="12.75" customHeight="1" x14ac:dyDescent="0.2"/>
    <row r="46815" ht="12.75" customHeight="1" x14ac:dyDescent="0.2"/>
    <row r="46816" ht="12.75" customHeight="1" x14ac:dyDescent="0.2"/>
    <row r="46817" ht="12.75" customHeight="1" x14ac:dyDescent="0.2"/>
    <row r="46818" ht="12.75" customHeight="1" x14ac:dyDescent="0.2"/>
    <row r="46819" ht="12.75" customHeight="1" x14ac:dyDescent="0.2"/>
    <row r="46820" ht="12.75" customHeight="1" x14ac:dyDescent="0.2"/>
    <row r="46821" ht="12.75" customHeight="1" x14ac:dyDescent="0.2"/>
    <row r="46822" ht="12.75" customHeight="1" x14ac:dyDescent="0.2"/>
    <row r="46823" ht="12.75" customHeight="1" x14ac:dyDescent="0.2"/>
    <row r="46824" ht="12.75" customHeight="1" x14ac:dyDescent="0.2"/>
    <row r="46825" ht="12.75" customHeight="1" x14ac:dyDescent="0.2"/>
    <row r="46826" ht="12.75" customHeight="1" x14ac:dyDescent="0.2"/>
    <row r="46827" ht="12.75" customHeight="1" x14ac:dyDescent="0.2"/>
    <row r="46828" ht="12.75" customHeight="1" x14ac:dyDescent="0.2"/>
    <row r="46829" ht="12.75" customHeight="1" x14ac:dyDescent="0.2"/>
    <row r="46830" ht="12.75" customHeight="1" x14ac:dyDescent="0.2"/>
    <row r="46831" ht="12.75" customHeight="1" x14ac:dyDescent="0.2"/>
    <row r="46832" ht="12.75" customHeight="1" x14ac:dyDescent="0.2"/>
    <row r="46833" ht="12.75" customHeight="1" x14ac:dyDescent="0.2"/>
    <row r="46834" ht="12.75" customHeight="1" x14ac:dyDescent="0.2"/>
    <row r="46835" ht="12.75" customHeight="1" x14ac:dyDescent="0.2"/>
    <row r="46836" ht="12.75" customHeight="1" x14ac:dyDescent="0.2"/>
    <row r="46837" ht="12.75" customHeight="1" x14ac:dyDescent="0.2"/>
    <row r="46838" ht="12.75" customHeight="1" x14ac:dyDescent="0.2"/>
    <row r="46839" ht="12.75" customHeight="1" x14ac:dyDescent="0.2"/>
    <row r="46840" ht="12.75" customHeight="1" x14ac:dyDescent="0.2"/>
    <row r="46841" ht="12.75" customHeight="1" x14ac:dyDescent="0.2"/>
    <row r="46842" ht="12.75" customHeight="1" x14ac:dyDescent="0.2"/>
    <row r="46843" ht="12.75" customHeight="1" x14ac:dyDescent="0.2"/>
    <row r="46844" ht="12.75" customHeight="1" x14ac:dyDescent="0.2"/>
    <row r="46845" ht="12.75" customHeight="1" x14ac:dyDescent="0.2"/>
    <row r="46846" ht="12.75" customHeight="1" x14ac:dyDescent="0.2"/>
    <row r="46847" ht="12.75" customHeight="1" x14ac:dyDescent="0.2"/>
    <row r="46848" ht="12.75" customHeight="1" x14ac:dyDescent="0.2"/>
    <row r="46849" ht="12.75" customHeight="1" x14ac:dyDescent="0.2"/>
    <row r="46850" ht="12.75" customHeight="1" x14ac:dyDescent="0.2"/>
    <row r="46851" ht="12.75" customHeight="1" x14ac:dyDescent="0.2"/>
    <row r="46852" ht="12.75" customHeight="1" x14ac:dyDescent="0.2"/>
    <row r="46853" ht="12.75" customHeight="1" x14ac:dyDescent="0.2"/>
    <row r="46854" ht="12.75" customHeight="1" x14ac:dyDescent="0.2"/>
    <row r="46855" ht="12.75" customHeight="1" x14ac:dyDescent="0.2"/>
    <row r="46856" ht="12.75" customHeight="1" x14ac:dyDescent="0.2"/>
    <row r="46857" ht="12.75" customHeight="1" x14ac:dyDescent="0.2"/>
    <row r="46858" ht="12.75" customHeight="1" x14ac:dyDescent="0.2"/>
    <row r="46859" ht="12.75" customHeight="1" x14ac:dyDescent="0.2"/>
    <row r="46860" ht="12.75" customHeight="1" x14ac:dyDescent="0.2"/>
    <row r="46861" ht="12.75" customHeight="1" x14ac:dyDescent="0.2"/>
    <row r="46862" ht="12.75" customHeight="1" x14ac:dyDescent="0.2"/>
    <row r="46863" ht="12.75" customHeight="1" x14ac:dyDescent="0.2"/>
    <row r="46864" ht="12.75" customHeight="1" x14ac:dyDescent="0.2"/>
    <row r="46865" ht="12.75" customHeight="1" x14ac:dyDescent="0.2"/>
    <row r="46866" ht="12.75" customHeight="1" x14ac:dyDescent="0.2"/>
    <row r="46867" ht="12.75" customHeight="1" x14ac:dyDescent="0.2"/>
    <row r="46868" ht="12.75" customHeight="1" x14ac:dyDescent="0.2"/>
    <row r="46869" ht="12.75" customHeight="1" x14ac:dyDescent="0.2"/>
    <row r="46870" ht="12.75" customHeight="1" x14ac:dyDescent="0.2"/>
    <row r="46871" ht="12.75" customHeight="1" x14ac:dyDescent="0.2"/>
    <row r="46872" ht="12.75" customHeight="1" x14ac:dyDescent="0.2"/>
    <row r="46873" ht="12.75" customHeight="1" x14ac:dyDescent="0.2"/>
    <row r="46874" ht="12.75" customHeight="1" x14ac:dyDescent="0.2"/>
    <row r="46875" ht="12.75" customHeight="1" x14ac:dyDescent="0.2"/>
    <row r="46876" ht="12.75" customHeight="1" x14ac:dyDescent="0.2"/>
    <row r="46877" ht="12.75" customHeight="1" x14ac:dyDescent="0.2"/>
    <row r="46878" ht="12.75" customHeight="1" x14ac:dyDescent="0.2"/>
    <row r="46879" ht="12.75" customHeight="1" x14ac:dyDescent="0.2"/>
    <row r="46880" ht="12.75" customHeight="1" x14ac:dyDescent="0.2"/>
    <row r="46881" ht="12.75" customHeight="1" x14ac:dyDescent="0.2"/>
    <row r="46882" ht="12.75" customHeight="1" x14ac:dyDescent="0.2"/>
    <row r="46883" ht="12.75" customHeight="1" x14ac:dyDescent="0.2"/>
    <row r="46884" ht="12.75" customHeight="1" x14ac:dyDescent="0.2"/>
    <row r="46885" ht="12.75" customHeight="1" x14ac:dyDescent="0.2"/>
    <row r="46886" ht="12.75" customHeight="1" x14ac:dyDescent="0.2"/>
    <row r="46887" ht="12.75" customHeight="1" x14ac:dyDescent="0.2"/>
    <row r="46888" ht="12.75" customHeight="1" x14ac:dyDescent="0.2"/>
    <row r="46889" ht="12.75" customHeight="1" x14ac:dyDescent="0.2"/>
    <row r="46890" ht="12.75" customHeight="1" x14ac:dyDescent="0.2"/>
    <row r="46891" ht="12.75" customHeight="1" x14ac:dyDescent="0.2"/>
    <row r="46892" ht="12.75" customHeight="1" x14ac:dyDescent="0.2"/>
    <row r="46893" ht="12.75" customHeight="1" x14ac:dyDescent="0.2"/>
    <row r="46894" ht="12.75" customHeight="1" x14ac:dyDescent="0.2"/>
    <row r="46895" ht="12.75" customHeight="1" x14ac:dyDescent="0.2"/>
    <row r="46896" ht="12.75" customHeight="1" x14ac:dyDescent="0.2"/>
    <row r="46897" ht="12.75" customHeight="1" x14ac:dyDescent="0.2"/>
    <row r="46898" ht="12.75" customHeight="1" x14ac:dyDescent="0.2"/>
    <row r="46899" ht="12.75" customHeight="1" x14ac:dyDescent="0.2"/>
    <row r="46900" ht="12.75" customHeight="1" x14ac:dyDescent="0.2"/>
    <row r="46901" ht="12.75" customHeight="1" x14ac:dyDescent="0.2"/>
    <row r="46902" ht="12.75" customHeight="1" x14ac:dyDescent="0.2"/>
    <row r="46903" ht="12.75" customHeight="1" x14ac:dyDescent="0.2"/>
    <row r="46904" ht="12.75" customHeight="1" x14ac:dyDescent="0.2"/>
    <row r="46905" ht="12.75" customHeight="1" x14ac:dyDescent="0.2"/>
    <row r="46906" ht="12.75" customHeight="1" x14ac:dyDescent="0.2"/>
    <row r="46907" ht="12.75" customHeight="1" x14ac:dyDescent="0.2"/>
    <row r="46908" ht="12.75" customHeight="1" x14ac:dyDescent="0.2"/>
    <row r="46909" ht="12.75" customHeight="1" x14ac:dyDescent="0.2"/>
    <row r="46910" ht="12.75" customHeight="1" x14ac:dyDescent="0.2"/>
    <row r="46911" ht="12.75" customHeight="1" x14ac:dyDescent="0.2"/>
    <row r="46912" ht="12.75" customHeight="1" x14ac:dyDescent="0.2"/>
    <row r="46913" ht="12.75" customHeight="1" x14ac:dyDescent="0.2"/>
    <row r="46914" ht="12.75" customHeight="1" x14ac:dyDescent="0.2"/>
    <row r="46915" ht="12.75" customHeight="1" x14ac:dyDescent="0.2"/>
    <row r="46916" ht="12.75" customHeight="1" x14ac:dyDescent="0.2"/>
    <row r="46917" ht="12.75" customHeight="1" x14ac:dyDescent="0.2"/>
    <row r="46918" ht="12.75" customHeight="1" x14ac:dyDescent="0.2"/>
    <row r="46919" ht="12.75" customHeight="1" x14ac:dyDescent="0.2"/>
    <row r="46920" ht="12.75" customHeight="1" x14ac:dyDescent="0.2"/>
    <row r="46921" ht="12.75" customHeight="1" x14ac:dyDescent="0.2"/>
    <row r="46922" ht="12.75" customHeight="1" x14ac:dyDescent="0.2"/>
    <row r="46923" ht="12.75" customHeight="1" x14ac:dyDescent="0.2"/>
    <row r="46924" ht="12.75" customHeight="1" x14ac:dyDescent="0.2"/>
    <row r="46925" ht="12.75" customHeight="1" x14ac:dyDescent="0.2"/>
    <row r="46926" ht="12.75" customHeight="1" x14ac:dyDescent="0.2"/>
    <row r="46927" ht="12.75" customHeight="1" x14ac:dyDescent="0.2"/>
    <row r="46928" ht="12.75" customHeight="1" x14ac:dyDescent="0.2"/>
    <row r="46929" ht="12.75" customHeight="1" x14ac:dyDescent="0.2"/>
    <row r="46930" ht="12.75" customHeight="1" x14ac:dyDescent="0.2"/>
    <row r="46931" ht="12.75" customHeight="1" x14ac:dyDescent="0.2"/>
    <row r="46932" ht="12.75" customHeight="1" x14ac:dyDescent="0.2"/>
    <row r="46933" ht="12.75" customHeight="1" x14ac:dyDescent="0.2"/>
    <row r="46934" ht="12.75" customHeight="1" x14ac:dyDescent="0.2"/>
    <row r="46935" ht="12.75" customHeight="1" x14ac:dyDescent="0.2"/>
    <row r="46936" ht="12.75" customHeight="1" x14ac:dyDescent="0.2"/>
    <row r="46937" ht="12.75" customHeight="1" x14ac:dyDescent="0.2"/>
    <row r="46938" ht="12.75" customHeight="1" x14ac:dyDescent="0.2"/>
    <row r="46939" ht="12.75" customHeight="1" x14ac:dyDescent="0.2"/>
    <row r="46940" ht="12.75" customHeight="1" x14ac:dyDescent="0.2"/>
    <row r="46941" ht="12.75" customHeight="1" x14ac:dyDescent="0.2"/>
    <row r="46942" ht="12.75" customHeight="1" x14ac:dyDescent="0.2"/>
    <row r="46943" ht="12.75" customHeight="1" x14ac:dyDescent="0.2"/>
    <row r="46944" ht="12.75" customHeight="1" x14ac:dyDescent="0.2"/>
    <row r="46945" ht="12.75" customHeight="1" x14ac:dyDescent="0.2"/>
    <row r="46946" ht="12.75" customHeight="1" x14ac:dyDescent="0.2"/>
    <row r="46947" ht="12.75" customHeight="1" x14ac:dyDescent="0.2"/>
    <row r="46948" ht="12.75" customHeight="1" x14ac:dyDescent="0.2"/>
    <row r="46949" ht="12.75" customHeight="1" x14ac:dyDescent="0.2"/>
    <row r="46950" ht="12.75" customHeight="1" x14ac:dyDescent="0.2"/>
    <row r="46951" ht="12.75" customHeight="1" x14ac:dyDescent="0.2"/>
    <row r="46952" ht="12.75" customHeight="1" x14ac:dyDescent="0.2"/>
    <row r="46953" ht="12.75" customHeight="1" x14ac:dyDescent="0.2"/>
    <row r="46954" ht="12.75" customHeight="1" x14ac:dyDescent="0.2"/>
    <row r="46955" ht="12.75" customHeight="1" x14ac:dyDescent="0.2"/>
    <row r="46956" ht="12.75" customHeight="1" x14ac:dyDescent="0.2"/>
    <row r="46957" ht="12.75" customHeight="1" x14ac:dyDescent="0.2"/>
    <row r="46958" ht="12.75" customHeight="1" x14ac:dyDescent="0.2"/>
    <row r="46959" ht="12.75" customHeight="1" x14ac:dyDescent="0.2"/>
    <row r="46960" ht="12.75" customHeight="1" x14ac:dyDescent="0.2"/>
    <row r="46961" ht="12.75" customHeight="1" x14ac:dyDescent="0.2"/>
    <row r="46962" ht="12.75" customHeight="1" x14ac:dyDescent="0.2"/>
    <row r="46963" ht="12.75" customHeight="1" x14ac:dyDescent="0.2"/>
    <row r="46964" ht="12.75" customHeight="1" x14ac:dyDescent="0.2"/>
    <row r="46965" ht="12.75" customHeight="1" x14ac:dyDescent="0.2"/>
    <row r="46966" ht="12.75" customHeight="1" x14ac:dyDescent="0.2"/>
    <row r="46967" ht="12.75" customHeight="1" x14ac:dyDescent="0.2"/>
    <row r="46968" ht="12.75" customHeight="1" x14ac:dyDescent="0.2"/>
    <row r="46969" ht="12.75" customHeight="1" x14ac:dyDescent="0.2"/>
    <row r="46970" ht="12.75" customHeight="1" x14ac:dyDescent="0.2"/>
    <row r="46971" ht="12.75" customHeight="1" x14ac:dyDescent="0.2"/>
    <row r="46972" ht="12.75" customHeight="1" x14ac:dyDescent="0.2"/>
    <row r="46973" ht="12.75" customHeight="1" x14ac:dyDescent="0.2"/>
    <row r="46974" ht="12.75" customHeight="1" x14ac:dyDescent="0.2"/>
    <row r="46975" ht="12.75" customHeight="1" x14ac:dyDescent="0.2"/>
    <row r="46976" ht="12.75" customHeight="1" x14ac:dyDescent="0.2"/>
    <row r="46977" ht="12.75" customHeight="1" x14ac:dyDescent="0.2"/>
    <row r="46978" ht="12.75" customHeight="1" x14ac:dyDescent="0.2"/>
    <row r="46979" ht="12.75" customHeight="1" x14ac:dyDescent="0.2"/>
    <row r="46980" ht="12.75" customHeight="1" x14ac:dyDescent="0.2"/>
    <row r="46981" ht="12.75" customHeight="1" x14ac:dyDescent="0.2"/>
    <row r="46982" ht="12.75" customHeight="1" x14ac:dyDescent="0.2"/>
    <row r="46983" ht="12.75" customHeight="1" x14ac:dyDescent="0.2"/>
    <row r="46984" ht="12.75" customHeight="1" x14ac:dyDescent="0.2"/>
    <row r="46985" ht="12.75" customHeight="1" x14ac:dyDescent="0.2"/>
    <row r="46986" ht="12.75" customHeight="1" x14ac:dyDescent="0.2"/>
    <row r="46987" ht="12.75" customHeight="1" x14ac:dyDescent="0.2"/>
    <row r="46988" ht="12.75" customHeight="1" x14ac:dyDescent="0.2"/>
    <row r="46989" ht="12.75" customHeight="1" x14ac:dyDescent="0.2"/>
    <row r="46990" ht="12.75" customHeight="1" x14ac:dyDescent="0.2"/>
    <row r="46991" ht="12.75" customHeight="1" x14ac:dyDescent="0.2"/>
    <row r="46992" ht="12.75" customHeight="1" x14ac:dyDescent="0.2"/>
    <row r="46993" ht="12.75" customHeight="1" x14ac:dyDescent="0.2"/>
    <row r="46994" ht="12.75" customHeight="1" x14ac:dyDescent="0.2"/>
    <row r="46995" ht="12.75" customHeight="1" x14ac:dyDescent="0.2"/>
    <row r="46996" ht="12.75" customHeight="1" x14ac:dyDescent="0.2"/>
    <row r="46997" ht="12.75" customHeight="1" x14ac:dyDescent="0.2"/>
    <row r="46998" ht="12.75" customHeight="1" x14ac:dyDescent="0.2"/>
    <row r="46999" ht="12.75" customHeight="1" x14ac:dyDescent="0.2"/>
    <row r="47000" ht="12.75" customHeight="1" x14ac:dyDescent="0.2"/>
    <row r="47001" ht="12.75" customHeight="1" x14ac:dyDescent="0.2"/>
    <row r="47002" ht="12.75" customHeight="1" x14ac:dyDescent="0.2"/>
    <row r="47003" ht="12.75" customHeight="1" x14ac:dyDescent="0.2"/>
    <row r="47004" ht="12.75" customHeight="1" x14ac:dyDescent="0.2"/>
    <row r="47005" ht="12.75" customHeight="1" x14ac:dyDescent="0.2"/>
    <row r="47006" ht="12.75" customHeight="1" x14ac:dyDescent="0.2"/>
    <row r="47007" ht="12.75" customHeight="1" x14ac:dyDescent="0.2"/>
    <row r="47008" ht="12.75" customHeight="1" x14ac:dyDescent="0.2"/>
    <row r="47009" ht="12.75" customHeight="1" x14ac:dyDescent="0.2"/>
    <row r="47010" ht="12.75" customHeight="1" x14ac:dyDescent="0.2"/>
    <row r="47011" ht="12.75" customHeight="1" x14ac:dyDescent="0.2"/>
    <row r="47012" ht="12.75" customHeight="1" x14ac:dyDescent="0.2"/>
    <row r="47013" ht="12.75" customHeight="1" x14ac:dyDescent="0.2"/>
    <row r="47014" ht="12.75" customHeight="1" x14ac:dyDescent="0.2"/>
    <row r="47015" ht="12.75" customHeight="1" x14ac:dyDescent="0.2"/>
    <row r="47016" ht="12.75" customHeight="1" x14ac:dyDescent="0.2"/>
    <row r="47017" ht="12.75" customHeight="1" x14ac:dyDescent="0.2"/>
    <row r="47018" ht="12.75" customHeight="1" x14ac:dyDescent="0.2"/>
    <row r="47019" ht="12.75" customHeight="1" x14ac:dyDescent="0.2"/>
    <row r="47020" ht="12.75" customHeight="1" x14ac:dyDescent="0.2"/>
    <row r="47021" ht="12.75" customHeight="1" x14ac:dyDescent="0.2"/>
    <row r="47022" ht="12.75" customHeight="1" x14ac:dyDescent="0.2"/>
    <row r="47023" ht="12.75" customHeight="1" x14ac:dyDescent="0.2"/>
    <row r="47024" ht="12.75" customHeight="1" x14ac:dyDescent="0.2"/>
    <row r="47025" ht="12.75" customHeight="1" x14ac:dyDescent="0.2"/>
    <row r="47026" ht="12.75" customHeight="1" x14ac:dyDescent="0.2"/>
    <row r="47027" ht="12.75" customHeight="1" x14ac:dyDescent="0.2"/>
    <row r="47028" ht="12.75" customHeight="1" x14ac:dyDescent="0.2"/>
    <row r="47029" ht="12.75" customHeight="1" x14ac:dyDescent="0.2"/>
    <row r="47030" ht="12.75" customHeight="1" x14ac:dyDescent="0.2"/>
    <row r="47031" ht="12.75" customHeight="1" x14ac:dyDescent="0.2"/>
    <row r="47032" ht="12.75" customHeight="1" x14ac:dyDescent="0.2"/>
    <row r="47033" ht="12.75" customHeight="1" x14ac:dyDescent="0.2"/>
    <row r="47034" ht="12.75" customHeight="1" x14ac:dyDescent="0.2"/>
    <row r="47035" ht="12.75" customHeight="1" x14ac:dyDescent="0.2"/>
    <row r="47036" ht="12.75" customHeight="1" x14ac:dyDescent="0.2"/>
    <row r="47037" ht="12.75" customHeight="1" x14ac:dyDescent="0.2"/>
    <row r="47038" ht="12.75" customHeight="1" x14ac:dyDescent="0.2"/>
    <row r="47039" ht="12.75" customHeight="1" x14ac:dyDescent="0.2"/>
    <row r="47040" ht="12.75" customHeight="1" x14ac:dyDescent="0.2"/>
    <row r="47041" ht="12.75" customHeight="1" x14ac:dyDescent="0.2"/>
    <row r="47042" ht="12.75" customHeight="1" x14ac:dyDescent="0.2"/>
    <row r="47043" ht="12.75" customHeight="1" x14ac:dyDescent="0.2"/>
    <row r="47044" ht="12.75" customHeight="1" x14ac:dyDescent="0.2"/>
    <row r="47045" ht="12.75" customHeight="1" x14ac:dyDescent="0.2"/>
    <row r="47046" ht="12.75" customHeight="1" x14ac:dyDescent="0.2"/>
    <row r="47047" ht="12.75" customHeight="1" x14ac:dyDescent="0.2"/>
    <row r="47048" ht="12.75" customHeight="1" x14ac:dyDescent="0.2"/>
    <row r="47049" ht="12.75" customHeight="1" x14ac:dyDescent="0.2"/>
    <row r="47050" ht="12.75" customHeight="1" x14ac:dyDescent="0.2"/>
    <row r="47051" ht="12.75" customHeight="1" x14ac:dyDescent="0.2"/>
    <row r="47052" ht="12.75" customHeight="1" x14ac:dyDescent="0.2"/>
    <row r="47053" ht="12.75" customHeight="1" x14ac:dyDescent="0.2"/>
    <row r="47054" ht="12.75" customHeight="1" x14ac:dyDescent="0.2"/>
    <row r="47055" ht="12.75" customHeight="1" x14ac:dyDescent="0.2"/>
    <row r="47056" ht="12.75" customHeight="1" x14ac:dyDescent="0.2"/>
    <row r="47057" ht="12.75" customHeight="1" x14ac:dyDescent="0.2"/>
    <row r="47058" ht="12.75" customHeight="1" x14ac:dyDescent="0.2"/>
    <row r="47059" ht="12.75" customHeight="1" x14ac:dyDescent="0.2"/>
    <row r="47060" ht="12.75" customHeight="1" x14ac:dyDescent="0.2"/>
    <row r="47061" ht="12.75" customHeight="1" x14ac:dyDescent="0.2"/>
    <row r="47062" ht="12.75" customHeight="1" x14ac:dyDescent="0.2"/>
    <row r="47063" ht="12.75" customHeight="1" x14ac:dyDescent="0.2"/>
    <row r="47064" ht="12.75" customHeight="1" x14ac:dyDescent="0.2"/>
    <row r="47065" ht="12.75" customHeight="1" x14ac:dyDescent="0.2"/>
    <row r="47066" ht="12.75" customHeight="1" x14ac:dyDescent="0.2"/>
    <row r="47067" ht="12.75" customHeight="1" x14ac:dyDescent="0.2"/>
    <row r="47068" ht="12.75" customHeight="1" x14ac:dyDescent="0.2"/>
    <row r="47069" ht="12.75" customHeight="1" x14ac:dyDescent="0.2"/>
    <row r="47070" ht="12.75" customHeight="1" x14ac:dyDescent="0.2"/>
    <row r="47071" ht="12.75" customHeight="1" x14ac:dyDescent="0.2"/>
    <row r="47072" ht="12.75" customHeight="1" x14ac:dyDescent="0.2"/>
    <row r="47073" ht="12.75" customHeight="1" x14ac:dyDescent="0.2"/>
    <row r="47074" ht="12.75" customHeight="1" x14ac:dyDescent="0.2"/>
    <row r="47075" ht="12.75" customHeight="1" x14ac:dyDescent="0.2"/>
    <row r="47076" ht="12.75" customHeight="1" x14ac:dyDescent="0.2"/>
    <row r="47077" ht="12.75" customHeight="1" x14ac:dyDescent="0.2"/>
    <row r="47078" ht="12.75" customHeight="1" x14ac:dyDescent="0.2"/>
    <row r="47079" ht="12.75" customHeight="1" x14ac:dyDescent="0.2"/>
    <row r="47080" ht="12.75" customHeight="1" x14ac:dyDescent="0.2"/>
    <row r="47081" ht="12.75" customHeight="1" x14ac:dyDescent="0.2"/>
    <row r="47082" ht="12.75" customHeight="1" x14ac:dyDescent="0.2"/>
    <row r="47083" ht="12.75" customHeight="1" x14ac:dyDescent="0.2"/>
    <row r="47084" ht="12.75" customHeight="1" x14ac:dyDescent="0.2"/>
    <row r="47085" ht="12.75" customHeight="1" x14ac:dyDescent="0.2"/>
    <row r="47086" ht="12.75" customHeight="1" x14ac:dyDescent="0.2"/>
    <row r="47087" ht="12.75" customHeight="1" x14ac:dyDescent="0.2"/>
    <row r="47088" ht="12.75" customHeight="1" x14ac:dyDescent="0.2"/>
    <row r="47089" ht="12.75" customHeight="1" x14ac:dyDescent="0.2"/>
    <row r="47090" ht="12.75" customHeight="1" x14ac:dyDescent="0.2"/>
    <row r="47091" ht="12.75" customHeight="1" x14ac:dyDescent="0.2"/>
    <row r="47092" ht="12.75" customHeight="1" x14ac:dyDescent="0.2"/>
    <row r="47093" ht="12.75" customHeight="1" x14ac:dyDescent="0.2"/>
    <row r="47094" ht="12.75" customHeight="1" x14ac:dyDescent="0.2"/>
    <row r="47095" ht="12.75" customHeight="1" x14ac:dyDescent="0.2"/>
    <row r="47096" ht="12.75" customHeight="1" x14ac:dyDescent="0.2"/>
    <row r="47097" ht="12.75" customHeight="1" x14ac:dyDescent="0.2"/>
    <row r="47098" ht="12.75" customHeight="1" x14ac:dyDescent="0.2"/>
    <row r="47099" ht="12.75" customHeight="1" x14ac:dyDescent="0.2"/>
    <row r="47100" ht="12.75" customHeight="1" x14ac:dyDescent="0.2"/>
    <row r="47101" ht="12.75" customHeight="1" x14ac:dyDescent="0.2"/>
    <row r="47102" ht="12.75" customHeight="1" x14ac:dyDescent="0.2"/>
    <row r="47103" ht="12.75" customHeight="1" x14ac:dyDescent="0.2"/>
    <row r="47104" ht="12.75" customHeight="1" x14ac:dyDescent="0.2"/>
    <row r="47105" ht="12.75" customHeight="1" x14ac:dyDescent="0.2"/>
    <row r="47106" ht="12.75" customHeight="1" x14ac:dyDescent="0.2"/>
    <row r="47107" ht="12.75" customHeight="1" x14ac:dyDescent="0.2"/>
    <row r="47108" ht="12.75" customHeight="1" x14ac:dyDescent="0.2"/>
    <row r="47109" ht="12.75" customHeight="1" x14ac:dyDescent="0.2"/>
    <row r="47110" ht="12.75" customHeight="1" x14ac:dyDescent="0.2"/>
    <row r="47111" ht="12.75" customHeight="1" x14ac:dyDescent="0.2"/>
    <row r="47112" ht="12.75" customHeight="1" x14ac:dyDescent="0.2"/>
    <row r="47113" ht="12.75" customHeight="1" x14ac:dyDescent="0.2"/>
    <row r="47114" ht="12.75" customHeight="1" x14ac:dyDescent="0.2"/>
    <row r="47115" ht="12.75" customHeight="1" x14ac:dyDescent="0.2"/>
    <row r="47116" ht="12.75" customHeight="1" x14ac:dyDescent="0.2"/>
    <row r="47117" ht="12.75" customHeight="1" x14ac:dyDescent="0.2"/>
    <row r="47118" ht="12.75" customHeight="1" x14ac:dyDescent="0.2"/>
    <row r="47119" ht="12.75" customHeight="1" x14ac:dyDescent="0.2"/>
    <row r="47120" ht="12.75" customHeight="1" x14ac:dyDescent="0.2"/>
    <row r="47121" ht="12.75" customHeight="1" x14ac:dyDescent="0.2"/>
    <row r="47122" ht="12.75" customHeight="1" x14ac:dyDescent="0.2"/>
    <row r="47123" ht="12.75" customHeight="1" x14ac:dyDescent="0.2"/>
    <row r="47124" ht="12.75" customHeight="1" x14ac:dyDescent="0.2"/>
    <row r="47125" ht="12.75" customHeight="1" x14ac:dyDescent="0.2"/>
    <row r="47126" ht="12.75" customHeight="1" x14ac:dyDescent="0.2"/>
    <row r="47127" ht="12.75" customHeight="1" x14ac:dyDescent="0.2"/>
    <row r="47128" ht="12.75" customHeight="1" x14ac:dyDescent="0.2"/>
    <row r="47129" ht="12.75" customHeight="1" x14ac:dyDescent="0.2"/>
    <row r="47130" ht="12.75" customHeight="1" x14ac:dyDescent="0.2"/>
    <row r="47131" ht="12.75" customHeight="1" x14ac:dyDescent="0.2"/>
    <row r="47132" ht="12.75" customHeight="1" x14ac:dyDescent="0.2"/>
    <row r="47133" ht="12.75" customHeight="1" x14ac:dyDescent="0.2"/>
    <row r="47134" ht="12.75" customHeight="1" x14ac:dyDescent="0.2"/>
    <row r="47135" ht="12.75" customHeight="1" x14ac:dyDescent="0.2"/>
    <row r="47136" ht="12.75" customHeight="1" x14ac:dyDescent="0.2"/>
    <row r="47137" ht="12.75" customHeight="1" x14ac:dyDescent="0.2"/>
    <row r="47138" ht="12.75" customHeight="1" x14ac:dyDescent="0.2"/>
    <row r="47139" ht="12.75" customHeight="1" x14ac:dyDescent="0.2"/>
    <row r="47140" ht="12.75" customHeight="1" x14ac:dyDescent="0.2"/>
    <row r="47141" ht="12.75" customHeight="1" x14ac:dyDescent="0.2"/>
    <row r="47142" ht="12.75" customHeight="1" x14ac:dyDescent="0.2"/>
    <row r="47143" ht="12.75" customHeight="1" x14ac:dyDescent="0.2"/>
    <row r="47144" ht="12.75" customHeight="1" x14ac:dyDescent="0.2"/>
    <row r="47145" ht="12.75" customHeight="1" x14ac:dyDescent="0.2"/>
    <row r="47146" ht="12.75" customHeight="1" x14ac:dyDescent="0.2"/>
    <row r="47147" ht="12.75" customHeight="1" x14ac:dyDescent="0.2"/>
    <row r="47148" ht="12.75" customHeight="1" x14ac:dyDescent="0.2"/>
    <row r="47149" ht="12.75" customHeight="1" x14ac:dyDescent="0.2"/>
    <row r="47150" ht="12.75" customHeight="1" x14ac:dyDescent="0.2"/>
    <row r="47151" ht="12.75" customHeight="1" x14ac:dyDescent="0.2"/>
    <row r="47152" ht="12.75" customHeight="1" x14ac:dyDescent="0.2"/>
    <row r="47153" ht="12.75" customHeight="1" x14ac:dyDescent="0.2"/>
    <row r="47154" ht="12.75" customHeight="1" x14ac:dyDescent="0.2"/>
    <row r="47155" ht="12.75" customHeight="1" x14ac:dyDescent="0.2"/>
    <row r="47156" ht="12.75" customHeight="1" x14ac:dyDescent="0.2"/>
    <row r="47157" ht="12.75" customHeight="1" x14ac:dyDescent="0.2"/>
    <row r="47158" ht="12.75" customHeight="1" x14ac:dyDescent="0.2"/>
    <row r="47159" ht="12.75" customHeight="1" x14ac:dyDescent="0.2"/>
    <row r="47160" ht="12.75" customHeight="1" x14ac:dyDescent="0.2"/>
    <row r="47161" ht="12.75" customHeight="1" x14ac:dyDescent="0.2"/>
    <row r="47162" ht="12.75" customHeight="1" x14ac:dyDescent="0.2"/>
    <row r="47163" ht="12.75" customHeight="1" x14ac:dyDescent="0.2"/>
    <row r="47164" ht="12.75" customHeight="1" x14ac:dyDescent="0.2"/>
    <row r="47165" ht="12.75" customHeight="1" x14ac:dyDescent="0.2"/>
    <row r="47166" ht="12.75" customHeight="1" x14ac:dyDescent="0.2"/>
    <row r="47167" ht="12.75" customHeight="1" x14ac:dyDescent="0.2"/>
    <row r="47168" ht="12.75" customHeight="1" x14ac:dyDescent="0.2"/>
    <row r="47169" ht="12.75" customHeight="1" x14ac:dyDescent="0.2"/>
    <row r="47170" ht="12.75" customHeight="1" x14ac:dyDescent="0.2"/>
    <row r="47171" ht="12.75" customHeight="1" x14ac:dyDescent="0.2"/>
    <row r="47172" ht="12.75" customHeight="1" x14ac:dyDescent="0.2"/>
    <row r="47173" ht="12.75" customHeight="1" x14ac:dyDescent="0.2"/>
    <row r="47174" ht="12.75" customHeight="1" x14ac:dyDescent="0.2"/>
    <row r="47175" ht="12.75" customHeight="1" x14ac:dyDescent="0.2"/>
    <row r="47176" ht="12.75" customHeight="1" x14ac:dyDescent="0.2"/>
    <row r="47177" ht="12.75" customHeight="1" x14ac:dyDescent="0.2"/>
    <row r="47178" ht="12.75" customHeight="1" x14ac:dyDescent="0.2"/>
    <row r="47179" ht="12.75" customHeight="1" x14ac:dyDescent="0.2"/>
    <row r="47180" ht="12.75" customHeight="1" x14ac:dyDescent="0.2"/>
    <row r="47181" ht="12.75" customHeight="1" x14ac:dyDescent="0.2"/>
    <row r="47182" ht="12.75" customHeight="1" x14ac:dyDescent="0.2"/>
    <row r="47183" ht="12.75" customHeight="1" x14ac:dyDescent="0.2"/>
    <row r="47184" ht="12.75" customHeight="1" x14ac:dyDescent="0.2"/>
    <row r="47185" ht="12.75" customHeight="1" x14ac:dyDescent="0.2"/>
    <row r="47186" ht="12.75" customHeight="1" x14ac:dyDescent="0.2"/>
    <row r="47187" ht="12.75" customHeight="1" x14ac:dyDescent="0.2"/>
    <row r="47188" ht="12.75" customHeight="1" x14ac:dyDescent="0.2"/>
    <row r="47189" ht="12.75" customHeight="1" x14ac:dyDescent="0.2"/>
    <row r="47190" ht="12.75" customHeight="1" x14ac:dyDescent="0.2"/>
    <row r="47191" ht="12.75" customHeight="1" x14ac:dyDescent="0.2"/>
    <row r="47192" ht="12.75" customHeight="1" x14ac:dyDescent="0.2"/>
    <row r="47193" ht="12.75" customHeight="1" x14ac:dyDescent="0.2"/>
    <row r="47194" ht="12.75" customHeight="1" x14ac:dyDescent="0.2"/>
    <row r="47195" ht="12.75" customHeight="1" x14ac:dyDescent="0.2"/>
    <row r="47196" ht="12.75" customHeight="1" x14ac:dyDescent="0.2"/>
    <row r="47197" ht="12.75" customHeight="1" x14ac:dyDescent="0.2"/>
    <row r="47198" ht="12.75" customHeight="1" x14ac:dyDescent="0.2"/>
    <row r="47199" ht="12.75" customHeight="1" x14ac:dyDescent="0.2"/>
    <row r="47200" ht="12.75" customHeight="1" x14ac:dyDescent="0.2"/>
    <row r="47201" ht="12.75" customHeight="1" x14ac:dyDescent="0.2"/>
    <row r="47202" ht="12.75" customHeight="1" x14ac:dyDescent="0.2"/>
    <row r="47203" ht="12.75" customHeight="1" x14ac:dyDescent="0.2"/>
    <row r="47204" ht="12.75" customHeight="1" x14ac:dyDescent="0.2"/>
    <row r="47205" ht="12.75" customHeight="1" x14ac:dyDescent="0.2"/>
    <row r="47206" ht="12.75" customHeight="1" x14ac:dyDescent="0.2"/>
    <row r="47207" ht="12.75" customHeight="1" x14ac:dyDescent="0.2"/>
    <row r="47208" ht="12.75" customHeight="1" x14ac:dyDescent="0.2"/>
    <row r="47209" ht="12.75" customHeight="1" x14ac:dyDescent="0.2"/>
    <row r="47210" ht="12.75" customHeight="1" x14ac:dyDescent="0.2"/>
    <row r="47211" ht="12.75" customHeight="1" x14ac:dyDescent="0.2"/>
    <row r="47212" ht="12.75" customHeight="1" x14ac:dyDescent="0.2"/>
    <row r="47213" ht="12.75" customHeight="1" x14ac:dyDescent="0.2"/>
    <row r="47214" ht="12.75" customHeight="1" x14ac:dyDescent="0.2"/>
    <row r="47215" ht="12.75" customHeight="1" x14ac:dyDescent="0.2"/>
    <row r="47216" ht="12.75" customHeight="1" x14ac:dyDescent="0.2"/>
    <row r="47217" ht="12.75" customHeight="1" x14ac:dyDescent="0.2"/>
    <row r="47218" ht="12.75" customHeight="1" x14ac:dyDescent="0.2"/>
    <row r="47219" ht="12.75" customHeight="1" x14ac:dyDescent="0.2"/>
    <row r="47220" ht="12.75" customHeight="1" x14ac:dyDescent="0.2"/>
    <row r="47221" ht="12.75" customHeight="1" x14ac:dyDescent="0.2"/>
    <row r="47222" ht="12.75" customHeight="1" x14ac:dyDescent="0.2"/>
    <row r="47223" ht="12.75" customHeight="1" x14ac:dyDescent="0.2"/>
    <row r="47224" ht="12.75" customHeight="1" x14ac:dyDescent="0.2"/>
    <row r="47225" ht="12.75" customHeight="1" x14ac:dyDescent="0.2"/>
    <row r="47226" ht="12.75" customHeight="1" x14ac:dyDescent="0.2"/>
    <row r="47227" ht="12.75" customHeight="1" x14ac:dyDescent="0.2"/>
    <row r="47228" ht="12.75" customHeight="1" x14ac:dyDescent="0.2"/>
    <row r="47229" ht="12.75" customHeight="1" x14ac:dyDescent="0.2"/>
    <row r="47230" ht="12.75" customHeight="1" x14ac:dyDescent="0.2"/>
    <row r="47231" ht="12.75" customHeight="1" x14ac:dyDescent="0.2"/>
    <row r="47232" ht="12.75" customHeight="1" x14ac:dyDescent="0.2"/>
    <row r="47233" ht="12.75" customHeight="1" x14ac:dyDescent="0.2"/>
    <row r="47234" ht="12.75" customHeight="1" x14ac:dyDescent="0.2"/>
    <row r="47235" ht="12.75" customHeight="1" x14ac:dyDescent="0.2"/>
    <row r="47236" ht="12.75" customHeight="1" x14ac:dyDescent="0.2"/>
    <row r="47237" ht="12.75" customHeight="1" x14ac:dyDescent="0.2"/>
    <row r="47238" ht="12.75" customHeight="1" x14ac:dyDescent="0.2"/>
    <row r="47239" ht="12.75" customHeight="1" x14ac:dyDescent="0.2"/>
    <row r="47240" ht="12.75" customHeight="1" x14ac:dyDescent="0.2"/>
    <row r="47241" ht="12.75" customHeight="1" x14ac:dyDescent="0.2"/>
    <row r="47242" ht="12.75" customHeight="1" x14ac:dyDescent="0.2"/>
    <row r="47243" ht="12.75" customHeight="1" x14ac:dyDescent="0.2"/>
    <row r="47244" ht="12.75" customHeight="1" x14ac:dyDescent="0.2"/>
    <row r="47245" ht="12.75" customHeight="1" x14ac:dyDescent="0.2"/>
    <row r="47246" ht="12.75" customHeight="1" x14ac:dyDescent="0.2"/>
    <row r="47247" ht="12.75" customHeight="1" x14ac:dyDescent="0.2"/>
    <row r="47248" ht="12.75" customHeight="1" x14ac:dyDescent="0.2"/>
    <row r="47249" ht="12.75" customHeight="1" x14ac:dyDescent="0.2"/>
    <row r="47250" ht="12.75" customHeight="1" x14ac:dyDescent="0.2"/>
    <row r="47251" ht="12.75" customHeight="1" x14ac:dyDescent="0.2"/>
    <row r="47252" ht="12.75" customHeight="1" x14ac:dyDescent="0.2"/>
    <row r="47253" ht="12.75" customHeight="1" x14ac:dyDescent="0.2"/>
    <row r="47254" ht="12.75" customHeight="1" x14ac:dyDescent="0.2"/>
    <row r="47255" ht="12.75" customHeight="1" x14ac:dyDescent="0.2"/>
    <row r="47256" ht="12.75" customHeight="1" x14ac:dyDescent="0.2"/>
    <row r="47257" ht="12.75" customHeight="1" x14ac:dyDescent="0.2"/>
    <row r="47258" ht="12.75" customHeight="1" x14ac:dyDescent="0.2"/>
    <row r="47259" ht="12.75" customHeight="1" x14ac:dyDescent="0.2"/>
    <row r="47260" ht="12.75" customHeight="1" x14ac:dyDescent="0.2"/>
    <row r="47261" ht="12.75" customHeight="1" x14ac:dyDescent="0.2"/>
    <row r="47262" ht="12.75" customHeight="1" x14ac:dyDescent="0.2"/>
    <row r="47263" ht="12.75" customHeight="1" x14ac:dyDescent="0.2"/>
    <row r="47264" ht="12.75" customHeight="1" x14ac:dyDescent="0.2"/>
    <row r="47265" ht="12.75" customHeight="1" x14ac:dyDescent="0.2"/>
    <row r="47266" ht="12.75" customHeight="1" x14ac:dyDescent="0.2"/>
    <row r="47267" ht="12.75" customHeight="1" x14ac:dyDescent="0.2"/>
    <row r="47268" ht="12.75" customHeight="1" x14ac:dyDescent="0.2"/>
    <row r="47269" ht="12.75" customHeight="1" x14ac:dyDescent="0.2"/>
    <row r="47270" ht="12.75" customHeight="1" x14ac:dyDescent="0.2"/>
    <row r="47271" ht="12.75" customHeight="1" x14ac:dyDescent="0.2"/>
    <row r="47272" ht="12.75" customHeight="1" x14ac:dyDescent="0.2"/>
    <row r="47273" ht="12.75" customHeight="1" x14ac:dyDescent="0.2"/>
    <row r="47274" ht="12.75" customHeight="1" x14ac:dyDescent="0.2"/>
    <row r="47275" ht="12.75" customHeight="1" x14ac:dyDescent="0.2"/>
    <row r="47276" ht="12.75" customHeight="1" x14ac:dyDescent="0.2"/>
    <row r="47277" ht="12.75" customHeight="1" x14ac:dyDescent="0.2"/>
    <row r="47278" ht="12.75" customHeight="1" x14ac:dyDescent="0.2"/>
    <row r="47279" ht="12.75" customHeight="1" x14ac:dyDescent="0.2"/>
    <row r="47280" ht="12.75" customHeight="1" x14ac:dyDescent="0.2"/>
    <row r="47281" ht="12.75" customHeight="1" x14ac:dyDescent="0.2"/>
    <row r="47282" ht="12.75" customHeight="1" x14ac:dyDescent="0.2"/>
    <row r="47283" ht="12.75" customHeight="1" x14ac:dyDescent="0.2"/>
    <row r="47284" ht="12.75" customHeight="1" x14ac:dyDescent="0.2"/>
    <row r="47285" ht="12.75" customHeight="1" x14ac:dyDescent="0.2"/>
    <row r="47286" ht="12.75" customHeight="1" x14ac:dyDescent="0.2"/>
    <row r="47287" ht="12.75" customHeight="1" x14ac:dyDescent="0.2"/>
    <row r="47288" ht="12.75" customHeight="1" x14ac:dyDescent="0.2"/>
    <row r="47289" ht="12.75" customHeight="1" x14ac:dyDescent="0.2"/>
    <row r="47290" ht="12.75" customHeight="1" x14ac:dyDescent="0.2"/>
    <row r="47291" ht="12.75" customHeight="1" x14ac:dyDescent="0.2"/>
    <row r="47292" ht="12.75" customHeight="1" x14ac:dyDescent="0.2"/>
    <row r="47293" ht="12.75" customHeight="1" x14ac:dyDescent="0.2"/>
    <row r="47294" ht="12.75" customHeight="1" x14ac:dyDescent="0.2"/>
    <row r="47295" ht="12.75" customHeight="1" x14ac:dyDescent="0.2"/>
    <row r="47296" ht="12.75" customHeight="1" x14ac:dyDescent="0.2"/>
    <row r="47297" ht="12.75" customHeight="1" x14ac:dyDescent="0.2"/>
    <row r="47298" ht="12.75" customHeight="1" x14ac:dyDescent="0.2"/>
    <row r="47299" ht="12.75" customHeight="1" x14ac:dyDescent="0.2"/>
    <row r="47300" ht="12.75" customHeight="1" x14ac:dyDescent="0.2"/>
    <row r="47301" ht="12.75" customHeight="1" x14ac:dyDescent="0.2"/>
    <row r="47302" ht="12.75" customHeight="1" x14ac:dyDescent="0.2"/>
    <row r="47303" ht="12.75" customHeight="1" x14ac:dyDescent="0.2"/>
    <row r="47304" ht="12.75" customHeight="1" x14ac:dyDescent="0.2"/>
    <row r="47305" ht="12.75" customHeight="1" x14ac:dyDescent="0.2"/>
    <row r="47306" ht="12.75" customHeight="1" x14ac:dyDescent="0.2"/>
    <row r="47307" ht="12.75" customHeight="1" x14ac:dyDescent="0.2"/>
    <row r="47308" ht="12.75" customHeight="1" x14ac:dyDescent="0.2"/>
    <row r="47309" ht="12.75" customHeight="1" x14ac:dyDescent="0.2"/>
    <row r="47310" ht="12.75" customHeight="1" x14ac:dyDescent="0.2"/>
    <row r="47311" ht="12.75" customHeight="1" x14ac:dyDescent="0.2"/>
    <row r="47312" ht="12.75" customHeight="1" x14ac:dyDescent="0.2"/>
    <row r="47313" ht="12.75" customHeight="1" x14ac:dyDescent="0.2"/>
    <row r="47314" ht="12.75" customHeight="1" x14ac:dyDescent="0.2"/>
    <row r="47315" ht="12.75" customHeight="1" x14ac:dyDescent="0.2"/>
    <row r="47316" ht="12.75" customHeight="1" x14ac:dyDescent="0.2"/>
    <row r="47317" ht="12.75" customHeight="1" x14ac:dyDescent="0.2"/>
    <row r="47318" ht="12.75" customHeight="1" x14ac:dyDescent="0.2"/>
    <row r="47319" ht="12.75" customHeight="1" x14ac:dyDescent="0.2"/>
    <row r="47320" ht="12.75" customHeight="1" x14ac:dyDescent="0.2"/>
    <row r="47321" ht="12.75" customHeight="1" x14ac:dyDescent="0.2"/>
    <row r="47322" ht="12.75" customHeight="1" x14ac:dyDescent="0.2"/>
    <row r="47323" ht="12.75" customHeight="1" x14ac:dyDescent="0.2"/>
    <row r="47324" ht="12.75" customHeight="1" x14ac:dyDescent="0.2"/>
    <row r="47325" ht="12.75" customHeight="1" x14ac:dyDescent="0.2"/>
    <row r="47326" ht="12.75" customHeight="1" x14ac:dyDescent="0.2"/>
    <row r="47327" ht="12.75" customHeight="1" x14ac:dyDescent="0.2"/>
    <row r="47328" ht="12.75" customHeight="1" x14ac:dyDescent="0.2"/>
    <row r="47329" ht="12.75" customHeight="1" x14ac:dyDescent="0.2"/>
    <row r="47330" ht="12.75" customHeight="1" x14ac:dyDescent="0.2"/>
    <row r="47331" ht="12.75" customHeight="1" x14ac:dyDescent="0.2"/>
    <row r="47332" ht="12.75" customHeight="1" x14ac:dyDescent="0.2"/>
    <row r="47333" ht="12.75" customHeight="1" x14ac:dyDescent="0.2"/>
    <row r="47334" ht="12.75" customHeight="1" x14ac:dyDescent="0.2"/>
    <row r="47335" ht="12.75" customHeight="1" x14ac:dyDescent="0.2"/>
    <row r="47336" ht="12.75" customHeight="1" x14ac:dyDescent="0.2"/>
    <row r="47337" ht="12.75" customHeight="1" x14ac:dyDescent="0.2"/>
    <row r="47338" ht="12.75" customHeight="1" x14ac:dyDescent="0.2"/>
    <row r="47339" ht="12.75" customHeight="1" x14ac:dyDescent="0.2"/>
    <row r="47340" ht="12.75" customHeight="1" x14ac:dyDescent="0.2"/>
    <row r="47341" ht="12.75" customHeight="1" x14ac:dyDescent="0.2"/>
    <row r="47342" ht="12.75" customHeight="1" x14ac:dyDescent="0.2"/>
    <row r="47343" ht="12.75" customHeight="1" x14ac:dyDescent="0.2"/>
    <row r="47344" ht="12.75" customHeight="1" x14ac:dyDescent="0.2"/>
    <row r="47345" ht="12.75" customHeight="1" x14ac:dyDescent="0.2"/>
    <row r="47346" ht="12.75" customHeight="1" x14ac:dyDescent="0.2"/>
    <row r="47347" ht="12.75" customHeight="1" x14ac:dyDescent="0.2"/>
    <row r="47348" ht="12.75" customHeight="1" x14ac:dyDescent="0.2"/>
    <row r="47349" ht="12.75" customHeight="1" x14ac:dyDescent="0.2"/>
    <row r="47350" ht="12.75" customHeight="1" x14ac:dyDescent="0.2"/>
    <row r="47351" ht="12.75" customHeight="1" x14ac:dyDescent="0.2"/>
    <row r="47352" ht="12.75" customHeight="1" x14ac:dyDescent="0.2"/>
    <row r="47353" ht="12.75" customHeight="1" x14ac:dyDescent="0.2"/>
    <row r="47354" ht="12.75" customHeight="1" x14ac:dyDescent="0.2"/>
    <row r="47355" ht="12.75" customHeight="1" x14ac:dyDescent="0.2"/>
    <row r="47356" ht="12.75" customHeight="1" x14ac:dyDescent="0.2"/>
    <row r="47357" ht="12.75" customHeight="1" x14ac:dyDescent="0.2"/>
    <row r="47358" ht="12.75" customHeight="1" x14ac:dyDescent="0.2"/>
    <row r="47359" ht="12.75" customHeight="1" x14ac:dyDescent="0.2"/>
    <row r="47360" ht="12.75" customHeight="1" x14ac:dyDescent="0.2"/>
    <row r="47361" ht="12.75" customHeight="1" x14ac:dyDescent="0.2"/>
    <row r="47362" ht="12.75" customHeight="1" x14ac:dyDescent="0.2"/>
    <row r="47363" ht="12.75" customHeight="1" x14ac:dyDescent="0.2"/>
    <row r="47364" ht="12.75" customHeight="1" x14ac:dyDescent="0.2"/>
    <row r="47365" ht="12.75" customHeight="1" x14ac:dyDescent="0.2"/>
    <row r="47366" ht="12.75" customHeight="1" x14ac:dyDescent="0.2"/>
    <row r="47367" ht="12.75" customHeight="1" x14ac:dyDescent="0.2"/>
    <row r="47368" ht="12.75" customHeight="1" x14ac:dyDescent="0.2"/>
    <row r="47369" ht="12.75" customHeight="1" x14ac:dyDescent="0.2"/>
    <row r="47370" ht="12.75" customHeight="1" x14ac:dyDescent="0.2"/>
    <row r="47371" ht="12.75" customHeight="1" x14ac:dyDescent="0.2"/>
    <row r="47372" ht="12.75" customHeight="1" x14ac:dyDescent="0.2"/>
    <row r="47373" ht="12.75" customHeight="1" x14ac:dyDescent="0.2"/>
    <row r="47374" ht="12.75" customHeight="1" x14ac:dyDescent="0.2"/>
    <row r="47375" ht="12.75" customHeight="1" x14ac:dyDescent="0.2"/>
    <row r="47376" ht="12.75" customHeight="1" x14ac:dyDescent="0.2"/>
    <row r="47377" ht="12.75" customHeight="1" x14ac:dyDescent="0.2"/>
    <row r="47378" ht="12.75" customHeight="1" x14ac:dyDescent="0.2"/>
    <row r="47379" ht="12.75" customHeight="1" x14ac:dyDescent="0.2"/>
    <row r="47380" ht="12.75" customHeight="1" x14ac:dyDescent="0.2"/>
    <row r="47381" ht="12.75" customHeight="1" x14ac:dyDescent="0.2"/>
    <row r="47382" ht="12.75" customHeight="1" x14ac:dyDescent="0.2"/>
    <row r="47383" ht="12.75" customHeight="1" x14ac:dyDescent="0.2"/>
    <row r="47384" ht="12.75" customHeight="1" x14ac:dyDescent="0.2"/>
    <row r="47385" ht="12.75" customHeight="1" x14ac:dyDescent="0.2"/>
    <row r="47386" ht="12.75" customHeight="1" x14ac:dyDescent="0.2"/>
    <row r="47387" ht="12.75" customHeight="1" x14ac:dyDescent="0.2"/>
    <row r="47388" ht="12.75" customHeight="1" x14ac:dyDescent="0.2"/>
    <row r="47389" ht="12.75" customHeight="1" x14ac:dyDescent="0.2"/>
    <row r="47390" ht="12.75" customHeight="1" x14ac:dyDescent="0.2"/>
    <row r="47391" ht="12.75" customHeight="1" x14ac:dyDescent="0.2"/>
    <row r="47392" ht="12.75" customHeight="1" x14ac:dyDescent="0.2"/>
    <row r="47393" ht="12.75" customHeight="1" x14ac:dyDescent="0.2"/>
    <row r="47394" ht="12.75" customHeight="1" x14ac:dyDescent="0.2"/>
    <row r="47395" ht="12.75" customHeight="1" x14ac:dyDescent="0.2"/>
    <row r="47396" ht="12.75" customHeight="1" x14ac:dyDescent="0.2"/>
    <row r="47397" ht="12.75" customHeight="1" x14ac:dyDescent="0.2"/>
    <row r="47398" ht="12.75" customHeight="1" x14ac:dyDescent="0.2"/>
    <row r="47399" ht="12.75" customHeight="1" x14ac:dyDescent="0.2"/>
    <row r="47400" ht="12.75" customHeight="1" x14ac:dyDescent="0.2"/>
    <row r="47401" ht="12.75" customHeight="1" x14ac:dyDescent="0.2"/>
    <row r="47402" ht="12.75" customHeight="1" x14ac:dyDescent="0.2"/>
    <row r="47403" ht="12.75" customHeight="1" x14ac:dyDescent="0.2"/>
    <row r="47404" ht="12.75" customHeight="1" x14ac:dyDescent="0.2"/>
    <row r="47405" ht="12.75" customHeight="1" x14ac:dyDescent="0.2"/>
    <row r="47406" ht="12.75" customHeight="1" x14ac:dyDescent="0.2"/>
    <row r="47407" ht="12.75" customHeight="1" x14ac:dyDescent="0.2"/>
    <row r="47408" ht="12.75" customHeight="1" x14ac:dyDescent="0.2"/>
    <row r="47409" ht="12.75" customHeight="1" x14ac:dyDescent="0.2"/>
    <row r="47410" ht="12.75" customHeight="1" x14ac:dyDescent="0.2"/>
    <row r="47411" ht="12.75" customHeight="1" x14ac:dyDescent="0.2"/>
    <row r="47412" ht="12.75" customHeight="1" x14ac:dyDescent="0.2"/>
    <row r="47413" ht="12.75" customHeight="1" x14ac:dyDescent="0.2"/>
    <row r="47414" ht="12.75" customHeight="1" x14ac:dyDescent="0.2"/>
    <row r="47415" ht="12.75" customHeight="1" x14ac:dyDescent="0.2"/>
    <row r="47416" ht="12.75" customHeight="1" x14ac:dyDescent="0.2"/>
    <row r="47417" ht="12.75" customHeight="1" x14ac:dyDescent="0.2"/>
    <row r="47418" ht="12.75" customHeight="1" x14ac:dyDescent="0.2"/>
    <row r="47419" ht="12.75" customHeight="1" x14ac:dyDescent="0.2"/>
    <row r="47420" ht="12.75" customHeight="1" x14ac:dyDescent="0.2"/>
    <row r="47421" ht="12.75" customHeight="1" x14ac:dyDescent="0.2"/>
    <row r="47422" ht="12.75" customHeight="1" x14ac:dyDescent="0.2"/>
    <row r="47423" ht="12.75" customHeight="1" x14ac:dyDescent="0.2"/>
    <row r="47424" ht="12.75" customHeight="1" x14ac:dyDescent="0.2"/>
    <row r="47425" ht="12.75" customHeight="1" x14ac:dyDescent="0.2"/>
    <row r="47426" ht="12.75" customHeight="1" x14ac:dyDescent="0.2"/>
    <row r="47427" ht="12.75" customHeight="1" x14ac:dyDescent="0.2"/>
    <row r="47428" ht="12.75" customHeight="1" x14ac:dyDescent="0.2"/>
    <row r="47429" ht="12.75" customHeight="1" x14ac:dyDescent="0.2"/>
    <row r="47430" ht="12.75" customHeight="1" x14ac:dyDescent="0.2"/>
    <row r="47431" ht="12.75" customHeight="1" x14ac:dyDescent="0.2"/>
    <row r="47432" ht="12.75" customHeight="1" x14ac:dyDescent="0.2"/>
    <row r="47433" ht="12.75" customHeight="1" x14ac:dyDescent="0.2"/>
    <row r="47434" ht="12.75" customHeight="1" x14ac:dyDescent="0.2"/>
    <row r="47435" ht="12.75" customHeight="1" x14ac:dyDescent="0.2"/>
    <row r="47436" ht="12.75" customHeight="1" x14ac:dyDescent="0.2"/>
    <row r="47437" ht="12.75" customHeight="1" x14ac:dyDescent="0.2"/>
    <row r="47438" ht="12.75" customHeight="1" x14ac:dyDescent="0.2"/>
    <row r="47439" ht="12.75" customHeight="1" x14ac:dyDescent="0.2"/>
    <row r="47440" ht="12.75" customHeight="1" x14ac:dyDescent="0.2"/>
    <row r="47441" ht="12.75" customHeight="1" x14ac:dyDescent="0.2"/>
    <row r="47442" ht="12.75" customHeight="1" x14ac:dyDescent="0.2"/>
    <row r="47443" ht="12.75" customHeight="1" x14ac:dyDescent="0.2"/>
    <row r="47444" ht="12.75" customHeight="1" x14ac:dyDescent="0.2"/>
    <row r="47445" ht="12.75" customHeight="1" x14ac:dyDescent="0.2"/>
    <row r="47446" ht="12.75" customHeight="1" x14ac:dyDescent="0.2"/>
    <row r="47447" ht="12.75" customHeight="1" x14ac:dyDescent="0.2"/>
    <row r="47448" ht="12.75" customHeight="1" x14ac:dyDescent="0.2"/>
    <row r="47449" ht="12.75" customHeight="1" x14ac:dyDescent="0.2"/>
    <row r="47450" ht="12.75" customHeight="1" x14ac:dyDescent="0.2"/>
    <row r="47451" ht="12.75" customHeight="1" x14ac:dyDescent="0.2"/>
    <row r="47452" ht="12.75" customHeight="1" x14ac:dyDescent="0.2"/>
    <row r="47453" ht="12.75" customHeight="1" x14ac:dyDescent="0.2"/>
    <row r="47454" ht="12.75" customHeight="1" x14ac:dyDescent="0.2"/>
    <row r="47455" ht="12.75" customHeight="1" x14ac:dyDescent="0.2"/>
    <row r="47456" ht="12.75" customHeight="1" x14ac:dyDescent="0.2"/>
    <row r="47457" ht="12.75" customHeight="1" x14ac:dyDescent="0.2"/>
    <row r="47458" ht="12.75" customHeight="1" x14ac:dyDescent="0.2"/>
    <row r="47459" ht="12.75" customHeight="1" x14ac:dyDescent="0.2"/>
    <row r="47460" ht="12.75" customHeight="1" x14ac:dyDescent="0.2"/>
    <row r="47461" ht="12.75" customHeight="1" x14ac:dyDescent="0.2"/>
    <row r="47462" ht="12.75" customHeight="1" x14ac:dyDescent="0.2"/>
    <row r="47463" ht="12.75" customHeight="1" x14ac:dyDescent="0.2"/>
    <row r="47464" ht="12.75" customHeight="1" x14ac:dyDescent="0.2"/>
    <row r="47465" ht="12.75" customHeight="1" x14ac:dyDescent="0.2"/>
    <row r="47466" ht="12.75" customHeight="1" x14ac:dyDescent="0.2"/>
    <row r="47467" ht="12.75" customHeight="1" x14ac:dyDescent="0.2"/>
    <row r="47468" ht="12.75" customHeight="1" x14ac:dyDescent="0.2"/>
    <row r="47469" ht="12.75" customHeight="1" x14ac:dyDescent="0.2"/>
    <row r="47470" ht="12.75" customHeight="1" x14ac:dyDescent="0.2"/>
    <row r="47471" ht="12.75" customHeight="1" x14ac:dyDescent="0.2"/>
    <row r="47472" ht="12.75" customHeight="1" x14ac:dyDescent="0.2"/>
    <row r="47473" ht="12.75" customHeight="1" x14ac:dyDescent="0.2"/>
    <row r="47474" ht="12.75" customHeight="1" x14ac:dyDescent="0.2"/>
    <row r="47475" ht="12.75" customHeight="1" x14ac:dyDescent="0.2"/>
    <row r="47476" ht="12.75" customHeight="1" x14ac:dyDescent="0.2"/>
    <row r="47477" ht="12.75" customHeight="1" x14ac:dyDescent="0.2"/>
    <row r="47478" ht="12.75" customHeight="1" x14ac:dyDescent="0.2"/>
    <row r="47479" ht="12.75" customHeight="1" x14ac:dyDescent="0.2"/>
    <row r="47480" ht="12.75" customHeight="1" x14ac:dyDescent="0.2"/>
    <row r="47481" ht="12.75" customHeight="1" x14ac:dyDescent="0.2"/>
    <row r="47482" ht="12.75" customHeight="1" x14ac:dyDescent="0.2"/>
    <row r="47483" ht="12.75" customHeight="1" x14ac:dyDescent="0.2"/>
    <row r="47484" ht="12.75" customHeight="1" x14ac:dyDescent="0.2"/>
    <row r="47485" ht="12.75" customHeight="1" x14ac:dyDescent="0.2"/>
    <row r="47486" ht="12.75" customHeight="1" x14ac:dyDescent="0.2"/>
    <row r="47487" ht="12.75" customHeight="1" x14ac:dyDescent="0.2"/>
    <row r="47488" ht="12.75" customHeight="1" x14ac:dyDescent="0.2"/>
    <row r="47489" ht="12.75" customHeight="1" x14ac:dyDescent="0.2"/>
    <row r="47490" ht="12.75" customHeight="1" x14ac:dyDescent="0.2"/>
    <row r="47491" ht="12.75" customHeight="1" x14ac:dyDescent="0.2"/>
    <row r="47492" ht="12.75" customHeight="1" x14ac:dyDescent="0.2"/>
    <row r="47493" ht="12.75" customHeight="1" x14ac:dyDescent="0.2"/>
    <row r="47494" ht="12.75" customHeight="1" x14ac:dyDescent="0.2"/>
    <row r="47495" ht="12.75" customHeight="1" x14ac:dyDescent="0.2"/>
    <row r="47496" ht="12.75" customHeight="1" x14ac:dyDescent="0.2"/>
    <row r="47497" ht="12.75" customHeight="1" x14ac:dyDescent="0.2"/>
    <row r="47498" ht="12.75" customHeight="1" x14ac:dyDescent="0.2"/>
    <row r="47499" ht="12.75" customHeight="1" x14ac:dyDescent="0.2"/>
    <row r="47500" ht="12.75" customHeight="1" x14ac:dyDescent="0.2"/>
    <row r="47501" ht="12.75" customHeight="1" x14ac:dyDescent="0.2"/>
    <row r="47502" ht="12.75" customHeight="1" x14ac:dyDescent="0.2"/>
    <row r="47503" ht="12.75" customHeight="1" x14ac:dyDescent="0.2"/>
    <row r="47504" ht="12.75" customHeight="1" x14ac:dyDescent="0.2"/>
    <row r="47505" ht="12.75" customHeight="1" x14ac:dyDescent="0.2"/>
    <row r="47506" ht="12.75" customHeight="1" x14ac:dyDescent="0.2"/>
    <row r="47507" ht="12.75" customHeight="1" x14ac:dyDescent="0.2"/>
    <row r="47508" ht="12.75" customHeight="1" x14ac:dyDescent="0.2"/>
    <row r="47509" ht="12.75" customHeight="1" x14ac:dyDescent="0.2"/>
    <row r="47510" ht="12.75" customHeight="1" x14ac:dyDescent="0.2"/>
    <row r="47511" ht="12.75" customHeight="1" x14ac:dyDescent="0.2"/>
    <row r="47512" ht="12.75" customHeight="1" x14ac:dyDescent="0.2"/>
    <row r="47513" ht="12.75" customHeight="1" x14ac:dyDescent="0.2"/>
    <row r="47514" ht="12.75" customHeight="1" x14ac:dyDescent="0.2"/>
    <row r="47515" ht="12.75" customHeight="1" x14ac:dyDescent="0.2"/>
    <row r="47516" ht="12.75" customHeight="1" x14ac:dyDescent="0.2"/>
    <row r="47517" ht="12.75" customHeight="1" x14ac:dyDescent="0.2"/>
    <row r="47518" ht="12.75" customHeight="1" x14ac:dyDescent="0.2"/>
    <row r="47519" ht="12.75" customHeight="1" x14ac:dyDescent="0.2"/>
    <row r="47520" ht="12.75" customHeight="1" x14ac:dyDescent="0.2"/>
    <row r="47521" ht="12.75" customHeight="1" x14ac:dyDescent="0.2"/>
    <row r="47522" ht="12.75" customHeight="1" x14ac:dyDescent="0.2"/>
    <row r="47523" ht="12.75" customHeight="1" x14ac:dyDescent="0.2"/>
    <row r="47524" ht="12.75" customHeight="1" x14ac:dyDescent="0.2"/>
    <row r="47525" ht="12.75" customHeight="1" x14ac:dyDescent="0.2"/>
    <row r="47526" ht="12.75" customHeight="1" x14ac:dyDescent="0.2"/>
    <row r="47527" ht="12.75" customHeight="1" x14ac:dyDescent="0.2"/>
    <row r="47528" ht="12.75" customHeight="1" x14ac:dyDescent="0.2"/>
    <row r="47529" ht="12.75" customHeight="1" x14ac:dyDescent="0.2"/>
    <row r="47530" ht="12.75" customHeight="1" x14ac:dyDescent="0.2"/>
    <row r="47531" ht="12.75" customHeight="1" x14ac:dyDescent="0.2"/>
    <row r="47532" ht="12.75" customHeight="1" x14ac:dyDescent="0.2"/>
    <row r="47533" ht="12.75" customHeight="1" x14ac:dyDescent="0.2"/>
    <row r="47534" ht="12.75" customHeight="1" x14ac:dyDescent="0.2"/>
    <row r="47535" ht="12.75" customHeight="1" x14ac:dyDescent="0.2"/>
    <row r="47536" ht="12.75" customHeight="1" x14ac:dyDescent="0.2"/>
    <row r="47537" ht="12.75" customHeight="1" x14ac:dyDescent="0.2"/>
    <row r="47538" ht="12.75" customHeight="1" x14ac:dyDescent="0.2"/>
    <row r="47539" ht="12.75" customHeight="1" x14ac:dyDescent="0.2"/>
    <row r="47540" ht="12.75" customHeight="1" x14ac:dyDescent="0.2"/>
    <row r="47541" ht="12.75" customHeight="1" x14ac:dyDescent="0.2"/>
    <row r="47542" ht="12.75" customHeight="1" x14ac:dyDescent="0.2"/>
    <row r="47543" ht="12.75" customHeight="1" x14ac:dyDescent="0.2"/>
    <row r="47544" ht="12.75" customHeight="1" x14ac:dyDescent="0.2"/>
    <row r="47545" ht="12.75" customHeight="1" x14ac:dyDescent="0.2"/>
    <row r="47546" ht="12.75" customHeight="1" x14ac:dyDescent="0.2"/>
    <row r="47547" ht="12.75" customHeight="1" x14ac:dyDescent="0.2"/>
    <row r="47548" ht="12.75" customHeight="1" x14ac:dyDescent="0.2"/>
    <row r="47549" ht="12.75" customHeight="1" x14ac:dyDescent="0.2"/>
    <row r="47550" ht="12.75" customHeight="1" x14ac:dyDescent="0.2"/>
    <row r="47551" ht="12.75" customHeight="1" x14ac:dyDescent="0.2"/>
    <row r="47552" ht="12.75" customHeight="1" x14ac:dyDescent="0.2"/>
    <row r="47553" ht="12.75" customHeight="1" x14ac:dyDescent="0.2"/>
    <row r="47554" ht="12.75" customHeight="1" x14ac:dyDescent="0.2"/>
    <row r="47555" ht="12.75" customHeight="1" x14ac:dyDescent="0.2"/>
    <row r="47556" ht="12.75" customHeight="1" x14ac:dyDescent="0.2"/>
    <row r="47557" ht="12.75" customHeight="1" x14ac:dyDescent="0.2"/>
    <row r="47558" ht="12.75" customHeight="1" x14ac:dyDescent="0.2"/>
    <row r="47559" ht="12.75" customHeight="1" x14ac:dyDescent="0.2"/>
    <row r="47560" ht="12.75" customHeight="1" x14ac:dyDescent="0.2"/>
    <row r="47561" ht="12.75" customHeight="1" x14ac:dyDescent="0.2"/>
    <row r="47562" ht="12.75" customHeight="1" x14ac:dyDescent="0.2"/>
    <row r="47563" ht="12.75" customHeight="1" x14ac:dyDescent="0.2"/>
    <row r="47564" ht="12.75" customHeight="1" x14ac:dyDescent="0.2"/>
    <row r="47565" ht="12.75" customHeight="1" x14ac:dyDescent="0.2"/>
    <row r="47566" ht="12.75" customHeight="1" x14ac:dyDescent="0.2"/>
    <row r="47567" ht="12.75" customHeight="1" x14ac:dyDescent="0.2"/>
    <row r="47568" ht="12.75" customHeight="1" x14ac:dyDescent="0.2"/>
    <row r="47569" ht="12.75" customHeight="1" x14ac:dyDescent="0.2"/>
    <row r="47570" ht="12.75" customHeight="1" x14ac:dyDescent="0.2"/>
    <row r="47571" ht="12.75" customHeight="1" x14ac:dyDescent="0.2"/>
    <row r="47572" ht="12.75" customHeight="1" x14ac:dyDescent="0.2"/>
    <row r="47573" ht="12.75" customHeight="1" x14ac:dyDescent="0.2"/>
    <row r="47574" ht="12.75" customHeight="1" x14ac:dyDescent="0.2"/>
    <row r="47575" ht="12.75" customHeight="1" x14ac:dyDescent="0.2"/>
    <row r="47576" ht="12.75" customHeight="1" x14ac:dyDescent="0.2"/>
    <row r="47577" ht="12.75" customHeight="1" x14ac:dyDescent="0.2"/>
    <row r="47578" ht="12.75" customHeight="1" x14ac:dyDescent="0.2"/>
    <row r="47579" ht="12.75" customHeight="1" x14ac:dyDescent="0.2"/>
    <row r="47580" ht="12.75" customHeight="1" x14ac:dyDescent="0.2"/>
    <row r="47581" ht="12.75" customHeight="1" x14ac:dyDescent="0.2"/>
    <row r="47582" ht="12.75" customHeight="1" x14ac:dyDescent="0.2"/>
    <row r="47583" ht="12.75" customHeight="1" x14ac:dyDescent="0.2"/>
    <row r="47584" ht="12.75" customHeight="1" x14ac:dyDescent="0.2"/>
    <row r="47585" ht="12.75" customHeight="1" x14ac:dyDescent="0.2"/>
    <row r="47586" ht="12.75" customHeight="1" x14ac:dyDescent="0.2"/>
    <row r="47587" ht="12.75" customHeight="1" x14ac:dyDescent="0.2"/>
    <row r="47588" ht="12.75" customHeight="1" x14ac:dyDescent="0.2"/>
    <row r="47589" ht="12.75" customHeight="1" x14ac:dyDescent="0.2"/>
    <row r="47590" ht="12.75" customHeight="1" x14ac:dyDescent="0.2"/>
    <row r="47591" ht="12.75" customHeight="1" x14ac:dyDescent="0.2"/>
    <row r="47592" ht="12.75" customHeight="1" x14ac:dyDescent="0.2"/>
    <row r="47593" ht="12.75" customHeight="1" x14ac:dyDescent="0.2"/>
    <row r="47594" ht="12.75" customHeight="1" x14ac:dyDescent="0.2"/>
    <row r="47595" ht="12.75" customHeight="1" x14ac:dyDescent="0.2"/>
    <row r="47596" ht="12.75" customHeight="1" x14ac:dyDescent="0.2"/>
    <row r="47597" ht="12.75" customHeight="1" x14ac:dyDescent="0.2"/>
    <row r="47598" ht="12.75" customHeight="1" x14ac:dyDescent="0.2"/>
    <row r="47599" ht="12.75" customHeight="1" x14ac:dyDescent="0.2"/>
    <row r="47600" ht="12.75" customHeight="1" x14ac:dyDescent="0.2"/>
    <row r="47601" ht="12.75" customHeight="1" x14ac:dyDescent="0.2"/>
    <row r="47602" ht="12.75" customHeight="1" x14ac:dyDescent="0.2"/>
    <row r="47603" ht="12.75" customHeight="1" x14ac:dyDescent="0.2"/>
    <row r="47604" ht="12.75" customHeight="1" x14ac:dyDescent="0.2"/>
    <row r="47605" ht="12.75" customHeight="1" x14ac:dyDescent="0.2"/>
    <row r="47606" ht="12.75" customHeight="1" x14ac:dyDescent="0.2"/>
    <row r="47607" ht="12.75" customHeight="1" x14ac:dyDescent="0.2"/>
    <row r="47608" ht="12.75" customHeight="1" x14ac:dyDescent="0.2"/>
    <row r="47609" ht="12.75" customHeight="1" x14ac:dyDescent="0.2"/>
    <row r="47610" ht="12.75" customHeight="1" x14ac:dyDescent="0.2"/>
    <row r="47611" ht="12.75" customHeight="1" x14ac:dyDescent="0.2"/>
    <row r="47612" ht="12.75" customHeight="1" x14ac:dyDescent="0.2"/>
    <row r="47613" ht="12.75" customHeight="1" x14ac:dyDescent="0.2"/>
    <row r="47614" ht="12.75" customHeight="1" x14ac:dyDescent="0.2"/>
    <row r="47615" ht="12.75" customHeight="1" x14ac:dyDescent="0.2"/>
    <row r="47616" ht="12.75" customHeight="1" x14ac:dyDescent="0.2"/>
    <row r="47617" ht="12.75" customHeight="1" x14ac:dyDescent="0.2"/>
    <row r="47618" ht="12.75" customHeight="1" x14ac:dyDescent="0.2"/>
    <row r="47619" ht="12.75" customHeight="1" x14ac:dyDescent="0.2"/>
    <row r="47620" ht="12.75" customHeight="1" x14ac:dyDescent="0.2"/>
    <row r="47621" ht="12.75" customHeight="1" x14ac:dyDescent="0.2"/>
    <row r="47622" ht="12.75" customHeight="1" x14ac:dyDescent="0.2"/>
    <row r="47623" ht="12.75" customHeight="1" x14ac:dyDescent="0.2"/>
    <row r="47624" ht="12.75" customHeight="1" x14ac:dyDescent="0.2"/>
    <row r="47625" ht="12.75" customHeight="1" x14ac:dyDescent="0.2"/>
    <row r="47626" ht="12.75" customHeight="1" x14ac:dyDescent="0.2"/>
    <row r="47627" ht="12.75" customHeight="1" x14ac:dyDescent="0.2"/>
    <row r="47628" ht="12.75" customHeight="1" x14ac:dyDescent="0.2"/>
    <row r="47629" ht="12.75" customHeight="1" x14ac:dyDescent="0.2"/>
    <row r="47630" ht="12.75" customHeight="1" x14ac:dyDescent="0.2"/>
    <row r="47631" ht="12.75" customHeight="1" x14ac:dyDescent="0.2"/>
    <row r="47632" ht="12.75" customHeight="1" x14ac:dyDescent="0.2"/>
    <row r="47633" ht="12.75" customHeight="1" x14ac:dyDescent="0.2"/>
    <row r="47634" ht="12.75" customHeight="1" x14ac:dyDescent="0.2"/>
    <row r="47635" ht="12.75" customHeight="1" x14ac:dyDescent="0.2"/>
    <row r="47636" ht="12.75" customHeight="1" x14ac:dyDescent="0.2"/>
    <row r="47637" ht="12.75" customHeight="1" x14ac:dyDescent="0.2"/>
    <row r="47638" ht="12.75" customHeight="1" x14ac:dyDescent="0.2"/>
    <row r="47639" ht="12.75" customHeight="1" x14ac:dyDescent="0.2"/>
    <row r="47640" ht="12.75" customHeight="1" x14ac:dyDescent="0.2"/>
    <row r="47641" ht="12.75" customHeight="1" x14ac:dyDescent="0.2"/>
    <row r="47642" ht="12.75" customHeight="1" x14ac:dyDescent="0.2"/>
    <row r="47643" ht="12.75" customHeight="1" x14ac:dyDescent="0.2"/>
    <row r="47644" ht="12.75" customHeight="1" x14ac:dyDescent="0.2"/>
    <row r="47645" ht="12.75" customHeight="1" x14ac:dyDescent="0.2"/>
    <row r="47646" ht="12.75" customHeight="1" x14ac:dyDescent="0.2"/>
    <row r="47647" ht="12.75" customHeight="1" x14ac:dyDescent="0.2"/>
    <row r="47648" ht="12.75" customHeight="1" x14ac:dyDescent="0.2"/>
    <row r="47649" ht="12.75" customHeight="1" x14ac:dyDescent="0.2"/>
    <row r="47650" ht="12.75" customHeight="1" x14ac:dyDescent="0.2"/>
    <row r="47651" ht="12.75" customHeight="1" x14ac:dyDescent="0.2"/>
    <row r="47652" ht="12.75" customHeight="1" x14ac:dyDescent="0.2"/>
    <row r="47653" ht="12.75" customHeight="1" x14ac:dyDescent="0.2"/>
    <row r="47654" ht="12.75" customHeight="1" x14ac:dyDescent="0.2"/>
    <row r="47655" ht="12.75" customHeight="1" x14ac:dyDescent="0.2"/>
    <row r="47656" ht="12.75" customHeight="1" x14ac:dyDescent="0.2"/>
    <row r="47657" ht="12.75" customHeight="1" x14ac:dyDescent="0.2"/>
    <row r="47658" ht="12.75" customHeight="1" x14ac:dyDescent="0.2"/>
    <row r="47659" ht="12.75" customHeight="1" x14ac:dyDescent="0.2"/>
    <row r="47660" ht="12.75" customHeight="1" x14ac:dyDescent="0.2"/>
    <row r="47661" ht="12.75" customHeight="1" x14ac:dyDescent="0.2"/>
    <row r="47662" ht="12.75" customHeight="1" x14ac:dyDescent="0.2"/>
    <row r="47663" ht="12.75" customHeight="1" x14ac:dyDescent="0.2"/>
    <row r="47664" ht="12.75" customHeight="1" x14ac:dyDescent="0.2"/>
    <row r="47665" ht="12.75" customHeight="1" x14ac:dyDescent="0.2"/>
    <row r="47666" ht="12.75" customHeight="1" x14ac:dyDescent="0.2"/>
    <row r="47667" ht="12.75" customHeight="1" x14ac:dyDescent="0.2"/>
    <row r="47668" ht="12.75" customHeight="1" x14ac:dyDescent="0.2"/>
    <row r="47669" ht="12.75" customHeight="1" x14ac:dyDescent="0.2"/>
    <row r="47670" ht="12.75" customHeight="1" x14ac:dyDescent="0.2"/>
    <row r="47671" ht="12.75" customHeight="1" x14ac:dyDescent="0.2"/>
    <row r="47672" ht="12.75" customHeight="1" x14ac:dyDescent="0.2"/>
    <row r="47673" ht="12.75" customHeight="1" x14ac:dyDescent="0.2"/>
    <row r="47674" ht="12.75" customHeight="1" x14ac:dyDescent="0.2"/>
    <row r="47675" ht="12.75" customHeight="1" x14ac:dyDescent="0.2"/>
    <row r="47676" ht="12.75" customHeight="1" x14ac:dyDescent="0.2"/>
    <row r="47677" ht="12.75" customHeight="1" x14ac:dyDescent="0.2"/>
    <row r="47678" ht="12.75" customHeight="1" x14ac:dyDescent="0.2"/>
    <row r="47679" ht="12.75" customHeight="1" x14ac:dyDescent="0.2"/>
    <row r="47680" ht="12.75" customHeight="1" x14ac:dyDescent="0.2"/>
    <row r="47681" ht="12.75" customHeight="1" x14ac:dyDescent="0.2"/>
    <row r="47682" ht="12.75" customHeight="1" x14ac:dyDescent="0.2"/>
    <row r="47683" ht="12.75" customHeight="1" x14ac:dyDescent="0.2"/>
    <row r="47684" ht="12.75" customHeight="1" x14ac:dyDescent="0.2"/>
    <row r="47685" ht="12.75" customHeight="1" x14ac:dyDescent="0.2"/>
    <row r="47686" ht="12.75" customHeight="1" x14ac:dyDescent="0.2"/>
    <row r="47687" ht="12.75" customHeight="1" x14ac:dyDescent="0.2"/>
    <row r="47688" ht="12.75" customHeight="1" x14ac:dyDescent="0.2"/>
    <row r="47689" ht="12.75" customHeight="1" x14ac:dyDescent="0.2"/>
    <row r="47690" ht="12.75" customHeight="1" x14ac:dyDescent="0.2"/>
    <row r="47691" ht="12.75" customHeight="1" x14ac:dyDescent="0.2"/>
    <row r="47692" ht="12.75" customHeight="1" x14ac:dyDescent="0.2"/>
    <row r="47693" ht="12.75" customHeight="1" x14ac:dyDescent="0.2"/>
    <row r="47694" ht="12.75" customHeight="1" x14ac:dyDescent="0.2"/>
    <row r="47695" ht="12.75" customHeight="1" x14ac:dyDescent="0.2"/>
    <row r="47696" ht="12.75" customHeight="1" x14ac:dyDescent="0.2"/>
    <row r="47697" ht="12.75" customHeight="1" x14ac:dyDescent="0.2"/>
    <row r="47698" ht="12.75" customHeight="1" x14ac:dyDescent="0.2"/>
    <row r="47699" ht="12.75" customHeight="1" x14ac:dyDescent="0.2"/>
    <row r="47700" ht="12.75" customHeight="1" x14ac:dyDescent="0.2"/>
    <row r="47701" ht="12.75" customHeight="1" x14ac:dyDescent="0.2"/>
    <row r="47702" ht="12.75" customHeight="1" x14ac:dyDescent="0.2"/>
    <row r="47703" ht="12.75" customHeight="1" x14ac:dyDescent="0.2"/>
    <row r="47704" ht="12.75" customHeight="1" x14ac:dyDescent="0.2"/>
    <row r="47705" ht="12.75" customHeight="1" x14ac:dyDescent="0.2"/>
    <row r="47706" ht="12.75" customHeight="1" x14ac:dyDescent="0.2"/>
    <row r="47707" ht="12.75" customHeight="1" x14ac:dyDescent="0.2"/>
    <row r="47708" ht="12.75" customHeight="1" x14ac:dyDescent="0.2"/>
    <row r="47709" ht="12.75" customHeight="1" x14ac:dyDescent="0.2"/>
    <row r="47710" ht="12.75" customHeight="1" x14ac:dyDescent="0.2"/>
    <row r="47711" ht="12.75" customHeight="1" x14ac:dyDescent="0.2"/>
    <row r="47712" ht="12.75" customHeight="1" x14ac:dyDescent="0.2"/>
    <row r="47713" ht="12.75" customHeight="1" x14ac:dyDescent="0.2"/>
    <row r="47714" ht="12.75" customHeight="1" x14ac:dyDescent="0.2"/>
    <row r="47715" ht="12.75" customHeight="1" x14ac:dyDescent="0.2"/>
    <row r="47716" ht="12.75" customHeight="1" x14ac:dyDescent="0.2"/>
    <row r="47717" ht="12.75" customHeight="1" x14ac:dyDescent="0.2"/>
    <row r="47718" ht="12.75" customHeight="1" x14ac:dyDescent="0.2"/>
    <row r="47719" ht="12.75" customHeight="1" x14ac:dyDescent="0.2"/>
    <row r="47720" ht="12.75" customHeight="1" x14ac:dyDescent="0.2"/>
    <row r="47721" ht="12.75" customHeight="1" x14ac:dyDescent="0.2"/>
    <row r="47722" ht="12.75" customHeight="1" x14ac:dyDescent="0.2"/>
    <row r="47723" ht="12.75" customHeight="1" x14ac:dyDescent="0.2"/>
    <row r="47724" ht="12.75" customHeight="1" x14ac:dyDescent="0.2"/>
    <row r="47725" ht="12.75" customHeight="1" x14ac:dyDescent="0.2"/>
    <row r="47726" ht="12.75" customHeight="1" x14ac:dyDescent="0.2"/>
    <row r="47727" ht="12.75" customHeight="1" x14ac:dyDescent="0.2"/>
    <row r="47728" ht="12.75" customHeight="1" x14ac:dyDescent="0.2"/>
    <row r="47729" ht="12.75" customHeight="1" x14ac:dyDescent="0.2"/>
    <row r="47730" ht="12.75" customHeight="1" x14ac:dyDescent="0.2"/>
    <row r="47731" ht="12.75" customHeight="1" x14ac:dyDescent="0.2"/>
    <row r="47732" ht="12.75" customHeight="1" x14ac:dyDescent="0.2"/>
    <row r="47733" ht="12.75" customHeight="1" x14ac:dyDescent="0.2"/>
    <row r="47734" ht="12.75" customHeight="1" x14ac:dyDescent="0.2"/>
    <row r="47735" ht="12.75" customHeight="1" x14ac:dyDescent="0.2"/>
    <row r="47736" ht="12.75" customHeight="1" x14ac:dyDescent="0.2"/>
    <row r="47737" ht="12.75" customHeight="1" x14ac:dyDescent="0.2"/>
    <row r="47738" ht="12.75" customHeight="1" x14ac:dyDescent="0.2"/>
    <row r="47739" ht="12.75" customHeight="1" x14ac:dyDescent="0.2"/>
    <row r="47740" ht="12.75" customHeight="1" x14ac:dyDescent="0.2"/>
    <row r="47741" ht="12.75" customHeight="1" x14ac:dyDescent="0.2"/>
    <row r="47742" ht="12.75" customHeight="1" x14ac:dyDescent="0.2"/>
    <row r="47743" ht="12.75" customHeight="1" x14ac:dyDescent="0.2"/>
    <row r="47744" ht="12.75" customHeight="1" x14ac:dyDescent="0.2"/>
    <row r="47745" ht="12.75" customHeight="1" x14ac:dyDescent="0.2"/>
    <row r="47746" ht="12.75" customHeight="1" x14ac:dyDescent="0.2"/>
    <row r="47747" ht="12.75" customHeight="1" x14ac:dyDescent="0.2"/>
    <row r="47748" ht="12.75" customHeight="1" x14ac:dyDescent="0.2"/>
    <row r="47749" ht="12.75" customHeight="1" x14ac:dyDescent="0.2"/>
    <row r="47750" ht="12.75" customHeight="1" x14ac:dyDescent="0.2"/>
    <row r="47751" ht="12.75" customHeight="1" x14ac:dyDescent="0.2"/>
    <row r="47752" ht="12.75" customHeight="1" x14ac:dyDescent="0.2"/>
    <row r="47753" ht="12.75" customHeight="1" x14ac:dyDescent="0.2"/>
    <row r="47754" ht="12.75" customHeight="1" x14ac:dyDescent="0.2"/>
    <row r="47755" ht="12.75" customHeight="1" x14ac:dyDescent="0.2"/>
    <row r="47756" ht="12.75" customHeight="1" x14ac:dyDescent="0.2"/>
    <row r="47757" ht="12.75" customHeight="1" x14ac:dyDescent="0.2"/>
    <row r="47758" ht="12.75" customHeight="1" x14ac:dyDescent="0.2"/>
    <row r="47759" ht="12.75" customHeight="1" x14ac:dyDescent="0.2"/>
    <row r="47760" ht="12.75" customHeight="1" x14ac:dyDescent="0.2"/>
    <row r="47761" ht="12.75" customHeight="1" x14ac:dyDescent="0.2"/>
    <row r="47762" ht="12.75" customHeight="1" x14ac:dyDescent="0.2"/>
    <row r="47763" ht="12.75" customHeight="1" x14ac:dyDescent="0.2"/>
    <row r="47764" ht="12.75" customHeight="1" x14ac:dyDescent="0.2"/>
    <row r="47765" ht="12.75" customHeight="1" x14ac:dyDescent="0.2"/>
    <row r="47766" ht="12.75" customHeight="1" x14ac:dyDescent="0.2"/>
    <row r="47767" ht="12.75" customHeight="1" x14ac:dyDescent="0.2"/>
    <row r="47768" ht="12.75" customHeight="1" x14ac:dyDescent="0.2"/>
    <row r="47769" ht="12.75" customHeight="1" x14ac:dyDescent="0.2"/>
    <row r="47770" ht="12.75" customHeight="1" x14ac:dyDescent="0.2"/>
    <row r="47771" ht="12.75" customHeight="1" x14ac:dyDescent="0.2"/>
    <row r="47772" ht="12.75" customHeight="1" x14ac:dyDescent="0.2"/>
    <row r="47773" ht="12.75" customHeight="1" x14ac:dyDescent="0.2"/>
    <row r="47774" ht="12.75" customHeight="1" x14ac:dyDescent="0.2"/>
    <row r="47775" ht="12.75" customHeight="1" x14ac:dyDescent="0.2"/>
    <row r="47776" ht="12.75" customHeight="1" x14ac:dyDescent="0.2"/>
    <row r="47777" ht="12.75" customHeight="1" x14ac:dyDescent="0.2"/>
    <row r="47778" ht="12.75" customHeight="1" x14ac:dyDescent="0.2"/>
    <row r="47779" ht="12.75" customHeight="1" x14ac:dyDescent="0.2"/>
    <row r="47780" ht="12.75" customHeight="1" x14ac:dyDescent="0.2"/>
    <row r="47781" ht="12.75" customHeight="1" x14ac:dyDescent="0.2"/>
    <row r="47782" ht="12.75" customHeight="1" x14ac:dyDescent="0.2"/>
    <row r="47783" ht="12.75" customHeight="1" x14ac:dyDescent="0.2"/>
    <row r="47784" ht="12.75" customHeight="1" x14ac:dyDescent="0.2"/>
    <row r="47785" ht="12.75" customHeight="1" x14ac:dyDescent="0.2"/>
    <row r="47786" ht="12.75" customHeight="1" x14ac:dyDescent="0.2"/>
    <row r="47787" ht="12.75" customHeight="1" x14ac:dyDescent="0.2"/>
    <row r="47788" ht="12.75" customHeight="1" x14ac:dyDescent="0.2"/>
    <row r="47789" ht="12.75" customHeight="1" x14ac:dyDescent="0.2"/>
    <row r="47790" ht="12.75" customHeight="1" x14ac:dyDescent="0.2"/>
    <row r="47791" ht="12.75" customHeight="1" x14ac:dyDescent="0.2"/>
    <row r="47792" ht="12.75" customHeight="1" x14ac:dyDescent="0.2"/>
    <row r="47793" ht="12.75" customHeight="1" x14ac:dyDescent="0.2"/>
    <row r="47794" ht="12.75" customHeight="1" x14ac:dyDescent="0.2"/>
    <row r="47795" ht="12.75" customHeight="1" x14ac:dyDescent="0.2"/>
    <row r="47796" ht="12.75" customHeight="1" x14ac:dyDescent="0.2"/>
    <row r="47797" ht="12.75" customHeight="1" x14ac:dyDescent="0.2"/>
    <row r="47798" ht="12.75" customHeight="1" x14ac:dyDescent="0.2"/>
    <row r="47799" ht="12.75" customHeight="1" x14ac:dyDescent="0.2"/>
    <row r="47800" ht="12.75" customHeight="1" x14ac:dyDescent="0.2"/>
    <row r="47801" ht="12.75" customHeight="1" x14ac:dyDescent="0.2"/>
    <row r="47802" ht="12.75" customHeight="1" x14ac:dyDescent="0.2"/>
    <row r="47803" ht="12.75" customHeight="1" x14ac:dyDescent="0.2"/>
    <row r="47804" ht="12.75" customHeight="1" x14ac:dyDescent="0.2"/>
    <row r="47805" ht="12.75" customHeight="1" x14ac:dyDescent="0.2"/>
    <row r="47806" ht="12.75" customHeight="1" x14ac:dyDescent="0.2"/>
    <row r="47807" ht="12.75" customHeight="1" x14ac:dyDescent="0.2"/>
    <row r="47808" ht="12.75" customHeight="1" x14ac:dyDescent="0.2"/>
    <row r="47809" ht="12.75" customHeight="1" x14ac:dyDescent="0.2"/>
    <row r="47810" ht="12.75" customHeight="1" x14ac:dyDescent="0.2"/>
    <row r="47811" ht="12.75" customHeight="1" x14ac:dyDescent="0.2"/>
    <row r="47812" ht="12.75" customHeight="1" x14ac:dyDescent="0.2"/>
    <row r="47813" ht="12.75" customHeight="1" x14ac:dyDescent="0.2"/>
    <row r="47814" ht="12.75" customHeight="1" x14ac:dyDescent="0.2"/>
    <row r="47815" ht="12.75" customHeight="1" x14ac:dyDescent="0.2"/>
    <row r="47816" ht="12.75" customHeight="1" x14ac:dyDescent="0.2"/>
    <row r="47817" ht="12.75" customHeight="1" x14ac:dyDescent="0.2"/>
    <row r="47818" ht="12.75" customHeight="1" x14ac:dyDescent="0.2"/>
    <row r="47819" ht="12.75" customHeight="1" x14ac:dyDescent="0.2"/>
    <row r="47820" ht="12.75" customHeight="1" x14ac:dyDescent="0.2"/>
    <row r="47821" ht="12.75" customHeight="1" x14ac:dyDescent="0.2"/>
    <row r="47822" ht="12.75" customHeight="1" x14ac:dyDescent="0.2"/>
    <row r="47823" ht="12.75" customHeight="1" x14ac:dyDescent="0.2"/>
    <row r="47824" ht="12.75" customHeight="1" x14ac:dyDescent="0.2"/>
    <row r="47825" ht="12.75" customHeight="1" x14ac:dyDescent="0.2"/>
    <row r="47826" ht="12.75" customHeight="1" x14ac:dyDescent="0.2"/>
    <row r="47827" ht="12.75" customHeight="1" x14ac:dyDescent="0.2"/>
    <row r="47828" ht="12.75" customHeight="1" x14ac:dyDescent="0.2"/>
    <row r="47829" ht="12.75" customHeight="1" x14ac:dyDescent="0.2"/>
    <row r="47830" ht="12.75" customHeight="1" x14ac:dyDescent="0.2"/>
    <row r="47831" ht="12.75" customHeight="1" x14ac:dyDescent="0.2"/>
    <row r="47832" ht="12.75" customHeight="1" x14ac:dyDescent="0.2"/>
    <row r="47833" ht="12.75" customHeight="1" x14ac:dyDescent="0.2"/>
    <row r="47834" ht="12.75" customHeight="1" x14ac:dyDescent="0.2"/>
    <row r="47835" ht="12.75" customHeight="1" x14ac:dyDescent="0.2"/>
    <row r="47836" ht="12.75" customHeight="1" x14ac:dyDescent="0.2"/>
    <row r="47837" ht="12.75" customHeight="1" x14ac:dyDescent="0.2"/>
    <row r="47838" ht="12.75" customHeight="1" x14ac:dyDescent="0.2"/>
    <row r="47839" ht="12.75" customHeight="1" x14ac:dyDescent="0.2"/>
    <row r="47840" ht="12.75" customHeight="1" x14ac:dyDescent="0.2"/>
    <row r="47841" ht="12.75" customHeight="1" x14ac:dyDescent="0.2"/>
    <row r="47842" ht="12.75" customHeight="1" x14ac:dyDescent="0.2"/>
    <row r="47843" ht="12.75" customHeight="1" x14ac:dyDescent="0.2"/>
    <row r="47844" ht="12.75" customHeight="1" x14ac:dyDescent="0.2"/>
    <row r="47845" ht="12.75" customHeight="1" x14ac:dyDescent="0.2"/>
    <row r="47846" ht="12.75" customHeight="1" x14ac:dyDescent="0.2"/>
    <row r="47847" ht="12.75" customHeight="1" x14ac:dyDescent="0.2"/>
    <row r="47848" ht="12.75" customHeight="1" x14ac:dyDescent="0.2"/>
    <row r="47849" ht="12.75" customHeight="1" x14ac:dyDescent="0.2"/>
    <row r="47850" ht="12.75" customHeight="1" x14ac:dyDescent="0.2"/>
    <row r="47851" ht="12.75" customHeight="1" x14ac:dyDescent="0.2"/>
    <row r="47852" ht="12.75" customHeight="1" x14ac:dyDescent="0.2"/>
    <row r="47853" ht="12.75" customHeight="1" x14ac:dyDescent="0.2"/>
    <row r="47854" ht="12.75" customHeight="1" x14ac:dyDescent="0.2"/>
    <row r="47855" ht="12.75" customHeight="1" x14ac:dyDescent="0.2"/>
    <row r="47856" ht="12.75" customHeight="1" x14ac:dyDescent="0.2"/>
    <row r="47857" ht="12.75" customHeight="1" x14ac:dyDescent="0.2"/>
    <row r="47858" ht="12.75" customHeight="1" x14ac:dyDescent="0.2"/>
    <row r="47859" ht="12.75" customHeight="1" x14ac:dyDescent="0.2"/>
    <row r="47860" ht="12.75" customHeight="1" x14ac:dyDescent="0.2"/>
    <row r="47861" ht="12.75" customHeight="1" x14ac:dyDescent="0.2"/>
    <row r="47862" ht="12.75" customHeight="1" x14ac:dyDescent="0.2"/>
    <row r="47863" ht="12.75" customHeight="1" x14ac:dyDescent="0.2"/>
    <row r="47864" ht="12.75" customHeight="1" x14ac:dyDescent="0.2"/>
    <row r="47865" ht="12.75" customHeight="1" x14ac:dyDescent="0.2"/>
    <row r="47866" ht="12.75" customHeight="1" x14ac:dyDescent="0.2"/>
    <row r="47867" ht="12.75" customHeight="1" x14ac:dyDescent="0.2"/>
    <row r="47868" ht="12.75" customHeight="1" x14ac:dyDescent="0.2"/>
    <row r="47869" ht="12.75" customHeight="1" x14ac:dyDescent="0.2"/>
    <row r="47870" ht="12.75" customHeight="1" x14ac:dyDescent="0.2"/>
    <row r="47871" ht="12.75" customHeight="1" x14ac:dyDescent="0.2"/>
    <row r="47872" ht="12.75" customHeight="1" x14ac:dyDescent="0.2"/>
    <row r="47873" ht="12.75" customHeight="1" x14ac:dyDescent="0.2"/>
    <row r="47874" ht="12.75" customHeight="1" x14ac:dyDescent="0.2"/>
    <row r="47875" ht="12.75" customHeight="1" x14ac:dyDescent="0.2"/>
    <row r="47876" ht="12.75" customHeight="1" x14ac:dyDescent="0.2"/>
    <row r="47877" ht="12.75" customHeight="1" x14ac:dyDescent="0.2"/>
    <row r="47878" ht="12.75" customHeight="1" x14ac:dyDescent="0.2"/>
    <row r="47879" ht="12.75" customHeight="1" x14ac:dyDescent="0.2"/>
    <row r="47880" ht="12.75" customHeight="1" x14ac:dyDescent="0.2"/>
    <row r="47881" ht="12.75" customHeight="1" x14ac:dyDescent="0.2"/>
    <row r="47882" ht="12.75" customHeight="1" x14ac:dyDescent="0.2"/>
    <row r="47883" ht="12.75" customHeight="1" x14ac:dyDescent="0.2"/>
    <row r="47884" ht="12.75" customHeight="1" x14ac:dyDescent="0.2"/>
    <row r="47885" ht="12.75" customHeight="1" x14ac:dyDescent="0.2"/>
    <row r="47886" ht="12.75" customHeight="1" x14ac:dyDescent="0.2"/>
    <row r="47887" ht="12.75" customHeight="1" x14ac:dyDescent="0.2"/>
    <row r="47888" ht="12.75" customHeight="1" x14ac:dyDescent="0.2"/>
    <row r="47889" ht="12.75" customHeight="1" x14ac:dyDescent="0.2"/>
    <row r="47890" ht="12.75" customHeight="1" x14ac:dyDescent="0.2"/>
    <row r="47891" ht="12.75" customHeight="1" x14ac:dyDescent="0.2"/>
    <row r="47892" ht="12.75" customHeight="1" x14ac:dyDescent="0.2"/>
    <row r="47893" ht="12.75" customHeight="1" x14ac:dyDescent="0.2"/>
    <row r="47894" ht="12.75" customHeight="1" x14ac:dyDescent="0.2"/>
    <row r="47895" ht="12.75" customHeight="1" x14ac:dyDescent="0.2"/>
    <row r="47896" ht="12.75" customHeight="1" x14ac:dyDescent="0.2"/>
    <row r="47897" ht="12.75" customHeight="1" x14ac:dyDescent="0.2"/>
    <row r="47898" ht="12.75" customHeight="1" x14ac:dyDescent="0.2"/>
    <row r="47899" ht="12.75" customHeight="1" x14ac:dyDescent="0.2"/>
    <row r="47900" ht="12.75" customHeight="1" x14ac:dyDescent="0.2"/>
    <row r="47901" ht="12.75" customHeight="1" x14ac:dyDescent="0.2"/>
    <row r="47902" ht="12.75" customHeight="1" x14ac:dyDescent="0.2"/>
    <row r="47903" ht="12.75" customHeight="1" x14ac:dyDescent="0.2"/>
    <row r="47904" ht="12.75" customHeight="1" x14ac:dyDescent="0.2"/>
    <row r="47905" ht="12.75" customHeight="1" x14ac:dyDescent="0.2"/>
    <row r="47906" ht="12.75" customHeight="1" x14ac:dyDescent="0.2"/>
    <row r="47907" ht="12.75" customHeight="1" x14ac:dyDescent="0.2"/>
    <row r="47908" ht="12.75" customHeight="1" x14ac:dyDescent="0.2"/>
    <row r="47909" ht="12.75" customHeight="1" x14ac:dyDescent="0.2"/>
    <row r="47910" ht="12.75" customHeight="1" x14ac:dyDescent="0.2"/>
    <row r="47911" ht="12.75" customHeight="1" x14ac:dyDescent="0.2"/>
    <row r="47912" ht="12.75" customHeight="1" x14ac:dyDescent="0.2"/>
    <row r="47913" ht="12.75" customHeight="1" x14ac:dyDescent="0.2"/>
    <row r="47914" ht="12.75" customHeight="1" x14ac:dyDescent="0.2"/>
    <row r="47915" ht="12.75" customHeight="1" x14ac:dyDescent="0.2"/>
    <row r="47916" ht="12.75" customHeight="1" x14ac:dyDescent="0.2"/>
    <row r="47917" ht="12.75" customHeight="1" x14ac:dyDescent="0.2"/>
    <row r="47918" ht="12.75" customHeight="1" x14ac:dyDescent="0.2"/>
    <row r="47919" ht="12.75" customHeight="1" x14ac:dyDescent="0.2"/>
    <row r="47920" ht="12.75" customHeight="1" x14ac:dyDescent="0.2"/>
    <row r="47921" ht="12.75" customHeight="1" x14ac:dyDescent="0.2"/>
    <row r="47922" ht="12.75" customHeight="1" x14ac:dyDescent="0.2"/>
    <row r="47923" ht="12.75" customHeight="1" x14ac:dyDescent="0.2"/>
    <row r="47924" ht="12.75" customHeight="1" x14ac:dyDescent="0.2"/>
    <row r="47925" ht="12.75" customHeight="1" x14ac:dyDescent="0.2"/>
    <row r="47926" ht="12.75" customHeight="1" x14ac:dyDescent="0.2"/>
    <row r="47927" ht="12.75" customHeight="1" x14ac:dyDescent="0.2"/>
    <row r="47928" ht="12.75" customHeight="1" x14ac:dyDescent="0.2"/>
    <row r="47929" ht="12.75" customHeight="1" x14ac:dyDescent="0.2"/>
    <row r="47930" ht="12.75" customHeight="1" x14ac:dyDescent="0.2"/>
    <row r="47931" ht="12.75" customHeight="1" x14ac:dyDescent="0.2"/>
    <row r="47932" ht="12.75" customHeight="1" x14ac:dyDescent="0.2"/>
    <row r="47933" ht="12.75" customHeight="1" x14ac:dyDescent="0.2"/>
    <row r="47934" ht="12.75" customHeight="1" x14ac:dyDescent="0.2"/>
    <row r="47935" ht="12.75" customHeight="1" x14ac:dyDescent="0.2"/>
    <row r="47936" ht="12.75" customHeight="1" x14ac:dyDescent="0.2"/>
    <row r="47937" ht="12.75" customHeight="1" x14ac:dyDescent="0.2"/>
    <row r="47938" ht="12.75" customHeight="1" x14ac:dyDescent="0.2"/>
    <row r="47939" ht="12.75" customHeight="1" x14ac:dyDescent="0.2"/>
    <row r="47940" ht="12.75" customHeight="1" x14ac:dyDescent="0.2"/>
    <row r="47941" ht="12.75" customHeight="1" x14ac:dyDescent="0.2"/>
    <row r="47942" ht="12.75" customHeight="1" x14ac:dyDescent="0.2"/>
    <row r="47943" ht="12.75" customHeight="1" x14ac:dyDescent="0.2"/>
    <row r="47944" ht="12.75" customHeight="1" x14ac:dyDescent="0.2"/>
    <row r="47945" ht="12.75" customHeight="1" x14ac:dyDescent="0.2"/>
    <row r="47946" ht="12.75" customHeight="1" x14ac:dyDescent="0.2"/>
    <row r="47947" ht="12.75" customHeight="1" x14ac:dyDescent="0.2"/>
    <row r="47948" ht="12.75" customHeight="1" x14ac:dyDescent="0.2"/>
    <row r="47949" ht="12.75" customHeight="1" x14ac:dyDescent="0.2"/>
    <row r="47950" ht="12.75" customHeight="1" x14ac:dyDescent="0.2"/>
    <row r="47951" ht="12.75" customHeight="1" x14ac:dyDescent="0.2"/>
    <row r="47952" ht="12.75" customHeight="1" x14ac:dyDescent="0.2"/>
    <row r="47953" ht="12.75" customHeight="1" x14ac:dyDescent="0.2"/>
    <row r="47954" ht="12.75" customHeight="1" x14ac:dyDescent="0.2"/>
    <row r="47955" ht="12.75" customHeight="1" x14ac:dyDescent="0.2"/>
    <row r="47956" ht="12.75" customHeight="1" x14ac:dyDescent="0.2"/>
    <row r="47957" ht="12.75" customHeight="1" x14ac:dyDescent="0.2"/>
    <row r="47958" ht="12.75" customHeight="1" x14ac:dyDescent="0.2"/>
    <row r="47959" ht="12.75" customHeight="1" x14ac:dyDescent="0.2"/>
    <row r="47960" ht="12.75" customHeight="1" x14ac:dyDescent="0.2"/>
    <row r="47961" ht="12.75" customHeight="1" x14ac:dyDescent="0.2"/>
    <row r="47962" ht="12.75" customHeight="1" x14ac:dyDescent="0.2"/>
    <row r="47963" ht="12.75" customHeight="1" x14ac:dyDescent="0.2"/>
    <row r="47964" ht="12.75" customHeight="1" x14ac:dyDescent="0.2"/>
    <row r="47965" ht="12.75" customHeight="1" x14ac:dyDescent="0.2"/>
    <row r="47966" ht="12.75" customHeight="1" x14ac:dyDescent="0.2"/>
    <row r="47967" ht="12.75" customHeight="1" x14ac:dyDescent="0.2"/>
    <row r="47968" ht="12.75" customHeight="1" x14ac:dyDescent="0.2"/>
    <row r="47969" ht="12.75" customHeight="1" x14ac:dyDescent="0.2"/>
    <row r="47970" ht="12.75" customHeight="1" x14ac:dyDescent="0.2"/>
    <row r="47971" ht="12.75" customHeight="1" x14ac:dyDescent="0.2"/>
    <row r="47972" ht="12.75" customHeight="1" x14ac:dyDescent="0.2"/>
    <row r="47973" ht="12.75" customHeight="1" x14ac:dyDescent="0.2"/>
    <row r="47974" ht="12.75" customHeight="1" x14ac:dyDescent="0.2"/>
    <row r="47975" ht="12.75" customHeight="1" x14ac:dyDescent="0.2"/>
    <row r="47976" ht="12.75" customHeight="1" x14ac:dyDescent="0.2"/>
    <row r="47977" ht="12.75" customHeight="1" x14ac:dyDescent="0.2"/>
    <row r="47978" ht="12.75" customHeight="1" x14ac:dyDescent="0.2"/>
    <row r="47979" ht="12.75" customHeight="1" x14ac:dyDescent="0.2"/>
    <row r="47980" ht="12.75" customHeight="1" x14ac:dyDescent="0.2"/>
    <row r="47981" ht="12.75" customHeight="1" x14ac:dyDescent="0.2"/>
    <row r="47982" ht="12.75" customHeight="1" x14ac:dyDescent="0.2"/>
    <row r="47983" ht="12.75" customHeight="1" x14ac:dyDescent="0.2"/>
    <row r="47984" ht="12.75" customHeight="1" x14ac:dyDescent="0.2"/>
    <row r="47985" ht="12.75" customHeight="1" x14ac:dyDescent="0.2"/>
    <row r="47986" ht="12.75" customHeight="1" x14ac:dyDescent="0.2"/>
    <row r="47987" ht="12.75" customHeight="1" x14ac:dyDescent="0.2"/>
    <row r="47988" ht="12.75" customHeight="1" x14ac:dyDescent="0.2"/>
    <row r="47989" ht="12.75" customHeight="1" x14ac:dyDescent="0.2"/>
    <row r="47990" ht="12.75" customHeight="1" x14ac:dyDescent="0.2"/>
    <row r="47991" ht="12.75" customHeight="1" x14ac:dyDescent="0.2"/>
    <row r="47992" ht="12.75" customHeight="1" x14ac:dyDescent="0.2"/>
    <row r="47993" ht="12.75" customHeight="1" x14ac:dyDescent="0.2"/>
    <row r="47994" ht="12.75" customHeight="1" x14ac:dyDescent="0.2"/>
    <row r="47995" ht="12.75" customHeight="1" x14ac:dyDescent="0.2"/>
    <row r="47996" ht="12.75" customHeight="1" x14ac:dyDescent="0.2"/>
    <row r="47997" ht="12.75" customHeight="1" x14ac:dyDescent="0.2"/>
    <row r="47998" ht="12.75" customHeight="1" x14ac:dyDescent="0.2"/>
    <row r="47999" ht="12.75" customHeight="1" x14ac:dyDescent="0.2"/>
    <row r="48000" ht="12.75" customHeight="1" x14ac:dyDescent="0.2"/>
    <row r="48001" ht="12.75" customHeight="1" x14ac:dyDescent="0.2"/>
    <row r="48002" ht="12.75" customHeight="1" x14ac:dyDescent="0.2"/>
    <row r="48003" ht="12.75" customHeight="1" x14ac:dyDescent="0.2"/>
    <row r="48004" ht="12.75" customHeight="1" x14ac:dyDescent="0.2"/>
    <row r="48005" ht="12.75" customHeight="1" x14ac:dyDescent="0.2"/>
    <row r="48006" ht="12.75" customHeight="1" x14ac:dyDescent="0.2"/>
    <row r="48007" ht="12.75" customHeight="1" x14ac:dyDescent="0.2"/>
    <row r="48008" ht="12.75" customHeight="1" x14ac:dyDescent="0.2"/>
    <row r="48009" ht="12.75" customHeight="1" x14ac:dyDescent="0.2"/>
    <row r="48010" ht="12.75" customHeight="1" x14ac:dyDescent="0.2"/>
    <row r="48011" ht="12.75" customHeight="1" x14ac:dyDescent="0.2"/>
    <row r="48012" ht="12.75" customHeight="1" x14ac:dyDescent="0.2"/>
    <row r="48013" ht="12.75" customHeight="1" x14ac:dyDescent="0.2"/>
    <row r="48014" ht="12.75" customHeight="1" x14ac:dyDescent="0.2"/>
    <row r="48015" ht="12.75" customHeight="1" x14ac:dyDescent="0.2"/>
    <row r="48016" ht="12.75" customHeight="1" x14ac:dyDescent="0.2"/>
    <row r="48017" ht="12.75" customHeight="1" x14ac:dyDescent="0.2"/>
    <row r="48018" ht="12.75" customHeight="1" x14ac:dyDescent="0.2"/>
    <row r="48019" ht="12.75" customHeight="1" x14ac:dyDescent="0.2"/>
    <row r="48020" ht="12.75" customHeight="1" x14ac:dyDescent="0.2"/>
    <row r="48021" ht="12.75" customHeight="1" x14ac:dyDescent="0.2"/>
    <row r="48022" ht="12.75" customHeight="1" x14ac:dyDescent="0.2"/>
    <row r="48023" ht="12.75" customHeight="1" x14ac:dyDescent="0.2"/>
    <row r="48024" ht="12.75" customHeight="1" x14ac:dyDescent="0.2"/>
    <row r="48025" ht="12.75" customHeight="1" x14ac:dyDescent="0.2"/>
    <row r="48026" ht="12.75" customHeight="1" x14ac:dyDescent="0.2"/>
    <row r="48027" ht="12.75" customHeight="1" x14ac:dyDescent="0.2"/>
    <row r="48028" ht="12.75" customHeight="1" x14ac:dyDescent="0.2"/>
    <row r="48029" ht="12.75" customHeight="1" x14ac:dyDescent="0.2"/>
    <row r="48030" ht="12.75" customHeight="1" x14ac:dyDescent="0.2"/>
    <row r="48031" ht="12.75" customHeight="1" x14ac:dyDescent="0.2"/>
    <row r="48032" ht="12.75" customHeight="1" x14ac:dyDescent="0.2"/>
    <row r="48033" ht="12.75" customHeight="1" x14ac:dyDescent="0.2"/>
    <row r="48034" ht="12.75" customHeight="1" x14ac:dyDescent="0.2"/>
    <row r="48035" ht="12.75" customHeight="1" x14ac:dyDescent="0.2"/>
    <row r="48036" ht="12.75" customHeight="1" x14ac:dyDescent="0.2"/>
    <row r="48037" ht="12.75" customHeight="1" x14ac:dyDescent="0.2"/>
    <row r="48038" ht="12.75" customHeight="1" x14ac:dyDescent="0.2"/>
    <row r="48039" ht="12.75" customHeight="1" x14ac:dyDescent="0.2"/>
    <row r="48040" ht="12.75" customHeight="1" x14ac:dyDescent="0.2"/>
    <row r="48041" ht="12.75" customHeight="1" x14ac:dyDescent="0.2"/>
    <row r="48042" ht="12.75" customHeight="1" x14ac:dyDescent="0.2"/>
    <row r="48043" ht="12.75" customHeight="1" x14ac:dyDescent="0.2"/>
    <row r="48044" ht="12.75" customHeight="1" x14ac:dyDescent="0.2"/>
    <row r="48045" ht="12.75" customHeight="1" x14ac:dyDescent="0.2"/>
    <row r="48046" ht="12.75" customHeight="1" x14ac:dyDescent="0.2"/>
    <row r="48047" ht="12.75" customHeight="1" x14ac:dyDescent="0.2"/>
    <row r="48048" ht="12.75" customHeight="1" x14ac:dyDescent="0.2"/>
    <row r="48049" ht="12.75" customHeight="1" x14ac:dyDescent="0.2"/>
    <row r="48050" ht="12.75" customHeight="1" x14ac:dyDescent="0.2"/>
    <row r="48051" ht="12.75" customHeight="1" x14ac:dyDescent="0.2"/>
    <row r="48052" ht="12.75" customHeight="1" x14ac:dyDescent="0.2"/>
    <row r="48053" ht="12.75" customHeight="1" x14ac:dyDescent="0.2"/>
    <row r="48054" ht="12.75" customHeight="1" x14ac:dyDescent="0.2"/>
    <row r="48055" ht="12.75" customHeight="1" x14ac:dyDescent="0.2"/>
    <row r="48056" ht="12.75" customHeight="1" x14ac:dyDescent="0.2"/>
    <row r="48057" ht="12.75" customHeight="1" x14ac:dyDescent="0.2"/>
    <row r="48058" ht="12.75" customHeight="1" x14ac:dyDescent="0.2"/>
    <row r="48059" ht="12.75" customHeight="1" x14ac:dyDescent="0.2"/>
    <row r="48060" ht="12.75" customHeight="1" x14ac:dyDescent="0.2"/>
    <row r="48061" ht="12.75" customHeight="1" x14ac:dyDescent="0.2"/>
    <row r="48062" ht="12.75" customHeight="1" x14ac:dyDescent="0.2"/>
    <row r="48063" ht="12.75" customHeight="1" x14ac:dyDescent="0.2"/>
    <row r="48064" ht="12.75" customHeight="1" x14ac:dyDescent="0.2"/>
    <row r="48065" ht="12.75" customHeight="1" x14ac:dyDescent="0.2"/>
    <row r="48066" ht="12.75" customHeight="1" x14ac:dyDescent="0.2"/>
    <row r="48067" ht="12.75" customHeight="1" x14ac:dyDescent="0.2"/>
    <row r="48068" ht="12.75" customHeight="1" x14ac:dyDescent="0.2"/>
    <row r="48069" ht="12.75" customHeight="1" x14ac:dyDescent="0.2"/>
    <row r="48070" ht="12.75" customHeight="1" x14ac:dyDescent="0.2"/>
    <row r="48071" ht="12.75" customHeight="1" x14ac:dyDescent="0.2"/>
    <row r="48072" ht="12.75" customHeight="1" x14ac:dyDescent="0.2"/>
    <row r="48073" ht="12.75" customHeight="1" x14ac:dyDescent="0.2"/>
    <row r="48074" ht="12.75" customHeight="1" x14ac:dyDescent="0.2"/>
    <row r="48075" ht="12.75" customHeight="1" x14ac:dyDescent="0.2"/>
    <row r="48076" ht="12.75" customHeight="1" x14ac:dyDescent="0.2"/>
    <row r="48077" ht="12.75" customHeight="1" x14ac:dyDescent="0.2"/>
    <row r="48078" ht="12.75" customHeight="1" x14ac:dyDescent="0.2"/>
    <row r="48079" ht="12.75" customHeight="1" x14ac:dyDescent="0.2"/>
    <row r="48080" ht="12.75" customHeight="1" x14ac:dyDescent="0.2"/>
    <row r="48081" ht="12.75" customHeight="1" x14ac:dyDescent="0.2"/>
    <row r="48082" ht="12.75" customHeight="1" x14ac:dyDescent="0.2"/>
    <row r="48083" ht="12.75" customHeight="1" x14ac:dyDescent="0.2"/>
    <row r="48084" ht="12.75" customHeight="1" x14ac:dyDescent="0.2"/>
    <row r="48085" ht="12.75" customHeight="1" x14ac:dyDescent="0.2"/>
    <row r="48086" ht="12.75" customHeight="1" x14ac:dyDescent="0.2"/>
    <row r="48087" ht="12.75" customHeight="1" x14ac:dyDescent="0.2"/>
    <row r="48088" ht="12.75" customHeight="1" x14ac:dyDescent="0.2"/>
    <row r="48089" ht="12.75" customHeight="1" x14ac:dyDescent="0.2"/>
    <row r="48090" ht="12.75" customHeight="1" x14ac:dyDescent="0.2"/>
    <row r="48091" ht="12.75" customHeight="1" x14ac:dyDescent="0.2"/>
    <row r="48092" ht="12.75" customHeight="1" x14ac:dyDescent="0.2"/>
    <row r="48093" ht="12.75" customHeight="1" x14ac:dyDescent="0.2"/>
    <row r="48094" ht="12.75" customHeight="1" x14ac:dyDescent="0.2"/>
    <row r="48095" ht="12.75" customHeight="1" x14ac:dyDescent="0.2"/>
    <row r="48096" ht="12.75" customHeight="1" x14ac:dyDescent="0.2"/>
    <row r="48097" ht="12.75" customHeight="1" x14ac:dyDescent="0.2"/>
    <row r="48098" ht="12.75" customHeight="1" x14ac:dyDescent="0.2"/>
    <row r="48099" ht="12.75" customHeight="1" x14ac:dyDescent="0.2"/>
    <row r="48100" ht="12.75" customHeight="1" x14ac:dyDescent="0.2"/>
    <row r="48101" ht="12.75" customHeight="1" x14ac:dyDescent="0.2"/>
    <row r="48102" ht="12.75" customHeight="1" x14ac:dyDescent="0.2"/>
    <row r="48103" ht="12.75" customHeight="1" x14ac:dyDescent="0.2"/>
    <row r="48104" ht="12.75" customHeight="1" x14ac:dyDescent="0.2"/>
    <row r="48105" ht="12.75" customHeight="1" x14ac:dyDescent="0.2"/>
    <row r="48106" ht="12.75" customHeight="1" x14ac:dyDescent="0.2"/>
    <row r="48107" ht="12.75" customHeight="1" x14ac:dyDescent="0.2"/>
    <row r="48108" ht="12.75" customHeight="1" x14ac:dyDescent="0.2"/>
    <row r="48109" ht="12.75" customHeight="1" x14ac:dyDescent="0.2"/>
    <row r="48110" ht="12.75" customHeight="1" x14ac:dyDescent="0.2"/>
    <row r="48111" ht="12.75" customHeight="1" x14ac:dyDescent="0.2"/>
    <row r="48112" ht="12.75" customHeight="1" x14ac:dyDescent="0.2"/>
    <row r="48113" ht="12.75" customHeight="1" x14ac:dyDescent="0.2"/>
    <row r="48114" ht="12.75" customHeight="1" x14ac:dyDescent="0.2"/>
    <row r="48115" ht="12.75" customHeight="1" x14ac:dyDescent="0.2"/>
    <row r="48116" ht="12.75" customHeight="1" x14ac:dyDescent="0.2"/>
    <row r="48117" ht="12.75" customHeight="1" x14ac:dyDescent="0.2"/>
    <row r="48118" ht="12.75" customHeight="1" x14ac:dyDescent="0.2"/>
    <row r="48119" ht="12.75" customHeight="1" x14ac:dyDescent="0.2"/>
    <row r="48120" ht="12.75" customHeight="1" x14ac:dyDescent="0.2"/>
    <row r="48121" ht="12.75" customHeight="1" x14ac:dyDescent="0.2"/>
    <row r="48122" ht="12.75" customHeight="1" x14ac:dyDescent="0.2"/>
    <row r="48123" ht="12.75" customHeight="1" x14ac:dyDescent="0.2"/>
    <row r="48124" ht="12.75" customHeight="1" x14ac:dyDescent="0.2"/>
    <row r="48125" ht="12.75" customHeight="1" x14ac:dyDescent="0.2"/>
    <row r="48126" ht="12.75" customHeight="1" x14ac:dyDescent="0.2"/>
    <row r="48127" ht="12.75" customHeight="1" x14ac:dyDescent="0.2"/>
    <row r="48128" ht="12.75" customHeight="1" x14ac:dyDescent="0.2"/>
    <row r="48129" ht="12.75" customHeight="1" x14ac:dyDescent="0.2"/>
    <row r="48130" ht="12.75" customHeight="1" x14ac:dyDescent="0.2"/>
    <row r="48131" ht="12.75" customHeight="1" x14ac:dyDescent="0.2"/>
    <row r="48132" ht="12.75" customHeight="1" x14ac:dyDescent="0.2"/>
    <row r="48133" ht="12.75" customHeight="1" x14ac:dyDescent="0.2"/>
    <row r="48134" ht="12.75" customHeight="1" x14ac:dyDescent="0.2"/>
    <row r="48135" ht="12.75" customHeight="1" x14ac:dyDescent="0.2"/>
    <row r="48136" ht="12.75" customHeight="1" x14ac:dyDescent="0.2"/>
    <row r="48137" ht="12.75" customHeight="1" x14ac:dyDescent="0.2"/>
    <row r="48138" ht="12.75" customHeight="1" x14ac:dyDescent="0.2"/>
    <row r="48139" ht="12.75" customHeight="1" x14ac:dyDescent="0.2"/>
    <row r="48140" ht="12.75" customHeight="1" x14ac:dyDescent="0.2"/>
    <row r="48141" ht="12.75" customHeight="1" x14ac:dyDescent="0.2"/>
    <row r="48142" ht="12.75" customHeight="1" x14ac:dyDescent="0.2"/>
    <row r="48143" ht="12.75" customHeight="1" x14ac:dyDescent="0.2"/>
    <row r="48144" ht="12.75" customHeight="1" x14ac:dyDescent="0.2"/>
    <row r="48145" ht="12.75" customHeight="1" x14ac:dyDescent="0.2"/>
    <row r="48146" ht="12.75" customHeight="1" x14ac:dyDescent="0.2"/>
    <row r="48147" ht="12.75" customHeight="1" x14ac:dyDescent="0.2"/>
    <row r="48148" ht="12.75" customHeight="1" x14ac:dyDescent="0.2"/>
    <row r="48149" ht="12.75" customHeight="1" x14ac:dyDescent="0.2"/>
    <row r="48150" ht="12.75" customHeight="1" x14ac:dyDescent="0.2"/>
    <row r="48151" ht="12.75" customHeight="1" x14ac:dyDescent="0.2"/>
    <row r="48152" ht="12.75" customHeight="1" x14ac:dyDescent="0.2"/>
    <row r="48153" ht="12.75" customHeight="1" x14ac:dyDescent="0.2"/>
    <row r="48154" ht="12.75" customHeight="1" x14ac:dyDescent="0.2"/>
    <row r="48155" ht="12.75" customHeight="1" x14ac:dyDescent="0.2"/>
    <row r="48156" ht="12.75" customHeight="1" x14ac:dyDescent="0.2"/>
    <row r="48157" ht="12.75" customHeight="1" x14ac:dyDescent="0.2"/>
    <row r="48158" ht="12.75" customHeight="1" x14ac:dyDescent="0.2"/>
    <row r="48159" ht="12.75" customHeight="1" x14ac:dyDescent="0.2"/>
    <row r="48160" ht="12.75" customHeight="1" x14ac:dyDescent="0.2"/>
    <row r="48161" ht="12.75" customHeight="1" x14ac:dyDescent="0.2"/>
    <row r="48162" ht="12.75" customHeight="1" x14ac:dyDescent="0.2"/>
    <row r="48163" ht="12.75" customHeight="1" x14ac:dyDescent="0.2"/>
    <row r="48164" ht="12.75" customHeight="1" x14ac:dyDescent="0.2"/>
    <row r="48165" ht="12.75" customHeight="1" x14ac:dyDescent="0.2"/>
    <row r="48166" ht="12.75" customHeight="1" x14ac:dyDescent="0.2"/>
    <row r="48167" ht="12.75" customHeight="1" x14ac:dyDescent="0.2"/>
    <row r="48168" ht="12.75" customHeight="1" x14ac:dyDescent="0.2"/>
    <row r="48169" ht="12.75" customHeight="1" x14ac:dyDescent="0.2"/>
    <row r="48170" ht="12.75" customHeight="1" x14ac:dyDescent="0.2"/>
    <row r="48171" ht="12.75" customHeight="1" x14ac:dyDescent="0.2"/>
    <row r="48172" ht="12.75" customHeight="1" x14ac:dyDescent="0.2"/>
    <row r="48173" ht="12.75" customHeight="1" x14ac:dyDescent="0.2"/>
    <row r="48174" ht="12.75" customHeight="1" x14ac:dyDescent="0.2"/>
    <row r="48175" ht="12.75" customHeight="1" x14ac:dyDescent="0.2"/>
    <row r="48176" ht="12.75" customHeight="1" x14ac:dyDescent="0.2"/>
    <row r="48177" ht="12.75" customHeight="1" x14ac:dyDescent="0.2"/>
    <row r="48178" ht="12.75" customHeight="1" x14ac:dyDescent="0.2"/>
    <row r="48179" ht="12.75" customHeight="1" x14ac:dyDescent="0.2"/>
    <row r="48180" ht="12.75" customHeight="1" x14ac:dyDescent="0.2"/>
    <row r="48181" ht="12.75" customHeight="1" x14ac:dyDescent="0.2"/>
    <row r="48182" ht="12.75" customHeight="1" x14ac:dyDescent="0.2"/>
    <row r="48183" ht="12.75" customHeight="1" x14ac:dyDescent="0.2"/>
    <row r="48184" ht="12.75" customHeight="1" x14ac:dyDescent="0.2"/>
    <row r="48185" ht="12.75" customHeight="1" x14ac:dyDescent="0.2"/>
    <row r="48186" ht="12.75" customHeight="1" x14ac:dyDescent="0.2"/>
    <row r="48187" ht="12.75" customHeight="1" x14ac:dyDescent="0.2"/>
    <row r="48188" ht="12.75" customHeight="1" x14ac:dyDescent="0.2"/>
    <row r="48189" ht="12.75" customHeight="1" x14ac:dyDescent="0.2"/>
    <row r="48190" ht="12.75" customHeight="1" x14ac:dyDescent="0.2"/>
    <row r="48191" ht="12.75" customHeight="1" x14ac:dyDescent="0.2"/>
    <row r="48192" ht="12.75" customHeight="1" x14ac:dyDescent="0.2"/>
    <row r="48193" ht="12.75" customHeight="1" x14ac:dyDescent="0.2"/>
    <row r="48194" ht="12.75" customHeight="1" x14ac:dyDescent="0.2"/>
    <row r="48195" ht="12.75" customHeight="1" x14ac:dyDescent="0.2"/>
    <row r="48196" ht="12.75" customHeight="1" x14ac:dyDescent="0.2"/>
    <row r="48197" ht="12.75" customHeight="1" x14ac:dyDescent="0.2"/>
    <row r="48198" ht="12.75" customHeight="1" x14ac:dyDescent="0.2"/>
    <row r="48199" ht="12.75" customHeight="1" x14ac:dyDescent="0.2"/>
    <row r="48200" ht="12.75" customHeight="1" x14ac:dyDescent="0.2"/>
    <row r="48201" ht="12.75" customHeight="1" x14ac:dyDescent="0.2"/>
    <row r="48202" ht="12.75" customHeight="1" x14ac:dyDescent="0.2"/>
    <row r="48203" ht="12.75" customHeight="1" x14ac:dyDescent="0.2"/>
    <row r="48204" ht="12.75" customHeight="1" x14ac:dyDescent="0.2"/>
    <row r="48205" ht="12.75" customHeight="1" x14ac:dyDescent="0.2"/>
    <row r="48206" ht="12.75" customHeight="1" x14ac:dyDescent="0.2"/>
    <row r="48207" ht="12.75" customHeight="1" x14ac:dyDescent="0.2"/>
    <row r="48208" ht="12.75" customHeight="1" x14ac:dyDescent="0.2"/>
    <row r="48209" ht="12.75" customHeight="1" x14ac:dyDescent="0.2"/>
    <row r="48210" ht="12.75" customHeight="1" x14ac:dyDescent="0.2"/>
    <row r="48211" ht="12.75" customHeight="1" x14ac:dyDescent="0.2"/>
    <row r="48212" ht="12.75" customHeight="1" x14ac:dyDescent="0.2"/>
    <row r="48213" ht="12.75" customHeight="1" x14ac:dyDescent="0.2"/>
    <row r="48214" ht="12.75" customHeight="1" x14ac:dyDescent="0.2"/>
    <row r="48215" ht="12.75" customHeight="1" x14ac:dyDescent="0.2"/>
    <row r="48216" ht="12.75" customHeight="1" x14ac:dyDescent="0.2"/>
    <row r="48217" ht="12.75" customHeight="1" x14ac:dyDescent="0.2"/>
    <row r="48218" ht="12.75" customHeight="1" x14ac:dyDescent="0.2"/>
    <row r="48219" ht="12.75" customHeight="1" x14ac:dyDescent="0.2"/>
    <row r="48220" ht="12.75" customHeight="1" x14ac:dyDescent="0.2"/>
    <row r="48221" ht="12.75" customHeight="1" x14ac:dyDescent="0.2"/>
    <row r="48222" ht="12.75" customHeight="1" x14ac:dyDescent="0.2"/>
    <row r="48223" ht="12.75" customHeight="1" x14ac:dyDescent="0.2"/>
    <row r="48224" ht="12.75" customHeight="1" x14ac:dyDescent="0.2"/>
    <row r="48225" ht="12.75" customHeight="1" x14ac:dyDescent="0.2"/>
    <row r="48226" ht="12.75" customHeight="1" x14ac:dyDescent="0.2"/>
    <row r="48227" ht="12.75" customHeight="1" x14ac:dyDescent="0.2"/>
    <row r="48228" ht="12.75" customHeight="1" x14ac:dyDescent="0.2"/>
    <row r="48229" ht="12.75" customHeight="1" x14ac:dyDescent="0.2"/>
    <row r="48230" ht="12.75" customHeight="1" x14ac:dyDescent="0.2"/>
    <row r="48231" ht="12.75" customHeight="1" x14ac:dyDescent="0.2"/>
    <row r="48232" ht="12.75" customHeight="1" x14ac:dyDescent="0.2"/>
    <row r="48233" ht="12.75" customHeight="1" x14ac:dyDescent="0.2"/>
    <row r="48234" ht="12.75" customHeight="1" x14ac:dyDescent="0.2"/>
    <row r="48235" ht="12.75" customHeight="1" x14ac:dyDescent="0.2"/>
    <row r="48236" ht="12.75" customHeight="1" x14ac:dyDescent="0.2"/>
    <row r="48237" ht="12.75" customHeight="1" x14ac:dyDescent="0.2"/>
    <row r="48238" ht="12.75" customHeight="1" x14ac:dyDescent="0.2"/>
    <row r="48239" ht="12.75" customHeight="1" x14ac:dyDescent="0.2"/>
    <row r="48240" ht="12.75" customHeight="1" x14ac:dyDescent="0.2"/>
    <row r="48241" ht="12.75" customHeight="1" x14ac:dyDescent="0.2"/>
    <row r="48242" ht="12.75" customHeight="1" x14ac:dyDescent="0.2"/>
    <row r="48243" ht="12.75" customHeight="1" x14ac:dyDescent="0.2"/>
    <row r="48244" ht="12.75" customHeight="1" x14ac:dyDescent="0.2"/>
    <row r="48245" ht="12.75" customHeight="1" x14ac:dyDescent="0.2"/>
    <row r="48246" ht="12.75" customHeight="1" x14ac:dyDescent="0.2"/>
    <row r="48247" ht="12.75" customHeight="1" x14ac:dyDescent="0.2"/>
    <row r="48248" ht="12.75" customHeight="1" x14ac:dyDescent="0.2"/>
    <row r="48249" ht="12.75" customHeight="1" x14ac:dyDescent="0.2"/>
    <row r="48250" ht="12.75" customHeight="1" x14ac:dyDescent="0.2"/>
    <row r="48251" ht="12.75" customHeight="1" x14ac:dyDescent="0.2"/>
    <row r="48252" ht="12.75" customHeight="1" x14ac:dyDescent="0.2"/>
    <row r="48253" ht="12.75" customHeight="1" x14ac:dyDescent="0.2"/>
    <row r="48254" ht="12.75" customHeight="1" x14ac:dyDescent="0.2"/>
    <row r="48255" ht="12.75" customHeight="1" x14ac:dyDescent="0.2"/>
    <row r="48256" ht="12.75" customHeight="1" x14ac:dyDescent="0.2"/>
    <row r="48257" ht="12.75" customHeight="1" x14ac:dyDescent="0.2"/>
    <row r="48258" ht="12.75" customHeight="1" x14ac:dyDescent="0.2"/>
    <row r="48259" ht="12.75" customHeight="1" x14ac:dyDescent="0.2"/>
    <row r="48260" ht="12.75" customHeight="1" x14ac:dyDescent="0.2"/>
    <row r="48261" ht="12.75" customHeight="1" x14ac:dyDescent="0.2"/>
    <row r="48262" ht="12.75" customHeight="1" x14ac:dyDescent="0.2"/>
    <row r="48263" ht="12.75" customHeight="1" x14ac:dyDescent="0.2"/>
    <row r="48264" ht="12.75" customHeight="1" x14ac:dyDescent="0.2"/>
    <row r="48265" ht="12.75" customHeight="1" x14ac:dyDescent="0.2"/>
    <row r="48266" ht="12.75" customHeight="1" x14ac:dyDescent="0.2"/>
    <row r="48267" ht="12.75" customHeight="1" x14ac:dyDescent="0.2"/>
    <row r="48268" ht="12.75" customHeight="1" x14ac:dyDescent="0.2"/>
    <row r="48269" ht="12.75" customHeight="1" x14ac:dyDescent="0.2"/>
    <row r="48270" ht="12.75" customHeight="1" x14ac:dyDescent="0.2"/>
    <row r="48271" ht="12.75" customHeight="1" x14ac:dyDescent="0.2"/>
    <row r="48272" ht="12.75" customHeight="1" x14ac:dyDescent="0.2"/>
    <row r="48273" ht="12.75" customHeight="1" x14ac:dyDescent="0.2"/>
    <row r="48274" ht="12.75" customHeight="1" x14ac:dyDescent="0.2"/>
    <row r="48275" ht="12.75" customHeight="1" x14ac:dyDescent="0.2"/>
    <row r="48276" ht="12.75" customHeight="1" x14ac:dyDescent="0.2"/>
    <row r="48277" ht="12.75" customHeight="1" x14ac:dyDescent="0.2"/>
    <row r="48278" ht="12.75" customHeight="1" x14ac:dyDescent="0.2"/>
    <row r="48279" ht="12.75" customHeight="1" x14ac:dyDescent="0.2"/>
    <row r="48280" ht="12.75" customHeight="1" x14ac:dyDescent="0.2"/>
    <row r="48281" ht="12.75" customHeight="1" x14ac:dyDescent="0.2"/>
    <row r="48282" ht="12.75" customHeight="1" x14ac:dyDescent="0.2"/>
    <row r="48283" ht="12.75" customHeight="1" x14ac:dyDescent="0.2"/>
    <row r="48284" ht="12.75" customHeight="1" x14ac:dyDescent="0.2"/>
    <row r="48285" ht="12.75" customHeight="1" x14ac:dyDescent="0.2"/>
    <row r="48286" ht="12.75" customHeight="1" x14ac:dyDescent="0.2"/>
    <row r="48287" ht="12.75" customHeight="1" x14ac:dyDescent="0.2"/>
    <row r="48288" ht="12.75" customHeight="1" x14ac:dyDescent="0.2"/>
    <row r="48289" ht="12.75" customHeight="1" x14ac:dyDescent="0.2"/>
    <row r="48290" ht="12.75" customHeight="1" x14ac:dyDescent="0.2"/>
    <row r="48291" ht="12.75" customHeight="1" x14ac:dyDescent="0.2"/>
    <row r="48292" ht="12.75" customHeight="1" x14ac:dyDescent="0.2"/>
    <row r="48293" ht="12.75" customHeight="1" x14ac:dyDescent="0.2"/>
    <row r="48294" ht="12.75" customHeight="1" x14ac:dyDescent="0.2"/>
    <row r="48295" ht="12.75" customHeight="1" x14ac:dyDescent="0.2"/>
    <row r="48296" ht="12.75" customHeight="1" x14ac:dyDescent="0.2"/>
    <row r="48297" ht="12.75" customHeight="1" x14ac:dyDescent="0.2"/>
    <row r="48298" ht="12.75" customHeight="1" x14ac:dyDescent="0.2"/>
    <row r="48299" ht="12.75" customHeight="1" x14ac:dyDescent="0.2"/>
    <row r="48300" ht="12.75" customHeight="1" x14ac:dyDescent="0.2"/>
    <row r="48301" ht="12.75" customHeight="1" x14ac:dyDescent="0.2"/>
    <row r="48302" ht="12.75" customHeight="1" x14ac:dyDescent="0.2"/>
    <row r="48303" ht="12.75" customHeight="1" x14ac:dyDescent="0.2"/>
    <row r="48304" ht="12.75" customHeight="1" x14ac:dyDescent="0.2"/>
    <row r="48305" ht="12.75" customHeight="1" x14ac:dyDescent="0.2"/>
    <row r="48306" ht="12.75" customHeight="1" x14ac:dyDescent="0.2"/>
    <row r="48307" ht="12.75" customHeight="1" x14ac:dyDescent="0.2"/>
    <row r="48308" ht="12.75" customHeight="1" x14ac:dyDescent="0.2"/>
    <row r="48309" ht="12.75" customHeight="1" x14ac:dyDescent="0.2"/>
    <row r="48310" ht="12.75" customHeight="1" x14ac:dyDescent="0.2"/>
    <row r="48311" ht="12.75" customHeight="1" x14ac:dyDescent="0.2"/>
    <row r="48312" ht="12.75" customHeight="1" x14ac:dyDescent="0.2"/>
    <row r="48313" ht="12.75" customHeight="1" x14ac:dyDescent="0.2"/>
    <row r="48314" ht="12.75" customHeight="1" x14ac:dyDescent="0.2"/>
    <row r="48315" ht="12.75" customHeight="1" x14ac:dyDescent="0.2"/>
    <row r="48316" ht="12.75" customHeight="1" x14ac:dyDescent="0.2"/>
    <row r="48317" ht="12.75" customHeight="1" x14ac:dyDescent="0.2"/>
    <row r="48318" ht="12.75" customHeight="1" x14ac:dyDescent="0.2"/>
    <row r="48319" ht="12.75" customHeight="1" x14ac:dyDescent="0.2"/>
    <row r="48320" ht="12.75" customHeight="1" x14ac:dyDescent="0.2"/>
    <row r="48321" ht="12.75" customHeight="1" x14ac:dyDescent="0.2"/>
    <row r="48322" ht="12.75" customHeight="1" x14ac:dyDescent="0.2"/>
    <row r="48323" ht="12.75" customHeight="1" x14ac:dyDescent="0.2"/>
    <row r="48324" ht="12.75" customHeight="1" x14ac:dyDescent="0.2"/>
    <row r="48325" ht="12.75" customHeight="1" x14ac:dyDescent="0.2"/>
    <row r="48326" ht="12.75" customHeight="1" x14ac:dyDescent="0.2"/>
    <row r="48327" ht="12.75" customHeight="1" x14ac:dyDescent="0.2"/>
    <row r="48328" ht="12.75" customHeight="1" x14ac:dyDescent="0.2"/>
    <row r="48329" ht="12.75" customHeight="1" x14ac:dyDescent="0.2"/>
    <row r="48330" ht="12.75" customHeight="1" x14ac:dyDescent="0.2"/>
    <row r="48331" ht="12.75" customHeight="1" x14ac:dyDescent="0.2"/>
    <row r="48332" ht="12.75" customHeight="1" x14ac:dyDescent="0.2"/>
    <row r="48333" ht="12.75" customHeight="1" x14ac:dyDescent="0.2"/>
    <row r="48334" ht="12.75" customHeight="1" x14ac:dyDescent="0.2"/>
    <row r="48335" ht="12.75" customHeight="1" x14ac:dyDescent="0.2"/>
    <row r="48336" ht="12.75" customHeight="1" x14ac:dyDescent="0.2"/>
    <row r="48337" ht="12.75" customHeight="1" x14ac:dyDescent="0.2"/>
    <row r="48338" ht="12.75" customHeight="1" x14ac:dyDescent="0.2"/>
    <row r="48339" ht="12.75" customHeight="1" x14ac:dyDescent="0.2"/>
    <row r="48340" ht="12.75" customHeight="1" x14ac:dyDescent="0.2"/>
    <row r="48341" ht="12.75" customHeight="1" x14ac:dyDescent="0.2"/>
    <row r="48342" ht="12.75" customHeight="1" x14ac:dyDescent="0.2"/>
    <row r="48343" ht="12.75" customHeight="1" x14ac:dyDescent="0.2"/>
    <row r="48344" ht="12.75" customHeight="1" x14ac:dyDescent="0.2"/>
    <row r="48345" ht="12.75" customHeight="1" x14ac:dyDescent="0.2"/>
    <row r="48346" ht="12.75" customHeight="1" x14ac:dyDescent="0.2"/>
    <row r="48347" ht="12.75" customHeight="1" x14ac:dyDescent="0.2"/>
    <row r="48348" ht="12.75" customHeight="1" x14ac:dyDescent="0.2"/>
    <row r="48349" ht="12.75" customHeight="1" x14ac:dyDescent="0.2"/>
    <row r="48350" ht="12.75" customHeight="1" x14ac:dyDescent="0.2"/>
    <row r="48351" ht="12.75" customHeight="1" x14ac:dyDescent="0.2"/>
    <row r="48352" ht="12.75" customHeight="1" x14ac:dyDescent="0.2"/>
    <row r="48353" ht="12.75" customHeight="1" x14ac:dyDescent="0.2"/>
    <row r="48354" ht="12.75" customHeight="1" x14ac:dyDescent="0.2"/>
    <row r="48355" ht="12.75" customHeight="1" x14ac:dyDescent="0.2"/>
    <row r="48356" ht="12.75" customHeight="1" x14ac:dyDescent="0.2"/>
    <row r="48357" ht="12.75" customHeight="1" x14ac:dyDescent="0.2"/>
    <row r="48358" ht="12.75" customHeight="1" x14ac:dyDescent="0.2"/>
    <row r="48359" ht="12.75" customHeight="1" x14ac:dyDescent="0.2"/>
    <row r="48360" ht="12.75" customHeight="1" x14ac:dyDescent="0.2"/>
    <row r="48361" ht="12.75" customHeight="1" x14ac:dyDescent="0.2"/>
    <row r="48362" ht="12.75" customHeight="1" x14ac:dyDescent="0.2"/>
    <row r="48363" ht="12.75" customHeight="1" x14ac:dyDescent="0.2"/>
    <row r="48364" ht="12.75" customHeight="1" x14ac:dyDescent="0.2"/>
    <row r="48365" ht="12.75" customHeight="1" x14ac:dyDescent="0.2"/>
    <row r="48366" ht="12.75" customHeight="1" x14ac:dyDescent="0.2"/>
    <row r="48367" ht="12.75" customHeight="1" x14ac:dyDescent="0.2"/>
    <row r="48368" ht="12.75" customHeight="1" x14ac:dyDescent="0.2"/>
    <row r="48369" ht="12.75" customHeight="1" x14ac:dyDescent="0.2"/>
    <row r="48370" ht="12.75" customHeight="1" x14ac:dyDescent="0.2"/>
    <row r="48371" ht="12.75" customHeight="1" x14ac:dyDescent="0.2"/>
    <row r="48372" ht="12.75" customHeight="1" x14ac:dyDescent="0.2"/>
    <row r="48373" ht="12.75" customHeight="1" x14ac:dyDescent="0.2"/>
    <row r="48374" ht="12.75" customHeight="1" x14ac:dyDescent="0.2"/>
    <row r="48375" ht="12.75" customHeight="1" x14ac:dyDescent="0.2"/>
    <row r="48376" ht="12.75" customHeight="1" x14ac:dyDescent="0.2"/>
    <row r="48377" ht="12.75" customHeight="1" x14ac:dyDescent="0.2"/>
    <row r="48378" ht="12.75" customHeight="1" x14ac:dyDescent="0.2"/>
    <row r="48379" ht="12.75" customHeight="1" x14ac:dyDescent="0.2"/>
    <row r="48380" ht="12.75" customHeight="1" x14ac:dyDescent="0.2"/>
    <row r="48381" ht="12.75" customHeight="1" x14ac:dyDescent="0.2"/>
    <row r="48382" ht="12.75" customHeight="1" x14ac:dyDescent="0.2"/>
    <row r="48383" ht="12.75" customHeight="1" x14ac:dyDescent="0.2"/>
    <row r="48384" ht="12.75" customHeight="1" x14ac:dyDescent="0.2"/>
    <row r="48385" ht="12.75" customHeight="1" x14ac:dyDescent="0.2"/>
    <row r="48386" ht="12.75" customHeight="1" x14ac:dyDescent="0.2"/>
    <row r="48387" ht="12.75" customHeight="1" x14ac:dyDescent="0.2"/>
    <row r="48388" ht="12.75" customHeight="1" x14ac:dyDescent="0.2"/>
    <row r="48389" ht="12.75" customHeight="1" x14ac:dyDescent="0.2"/>
    <row r="48390" ht="12.75" customHeight="1" x14ac:dyDescent="0.2"/>
    <row r="48391" ht="12.75" customHeight="1" x14ac:dyDescent="0.2"/>
    <row r="48392" ht="12.75" customHeight="1" x14ac:dyDescent="0.2"/>
    <row r="48393" ht="12.75" customHeight="1" x14ac:dyDescent="0.2"/>
    <row r="48394" ht="12.75" customHeight="1" x14ac:dyDescent="0.2"/>
    <row r="48395" ht="12.75" customHeight="1" x14ac:dyDescent="0.2"/>
    <row r="48396" ht="12.75" customHeight="1" x14ac:dyDescent="0.2"/>
    <row r="48397" ht="12.75" customHeight="1" x14ac:dyDescent="0.2"/>
    <row r="48398" ht="12.75" customHeight="1" x14ac:dyDescent="0.2"/>
    <row r="48399" ht="12.75" customHeight="1" x14ac:dyDescent="0.2"/>
    <row r="48400" ht="12.75" customHeight="1" x14ac:dyDescent="0.2"/>
    <row r="48401" ht="12.75" customHeight="1" x14ac:dyDescent="0.2"/>
    <row r="48402" ht="12.75" customHeight="1" x14ac:dyDescent="0.2"/>
    <row r="48403" ht="12.75" customHeight="1" x14ac:dyDescent="0.2"/>
    <row r="48404" ht="12.75" customHeight="1" x14ac:dyDescent="0.2"/>
    <row r="48405" ht="12.75" customHeight="1" x14ac:dyDescent="0.2"/>
    <row r="48406" ht="12.75" customHeight="1" x14ac:dyDescent="0.2"/>
    <row r="48407" ht="12.75" customHeight="1" x14ac:dyDescent="0.2"/>
    <row r="48408" ht="12.75" customHeight="1" x14ac:dyDescent="0.2"/>
    <row r="48409" ht="12.75" customHeight="1" x14ac:dyDescent="0.2"/>
    <row r="48410" ht="12.75" customHeight="1" x14ac:dyDescent="0.2"/>
    <row r="48411" ht="12.75" customHeight="1" x14ac:dyDescent="0.2"/>
    <row r="48412" ht="12.75" customHeight="1" x14ac:dyDescent="0.2"/>
    <row r="48413" ht="12.75" customHeight="1" x14ac:dyDescent="0.2"/>
    <row r="48414" ht="12.75" customHeight="1" x14ac:dyDescent="0.2"/>
    <row r="48415" ht="12.75" customHeight="1" x14ac:dyDescent="0.2"/>
    <row r="48416" ht="12.75" customHeight="1" x14ac:dyDescent="0.2"/>
    <row r="48417" ht="12.75" customHeight="1" x14ac:dyDescent="0.2"/>
    <row r="48418" ht="12.75" customHeight="1" x14ac:dyDescent="0.2"/>
    <row r="48419" ht="12.75" customHeight="1" x14ac:dyDescent="0.2"/>
    <row r="48420" ht="12.75" customHeight="1" x14ac:dyDescent="0.2"/>
    <row r="48421" ht="12.75" customHeight="1" x14ac:dyDescent="0.2"/>
    <row r="48422" ht="12.75" customHeight="1" x14ac:dyDescent="0.2"/>
    <row r="48423" ht="12.75" customHeight="1" x14ac:dyDescent="0.2"/>
    <row r="48424" ht="12.75" customHeight="1" x14ac:dyDescent="0.2"/>
    <row r="48425" ht="12.75" customHeight="1" x14ac:dyDescent="0.2"/>
    <row r="48426" ht="12.75" customHeight="1" x14ac:dyDescent="0.2"/>
    <row r="48427" ht="12.75" customHeight="1" x14ac:dyDescent="0.2"/>
    <row r="48428" ht="12.75" customHeight="1" x14ac:dyDescent="0.2"/>
    <row r="48429" ht="12.75" customHeight="1" x14ac:dyDescent="0.2"/>
    <row r="48430" ht="12.75" customHeight="1" x14ac:dyDescent="0.2"/>
    <row r="48431" ht="12.75" customHeight="1" x14ac:dyDescent="0.2"/>
    <row r="48432" ht="12.75" customHeight="1" x14ac:dyDescent="0.2"/>
    <row r="48433" ht="12.75" customHeight="1" x14ac:dyDescent="0.2"/>
    <row r="48434" ht="12.75" customHeight="1" x14ac:dyDescent="0.2"/>
    <row r="48435" ht="12.75" customHeight="1" x14ac:dyDescent="0.2"/>
    <row r="48436" ht="12.75" customHeight="1" x14ac:dyDescent="0.2"/>
    <row r="48437" ht="12.75" customHeight="1" x14ac:dyDescent="0.2"/>
    <row r="48438" ht="12.75" customHeight="1" x14ac:dyDescent="0.2"/>
    <row r="48439" ht="12.75" customHeight="1" x14ac:dyDescent="0.2"/>
    <row r="48440" ht="12.75" customHeight="1" x14ac:dyDescent="0.2"/>
    <row r="48441" ht="12.75" customHeight="1" x14ac:dyDescent="0.2"/>
    <row r="48442" ht="12.75" customHeight="1" x14ac:dyDescent="0.2"/>
    <row r="48443" ht="12.75" customHeight="1" x14ac:dyDescent="0.2"/>
    <row r="48444" ht="12.75" customHeight="1" x14ac:dyDescent="0.2"/>
    <row r="48445" ht="12.75" customHeight="1" x14ac:dyDescent="0.2"/>
    <row r="48446" ht="12.75" customHeight="1" x14ac:dyDescent="0.2"/>
    <row r="48447" ht="12.75" customHeight="1" x14ac:dyDescent="0.2"/>
    <row r="48448" ht="12.75" customHeight="1" x14ac:dyDescent="0.2"/>
    <row r="48449" ht="12.75" customHeight="1" x14ac:dyDescent="0.2"/>
    <row r="48450" ht="12.75" customHeight="1" x14ac:dyDescent="0.2"/>
    <row r="48451" ht="12.75" customHeight="1" x14ac:dyDescent="0.2"/>
    <row r="48452" ht="12.75" customHeight="1" x14ac:dyDescent="0.2"/>
    <row r="48453" ht="12.75" customHeight="1" x14ac:dyDescent="0.2"/>
    <row r="48454" ht="12.75" customHeight="1" x14ac:dyDescent="0.2"/>
    <row r="48455" ht="12.75" customHeight="1" x14ac:dyDescent="0.2"/>
    <row r="48456" ht="12.75" customHeight="1" x14ac:dyDescent="0.2"/>
    <row r="48457" ht="12.75" customHeight="1" x14ac:dyDescent="0.2"/>
    <row r="48458" ht="12.75" customHeight="1" x14ac:dyDescent="0.2"/>
    <row r="48459" ht="12.75" customHeight="1" x14ac:dyDescent="0.2"/>
    <row r="48460" ht="12.75" customHeight="1" x14ac:dyDescent="0.2"/>
    <row r="48461" ht="12.75" customHeight="1" x14ac:dyDescent="0.2"/>
    <row r="48462" ht="12.75" customHeight="1" x14ac:dyDescent="0.2"/>
    <row r="48463" ht="12.75" customHeight="1" x14ac:dyDescent="0.2"/>
    <row r="48464" ht="12.75" customHeight="1" x14ac:dyDescent="0.2"/>
    <row r="48465" ht="12.75" customHeight="1" x14ac:dyDescent="0.2"/>
    <row r="48466" ht="12.75" customHeight="1" x14ac:dyDescent="0.2"/>
    <row r="48467" ht="12.75" customHeight="1" x14ac:dyDescent="0.2"/>
    <row r="48468" ht="12.75" customHeight="1" x14ac:dyDescent="0.2"/>
    <row r="48469" ht="12.75" customHeight="1" x14ac:dyDescent="0.2"/>
    <row r="48470" ht="12.75" customHeight="1" x14ac:dyDescent="0.2"/>
    <row r="48471" ht="12.75" customHeight="1" x14ac:dyDescent="0.2"/>
    <row r="48472" ht="12.75" customHeight="1" x14ac:dyDescent="0.2"/>
    <row r="48473" ht="12.75" customHeight="1" x14ac:dyDescent="0.2"/>
    <row r="48474" ht="12.75" customHeight="1" x14ac:dyDescent="0.2"/>
    <row r="48475" ht="12.75" customHeight="1" x14ac:dyDescent="0.2"/>
    <row r="48476" ht="12.75" customHeight="1" x14ac:dyDescent="0.2"/>
    <row r="48477" ht="12.75" customHeight="1" x14ac:dyDescent="0.2"/>
    <row r="48478" ht="12.75" customHeight="1" x14ac:dyDescent="0.2"/>
    <row r="48479" ht="12.75" customHeight="1" x14ac:dyDescent="0.2"/>
    <row r="48480" ht="12.75" customHeight="1" x14ac:dyDescent="0.2"/>
    <row r="48481" ht="12.75" customHeight="1" x14ac:dyDescent="0.2"/>
    <row r="48482" ht="12.75" customHeight="1" x14ac:dyDescent="0.2"/>
    <row r="48483" ht="12.75" customHeight="1" x14ac:dyDescent="0.2"/>
    <row r="48484" ht="12.75" customHeight="1" x14ac:dyDescent="0.2"/>
    <row r="48485" ht="12.75" customHeight="1" x14ac:dyDescent="0.2"/>
    <row r="48486" ht="12.75" customHeight="1" x14ac:dyDescent="0.2"/>
    <row r="48487" ht="12.75" customHeight="1" x14ac:dyDescent="0.2"/>
    <row r="48488" ht="12.75" customHeight="1" x14ac:dyDescent="0.2"/>
    <row r="48489" ht="12.75" customHeight="1" x14ac:dyDescent="0.2"/>
    <row r="48490" ht="12.75" customHeight="1" x14ac:dyDescent="0.2"/>
    <row r="48491" ht="12.75" customHeight="1" x14ac:dyDescent="0.2"/>
    <row r="48492" ht="12.75" customHeight="1" x14ac:dyDescent="0.2"/>
    <row r="48493" ht="12.75" customHeight="1" x14ac:dyDescent="0.2"/>
    <row r="48494" ht="12.75" customHeight="1" x14ac:dyDescent="0.2"/>
    <row r="48495" ht="12.75" customHeight="1" x14ac:dyDescent="0.2"/>
    <row r="48496" ht="12.75" customHeight="1" x14ac:dyDescent="0.2"/>
    <row r="48497" ht="12.75" customHeight="1" x14ac:dyDescent="0.2"/>
    <row r="48498" ht="12.75" customHeight="1" x14ac:dyDescent="0.2"/>
    <row r="48499" ht="12.75" customHeight="1" x14ac:dyDescent="0.2"/>
    <row r="48500" ht="12.75" customHeight="1" x14ac:dyDescent="0.2"/>
    <row r="48501" ht="12.75" customHeight="1" x14ac:dyDescent="0.2"/>
    <row r="48502" ht="12.75" customHeight="1" x14ac:dyDescent="0.2"/>
    <row r="48503" ht="12.75" customHeight="1" x14ac:dyDescent="0.2"/>
    <row r="48504" ht="12.75" customHeight="1" x14ac:dyDescent="0.2"/>
    <row r="48505" ht="12.75" customHeight="1" x14ac:dyDescent="0.2"/>
    <row r="48506" ht="12.75" customHeight="1" x14ac:dyDescent="0.2"/>
    <row r="48507" ht="12.75" customHeight="1" x14ac:dyDescent="0.2"/>
    <row r="48508" ht="12.75" customHeight="1" x14ac:dyDescent="0.2"/>
    <row r="48509" ht="12.75" customHeight="1" x14ac:dyDescent="0.2"/>
    <row r="48510" ht="12.75" customHeight="1" x14ac:dyDescent="0.2"/>
    <row r="48511" ht="12.75" customHeight="1" x14ac:dyDescent="0.2"/>
    <row r="48512" ht="12.75" customHeight="1" x14ac:dyDescent="0.2"/>
    <row r="48513" ht="12.75" customHeight="1" x14ac:dyDescent="0.2"/>
    <row r="48514" ht="12.75" customHeight="1" x14ac:dyDescent="0.2"/>
    <row r="48515" ht="12.75" customHeight="1" x14ac:dyDescent="0.2"/>
    <row r="48516" ht="12.75" customHeight="1" x14ac:dyDescent="0.2"/>
    <row r="48517" ht="12.75" customHeight="1" x14ac:dyDescent="0.2"/>
    <row r="48518" ht="12.75" customHeight="1" x14ac:dyDescent="0.2"/>
    <row r="48519" ht="12.75" customHeight="1" x14ac:dyDescent="0.2"/>
    <row r="48520" ht="12.75" customHeight="1" x14ac:dyDescent="0.2"/>
    <row r="48521" ht="12.75" customHeight="1" x14ac:dyDescent="0.2"/>
    <row r="48522" ht="12.75" customHeight="1" x14ac:dyDescent="0.2"/>
    <row r="48523" ht="12.75" customHeight="1" x14ac:dyDescent="0.2"/>
    <row r="48524" ht="12.75" customHeight="1" x14ac:dyDescent="0.2"/>
    <row r="48525" ht="12.75" customHeight="1" x14ac:dyDescent="0.2"/>
    <row r="48526" ht="12.75" customHeight="1" x14ac:dyDescent="0.2"/>
    <row r="48527" ht="12.75" customHeight="1" x14ac:dyDescent="0.2"/>
    <row r="48528" ht="12.75" customHeight="1" x14ac:dyDescent="0.2"/>
    <row r="48529" ht="12.75" customHeight="1" x14ac:dyDescent="0.2"/>
    <row r="48530" ht="12.75" customHeight="1" x14ac:dyDescent="0.2"/>
    <row r="48531" ht="12.75" customHeight="1" x14ac:dyDescent="0.2"/>
    <row r="48532" ht="12.75" customHeight="1" x14ac:dyDescent="0.2"/>
    <row r="48533" ht="12.75" customHeight="1" x14ac:dyDescent="0.2"/>
    <row r="48534" ht="12.75" customHeight="1" x14ac:dyDescent="0.2"/>
    <row r="48535" ht="12.75" customHeight="1" x14ac:dyDescent="0.2"/>
    <row r="48536" ht="12.75" customHeight="1" x14ac:dyDescent="0.2"/>
    <row r="48537" ht="12.75" customHeight="1" x14ac:dyDescent="0.2"/>
    <row r="48538" ht="12.75" customHeight="1" x14ac:dyDescent="0.2"/>
    <row r="48539" ht="12.75" customHeight="1" x14ac:dyDescent="0.2"/>
    <row r="48540" ht="12.75" customHeight="1" x14ac:dyDescent="0.2"/>
    <row r="48541" ht="12.75" customHeight="1" x14ac:dyDescent="0.2"/>
    <row r="48542" ht="12.75" customHeight="1" x14ac:dyDescent="0.2"/>
    <row r="48543" ht="12.75" customHeight="1" x14ac:dyDescent="0.2"/>
    <row r="48544" ht="12.75" customHeight="1" x14ac:dyDescent="0.2"/>
    <row r="48545" ht="12.75" customHeight="1" x14ac:dyDescent="0.2"/>
    <row r="48546" ht="12.75" customHeight="1" x14ac:dyDescent="0.2"/>
    <row r="48547" ht="12.75" customHeight="1" x14ac:dyDescent="0.2"/>
    <row r="48548" ht="12.75" customHeight="1" x14ac:dyDescent="0.2"/>
    <row r="48549" ht="12.75" customHeight="1" x14ac:dyDescent="0.2"/>
    <row r="48550" ht="12.75" customHeight="1" x14ac:dyDescent="0.2"/>
    <row r="48551" ht="12.75" customHeight="1" x14ac:dyDescent="0.2"/>
    <row r="48552" ht="12.75" customHeight="1" x14ac:dyDescent="0.2"/>
    <row r="48553" ht="12.75" customHeight="1" x14ac:dyDescent="0.2"/>
    <row r="48554" ht="12.75" customHeight="1" x14ac:dyDescent="0.2"/>
    <row r="48555" ht="12.75" customHeight="1" x14ac:dyDescent="0.2"/>
    <row r="48556" ht="12.75" customHeight="1" x14ac:dyDescent="0.2"/>
    <row r="48557" ht="12.75" customHeight="1" x14ac:dyDescent="0.2"/>
    <row r="48558" ht="12.75" customHeight="1" x14ac:dyDescent="0.2"/>
    <row r="48559" ht="12.75" customHeight="1" x14ac:dyDescent="0.2"/>
    <row r="48560" ht="12.75" customHeight="1" x14ac:dyDescent="0.2"/>
    <row r="48561" ht="12.75" customHeight="1" x14ac:dyDescent="0.2"/>
    <row r="48562" ht="12.75" customHeight="1" x14ac:dyDescent="0.2"/>
    <row r="48563" ht="12.75" customHeight="1" x14ac:dyDescent="0.2"/>
    <row r="48564" ht="12.75" customHeight="1" x14ac:dyDescent="0.2"/>
    <row r="48565" ht="12.75" customHeight="1" x14ac:dyDescent="0.2"/>
    <row r="48566" ht="12.75" customHeight="1" x14ac:dyDescent="0.2"/>
    <row r="48567" ht="12.75" customHeight="1" x14ac:dyDescent="0.2"/>
    <row r="48568" ht="12.75" customHeight="1" x14ac:dyDescent="0.2"/>
    <row r="48569" ht="12.75" customHeight="1" x14ac:dyDescent="0.2"/>
    <row r="48570" ht="12.75" customHeight="1" x14ac:dyDescent="0.2"/>
    <row r="48571" ht="12.75" customHeight="1" x14ac:dyDescent="0.2"/>
    <row r="48572" ht="12.75" customHeight="1" x14ac:dyDescent="0.2"/>
    <row r="48573" ht="12.75" customHeight="1" x14ac:dyDescent="0.2"/>
    <row r="48574" ht="12.75" customHeight="1" x14ac:dyDescent="0.2"/>
    <row r="48575" ht="12.75" customHeight="1" x14ac:dyDescent="0.2"/>
    <row r="48576" ht="12.75" customHeight="1" x14ac:dyDescent="0.2"/>
    <row r="48577" ht="12.75" customHeight="1" x14ac:dyDescent="0.2"/>
    <row r="48578" ht="12.75" customHeight="1" x14ac:dyDescent="0.2"/>
    <row r="48579" ht="12.75" customHeight="1" x14ac:dyDescent="0.2"/>
    <row r="48580" ht="12.75" customHeight="1" x14ac:dyDescent="0.2"/>
    <row r="48581" ht="12.75" customHeight="1" x14ac:dyDescent="0.2"/>
    <row r="48582" ht="12.75" customHeight="1" x14ac:dyDescent="0.2"/>
    <row r="48583" ht="12.75" customHeight="1" x14ac:dyDescent="0.2"/>
    <row r="48584" ht="12.75" customHeight="1" x14ac:dyDescent="0.2"/>
    <row r="48585" ht="12.75" customHeight="1" x14ac:dyDescent="0.2"/>
    <row r="48586" ht="12.75" customHeight="1" x14ac:dyDescent="0.2"/>
    <row r="48587" ht="12.75" customHeight="1" x14ac:dyDescent="0.2"/>
    <row r="48588" ht="12.75" customHeight="1" x14ac:dyDescent="0.2"/>
    <row r="48589" ht="12.75" customHeight="1" x14ac:dyDescent="0.2"/>
    <row r="48590" ht="12.75" customHeight="1" x14ac:dyDescent="0.2"/>
    <row r="48591" ht="12.75" customHeight="1" x14ac:dyDescent="0.2"/>
    <row r="48592" ht="12.75" customHeight="1" x14ac:dyDescent="0.2"/>
    <row r="48593" ht="12.75" customHeight="1" x14ac:dyDescent="0.2"/>
    <row r="48594" ht="12.75" customHeight="1" x14ac:dyDescent="0.2"/>
    <row r="48595" ht="12.75" customHeight="1" x14ac:dyDescent="0.2"/>
    <row r="48596" ht="12.75" customHeight="1" x14ac:dyDescent="0.2"/>
    <row r="48597" ht="12.75" customHeight="1" x14ac:dyDescent="0.2"/>
    <row r="48598" ht="12.75" customHeight="1" x14ac:dyDescent="0.2"/>
    <row r="48599" ht="12.75" customHeight="1" x14ac:dyDescent="0.2"/>
    <row r="48600" ht="12.75" customHeight="1" x14ac:dyDescent="0.2"/>
    <row r="48601" ht="12.75" customHeight="1" x14ac:dyDescent="0.2"/>
    <row r="48602" ht="12.75" customHeight="1" x14ac:dyDescent="0.2"/>
    <row r="48603" ht="12.75" customHeight="1" x14ac:dyDescent="0.2"/>
    <row r="48604" ht="12.75" customHeight="1" x14ac:dyDescent="0.2"/>
    <row r="48605" ht="12.75" customHeight="1" x14ac:dyDescent="0.2"/>
    <row r="48606" ht="12.75" customHeight="1" x14ac:dyDescent="0.2"/>
    <row r="48607" ht="12.75" customHeight="1" x14ac:dyDescent="0.2"/>
    <row r="48608" ht="12.75" customHeight="1" x14ac:dyDescent="0.2"/>
    <row r="48609" ht="12.75" customHeight="1" x14ac:dyDescent="0.2"/>
    <row r="48610" ht="12.75" customHeight="1" x14ac:dyDescent="0.2"/>
    <row r="48611" ht="12.75" customHeight="1" x14ac:dyDescent="0.2"/>
    <row r="48612" ht="12.75" customHeight="1" x14ac:dyDescent="0.2"/>
    <row r="48613" ht="12.75" customHeight="1" x14ac:dyDescent="0.2"/>
    <row r="48614" ht="12.75" customHeight="1" x14ac:dyDescent="0.2"/>
    <row r="48615" ht="12.75" customHeight="1" x14ac:dyDescent="0.2"/>
    <row r="48616" ht="12.75" customHeight="1" x14ac:dyDescent="0.2"/>
    <row r="48617" ht="12.75" customHeight="1" x14ac:dyDescent="0.2"/>
    <row r="48618" ht="12.75" customHeight="1" x14ac:dyDescent="0.2"/>
    <row r="48619" ht="12.75" customHeight="1" x14ac:dyDescent="0.2"/>
    <row r="48620" ht="12.75" customHeight="1" x14ac:dyDescent="0.2"/>
    <row r="48621" ht="12.75" customHeight="1" x14ac:dyDescent="0.2"/>
    <row r="48622" ht="12.75" customHeight="1" x14ac:dyDescent="0.2"/>
    <row r="48623" ht="12.75" customHeight="1" x14ac:dyDescent="0.2"/>
    <row r="48624" ht="12.75" customHeight="1" x14ac:dyDescent="0.2"/>
    <row r="48625" ht="12.75" customHeight="1" x14ac:dyDescent="0.2"/>
    <row r="48626" ht="12.75" customHeight="1" x14ac:dyDescent="0.2"/>
    <row r="48627" ht="12.75" customHeight="1" x14ac:dyDescent="0.2"/>
    <row r="48628" ht="12.75" customHeight="1" x14ac:dyDescent="0.2"/>
    <row r="48629" ht="12.75" customHeight="1" x14ac:dyDescent="0.2"/>
    <row r="48630" ht="12.75" customHeight="1" x14ac:dyDescent="0.2"/>
    <row r="48631" ht="12.75" customHeight="1" x14ac:dyDescent="0.2"/>
    <row r="48632" ht="12.75" customHeight="1" x14ac:dyDescent="0.2"/>
    <row r="48633" ht="12.75" customHeight="1" x14ac:dyDescent="0.2"/>
    <row r="48634" ht="12.75" customHeight="1" x14ac:dyDescent="0.2"/>
    <row r="48635" ht="12.75" customHeight="1" x14ac:dyDescent="0.2"/>
    <row r="48636" ht="12.75" customHeight="1" x14ac:dyDescent="0.2"/>
    <row r="48637" ht="12.75" customHeight="1" x14ac:dyDescent="0.2"/>
    <row r="48638" ht="12.75" customHeight="1" x14ac:dyDescent="0.2"/>
    <row r="48639" ht="12.75" customHeight="1" x14ac:dyDescent="0.2"/>
    <row r="48640" ht="12.75" customHeight="1" x14ac:dyDescent="0.2"/>
    <row r="48641" ht="12.75" customHeight="1" x14ac:dyDescent="0.2"/>
    <row r="48642" ht="12.75" customHeight="1" x14ac:dyDescent="0.2"/>
    <row r="48643" ht="12.75" customHeight="1" x14ac:dyDescent="0.2"/>
    <row r="48644" ht="12.75" customHeight="1" x14ac:dyDescent="0.2"/>
    <row r="48645" ht="12.75" customHeight="1" x14ac:dyDescent="0.2"/>
    <row r="48646" ht="12.75" customHeight="1" x14ac:dyDescent="0.2"/>
    <row r="48647" ht="12.75" customHeight="1" x14ac:dyDescent="0.2"/>
    <row r="48648" ht="12.75" customHeight="1" x14ac:dyDescent="0.2"/>
    <row r="48649" ht="12.75" customHeight="1" x14ac:dyDescent="0.2"/>
    <row r="48650" ht="12.75" customHeight="1" x14ac:dyDescent="0.2"/>
    <row r="48651" ht="12.75" customHeight="1" x14ac:dyDescent="0.2"/>
    <row r="48652" ht="12.75" customHeight="1" x14ac:dyDescent="0.2"/>
    <row r="48653" ht="12.75" customHeight="1" x14ac:dyDescent="0.2"/>
    <row r="48654" ht="12.75" customHeight="1" x14ac:dyDescent="0.2"/>
    <row r="48655" ht="12.75" customHeight="1" x14ac:dyDescent="0.2"/>
    <row r="48656" ht="12.75" customHeight="1" x14ac:dyDescent="0.2"/>
    <row r="48657" ht="12.75" customHeight="1" x14ac:dyDescent="0.2"/>
    <row r="48658" ht="12.75" customHeight="1" x14ac:dyDescent="0.2"/>
    <row r="48659" ht="12.75" customHeight="1" x14ac:dyDescent="0.2"/>
    <row r="48660" ht="12.75" customHeight="1" x14ac:dyDescent="0.2"/>
    <row r="48661" ht="12.75" customHeight="1" x14ac:dyDescent="0.2"/>
    <row r="48662" ht="12.75" customHeight="1" x14ac:dyDescent="0.2"/>
    <row r="48663" ht="12.75" customHeight="1" x14ac:dyDescent="0.2"/>
    <row r="48664" ht="12.75" customHeight="1" x14ac:dyDescent="0.2"/>
    <row r="48665" ht="12.75" customHeight="1" x14ac:dyDescent="0.2"/>
    <row r="48666" ht="12.75" customHeight="1" x14ac:dyDescent="0.2"/>
    <row r="48667" ht="12.75" customHeight="1" x14ac:dyDescent="0.2"/>
    <row r="48668" ht="12.75" customHeight="1" x14ac:dyDescent="0.2"/>
    <row r="48669" ht="12.75" customHeight="1" x14ac:dyDescent="0.2"/>
    <row r="48670" ht="12.75" customHeight="1" x14ac:dyDescent="0.2"/>
    <row r="48671" ht="12.75" customHeight="1" x14ac:dyDescent="0.2"/>
    <row r="48672" ht="12.75" customHeight="1" x14ac:dyDescent="0.2"/>
    <row r="48673" ht="12.75" customHeight="1" x14ac:dyDescent="0.2"/>
    <row r="48674" ht="12.75" customHeight="1" x14ac:dyDescent="0.2"/>
    <row r="48675" ht="12.75" customHeight="1" x14ac:dyDescent="0.2"/>
    <row r="48676" ht="12.75" customHeight="1" x14ac:dyDescent="0.2"/>
    <row r="48677" ht="12.75" customHeight="1" x14ac:dyDescent="0.2"/>
    <row r="48678" ht="12.75" customHeight="1" x14ac:dyDescent="0.2"/>
    <row r="48679" ht="12.75" customHeight="1" x14ac:dyDescent="0.2"/>
    <row r="48680" ht="12.75" customHeight="1" x14ac:dyDescent="0.2"/>
    <row r="48681" ht="12.75" customHeight="1" x14ac:dyDescent="0.2"/>
    <row r="48682" ht="12.75" customHeight="1" x14ac:dyDescent="0.2"/>
    <row r="48683" ht="12.75" customHeight="1" x14ac:dyDescent="0.2"/>
    <row r="48684" ht="12.75" customHeight="1" x14ac:dyDescent="0.2"/>
    <row r="48685" ht="12.75" customHeight="1" x14ac:dyDescent="0.2"/>
    <row r="48686" ht="12.75" customHeight="1" x14ac:dyDescent="0.2"/>
    <row r="48687" ht="12.75" customHeight="1" x14ac:dyDescent="0.2"/>
    <row r="48688" ht="12.75" customHeight="1" x14ac:dyDescent="0.2"/>
    <row r="48689" ht="12.75" customHeight="1" x14ac:dyDescent="0.2"/>
    <row r="48690" ht="12.75" customHeight="1" x14ac:dyDescent="0.2"/>
    <row r="48691" ht="12.75" customHeight="1" x14ac:dyDescent="0.2"/>
    <row r="48692" ht="12.75" customHeight="1" x14ac:dyDescent="0.2"/>
    <row r="48693" ht="12.75" customHeight="1" x14ac:dyDescent="0.2"/>
    <row r="48694" ht="12.75" customHeight="1" x14ac:dyDescent="0.2"/>
    <row r="48695" ht="12.75" customHeight="1" x14ac:dyDescent="0.2"/>
    <row r="48696" ht="12.75" customHeight="1" x14ac:dyDescent="0.2"/>
    <row r="48697" ht="12.75" customHeight="1" x14ac:dyDescent="0.2"/>
    <row r="48698" ht="12.75" customHeight="1" x14ac:dyDescent="0.2"/>
    <row r="48699" ht="12.75" customHeight="1" x14ac:dyDescent="0.2"/>
    <row r="48700" ht="12.75" customHeight="1" x14ac:dyDescent="0.2"/>
    <row r="48701" ht="12.75" customHeight="1" x14ac:dyDescent="0.2"/>
    <row r="48702" ht="12.75" customHeight="1" x14ac:dyDescent="0.2"/>
    <row r="48703" ht="12.75" customHeight="1" x14ac:dyDescent="0.2"/>
    <row r="48704" ht="12.75" customHeight="1" x14ac:dyDescent="0.2"/>
    <row r="48705" ht="12.75" customHeight="1" x14ac:dyDescent="0.2"/>
    <row r="48706" ht="12.75" customHeight="1" x14ac:dyDescent="0.2"/>
    <row r="48707" ht="12.75" customHeight="1" x14ac:dyDescent="0.2"/>
    <row r="48708" ht="12.75" customHeight="1" x14ac:dyDescent="0.2"/>
    <row r="48709" ht="12.75" customHeight="1" x14ac:dyDescent="0.2"/>
    <row r="48710" ht="12.75" customHeight="1" x14ac:dyDescent="0.2"/>
    <row r="48711" ht="12.75" customHeight="1" x14ac:dyDescent="0.2"/>
    <row r="48712" ht="12.75" customHeight="1" x14ac:dyDescent="0.2"/>
    <row r="48713" ht="12.75" customHeight="1" x14ac:dyDescent="0.2"/>
    <row r="48714" ht="12.75" customHeight="1" x14ac:dyDescent="0.2"/>
    <row r="48715" ht="12.75" customHeight="1" x14ac:dyDescent="0.2"/>
    <row r="48716" ht="12.75" customHeight="1" x14ac:dyDescent="0.2"/>
    <row r="48717" ht="12.75" customHeight="1" x14ac:dyDescent="0.2"/>
    <row r="48718" ht="12.75" customHeight="1" x14ac:dyDescent="0.2"/>
    <row r="48719" ht="12.75" customHeight="1" x14ac:dyDescent="0.2"/>
    <row r="48720" ht="12.75" customHeight="1" x14ac:dyDescent="0.2"/>
    <row r="48721" ht="12.75" customHeight="1" x14ac:dyDescent="0.2"/>
    <row r="48722" ht="12.75" customHeight="1" x14ac:dyDescent="0.2"/>
    <row r="48723" ht="12.75" customHeight="1" x14ac:dyDescent="0.2"/>
    <row r="48724" ht="12.75" customHeight="1" x14ac:dyDescent="0.2"/>
    <row r="48725" ht="12.75" customHeight="1" x14ac:dyDescent="0.2"/>
    <row r="48726" ht="12.75" customHeight="1" x14ac:dyDescent="0.2"/>
    <row r="48727" ht="12.75" customHeight="1" x14ac:dyDescent="0.2"/>
    <row r="48728" ht="12.75" customHeight="1" x14ac:dyDescent="0.2"/>
    <row r="48729" ht="12.75" customHeight="1" x14ac:dyDescent="0.2"/>
    <row r="48730" ht="12.75" customHeight="1" x14ac:dyDescent="0.2"/>
    <row r="48731" ht="12.75" customHeight="1" x14ac:dyDescent="0.2"/>
    <row r="48732" ht="12.75" customHeight="1" x14ac:dyDescent="0.2"/>
    <row r="48733" ht="12.75" customHeight="1" x14ac:dyDescent="0.2"/>
    <row r="48734" ht="12.75" customHeight="1" x14ac:dyDescent="0.2"/>
    <row r="48735" ht="12.75" customHeight="1" x14ac:dyDescent="0.2"/>
    <row r="48736" ht="12.75" customHeight="1" x14ac:dyDescent="0.2"/>
    <row r="48737" ht="12.75" customHeight="1" x14ac:dyDescent="0.2"/>
    <row r="48738" ht="12.75" customHeight="1" x14ac:dyDescent="0.2"/>
    <row r="48739" ht="12.75" customHeight="1" x14ac:dyDescent="0.2"/>
    <row r="48740" ht="12.75" customHeight="1" x14ac:dyDescent="0.2"/>
    <row r="48741" ht="12.75" customHeight="1" x14ac:dyDescent="0.2"/>
    <row r="48742" ht="12.75" customHeight="1" x14ac:dyDescent="0.2"/>
    <row r="48743" ht="12.75" customHeight="1" x14ac:dyDescent="0.2"/>
    <row r="48744" ht="12.75" customHeight="1" x14ac:dyDescent="0.2"/>
    <row r="48745" ht="12.75" customHeight="1" x14ac:dyDescent="0.2"/>
    <row r="48746" ht="12.75" customHeight="1" x14ac:dyDescent="0.2"/>
    <row r="48747" ht="12.75" customHeight="1" x14ac:dyDescent="0.2"/>
    <row r="48748" ht="12.75" customHeight="1" x14ac:dyDescent="0.2"/>
    <row r="48749" ht="12.75" customHeight="1" x14ac:dyDescent="0.2"/>
    <row r="48750" ht="12.75" customHeight="1" x14ac:dyDescent="0.2"/>
    <row r="48751" ht="12.75" customHeight="1" x14ac:dyDescent="0.2"/>
    <row r="48752" ht="12.75" customHeight="1" x14ac:dyDescent="0.2"/>
    <row r="48753" ht="12.75" customHeight="1" x14ac:dyDescent="0.2"/>
    <row r="48754" ht="12.75" customHeight="1" x14ac:dyDescent="0.2"/>
    <row r="48755" ht="12.75" customHeight="1" x14ac:dyDescent="0.2"/>
    <row r="48756" ht="12.75" customHeight="1" x14ac:dyDescent="0.2"/>
    <row r="48757" ht="12.75" customHeight="1" x14ac:dyDescent="0.2"/>
    <row r="48758" ht="12.75" customHeight="1" x14ac:dyDescent="0.2"/>
    <row r="48759" ht="12.75" customHeight="1" x14ac:dyDescent="0.2"/>
    <row r="48760" ht="12.75" customHeight="1" x14ac:dyDescent="0.2"/>
    <row r="48761" ht="12.75" customHeight="1" x14ac:dyDescent="0.2"/>
    <row r="48762" ht="12.75" customHeight="1" x14ac:dyDescent="0.2"/>
    <row r="48763" ht="12.75" customHeight="1" x14ac:dyDescent="0.2"/>
    <row r="48764" ht="12.75" customHeight="1" x14ac:dyDescent="0.2"/>
    <row r="48765" ht="12.75" customHeight="1" x14ac:dyDescent="0.2"/>
    <row r="48766" ht="12.75" customHeight="1" x14ac:dyDescent="0.2"/>
    <row r="48767" ht="12.75" customHeight="1" x14ac:dyDescent="0.2"/>
    <row r="48768" ht="12.75" customHeight="1" x14ac:dyDescent="0.2"/>
    <row r="48769" ht="12.75" customHeight="1" x14ac:dyDescent="0.2"/>
    <row r="48770" ht="12.75" customHeight="1" x14ac:dyDescent="0.2"/>
    <row r="48771" ht="12.75" customHeight="1" x14ac:dyDescent="0.2"/>
    <row r="48772" ht="12.75" customHeight="1" x14ac:dyDescent="0.2"/>
    <row r="48773" ht="12.75" customHeight="1" x14ac:dyDescent="0.2"/>
    <row r="48774" ht="12.75" customHeight="1" x14ac:dyDescent="0.2"/>
    <row r="48775" ht="12.75" customHeight="1" x14ac:dyDescent="0.2"/>
    <row r="48776" ht="12.75" customHeight="1" x14ac:dyDescent="0.2"/>
    <row r="48777" ht="12.75" customHeight="1" x14ac:dyDescent="0.2"/>
    <row r="48778" ht="12.75" customHeight="1" x14ac:dyDescent="0.2"/>
    <row r="48779" ht="12.75" customHeight="1" x14ac:dyDescent="0.2"/>
    <row r="48780" ht="12.75" customHeight="1" x14ac:dyDescent="0.2"/>
    <row r="48781" ht="12.75" customHeight="1" x14ac:dyDescent="0.2"/>
    <row r="48782" ht="12.75" customHeight="1" x14ac:dyDescent="0.2"/>
    <row r="48783" ht="12.75" customHeight="1" x14ac:dyDescent="0.2"/>
    <row r="48784" ht="12.75" customHeight="1" x14ac:dyDescent="0.2"/>
    <row r="48785" ht="12.75" customHeight="1" x14ac:dyDescent="0.2"/>
    <row r="48786" ht="12.75" customHeight="1" x14ac:dyDescent="0.2"/>
    <row r="48787" ht="12.75" customHeight="1" x14ac:dyDescent="0.2"/>
    <row r="48788" ht="12.75" customHeight="1" x14ac:dyDescent="0.2"/>
    <row r="48789" ht="12.75" customHeight="1" x14ac:dyDescent="0.2"/>
    <row r="48790" ht="12.75" customHeight="1" x14ac:dyDescent="0.2"/>
    <row r="48791" ht="12.75" customHeight="1" x14ac:dyDescent="0.2"/>
    <row r="48792" ht="12.75" customHeight="1" x14ac:dyDescent="0.2"/>
    <row r="48793" ht="12.75" customHeight="1" x14ac:dyDescent="0.2"/>
    <row r="48794" ht="12.75" customHeight="1" x14ac:dyDescent="0.2"/>
    <row r="48795" ht="12.75" customHeight="1" x14ac:dyDescent="0.2"/>
    <row r="48796" ht="12.75" customHeight="1" x14ac:dyDescent="0.2"/>
    <row r="48797" ht="12.75" customHeight="1" x14ac:dyDescent="0.2"/>
    <row r="48798" ht="12.75" customHeight="1" x14ac:dyDescent="0.2"/>
    <row r="48799" ht="12.75" customHeight="1" x14ac:dyDescent="0.2"/>
    <row r="48800" ht="12.75" customHeight="1" x14ac:dyDescent="0.2"/>
    <row r="48801" ht="12.75" customHeight="1" x14ac:dyDescent="0.2"/>
    <row r="48802" ht="12.75" customHeight="1" x14ac:dyDescent="0.2"/>
    <row r="48803" ht="12.75" customHeight="1" x14ac:dyDescent="0.2"/>
    <row r="48804" ht="12.75" customHeight="1" x14ac:dyDescent="0.2"/>
    <row r="48805" ht="12.75" customHeight="1" x14ac:dyDescent="0.2"/>
    <row r="48806" ht="12.75" customHeight="1" x14ac:dyDescent="0.2"/>
    <row r="48807" ht="12.75" customHeight="1" x14ac:dyDescent="0.2"/>
    <row r="48808" ht="12.75" customHeight="1" x14ac:dyDescent="0.2"/>
    <row r="48809" ht="12.75" customHeight="1" x14ac:dyDescent="0.2"/>
    <row r="48810" ht="12.75" customHeight="1" x14ac:dyDescent="0.2"/>
    <row r="48811" ht="12.75" customHeight="1" x14ac:dyDescent="0.2"/>
    <row r="48812" ht="12.75" customHeight="1" x14ac:dyDescent="0.2"/>
    <row r="48813" ht="12.75" customHeight="1" x14ac:dyDescent="0.2"/>
    <row r="48814" ht="12.75" customHeight="1" x14ac:dyDescent="0.2"/>
    <row r="48815" ht="12.75" customHeight="1" x14ac:dyDescent="0.2"/>
    <row r="48816" ht="12.75" customHeight="1" x14ac:dyDescent="0.2"/>
    <row r="48817" ht="12.75" customHeight="1" x14ac:dyDescent="0.2"/>
    <row r="48818" ht="12.75" customHeight="1" x14ac:dyDescent="0.2"/>
    <row r="48819" ht="12.75" customHeight="1" x14ac:dyDescent="0.2"/>
    <row r="48820" ht="12.75" customHeight="1" x14ac:dyDescent="0.2"/>
    <row r="48821" ht="12.75" customHeight="1" x14ac:dyDescent="0.2"/>
    <row r="48822" ht="12.75" customHeight="1" x14ac:dyDescent="0.2"/>
    <row r="48823" ht="12.75" customHeight="1" x14ac:dyDescent="0.2"/>
    <row r="48824" ht="12.75" customHeight="1" x14ac:dyDescent="0.2"/>
    <row r="48825" ht="12.75" customHeight="1" x14ac:dyDescent="0.2"/>
    <row r="48826" ht="12.75" customHeight="1" x14ac:dyDescent="0.2"/>
    <row r="48827" ht="12.75" customHeight="1" x14ac:dyDescent="0.2"/>
    <row r="48828" ht="12.75" customHeight="1" x14ac:dyDescent="0.2"/>
    <row r="48829" ht="12.75" customHeight="1" x14ac:dyDescent="0.2"/>
    <row r="48830" ht="12.75" customHeight="1" x14ac:dyDescent="0.2"/>
    <row r="48831" ht="12.75" customHeight="1" x14ac:dyDescent="0.2"/>
    <row r="48832" ht="12.75" customHeight="1" x14ac:dyDescent="0.2"/>
    <row r="48833" ht="12.75" customHeight="1" x14ac:dyDescent="0.2"/>
    <row r="48834" ht="12.75" customHeight="1" x14ac:dyDescent="0.2"/>
    <row r="48835" ht="12.75" customHeight="1" x14ac:dyDescent="0.2"/>
    <row r="48836" ht="12.75" customHeight="1" x14ac:dyDescent="0.2"/>
    <row r="48837" ht="12.75" customHeight="1" x14ac:dyDescent="0.2"/>
    <row r="48838" ht="12.75" customHeight="1" x14ac:dyDescent="0.2"/>
    <row r="48839" ht="12.75" customHeight="1" x14ac:dyDescent="0.2"/>
    <row r="48840" ht="12.75" customHeight="1" x14ac:dyDescent="0.2"/>
    <row r="48841" ht="12.75" customHeight="1" x14ac:dyDescent="0.2"/>
    <row r="48842" ht="12.75" customHeight="1" x14ac:dyDescent="0.2"/>
    <row r="48843" ht="12.75" customHeight="1" x14ac:dyDescent="0.2"/>
    <row r="48844" ht="12.75" customHeight="1" x14ac:dyDescent="0.2"/>
    <row r="48845" ht="12.75" customHeight="1" x14ac:dyDescent="0.2"/>
    <row r="48846" ht="12.75" customHeight="1" x14ac:dyDescent="0.2"/>
    <row r="48847" ht="12.75" customHeight="1" x14ac:dyDescent="0.2"/>
    <row r="48848" ht="12.75" customHeight="1" x14ac:dyDescent="0.2"/>
    <row r="48849" ht="12.75" customHeight="1" x14ac:dyDescent="0.2"/>
    <row r="48850" ht="12.75" customHeight="1" x14ac:dyDescent="0.2"/>
    <row r="48851" ht="12.75" customHeight="1" x14ac:dyDescent="0.2"/>
    <row r="48852" ht="12.75" customHeight="1" x14ac:dyDescent="0.2"/>
    <row r="48853" ht="12.75" customHeight="1" x14ac:dyDescent="0.2"/>
    <row r="48854" ht="12.75" customHeight="1" x14ac:dyDescent="0.2"/>
    <row r="48855" ht="12.75" customHeight="1" x14ac:dyDescent="0.2"/>
    <row r="48856" ht="12.75" customHeight="1" x14ac:dyDescent="0.2"/>
    <row r="48857" ht="12.75" customHeight="1" x14ac:dyDescent="0.2"/>
    <row r="48858" ht="12.75" customHeight="1" x14ac:dyDescent="0.2"/>
    <row r="48859" ht="12.75" customHeight="1" x14ac:dyDescent="0.2"/>
    <row r="48860" ht="12.75" customHeight="1" x14ac:dyDescent="0.2"/>
    <row r="48861" ht="12.75" customHeight="1" x14ac:dyDescent="0.2"/>
    <row r="48862" ht="12.75" customHeight="1" x14ac:dyDescent="0.2"/>
    <row r="48863" ht="12.75" customHeight="1" x14ac:dyDescent="0.2"/>
    <row r="48864" ht="12.75" customHeight="1" x14ac:dyDescent="0.2"/>
    <row r="48865" ht="12.75" customHeight="1" x14ac:dyDescent="0.2"/>
    <row r="48866" ht="12.75" customHeight="1" x14ac:dyDescent="0.2"/>
    <row r="48867" ht="12.75" customHeight="1" x14ac:dyDescent="0.2"/>
    <row r="48868" ht="12.75" customHeight="1" x14ac:dyDescent="0.2"/>
    <row r="48869" ht="12.75" customHeight="1" x14ac:dyDescent="0.2"/>
    <row r="48870" ht="12.75" customHeight="1" x14ac:dyDescent="0.2"/>
    <row r="48871" ht="12.75" customHeight="1" x14ac:dyDescent="0.2"/>
    <row r="48872" ht="12.75" customHeight="1" x14ac:dyDescent="0.2"/>
    <row r="48873" ht="12.75" customHeight="1" x14ac:dyDescent="0.2"/>
    <row r="48874" ht="12.75" customHeight="1" x14ac:dyDescent="0.2"/>
    <row r="48875" ht="12.75" customHeight="1" x14ac:dyDescent="0.2"/>
    <row r="48876" ht="12.75" customHeight="1" x14ac:dyDescent="0.2"/>
    <row r="48877" ht="12.75" customHeight="1" x14ac:dyDescent="0.2"/>
    <row r="48878" ht="12.75" customHeight="1" x14ac:dyDescent="0.2"/>
    <row r="48879" ht="12.75" customHeight="1" x14ac:dyDescent="0.2"/>
    <row r="48880" ht="12.75" customHeight="1" x14ac:dyDescent="0.2"/>
    <row r="48881" ht="12.75" customHeight="1" x14ac:dyDescent="0.2"/>
    <row r="48882" ht="12.75" customHeight="1" x14ac:dyDescent="0.2"/>
    <row r="48883" ht="12.75" customHeight="1" x14ac:dyDescent="0.2"/>
    <row r="48884" ht="12.75" customHeight="1" x14ac:dyDescent="0.2"/>
    <row r="48885" ht="12.75" customHeight="1" x14ac:dyDescent="0.2"/>
    <row r="48886" ht="12.75" customHeight="1" x14ac:dyDescent="0.2"/>
    <row r="48887" ht="12.75" customHeight="1" x14ac:dyDescent="0.2"/>
    <row r="48888" ht="12.75" customHeight="1" x14ac:dyDescent="0.2"/>
    <row r="48889" ht="12.75" customHeight="1" x14ac:dyDescent="0.2"/>
    <row r="48890" ht="12.75" customHeight="1" x14ac:dyDescent="0.2"/>
    <row r="48891" ht="12.75" customHeight="1" x14ac:dyDescent="0.2"/>
    <row r="48892" ht="12.75" customHeight="1" x14ac:dyDescent="0.2"/>
    <row r="48893" ht="12.75" customHeight="1" x14ac:dyDescent="0.2"/>
    <row r="48894" ht="12.75" customHeight="1" x14ac:dyDescent="0.2"/>
    <row r="48895" ht="12.75" customHeight="1" x14ac:dyDescent="0.2"/>
    <row r="48896" ht="12.75" customHeight="1" x14ac:dyDescent="0.2"/>
    <row r="48897" ht="12.75" customHeight="1" x14ac:dyDescent="0.2"/>
    <row r="48898" ht="12.75" customHeight="1" x14ac:dyDescent="0.2"/>
    <row r="48899" ht="12.75" customHeight="1" x14ac:dyDescent="0.2"/>
    <row r="48900" ht="12.75" customHeight="1" x14ac:dyDescent="0.2"/>
    <row r="48901" ht="12.75" customHeight="1" x14ac:dyDescent="0.2"/>
    <row r="48902" ht="12.75" customHeight="1" x14ac:dyDescent="0.2"/>
    <row r="48903" ht="12.75" customHeight="1" x14ac:dyDescent="0.2"/>
    <row r="48904" ht="12.75" customHeight="1" x14ac:dyDescent="0.2"/>
    <row r="48905" ht="12.75" customHeight="1" x14ac:dyDescent="0.2"/>
    <row r="48906" ht="12.75" customHeight="1" x14ac:dyDescent="0.2"/>
    <row r="48907" ht="12.75" customHeight="1" x14ac:dyDescent="0.2"/>
    <row r="48908" ht="12.75" customHeight="1" x14ac:dyDescent="0.2"/>
    <row r="48909" ht="12.75" customHeight="1" x14ac:dyDescent="0.2"/>
    <row r="48910" ht="12.75" customHeight="1" x14ac:dyDescent="0.2"/>
    <row r="48911" ht="12.75" customHeight="1" x14ac:dyDescent="0.2"/>
    <row r="48912" ht="12.75" customHeight="1" x14ac:dyDescent="0.2"/>
    <row r="48913" ht="12.75" customHeight="1" x14ac:dyDescent="0.2"/>
    <row r="48914" ht="12.75" customHeight="1" x14ac:dyDescent="0.2"/>
    <row r="48915" ht="12.75" customHeight="1" x14ac:dyDescent="0.2"/>
    <row r="48916" ht="12.75" customHeight="1" x14ac:dyDescent="0.2"/>
    <row r="48917" ht="12.75" customHeight="1" x14ac:dyDescent="0.2"/>
    <row r="48918" ht="12.75" customHeight="1" x14ac:dyDescent="0.2"/>
    <row r="48919" ht="12.75" customHeight="1" x14ac:dyDescent="0.2"/>
    <row r="48920" ht="12.75" customHeight="1" x14ac:dyDescent="0.2"/>
    <row r="48921" ht="12.75" customHeight="1" x14ac:dyDescent="0.2"/>
    <row r="48922" ht="12.75" customHeight="1" x14ac:dyDescent="0.2"/>
    <row r="48923" ht="12.75" customHeight="1" x14ac:dyDescent="0.2"/>
    <row r="48924" ht="12.75" customHeight="1" x14ac:dyDescent="0.2"/>
    <row r="48925" ht="12.75" customHeight="1" x14ac:dyDescent="0.2"/>
    <row r="48926" ht="12.75" customHeight="1" x14ac:dyDescent="0.2"/>
    <row r="48927" ht="12.75" customHeight="1" x14ac:dyDescent="0.2"/>
    <row r="48928" ht="12.75" customHeight="1" x14ac:dyDescent="0.2"/>
    <row r="48929" ht="12.75" customHeight="1" x14ac:dyDescent="0.2"/>
    <row r="48930" ht="12.75" customHeight="1" x14ac:dyDescent="0.2"/>
    <row r="48931" ht="12.75" customHeight="1" x14ac:dyDescent="0.2"/>
    <row r="48932" ht="12.75" customHeight="1" x14ac:dyDescent="0.2"/>
    <row r="48933" ht="12.75" customHeight="1" x14ac:dyDescent="0.2"/>
    <row r="48934" ht="12.75" customHeight="1" x14ac:dyDescent="0.2"/>
    <row r="48935" ht="12.75" customHeight="1" x14ac:dyDescent="0.2"/>
    <row r="48936" ht="12.75" customHeight="1" x14ac:dyDescent="0.2"/>
    <row r="48937" ht="12.75" customHeight="1" x14ac:dyDescent="0.2"/>
    <row r="48938" ht="12.75" customHeight="1" x14ac:dyDescent="0.2"/>
    <row r="48939" ht="12.75" customHeight="1" x14ac:dyDescent="0.2"/>
    <row r="48940" ht="12.75" customHeight="1" x14ac:dyDescent="0.2"/>
    <row r="48941" ht="12.75" customHeight="1" x14ac:dyDescent="0.2"/>
    <row r="48942" ht="12.75" customHeight="1" x14ac:dyDescent="0.2"/>
    <row r="48943" ht="12.75" customHeight="1" x14ac:dyDescent="0.2"/>
    <row r="48944" ht="12.75" customHeight="1" x14ac:dyDescent="0.2"/>
    <row r="48945" ht="12.75" customHeight="1" x14ac:dyDescent="0.2"/>
    <row r="48946" ht="12.75" customHeight="1" x14ac:dyDescent="0.2"/>
    <row r="48947" ht="12.75" customHeight="1" x14ac:dyDescent="0.2"/>
    <row r="48948" ht="12.75" customHeight="1" x14ac:dyDescent="0.2"/>
    <row r="48949" ht="12.75" customHeight="1" x14ac:dyDescent="0.2"/>
    <row r="48950" ht="12.75" customHeight="1" x14ac:dyDescent="0.2"/>
    <row r="48951" ht="12.75" customHeight="1" x14ac:dyDescent="0.2"/>
    <row r="48952" ht="12.75" customHeight="1" x14ac:dyDescent="0.2"/>
    <row r="48953" ht="12.75" customHeight="1" x14ac:dyDescent="0.2"/>
    <row r="48954" ht="12.75" customHeight="1" x14ac:dyDescent="0.2"/>
    <row r="48955" ht="12.75" customHeight="1" x14ac:dyDescent="0.2"/>
    <row r="48956" ht="12.75" customHeight="1" x14ac:dyDescent="0.2"/>
    <row r="48957" ht="12.75" customHeight="1" x14ac:dyDescent="0.2"/>
    <row r="48958" ht="12.75" customHeight="1" x14ac:dyDescent="0.2"/>
    <row r="48959" ht="12.75" customHeight="1" x14ac:dyDescent="0.2"/>
    <row r="48960" ht="12.75" customHeight="1" x14ac:dyDescent="0.2"/>
    <row r="48961" ht="12.75" customHeight="1" x14ac:dyDescent="0.2"/>
    <row r="48962" ht="12.75" customHeight="1" x14ac:dyDescent="0.2"/>
    <row r="48963" ht="12.75" customHeight="1" x14ac:dyDescent="0.2"/>
    <row r="48964" ht="12.75" customHeight="1" x14ac:dyDescent="0.2"/>
    <row r="48965" ht="12.75" customHeight="1" x14ac:dyDescent="0.2"/>
    <row r="48966" ht="12.75" customHeight="1" x14ac:dyDescent="0.2"/>
    <row r="48967" ht="12.75" customHeight="1" x14ac:dyDescent="0.2"/>
    <row r="48968" ht="12.75" customHeight="1" x14ac:dyDescent="0.2"/>
    <row r="48969" ht="12.75" customHeight="1" x14ac:dyDescent="0.2"/>
    <row r="48970" ht="12.75" customHeight="1" x14ac:dyDescent="0.2"/>
    <row r="48971" ht="12.75" customHeight="1" x14ac:dyDescent="0.2"/>
    <row r="48972" ht="12.75" customHeight="1" x14ac:dyDescent="0.2"/>
    <row r="48973" ht="12.75" customHeight="1" x14ac:dyDescent="0.2"/>
    <row r="48974" ht="12.75" customHeight="1" x14ac:dyDescent="0.2"/>
    <row r="48975" ht="12.75" customHeight="1" x14ac:dyDescent="0.2"/>
    <row r="48976" ht="12.75" customHeight="1" x14ac:dyDescent="0.2"/>
    <row r="48977" ht="12.75" customHeight="1" x14ac:dyDescent="0.2"/>
    <row r="48978" ht="12.75" customHeight="1" x14ac:dyDescent="0.2"/>
    <row r="48979" ht="12.75" customHeight="1" x14ac:dyDescent="0.2"/>
    <row r="48980" ht="12.75" customHeight="1" x14ac:dyDescent="0.2"/>
    <row r="48981" ht="12.75" customHeight="1" x14ac:dyDescent="0.2"/>
    <row r="48982" ht="12.75" customHeight="1" x14ac:dyDescent="0.2"/>
    <row r="48983" ht="12.75" customHeight="1" x14ac:dyDescent="0.2"/>
    <row r="48984" ht="12.75" customHeight="1" x14ac:dyDescent="0.2"/>
    <row r="48985" ht="12.75" customHeight="1" x14ac:dyDescent="0.2"/>
    <row r="48986" ht="12.75" customHeight="1" x14ac:dyDescent="0.2"/>
    <row r="48987" ht="12.75" customHeight="1" x14ac:dyDescent="0.2"/>
    <row r="48988" ht="12.75" customHeight="1" x14ac:dyDescent="0.2"/>
    <row r="48989" ht="12.75" customHeight="1" x14ac:dyDescent="0.2"/>
    <row r="48990" ht="12.75" customHeight="1" x14ac:dyDescent="0.2"/>
    <row r="48991" ht="12.75" customHeight="1" x14ac:dyDescent="0.2"/>
    <row r="48992" ht="12.75" customHeight="1" x14ac:dyDescent="0.2"/>
    <row r="48993" ht="12.75" customHeight="1" x14ac:dyDescent="0.2"/>
    <row r="48994" ht="12.75" customHeight="1" x14ac:dyDescent="0.2"/>
    <row r="48995" ht="12.75" customHeight="1" x14ac:dyDescent="0.2"/>
    <row r="48996" ht="12.75" customHeight="1" x14ac:dyDescent="0.2"/>
    <row r="48997" ht="12.75" customHeight="1" x14ac:dyDescent="0.2"/>
    <row r="48998" ht="12.75" customHeight="1" x14ac:dyDescent="0.2"/>
    <row r="48999" ht="12.75" customHeight="1" x14ac:dyDescent="0.2"/>
    <row r="49000" ht="12.75" customHeight="1" x14ac:dyDescent="0.2"/>
    <row r="49001" ht="12.75" customHeight="1" x14ac:dyDescent="0.2"/>
    <row r="49002" ht="12.75" customHeight="1" x14ac:dyDescent="0.2"/>
    <row r="49003" ht="12.75" customHeight="1" x14ac:dyDescent="0.2"/>
    <row r="49004" ht="12.75" customHeight="1" x14ac:dyDescent="0.2"/>
    <row r="49005" ht="12.75" customHeight="1" x14ac:dyDescent="0.2"/>
    <row r="49006" ht="12.75" customHeight="1" x14ac:dyDescent="0.2"/>
    <row r="49007" ht="12.75" customHeight="1" x14ac:dyDescent="0.2"/>
    <row r="49008" ht="12.75" customHeight="1" x14ac:dyDescent="0.2"/>
    <row r="49009" ht="12.75" customHeight="1" x14ac:dyDescent="0.2"/>
    <row r="49010" ht="12.75" customHeight="1" x14ac:dyDescent="0.2"/>
    <row r="49011" ht="12.75" customHeight="1" x14ac:dyDescent="0.2"/>
    <row r="49012" ht="12.75" customHeight="1" x14ac:dyDescent="0.2"/>
    <row r="49013" ht="12.75" customHeight="1" x14ac:dyDescent="0.2"/>
    <row r="49014" ht="12.75" customHeight="1" x14ac:dyDescent="0.2"/>
    <row r="49015" ht="12.75" customHeight="1" x14ac:dyDescent="0.2"/>
    <row r="49016" ht="12.75" customHeight="1" x14ac:dyDescent="0.2"/>
    <row r="49017" ht="12.75" customHeight="1" x14ac:dyDescent="0.2"/>
    <row r="49018" ht="12.75" customHeight="1" x14ac:dyDescent="0.2"/>
    <row r="49019" ht="12.75" customHeight="1" x14ac:dyDescent="0.2"/>
    <row r="49020" ht="12.75" customHeight="1" x14ac:dyDescent="0.2"/>
    <row r="49021" ht="12.75" customHeight="1" x14ac:dyDescent="0.2"/>
    <row r="49022" ht="12.75" customHeight="1" x14ac:dyDescent="0.2"/>
    <row r="49023" ht="12.75" customHeight="1" x14ac:dyDescent="0.2"/>
    <row r="49024" ht="12.75" customHeight="1" x14ac:dyDescent="0.2"/>
    <row r="49025" ht="12.75" customHeight="1" x14ac:dyDescent="0.2"/>
    <row r="49026" ht="12.75" customHeight="1" x14ac:dyDescent="0.2"/>
    <row r="49027" ht="12.75" customHeight="1" x14ac:dyDescent="0.2"/>
    <row r="49028" ht="12.75" customHeight="1" x14ac:dyDescent="0.2"/>
    <row r="49029" ht="12.75" customHeight="1" x14ac:dyDescent="0.2"/>
    <row r="49030" ht="12.75" customHeight="1" x14ac:dyDescent="0.2"/>
    <row r="49031" ht="12.75" customHeight="1" x14ac:dyDescent="0.2"/>
    <row r="49032" ht="12.75" customHeight="1" x14ac:dyDescent="0.2"/>
    <row r="49033" ht="12.75" customHeight="1" x14ac:dyDescent="0.2"/>
    <row r="49034" ht="12.75" customHeight="1" x14ac:dyDescent="0.2"/>
    <row r="49035" ht="12.75" customHeight="1" x14ac:dyDescent="0.2"/>
    <row r="49036" ht="12.75" customHeight="1" x14ac:dyDescent="0.2"/>
    <row r="49037" ht="12.75" customHeight="1" x14ac:dyDescent="0.2"/>
    <row r="49038" ht="12.75" customHeight="1" x14ac:dyDescent="0.2"/>
    <row r="49039" ht="12.75" customHeight="1" x14ac:dyDescent="0.2"/>
    <row r="49040" ht="12.75" customHeight="1" x14ac:dyDescent="0.2"/>
    <row r="49041" ht="12.75" customHeight="1" x14ac:dyDescent="0.2"/>
    <row r="49042" ht="12.75" customHeight="1" x14ac:dyDescent="0.2"/>
    <row r="49043" ht="12.75" customHeight="1" x14ac:dyDescent="0.2"/>
    <row r="49044" ht="12.75" customHeight="1" x14ac:dyDescent="0.2"/>
    <row r="49045" ht="12.75" customHeight="1" x14ac:dyDescent="0.2"/>
    <row r="49046" ht="12.75" customHeight="1" x14ac:dyDescent="0.2"/>
    <row r="49047" ht="12.75" customHeight="1" x14ac:dyDescent="0.2"/>
    <row r="49048" ht="12.75" customHeight="1" x14ac:dyDescent="0.2"/>
    <row r="49049" ht="12.75" customHeight="1" x14ac:dyDescent="0.2"/>
    <row r="49050" ht="12.75" customHeight="1" x14ac:dyDescent="0.2"/>
    <row r="49051" ht="12.75" customHeight="1" x14ac:dyDescent="0.2"/>
    <row r="49052" ht="12.75" customHeight="1" x14ac:dyDescent="0.2"/>
    <row r="49053" ht="12.75" customHeight="1" x14ac:dyDescent="0.2"/>
    <row r="49054" ht="12.75" customHeight="1" x14ac:dyDescent="0.2"/>
    <row r="49055" ht="12.75" customHeight="1" x14ac:dyDescent="0.2"/>
    <row r="49056" ht="12.75" customHeight="1" x14ac:dyDescent="0.2"/>
    <row r="49057" ht="12.75" customHeight="1" x14ac:dyDescent="0.2"/>
    <row r="49058" ht="12.75" customHeight="1" x14ac:dyDescent="0.2"/>
    <row r="49059" ht="12.75" customHeight="1" x14ac:dyDescent="0.2"/>
    <row r="49060" ht="12.75" customHeight="1" x14ac:dyDescent="0.2"/>
    <row r="49061" ht="12.75" customHeight="1" x14ac:dyDescent="0.2"/>
    <row r="49062" ht="12.75" customHeight="1" x14ac:dyDescent="0.2"/>
    <row r="49063" ht="12.75" customHeight="1" x14ac:dyDescent="0.2"/>
    <row r="49064" ht="12.75" customHeight="1" x14ac:dyDescent="0.2"/>
    <row r="49065" ht="12.75" customHeight="1" x14ac:dyDescent="0.2"/>
    <row r="49066" ht="12.75" customHeight="1" x14ac:dyDescent="0.2"/>
    <row r="49067" ht="12.75" customHeight="1" x14ac:dyDescent="0.2"/>
    <row r="49068" ht="12.75" customHeight="1" x14ac:dyDescent="0.2"/>
    <row r="49069" ht="12.75" customHeight="1" x14ac:dyDescent="0.2"/>
    <row r="49070" ht="12.75" customHeight="1" x14ac:dyDescent="0.2"/>
    <row r="49071" ht="12.75" customHeight="1" x14ac:dyDescent="0.2"/>
    <row r="49072" ht="12.75" customHeight="1" x14ac:dyDescent="0.2"/>
    <row r="49073" ht="12.75" customHeight="1" x14ac:dyDescent="0.2"/>
    <row r="49074" ht="12.75" customHeight="1" x14ac:dyDescent="0.2"/>
    <row r="49075" ht="12.75" customHeight="1" x14ac:dyDescent="0.2"/>
    <row r="49076" ht="12.75" customHeight="1" x14ac:dyDescent="0.2"/>
    <row r="49077" ht="12.75" customHeight="1" x14ac:dyDescent="0.2"/>
    <row r="49078" ht="12.75" customHeight="1" x14ac:dyDescent="0.2"/>
    <row r="49079" ht="12.75" customHeight="1" x14ac:dyDescent="0.2"/>
    <row r="49080" ht="12.75" customHeight="1" x14ac:dyDescent="0.2"/>
    <row r="49081" ht="12.75" customHeight="1" x14ac:dyDescent="0.2"/>
    <row r="49082" ht="12.75" customHeight="1" x14ac:dyDescent="0.2"/>
    <row r="49083" ht="12.75" customHeight="1" x14ac:dyDescent="0.2"/>
    <row r="49084" ht="12.75" customHeight="1" x14ac:dyDescent="0.2"/>
    <row r="49085" ht="12.75" customHeight="1" x14ac:dyDescent="0.2"/>
    <row r="49086" ht="12.75" customHeight="1" x14ac:dyDescent="0.2"/>
    <row r="49087" ht="12.75" customHeight="1" x14ac:dyDescent="0.2"/>
    <row r="49088" ht="12.75" customHeight="1" x14ac:dyDescent="0.2"/>
    <row r="49089" ht="12.75" customHeight="1" x14ac:dyDescent="0.2"/>
    <row r="49090" ht="12.75" customHeight="1" x14ac:dyDescent="0.2"/>
    <row r="49091" ht="12.75" customHeight="1" x14ac:dyDescent="0.2"/>
    <row r="49092" ht="12.75" customHeight="1" x14ac:dyDescent="0.2"/>
    <row r="49093" ht="12.75" customHeight="1" x14ac:dyDescent="0.2"/>
    <row r="49094" ht="12.75" customHeight="1" x14ac:dyDescent="0.2"/>
    <row r="49095" ht="12.75" customHeight="1" x14ac:dyDescent="0.2"/>
    <row r="49096" ht="12.75" customHeight="1" x14ac:dyDescent="0.2"/>
    <row r="49097" ht="12.75" customHeight="1" x14ac:dyDescent="0.2"/>
    <row r="49098" ht="12.75" customHeight="1" x14ac:dyDescent="0.2"/>
    <row r="49099" ht="12.75" customHeight="1" x14ac:dyDescent="0.2"/>
    <row r="49100" ht="12.75" customHeight="1" x14ac:dyDescent="0.2"/>
    <row r="49101" ht="12.75" customHeight="1" x14ac:dyDescent="0.2"/>
    <row r="49102" ht="12.75" customHeight="1" x14ac:dyDescent="0.2"/>
    <row r="49103" ht="12.75" customHeight="1" x14ac:dyDescent="0.2"/>
    <row r="49104" ht="12.75" customHeight="1" x14ac:dyDescent="0.2"/>
    <row r="49105" ht="12.75" customHeight="1" x14ac:dyDescent="0.2"/>
    <row r="49106" ht="12.75" customHeight="1" x14ac:dyDescent="0.2"/>
    <row r="49107" ht="12.75" customHeight="1" x14ac:dyDescent="0.2"/>
    <row r="49108" ht="12.75" customHeight="1" x14ac:dyDescent="0.2"/>
    <row r="49109" ht="12.75" customHeight="1" x14ac:dyDescent="0.2"/>
    <row r="49110" ht="12.75" customHeight="1" x14ac:dyDescent="0.2"/>
    <row r="49111" ht="12.75" customHeight="1" x14ac:dyDescent="0.2"/>
    <row r="49112" ht="12.75" customHeight="1" x14ac:dyDescent="0.2"/>
    <row r="49113" ht="12.75" customHeight="1" x14ac:dyDescent="0.2"/>
    <row r="49114" ht="12.75" customHeight="1" x14ac:dyDescent="0.2"/>
    <row r="49115" ht="12.75" customHeight="1" x14ac:dyDescent="0.2"/>
    <row r="49116" ht="12.75" customHeight="1" x14ac:dyDescent="0.2"/>
    <row r="49117" ht="12.75" customHeight="1" x14ac:dyDescent="0.2"/>
    <row r="49118" ht="12.75" customHeight="1" x14ac:dyDescent="0.2"/>
    <row r="49119" ht="12.75" customHeight="1" x14ac:dyDescent="0.2"/>
    <row r="49120" ht="12.75" customHeight="1" x14ac:dyDescent="0.2"/>
    <row r="49121" ht="12.75" customHeight="1" x14ac:dyDescent="0.2"/>
    <row r="49122" ht="12.75" customHeight="1" x14ac:dyDescent="0.2"/>
    <row r="49123" ht="12.75" customHeight="1" x14ac:dyDescent="0.2"/>
    <row r="49124" ht="12.75" customHeight="1" x14ac:dyDescent="0.2"/>
    <row r="49125" ht="12.75" customHeight="1" x14ac:dyDescent="0.2"/>
    <row r="49126" ht="12.75" customHeight="1" x14ac:dyDescent="0.2"/>
    <row r="49127" ht="12.75" customHeight="1" x14ac:dyDescent="0.2"/>
    <row r="49128" ht="12.75" customHeight="1" x14ac:dyDescent="0.2"/>
    <row r="49129" ht="12.75" customHeight="1" x14ac:dyDescent="0.2"/>
    <row r="49130" ht="12.75" customHeight="1" x14ac:dyDescent="0.2"/>
    <row r="49131" ht="12.75" customHeight="1" x14ac:dyDescent="0.2"/>
    <row r="49132" ht="12.75" customHeight="1" x14ac:dyDescent="0.2"/>
    <row r="49133" ht="12.75" customHeight="1" x14ac:dyDescent="0.2"/>
    <row r="49134" ht="12.75" customHeight="1" x14ac:dyDescent="0.2"/>
    <row r="49135" ht="12.75" customHeight="1" x14ac:dyDescent="0.2"/>
    <row r="49136" ht="12.75" customHeight="1" x14ac:dyDescent="0.2"/>
    <row r="49137" ht="12.75" customHeight="1" x14ac:dyDescent="0.2"/>
    <row r="49138" ht="12.75" customHeight="1" x14ac:dyDescent="0.2"/>
    <row r="49139" ht="12.75" customHeight="1" x14ac:dyDescent="0.2"/>
    <row r="49140" ht="12.75" customHeight="1" x14ac:dyDescent="0.2"/>
    <row r="49141" ht="12.75" customHeight="1" x14ac:dyDescent="0.2"/>
    <row r="49142" ht="12.75" customHeight="1" x14ac:dyDescent="0.2"/>
    <row r="49143" ht="12.75" customHeight="1" x14ac:dyDescent="0.2"/>
    <row r="49144" ht="12.75" customHeight="1" x14ac:dyDescent="0.2"/>
    <row r="49145" ht="12.75" customHeight="1" x14ac:dyDescent="0.2"/>
    <row r="49146" ht="12.75" customHeight="1" x14ac:dyDescent="0.2"/>
    <row r="49147" ht="12.75" customHeight="1" x14ac:dyDescent="0.2"/>
    <row r="49148" ht="12.75" customHeight="1" x14ac:dyDescent="0.2"/>
    <row r="49149" ht="12.75" customHeight="1" x14ac:dyDescent="0.2"/>
    <row r="49150" ht="12.75" customHeight="1" x14ac:dyDescent="0.2"/>
    <row r="49151" ht="12.75" customHeight="1" x14ac:dyDescent="0.2"/>
    <row r="49152" ht="12.75" customHeight="1" x14ac:dyDescent="0.2"/>
    <row r="49153" ht="12.75" customHeight="1" x14ac:dyDescent="0.2"/>
    <row r="49154" ht="12.75" customHeight="1" x14ac:dyDescent="0.2"/>
    <row r="49155" ht="12.75" customHeight="1" x14ac:dyDescent="0.2"/>
    <row r="49156" ht="12.75" customHeight="1" x14ac:dyDescent="0.2"/>
    <row r="49157" ht="12.75" customHeight="1" x14ac:dyDescent="0.2"/>
    <row r="49158" ht="12.75" customHeight="1" x14ac:dyDescent="0.2"/>
    <row r="49159" ht="12.75" customHeight="1" x14ac:dyDescent="0.2"/>
    <row r="49160" ht="12.75" customHeight="1" x14ac:dyDescent="0.2"/>
    <row r="49161" ht="12.75" customHeight="1" x14ac:dyDescent="0.2"/>
    <row r="49162" ht="12.75" customHeight="1" x14ac:dyDescent="0.2"/>
    <row r="49163" ht="12.75" customHeight="1" x14ac:dyDescent="0.2"/>
    <row r="49164" ht="12.75" customHeight="1" x14ac:dyDescent="0.2"/>
    <row r="49165" ht="12.75" customHeight="1" x14ac:dyDescent="0.2"/>
    <row r="49166" ht="12.75" customHeight="1" x14ac:dyDescent="0.2"/>
    <row r="49167" ht="12.75" customHeight="1" x14ac:dyDescent="0.2"/>
    <row r="49168" ht="12.75" customHeight="1" x14ac:dyDescent="0.2"/>
    <row r="49169" ht="12.75" customHeight="1" x14ac:dyDescent="0.2"/>
    <row r="49170" ht="12.75" customHeight="1" x14ac:dyDescent="0.2"/>
    <row r="49171" ht="12.75" customHeight="1" x14ac:dyDescent="0.2"/>
    <row r="49172" ht="12.75" customHeight="1" x14ac:dyDescent="0.2"/>
    <row r="49173" ht="12.75" customHeight="1" x14ac:dyDescent="0.2"/>
    <row r="49174" ht="12.75" customHeight="1" x14ac:dyDescent="0.2"/>
    <row r="49175" ht="12.75" customHeight="1" x14ac:dyDescent="0.2"/>
    <row r="49176" ht="12.75" customHeight="1" x14ac:dyDescent="0.2"/>
    <row r="49177" ht="12.75" customHeight="1" x14ac:dyDescent="0.2"/>
    <row r="49178" ht="12.75" customHeight="1" x14ac:dyDescent="0.2"/>
    <row r="49179" ht="12.75" customHeight="1" x14ac:dyDescent="0.2"/>
    <row r="49180" ht="12.75" customHeight="1" x14ac:dyDescent="0.2"/>
    <row r="49181" ht="12.75" customHeight="1" x14ac:dyDescent="0.2"/>
    <row r="49182" ht="12.75" customHeight="1" x14ac:dyDescent="0.2"/>
    <row r="49183" ht="12.75" customHeight="1" x14ac:dyDescent="0.2"/>
    <row r="49184" ht="12.75" customHeight="1" x14ac:dyDescent="0.2"/>
    <row r="49185" ht="12.75" customHeight="1" x14ac:dyDescent="0.2"/>
    <row r="49186" ht="12.75" customHeight="1" x14ac:dyDescent="0.2"/>
    <row r="49187" ht="12.75" customHeight="1" x14ac:dyDescent="0.2"/>
    <row r="49188" ht="12.75" customHeight="1" x14ac:dyDescent="0.2"/>
    <row r="49189" ht="12.75" customHeight="1" x14ac:dyDescent="0.2"/>
    <row r="49190" ht="12.75" customHeight="1" x14ac:dyDescent="0.2"/>
    <row r="49191" ht="12.75" customHeight="1" x14ac:dyDescent="0.2"/>
    <row r="49192" ht="12.75" customHeight="1" x14ac:dyDescent="0.2"/>
    <row r="49193" ht="12.75" customHeight="1" x14ac:dyDescent="0.2"/>
    <row r="49194" ht="12.75" customHeight="1" x14ac:dyDescent="0.2"/>
    <row r="49195" ht="12.75" customHeight="1" x14ac:dyDescent="0.2"/>
    <row r="49196" ht="12.75" customHeight="1" x14ac:dyDescent="0.2"/>
    <row r="49197" ht="12.75" customHeight="1" x14ac:dyDescent="0.2"/>
    <row r="49198" ht="12.75" customHeight="1" x14ac:dyDescent="0.2"/>
    <row r="49199" ht="12.75" customHeight="1" x14ac:dyDescent="0.2"/>
    <row r="49200" ht="12.75" customHeight="1" x14ac:dyDescent="0.2"/>
    <row r="49201" ht="12.75" customHeight="1" x14ac:dyDescent="0.2"/>
    <row r="49202" ht="12.75" customHeight="1" x14ac:dyDescent="0.2"/>
    <row r="49203" ht="12.75" customHeight="1" x14ac:dyDescent="0.2"/>
    <row r="49204" ht="12.75" customHeight="1" x14ac:dyDescent="0.2"/>
    <row r="49205" ht="12.75" customHeight="1" x14ac:dyDescent="0.2"/>
    <row r="49206" ht="12.75" customHeight="1" x14ac:dyDescent="0.2"/>
    <row r="49207" ht="12.75" customHeight="1" x14ac:dyDescent="0.2"/>
    <row r="49208" ht="12.75" customHeight="1" x14ac:dyDescent="0.2"/>
    <row r="49209" ht="12.75" customHeight="1" x14ac:dyDescent="0.2"/>
    <row r="49210" ht="12.75" customHeight="1" x14ac:dyDescent="0.2"/>
    <row r="49211" ht="12.75" customHeight="1" x14ac:dyDescent="0.2"/>
    <row r="49212" ht="12.75" customHeight="1" x14ac:dyDescent="0.2"/>
    <row r="49213" ht="12.75" customHeight="1" x14ac:dyDescent="0.2"/>
    <row r="49214" ht="12.75" customHeight="1" x14ac:dyDescent="0.2"/>
    <row r="49215" ht="12.75" customHeight="1" x14ac:dyDescent="0.2"/>
    <row r="49216" ht="12.75" customHeight="1" x14ac:dyDescent="0.2"/>
    <row r="49217" ht="12.75" customHeight="1" x14ac:dyDescent="0.2"/>
    <row r="49218" ht="12.75" customHeight="1" x14ac:dyDescent="0.2"/>
    <row r="49219" ht="12.75" customHeight="1" x14ac:dyDescent="0.2"/>
    <row r="49220" ht="12.75" customHeight="1" x14ac:dyDescent="0.2"/>
    <row r="49221" ht="12.75" customHeight="1" x14ac:dyDescent="0.2"/>
    <row r="49222" ht="12.75" customHeight="1" x14ac:dyDescent="0.2"/>
    <row r="49223" ht="12.75" customHeight="1" x14ac:dyDescent="0.2"/>
    <row r="49224" ht="12.75" customHeight="1" x14ac:dyDescent="0.2"/>
    <row r="49225" ht="12.75" customHeight="1" x14ac:dyDescent="0.2"/>
    <row r="49226" ht="12.75" customHeight="1" x14ac:dyDescent="0.2"/>
    <row r="49227" ht="12.75" customHeight="1" x14ac:dyDescent="0.2"/>
    <row r="49228" ht="12.75" customHeight="1" x14ac:dyDescent="0.2"/>
    <row r="49229" ht="12.75" customHeight="1" x14ac:dyDescent="0.2"/>
    <row r="49230" ht="12.75" customHeight="1" x14ac:dyDescent="0.2"/>
    <row r="49231" ht="12.75" customHeight="1" x14ac:dyDescent="0.2"/>
    <row r="49232" ht="12.75" customHeight="1" x14ac:dyDescent="0.2"/>
    <row r="49233" ht="12.75" customHeight="1" x14ac:dyDescent="0.2"/>
    <row r="49234" ht="12.75" customHeight="1" x14ac:dyDescent="0.2"/>
    <row r="49235" ht="12.75" customHeight="1" x14ac:dyDescent="0.2"/>
    <row r="49236" ht="12.75" customHeight="1" x14ac:dyDescent="0.2"/>
    <row r="49237" ht="12.75" customHeight="1" x14ac:dyDescent="0.2"/>
    <row r="49238" ht="12.75" customHeight="1" x14ac:dyDescent="0.2"/>
    <row r="49239" ht="12.75" customHeight="1" x14ac:dyDescent="0.2"/>
    <row r="49240" ht="12.75" customHeight="1" x14ac:dyDescent="0.2"/>
    <row r="49241" ht="12.75" customHeight="1" x14ac:dyDescent="0.2"/>
    <row r="49242" ht="12.75" customHeight="1" x14ac:dyDescent="0.2"/>
    <row r="49243" ht="12.75" customHeight="1" x14ac:dyDescent="0.2"/>
    <row r="49244" ht="12.75" customHeight="1" x14ac:dyDescent="0.2"/>
    <row r="49245" ht="12.75" customHeight="1" x14ac:dyDescent="0.2"/>
    <row r="49246" ht="12.75" customHeight="1" x14ac:dyDescent="0.2"/>
    <row r="49247" ht="12.75" customHeight="1" x14ac:dyDescent="0.2"/>
    <row r="49248" ht="12.75" customHeight="1" x14ac:dyDescent="0.2"/>
    <row r="49249" ht="12.75" customHeight="1" x14ac:dyDescent="0.2"/>
    <row r="49250" ht="12.75" customHeight="1" x14ac:dyDescent="0.2"/>
    <row r="49251" ht="12.75" customHeight="1" x14ac:dyDescent="0.2"/>
    <row r="49252" ht="12.75" customHeight="1" x14ac:dyDescent="0.2"/>
    <row r="49253" ht="12.75" customHeight="1" x14ac:dyDescent="0.2"/>
    <row r="49254" ht="12.75" customHeight="1" x14ac:dyDescent="0.2"/>
    <row r="49255" ht="12.75" customHeight="1" x14ac:dyDescent="0.2"/>
    <row r="49256" ht="12.75" customHeight="1" x14ac:dyDescent="0.2"/>
    <row r="49257" ht="12.75" customHeight="1" x14ac:dyDescent="0.2"/>
    <row r="49258" ht="12.75" customHeight="1" x14ac:dyDescent="0.2"/>
    <row r="49259" ht="12.75" customHeight="1" x14ac:dyDescent="0.2"/>
    <row r="49260" ht="12.75" customHeight="1" x14ac:dyDescent="0.2"/>
    <row r="49261" ht="12.75" customHeight="1" x14ac:dyDescent="0.2"/>
    <row r="49262" ht="12.75" customHeight="1" x14ac:dyDescent="0.2"/>
    <row r="49263" ht="12.75" customHeight="1" x14ac:dyDescent="0.2"/>
    <row r="49264" ht="12.75" customHeight="1" x14ac:dyDescent="0.2"/>
    <row r="49265" ht="12.75" customHeight="1" x14ac:dyDescent="0.2"/>
    <row r="49266" ht="12.75" customHeight="1" x14ac:dyDescent="0.2"/>
    <row r="49267" ht="12.75" customHeight="1" x14ac:dyDescent="0.2"/>
    <row r="49268" ht="12.75" customHeight="1" x14ac:dyDescent="0.2"/>
    <row r="49269" ht="12.75" customHeight="1" x14ac:dyDescent="0.2"/>
    <row r="49270" ht="12.75" customHeight="1" x14ac:dyDescent="0.2"/>
    <row r="49271" ht="12.75" customHeight="1" x14ac:dyDescent="0.2"/>
    <row r="49272" ht="12.75" customHeight="1" x14ac:dyDescent="0.2"/>
    <row r="49273" ht="12.75" customHeight="1" x14ac:dyDescent="0.2"/>
    <row r="49274" ht="12.75" customHeight="1" x14ac:dyDescent="0.2"/>
    <row r="49275" ht="12.75" customHeight="1" x14ac:dyDescent="0.2"/>
    <row r="49276" ht="12.75" customHeight="1" x14ac:dyDescent="0.2"/>
    <row r="49277" ht="12.75" customHeight="1" x14ac:dyDescent="0.2"/>
    <row r="49278" ht="12.75" customHeight="1" x14ac:dyDescent="0.2"/>
    <row r="49279" ht="12.75" customHeight="1" x14ac:dyDescent="0.2"/>
    <row r="49280" ht="12.75" customHeight="1" x14ac:dyDescent="0.2"/>
    <row r="49281" ht="12.75" customHeight="1" x14ac:dyDescent="0.2"/>
    <row r="49282" ht="12.75" customHeight="1" x14ac:dyDescent="0.2"/>
    <row r="49283" ht="12.75" customHeight="1" x14ac:dyDescent="0.2"/>
    <row r="49284" ht="12.75" customHeight="1" x14ac:dyDescent="0.2"/>
    <row r="49285" ht="12.75" customHeight="1" x14ac:dyDescent="0.2"/>
    <row r="49286" ht="12.75" customHeight="1" x14ac:dyDescent="0.2"/>
    <row r="49287" ht="12.75" customHeight="1" x14ac:dyDescent="0.2"/>
    <row r="49288" ht="12.75" customHeight="1" x14ac:dyDescent="0.2"/>
    <row r="49289" ht="12.75" customHeight="1" x14ac:dyDescent="0.2"/>
    <row r="49290" ht="12.75" customHeight="1" x14ac:dyDescent="0.2"/>
    <row r="49291" ht="12.75" customHeight="1" x14ac:dyDescent="0.2"/>
    <row r="49292" ht="12.75" customHeight="1" x14ac:dyDescent="0.2"/>
    <row r="49293" ht="12.75" customHeight="1" x14ac:dyDescent="0.2"/>
    <row r="49294" ht="12.75" customHeight="1" x14ac:dyDescent="0.2"/>
    <row r="49295" ht="12.75" customHeight="1" x14ac:dyDescent="0.2"/>
    <row r="49296" ht="12.75" customHeight="1" x14ac:dyDescent="0.2"/>
    <row r="49297" ht="12.75" customHeight="1" x14ac:dyDescent="0.2"/>
    <row r="49298" ht="12.75" customHeight="1" x14ac:dyDescent="0.2"/>
    <row r="49299" ht="12.75" customHeight="1" x14ac:dyDescent="0.2"/>
    <row r="49300" ht="12.75" customHeight="1" x14ac:dyDescent="0.2"/>
    <row r="49301" ht="12.75" customHeight="1" x14ac:dyDescent="0.2"/>
    <row r="49302" ht="12.75" customHeight="1" x14ac:dyDescent="0.2"/>
    <row r="49303" ht="12.75" customHeight="1" x14ac:dyDescent="0.2"/>
    <row r="49304" ht="12.75" customHeight="1" x14ac:dyDescent="0.2"/>
    <row r="49305" ht="12.75" customHeight="1" x14ac:dyDescent="0.2"/>
    <row r="49306" ht="12.75" customHeight="1" x14ac:dyDescent="0.2"/>
    <row r="49307" ht="12.75" customHeight="1" x14ac:dyDescent="0.2"/>
    <row r="49308" ht="12.75" customHeight="1" x14ac:dyDescent="0.2"/>
    <row r="49309" ht="12.75" customHeight="1" x14ac:dyDescent="0.2"/>
    <row r="49310" ht="12.75" customHeight="1" x14ac:dyDescent="0.2"/>
    <row r="49311" ht="12.75" customHeight="1" x14ac:dyDescent="0.2"/>
    <row r="49312" ht="12.75" customHeight="1" x14ac:dyDescent="0.2"/>
    <row r="49313" ht="12.75" customHeight="1" x14ac:dyDescent="0.2"/>
    <row r="49314" ht="12.75" customHeight="1" x14ac:dyDescent="0.2"/>
    <row r="49315" ht="12.75" customHeight="1" x14ac:dyDescent="0.2"/>
    <row r="49316" ht="12.75" customHeight="1" x14ac:dyDescent="0.2"/>
    <row r="49317" ht="12.75" customHeight="1" x14ac:dyDescent="0.2"/>
    <row r="49318" ht="12.75" customHeight="1" x14ac:dyDescent="0.2"/>
    <row r="49319" ht="12.75" customHeight="1" x14ac:dyDescent="0.2"/>
    <row r="49320" ht="12.75" customHeight="1" x14ac:dyDescent="0.2"/>
    <row r="49321" ht="12.75" customHeight="1" x14ac:dyDescent="0.2"/>
    <row r="49322" ht="12.75" customHeight="1" x14ac:dyDescent="0.2"/>
    <row r="49323" ht="12.75" customHeight="1" x14ac:dyDescent="0.2"/>
    <row r="49324" ht="12.75" customHeight="1" x14ac:dyDescent="0.2"/>
    <row r="49325" ht="12.75" customHeight="1" x14ac:dyDescent="0.2"/>
    <row r="49326" ht="12.75" customHeight="1" x14ac:dyDescent="0.2"/>
    <row r="49327" ht="12.75" customHeight="1" x14ac:dyDescent="0.2"/>
    <row r="49328" ht="12.75" customHeight="1" x14ac:dyDescent="0.2"/>
    <row r="49329" ht="12.75" customHeight="1" x14ac:dyDescent="0.2"/>
    <row r="49330" ht="12.75" customHeight="1" x14ac:dyDescent="0.2"/>
    <row r="49331" ht="12.75" customHeight="1" x14ac:dyDescent="0.2"/>
    <row r="49332" ht="12.75" customHeight="1" x14ac:dyDescent="0.2"/>
    <row r="49333" ht="12.75" customHeight="1" x14ac:dyDescent="0.2"/>
    <row r="49334" ht="12.75" customHeight="1" x14ac:dyDescent="0.2"/>
    <row r="49335" ht="12.75" customHeight="1" x14ac:dyDescent="0.2"/>
    <row r="49336" ht="12.75" customHeight="1" x14ac:dyDescent="0.2"/>
    <row r="49337" ht="12.75" customHeight="1" x14ac:dyDescent="0.2"/>
    <row r="49338" ht="12.75" customHeight="1" x14ac:dyDescent="0.2"/>
    <row r="49339" ht="12.75" customHeight="1" x14ac:dyDescent="0.2"/>
    <row r="49340" ht="12.75" customHeight="1" x14ac:dyDescent="0.2"/>
    <row r="49341" ht="12.75" customHeight="1" x14ac:dyDescent="0.2"/>
    <row r="49342" ht="12.75" customHeight="1" x14ac:dyDescent="0.2"/>
    <row r="49343" ht="12.75" customHeight="1" x14ac:dyDescent="0.2"/>
    <row r="49344" ht="12.75" customHeight="1" x14ac:dyDescent="0.2"/>
    <row r="49345" ht="12.75" customHeight="1" x14ac:dyDescent="0.2"/>
    <row r="49346" ht="12.75" customHeight="1" x14ac:dyDescent="0.2"/>
    <row r="49347" ht="12.75" customHeight="1" x14ac:dyDescent="0.2"/>
    <row r="49348" ht="12.75" customHeight="1" x14ac:dyDescent="0.2"/>
    <row r="49349" ht="12.75" customHeight="1" x14ac:dyDescent="0.2"/>
    <row r="49350" ht="12.75" customHeight="1" x14ac:dyDescent="0.2"/>
    <row r="49351" ht="12.75" customHeight="1" x14ac:dyDescent="0.2"/>
    <row r="49352" ht="12.75" customHeight="1" x14ac:dyDescent="0.2"/>
    <row r="49353" ht="12.75" customHeight="1" x14ac:dyDescent="0.2"/>
    <row r="49354" ht="12.75" customHeight="1" x14ac:dyDescent="0.2"/>
    <row r="49355" ht="12.75" customHeight="1" x14ac:dyDescent="0.2"/>
    <row r="49356" ht="12.75" customHeight="1" x14ac:dyDescent="0.2"/>
    <row r="49357" ht="12.75" customHeight="1" x14ac:dyDescent="0.2"/>
    <row r="49358" ht="12.75" customHeight="1" x14ac:dyDescent="0.2"/>
    <row r="49359" ht="12.75" customHeight="1" x14ac:dyDescent="0.2"/>
    <row r="49360" ht="12.75" customHeight="1" x14ac:dyDescent="0.2"/>
    <row r="49361" ht="12.75" customHeight="1" x14ac:dyDescent="0.2"/>
    <row r="49362" ht="12.75" customHeight="1" x14ac:dyDescent="0.2"/>
    <row r="49363" ht="12.75" customHeight="1" x14ac:dyDescent="0.2"/>
    <row r="49364" ht="12.75" customHeight="1" x14ac:dyDescent="0.2"/>
    <row r="49365" ht="12.75" customHeight="1" x14ac:dyDescent="0.2"/>
    <row r="49366" ht="12.75" customHeight="1" x14ac:dyDescent="0.2"/>
    <row r="49367" ht="12.75" customHeight="1" x14ac:dyDescent="0.2"/>
    <row r="49368" ht="12.75" customHeight="1" x14ac:dyDescent="0.2"/>
    <row r="49369" ht="12.75" customHeight="1" x14ac:dyDescent="0.2"/>
    <row r="49370" ht="12.75" customHeight="1" x14ac:dyDescent="0.2"/>
    <row r="49371" ht="12.75" customHeight="1" x14ac:dyDescent="0.2"/>
    <row r="49372" ht="12.75" customHeight="1" x14ac:dyDescent="0.2"/>
    <row r="49373" ht="12.75" customHeight="1" x14ac:dyDescent="0.2"/>
    <row r="49374" ht="12.75" customHeight="1" x14ac:dyDescent="0.2"/>
    <row r="49375" ht="12.75" customHeight="1" x14ac:dyDescent="0.2"/>
    <row r="49376" ht="12.75" customHeight="1" x14ac:dyDescent="0.2"/>
    <row r="49377" ht="12.75" customHeight="1" x14ac:dyDescent="0.2"/>
    <row r="49378" ht="12.75" customHeight="1" x14ac:dyDescent="0.2"/>
    <row r="49379" ht="12.75" customHeight="1" x14ac:dyDescent="0.2"/>
    <row r="49380" ht="12.75" customHeight="1" x14ac:dyDescent="0.2"/>
    <row r="49381" ht="12.75" customHeight="1" x14ac:dyDescent="0.2"/>
    <row r="49382" ht="12.75" customHeight="1" x14ac:dyDescent="0.2"/>
    <row r="49383" ht="12.75" customHeight="1" x14ac:dyDescent="0.2"/>
    <row r="49384" ht="12.75" customHeight="1" x14ac:dyDescent="0.2"/>
    <row r="49385" ht="12.75" customHeight="1" x14ac:dyDescent="0.2"/>
    <row r="49386" ht="12.75" customHeight="1" x14ac:dyDescent="0.2"/>
    <row r="49387" ht="12.75" customHeight="1" x14ac:dyDescent="0.2"/>
    <row r="49388" ht="12.75" customHeight="1" x14ac:dyDescent="0.2"/>
    <row r="49389" ht="12.75" customHeight="1" x14ac:dyDescent="0.2"/>
    <row r="49390" ht="12.75" customHeight="1" x14ac:dyDescent="0.2"/>
    <row r="49391" ht="12.75" customHeight="1" x14ac:dyDescent="0.2"/>
    <row r="49392" ht="12.75" customHeight="1" x14ac:dyDescent="0.2"/>
    <row r="49393" ht="12.75" customHeight="1" x14ac:dyDescent="0.2"/>
    <row r="49394" ht="12.75" customHeight="1" x14ac:dyDescent="0.2"/>
    <row r="49395" ht="12.75" customHeight="1" x14ac:dyDescent="0.2"/>
    <row r="49396" ht="12.75" customHeight="1" x14ac:dyDescent="0.2"/>
    <row r="49397" ht="12.75" customHeight="1" x14ac:dyDescent="0.2"/>
    <row r="49398" ht="12.75" customHeight="1" x14ac:dyDescent="0.2"/>
    <row r="49399" ht="12.75" customHeight="1" x14ac:dyDescent="0.2"/>
    <row r="49400" ht="12.75" customHeight="1" x14ac:dyDescent="0.2"/>
    <row r="49401" ht="12.75" customHeight="1" x14ac:dyDescent="0.2"/>
    <row r="49402" ht="12.75" customHeight="1" x14ac:dyDescent="0.2"/>
    <row r="49403" ht="12.75" customHeight="1" x14ac:dyDescent="0.2"/>
    <row r="49404" ht="12.75" customHeight="1" x14ac:dyDescent="0.2"/>
    <row r="49405" ht="12.75" customHeight="1" x14ac:dyDescent="0.2"/>
    <row r="49406" ht="12.75" customHeight="1" x14ac:dyDescent="0.2"/>
    <row r="49407" ht="12.75" customHeight="1" x14ac:dyDescent="0.2"/>
    <row r="49408" ht="12.75" customHeight="1" x14ac:dyDescent="0.2"/>
    <row r="49409" ht="12.75" customHeight="1" x14ac:dyDescent="0.2"/>
    <row r="49410" ht="12.75" customHeight="1" x14ac:dyDescent="0.2"/>
    <row r="49411" ht="12.75" customHeight="1" x14ac:dyDescent="0.2"/>
    <row r="49412" ht="12.75" customHeight="1" x14ac:dyDescent="0.2"/>
    <row r="49413" ht="12.75" customHeight="1" x14ac:dyDescent="0.2"/>
    <row r="49414" ht="12.75" customHeight="1" x14ac:dyDescent="0.2"/>
    <row r="49415" ht="12.75" customHeight="1" x14ac:dyDescent="0.2"/>
    <row r="49416" ht="12.75" customHeight="1" x14ac:dyDescent="0.2"/>
    <row r="49417" ht="12.75" customHeight="1" x14ac:dyDescent="0.2"/>
    <row r="49418" ht="12.75" customHeight="1" x14ac:dyDescent="0.2"/>
    <row r="49419" ht="12.75" customHeight="1" x14ac:dyDescent="0.2"/>
    <row r="49420" ht="12.75" customHeight="1" x14ac:dyDescent="0.2"/>
    <row r="49421" ht="12.75" customHeight="1" x14ac:dyDescent="0.2"/>
    <row r="49422" ht="12.75" customHeight="1" x14ac:dyDescent="0.2"/>
    <row r="49423" ht="12.75" customHeight="1" x14ac:dyDescent="0.2"/>
    <row r="49424" ht="12.75" customHeight="1" x14ac:dyDescent="0.2"/>
    <row r="49425" ht="12.75" customHeight="1" x14ac:dyDescent="0.2"/>
    <row r="49426" ht="12.75" customHeight="1" x14ac:dyDescent="0.2"/>
    <row r="49427" ht="12.75" customHeight="1" x14ac:dyDescent="0.2"/>
    <row r="49428" ht="12.75" customHeight="1" x14ac:dyDescent="0.2"/>
    <row r="49429" ht="12.75" customHeight="1" x14ac:dyDescent="0.2"/>
    <row r="49430" ht="12.75" customHeight="1" x14ac:dyDescent="0.2"/>
    <row r="49431" ht="12.75" customHeight="1" x14ac:dyDescent="0.2"/>
    <row r="49432" ht="12.75" customHeight="1" x14ac:dyDescent="0.2"/>
    <row r="49433" ht="12.75" customHeight="1" x14ac:dyDescent="0.2"/>
    <row r="49434" ht="12.75" customHeight="1" x14ac:dyDescent="0.2"/>
    <row r="49435" ht="12.75" customHeight="1" x14ac:dyDescent="0.2"/>
    <row r="49436" ht="12.75" customHeight="1" x14ac:dyDescent="0.2"/>
    <row r="49437" ht="12.75" customHeight="1" x14ac:dyDescent="0.2"/>
    <row r="49438" ht="12.75" customHeight="1" x14ac:dyDescent="0.2"/>
    <row r="49439" ht="12.75" customHeight="1" x14ac:dyDescent="0.2"/>
    <row r="49440" ht="12.75" customHeight="1" x14ac:dyDescent="0.2"/>
    <row r="49441" ht="12.75" customHeight="1" x14ac:dyDescent="0.2"/>
    <row r="49442" ht="12.75" customHeight="1" x14ac:dyDescent="0.2"/>
    <row r="49443" ht="12.75" customHeight="1" x14ac:dyDescent="0.2"/>
    <row r="49444" ht="12.75" customHeight="1" x14ac:dyDescent="0.2"/>
    <row r="49445" ht="12.75" customHeight="1" x14ac:dyDescent="0.2"/>
    <row r="49446" ht="12.75" customHeight="1" x14ac:dyDescent="0.2"/>
    <row r="49447" ht="12.75" customHeight="1" x14ac:dyDescent="0.2"/>
    <row r="49448" ht="12.75" customHeight="1" x14ac:dyDescent="0.2"/>
    <row r="49449" ht="12.75" customHeight="1" x14ac:dyDescent="0.2"/>
    <row r="49450" ht="12.75" customHeight="1" x14ac:dyDescent="0.2"/>
    <row r="49451" ht="12.75" customHeight="1" x14ac:dyDescent="0.2"/>
    <row r="49452" ht="12.75" customHeight="1" x14ac:dyDescent="0.2"/>
    <row r="49453" ht="12.75" customHeight="1" x14ac:dyDescent="0.2"/>
    <row r="49454" ht="12.75" customHeight="1" x14ac:dyDescent="0.2"/>
    <row r="49455" ht="12.75" customHeight="1" x14ac:dyDescent="0.2"/>
    <row r="49456" ht="12.75" customHeight="1" x14ac:dyDescent="0.2"/>
    <row r="49457" ht="12.75" customHeight="1" x14ac:dyDescent="0.2"/>
    <row r="49458" ht="12.75" customHeight="1" x14ac:dyDescent="0.2"/>
    <row r="49459" ht="12.75" customHeight="1" x14ac:dyDescent="0.2"/>
    <row r="49460" ht="12.75" customHeight="1" x14ac:dyDescent="0.2"/>
    <row r="49461" ht="12.75" customHeight="1" x14ac:dyDescent="0.2"/>
    <row r="49462" ht="12.75" customHeight="1" x14ac:dyDescent="0.2"/>
    <row r="49463" ht="12.75" customHeight="1" x14ac:dyDescent="0.2"/>
    <row r="49464" ht="12.75" customHeight="1" x14ac:dyDescent="0.2"/>
    <row r="49465" ht="12.75" customHeight="1" x14ac:dyDescent="0.2"/>
    <row r="49466" ht="12.75" customHeight="1" x14ac:dyDescent="0.2"/>
    <row r="49467" ht="12.75" customHeight="1" x14ac:dyDescent="0.2"/>
    <row r="49468" ht="12.75" customHeight="1" x14ac:dyDescent="0.2"/>
    <row r="49469" ht="12.75" customHeight="1" x14ac:dyDescent="0.2"/>
    <row r="49470" ht="12.75" customHeight="1" x14ac:dyDescent="0.2"/>
    <row r="49471" ht="12.75" customHeight="1" x14ac:dyDescent="0.2"/>
    <row r="49472" ht="12.75" customHeight="1" x14ac:dyDescent="0.2"/>
    <row r="49473" ht="12.75" customHeight="1" x14ac:dyDescent="0.2"/>
    <row r="49474" ht="12.75" customHeight="1" x14ac:dyDescent="0.2"/>
    <row r="49475" ht="12.75" customHeight="1" x14ac:dyDescent="0.2"/>
    <row r="49476" ht="12.75" customHeight="1" x14ac:dyDescent="0.2"/>
    <row r="49477" ht="12.75" customHeight="1" x14ac:dyDescent="0.2"/>
    <row r="49478" ht="12.75" customHeight="1" x14ac:dyDescent="0.2"/>
    <row r="49479" ht="12.75" customHeight="1" x14ac:dyDescent="0.2"/>
    <row r="49480" ht="12.75" customHeight="1" x14ac:dyDescent="0.2"/>
    <row r="49481" ht="12.75" customHeight="1" x14ac:dyDescent="0.2"/>
    <row r="49482" ht="12.75" customHeight="1" x14ac:dyDescent="0.2"/>
    <row r="49483" ht="12.75" customHeight="1" x14ac:dyDescent="0.2"/>
    <row r="49484" ht="12.75" customHeight="1" x14ac:dyDescent="0.2"/>
    <row r="49485" ht="12.75" customHeight="1" x14ac:dyDescent="0.2"/>
    <row r="49486" ht="12.75" customHeight="1" x14ac:dyDescent="0.2"/>
    <row r="49487" ht="12.75" customHeight="1" x14ac:dyDescent="0.2"/>
    <row r="49488" ht="12.75" customHeight="1" x14ac:dyDescent="0.2"/>
    <row r="49489" ht="12.75" customHeight="1" x14ac:dyDescent="0.2"/>
    <row r="49490" ht="12.75" customHeight="1" x14ac:dyDescent="0.2"/>
    <row r="49491" ht="12.75" customHeight="1" x14ac:dyDescent="0.2"/>
    <row r="49492" ht="12.75" customHeight="1" x14ac:dyDescent="0.2"/>
    <row r="49493" ht="12.75" customHeight="1" x14ac:dyDescent="0.2"/>
    <row r="49494" ht="12.75" customHeight="1" x14ac:dyDescent="0.2"/>
    <row r="49495" ht="12.75" customHeight="1" x14ac:dyDescent="0.2"/>
    <row r="49496" ht="12.75" customHeight="1" x14ac:dyDescent="0.2"/>
    <row r="49497" ht="12.75" customHeight="1" x14ac:dyDescent="0.2"/>
    <row r="49498" ht="12.75" customHeight="1" x14ac:dyDescent="0.2"/>
    <row r="49499" ht="12.75" customHeight="1" x14ac:dyDescent="0.2"/>
    <row r="49500" ht="12.75" customHeight="1" x14ac:dyDescent="0.2"/>
    <row r="49501" ht="12.75" customHeight="1" x14ac:dyDescent="0.2"/>
    <row r="49502" ht="12.75" customHeight="1" x14ac:dyDescent="0.2"/>
    <row r="49503" ht="12.75" customHeight="1" x14ac:dyDescent="0.2"/>
    <row r="49504" ht="12.75" customHeight="1" x14ac:dyDescent="0.2"/>
    <row r="49505" ht="12.75" customHeight="1" x14ac:dyDescent="0.2"/>
    <row r="49506" ht="12.75" customHeight="1" x14ac:dyDescent="0.2"/>
    <row r="49507" ht="12.75" customHeight="1" x14ac:dyDescent="0.2"/>
    <row r="49508" ht="12.75" customHeight="1" x14ac:dyDescent="0.2"/>
    <row r="49509" ht="12.75" customHeight="1" x14ac:dyDescent="0.2"/>
    <row r="49510" ht="12.75" customHeight="1" x14ac:dyDescent="0.2"/>
    <row r="49511" ht="12.75" customHeight="1" x14ac:dyDescent="0.2"/>
    <row r="49512" ht="12.75" customHeight="1" x14ac:dyDescent="0.2"/>
    <row r="49513" ht="12.75" customHeight="1" x14ac:dyDescent="0.2"/>
    <row r="49514" ht="12.75" customHeight="1" x14ac:dyDescent="0.2"/>
    <row r="49515" ht="12.75" customHeight="1" x14ac:dyDescent="0.2"/>
    <row r="49516" ht="12.75" customHeight="1" x14ac:dyDescent="0.2"/>
    <row r="49517" ht="12.75" customHeight="1" x14ac:dyDescent="0.2"/>
    <row r="49518" ht="12.75" customHeight="1" x14ac:dyDescent="0.2"/>
    <row r="49519" ht="12.75" customHeight="1" x14ac:dyDescent="0.2"/>
    <row r="49520" ht="12.75" customHeight="1" x14ac:dyDescent="0.2"/>
    <row r="49521" ht="12.75" customHeight="1" x14ac:dyDescent="0.2"/>
    <row r="49522" ht="12.75" customHeight="1" x14ac:dyDescent="0.2"/>
    <row r="49523" ht="12.75" customHeight="1" x14ac:dyDescent="0.2"/>
    <row r="49524" ht="12.75" customHeight="1" x14ac:dyDescent="0.2"/>
    <row r="49525" ht="12.75" customHeight="1" x14ac:dyDescent="0.2"/>
    <row r="49526" ht="12.75" customHeight="1" x14ac:dyDescent="0.2"/>
    <row r="49527" ht="12.75" customHeight="1" x14ac:dyDescent="0.2"/>
    <row r="49528" ht="12.75" customHeight="1" x14ac:dyDescent="0.2"/>
    <row r="49529" ht="12.75" customHeight="1" x14ac:dyDescent="0.2"/>
    <row r="49530" ht="12.75" customHeight="1" x14ac:dyDescent="0.2"/>
    <row r="49531" ht="12.75" customHeight="1" x14ac:dyDescent="0.2"/>
    <row r="49532" ht="12.75" customHeight="1" x14ac:dyDescent="0.2"/>
    <row r="49533" ht="12.75" customHeight="1" x14ac:dyDescent="0.2"/>
    <row r="49534" ht="12.75" customHeight="1" x14ac:dyDescent="0.2"/>
    <row r="49535" ht="12.75" customHeight="1" x14ac:dyDescent="0.2"/>
    <row r="49536" ht="12.75" customHeight="1" x14ac:dyDescent="0.2"/>
    <row r="49537" ht="12.75" customHeight="1" x14ac:dyDescent="0.2"/>
    <row r="49538" ht="12.75" customHeight="1" x14ac:dyDescent="0.2"/>
    <row r="49539" ht="12.75" customHeight="1" x14ac:dyDescent="0.2"/>
    <row r="49540" ht="12.75" customHeight="1" x14ac:dyDescent="0.2"/>
    <row r="49541" ht="12.75" customHeight="1" x14ac:dyDescent="0.2"/>
    <row r="49542" ht="12.75" customHeight="1" x14ac:dyDescent="0.2"/>
    <row r="49543" ht="12.75" customHeight="1" x14ac:dyDescent="0.2"/>
    <row r="49544" ht="12.75" customHeight="1" x14ac:dyDescent="0.2"/>
    <row r="49545" ht="12.75" customHeight="1" x14ac:dyDescent="0.2"/>
    <row r="49546" ht="12.75" customHeight="1" x14ac:dyDescent="0.2"/>
    <row r="49547" ht="12.75" customHeight="1" x14ac:dyDescent="0.2"/>
    <row r="49548" ht="12.75" customHeight="1" x14ac:dyDescent="0.2"/>
    <row r="49549" ht="12.75" customHeight="1" x14ac:dyDescent="0.2"/>
    <row r="49550" ht="12.75" customHeight="1" x14ac:dyDescent="0.2"/>
    <row r="49551" ht="12.75" customHeight="1" x14ac:dyDescent="0.2"/>
    <row r="49552" ht="12.75" customHeight="1" x14ac:dyDescent="0.2"/>
    <row r="49553" ht="12.75" customHeight="1" x14ac:dyDescent="0.2"/>
    <row r="49554" ht="12.75" customHeight="1" x14ac:dyDescent="0.2"/>
    <row r="49555" ht="12.75" customHeight="1" x14ac:dyDescent="0.2"/>
    <row r="49556" ht="12.75" customHeight="1" x14ac:dyDescent="0.2"/>
    <row r="49557" ht="12.75" customHeight="1" x14ac:dyDescent="0.2"/>
    <row r="49558" ht="12.75" customHeight="1" x14ac:dyDescent="0.2"/>
    <row r="49559" ht="12.75" customHeight="1" x14ac:dyDescent="0.2"/>
    <row r="49560" ht="12.75" customHeight="1" x14ac:dyDescent="0.2"/>
    <row r="49561" ht="12.75" customHeight="1" x14ac:dyDescent="0.2"/>
    <row r="49562" ht="12.75" customHeight="1" x14ac:dyDescent="0.2"/>
    <row r="49563" ht="12.75" customHeight="1" x14ac:dyDescent="0.2"/>
    <row r="49564" ht="12.75" customHeight="1" x14ac:dyDescent="0.2"/>
    <row r="49565" ht="12.75" customHeight="1" x14ac:dyDescent="0.2"/>
    <row r="49566" ht="12.75" customHeight="1" x14ac:dyDescent="0.2"/>
    <row r="49567" ht="12.75" customHeight="1" x14ac:dyDescent="0.2"/>
    <row r="49568" ht="12.75" customHeight="1" x14ac:dyDescent="0.2"/>
    <row r="49569" ht="12.75" customHeight="1" x14ac:dyDescent="0.2"/>
    <row r="49570" ht="12.75" customHeight="1" x14ac:dyDescent="0.2"/>
    <row r="49571" ht="12.75" customHeight="1" x14ac:dyDescent="0.2"/>
    <row r="49572" ht="12.75" customHeight="1" x14ac:dyDescent="0.2"/>
    <row r="49573" ht="12.75" customHeight="1" x14ac:dyDescent="0.2"/>
    <row r="49574" ht="12.75" customHeight="1" x14ac:dyDescent="0.2"/>
    <row r="49575" ht="12.75" customHeight="1" x14ac:dyDescent="0.2"/>
    <row r="49576" ht="12.75" customHeight="1" x14ac:dyDescent="0.2"/>
    <row r="49577" ht="12.75" customHeight="1" x14ac:dyDescent="0.2"/>
    <row r="49578" ht="12.75" customHeight="1" x14ac:dyDescent="0.2"/>
    <row r="49579" ht="12.75" customHeight="1" x14ac:dyDescent="0.2"/>
    <row r="49580" ht="12.75" customHeight="1" x14ac:dyDescent="0.2"/>
    <row r="49581" ht="12.75" customHeight="1" x14ac:dyDescent="0.2"/>
    <row r="49582" ht="12.75" customHeight="1" x14ac:dyDescent="0.2"/>
    <row r="49583" ht="12.75" customHeight="1" x14ac:dyDescent="0.2"/>
    <row r="49584" ht="12.75" customHeight="1" x14ac:dyDescent="0.2"/>
    <row r="49585" ht="12.75" customHeight="1" x14ac:dyDescent="0.2"/>
    <row r="49586" ht="12.75" customHeight="1" x14ac:dyDescent="0.2"/>
    <row r="49587" ht="12.75" customHeight="1" x14ac:dyDescent="0.2"/>
    <row r="49588" ht="12.75" customHeight="1" x14ac:dyDescent="0.2"/>
    <row r="49589" ht="12.75" customHeight="1" x14ac:dyDescent="0.2"/>
    <row r="49590" ht="12.75" customHeight="1" x14ac:dyDescent="0.2"/>
    <row r="49591" ht="12.75" customHeight="1" x14ac:dyDescent="0.2"/>
    <row r="49592" ht="12.75" customHeight="1" x14ac:dyDescent="0.2"/>
    <row r="49593" ht="12.75" customHeight="1" x14ac:dyDescent="0.2"/>
    <row r="49594" ht="12.75" customHeight="1" x14ac:dyDescent="0.2"/>
    <row r="49595" ht="12.75" customHeight="1" x14ac:dyDescent="0.2"/>
    <row r="49596" ht="12.75" customHeight="1" x14ac:dyDescent="0.2"/>
    <row r="49597" ht="12.75" customHeight="1" x14ac:dyDescent="0.2"/>
    <row r="49598" ht="12.75" customHeight="1" x14ac:dyDescent="0.2"/>
    <row r="49599" ht="12.75" customHeight="1" x14ac:dyDescent="0.2"/>
    <row r="49600" ht="12.75" customHeight="1" x14ac:dyDescent="0.2"/>
    <row r="49601" ht="12.75" customHeight="1" x14ac:dyDescent="0.2"/>
    <row r="49602" ht="12.75" customHeight="1" x14ac:dyDescent="0.2"/>
    <row r="49603" ht="12.75" customHeight="1" x14ac:dyDescent="0.2"/>
    <row r="49604" ht="12.75" customHeight="1" x14ac:dyDescent="0.2"/>
    <row r="49605" ht="12.75" customHeight="1" x14ac:dyDescent="0.2"/>
    <row r="49606" ht="12.75" customHeight="1" x14ac:dyDescent="0.2"/>
    <row r="49607" ht="12.75" customHeight="1" x14ac:dyDescent="0.2"/>
    <row r="49608" ht="12.75" customHeight="1" x14ac:dyDescent="0.2"/>
    <row r="49609" ht="12.75" customHeight="1" x14ac:dyDescent="0.2"/>
    <row r="49610" ht="12.75" customHeight="1" x14ac:dyDescent="0.2"/>
    <row r="49611" ht="12.75" customHeight="1" x14ac:dyDescent="0.2"/>
    <row r="49612" ht="12.75" customHeight="1" x14ac:dyDescent="0.2"/>
    <row r="49613" ht="12.75" customHeight="1" x14ac:dyDescent="0.2"/>
    <row r="49614" ht="12.75" customHeight="1" x14ac:dyDescent="0.2"/>
    <row r="49615" ht="12.75" customHeight="1" x14ac:dyDescent="0.2"/>
    <row r="49616" ht="12.75" customHeight="1" x14ac:dyDescent="0.2"/>
    <row r="49617" ht="12.75" customHeight="1" x14ac:dyDescent="0.2"/>
    <row r="49618" ht="12.75" customHeight="1" x14ac:dyDescent="0.2"/>
    <row r="49619" ht="12.75" customHeight="1" x14ac:dyDescent="0.2"/>
    <row r="49620" ht="12.75" customHeight="1" x14ac:dyDescent="0.2"/>
    <row r="49621" ht="12.75" customHeight="1" x14ac:dyDescent="0.2"/>
    <row r="49622" ht="12.75" customHeight="1" x14ac:dyDescent="0.2"/>
    <row r="49623" ht="12.75" customHeight="1" x14ac:dyDescent="0.2"/>
    <row r="49624" ht="12.75" customHeight="1" x14ac:dyDescent="0.2"/>
    <row r="49625" ht="12.75" customHeight="1" x14ac:dyDescent="0.2"/>
    <row r="49626" ht="12.75" customHeight="1" x14ac:dyDescent="0.2"/>
    <row r="49627" ht="12.75" customHeight="1" x14ac:dyDescent="0.2"/>
    <row r="49628" ht="12.75" customHeight="1" x14ac:dyDescent="0.2"/>
    <row r="49629" ht="12.75" customHeight="1" x14ac:dyDescent="0.2"/>
    <row r="49630" ht="12.75" customHeight="1" x14ac:dyDescent="0.2"/>
    <row r="49631" ht="12.75" customHeight="1" x14ac:dyDescent="0.2"/>
    <row r="49632" ht="12.75" customHeight="1" x14ac:dyDescent="0.2"/>
    <row r="49633" ht="12.75" customHeight="1" x14ac:dyDescent="0.2"/>
    <row r="49634" ht="12.75" customHeight="1" x14ac:dyDescent="0.2"/>
    <row r="49635" ht="12.75" customHeight="1" x14ac:dyDescent="0.2"/>
    <row r="49636" ht="12.75" customHeight="1" x14ac:dyDescent="0.2"/>
    <row r="49637" ht="12.75" customHeight="1" x14ac:dyDescent="0.2"/>
    <row r="49638" ht="12.75" customHeight="1" x14ac:dyDescent="0.2"/>
    <row r="49639" ht="12.75" customHeight="1" x14ac:dyDescent="0.2"/>
    <row r="49640" ht="12.75" customHeight="1" x14ac:dyDescent="0.2"/>
    <row r="49641" ht="12.75" customHeight="1" x14ac:dyDescent="0.2"/>
    <row r="49642" ht="12.75" customHeight="1" x14ac:dyDescent="0.2"/>
    <row r="49643" ht="12.75" customHeight="1" x14ac:dyDescent="0.2"/>
    <row r="49644" ht="12.75" customHeight="1" x14ac:dyDescent="0.2"/>
    <row r="49645" ht="12.75" customHeight="1" x14ac:dyDescent="0.2"/>
    <row r="49646" ht="12.75" customHeight="1" x14ac:dyDescent="0.2"/>
    <row r="49647" ht="12.75" customHeight="1" x14ac:dyDescent="0.2"/>
    <row r="49648" ht="12.75" customHeight="1" x14ac:dyDescent="0.2"/>
    <row r="49649" ht="12.75" customHeight="1" x14ac:dyDescent="0.2"/>
    <row r="49650" ht="12.75" customHeight="1" x14ac:dyDescent="0.2"/>
    <row r="49651" ht="12.75" customHeight="1" x14ac:dyDescent="0.2"/>
    <row r="49652" ht="12.75" customHeight="1" x14ac:dyDescent="0.2"/>
    <row r="49653" ht="12.75" customHeight="1" x14ac:dyDescent="0.2"/>
    <row r="49654" ht="12.75" customHeight="1" x14ac:dyDescent="0.2"/>
    <row r="49655" ht="12.75" customHeight="1" x14ac:dyDescent="0.2"/>
    <row r="49656" ht="12.75" customHeight="1" x14ac:dyDescent="0.2"/>
    <row r="49657" ht="12.75" customHeight="1" x14ac:dyDescent="0.2"/>
    <row r="49658" ht="12.75" customHeight="1" x14ac:dyDescent="0.2"/>
    <row r="49659" ht="12.75" customHeight="1" x14ac:dyDescent="0.2"/>
    <row r="49660" ht="12.75" customHeight="1" x14ac:dyDescent="0.2"/>
    <row r="49661" ht="12.75" customHeight="1" x14ac:dyDescent="0.2"/>
    <row r="49662" ht="12.75" customHeight="1" x14ac:dyDescent="0.2"/>
    <row r="49663" ht="12.75" customHeight="1" x14ac:dyDescent="0.2"/>
    <row r="49664" ht="12.75" customHeight="1" x14ac:dyDescent="0.2"/>
    <row r="49665" ht="12.75" customHeight="1" x14ac:dyDescent="0.2"/>
    <row r="49666" ht="12.75" customHeight="1" x14ac:dyDescent="0.2"/>
    <row r="49667" ht="12.75" customHeight="1" x14ac:dyDescent="0.2"/>
    <row r="49668" ht="12.75" customHeight="1" x14ac:dyDescent="0.2"/>
    <row r="49669" ht="12.75" customHeight="1" x14ac:dyDescent="0.2"/>
    <row r="49670" ht="12.75" customHeight="1" x14ac:dyDescent="0.2"/>
    <row r="49671" ht="12.75" customHeight="1" x14ac:dyDescent="0.2"/>
    <row r="49672" ht="12.75" customHeight="1" x14ac:dyDescent="0.2"/>
    <row r="49673" ht="12.75" customHeight="1" x14ac:dyDescent="0.2"/>
    <row r="49674" ht="12.75" customHeight="1" x14ac:dyDescent="0.2"/>
    <row r="49675" ht="12.75" customHeight="1" x14ac:dyDescent="0.2"/>
    <row r="49676" ht="12.75" customHeight="1" x14ac:dyDescent="0.2"/>
    <row r="49677" ht="12.75" customHeight="1" x14ac:dyDescent="0.2"/>
    <row r="49678" ht="12.75" customHeight="1" x14ac:dyDescent="0.2"/>
    <row r="49679" ht="12.75" customHeight="1" x14ac:dyDescent="0.2"/>
    <row r="49680" ht="12.75" customHeight="1" x14ac:dyDescent="0.2"/>
    <row r="49681" ht="12.75" customHeight="1" x14ac:dyDescent="0.2"/>
    <row r="49682" ht="12.75" customHeight="1" x14ac:dyDescent="0.2"/>
    <row r="49683" ht="12.75" customHeight="1" x14ac:dyDescent="0.2"/>
    <row r="49684" ht="12.75" customHeight="1" x14ac:dyDescent="0.2"/>
    <row r="49685" ht="12.75" customHeight="1" x14ac:dyDescent="0.2"/>
    <row r="49686" ht="12.75" customHeight="1" x14ac:dyDescent="0.2"/>
    <row r="49687" ht="12.75" customHeight="1" x14ac:dyDescent="0.2"/>
    <row r="49688" ht="12.75" customHeight="1" x14ac:dyDescent="0.2"/>
    <row r="49689" ht="12.75" customHeight="1" x14ac:dyDescent="0.2"/>
    <row r="49690" ht="12.75" customHeight="1" x14ac:dyDescent="0.2"/>
    <row r="49691" ht="12.75" customHeight="1" x14ac:dyDescent="0.2"/>
    <row r="49692" ht="12.75" customHeight="1" x14ac:dyDescent="0.2"/>
    <row r="49693" ht="12.75" customHeight="1" x14ac:dyDescent="0.2"/>
    <row r="49694" ht="12.75" customHeight="1" x14ac:dyDescent="0.2"/>
    <row r="49695" ht="12.75" customHeight="1" x14ac:dyDescent="0.2"/>
    <row r="49696" ht="12.75" customHeight="1" x14ac:dyDescent="0.2"/>
    <row r="49697" ht="12.75" customHeight="1" x14ac:dyDescent="0.2"/>
    <row r="49698" ht="12.75" customHeight="1" x14ac:dyDescent="0.2"/>
    <row r="49699" ht="12.75" customHeight="1" x14ac:dyDescent="0.2"/>
    <row r="49700" ht="12.75" customHeight="1" x14ac:dyDescent="0.2"/>
    <row r="49701" ht="12.75" customHeight="1" x14ac:dyDescent="0.2"/>
    <row r="49702" ht="12.75" customHeight="1" x14ac:dyDescent="0.2"/>
    <row r="49703" ht="12.75" customHeight="1" x14ac:dyDescent="0.2"/>
    <row r="49704" ht="12.75" customHeight="1" x14ac:dyDescent="0.2"/>
    <row r="49705" ht="12.75" customHeight="1" x14ac:dyDescent="0.2"/>
    <row r="49706" ht="12.75" customHeight="1" x14ac:dyDescent="0.2"/>
    <row r="49707" ht="12.75" customHeight="1" x14ac:dyDescent="0.2"/>
    <row r="49708" ht="12.75" customHeight="1" x14ac:dyDescent="0.2"/>
    <row r="49709" ht="12.75" customHeight="1" x14ac:dyDescent="0.2"/>
    <row r="49710" ht="12.75" customHeight="1" x14ac:dyDescent="0.2"/>
    <row r="49711" ht="12.75" customHeight="1" x14ac:dyDescent="0.2"/>
    <row r="49712" ht="12.75" customHeight="1" x14ac:dyDescent="0.2"/>
    <row r="49713" ht="12.75" customHeight="1" x14ac:dyDescent="0.2"/>
    <row r="49714" ht="12.75" customHeight="1" x14ac:dyDescent="0.2"/>
    <row r="49715" ht="12.75" customHeight="1" x14ac:dyDescent="0.2"/>
    <row r="49716" ht="12.75" customHeight="1" x14ac:dyDescent="0.2"/>
    <row r="49717" ht="12.75" customHeight="1" x14ac:dyDescent="0.2"/>
    <row r="49718" ht="12.75" customHeight="1" x14ac:dyDescent="0.2"/>
    <row r="49719" ht="12.75" customHeight="1" x14ac:dyDescent="0.2"/>
    <row r="49720" ht="12.75" customHeight="1" x14ac:dyDescent="0.2"/>
    <row r="49721" ht="12.75" customHeight="1" x14ac:dyDescent="0.2"/>
    <row r="49722" ht="12.75" customHeight="1" x14ac:dyDescent="0.2"/>
    <row r="49723" ht="12.75" customHeight="1" x14ac:dyDescent="0.2"/>
    <row r="49724" ht="12.75" customHeight="1" x14ac:dyDescent="0.2"/>
    <row r="49725" ht="12.75" customHeight="1" x14ac:dyDescent="0.2"/>
    <row r="49726" ht="12.75" customHeight="1" x14ac:dyDescent="0.2"/>
    <row r="49727" ht="12.75" customHeight="1" x14ac:dyDescent="0.2"/>
    <row r="49728" ht="12.75" customHeight="1" x14ac:dyDescent="0.2"/>
    <row r="49729" ht="12.75" customHeight="1" x14ac:dyDescent="0.2"/>
    <row r="49730" ht="12.75" customHeight="1" x14ac:dyDescent="0.2"/>
    <row r="49731" ht="12.75" customHeight="1" x14ac:dyDescent="0.2"/>
    <row r="49732" ht="12.75" customHeight="1" x14ac:dyDescent="0.2"/>
    <row r="49733" ht="12.75" customHeight="1" x14ac:dyDescent="0.2"/>
    <row r="49734" ht="12.75" customHeight="1" x14ac:dyDescent="0.2"/>
    <row r="49735" ht="12.75" customHeight="1" x14ac:dyDescent="0.2"/>
    <row r="49736" ht="12.75" customHeight="1" x14ac:dyDescent="0.2"/>
    <row r="49737" ht="12.75" customHeight="1" x14ac:dyDescent="0.2"/>
    <row r="49738" ht="12.75" customHeight="1" x14ac:dyDescent="0.2"/>
    <row r="49739" ht="12.75" customHeight="1" x14ac:dyDescent="0.2"/>
    <row r="49740" ht="12.75" customHeight="1" x14ac:dyDescent="0.2"/>
    <row r="49741" ht="12.75" customHeight="1" x14ac:dyDescent="0.2"/>
    <row r="49742" ht="12.75" customHeight="1" x14ac:dyDescent="0.2"/>
    <row r="49743" ht="12.75" customHeight="1" x14ac:dyDescent="0.2"/>
    <row r="49744" ht="12.75" customHeight="1" x14ac:dyDescent="0.2"/>
    <row r="49745" ht="12.75" customHeight="1" x14ac:dyDescent="0.2"/>
    <row r="49746" ht="12.75" customHeight="1" x14ac:dyDescent="0.2"/>
    <row r="49747" ht="12.75" customHeight="1" x14ac:dyDescent="0.2"/>
    <row r="49748" ht="12.75" customHeight="1" x14ac:dyDescent="0.2"/>
    <row r="49749" ht="12.75" customHeight="1" x14ac:dyDescent="0.2"/>
    <row r="49750" ht="12.75" customHeight="1" x14ac:dyDescent="0.2"/>
    <row r="49751" ht="12.75" customHeight="1" x14ac:dyDescent="0.2"/>
    <row r="49752" ht="12.75" customHeight="1" x14ac:dyDescent="0.2"/>
    <row r="49753" ht="12.75" customHeight="1" x14ac:dyDescent="0.2"/>
    <row r="49754" ht="12.75" customHeight="1" x14ac:dyDescent="0.2"/>
    <row r="49755" ht="12.75" customHeight="1" x14ac:dyDescent="0.2"/>
    <row r="49756" ht="12.75" customHeight="1" x14ac:dyDescent="0.2"/>
    <row r="49757" ht="12.75" customHeight="1" x14ac:dyDescent="0.2"/>
    <row r="49758" ht="12.75" customHeight="1" x14ac:dyDescent="0.2"/>
    <row r="49759" ht="12.75" customHeight="1" x14ac:dyDescent="0.2"/>
    <row r="49760" ht="12.75" customHeight="1" x14ac:dyDescent="0.2"/>
    <row r="49761" ht="12.75" customHeight="1" x14ac:dyDescent="0.2"/>
    <row r="49762" ht="12.75" customHeight="1" x14ac:dyDescent="0.2"/>
    <row r="49763" ht="12.75" customHeight="1" x14ac:dyDescent="0.2"/>
    <row r="49764" ht="12.75" customHeight="1" x14ac:dyDescent="0.2"/>
    <row r="49765" ht="12.75" customHeight="1" x14ac:dyDescent="0.2"/>
    <row r="49766" ht="12.75" customHeight="1" x14ac:dyDescent="0.2"/>
    <row r="49767" ht="12.75" customHeight="1" x14ac:dyDescent="0.2"/>
    <row r="49768" ht="12.75" customHeight="1" x14ac:dyDescent="0.2"/>
    <row r="49769" ht="12.75" customHeight="1" x14ac:dyDescent="0.2"/>
    <row r="49770" ht="12.75" customHeight="1" x14ac:dyDescent="0.2"/>
    <row r="49771" ht="12.75" customHeight="1" x14ac:dyDescent="0.2"/>
    <row r="49772" ht="12.75" customHeight="1" x14ac:dyDescent="0.2"/>
    <row r="49773" ht="12.75" customHeight="1" x14ac:dyDescent="0.2"/>
    <row r="49774" ht="12.75" customHeight="1" x14ac:dyDescent="0.2"/>
    <row r="49775" ht="12.75" customHeight="1" x14ac:dyDescent="0.2"/>
    <row r="49776" ht="12.75" customHeight="1" x14ac:dyDescent="0.2"/>
    <row r="49777" ht="12.75" customHeight="1" x14ac:dyDescent="0.2"/>
    <row r="49778" ht="12.75" customHeight="1" x14ac:dyDescent="0.2"/>
    <row r="49779" ht="12.75" customHeight="1" x14ac:dyDescent="0.2"/>
    <row r="49780" ht="12.75" customHeight="1" x14ac:dyDescent="0.2"/>
    <row r="49781" ht="12.75" customHeight="1" x14ac:dyDescent="0.2"/>
    <row r="49782" ht="12.75" customHeight="1" x14ac:dyDescent="0.2"/>
    <row r="49783" ht="12.75" customHeight="1" x14ac:dyDescent="0.2"/>
    <row r="49784" ht="12.75" customHeight="1" x14ac:dyDescent="0.2"/>
    <row r="49785" ht="12.75" customHeight="1" x14ac:dyDescent="0.2"/>
    <row r="49786" ht="12.75" customHeight="1" x14ac:dyDescent="0.2"/>
    <row r="49787" ht="12.75" customHeight="1" x14ac:dyDescent="0.2"/>
    <row r="49788" ht="12.75" customHeight="1" x14ac:dyDescent="0.2"/>
    <row r="49789" ht="12.75" customHeight="1" x14ac:dyDescent="0.2"/>
    <row r="49790" ht="12.75" customHeight="1" x14ac:dyDescent="0.2"/>
    <row r="49791" ht="12.75" customHeight="1" x14ac:dyDescent="0.2"/>
    <row r="49792" ht="12.75" customHeight="1" x14ac:dyDescent="0.2"/>
    <row r="49793" ht="12.75" customHeight="1" x14ac:dyDescent="0.2"/>
    <row r="49794" ht="12.75" customHeight="1" x14ac:dyDescent="0.2"/>
    <row r="49795" ht="12.75" customHeight="1" x14ac:dyDescent="0.2"/>
    <row r="49796" ht="12.75" customHeight="1" x14ac:dyDescent="0.2"/>
    <row r="49797" ht="12.75" customHeight="1" x14ac:dyDescent="0.2"/>
    <row r="49798" ht="12.75" customHeight="1" x14ac:dyDescent="0.2"/>
    <row r="49799" ht="12.75" customHeight="1" x14ac:dyDescent="0.2"/>
    <row r="49800" ht="12.75" customHeight="1" x14ac:dyDescent="0.2"/>
    <row r="49801" ht="12.75" customHeight="1" x14ac:dyDescent="0.2"/>
    <row r="49802" ht="12.75" customHeight="1" x14ac:dyDescent="0.2"/>
    <row r="49803" ht="12.75" customHeight="1" x14ac:dyDescent="0.2"/>
    <row r="49804" ht="12.75" customHeight="1" x14ac:dyDescent="0.2"/>
    <row r="49805" ht="12.75" customHeight="1" x14ac:dyDescent="0.2"/>
    <row r="49806" ht="12.75" customHeight="1" x14ac:dyDescent="0.2"/>
    <row r="49807" ht="12.75" customHeight="1" x14ac:dyDescent="0.2"/>
    <row r="49808" ht="12.75" customHeight="1" x14ac:dyDescent="0.2"/>
    <row r="49809" ht="12.75" customHeight="1" x14ac:dyDescent="0.2"/>
    <row r="49810" ht="12.75" customHeight="1" x14ac:dyDescent="0.2"/>
    <row r="49811" ht="12.75" customHeight="1" x14ac:dyDescent="0.2"/>
    <row r="49812" ht="12.75" customHeight="1" x14ac:dyDescent="0.2"/>
    <row r="49813" ht="12.75" customHeight="1" x14ac:dyDescent="0.2"/>
    <row r="49814" ht="12.75" customHeight="1" x14ac:dyDescent="0.2"/>
    <row r="49815" ht="12.75" customHeight="1" x14ac:dyDescent="0.2"/>
    <row r="49816" ht="12.75" customHeight="1" x14ac:dyDescent="0.2"/>
    <row r="49817" ht="12.75" customHeight="1" x14ac:dyDescent="0.2"/>
    <row r="49818" ht="12.75" customHeight="1" x14ac:dyDescent="0.2"/>
    <row r="49819" ht="12.75" customHeight="1" x14ac:dyDescent="0.2"/>
    <row r="49820" ht="12.75" customHeight="1" x14ac:dyDescent="0.2"/>
    <row r="49821" ht="12.75" customHeight="1" x14ac:dyDescent="0.2"/>
    <row r="49822" ht="12.75" customHeight="1" x14ac:dyDescent="0.2"/>
    <row r="49823" ht="12.75" customHeight="1" x14ac:dyDescent="0.2"/>
    <row r="49824" ht="12.75" customHeight="1" x14ac:dyDescent="0.2"/>
    <row r="49825" ht="12.75" customHeight="1" x14ac:dyDescent="0.2"/>
    <row r="49826" ht="12.75" customHeight="1" x14ac:dyDescent="0.2"/>
    <row r="49827" ht="12.75" customHeight="1" x14ac:dyDescent="0.2"/>
    <row r="49828" ht="12.75" customHeight="1" x14ac:dyDescent="0.2"/>
    <row r="49829" ht="12.75" customHeight="1" x14ac:dyDescent="0.2"/>
    <row r="49830" ht="12.75" customHeight="1" x14ac:dyDescent="0.2"/>
    <row r="49831" ht="12.75" customHeight="1" x14ac:dyDescent="0.2"/>
    <row r="49832" ht="12.75" customHeight="1" x14ac:dyDescent="0.2"/>
    <row r="49833" ht="12.75" customHeight="1" x14ac:dyDescent="0.2"/>
    <row r="49834" ht="12.75" customHeight="1" x14ac:dyDescent="0.2"/>
    <row r="49835" ht="12.75" customHeight="1" x14ac:dyDescent="0.2"/>
    <row r="49836" ht="12.75" customHeight="1" x14ac:dyDescent="0.2"/>
    <row r="49837" ht="12.75" customHeight="1" x14ac:dyDescent="0.2"/>
    <row r="49838" ht="12.75" customHeight="1" x14ac:dyDescent="0.2"/>
    <row r="49839" ht="12.75" customHeight="1" x14ac:dyDescent="0.2"/>
    <row r="49840" ht="12.75" customHeight="1" x14ac:dyDescent="0.2"/>
    <row r="49841" ht="12.75" customHeight="1" x14ac:dyDescent="0.2"/>
    <row r="49842" ht="12.75" customHeight="1" x14ac:dyDescent="0.2"/>
    <row r="49843" ht="12.75" customHeight="1" x14ac:dyDescent="0.2"/>
    <row r="49844" ht="12.75" customHeight="1" x14ac:dyDescent="0.2"/>
    <row r="49845" ht="12.75" customHeight="1" x14ac:dyDescent="0.2"/>
    <row r="49846" ht="12.75" customHeight="1" x14ac:dyDescent="0.2"/>
    <row r="49847" ht="12.75" customHeight="1" x14ac:dyDescent="0.2"/>
    <row r="49848" ht="12.75" customHeight="1" x14ac:dyDescent="0.2"/>
    <row r="49849" ht="12.75" customHeight="1" x14ac:dyDescent="0.2"/>
    <row r="49850" ht="12.75" customHeight="1" x14ac:dyDescent="0.2"/>
    <row r="49851" ht="12.75" customHeight="1" x14ac:dyDescent="0.2"/>
    <row r="49852" ht="12.75" customHeight="1" x14ac:dyDescent="0.2"/>
    <row r="49853" ht="12.75" customHeight="1" x14ac:dyDescent="0.2"/>
    <row r="49854" ht="12.75" customHeight="1" x14ac:dyDescent="0.2"/>
    <row r="49855" ht="12.75" customHeight="1" x14ac:dyDescent="0.2"/>
    <row r="49856" ht="12.75" customHeight="1" x14ac:dyDescent="0.2"/>
    <row r="49857" ht="12.75" customHeight="1" x14ac:dyDescent="0.2"/>
    <row r="49858" ht="12.75" customHeight="1" x14ac:dyDescent="0.2"/>
    <row r="49859" ht="12.75" customHeight="1" x14ac:dyDescent="0.2"/>
    <row r="49860" ht="12.75" customHeight="1" x14ac:dyDescent="0.2"/>
    <row r="49861" ht="12.75" customHeight="1" x14ac:dyDescent="0.2"/>
    <row r="49862" ht="12.75" customHeight="1" x14ac:dyDescent="0.2"/>
    <row r="49863" ht="12.75" customHeight="1" x14ac:dyDescent="0.2"/>
    <row r="49864" ht="12.75" customHeight="1" x14ac:dyDescent="0.2"/>
    <row r="49865" ht="12.75" customHeight="1" x14ac:dyDescent="0.2"/>
    <row r="49866" ht="12.75" customHeight="1" x14ac:dyDescent="0.2"/>
    <row r="49867" ht="12.75" customHeight="1" x14ac:dyDescent="0.2"/>
    <row r="49868" ht="12.75" customHeight="1" x14ac:dyDescent="0.2"/>
    <row r="49869" ht="12.75" customHeight="1" x14ac:dyDescent="0.2"/>
    <row r="49870" ht="12.75" customHeight="1" x14ac:dyDescent="0.2"/>
    <row r="49871" ht="12.75" customHeight="1" x14ac:dyDescent="0.2"/>
    <row r="49872" ht="12.75" customHeight="1" x14ac:dyDescent="0.2"/>
    <row r="49873" ht="12.75" customHeight="1" x14ac:dyDescent="0.2"/>
    <row r="49874" ht="12.75" customHeight="1" x14ac:dyDescent="0.2"/>
    <row r="49875" ht="12.75" customHeight="1" x14ac:dyDescent="0.2"/>
    <row r="49876" ht="12.75" customHeight="1" x14ac:dyDescent="0.2"/>
    <row r="49877" ht="12.75" customHeight="1" x14ac:dyDescent="0.2"/>
    <row r="49878" ht="12.75" customHeight="1" x14ac:dyDescent="0.2"/>
    <row r="49879" ht="12.75" customHeight="1" x14ac:dyDescent="0.2"/>
    <row r="49880" ht="12.75" customHeight="1" x14ac:dyDescent="0.2"/>
    <row r="49881" ht="12.75" customHeight="1" x14ac:dyDescent="0.2"/>
    <row r="49882" ht="12.75" customHeight="1" x14ac:dyDescent="0.2"/>
    <row r="49883" ht="12.75" customHeight="1" x14ac:dyDescent="0.2"/>
    <row r="49884" ht="12.75" customHeight="1" x14ac:dyDescent="0.2"/>
    <row r="49885" ht="12.75" customHeight="1" x14ac:dyDescent="0.2"/>
    <row r="49886" ht="12.75" customHeight="1" x14ac:dyDescent="0.2"/>
    <row r="49887" ht="12.75" customHeight="1" x14ac:dyDescent="0.2"/>
    <row r="49888" ht="12.75" customHeight="1" x14ac:dyDescent="0.2"/>
    <row r="49889" ht="12.75" customHeight="1" x14ac:dyDescent="0.2"/>
    <row r="49890" ht="12.75" customHeight="1" x14ac:dyDescent="0.2"/>
    <row r="49891" ht="12.75" customHeight="1" x14ac:dyDescent="0.2"/>
    <row r="49892" ht="12.75" customHeight="1" x14ac:dyDescent="0.2"/>
    <row r="49893" ht="12.75" customHeight="1" x14ac:dyDescent="0.2"/>
    <row r="49894" ht="12.75" customHeight="1" x14ac:dyDescent="0.2"/>
    <row r="49895" ht="12.75" customHeight="1" x14ac:dyDescent="0.2"/>
    <row r="49896" ht="12.75" customHeight="1" x14ac:dyDescent="0.2"/>
    <row r="49897" ht="12.75" customHeight="1" x14ac:dyDescent="0.2"/>
    <row r="49898" ht="12.75" customHeight="1" x14ac:dyDescent="0.2"/>
    <row r="49899" ht="12.75" customHeight="1" x14ac:dyDescent="0.2"/>
    <row r="49900" ht="12.75" customHeight="1" x14ac:dyDescent="0.2"/>
    <row r="49901" ht="12.75" customHeight="1" x14ac:dyDescent="0.2"/>
    <row r="49902" ht="12.75" customHeight="1" x14ac:dyDescent="0.2"/>
    <row r="49903" ht="12.75" customHeight="1" x14ac:dyDescent="0.2"/>
    <row r="49904" ht="12.75" customHeight="1" x14ac:dyDescent="0.2"/>
    <row r="49905" ht="12.75" customHeight="1" x14ac:dyDescent="0.2"/>
    <row r="49906" ht="12.75" customHeight="1" x14ac:dyDescent="0.2"/>
    <row r="49907" ht="12.75" customHeight="1" x14ac:dyDescent="0.2"/>
    <row r="49908" ht="12.75" customHeight="1" x14ac:dyDescent="0.2"/>
    <row r="49909" ht="12.75" customHeight="1" x14ac:dyDescent="0.2"/>
    <row r="49910" ht="12.75" customHeight="1" x14ac:dyDescent="0.2"/>
    <row r="49911" ht="12.75" customHeight="1" x14ac:dyDescent="0.2"/>
    <row r="49912" ht="12.75" customHeight="1" x14ac:dyDescent="0.2"/>
    <row r="49913" ht="12.75" customHeight="1" x14ac:dyDescent="0.2"/>
    <row r="49914" ht="12.75" customHeight="1" x14ac:dyDescent="0.2"/>
    <row r="49915" ht="12.75" customHeight="1" x14ac:dyDescent="0.2"/>
    <row r="49916" ht="12.75" customHeight="1" x14ac:dyDescent="0.2"/>
    <row r="49917" ht="12.75" customHeight="1" x14ac:dyDescent="0.2"/>
    <row r="49918" ht="12.75" customHeight="1" x14ac:dyDescent="0.2"/>
    <row r="49919" ht="12.75" customHeight="1" x14ac:dyDescent="0.2"/>
    <row r="49920" ht="12.75" customHeight="1" x14ac:dyDescent="0.2"/>
    <row r="49921" ht="12.75" customHeight="1" x14ac:dyDescent="0.2"/>
    <row r="49922" ht="12.75" customHeight="1" x14ac:dyDescent="0.2"/>
    <row r="49923" ht="12.75" customHeight="1" x14ac:dyDescent="0.2"/>
    <row r="49924" ht="12.75" customHeight="1" x14ac:dyDescent="0.2"/>
    <row r="49925" ht="12.75" customHeight="1" x14ac:dyDescent="0.2"/>
    <row r="49926" ht="12.75" customHeight="1" x14ac:dyDescent="0.2"/>
    <row r="49927" ht="12.75" customHeight="1" x14ac:dyDescent="0.2"/>
    <row r="49928" ht="12.75" customHeight="1" x14ac:dyDescent="0.2"/>
    <row r="49929" ht="12.75" customHeight="1" x14ac:dyDescent="0.2"/>
    <row r="49930" ht="12.75" customHeight="1" x14ac:dyDescent="0.2"/>
    <row r="49931" ht="12.75" customHeight="1" x14ac:dyDescent="0.2"/>
    <row r="49932" ht="12.75" customHeight="1" x14ac:dyDescent="0.2"/>
    <row r="49933" ht="12.75" customHeight="1" x14ac:dyDescent="0.2"/>
    <row r="49934" ht="12.75" customHeight="1" x14ac:dyDescent="0.2"/>
    <row r="49935" ht="12.75" customHeight="1" x14ac:dyDescent="0.2"/>
    <row r="49936" ht="12.75" customHeight="1" x14ac:dyDescent="0.2"/>
    <row r="49937" ht="12.75" customHeight="1" x14ac:dyDescent="0.2"/>
    <row r="49938" ht="12.75" customHeight="1" x14ac:dyDescent="0.2"/>
    <row r="49939" ht="12.75" customHeight="1" x14ac:dyDescent="0.2"/>
    <row r="49940" ht="12.75" customHeight="1" x14ac:dyDescent="0.2"/>
    <row r="49941" ht="12.75" customHeight="1" x14ac:dyDescent="0.2"/>
    <row r="49942" ht="12.75" customHeight="1" x14ac:dyDescent="0.2"/>
    <row r="49943" ht="12.75" customHeight="1" x14ac:dyDescent="0.2"/>
    <row r="49944" ht="12.75" customHeight="1" x14ac:dyDescent="0.2"/>
    <row r="49945" ht="12.75" customHeight="1" x14ac:dyDescent="0.2"/>
    <row r="49946" ht="12.75" customHeight="1" x14ac:dyDescent="0.2"/>
    <row r="49947" ht="12.75" customHeight="1" x14ac:dyDescent="0.2"/>
    <row r="49948" ht="12.75" customHeight="1" x14ac:dyDescent="0.2"/>
    <row r="49949" ht="12.75" customHeight="1" x14ac:dyDescent="0.2"/>
    <row r="49950" ht="12.75" customHeight="1" x14ac:dyDescent="0.2"/>
    <row r="49951" ht="12.75" customHeight="1" x14ac:dyDescent="0.2"/>
    <row r="49952" ht="12.75" customHeight="1" x14ac:dyDescent="0.2"/>
    <row r="49953" ht="12.75" customHeight="1" x14ac:dyDescent="0.2"/>
    <row r="49954" ht="12.75" customHeight="1" x14ac:dyDescent="0.2"/>
    <row r="49955" ht="12.75" customHeight="1" x14ac:dyDescent="0.2"/>
    <row r="49956" ht="12.75" customHeight="1" x14ac:dyDescent="0.2"/>
    <row r="49957" ht="12.75" customHeight="1" x14ac:dyDescent="0.2"/>
    <row r="49958" ht="12.75" customHeight="1" x14ac:dyDescent="0.2"/>
    <row r="49959" ht="12.75" customHeight="1" x14ac:dyDescent="0.2"/>
    <row r="49960" ht="12.75" customHeight="1" x14ac:dyDescent="0.2"/>
    <row r="49961" ht="12.75" customHeight="1" x14ac:dyDescent="0.2"/>
    <row r="49962" ht="12.75" customHeight="1" x14ac:dyDescent="0.2"/>
    <row r="49963" ht="12.75" customHeight="1" x14ac:dyDescent="0.2"/>
    <row r="49964" ht="12.75" customHeight="1" x14ac:dyDescent="0.2"/>
    <row r="49965" ht="12.75" customHeight="1" x14ac:dyDescent="0.2"/>
    <row r="49966" ht="12.75" customHeight="1" x14ac:dyDescent="0.2"/>
    <row r="49967" ht="12.75" customHeight="1" x14ac:dyDescent="0.2"/>
    <row r="49968" ht="12.75" customHeight="1" x14ac:dyDescent="0.2"/>
    <row r="49969" ht="12.75" customHeight="1" x14ac:dyDescent="0.2"/>
    <row r="49970" ht="12.75" customHeight="1" x14ac:dyDescent="0.2"/>
    <row r="49971" ht="12.75" customHeight="1" x14ac:dyDescent="0.2"/>
    <row r="49972" ht="12.75" customHeight="1" x14ac:dyDescent="0.2"/>
    <row r="49973" ht="12.75" customHeight="1" x14ac:dyDescent="0.2"/>
    <row r="49974" ht="12.75" customHeight="1" x14ac:dyDescent="0.2"/>
    <row r="49975" ht="12.75" customHeight="1" x14ac:dyDescent="0.2"/>
    <row r="49976" ht="12.75" customHeight="1" x14ac:dyDescent="0.2"/>
    <row r="49977" ht="12.75" customHeight="1" x14ac:dyDescent="0.2"/>
    <row r="49978" ht="12.75" customHeight="1" x14ac:dyDescent="0.2"/>
    <row r="49979" ht="12.75" customHeight="1" x14ac:dyDescent="0.2"/>
    <row r="49980" ht="12.75" customHeight="1" x14ac:dyDescent="0.2"/>
    <row r="49981" ht="12.75" customHeight="1" x14ac:dyDescent="0.2"/>
    <row r="49982" ht="12.75" customHeight="1" x14ac:dyDescent="0.2"/>
    <row r="49983" ht="12.75" customHeight="1" x14ac:dyDescent="0.2"/>
    <row r="49984" ht="12.75" customHeight="1" x14ac:dyDescent="0.2"/>
    <row r="49985" ht="12.75" customHeight="1" x14ac:dyDescent="0.2"/>
    <row r="49986" ht="12.75" customHeight="1" x14ac:dyDescent="0.2"/>
    <row r="49987" ht="12.75" customHeight="1" x14ac:dyDescent="0.2"/>
    <row r="49988" ht="12.75" customHeight="1" x14ac:dyDescent="0.2"/>
    <row r="49989" ht="12.75" customHeight="1" x14ac:dyDescent="0.2"/>
    <row r="49990" ht="12.75" customHeight="1" x14ac:dyDescent="0.2"/>
    <row r="49991" ht="12.75" customHeight="1" x14ac:dyDescent="0.2"/>
    <row r="49992" ht="12.75" customHeight="1" x14ac:dyDescent="0.2"/>
    <row r="49993" ht="12.75" customHeight="1" x14ac:dyDescent="0.2"/>
    <row r="49994" ht="12.75" customHeight="1" x14ac:dyDescent="0.2"/>
    <row r="49995" ht="12.75" customHeight="1" x14ac:dyDescent="0.2"/>
    <row r="49996" ht="12.75" customHeight="1" x14ac:dyDescent="0.2"/>
    <row r="49997" ht="12.75" customHeight="1" x14ac:dyDescent="0.2"/>
    <row r="49998" ht="12.75" customHeight="1" x14ac:dyDescent="0.2"/>
    <row r="49999" ht="12.75" customHeight="1" x14ac:dyDescent="0.2"/>
    <row r="50000" ht="12.75" customHeight="1" x14ac:dyDescent="0.2"/>
    <row r="50001" ht="12.75" customHeight="1" x14ac:dyDescent="0.2"/>
    <row r="50002" ht="12.75" customHeight="1" x14ac:dyDescent="0.2"/>
    <row r="50003" ht="12.75" customHeight="1" x14ac:dyDescent="0.2"/>
    <row r="50004" ht="12.75" customHeight="1" x14ac:dyDescent="0.2"/>
    <row r="50005" ht="12.75" customHeight="1" x14ac:dyDescent="0.2"/>
    <row r="50006" ht="12.75" customHeight="1" x14ac:dyDescent="0.2"/>
    <row r="50007" ht="12.75" customHeight="1" x14ac:dyDescent="0.2"/>
    <row r="50008" ht="12.75" customHeight="1" x14ac:dyDescent="0.2"/>
    <row r="50009" ht="12.75" customHeight="1" x14ac:dyDescent="0.2"/>
    <row r="50010" ht="12.75" customHeight="1" x14ac:dyDescent="0.2"/>
    <row r="50011" ht="12.75" customHeight="1" x14ac:dyDescent="0.2"/>
    <row r="50012" ht="12.75" customHeight="1" x14ac:dyDescent="0.2"/>
    <row r="50013" ht="12.75" customHeight="1" x14ac:dyDescent="0.2"/>
    <row r="50014" ht="12.75" customHeight="1" x14ac:dyDescent="0.2"/>
    <row r="50015" ht="12.75" customHeight="1" x14ac:dyDescent="0.2"/>
    <row r="50016" ht="12.75" customHeight="1" x14ac:dyDescent="0.2"/>
    <row r="50017" ht="12.75" customHeight="1" x14ac:dyDescent="0.2"/>
    <row r="50018" ht="12.75" customHeight="1" x14ac:dyDescent="0.2"/>
    <row r="50019" ht="12.75" customHeight="1" x14ac:dyDescent="0.2"/>
    <row r="50020" ht="12.75" customHeight="1" x14ac:dyDescent="0.2"/>
    <row r="50021" ht="12.75" customHeight="1" x14ac:dyDescent="0.2"/>
    <row r="50022" ht="12.75" customHeight="1" x14ac:dyDescent="0.2"/>
    <row r="50023" ht="12.75" customHeight="1" x14ac:dyDescent="0.2"/>
    <row r="50024" ht="12.75" customHeight="1" x14ac:dyDescent="0.2"/>
    <row r="50025" ht="12.75" customHeight="1" x14ac:dyDescent="0.2"/>
    <row r="50026" ht="12.75" customHeight="1" x14ac:dyDescent="0.2"/>
    <row r="50027" ht="12.75" customHeight="1" x14ac:dyDescent="0.2"/>
    <row r="50028" ht="12.75" customHeight="1" x14ac:dyDescent="0.2"/>
    <row r="50029" ht="12.75" customHeight="1" x14ac:dyDescent="0.2"/>
    <row r="50030" ht="12.75" customHeight="1" x14ac:dyDescent="0.2"/>
    <row r="50031" ht="12.75" customHeight="1" x14ac:dyDescent="0.2"/>
    <row r="50032" ht="12.75" customHeight="1" x14ac:dyDescent="0.2"/>
    <row r="50033" ht="12.75" customHeight="1" x14ac:dyDescent="0.2"/>
    <row r="50034" ht="12.75" customHeight="1" x14ac:dyDescent="0.2"/>
    <row r="50035" ht="12.75" customHeight="1" x14ac:dyDescent="0.2"/>
    <row r="50036" ht="12.75" customHeight="1" x14ac:dyDescent="0.2"/>
    <row r="50037" ht="12.75" customHeight="1" x14ac:dyDescent="0.2"/>
    <row r="50038" ht="12.75" customHeight="1" x14ac:dyDescent="0.2"/>
    <row r="50039" ht="12.75" customHeight="1" x14ac:dyDescent="0.2"/>
    <row r="50040" ht="12.75" customHeight="1" x14ac:dyDescent="0.2"/>
    <row r="50041" ht="12.75" customHeight="1" x14ac:dyDescent="0.2"/>
    <row r="50042" ht="12.75" customHeight="1" x14ac:dyDescent="0.2"/>
    <row r="50043" ht="12.75" customHeight="1" x14ac:dyDescent="0.2"/>
    <row r="50044" ht="12.75" customHeight="1" x14ac:dyDescent="0.2"/>
    <row r="50045" ht="12.75" customHeight="1" x14ac:dyDescent="0.2"/>
    <row r="50046" ht="12.75" customHeight="1" x14ac:dyDescent="0.2"/>
    <row r="50047" ht="12.75" customHeight="1" x14ac:dyDescent="0.2"/>
    <row r="50048" ht="12.75" customHeight="1" x14ac:dyDescent="0.2"/>
    <row r="50049" ht="12.75" customHeight="1" x14ac:dyDescent="0.2"/>
    <row r="50050" ht="12.75" customHeight="1" x14ac:dyDescent="0.2"/>
    <row r="50051" ht="12.75" customHeight="1" x14ac:dyDescent="0.2"/>
    <row r="50052" ht="12.75" customHeight="1" x14ac:dyDescent="0.2"/>
    <row r="50053" ht="12.75" customHeight="1" x14ac:dyDescent="0.2"/>
    <row r="50054" ht="12.75" customHeight="1" x14ac:dyDescent="0.2"/>
    <row r="50055" ht="12.75" customHeight="1" x14ac:dyDescent="0.2"/>
    <row r="50056" ht="12.75" customHeight="1" x14ac:dyDescent="0.2"/>
    <row r="50057" ht="12.75" customHeight="1" x14ac:dyDescent="0.2"/>
    <row r="50058" ht="12.75" customHeight="1" x14ac:dyDescent="0.2"/>
    <row r="50059" ht="12.75" customHeight="1" x14ac:dyDescent="0.2"/>
    <row r="50060" ht="12.75" customHeight="1" x14ac:dyDescent="0.2"/>
    <row r="50061" ht="12.75" customHeight="1" x14ac:dyDescent="0.2"/>
    <row r="50062" ht="12.75" customHeight="1" x14ac:dyDescent="0.2"/>
    <row r="50063" ht="12.75" customHeight="1" x14ac:dyDescent="0.2"/>
    <row r="50064" ht="12.75" customHeight="1" x14ac:dyDescent="0.2"/>
    <row r="50065" ht="12.75" customHeight="1" x14ac:dyDescent="0.2"/>
    <row r="50066" ht="12.75" customHeight="1" x14ac:dyDescent="0.2"/>
    <row r="50067" ht="12.75" customHeight="1" x14ac:dyDescent="0.2"/>
    <row r="50068" ht="12.75" customHeight="1" x14ac:dyDescent="0.2"/>
    <row r="50069" ht="12.75" customHeight="1" x14ac:dyDescent="0.2"/>
    <row r="50070" ht="12.75" customHeight="1" x14ac:dyDescent="0.2"/>
    <row r="50071" ht="12.75" customHeight="1" x14ac:dyDescent="0.2"/>
    <row r="50072" ht="12.75" customHeight="1" x14ac:dyDescent="0.2"/>
    <row r="50073" ht="12.75" customHeight="1" x14ac:dyDescent="0.2"/>
    <row r="50074" ht="12.75" customHeight="1" x14ac:dyDescent="0.2"/>
    <row r="50075" ht="12.75" customHeight="1" x14ac:dyDescent="0.2"/>
    <row r="50076" ht="12.75" customHeight="1" x14ac:dyDescent="0.2"/>
    <row r="50077" ht="12.75" customHeight="1" x14ac:dyDescent="0.2"/>
    <row r="50078" ht="12.75" customHeight="1" x14ac:dyDescent="0.2"/>
    <row r="50079" ht="12.75" customHeight="1" x14ac:dyDescent="0.2"/>
    <row r="50080" ht="12.75" customHeight="1" x14ac:dyDescent="0.2"/>
    <row r="50081" ht="12.75" customHeight="1" x14ac:dyDescent="0.2"/>
    <row r="50082" ht="12.75" customHeight="1" x14ac:dyDescent="0.2"/>
    <row r="50083" ht="12.75" customHeight="1" x14ac:dyDescent="0.2"/>
    <row r="50084" ht="12.75" customHeight="1" x14ac:dyDescent="0.2"/>
    <row r="50085" ht="12.75" customHeight="1" x14ac:dyDescent="0.2"/>
    <row r="50086" ht="12.75" customHeight="1" x14ac:dyDescent="0.2"/>
    <row r="50087" ht="12.75" customHeight="1" x14ac:dyDescent="0.2"/>
    <row r="50088" ht="12.75" customHeight="1" x14ac:dyDescent="0.2"/>
    <row r="50089" ht="12.75" customHeight="1" x14ac:dyDescent="0.2"/>
    <row r="50090" ht="12.75" customHeight="1" x14ac:dyDescent="0.2"/>
    <row r="50091" ht="12.75" customHeight="1" x14ac:dyDescent="0.2"/>
    <row r="50092" ht="12.75" customHeight="1" x14ac:dyDescent="0.2"/>
    <row r="50093" ht="12.75" customHeight="1" x14ac:dyDescent="0.2"/>
    <row r="50094" ht="12.75" customHeight="1" x14ac:dyDescent="0.2"/>
    <row r="50095" ht="12.75" customHeight="1" x14ac:dyDescent="0.2"/>
    <row r="50096" ht="12.75" customHeight="1" x14ac:dyDescent="0.2"/>
    <row r="50097" ht="12.75" customHeight="1" x14ac:dyDescent="0.2"/>
    <row r="50098" ht="12.75" customHeight="1" x14ac:dyDescent="0.2"/>
    <row r="50099" ht="12.75" customHeight="1" x14ac:dyDescent="0.2"/>
    <row r="50100" ht="12.75" customHeight="1" x14ac:dyDescent="0.2"/>
    <row r="50101" ht="12.75" customHeight="1" x14ac:dyDescent="0.2"/>
    <row r="50102" ht="12.75" customHeight="1" x14ac:dyDescent="0.2"/>
    <row r="50103" ht="12.75" customHeight="1" x14ac:dyDescent="0.2"/>
    <row r="50104" ht="12.75" customHeight="1" x14ac:dyDescent="0.2"/>
    <row r="50105" ht="12.75" customHeight="1" x14ac:dyDescent="0.2"/>
    <row r="50106" ht="12.75" customHeight="1" x14ac:dyDescent="0.2"/>
    <row r="50107" ht="12.75" customHeight="1" x14ac:dyDescent="0.2"/>
    <row r="50108" ht="12.75" customHeight="1" x14ac:dyDescent="0.2"/>
    <row r="50109" ht="12.75" customHeight="1" x14ac:dyDescent="0.2"/>
    <row r="50110" ht="12.75" customHeight="1" x14ac:dyDescent="0.2"/>
    <row r="50111" ht="12.75" customHeight="1" x14ac:dyDescent="0.2"/>
    <row r="50112" ht="12.75" customHeight="1" x14ac:dyDescent="0.2"/>
    <row r="50113" ht="12.75" customHeight="1" x14ac:dyDescent="0.2"/>
    <row r="50114" ht="12.75" customHeight="1" x14ac:dyDescent="0.2"/>
    <row r="50115" ht="12.75" customHeight="1" x14ac:dyDescent="0.2"/>
    <row r="50116" ht="12.75" customHeight="1" x14ac:dyDescent="0.2"/>
    <row r="50117" ht="12.75" customHeight="1" x14ac:dyDescent="0.2"/>
    <row r="50118" ht="12.75" customHeight="1" x14ac:dyDescent="0.2"/>
    <row r="50119" ht="12.75" customHeight="1" x14ac:dyDescent="0.2"/>
    <row r="50120" ht="12.75" customHeight="1" x14ac:dyDescent="0.2"/>
    <row r="50121" ht="12.75" customHeight="1" x14ac:dyDescent="0.2"/>
    <row r="50122" ht="12.75" customHeight="1" x14ac:dyDescent="0.2"/>
    <row r="50123" ht="12.75" customHeight="1" x14ac:dyDescent="0.2"/>
    <row r="50124" ht="12.75" customHeight="1" x14ac:dyDescent="0.2"/>
    <row r="50125" ht="12.75" customHeight="1" x14ac:dyDescent="0.2"/>
    <row r="50126" ht="12.75" customHeight="1" x14ac:dyDescent="0.2"/>
    <row r="50127" ht="12.75" customHeight="1" x14ac:dyDescent="0.2"/>
    <row r="50128" ht="12.75" customHeight="1" x14ac:dyDescent="0.2"/>
    <row r="50129" ht="12.75" customHeight="1" x14ac:dyDescent="0.2"/>
    <row r="50130" ht="12.75" customHeight="1" x14ac:dyDescent="0.2"/>
    <row r="50131" ht="12.75" customHeight="1" x14ac:dyDescent="0.2"/>
    <row r="50132" ht="12.75" customHeight="1" x14ac:dyDescent="0.2"/>
    <row r="50133" ht="12.75" customHeight="1" x14ac:dyDescent="0.2"/>
    <row r="50134" ht="12.75" customHeight="1" x14ac:dyDescent="0.2"/>
    <row r="50135" ht="12.75" customHeight="1" x14ac:dyDescent="0.2"/>
    <row r="50136" ht="12.75" customHeight="1" x14ac:dyDescent="0.2"/>
    <row r="50137" ht="12.75" customHeight="1" x14ac:dyDescent="0.2"/>
    <row r="50138" ht="12.75" customHeight="1" x14ac:dyDescent="0.2"/>
    <row r="50139" ht="12.75" customHeight="1" x14ac:dyDescent="0.2"/>
    <row r="50140" ht="12.75" customHeight="1" x14ac:dyDescent="0.2"/>
    <row r="50141" ht="12.75" customHeight="1" x14ac:dyDescent="0.2"/>
    <row r="50142" ht="12.75" customHeight="1" x14ac:dyDescent="0.2"/>
    <row r="50143" ht="12.75" customHeight="1" x14ac:dyDescent="0.2"/>
    <row r="50144" ht="12.75" customHeight="1" x14ac:dyDescent="0.2"/>
    <row r="50145" ht="12.75" customHeight="1" x14ac:dyDescent="0.2"/>
    <row r="50146" ht="12.75" customHeight="1" x14ac:dyDescent="0.2"/>
    <row r="50147" ht="12.75" customHeight="1" x14ac:dyDescent="0.2"/>
    <row r="50148" ht="12.75" customHeight="1" x14ac:dyDescent="0.2"/>
    <row r="50149" ht="12.75" customHeight="1" x14ac:dyDescent="0.2"/>
    <row r="50150" ht="12.75" customHeight="1" x14ac:dyDescent="0.2"/>
    <row r="50151" ht="12.75" customHeight="1" x14ac:dyDescent="0.2"/>
    <row r="50152" ht="12.75" customHeight="1" x14ac:dyDescent="0.2"/>
    <row r="50153" ht="12.75" customHeight="1" x14ac:dyDescent="0.2"/>
    <row r="50154" ht="12.75" customHeight="1" x14ac:dyDescent="0.2"/>
    <row r="50155" ht="12.75" customHeight="1" x14ac:dyDescent="0.2"/>
    <row r="50156" ht="12.75" customHeight="1" x14ac:dyDescent="0.2"/>
    <row r="50157" ht="12.75" customHeight="1" x14ac:dyDescent="0.2"/>
    <row r="50158" ht="12.75" customHeight="1" x14ac:dyDescent="0.2"/>
    <row r="50159" ht="12.75" customHeight="1" x14ac:dyDescent="0.2"/>
    <row r="50160" ht="12.75" customHeight="1" x14ac:dyDescent="0.2"/>
    <row r="50161" ht="12.75" customHeight="1" x14ac:dyDescent="0.2"/>
    <row r="50162" ht="12.75" customHeight="1" x14ac:dyDescent="0.2"/>
    <row r="50163" ht="12.75" customHeight="1" x14ac:dyDescent="0.2"/>
    <row r="50164" ht="12.75" customHeight="1" x14ac:dyDescent="0.2"/>
    <row r="50165" ht="12.75" customHeight="1" x14ac:dyDescent="0.2"/>
    <row r="50166" ht="12.75" customHeight="1" x14ac:dyDescent="0.2"/>
    <row r="50167" ht="12.75" customHeight="1" x14ac:dyDescent="0.2"/>
    <row r="50168" ht="12.75" customHeight="1" x14ac:dyDescent="0.2"/>
    <row r="50169" ht="12.75" customHeight="1" x14ac:dyDescent="0.2"/>
    <row r="50170" ht="12.75" customHeight="1" x14ac:dyDescent="0.2"/>
    <row r="50171" ht="12.75" customHeight="1" x14ac:dyDescent="0.2"/>
    <row r="50172" ht="12.75" customHeight="1" x14ac:dyDescent="0.2"/>
    <row r="50173" ht="12.75" customHeight="1" x14ac:dyDescent="0.2"/>
    <row r="50174" ht="12.75" customHeight="1" x14ac:dyDescent="0.2"/>
    <row r="50175" ht="12.75" customHeight="1" x14ac:dyDescent="0.2"/>
    <row r="50176" ht="12.75" customHeight="1" x14ac:dyDescent="0.2"/>
    <row r="50177" ht="12.75" customHeight="1" x14ac:dyDescent="0.2"/>
    <row r="50178" ht="12.75" customHeight="1" x14ac:dyDescent="0.2"/>
    <row r="50179" ht="12.75" customHeight="1" x14ac:dyDescent="0.2"/>
    <row r="50180" ht="12.75" customHeight="1" x14ac:dyDescent="0.2"/>
    <row r="50181" ht="12.75" customHeight="1" x14ac:dyDescent="0.2"/>
    <row r="50182" ht="12.75" customHeight="1" x14ac:dyDescent="0.2"/>
    <row r="50183" ht="12.75" customHeight="1" x14ac:dyDescent="0.2"/>
    <row r="50184" ht="12.75" customHeight="1" x14ac:dyDescent="0.2"/>
    <row r="50185" ht="12.75" customHeight="1" x14ac:dyDescent="0.2"/>
    <row r="50186" ht="12.75" customHeight="1" x14ac:dyDescent="0.2"/>
    <row r="50187" ht="12.75" customHeight="1" x14ac:dyDescent="0.2"/>
    <row r="50188" ht="12.75" customHeight="1" x14ac:dyDescent="0.2"/>
    <row r="50189" ht="12.75" customHeight="1" x14ac:dyDescent="0.2"/>
    <row r="50190" ht="12.75" customHeight="1" x14ac:dyDescent="0.2"/>
    <row r="50191" ht="12.75" customHeight="1" x14ac:dyDescent="0.2"/>
    <row r="50192" ht="12.75" customHeight="1" x14ac:dyDescent="0.2"/>
    <row r="50193" ht="12.75" customHeight="1" x14ac:dyDescent="0.2"/>
    <row r="50194" ht="12.75" customHeight="1" x14ac:dyDescent="0.2"/>
    <row r="50195" ht="12.75" customHeight="1" x14ac:dyDescent="0.2"/>
    <row r="50196" ht="12.75" customHeight="1" x14ac:dyDescent="0.2"/>
    <row r="50197" ht="12.75" customHeight="1" x14ac:dyDescent="0.2"/>
    <row r="50198" ht="12.75" customHeight="1" x14ac:dyDescent="0.2"/>
    <row r="50199" ht="12.75" customHeight="1" x14ac:dyDescent="0.2"/>
    <row r="50200" ht="12.75" customHeight="1" x14ac:dyDescent="0.2"/>
    <row r="50201" ht="12.75" customHeight="1" x14ac:dyDescent="0.2"/>
    <row r="50202" ht="12.75" customHeight="1" x14ac:dyDescent="0.2"/>
    <row r="50203" ht="12.75" customHeight="1" x14ac:dyDescent="0.2"/>
    <row r="50204" ht="12.75" customHeight="1" x14ac:dyDescent="0.2"/>
    <row r="50205" ht="12.75" customHeight="1" x14ac:dyDescent="0.2"/>
    <row r="50206" ht="12.75" customHeight="1" x14ac:dyDescent="0.2"/>
    <row r="50207" ht="12.75" customHeight="1" x14ac:dyDescent="0.2"/>
    <row r="50208" ht="12.75" customHeight="1" x14ac:dyDescent="0.2"/>
    <row r="50209" ht="12.75" customHeight="1" x14ac:dyDescent="0.2"/>
    <row r="50210" ht="12.75" customHeight="1" x14ac:dyDescent="0.2"/>
    <row r="50211" ht="12.75" customHeight="1" x14ac:dyDescent="0.2"/>
    <row r="50212" ht="12.75" customHeight="1" x14ac:dyDescent="0.2"/>
    <row r="50213" ht="12.75" customHeight="1" x14ac:dyDescent="0.2"/>
    <row r="50214" ht="12.75" customHeight="1" x14ac:dyDescent="0.2"/>
    <row r="50215" ht="12.75" customHeight="1" x14ac:dyDescent="0.2"/>
    <row r="50216" ht="12.75" customHeight="1" x14ac:dyDescent="0.2"/>
    <row r="50217" ht="12.75" customHeight="1" x14ac:dyDescent="0.2"/>
    <row r="50218" ht="12.75" customHeight="1" x14ac:dyDescent="0.2"/>
    <row r="50219" ht="12.75" customHeight="1" x14ac:dyDescent="0.2"/>
    <row r="50220" ht="12.75" customHeight="1" x14ac:dyDescent="0.2"/>
    <row r="50221" ht="12.75" customHeight="1" x14ac:dyDescent="0.2"/>
    <row r="50222" ht="12.75" customHeight="1" x14ac:dyDescent="0.2"/>
    <row r="50223" ht="12.75" customHeight="1" x14ac:dyDescent="0.2"/>
    <row r="50224" ht="12.75" customHeight="1" x14ac:dyDescent="0.2"/>
    <row r="50225" ht="12.75" customHeight="1" x14ac:dyDescent="0.2"/>
    <row r="50226" ht="12.75" customHeight="1" x14ac:dyDescent="0.2"/>
    <row r="50227" ht="12.75" customHeight="1" x14ac:dyDescent="0.2"/>
    <row r="50228" ht="12.75" customHeight="1" x14ac:dyDescent="0.2"/>
    <row r="50229" ht="12.75" customHeight="1" x14ac:dyDescent="0.2"/>
    <row r="50230" ht="12.75" customHeight="1" x14ac:dyDescent="0.2"/>
    <row r="50231" ht="12.75" customHeight="1" x14ac:dyDescent="0.2"/>
    <row r="50232" ht="12.75" customHeight="1" x14ac:dyDescent="0.2"/>
    <row r="50233" ht="12.75" customHeight="1" x14ac:dyDescent="0.2"/>
    <row r="50234" ht="12.75" customHeight="1" x14ac:dyDescent="0.2"/>
    <row r="50235" ht="12.75" customHeight="1" x14ac:dyDescent="0.2"/>
    <row r="50236" ht="12.75" customHeight="1" x14ac:dyDescent="0.2"/>
    <row r="50237" ht="12.75" customHeight="1" x14ac:dyDescent="0.2"/>
    <row r="50238" ht="12.75" customHeight="1" x14ac:dyDescent="0.2"/>
    <row r="50239" ht="12.75" customHeight="1" x14ac:dyDescent="0.2"/>
    <row r="50240" ht="12.75" customHeight="1" x14ac:dyDescent="0.2"/>
    <row r="50241" ht="12.75" customHeight="1" x14ac:dyDescent="0.2"/>
    <row r="50242" ht="12.75" customHeight="1" x14ac:dyDescent="0.2"/>
    <row r="50243" ht="12.75" customHeight="1" x14ac:dyDescent="0.2"/>
    <row r="50244" ht="12.75" customHeight="1" x14ac:dyDescent="0.2"/>
    <row r="50245" ht="12.75" customHeight="1" x14ac:dyDescent="0.2"/>
    <row r="50246" ht="12.75" customHeight="1" x14ac:dyDescent="0.2"/>
    <row r="50247" ht="12.75" customHeight="1" x14ac:dyDescent="0.2"/>
    <row r="50248" ht="12.75" customHeight="1" x14ac:dyDescent="0.2"/>
    <row r="50249" ht="12.75" customHeight="1" x14ac:dyDescent="0.2"/>
    <row r="50250" ht="12.75" customHeight="1" x14ac:dyDescent="0.2"/>
    <row r="50251" ht="12.75" customHeight="1" x14ac:dyDescent="0.2"/>
    <row r="50252" ht="12.75" customHeight="1" x14ac:dyDescent="0.2"/>
    <row r="50253" ht="12.75" customHeight="1" x14ac:dyDescent="0.2"/>
    <row r="50254" ht="12.75" customHeight="1" x14ac:dyDescent="0.2"/>
    <row r="50255" ht="12.75" customHeight="1" x14ac:dyDescent="0.2"/>
    <row r="50256" ht="12.75" customHeight="1" x14ac:dyDescent="0.2"/>
    <row r="50257" ht="12.75" customHeight="1" x14ac:dyDescent="0.2"/>
    <row r="50258" ht="12.75" customHeight="1" x14ac:dyDescent="0.2"/>
    <row r="50259" ht="12.75" customHeight="1" x14ac:dyDescent="0.2"/>
    <row r="50260" ht="12.75" customHeight="1" x14ac:dyDescent="0.2"/>
    <row r="50261" ht="12.75" customHeight="1" x14ac:dyDescent="0.2"/>
    <row r="50262" ht="12.75" customHeight="1" x14ac:dyDescent="0.2"/>
    <row r="50263" ht="12.75" customHeight="1" x14ac:dyDescent="0.2"/>
    <row r="50264" ht="12.75" customHeight="1" x14ac:dyDescent="0.2"/>
    <row r="50265" ht="12.75" customHeight="1" x14ac:dyDescent="0.2"/>
    <row r="50266" ht="12.75" customHeight="1" x14ac:dyDescent="0.2"/>
    <row r="50267" ht="12.75" customHeight="1" x14ac:dyDescent="0.2"/>
    <row r="50268" ht="12.75" customHeight="1" x14ac:dyDescent="0.2"/>
    <row r="50269" ht="12.75" customHeight="1" x14ac:dyDescent="0.2"/>
    <row r="50270" ht="12.75" customHeight="1" x14ac:dyDescent="0.2"/>
    <row r="50271" ht="12.75" customHeight="1" x14ac:dyDescent="0.2"/>
    <row r="50272" ht="12.75" customHeight="1" x14ac:dyDescent="0.2"/>
    <row r="50273" ht="12.75" customHeight="1" x14ac:dyDescent="0.2"/>
    <row r="50274" ht="12.75" customHeight="1" x14ac:dyDescent="0.2"/>
    <row r="50275" ht="12.75" customHeight="1" x14ac:dyDescent="0.2"/>
    <row r="50276" ht="12.75" customHeight="1" x14ac:dyDescent="0.2"/>
    <row r="50277" ht="12.75" customHeight="1" x14ac:dyDescent="0.2"/>
    <row r="50278" ht="12.75" customHeight="1" x14ac:dyDescent="0.2"/>
    <row r="50279" ht="12.75" customHeight="1" x14ac:dyDescent="0.2"/>
    <row r="50280" ht="12.75" customHeight="1" x14ac:dyDescent="0.2"/>
    <row r="50281" ht="12.75" customHeight="1" x14ac:dyDescent="0.2"/>
    <row r="50282" ht="12.75" customHeight="1" x14ac:dyDescent="0.2"/>
    <row r="50283" ht="12.75" customHeight="1" x14ac:dyDescent="0.2"/>
    <row r="50284" ht="12.75" customHeight="1" x14ac:dyDescent="0.2"/>
    <row r="50285" ht="12.75" customHeight="1" x14ac:dyDescent="0.2"/>
    <row r="50286" ht="12.75" customHeight="1" x14ac:dyDescent="0.2"/>
    <row r="50287" ht="12.75" customHeight="1" x14ac:dyDescent="0.2"/>
    <row r="50288" ht="12.75" customHeight="1" x14ac:dyDescent="0.2"/>
    <row r="50289" ht="12.75" customHeight="1" x14ac:dyDescent="0.2"/>
    <row r="50290" ht="12.75" customHeight="1" x14ac:dyDescent="0.2"/>
    <row r="50291" ht="12.75" customHeight="1" x14ac:dyDescent="0.2"/>
    <row r="50292" ht="12.75" customHeight="1" x14ac:dyDescent="0.2"/>
    <row r="50293" ht="12.75" customHeight="1" x14ac:dyDescent="0.2"/>
    <row r="50294" ht="12.75" customHeight="1" x14ac:dyDescent="0.2"/>
    <row r="50295" ht="12.75" customHeight="1" x14ac:dyDescent="0.2"/>
    <row r="50296" ht="12.75" customHeight="1" x14ac:dyDescent="0.2"/>
    <row r="50297" ht="12.75" customHeight="1" x14ac:dyDescent="0.2"/>
    <row r="50298" ht="12.75" customHeight="1" x14ac:dyDescent="0.2"/>
    <row r="50299" ht="12.75" customHeight="1" x14ac:dyDescent="0.2"/>
    <row r="50300" ht="12.75" customHeight="1" x14ac:dyDescent="0.2"/>
    <row r="50301" ht="12.75" customHeight="1" x14ac:dyDescent="0.2"/>
    <row r="50302" ht="12.75" customHeight="1" x14ac:dyDescent="0.2"/>
    <row r="50303" ht="12.75" customHeight="1" x14ac:dyDescent="0.2"/>
    <row r="50304" ht="12.75" customHeight="1" x14ac:dyDescent="0.2"/>
    <row r="50305" ht="12.75" customHeight="1" x14ac:dyDescent="0.2"/>
    <row r="50306" ht="12.75" customHeight="1" x14ac:dyDescent="0.2"/>
    <row r="50307" ht="12.75" customHeight="1" x14ac:dyDescent="0.2"/>
    <row r="50308" ht="12.75" customHeight="1" x14ac:dyDescent="0.2"/>
    <row r="50309" ht="12.75" customHeight="1" x14ac:dyDescent="0.2"/>
    <row r="50310" ht="12.75" customHeight="1" x14ac:dyDescent="0.2"/>
    <row r="50311" ht="12.75" customHeight="1" x14ac:dyDescent="0.2"/>
    <row r="50312" ht="12.75" customHeight="1" x14ac:dyDescent="0.2"/>
    <row r="50313" ht="12.75" customHeight="1" x14ac:dyDescent="0.2"/>
    <row r="50314" ht="12.75" customHeight="1" x14ac:dyDescent="0.2"/>
    <row r="50315" ht="12.75" customHeight="1" x14ac:dyDescent="0.2"/>
    <row r="50316" ht="12.75" customHeight="1" x14ac:dyDescent="0.2"/>
    <row r="50317" ht="12.75" customHeight="1" x14ac:dyDescent="0.2"/>
    <row r="50318" ht="12.75" customHeight="1" x14ac:dyDescent="0.2"/>
    <row r="50319" ht="12.75" customHeight="1" x14ac:dyDescent="0.2"/>
    <row r="50320" ht="12.75" customHeight="1" x14ac:dyDescent="0.2"/>
    <row r="50321" ht="12.75" customHeight="1" x14ac:dyDescent="0.2"/>
    <row r="50322" ht="12.75" customHeight="1" x14ac:dyDescent="0.2"/>
    <row r="50323" ht="12.75" customHeight="1" x14ac:dyDescent="0.2"/>
    <row r="50324" ht="12.75" customHeight="1" x14ac:dyDescent="0.2"/>
    <row r="50325" ht="12.75" customHeight="1" x14ac:dyDescent="0.2"/>
    <row r="50326" ht="12.75" customHeight="1" x14ac:dyDescent="0.2"/>
    <row r="50327" ht="12.75" customHeight="1" x14ac:dyDescent="0.2"/>
    <row r="50328" ht="12.75" customHeight="1" x14ac:dyDescent="0.2"/>
    <row r="50329" ht="12.75" customHeight="1" x14ac:dyDescent="0.2"/>
    <row r="50330" ht="12.75" customHeight="1" x14ac:dyDescent="0.2"/>
    <row r="50331" ht="12.75" customHeight="1" x14ac:dyDescent="0.2"/>
    <row r="50332" ht="12.75" customHeight="1" x14ac:dyDescent="0.2"/>
    <row r="50333" ht="12.75" customHeight="1" x14ac:dyDescent="0.2"/>
    <row r="50334" ht="12.75" customHeight="1" x14ac:dyDescent="0.2"/>
    <row r="50335" ht="12.75" customHeight="1" x14ac:dyDescent="0.2"/>
    <row r="50336" ht="12.75" customHeight="1" x14ac:dyDescent="0.2"/>
    <row r="50337" ht="12.75" customHeight="1" x14ac:dyDescent="0.2"/>
    <row r="50338" ht="12.75" customHeight="1" x14ac:dyDescent="0.2"/>
    <row r="50339" ht="12.75" customHeight="1" x14ac:dyDescent="0.2"/>
    <row r="50340" ht="12.75" customHeight="1" x14ac:dyDescent="0.2"/>
    <row r="50341" ht="12.75" customHeight="1" x14ac:dyDescent="0.2"/>
    <row r="50342" ht="12.75" customHeight="1" x14ac:dyDescent="0.2"/>
    <row r="50343" ht="12.75" customHeight="1" x14ac:dyDescent="0.2"/>
    <row r="50344" ht="12.75" customHeight="1" x14ac:dyDescent="0.2"/>
    <row r="50345" ht="12.75" customHeight="1" x14ac:dyDescent="0.2"/>
    <row r="50346" ht="12.75" customHeight="1" x14ac:dyDescent="0.2"/>
    <row r="50347" ht="12.75" customHeight="1" x14ac:dyDescent="0.2"/>
    <row r="50348" ht="12.75" customHeight="1" x14ac:dyDescent="0.2"/>
    <row r="50349" ht="12.75" customHeight="1" x14ac:dyDescent="0.2"/>
    <row r="50350" ht="12.75" customHeight="1" x14ac:dyDescent="0.2"/>
    <row r="50351" ht="12.75" customHeight="1" x14ac:dyDescent="0.2"/>
    <row r="50352" ht="12.75" customHeight="1" x14ac:dyDescent="0.2"/>
    <row r="50353" ht="12.75" customHeight="1" x14ac:dyDescent="0.2"/>
    <row r="50354" ht="12.75" customHeight="1" x14ac:dyDescent="0.2"/>
    <row r="50355" ht="12.75" customHeight="1" x14ac:dyDescent="0.2"/>
    <row r="50356" ht="12.75" customHeight="1" x14ac:dyDescent="0.2"/>
    <row r="50357" ht="12.75" customHeight="1" x14ac:dyDescent="0.2"/>
    <row r="50358" ht="12.75" customHeight="1" x14ac:dyDescent="0.2"/>
    <row r="50359" ht="12.75" customHeight="1" x14ac:dyDescent="0.2"/>
    <row r="50360" ht="12.75" customHeight="1" x14ac:dyDescent="0.2"/>
    <row r="50361" ht="12.75" customHeight="1" x14ac:dyDescent="0.2"/>
    <row r="50362" ht="12.75" customHeight="1" x14ac:dyDescent="0.2"/>
    <row r="50363" ht="12.75" customHeight="1" x14ac:dyDescent="0.2"/>
    <row r="50364" ht="12.75" customHeight="1" x14ac:dyDescent="0.2"/>
    <row r="50365" ht="12.75" customHeight="1" x14ac:dyDescent="0.2"/>
    <row r="50366" ht="12.75" customHeight="1" x14ac:dyDescent="0.2"/>
    <row r="50367" ht="12.75" customHeight="1" x14ac:dyDescent="0.2"/>
    <row r="50368" ht="12.75" customHeight="1" x14ac:dyDescent="0.2"/>
    <row r="50369" ht="12.75" customHeight="1" x14ac:dyDescent="0.2"/>
    <row r="50370" ht="12.75" customHeight="1" x14ac:dyDescent="0.2"/>
    <row r="50371" ht="12.75" customHeight="1" x14ac:dyDescent="0.2"/>
    <row r="50372" ht="12.75" customHeight="1" x14ac:dyDescent="0.2"/>
    <row r="50373" ht="12.75" customHeight="1" x14ac:dyDescent="0.2"/>
    <row r="50374" ht="12.75" customHeight="1" x14ac:dyDescent="0.2"/>
    <row r="50375" ht="12.75" customHeight="1" x14ac:dyDescent="0.2"/>
    <row r="50376" ht="12.75" customHeight="1" x14ac:dyDescent="0.2"/>
    <row r="50377" ht="12.75" customHeight="1" x14ac:dyDescent="0.2"/>
    <row r="50378" ht="12.75" customHeight="1" x14ac:dyDescent="0.2"/>
    <row r="50379" ht="12.75" customHeight="1" x14ac:dyDescent="0.2"/>
    <row r="50380" ht="12.75" customHeight="1" x14ac:dyDescent="0.2"/>
    <row r="50381" ht="12.75" customHeight="1" x14ac:dyDescent="0.2"/>
    <row r="50382" ht="12.75" customHeight="1" x14ac:dyDescent="0.2"/>
    <row r="50383" ht="12.75" customHeight="1" x14ac:dyDescent="0.2"/>
    <row r="50384" ht="12.75" customHeight="1" x14ac:dyDescent="0.2"/>
    <row r="50385" ht="12.75" customHeight="1" x14ac:dyDescent="0.2"/>
    <row r="50386" ht="12.75" customHeight="1" x14ac:dyDescent="0.2"/>
    <row r="50387" ht="12.75" customHeight="1" x14ac:dyDescent="0.2"/>
    <row r="50388" ht="12.75" customHeight="1" x14ac:dyDescent="0.2"/>
    <row r="50389" ht="12.75" customHeight="1" x14ac:dyDescent="0.2"/>
    <row r="50390" ht="12.75" customHeight="1" x14ac:dyDescent="0.2"/>
    <row r="50391" ht="12.75" customHeight="1" x14ac:dyDescent="0.2"/>
    <row r="50392" ht="12.75" customHeight="1" x14ac:dyDescent="0.2"/>
    <row r="50393" ht="12.75" customHeight="1" x14ac:dyDescent="0.2"/>
    <row r="50394" ht="12.75" customHeight="1" x14ac:dyDescent="0.2"/>
    <row r="50395" ht="12.75" customHeight="1" x14ac:dyDescent="0.2"/>
    <row r="50396" ht="12.75" customHeight="1" x14ac:dyDescent="0.2"/>
    <row r="50397" ht="12.75" customHeight="1" x14ac:dyDescent="0.2"/>
    <row r="50398" ht="12.75" customHeight="1" x14ac:dyDescent="0.2"/>
    <row r="50399" ht="12.75" customHeight="1" x14ac:dyDescent="0.2"/>
    <row r="50400" ht="12.75" customHeight="1" x14ac:dyDescent="0.2"/>
    <row r="50401" ht="12.75" customHeight="1" x14ac:dyDescent="0.2"/>
    <row r="50402" ht="12.75" customHeight="1" x14ac:dyDescent="0.2"/>
    <row r="50403" ht="12.75" customHeight="1" x14ac:dyDescent="0.2"/>
    <row r="50404" ht="12.75" customHeight="1" x14ac:dyDescent="0.2"/>
    <row r="50405" ht="12.75" customHeight="1" x14ac:dyDescent="0.2"/>
    <row r="50406" ht="12.75" customHeight="1" x14ac:dyDescent="0.2"/>
    <row r="50407" ht="12.75" customHeight="1" x14ac:dyDescent="0.2"/>
    <row r="50408" ht="12.75" customHeight="1" x14ac:dyDescent="0.2"/>
    <row r="50409" ht="12.75" customHeight="1" x14ac:dyDescent="0.2"/>
    <row r="50410" ht="12.75" customHeight="1" x14ac:dyDescent="0.2"/>
    <row r="50411" ht="12.75" customHeight="1" x14ac:dyDescent="0.2"/>
    <row r="50412" ht="12.75" customHeight="1" x14ac:dyDescent="0.2"/>
    <row r="50413" ht="12.75" customHeight="1" x14ac:dyDescent="0.2"/>
    <row r="50414" ht="12.75" customHeight="1" x14ac:dyDescent="0.2"/>
    <row r="50415" ht="12.75" customHeight="1" x14ac:dyDescent="0.2"/>
    <row r="50416" ht="12.75" customHeight="1" x14ac:dyDescent="0.2"/>
    <row r="50417" ht="12.75" customHeight="1" x14ac:dyDescent="0.2"/>
    <row r="50418" ht="12.75" customHeight="1" x14ac:dyDescent="0.2"/>
    <row r="50419" ht="12.75" customHeight="1" x14ac:dyDescent="0.2"/>
    <row r="50420" ht="12.75" customHeight="1" x14ac:dyDescent="0.2"/>
    <row r="50421" ht="12.75" customHeight="1" x14ac:dyDescent="0.2"/>
    <row r="50422" ht="12.75" customHeight="1" x14ac:dyDescent="0.2"/>
    <row r="50423" ht="12.75" customHeight="1" x14ac:dyDescent="0.2"/>
    <row r="50424" ht="12.75" customHeight="1" x14ac:dyDescent="0.2"/>
    <row r="50425" ht="12.75" customHeight="1" x14ac:dyDescent="0.2"/>
    <row r="50426" ht="12.75" customHeight="1" x14ac:dyDescent="0.2"/>
    <row r="50427" ht="12.75" customHeight="1" x14ac:dyDescent="0.2"/>
    <row r="50428" ht="12.75" customHeight="1" x14ac:dyDescent="0.2"/>
    <row r="50429" ht="12.75" customHeight="1" x14ac:dyDescent="0.2"/>
    <row r="50430" ht="12.75" customHeight="1" x14ac:dyDescent="0.2"/>
    <row r="50431" ht="12.75" customHeight="1" x14ac:dyDescent="0.2"/>
    <row r="50432" ht="12.75" customHeight="1" x14ac:dyDescent="0.2"/>
    <row r="50433" ht="12.75" customHeight="1" x14ac:dyDescent="0.2"/>
    <row r="50434" ht="12.75" customHeight="1" x14ac:dyDescent="0.2"/>
    <row r="50435" ht="12.75" customHeight="1" x14ac:dyDescent="0.2"/>
    <row r="50436" ht="12.75" customHeight="1" x14ac:dyDescent="0.2"/>
    <row r="50437" ht="12.75" customHeight="1" x14ac:dyDescent="0.2"/>
    <row r="50438" ht="12.75" customHeight="1" x14ac:dyDescent="0.2"/>
    <row r="50439" ht="12.75" customHeight="1" x14ac:dyDescent="0.2"/>
    <row r="50440" ht="12.75" customHeight="1" x14ac:dyDescent="0.2"/>
    <row r="50441" ht="12.75" customHeight="1" x14ac:dyDescent="0.2"/>
    <row r="50442" ht="12.75" customHeight="1" x14ac:dyDescent="0.2"/>
    <row r="50443" ht="12.75" customHeight="1" x14ac:dyDescent="0.2"/>
    <row r="50444" ht="12.75" customHeight="1" x14ac:dyDescent="0.2"/>
    <row r="50445" ht="12.75" customHeight="1" x14ac:dyDescent="0.2"/>
    <row r="50446" ht="12.75" customHeight="1" x14ac:dyDescent="0.2"/>
    <row r="50447" ht="12.75" customHeight="1" x14ac:dyDescent="0.2"/>
    <row r="50448" ht="12.75" customHeight="1" x14ac:dyDescent="0.2"/>
    <row r="50449" ht="12.75" customHeight="1" x14ac:dyDescent="0.2"/>
    <row r="50450" ht="12.75" customHeight="1" x14ac:dyDescent="0.2"/>
    <row r="50451" ht="12.75" customHeight="1" x14ac:dyDescent="0.2"/>
    <row r="50452" ht="12.75" customHeight="1" x14ac:dyDescent="0.2"/>
    <row r="50453" ht="12.75" customHeight="1" x14ac:dyDescent="0.2"/>
    <row r="50454" ht="12.75" customHeight="1" x14ac:dyDescent="0.2"/>
    <row r="50455" ht="12.75" customHeight="1" x14ac:dyDescent="0.2"/>
    <row r="50456" ht="12.75" customHeight="1" x14ac:dyDescent="0.2"/>
    <row r="50457" ht="12.75" customHeight="1" x14ac:dyDescent="0.2"/>
    <row r="50458" ht="12.75" customHeight="1" x14ac:dyDescent="0.2"/>
    <row r="50459" ht="12.75" customHeight="1" x14ac:dyDescent="0.2"/>
    <row r="50460" ht="12.75" customHeight="1" x14ac:dyDescent="0.2"/>
    <row r="50461" ht="12.75" customHeight="1" x14ac:dyDescent="0.2"/>
    <row r="50462" ht="12.75" customHeight="1" x14ac:dyDescent="0.2"/>
    <row r="50463" ht="12.75" customHeight="1" x14ac:dyDescent="0.2"/>
    <row r="50464" ht="12.75" customHeight="1" x14ac:dyDescent="0.2"/>
    <row r="50465" ht="12.75" customHeight="1" x14ac:dyDescent="0.2"/>
    <row r="50466" ht="12.75" customHeight="1" x14ac:dyDescent="0.2"/>
    <row r="50467" ht="12.75" customHeight="1" x14ac:dyDescent="0.2"/>
    <row r="50468" ht="12.75" customHeight="1" x14ac:dyDescent="0.2"/>
    <row r="50469" ht="12.75" customHeight="1" x14ac:dyDescent="0.2"/>
    <row r="50470" ht="12.75" customHeight="1" x14ac:dyDescent="0.2"/>
    <row r="50471" ht="12.75" customHeight="1" x14ac:dyDescent="0.2"/>
    <row r="50472" ht="12.75" customHeight="1" x14ac:dyDescent="0.2"/>
    <row r="50473" ht="12.75" customHeight="1" x14ac:dyDescent="0.2"/>
    <row r="50474" ht="12.75" customHeight="1" x14ac:dyDescent="0.2"/>
    <row r="50475" ht="12.75" customHeight="1" x14ac:dyDescent="0.2"/>
    <row r="50476" ht="12.75" customHeight="1" x14ac:dyDescent="0.2"/>
    <row r="50477" ht="12.75" customHeight="1" x14ac:dyDescent="0.2"/>
    <row r="50478" ht="12.75" customHeight="1" x14ac:dyDescent="0.2"/>
    <row r="50479" ht="12.75" customHeight="1" x14ac:dyDescent="0.2"/>
    <row r="50480" ht="12.75" customHeight="1" x14ac:dyDescent="0.2"/>
    <row r="50481" ht="12.75" customHeight="1" x14ac:dyDescent="0.2"/>
    <row r="50482" ht="12.75" customHeight="1" x14ac:dyDescent="0.2"/>
    <row r="50483" ht="12.75" customHeight="1" x14ac:dyDescent="0.2"/>
    <row r="50484" ht="12.75" customHeight="1" x14ac:dyDescent="0.2"/>
    <row r="50485" ht="12.75" customHeight="1" x14ac:dyDescent="0.2"/>
    <row r="50486" ht="12.75" customHeight="1" x14ac:dyDescent="0.2"/>
    <row r="50487" ht="12.75" customHeight="1" x14ac:dyDescent="0.2"/>
    <row r="50488" ht="12.75" customHeight="1" x14ac:dyDescent="0.2"/>
    <row r="50489" ht="12.75" customHeight="1" x14ac:dyDescent="0.2"/>
    <row r="50490" ht="12.75" customHeight="1" x14ac:dyDescent="0.2"/>
    <row r="50491" ht="12.75" customHeight="1" x14ac:dyDescent="0.2"/>
    <row r="50492" ht="12.75" customHeight="1" x14ac:dyDescent="0.2"/>
    <row r="50493" ht="12.75" customHeight="1" x14ac:dyDescent="0.2"/>
    <row r="50494" ht="12.75" customHeight="1" x14ac:dyDescent="0.2"/>
    <row r="50495" ht="12.75" customHeight="1" x14ac:dyDescent="0.2"/>
    <row r="50496" ht="12.75" customHeight="1" x14ac:dyDescent="0.2"/>
    <row r="50497" ht="12.75" customHeight="1" x14ac:dyDescent="0.2"/>
    <row r="50498" ht="12.75" customHeight="1" x14ac:dyDescent="0.2"/>
    <row r="50499" ht="12.75" customHeight="1" x14ac:dyDescent="0.2"/>
    <row r="50500" ht="12.75" customHeight="1" x14ac:dyDescent="0.2"/>
    <row r="50501" ht="12.75" customHeight="1" x14ac:dyDescent="0.2"/>
    <row r="50502" ht="12.75" customHeight="1" x14ac:dyDescent="0.2"/>
    <row r="50503" ht="12.75" customHeight="1" x14ac:dyDescent="0.2"/>
    <row r="50504" ht="12.75" customHeight="1" x14ac:dyDescent="0.2"/>
    <row r="50505" ht="12.75" customHeight="1" x14ac:dyDescent="0.2"/>
    <row r="50506" ht="12.75" customHeight="1" x14ac:dyDescent="0.2"/>
    <row r="50507" ht="12.75" customHeight="1" x14ac:dyDescent="0.2"/>
    <row r="50508" ht="12.75" customHeight="1" x14ac:dyDescent="0.2"/>
    <row r="50509" ht="12.75" customHeight="1" x14ac:dyDescent="0.2"/>
    <row r="50510" ht="12.75" customHeight="1" x14ac:dyDescent="0.2"/>
    <row r="50511" ht="12.75" customHeight="1" x14ac:dyDescent="0.2"/>
    <row r="50512" ht="12.75" customHeight="1" x14ac:dyDescent="0.2"/>
    <row r="50513" ht="12.75" customHeight="1" x14ac:dyDescent="0.2"/>
    <row r="50514" ht="12.75" customHeight="1" x14ac:dyDescent="0.2"/>
    <row r="50515" ht="12.75" customHeight="1" x14ac:dyDescent="0.2"/>
    <row r="50516" ht="12.75" customHeight="1" x14ac:dyDescent="0.2"/>
    <row r="50517" ht="12.75" customHeight="1" x14ac:dyDescent="0.2"/>
    <row r="50518" ht="12.75" customHeight="1" x14ac:dyDescent="0.2"/>
    <row r="50519" ht="12.75" customHeight="1" x14ac:dyDescent="0.2"/>
    <row r="50520" ht="12.75" customHeight="1" x14ac:dyDescent="0.2"/>
    <row r="50521" ht="12.75" customHeight="1" x14ac:dyDescent="0.2"/>
    <row r="50522" ht="12.75" customHeight="1" x14ac:dyDescent="0.2"/>
    <row r="50523" ht="12.75" customHeight="1" x14ac:dyDescent="0.2"/>
    <row r="50524" ht="12.75" customHeight="1" x14ac:dyDescent="0.2"/>
    <row r="50525" ht="12.75" customHeight="1" x14ac:dyDescent="0.2"/>
    <row r="50526" ht="12.75" customHeight="1" x14ac:dyDescent="0.2"/>
    <row r="50527" ht="12.75" customHeight="1" x14ac:dyDescent="0.2"/>
    <row r="50528" ht="12.75" customHeight="1" x14ac:dyDescent="0.2"/>
    <row r="50529" ht="12.75" customHeight="1" x14ac:dyDescent="0.2"/>
    <row r="50530" ht="12.75" customHeight="1" x14ac:dyDescent="0.2"/>
    <row r="50531" ht="12.75" customHeight="1" x14ac:dyDescent="0.2"/>
    <row r="50532" ht="12.75" customHeight="1" x14ac:dyDescent="0.2"/>
    <row r="50533" ht="12.75" customHeight="1" x14ac:dyDescent="0.2"/>
    <row r="50534" ht="12.75" customHeight="1" x14ac:dyDescent="0.2"/>
    <row r="50535" ht="12.75" customHeight="1" x14ac:dyDescent="0.2"/>
    <row r="50536" ht="12.75" customHeight="1" x14ac:dyDescent="0.2"/>
    <row r="50537" ht="12.75" customHeight="1" x14ac:dyDescent="0.2"/>
    <row r="50538" ht="12.75" customHeight="1" x14ac:dyDescent="0.2"/>
    <row r="50539" ht="12.75" customHeight="1" x14ac:dyDescent="0.2"/>
    <row r="50540" ht="12.75" customHeight="1" x14ac:dyDescent="0.2"/>
    <row r="50541" ht="12.75" customHeight="1" x14ac:dyDescent="0.2"/>
    <row r="50542" ht="12.75" customHeight="1" x14ac:dyDescent="0.2"/>
    <row r="50543" ht="12.75" customHeight="1" x14ac:dyDescent="0.2"/>
    <row r="50544" ht="12.75" customHeight="1" x14ac:dyDescent="0.2"/>
    <row r="50545" ht="12.75" customHeight="1" x14ac:dyDescent="0.2"/>
    <row r="50546" ht="12.75" customHeight="1" x14ac:dyDescent="0.2"/>
    <row r="50547" ht="12.75" customHeight="1" x14ac:dyDescent="0.2"/>
    <row r="50548" ht="12.75" customHeight="1" x14ac:dyDescent="0.2"/>
    <row r="50549" ht="12.75" customHeight="1" x14ac:dyDescent="0.2"/>
    <row r="50550" ht="12.75" customHeight="1" x14ac:dyDescent="0.2"/>
    <row r="50551" ht="12.75" customHeight="1" x14ac:dyDescent="0.2"/>
    <row r="50552" ht="12.75" customHeight="1" x14ac:dyDescent="0.2"/>
    <row r="50553" ht="12.75" customHeight="1" x14ac:dyDescent="0.2"/>
    <row r="50554" ht="12.75" customHeight="1" x14ac:dyDescent="0.2"/>
    <row r="50555" ht="12.75" customHeight="1" x14ac:dyDescent="0.2"/>
    <row r="50556" ht="12.75" customHeight="1" x14ac:dyDescent="0.2"/>
    <row r="50557" ht="12.75" customHeight="1" x14ac:dyDescent="0.2"/>
    <row r="50558" ht="12.75" customHeight="1" x14ac:dyDescent="0.2"/>
    <row r="50559" ht="12.75" customHeight="1" x14ac:dyDescent="0.2"/>
    <row r="50560" ht="12.75" customHeight="1" x14ac:dyDescent="0.2"/>
    <row r="50561" ht="12.75" customHeight="1" x14ac:dyDescent="0.2"/>
    <row r="50562" ht="12.75" customHeight="1" x14ac:dyDescent="0.2"/>
    <row r="50563" ht="12.75" customHeight="1" x14ac:dyDescent="0.2"/>
    <row r="50564" ht="12.75" customHeight="1" x14ac:dyDescent="0.2"/>
    <row r="50565" ht="12.75" customHeight="1" x14ac:dyDescent="0.2"/>
    <row r="50566" ht="12.75" customHeight="1" x14ac:dyDescent="0.2"/>
    <row r="50567" ht="12.75" customHeight="1" x14ac:dyDescent="0.2"/>
    <row r="50568" ht="12.75" customHeight="1" x14ac:dyDescent="0.2"/>
    <row r="50569" ht="12.75" customHeight="1" x14ac:dyDescent="0.2"/>
    <row r="50570" ht="12.75" customHeight="1" x14ac:dyDescent="0.2"/>
    <row r="50571" ht="12.75" customHeight="1" x14ac:dyDescent="0.2"/>
    <row r="50572" ht="12.75" customHeight="1" x14ac:dyDescent="0.2"/>
    <row r="50573" ht="12.75" customHeight="1" x14ac:dyDescent="0.2"/>
    <row r="50574" ht="12.75" customHeight="1" x14ac:dyDescent="0.2"/>
    <row r="50575" ht="12.75" customHeight="1" x14ac:dyDescent="0.2"/>
    <row r="50576" ht="12.75" customHeight="1" x14ac:dyDescent="0.2"/>
    <row r="50577" ht="12.75" customHeight="1" x14ac:dyDescent="0.2"/>
    <row r="50578" ht="12.75" customHeight="1" x14ac:dyDescent="0.2"/>
    <row r="50579" ht="12.75" customHeight="1" x14ac:dyDescent="0.2"/>
    <row r="50580" ht="12.75" customHeight="1" x14ac:dyDescent="0.2"/>
    <row r="50581" ht="12.75" customHeight="1" x14ac:dyDescent="0.2"/>
    <row r="50582" ht="12.75" customHeight="1" x14ac:dyDescent="0.2"/>
    <row r="50583" ht="12.75" customHeight="1" x14ac:dyDescent="0.2"/>
    <row r="50584" ht="12.75" customHeight="1" x14ac:dyDescent="0.2"/>
    <row r="50585" ht="12.75" customHeight="1" x14ac:dyDescent="0.2"/>
    <row r="50586" ht="12.75" customHeight="1" x14ac:dyDescent="0.2"/>
    <row r="50587" ht="12.75" customHeight="1" x14ac:dyDescent="0.2"/>
    <row r="50588" ht="12.75" customHeight="1" x14ac:dyDescent="0.2"/>
    <row r="50589" ht="12.75" customHeight="1" x14ac:dyDescent="0.2"/>
    <row r="50590" ht="12.75" customHeight="1" x14ac:dyDescent="0.2"/>
    <row r="50591" ht="12.75" customHeight="1" x14ac:dyDescent="0.2"/>
    <row r="50592" ht="12.75" customHeight="1" x14ac:dyDescent="0.2"/>
    <row r="50593" ht="12.75" customHeight="1" x14ac:dyDescent="0.2"/>
    <row r="50594" ht="12.75" customHeight="1" x14ac:dyDescent="0.2"/>
    <row r="50595" ht="12.75" customHeight="1" x14ac:dyDescent="0.2"/>
    <row r="50596" ht="12.75" customHeight="1" x14ac:dyDescent="0.2"/>
    <row r="50597" ht="12.75" customHeight="1" x14ac:dyDescent="0.2"/>
    <row r="50598" ht="12.75" customHeight="1" x14ac:dyDescent="0.2"/>
    <row r="50599" ht="12.75" customHeight="1" x14ac:dyDescent="0.2"/>
    <row r="50600" ht="12.75" customHeight="1" x14ac:dyDescent="0.2"/>
    <row r="50601" ht="12.75" customHeight="1" x14ac:dyDescent="0.2"/>
    <row r="50602" ht="12.75" customHeight="1" x14ac:dyDescent="0.2"/>
    <row r="50603" ht="12.75" customHeight="1" x14ac:dyDescent="0.2"/>
    <row r="50604" ht="12.75" customHeight="1" x14ac:dyDescent="0.2"/>
    <row r="50605" ht="12.75" customHeight="1" x14ac:dyDescent="0.2"/>
    <row r="50606" ht="12.75" customHeight="1" x14ac:dyDescent="0.2"/>
    <row r="50607" ht="12.75" customHeight="1" x14ac:dyDescent="0.2"/>
    <row r="50608" ht="12.75" customHeight="1" x14ac:dyDescent="0.2"/>
    <row r="50609" ht="12.75" customHeight="1" x14ac:dyDescent="0.2"/>
    <row r="50610" ht="12.75" customHeight="1" x14ac:dyDescent="0.2"/>
    <row r="50611" ht="12.75" customHeight="1" x14ac:dyDescent="0.2"/>
    <row r="50612" ht="12.75" customHeight="1" x14ac:dyDescent="0.2"/>
    <row r="50613" ht="12.75" customHeight="1" x14ac:dyDescent="0.2"/>
    <row r="50614" ht="12.75" customHeight="1" x14ac:dyDescent="0.2"/>
    <row r="50615" ht="12.75" customHeight="1" x14ac:dyDescent="0.2"/>
    <row r="50616" ht="12.75" customHeight="1" x14ac:dyDescent="0.2"/>
    <row r="50617" ht="12.75" customHeight="1" x14ac:dyDescent="0.2"/>
    <row r="50618" ht="12.75" customHeight="1" x14ac:dyDescent="0.2"/>
    <row r="50619" ht="12.75" customHeight="1" x14ac:dyDescent="0.2"/>
    <row r="50620" ht="12.75" customHeight="1" x14ac:dyDescent="0.2"/>
    <row r="50621" ht="12.75" customHeight="1" x14ac:dyDescent="0.2"/>
    <row r="50622" ht="12.75" customHeight="1" x14ac:dyDescent="0.2"/>
    <row r="50623" ht="12.75" customHeight="1" x14ac:dyDescent="0.2"/>
    <row r="50624" ht="12.75" customHeight="1" x14ac:dyDescent="0.2"/>
    <row r="50625" ht="12.75" customHeight="1" x14ac:dyDescent="0.2"/>
    <row r="50626" ht="12.75" customHeight="1" x14ac:dyDescent="0.2"/>
    <row r="50627" ht="12.75" customHeight="1" x14ac:dyDescent="0.2"/>
    <row r="50628" ht="12.75" customHeight="1" x14ac:dyDescent="0.2"/>
    <row r="50629" ht="12.75" customHeight="1" x14ac:dyDescent="0.2"/>
    <row r="50630" ht="12.75" customHeight="1" x14ac:dyDescent="0.2"/>
    <row r="50631" ht="12.75" customHeight="1" x14ac:dyDescent="0.2"/>
    <row r="50632" ht="12.75" customHeight="1" x14ac:dyDescent="0.2"/>
    <row r="50633" ht="12.75" customHeight="1" x14ac:dyDescent="0.2"/>
    <row r="50634" ht="12.75" customHeight="1" x14ac:dyDescent="0.2"/>
    <row r="50635" ht="12.75" customHeight="1" x14ac:dyDescent="0.2"/>
    <row r="50636" ht="12.75" customHeight="1" x14ac:dyDescent="0.2"/>
    <row r="50637" ht="12.75" customHeight="1" x14ac:dyDescent="0.2"/>
    <row r="50638" ht="12.75" customHeight="1" x14ac:dyDescent="0.2"/>
    <row r="50639" ht="12.75" customHeight="1" x14ac:dyDescent="0.2"/>
    <row r="50640" ht="12.75" customHeight="1" x14ac:dyDescent="0.2"/>
    <row r="50641" ht="12.75" customHeight="1" x14ac:dyDescent="0.2"/>
    <row r="50642" ht="12.75" customHeight="1" x14ac:dyDescent="0.2"/>
    <row r="50643" ht="12.75" customHeight="1" x14ac:dyDescent="0.2"/>
    <row r="50644" ht="12.75" customHeight="1" x14ac:dyDescent="0.2"/>
    <row r="50645" ht="12.75" customHeight="1" x14ac:dyDescent="0.2"/>
    <row r="50646" ht="12.75" customHeight="1" x14ac:dyDescent="0.2"/>
    <row r="50647" ht="12.75" customHeight="1" x14ac:dyDescent="0.2"/>
    <row r="50648" ht="12.75" customHeight="1" x14ac:dyDescent="0.2"/>
    <row r="50649" ht="12.75" customHeight="1" x14ac:dyDescent="0.2"/>
    <row r="50650" ht="12.75" customHeight="1" x14ac:dyDescent="0.2"/>
    <row r="50651" ht="12.75" customHeight="1" x14ac:dyDescent="0.2"/>
    <row r="50652" ht="12.75" customHeight="1" x14ac:dyDescent="0.2"/>
    <row r="50653" ht="12.75" customHeight="1" x14ac:dyDescent="0.2"/>
    <row r="50654" ht="12.75" customHeight="1" x14ac:dyDescent="0.2"/>
    <row r="50655" ht="12.75" customHeight="1" x14ac:dyDescent="0.2"/>
    <row r="50656" ht="12.75" customHeight="1" x14ac:dyDescent="0.2"/>
    <row r="50657" ht="12.75" customHeight="1" x14ac:dyDescent="0.2"/>
    <row r="50658" ht="12.75" customHeight="1" x14ac:dyDescent="0.2"/>
    <row r="50659" ht="12.75" customHeight="1" x14ac:dyDescent="0.2"/>
    <row r="50660" ht="12.75" customHeight="1" x14ac:dyDescent="0.2"/>
    <row r="50661" ht="12.75" customHeight="1" x14ac:dyDescent="0.2"/>
    <row r="50662" ht="12.75" customHeight="1" x14ac:dyDescent="0.2"/>
    <row r="50663" ht="12.75" customHeight="1" x14ac:dyDescent="0.2"/>
    <row r="50664" ht="12.75" customHeight="1" x14ac:dyDescent="0.2"/>
    <row r="50665" ht="12.75" customHeight="1" x14ac:dyDescent="0.2"/>
    <row r="50666" ht="12.75" customHeight="1" x14ac:dyDescent="0.2"/>
    <row r="50667" ht="12.75" customHeight="1" x14ac:dyDescent="0.2"/>
    <row r="50668" ht="12.75" customHeight="1" x14ac:dyDescent="0.2"/>
    <row r="50669" ht="12.75" customHeight="1" x14ac:dyDescent="0.2"/>
    <row r="50670" ht="12.75" customHeight="1" x14ac:dyDescent="0.2"/>
    <row r="50671" ht="12.75" customHeight="1" x14ac:dyDescent="0.2"/>
    <row r="50672" ht="12.75" customHeight="1" x14ac:dyDescent="0.2"/>
    <row r="50673" ht="12.75" customHeight="1" x14ac:dyDescent="0.2"/>
    <row r="50674" ht="12.75" customHeight="1" x14ac:dyDescent="0.2"/>
    <row r="50675" ht="12.75" customHeight="1" x14ac:dyDescent="0.2"/>
    <row r="50676" ht="12.75" customHeight="1" x14ac:dyDescent="0.2"/>
    <row r="50677" ht="12.75" customHeight="1" x14ac:dyDescent="0.2"/>
    <row r="50678" ht="12.75" customHeight="1" x14ac:dyDescent="0.2"/>
    <row r="50679" ht="12.75" customHeight="1" x14ac:dyDescent="0.2"/>
    <row r="50680" ht="12.75" customHeight="1" x14ac:dyDescent="0.2"/>
    <row r="50681" ht="12.75" customHeight="1" x14ac:dyDescent="0.2"/>
    <row r="50682" ht="12.75" customHeight="1" x14ac:dyDescent="0.2"/>
    <row r="50683" ht="12.75" customHeight="1" x14ac:dyDescent="0.2"/>
    <row r="50684" ht="12.75" customHeight="1" x14ac:dyDescent="0.2"/>
    <row r="50685" ht="12.75" customHeight="1" x14ac:dyDescent="0.2"/>
    <row r="50686" ht="12.75" customHeight="1" x14ac:dyDescent="0.2"/>
    <row r="50687" ht="12.75" customHeight="1" x14ac:dyDescent="0.2"/>
    <row r="50688" ht="12.75" customHeight="1" x14ac:dyDescent="0.2"/>
    <row r="50689" ht="12.75" customHeight="1" x14ac:dyDescent="0.2"/>
    <row r="50690" ht="12.75" customHeight="1" x14ac:dyDescent="0.2"/>
    <row r="50691" ht="12.75" customHeight="1" x14ac:dyDescent="0.2"/>
    <row r="50692" ht="12.75" customHeight="1" x14ac:dyDescent="0.2"/>
    <row r="50693" ht="12.75" customHeight="1" x14ac:dyDescent="0.2"/>
    <row r="50694" ht="12.75" customHeight="1" x14ac:dyDescent="0.2"/>
    <row r="50695" ht="12.75" customHeight="1" x14ac:dyDescent="0.2"/>
    <row r="50696" ht="12.75" customHeight="1" x14ac:dyDescent="0.2"/>
    <row r="50697" ht="12.75" customHeight="1" x14ac:dyDescent="0.2"/>
    <row r="50698" ht="12.75" customHeight="1" x14ac:dyDescent="0.2"/>
    <row r="50699" ht="12.75" customHeight="1" x14ac:dyDescent="0.2"/>
    <row r="50700" ht="12.75" customHeight="1" x14ac:dyDescent="0.2"/>
    <row r="50701" ht="12.75" customHeight="1" x14ac:dyDescent="0.2"/>
    <row r="50702" ht="12.75" customHeight="1" x14ac:dyDescent="0.2"/>
    <row r="50703" ht="12.75" customHeight="1" x14ac:dyDescent="0.2"/>
    <row r="50704" ht="12.75" customHeight="1" x14ac:dyDescent="0.2"/>
    <row r="50705" ht="12.75" customHeight="1" x14ac:dyDescent="0.2"/>
    <row r="50706" ht="12.75" customHeight="1" x14ac:dyDescent="0.2"/>
    <row r="50707" ht="12.75" customHeight="1" x14ac:dyDescent="0.2"/>
    <row r="50708" ht="12.75" customHeight="1" x14ac:dyDescent="0.2"/>
    <row r="50709" ht="12.75" customHeight="1" x14ac:dyDescent="0.2"/>
    <row r="50710" ht="12.75" customHeight="1" x14ac:dyDescent="0.2"/>
    <row r="50711" ht="12.75" customHeight="1" x14ac:dyDescent="0.2"/>
    <row r="50712" ht="12.75" customHeight="1" x14ac:dyDescent="0.2"/>
    <row r="50713" ht="12.75" customHeight="1" x14ac:dyDescent="0.2"/>
    <row r="50714" ht="12.75" customHeight="1" x14ac:dyDescent="0.2"/>
    <row r="50715" ht="12.75" customHeight="1" x14ac:dyDescent="0.2"/>
    <row r="50716" ht="12.75" customHeight="1" x14ac:dyDescent="0.2"/>
    <row r="50717" ht="12.75" customHeight="1" x14ac:dyDescent="0.2"/>
    <row r="50718" ht="12.75" customHeight="1" x14ac:dyDescent="0.2"/>
    <row r="50719" ht="12.75" customHeight="1" x14ac:dyDescent="0.2"/>
    <row r="50720" ht="12.75" customHeight="1" x14ac:dyDescent="0.2"/>
    <row r="50721" ht="12.75" customHeight="1" x14ac:dyDescent="0.2"/>
    <row r="50722" ht="12.75" customHeight="1" x14ac:dyDescent="0.2"/>
    <row r="50723" ht="12.75" customHeight="1" x14ac:dyDescent="0.2"/>
    <row r="50724" ht="12.75" customHeight="1" x14ac:dyDescent="0.2"/>
    <row r="50725" ht="12.75" customHeight="1" x14ac:dyDescent="0.2"/>
    <row r="50726" ht="12.75" customHeight="1" x14ac:dyDescent="0.2"/>
    <row r="50727" ht="12.75" customHeight="1" x14ac:dyDescent="0.2"/>
    <row r="50728" ht="12.75" customHeight="1" x14ac:dyDescent="0.2"/>
    <row r="50729" ht="12.75" customHeight="1" x14ac:dyDescent="0.2"/>
    <row r="50730" ht="12.75" customHeight="1" x14ac:dyDescent="0.2"/>
    <row r="50731" ht="12.75" customHeight="1" x14ac:dyDescent="0.2"/>
    <row r="50732" ht="12.75" customHeight="1" x14ac:dyDescent="0.2"/>
    <row r="50733" ht="12.75" customHeight="1" x14ac:dyDescent="0.2"/>
    <row r="50734" ht="12.75" customHeight="1" x14ac:dyDescent="0.2"/>
    <row r="50735" ht="12.75" customHeight="1" x14ac:dyDescent="0.2"/>
    <row r="50736" ht="12.75" customHeight="1" x14ac:dyDescent="0.2"/>
    <row r="50737" ht="12.75" customHeight="1" x14ac:dyDescent="0.2"/>
    <row r="50738" ht="12.75" customHeight="1" x14ac:dyDescent="0.2"/>
    <row r="50739" ht="12.75" customHeight="1" x14ac:dyDescent="0.2"/>
    <row r="50740" ht="12.75" customHeight="1" x14ac:dyDescent="0.2"/>
    <row r="50741" ht="12.75" customHeight="1" x14ac:dyDescent="0.2"/>
    <row r="50742" ht="12.75" customHeight="1" x14ac:dyDescent="0.2"/>
    <row r="50743" ht="12.75" customHeight="1" x14ac:dyDescent="0.2"/>
    <row r="50744" ht="12.75" customHeight="1" x14ac:dyDescent="0.2"/>
    <row r="50745" ht="12.75" customHeight="1" x14ac:dyDescent="0.2"/>
    <row r="50746" ht="12.75" customHeight="1" x14ac:dyDescent="0.2"/>
    <row r="50747" ht="12.75" customHeight="1" x14ac:dyDescent="0.2"/>
    <row r="50748" ht="12.75" customHeight="1" x14ac:dyDescent="0.2"/>
    <row r="50749" ht="12.75" customHeight="1" x14ac:dyDescent="0.2"/>
    <row r="50750" ht="12.75" customHeight="1" x14ac:dyDescent="0.2"/>
    <row r="50751" ht="12.75" customHeight="1" x14ac:dyDescent="0.2"/>
    <row r="50752" ht="12.75" customHeight="1" x14ac:dyDescent="0.2"/>
    <row r="50753" ht="12.75" customHeight="1" x14ac:dyDescent="0.2"/>
    <row r="50754" ht="12.75" customHeight="1" x14ac:dyDescent="0.2"/>
    <row r="50755" ht="12.75" customHeight="1" x14ac:dyDescent="0.2"/>
    <row r="50756" ht="12.75" customHeight="1" x14ac:dyDescent="0.2"/>
    <row r="50757" ht="12.75" customHeight="1" x14ac:dyDescent="0.2"/>
    <row r="50758" ht="12.75" customHeight="1" x14ac:dyDescent="0.2"/>
    <row r="50759" ht="12.75" customHeight="1" x14ac:dyDescent="0.2"/>
    <row r="50760" ht="12.75" customHeight="1" x14ac:dyDescent="0.2"/>
    <row r="50761" ht="12.75" customHeight="1" x14ac:dyDescent="0.2"/>
    <row r="50762" ht="12.75" customHeight="1" x14ac:dyDescent="0.2"/>
    <row r="50763" ht="12.75" customHeight="1" x14ac:dyDescent="0.2"/>
    <row r="50764" ht="12.75" customHeight="1" x14ac:dyDescent="0.2"/>
    <row r="50765" ht="12.75" customHeight="1" x14ac:dyDescent="0.2"/>
    <row r="50766" ht="12.75" customHeight="1" x14ac:dyDescent="0.2"/>
    <row r="50767" ht="12.75" customHeight="1" x14ac:dyDescent="0.2"/>
    <row r="50768" ht="12.75" customHeight="1" x14ac:dyDescent="0.2"/>
    <row r="50769" ht="12.75" customHeight="1" x14ac:dyDescent="0.2"/>
    <row r="50770" ht="12.75" customHeight="1" x14ac:dyDescent="0.2"/>
    <row r="50771" ht="12.75" customHeight="1" x14ac:dyDescent="0.2"/>
    <row r="50772" ht="12.75" customHeight="1" x14ac:dyDescent="0.2"/>
    <row r="50773" ht="12.75" customHeight="1" x14ac:dyDescent="0.2"/>
    <row r="50774" ht="12.75" customHeight="1" x14ac:dyDescent="0.2"/>
    <row r="50775" ht="12.75" customHeight="1" x14ac:dyDescent="0.2"/>
    <row r="50776" ht="12.75" customHeight="1" x14ac:dyDescent="0.2"/>
    <row r="50777" ht="12.75" customHeight="1" x14ac:dyDescent="0.2"/>
    <row r="50778" ht="12.75" customHeight="1" x14ac:dyDescent="0.2"/>
    <row r="50779" ht="12.75" customHeight="1" x14ac:dyDescent="0.2"/>
    <row r="50780" ht="12.75" customHeight="1" x14ac:dyDescent="0.2"/>
    <row r="50781" ht="12.75" customHeight="1" x14ac:dyDescent="0.2"/>
    <row r="50782" ht="12.75" customHeight="1" x14ac:dyDescent="0.2"/>
    <row r="50783" ht="12.75" customHeight="1" x14ac:dyDescent="0.2"/>
    <row r="50784" ht="12.75" customHeight="1" x14ac:dyDescent="0.2"/>
    <row r="50785" ht="12.75" customHeight="1" x14ac:dyDescent="0.2"/>
    <row r="50786" ht="12.75" customHeight="1" x14ac:dyDescent="0.2"/>
    <row r="50787" ht="12.75" customHeight="1" x14ac:dyDescent="0.2"/>
    <row r="50788" ht="12.75" customHeight="1" x14ac:dyDescent="0.2"/>
    <row r="50789" ht="12.75" customHeight="1" x14ac:dyDescent="0.2"/>
    <row r="50790" ht="12.75" customHeight="1" x14ac:dyDescent="0.2"/>
    <row r="50791" ht="12.75" customHeight="1" x14ac:dyDescent="0.2"/>
    <row r="50792" ht="12.75" customHeight="1" x14ac:dyDescent="0.2"/>
    <row r="50793" ht="12.75" customHeight="1" x14ac:dyDescent="0.2"/>
    <row r="50794" ht="12.75" customHeight="1" x14ac:dyDescent="0.2"/>
    <row r="50795" ht="12.75" customHeight="1" x14ac:dyDescent="0.2"/>
    <row r="50796" ht="12.75" customHeight="1" x14ac:dyDescent="0.2"/>
    <row r="50797" ht="12.75" customHeight="1" x14ac:dyDescent="0.2"/>
    <row r="50798" ht="12.75" customHeight="1" x14ac:dyDescent="0.2"/>
    <row r="50799" ht="12.75" customHeight="1" x14ac:dyDescent="0.2"/>
    <row r="50800" ht="12.75" customHeight="1" x14ac:dyDescent="0.2"/>
    <row r="50801" ht="12.75" customHeight="1" x14ac:dyDescent="0.2"/>
    <row r="50802" ht="12.75" customHeight="1" x14ac:dyDescent="0.2"/>
    <row r="50803" ht="12.75" customHeight="1" x14ac:dyDescent="0.2"/>
    <row r="50804" ht="12.75" customHeight="1" x14ac:dyDescent="0.2"/>
    <row r="50805" ht="12.75" customHeight="1" x14ac:dyDescent="0.2"/>
    <row r="50806" ht="12.75" customHeight="1" x14ac:dyDescent="0.2"/>
    <row r="50807" ht="12.75" customHeight="1" x14ac:dyDescent="0.2"/>
    <row r="50808" ht="12.75" customHeight="1" x14ac:dyDescent="0.2"/>
    <row r="50809" ht="12.75" customHeight="1" x14ac:dyDescent="0.2"/>
    <row r="50810" ht="12.75" customHeight="1" x14ac:dyDescent="0.2"/>
    <row r="50811" ht="12.75" customHeight="1" x14ac:dyDescent="0.2"/>
    <row r="50812" ht="12.75" customHeight="1" x14ac:dyDescent="0.2"/>
    <row r="50813" ht="12.75" customHeight="1" x14ac:dyDescent="0.2"/>
    <row r="50814" ht="12.75" customHeight="1" x14ac:dyDescent="0.2"/>
    <row r="50815" ht="12.75" customHeight="1" x14ac:dyDescent="0.2"/>
    <row r="50816" ht="12.75" customHeight="1" x14ac:dyDescent="0.2"/>
    <row r="50817" ht="12.75" customHeight="1" x14ac:dyDescent="0.2"/>
    <row r="50818" ht="12.75" customHeight="1" x14ac:dyDescent="0.2"/>
    <row r="50819" ht="12.75" customHeight="1" x14ac:dyDescent="0.2"/>
    <row r="50820" ht="12.75" customHeight="1" x14ac:dyDescent="0.2"/>
    <row r="50821" ht="12.75" customHeight="1" x14ac:dyDescent="0.2"/>
    <row r="50822" ht="12.75" customHeight="1" x14ac:dyDescent="0.2"/>
    <row r="50823" ht="12.75" customHeight="1" x14ac:dyDescent="0.2"/>
    <row r="50824" ht="12.75" customHeight="1" x14ac:dyDescent="0.2"/>
    <row r="50825" ht="12.75" customHeight="1" x14ac:dyDescent="0.2"/>
    <row r="50826" ht="12.75" customHeight="1" x14ac:dyDescent="0.2"/>
    <row r="50827" ht="12.75" customHeight="1" x14ac:dyDescent="0.2"/>
    <row r="50828" ht="12.75" customHeight="1" x14ac:dyDescent="0.2"/>
    <row r="50829" ht="12.75" customHeight="1" x14ac:dyDescent="0.2"/>
    <row r="50830" ht="12.75" customHeight="1" x14ac:dyDescent="0.2"/>
    <row r="50831" ht="12.75" customHeight="1" x14ac:dyDescent="0.2"/>
    <row r="50832" ht="12.75" customHeight="1" x14ac:dyDescent="0.2"/>
    <row r="50833" ht="12.75" customHeight="1" x14ac:dyDescent="0.2"/>
    <row r="50834" ht="12.75" customHeight="1" x14ac:dyDescent="0.2"/>
    <row r="50835" ht="12.75" customHeight="1" x14ac:dyDescent="0.2"/>
    <row r="50836" ht="12.75" customHeight="1" x14ac:dyDescent="0.2"/>
    <row r="50837" ht="12.75" customHeight="1" x14ac:dyDescent="0.2"/>
    <row r="50838" ht="12.75" customHeight="1" x14ac:dyDescent="0.2"/>
    <row r="50839" ht="12.75" customHeight="1" x14ac:dyDescent="0.2"/>
    <row r="50840" ht="12.75" customHeight="1" x14ac:dyDescent="0.2"/>
    <row r="50841" ht="12.75" customHeight="1" x14ac:dyDescent="0.2"/>
    <row r="50842" ht="12.75" customHeight="1" x14ac:dyDescent="0.2"/>
    <row r="50843" ht="12.75" customHeight="1" x14ac:dyDescent="0.2"/>
    <row r="50844" ht="12.75" customHeight="1" x14ac:dyDescent="0.2"/>
    <row r="50845" ht="12.75" customHeight="1" x14ac:dyDescent="0.2"/>
    <row r="50846" ht="12.75" customHeight="1" x14ac:dyDescent="0.2"/>
    <row r="50847" ht="12.75" customHeight="1" x14ac:dyDescent="0.2"/>
    <row r="50848" ht="12.75" customHeight="1" x14ac:dyDescent="0.2"/>
    <row r="50849" ht="12.75" customHeight="1" x14ac:dyDescent="0.2"/>
    <row r="50850" ht="12.75" customHeight="1" x14ac:dyDescent="0.2"/>
    <row r="50851" ht="12.75" customHeight="1" x14ac:dyDescent="0.2"/>
    <row r="50852" ht="12.75" customHeight="1" x14ac:dyDescent="0.2"/>
    <row r="50853" ht="12.75" customHeight="1" x14ac:dyDescent="0.2"/>
    <row r="50854" ht="12.75" customHeight="1" x14ac:dyDescent="0.2"/>
    <row r="50855" ht="12.75" customHeight="1" x14ac:dyDescent="0.2"/>
    <row r="50856" ht="12.75" customHeight="1" x14ac:dyDescent="0.2"/>
    <row r="50857" ht="12.75" customHeight="1" x14ac:dyDescent="0.2"/>
    <row r="50858" ht="12.75" customHeight="1" x14ac:dyDescent="0.2"/>
    <row r="50859" ht="12.75" customHeight="1" x14ac:dyDescent="0.2"/>
    <row r="50860" ht="12.75" customHeight="1" x14ac:dyDescent="0.2"/>
    <row r="50861" ht="12.75" customHeight="1" x14ac:dyDescent="0.2"/>
    <row r="50862" ht="12.75" customHeight="1" x14ac:dyDescent="0.2"/>
    <row r="50863" ht="12.75" customHeight="1" x14ac:dyDescent="0.2"/>
    <row r="50864" ht="12.75" customHeight="1" x14ac:dyDescent="0.2"/>
    <row r="50865" ht="12.75" customHeight="1" x14ac:dyDescent="0.2"/>
    <row r="50866" ht="12.75" customHeight="1" x14ac:dyDescent="0.2"/>
    <row r="50867" ht="12.75" customHeight="1" x14ac:dyDescent="0.2"/>
    <row r="50868" ht="12.75" customHeight="1" x14ac:dyDescent="0.2"/>
    <row r="50869" ht="12.75" customHeight="1" x14ac:dyDescent="0.2"/>
    <row r="50870" ht="12.75" customHeight="1" x14ac:dyDescent="0.2"/>
    <row r="50871" ht="12.75" customHeight="1" x14ac:dyDescent="0.2"/>
    <row r="50872" ht="12.75" customHeight="1" x14ac:dyDescent="0.2"/>
    <row r="50873" ht="12.75" customHeight="1" x14ac:dyDescent="0.2"/>
    <row r="50874" ht="12.75" customHeight="1" x14ac:dyDescent="0.2"/>
    <row r="50875" ht="12.75" customHeight="1" x14ac:dyDescent="0.2"/>
    <row r="50876" ht="12.75" customHeight="1" x14ac:dyDescent="0.2"/>
    <row r="50877" ht="12.75" customHeight="1" x14ac:dyDescent="0.2"/>
    <row r="50878" ht="12.75" customHeight="1" x14ac:dyDescent="0.2"/>
    <row r="50879" ht="12.75" customHeight="1" x14ac:dyDescent="0.2"/>
    <row r="50880" ht="12.75" customHeight="1" x14ac:dyDescent="0.2"/>
    <row r="50881" ht="12.75" customHeight="1" x14ac:dyDescent="0.2"/>
    <row r="50882" ht="12.75" customHeight="1" x14ac:dyDescent="0.2"/>
    <row r="50883" ht="12.75" customHeight="1" x14ac:dyDescent="0.2"/>
    <row r="50884" ht="12.75" customHeight="1" x14ac:dyDescent="0.2"/>
    <row r="50885" ht="12.75" customHeight="1" x14ac:dyDescent="0.2"/>
    <row r="50886" ht="12.75" customHeight="1" x14ac:dyDescent="0.2"/>
    <row r="50887" ht="12.75" customHeight="1" x14ac:dyDescent="0.2"/>
    <row r="50888" ht="12.75" customHeight="1" x14ac:dyDescent="0.2"/>
    <row r="50889" ht="12.75" customHeight="1" x14ac:dyDescent="0.2"/>
    <row r="50890" ht="12.75" customHeight="1" x14ac:dyDescent="0.2"/>
    <row r="50891" ht="12.75" customHeight="1" x14ac:dyDescent="0.2"/>
    <row r="50892" ht="12.75" customHeight="1" x14ac:dyDescent="0.2"/>
    <row r="50893" ht="12.75" customHeight="1" x14ac:dyDescent="0.2"/>
    <row r="50894" ht="12.75" customHeight="1" x14ac:dyDescent="0.2"/>
    <row r="50895" ht="12.75" customHeight="1" x14ac:dyDescent="0.2"/>
    <row r="50896" ht="12.75" customHeight="1" x14ac:dyDescent="0.2"/>
    <row r="50897" ht="12.75" customHeight="1" x14ac:dyDescent="0.2"/>
    <row r="50898" ht="12.75" customHeight="1" x14ac:dyDescent="0.2"/>
    <row r="50899" ht="12.75" customHeight="1" x14ac:dyDescent="0.2"/>
    <row r="50900" ht="12.75" customHeight="1" x14ac:dyDescent="0.2"/>
    <row r="50901" ht="12.75" customHeight="1" x14ac:dyDescent="0.2"/>
    <row r="50902" ht="12.75" customHeight="1" x14ac:dyDescent="0.2"/>
    <row r="50903" ht="12.75" customHeight="1" x14ac:dyDescent="0.2"/>
    <row r="50904" ht="12.75" customHeight="1" x14ac:dyDescent="0.2"/>
    <row r="50905" ht="12.75" customHeight="1" x14ac:dyDescent="0.2"/>
    <row r="50906" ht="12.75" customHeight="1" x14ac:dyDescent="0.2"/>
    <row r="50907" ht="12.75" customHeight="1" x14ac:dyDescent="0.2"/>
    <row r="50908" ht="12.75" customHeight="1" x14ac:dyDescent="0.2"/>
    <row r="50909" ht="12.75" customHeight="1" x14ac:dyDescent="0.2"/>
    <row r="50910" ht="12.75" customHeight="1" x14ac:dyDescent="0.2"/>
    <row r="50911" ht="12.75" customHeight="1" x14ac:dyDescent="0.2"/>
    <row r="50912" ht="12.75" customHeight="1" x14ac:dyDescent="0.2"/>
    <row r="50913" ht="12.75" customHeight="1" x14ac:dyDescent="0.2"/>
    <row r="50914" ht="12.75" customHeight="1" x14ac:dyDescent="0.2"/>
    <row r="50915" ht="12.75" customHeight="1" x14ac:dyDescent="0.2"/>
    <row r="50916" ht="12.75" customHeight="1" x14ac:dyDescent="0.2"/>
    <row r="50917" ht="12.75" customHeight="1" x14ac:dyDescent="0.2"/>
    <row r="50918" ht="12.75" customHeight="1" x14ac:dyDescent="0.2"/>
    <row r="50919" ht="12.75" customHeight="1" x14ac:dyDescent="0.2"/>
    <row r="50920" ht="12.75" customHeight="1" x14ac:dyDescent="0.2"/>
    <row r="50921" ht="12.75" customHeight="1" x14ac:dyDescent="0.2"/>
    <row r="50922" ht="12.75" customHeight="1" x14ac:dyDescent="0.2"/>
    <row r="50923" ht="12.75" customHeight="1" x14ac:dyDescent="0.2"/>
    <row r="50924" ht="12.75" customHeight="1" x14ac:dyDescent="0.2"/>
    <row r="50925" ht="12.75" customHeight="1" x14ac:dyDescent="0.2"/>
    <row r="50926" ht="12.75" customHeight="1" x14ac:dyDescent="0.2"/>
    <row r="50927" ht="12.75" customHeight="1" x14ac:dyDescent="0.2"/>
    <row r="50928" ht="12.75" customHeight="1" x14ac:dyDescent="0.2"/>
    <row r="50929" ht="12.75" customHeight="1" x14ac:dyDescent="0.2"/>
    <row r="50930" ht="12.75" customHeight="1" x14ac:dyDescent="0.2"/>
    <row r="50931" ht="12.75" customHeight="1" x14ac:dyDescent="0.2"/>
    <row r="50932" ht="12.75" customHeight="1" x14ac:dyDescent="0.2"/>
    <row r="50933" ht="12.75" customHeight="1" x14ac:dyDescent="0.2"/>
    <row r="50934" ht="12.75" customHeight="1" x14ac:dyDescent="0.2"/>
    <row r="50935" ht="12.75" customHeight="1" x14ac:dyDescent="0.2"/>
    <row r="50936" ht="12.75" customHeight="1" x14ac:dyDescent="0.2"/>
    <row r="50937" ht="12.75" customHeight="1" x14ac:dyDescent="0.2"/>
    <row r="50938" ht="12.75" customHeight="1" x14ac:dyDescent="0.2"/>
    <row r="50939" ht="12.75" customHeight="1" x14ac:dyDescent="0.2"/>
    <row r="50940" ht="12.75" customHeight="1" x14ac:dyDescent="0.2"/>
    <row r="50941" ht="12.75" customHeight="1" x14ac:dyDescent="0.2"/>
    <row r="50942" ht="12.75" customHeight="1" x14ac:dyDescent="0.2"/>
    <row r="50943" ht="12.75" customHeight="1" x14ac:dyDescent="0.2"/>
    <row r="50944" ht="12.75" customHeight="1" x14ac:dyDescent="0.2"/>
    <row r="50945" ht="12.75" customHeight="1" x14ac:dyDescent="0.2"/>
    <row r="50946" ht="12.75" customHeight="1" x14ac:dyDescent="0.2"/>
    <row r="50947" ht="12.75" customHeight="1" x14ac:dyDescent="0.2"/>
    <row r="50948" ht="12.75" customHeight="1" x14ac:dyDescent="0.2"/>
    <row r="50949" ht="12.75" customHeight="1" x14ac:dyDescent="0.2"/>
    <row r="50950" ht="12.75" customHeight="1" x14ac:dyDescent="0.2"/>
    <row r="50951" ht="12.75" customHeight="1" x14ac:dyDescent="0.2"/>
    <row r="50952" ht="12.75" customHeight="1" x14ac:dyDescent="0.2"/>
    <row r="50953" ht="12.75" customHeight="1" x14ac:dyDescent="0.2"/>
    <row r="50954" ht="12.75" customHeight="1" x14ac:dyDescent="0.2"/>
    <row r="50955" ht="12.75" customHeight="1" x14ac:dyDescent="0.2"/>
    <row r="50956" ht="12.75" customHeight="1" x14ac:dyDescent="0.2"/>
    <row r="50957" ht="12.75" customHeight="1" x14ac:dyDescent="0.2"/>
    <row r="50958" ht="12.75" customHeight="1" x14ac:dyDescent="0.2"/>
    <row r="50959" ht="12.75" customHeight="1" x14ac:dyDescent="0.2"/>
    <row r="50960" ht="12.75" customHeight="1" x14ac:dyDescent="0.2"/>
    <row r="50961" ht="12.75" customHeight="1" x14ac:dyDescent="0.2"/>
    <row r="50962" ht="12.75" customHeight="1" x14ac:dyDescent="0.2"/>
    <row r="50963" ht="12.75" customHeight="1" x14ac:dyDescent="0.2"/>
    <row r="50964" ht="12.75" customHeight="1" x14ac:dyDescent="0.2"/>
    <row r="50965" ht="12.75" customHeight="1" x14ac:dyDescent="0.2"/>
    <row r="50966" ht="12.75" customHeight="1" x14ac:dyDescent="0.2"/>
    <row r="50967" ht="12.75" customHeight="1" x14ac:dyDescent="0.2"/>
    <row r="50968" ht="12.75" customHeight="1" x14ac:dyDescent="0.2"/>
    <row r="50969" ht="12.75" customHeight="1" x14ac:dyDescent="0.2"/>
    <row r="50970" ht="12.75" customHeight="1" x14ac:dyDescent="0.2"/>
    <row r="50971" ht="12.75" customHeight="1" x14ac:dyDescent="0.2"/>
    <row r="50972" ht="12.75" customHeight="1" x14ac:dyDescent="0.2"/>
    <row r="50973" ht="12.75" customHeight="1" x14ac:dyDescent="0.2"/>
    <row r="50974" ht="12.75" customHeight="1" x14ac:dyDescent="0.2"/>
    <row r="50975" ht="12.75" customHeight="1" x14ac:dyDescent="0.2"/>
    <row r="50976" ht="12.75" customHeight="1" x14ac:dyDescent="0.2"/>
    <row r="50977" ht="12.75" customHeight="1" x14ac:dyDescent="0.2"/>
    <row r="50978" ht="12.75" customHeight="1" x14ac:dyDescent="0.2"/>
    <row r="50979" ht="12.75" customHeight="1" x14ac:dyDescent="0.2"/>
    <row r="50980" ht="12.75" customHeight="1" x14ac:dyDescent="0.2"/>
    <row r="50981" ht="12.75" customHeight="1" x14ac:dyDescent="0.2"/>
    <row r="50982" ht="12.75" customHeight="1" x14ac:dyDescent="0.2"/>
    <row r="50983" ht="12.75" customHeight="1" x14ac:dyDescent="0.2"/>
    <row r="50984" ht="12.75" customHeight="1" x14ac:dyDescent="0.2"/>
    <row r="50985" ht="12.75" customHeight="1" x14ac:dyDescent="0.2"/>
    <row r="50986" ht="12.75" customHeight="1" x14ac:dyDescent="0.2"/>
    <row r="50987" ht="12.75" customHeight="1" x14ac:dyDescent="0.2"/>
    <row r="50988" ht="12.75" customHeight="1" x14ac:dyDescent="0.2"/>
    <row r="50989" ht="12.75" customHeight="1" x14ac:dyDescent="0.2"/>
    <row r="50990" ht="12.75" customHeight="1" x14ac:dyDescent="0.2"/>
    <row r="50991" ht="12.75" customHeight="1" x14ac:dyDescent="0.2"/>
    <row r="50992" ht="12.75" customHeight="1" x14ac:dyDescent="0.2"/>
    <row r="50993" ht="12.75" customHeight="1" x14ac:dyDescent="0.2"/>
    <row r="50994" ht="12.75" customHeight="1" x14ac:dyDescent="0.2"/>
    <row r="50995" ht="12.75" customHeight="1" x14ac:dyDescent="0.2"/>
    <row r="50996" ht="12.75" customHeight="1" x14ac:dyDescent="0.2"/>
    <row r="50997" ht="12.75" customHeight="1" x14ac:dyDescent="0.2"/>
    <row r="50998" ht="12.75" customHeight="1" x14ac:dyDescent="0.2"/>
    <row r="50999" ht="12.75" customHeight="1" x14ac:dyDescent="0.2"/>
    <row r="51000" ht="12.75" customHeight="1" x14ac:dyDescent="0.2"/>
    <row r="51001" ht="12.75" customHeight="1" x14ac:dyDescent="0.2"/>
    <row r="51002" ht="12.75" customHeight="1" x14ac:dyDescent="0.2"/>
    <row r="51003" ht="12.75" customHeight="1" x14ac:dyDescent="0.2"/>
    <row r="51004" ht="12.75" customHeight="1" x14ac:dyDescent="0.2"/>
    <row r="51005" ht="12.75" customHeight="1" x14ac:dyDescent="0.2"/>
    <row r="51006" ht="12.75" customHeight="1" x14ac:dyDescent="0.2"/>
    <row r="51007" ht="12.75" customHeight="1" x14ac:dyDescent="0.2"/>
    <row r="51008" ht="12.75" customHeight="1" x14ac:dyDescent="0.2"/>
    <row r="51009" ht="12.75" customHeight="1" x14ac:dyDescent="0.2"/>
    <row r="51010" ht="12.75" customHeight="1" x14ac:dyDescent="0.2"/>
    <row r="51011" ht="12.75" customHeight="1" x14ac:dyDescent="0.2"/>
    <row r="51012" ht="12.75" customHeight="1" x14ac:dyDescent="0.2"/>
    <row r="51013" ht="12.75" customHeight="1" x14ac:dyDescent="0.2"/>
    <row r="51014" ht="12.75" customHeight="1" x14ac:dyDescent="0.2"/>
    <row r="51015" ht="12.75" customHeight="1" x14ac:dyDescent="0.2"/>
    <row r="51016" ht="12.75" customHeight="1" x14ac:dyDescent="0.2"/>
    <row r="51017" ht="12.75" customHeight="1" x14ac:dyDescent="0.2"/>
    <row r="51018" ht="12.75" customHeight="1" x14ac:dyDescent="0.2"/>
    <row r="51019" ht="12.75" customHeight="1" x14ac:dyDescent="0.2"/>
    <row r="51020" ht="12.75" customHeight="1" x14ac:dyDescent="0.2"/>
    <row r="51021" ht="12.75" customHeight="1" x14ac:dyDescent="0.2"/>
    <row r="51022" ht="12.75" customHeight="1" x14ac:dyDescent="0.2"/>
    <row r="51023" ht="12.75" customHeight="1" x14ac:dyDescent="0.2"/>
    <row r="51024" ht="12.75" customHeight="1" x14ac:dyDescent="0.2"/>
    <row r="51025" ht="12.75" customHeight="1" x14ac:dyDescent="0.2"/>
    <row r="51026" ht="12.75" customHeight="1" x14ac:dyDescent="0.2"/>
    <row r="51027" ht="12.75" customHeight="1" x14ac:dyDescent="0.2"/>
    <row r="51028" ht="12.75" customHeight="1" x14ac:dyDescent="0.2"/>
    <row r="51029" ht="12.75" customHeight="1" x14ac:dyDescent="0.2"/>
    <row r="51030" ht="12.75" customHeight="1" x14ac:dyDescent="0.2"/>
    <row r="51031" ht="12.75" customHeight="1" x14ac:dyDescent="0.2"/>
    <row r="51032" ht="12.75" customHeight="1" x14ac:dyDescent="0.2"/>
    <row r="51033" ht="12.75" customHeight="1" x14ac:dyDescent="0.2"/>
    <row r="51034" ht="12.75" customHeight="1" x14ac:dyDescent="0.2"/>
    <row r="51035" ht="12.75" customHeight="1" x14ac:dyDescent="0.2"/>
    <row r="51036" ht="12.75" customHeight="1" x14ac:dyDescent="0.2"/>
    <row r="51037" ht="12.75" customHeight="1" x14ac:dyDescent="0.2"/>
    <row r="51038" ht="12.75" customHeight="1" x14ac:dyDescent="0.2"/>
    <row r="51039" ht="12.75" customHeight="1" x14ac:dyDescent="0.2"/>
    <row r="51040" ht="12.75" customHeight="1" x14ac:dyDescent="0.2"/>
    <row r="51041" ht="12.75" customHeight="1" x14ac:dyDescent="0.2"/>
    <row r="51042" ht="12.75" customHeight="1" x14ac:dyDescent="0.2"/>
    <row r="51043" ht="12.75" customHeight="1" x14ac:dyDescent="0.2"/>
    <row r="51044" ht="12.75" customHeight="1" x14ac:dyDescent="0.2"/>
    <row r="51045" ht="12.75" customHeight="1" x14ac:dyDescent="0.2"/>
    <row r="51046" ht="12.75" customHeight="1" x14ac:dyDescent="0.2"/>
    <row r="51047" ht="12.75" customHeight="1" x14ac:dyDescent="0.2"/>
    <row r="51048" ht="12.75" customHeight="1" x14ac:dyDescent="0.2"/>
    <row r="51049" ht="12.75" customHeight="1" x14ac:dyDescent="0.2"/>
    <row r="51050" ht="12.75" customHeight="1" x14ac:dyDescent="0.2"/>
    <row r="51051" ht="12.75" customHeight="1" x14ac:dyDescent="0.2"/>
    <row r="51052" ht="12.75" customHeight="1" x14ac:dyDescent="0.2"/>
    <row r="51053" ht="12.75" customHeight="1" x14ac:dyDescent="0.2"/>
    <row r="51054" ht="12.75" customHeight="1" x14ac:dyDescent="0.2"/>
    <row r="51055" ht="12.75" customHeight="1" x14ac:dyDescent="0.2"/>
    <row r="51056" ht="12.75" customHeight="1" x14ac:dyDescent="0.2"/>
    <row r="51057" ht="12.75" customHeight="1" x14ac:dyDescent="0.2"/>
    <row r="51058" ht="12.75" customHeight="1" x14ac:dyDescent="0.2"/>
    <row r="51059" ht="12.75" customHeight="1" x14ac:dyDescent="0.2"/>
    <row r="51060" ht="12.75" customHeight="1" x14ac:dyDescent="0.2"/>
    <row r="51061" ht="12.75" customHeight="1" x14ac:dyDescent="0.2"/>
    <row r="51062" ht="12.75" customHeight="1" x14ac:dyDescent="0.2"/>
    <row r="51063" ht="12.75" customHeight="1" x14ac:dyDescent="0.2"/>
    <row r="51064" ht="12.75" customHeight="1" x14ac:dyDescent="0.2"/>
    <row r="51065" ht="12.75" customHeight="1" x14ac:dyDescent="0.2"/>
    <row r="51066" ht="12.75" customHeight="1" x14ac:dyDescent="0.2"/>
    <row r="51067" ht="12.75" customHeight="1" x14ac:dyDescent="0.2"/>
    <row r="51068" ht="12.75" customHeight="1" x14ac:dyDescent="0.2"/>
    <row r="51069" ht="12.75" customHeight="1" x14ac:dyDescent="0.2"/>
    <row r="51070" ht="12.75" customHeight="1" x14ac:dyDescent="0.2"/>
    <row r="51071" ht="12.75" customHeight="1" x14ac:dyDescent="0.2"/>
    <row r="51072" ht="12.75" customHeight="1" x14ac:dyDescent="0.2"/>
    <row r="51073" ht="12.75" customHeight="1" x14ac:dyDescent="0.2"/>
    <row r="51074" ht="12.75" customHeight="1" x14ac:dyDescent="0.2"/>
    <row r="51075" ht="12.75" customHeight="1" x14ac:dyDescent="0.2"/>
    <row r="51076" ht="12.75" customHeight="1" x14ac:dyDescent="0.2"/>
    <row r="51077" ht="12.75" customHeight="1" x14ac:dyDescent="0.2"/>
    <row r="51078" ht="12.75" customHeight="1" x14ac:dyDescent="0.2"/>
    <row r="51079" ht="12.75" customHeight="1" x14ac:dyDescent="0.2"/>
    <row r="51080" ht="12.75" customHeight="1" x14ac:dyDescent="0.2"/>
    <row r="51081" ht="12.75" customHeight="1" x14ac:dyDescent="0.2"/>
    <row r="51082" ht="12.75" customHeight="1" x14ac:dyDescent="0.2"/>
    <row r="51083" ht="12.75" customHeight="1" x14ac:dyDescent="0.2"/>
    <row r="51084" ht="12.75" customHeight="1" x14ac:dyDescent="0.2"/>
    <row r="51085" ht="12.75" customHeight="1" x14ac:dyDescent="0.2"/>
    <row r="51086" ht="12.75" customHeight="1" x14ac:dyDescent="0.2"/>
    <row r="51087" ht="12.75" customHeight="1" x14ac:dyDescent="0.2"/>
    <row r="51088" ht="12.75" customHeight="1" x14ac:dyDescent="0.2"/>
    <row r="51089" ht="12.75" customHeight="1" x14ac:dyDescent="0.2"/>
    <row r="51090" ht="12.75" customHeight="1" x14ac:dyDescent="0.2"/>
    <row r="51091" ht="12.75" customHeight="1" x14ac:dyDescent="0.2"/>
    <row r="51092" ht="12.75" customHeight="1" x14ac:dyDescent="0.2"/>
    <row r="51093" ht="12.75" customHeight="1" x14ac:dyDescent="0.2"/>
    <row r="51094" ht="12.75" customHeight="1" x14ac:dyDescent="0.2"/>
    <row r="51095" ht="12.75" customHeight="1" x14ac:dyDescent="0.2"/>
    <row r="51096" ht="12.75" customHeight="1" x14ac:dyDescent="0.2"/>
    <row r="51097" ht="12.75" customHeight="1" x14ac:dyDescent="0.2"/>
    <row r="51098" ht="12.75" customHeight="1" x14ac:dyDescent="0.2"/>
    <row r="51099" ht="12.75" customHeight="1" x14ac:dyDescent="0.2"/>
    <row r="51100" ht="12.75" customHeight="1" x14ac:dyDescent="0.2"/>
    <row r="51101" ht="12.75" customHeight="1" x14ac:dyDescent="0.2"/>
    <row r="51102" ht="12.75" customHeight="1" x14ac:dyDescent="0.2"/>
    <row r="51103" ht="12.75" customHeight="1" x14ac:dyDescent="0.2"/>
    <row r="51104" ht="12.75" customHeight="1" x14ac:dyDescent="0.2"/>
    <row r="51105" ht="12.75" customHeight="1" x14ac:dyDescent="0.2"/>
    <row r="51106" ht="12.75" customHeight="1" x14ac:dyDescent="0.2"/>
    <row r="51107" ht="12.75" customHeight="1" x14ac:dyDescent="0.2"/>
    <row r="51108" ht="12.75" customHeight="1" x14ac:dyDescent="0.2"/>
    <row r="51109" ht="12.75" customHeight="1" x14ac:dyDescent="0.2"/>
    <row r="51110" ht="12.75" customHeight="1" x14ac:dyDescent="0.2"/>
    <row r="51111" ht="12.75" customHeight="1" x14ac:dyDescent="0.2"/>
    <row r="51112" ht="12.75" customHeight="1" x14ac:dyDescent="0.2"/>
    <row r="51113" ht="12.75" customHeight="1" x14ac:dyDescent="0.2"/>
    <row r="51114" ht="12.75" customHeight="1" x14ac:dyDescent="0.2"/>
    <row r="51115" ht="12.75" customHeight="1" x14ac:dyDescent="0.2"/>
    <row r="51116" ht="12.75" customHeight="1" x14ac:dyDescent="0.2"/>
    <row r="51117" ht="12.75" customHeight="1" x14ac:dyDescent="0.2"/>
    <row r="51118" ht="12.75" customHeight="1" x14ac:dyDescent="0.2"/>
    <row r="51119" ht="12.75" customHeight="1" x14ac:dyDescent="0.2"/>
    <row r="51120" ht="12.75" customHeight="1" x14ac:dyDescent="0.2"/>
    <row r="51121" ht="12.75" customHeight="1" x14ac:dyDescent="0.2"/>
    <row r="51122" ht="12.75" customHeight="1" x14ac:dyDescent="0.2"/>
    <row r="51123" ht="12.75" customHeight="1" x14ac:dyDescent="0.2"/>
    <row r="51124" ht="12.75" customHeight="1" x14ac:dyDescent="0.2"/>
    <row r="51125" ht="12.75" customHeight="1" x14ac:dyDescent="0.2"/>
    <row r="51126" ht="12.75" customHeight="1" x14ac:dyDescent="0.2"/>
    <row r="51127" ht="12.75" customHeight="1" x14ac:dyDescent="0.2"/>
    <row r="51128" ht="12.75" customHeight="1" x14ac:dyDescent="0.2"/>
    <row r="51129" ht="12.75" customHeight="1" x14ac:dyDescent="0.2"/>
    <row r="51130" ht="12.75" customHeight="1" x14ac:dyDescent="0.2"/>
    <row r="51131" ht="12.75" customHeight="1" x14ac:dyDescent="0.2"/>
    <row r="51132" ht="12.75" customHeight="1" x14ac:dyDescent="0.2"/>
    <row r="51133" ht="12.75" customHeight="1" x14ac:dyDescent="0.2"/>
    <row r="51134" ht="12.75" customHeight="1" x14ac:dyDescent="0.2"/>
    <row r="51135" ht="12.75" customHeight="1" x14ac:dyDescent="0.2"/>
    <row r="51136" ht="12.75" customHeight="1" x14ac:dyDescent="0.2"/>
    <row r="51137" ht="12.75" customHeight="1" x14ac:dyDescent="0.2"/>
    <row r="51138" ht="12.75" customHeight="1" x14ac:dyDescent="0.2"/>
    <row r="51139" ht="12.75" customHeight="1" x14ac:dyDescent="0.2"/>
    <row r="51140" ht="12.75" customHeight="1" x14ac:dyDescent="0.2"/>
    <row r="51141" ht="12.75" customHeight="1" x14ac:dyDescent="0.2"/>
    <row r="51142" ht="12.75" customHeight="1" x14ac:dyDescent="0.2"/>
    <row r="51143" ht="12.75" customHeight="1" x14ac:dyDescent="0.2"/>
    <row r="51144" ht="12.75" customHeight="1" x14ac:dyDescent="0.2"/>
    <row r="51145" ht="12.75" customHeight="1" x14ac:dyDescent="0.2"/>
    <row r="51146" ht="12.75" customHeight="1" x14ac:dyDescent="0.2"/>
    <row r="51147" ht="12.75" customHeight="1" x14ac:dyDescent="0.2"/>
    <row r="51148" ht="12.75" customHeight="1" x14ac:dyDescent="0.2"/>
    <row r="51149" ht="12.75" customHeight="1" x14ac:dyDescent="0.2"/>
    <row r="51150" ht="12.75" customHeight="1" x14ac:dyDescent="0.2"/>
    <row r="51151" ht="12.75" customHeight="1" x14ac:dyDescent="0.2"/>
    <row r="51152" ht="12.75" customHeight="1" x14ac:dyDescent="0.2"/>
    <row r="51153" ht="12.75" customHeight="1" x14ac:dyDescent="0.2"/>
    <row r="51154" ht="12.75" customHeight="1" x14ac:dyDescent="0.2"/>
    <row r="51155" ht="12.75" customHeight="1" x14ac:dyDescent="0.2"/>
    <row r="51156" ht="12.75" customHeight="1" x14ac:dyDescent="0.2"/>
    <row r="51157" ht="12.75" customHeight="1" x14ac:dyDescent="0.2"/>
    <row r="51158" ht="12.75" customHeight="1" x14ac:dyDescent="0.2"/>
    <row r="51159" ht="12.75" customHeight="1" x14ac:dyDescent="0.2"/>
    <row r="51160" ht="12.75" customHeight="1" x14ac:dyDescent="0.2"/>
    <row r="51161" ht="12.75" customHeight="1" x14ac:dyDescent="0.2"/>
    <row r="51162" ht="12.75" customHeight="1" x14ac:dyDescent="0.2"/>
    <row r="51163" ht="12.75" customHeight="1" x14ac:dyDescent="0.2"/>
    <row r="51164" ht="12.75" customHeight="1" x14ac:dyDescent="0.2"/>
    <row r="51165" ht="12.75" customHeight="1" x14ac:dyDescent="0.2"/>
    <row r="51166" ht="12.75" customHeight="1" x14ac:dyDescent="0.2"/>
    <row r="51167" ht="12.75" customHeight="1" x14ac:dyDescent="0.2"/>
    <row r="51168" ht="12.75" customHeight="1" x14ac:dyDescent="0.2"/>
    <row r="51169" ht="12.75" customHeight="1" x14ac:dyDescent="0.2"/>
    <row r="51170" ht="12.75" customHeight="1" x14ac:dyDescent="0.2"/>
    <row r="51171" ht="12.75" customHeight="1" x14ac:dyDescent="0.2"/>
    <row r="51172" ht="12.75" customHeight="1" x14ac:dyDescent="0.2"/>
    <row r="51173" ht="12.75" customHeight="1" x14ac:dyDescent="0.2"/>
    <row r="51174" ht="12.75" customHeight="1" x14ac:dyDescent="0.2"/>
    <row r="51175" ht="12.75" customHeight="1" x14ac:dyDescent="0.2"/>
    <row r="51176" ht="12.75" customHeight="1" x14ac:dyDescent="0.2"/>
    <row r="51177" ht="12.75" customHeight="1" x14ac:dyDescent="0.2"/>
    <row r="51178" ht="12.75" customHeight="1" x14ac:dyDescent="0.2"/>
    <row r="51179" ht="12.75" customHeight="1" x14ac:dyDescent="0.2"/>
    <row r="51180" ht="12.75" customHeight="1" x14ac:dyDescent="0.2"/>
    <row r="51181" ht="12.75" customHeight="1" x14ac:dyDescent="0.2"/>
    <row r="51182" ht="12.75" customHeight="1" x14ac:dyDescent="0.2"/>
    <row r="51183" ht="12.75" customHeight="1" x14ac:dyDescent="0.2"/>
    <row r="51184" ht="12.75" customHeight="1" x14ac:dyDescent="0.2"/>
    <row r="51185" ht="12.75" customHeight="1" x14ac:dyDescent="0.2"/>
    <row r="51186" ht="12.75" customHeight="1" x14ac:dyDescent="0.2"/>
    <row r="51187" ht="12.75" customHeight="1" x14ac:dyDescent="0.2"/>
    <row r="51188" ht="12.75" customHeight="1" x14ac:dyDescent="0.2"/>
    <row r="51189" ht="12.75" customHeight="1" x14ac:dyDescent="0.2"/>
    <row r="51190" ht="12.75" customHeight="1" x14ac:dyDescent="0.2"/>
    <row r="51191" ht="12.75" customHeight="1" x14ac:dyDescent="0.2"/>
    <row r="51192" ht="12.75" customHeight="1" x14ac:dyDescent="0.2"/>
    <row r="51193" ht="12.75" customHeight="1" x14ac:dyDescent="0.2"/>
    <row r="51194" ht="12.75" customHeight="1" x14ac:dyDescent="0.2"/>
    <row r="51195" ht="12.75" customHeight="1" x14ac:dyDescent="0.2"/>
    <row r="51196" ht="12.75" customHeight="1" x14ac:dyDescent="0.2"/>
    <row r="51197" ht="12.75" customHeight="1" x14ac:dyDescent="0.2"/>
    <row r="51198" ht="12.75" customHeight="1" x14ac:dyDescent="0.2"/>
    <row r="51199" ht="12.75" customHeight="1" x14ac:dyDescent="0.2"/>
    <row r="51200" ht="12.75" customHeight="1" x14ac:dyDescent="0.2"/>
    <row r="51201" ht="12.75" customHeight="1" x14ac:dyDescent="0.2"/>
    <row r="51202" ht="12.75" customHeight="1" x14ac:dyDescent="0.2"/>
    <row r="51203" ht="12.75" customHeight="1" x14ac:dyDescent="0.2"/>
    <row r="51204" ht="12.75" customHeight="1" x14ac:dyDescent="0.2"/>
    <row r="51205" ht="12.75" customHeight="1" x14ac:dyDescent="0.2"/>
    <row r="51206" ht="12.75" customHeight="1" x14ac:dyDescent="0.2"/>
    <row r="51207" ht="12.75" customHeight="1" x14ac:dyDescent="0.2"/>
    <row r="51208" ht="12.75" customHeight="1" x14ac:dyDescent="0.2"/>
    <row r="51209" ht="12.75" customHeight="1" x14ac:dyDescent="0.2"/>
    <row r="51210" ht="12.75" customHeight="1" x14ac:dyDescent="0.2"/>
    <row r="51211" ht="12.75" customHeight="1" x14ac:dyDescent="0.2"/>
    <row r="51212" ht="12.75" customHeight="1" x14ac:dyDescent="0.2"/>
    <row r="51213" ht="12.75" customHeight="1" x14ac:dyDescent="0.2"/>
    <row r="51214" ht="12.75" customHeight="1" x14ac:dyDescent="0.2"/>
    <row r="51215" ht="12.75" customHeight="1" x14ac:dyDescent="0.2"/>
    <row r="51216" ht="12.75" customHeight="1" x14ac:dyDescent="0.2"/>
    <row r="51217" ht="12.75" customHeight="1" x14ac:dyDescent="0.2"/>
    <row r="51218" ht="12.75" customHeight="1" x14ac:dyDescent="0.2"/>
    <row r="51219" ht="12.75" customHeight="1" x14ac:dyDescent="0.2"/>
    <row r="51220" ht="12.75" customHeight="1" x14ac:dyDescent="0.2"/>
    <row r="51221" ht="12.75" customHeight="1" x14ac:dyDescent="0.2"/>
    <row r="51222" ht="12.75" customHeight="1" x14ac:dyDescent="0.2"/>
    <row r="51223" ht="12.75" customHeight="1" x14ac:dyDescent="0.2"/>
    <row r="51224" ht="12.75" customHeight="1" x14ac:dyDescent="0.2"/>
    <row r="51225" ht="12.75" customHeight="1" x14ac:dyDescent="0.2"/>
    <row r="51226" ht="12.75" customHeight="1" x14ac:dyDescent="0.2"/>
    <row r="51227" ht="12.75" customHeight="1" x14ac:dyDescent="0.2"/>
    <row r="51228" ht="12.75" customHeight="1" x14ac:dyDescent="0.2"/>
    <row r="51229" ht="12.75" customHeight="1" x14ac:dyDescent="0.2"/>
    <row r="51230" ht="12.75" customHeight="1" x14ac:dyDescent="0.2"/>
    <row r="51231" ht="12.75" customHeight="1" x14ac:dyDescent="0.2"/>
    <row r="51232" ht="12.75" customHeight="1" x14ac:dyDescent="0.2"/>
    <row r="51233" ht="12.75" customHeight="1" x14ac:dyDescent="0.2"/>
    <row r="51234" ht="12.75" customHeight="1" x14ac:dyDescent="0.2"/>
    <row r="51235" ht="12.75" customHeight="1" x14ac:dyDescent="0.2"/>
    <row r="51236" ht="12.75" customHeight="1" x14ac:dyDescent="0.2"/>
    <row r="51237" ht="12.75" customHeight="1" x14ac:dyDescent="0.2"/>
    <row r="51238" ht="12.75" customHeight="1" x14ac:dyDescent="0.2"/>
    <row r="51239" ht="12.75" customHeight="1" x14ac:dyDescent="0.2"/>
    <row r="51240" ht="12.75" customHeight="1" x14ac:dyDescent="0.2"/>
    <row r="51241" ht="12.75" customHeight="1" x14ac:dyDescent="0.2"/>
    <row r="51242" ht="12.75" customHeight="1" x14ac:dyDescent="0.2"/>
    <row r="51243" ht="12.75" customHeight="1" x14ac:dyDescent="0.2"/>
    <row r="51244" ht="12.75" customHeight="1" x14ac:dyDescent="0.2"/>
    <row r="51245" ht="12.75" customHeight="1" x14ac:dyDescent="0.2"/>
    <row r="51246" ht="12.75" customHeight="1" x14ac:dyDescent="0.2"/>
    <row r="51247" ht="12.75" customHeight="1" x14ac:dyDescent="0.2"/>
    <row r="51248" ht="12.75" customHeight="1" x14ac:dyDescent="0.2"/>
    <row r="51249" ht="12.75" customHeight="1" x14ac:dyDescent="0.2"/>
    <row r="51250" ht="12.75" customHeight="1" x14ac:dyDescent="0.2"/>
    <row r="51251" ht="12.75" customHeight="1" x14ac:dyDescent="0.2"/>
    <row r="51252" ht="12.75" customHeight="1" x14ac:dyDescent="0.2"/>
    <row r="51253" ht="12.75" customHeight="1" x14ac:dyDescent="0.2"/>
    <row r="51254" ht="12.75" customHeight="1" x14ac:dyDescent="0.2"/>
    <row r="51255" ht="12.75" customHeight="1" x14ac:dyDescent="0.2"/>
    <row r="51256" ht="12.75" customHeight="1" x14ac:dyDescent="0.2"/>
    <row r="51257" ht="12.75" customHeight="1" x14ac:dyDescent="0.2"/>
    <row r="51258" ht="12.75" customHeight="1" x14ac:dyDescent="0.2"/>
    <row r="51259" ht="12.75" customHeight="1" x14ac:dyDescent="0.2"/>
    <row r="51260" ht="12.75" customHeight="1" x14ac:dyDescent="0.2"/>
    <row r="51261" ht="12.75" customHeight="1" x14ac:dyDescent="0.2"/>
    <row r="51262" ht="12.75" customHeight="1" x14ac:dyDescent="0.2"/>
    <row r="51263" ht="12.75" customHeight="1" x14ac:dyDescent="0.2"/>
    <row r="51264" ht="12.75" customHeight="1" x14ac:dyDescent="0.2"/>
    <row r="51265" ht="12.75" customHeight="1" x14ac:dyDescent="0.2"/>
    <row r="51266" ht="12.75" customHeight="1" x14ac:dyDescent="0.2"/>
    <row r="51267" ht="12.75" customHeight="1" x14ac:dyDescent="0.2"/>
    <row r="51268" ht="12.75" customHeight="1" x14ac:dyDescent="0.2"/>
    <row r="51269" ht="12.75" customHeight="1" x14ac:dyDescent="0.2"/>
    <row r="51270" ht="12.75" customHeight="1" x14ac:dyDescent="0.2"/>
    <row r="51271" ht="12.75" customHeight="1" x14ac:dyDescent="0.2"/>
    <row r="51272" ht="12.75" customHeight="1" x14ac:dyDescent="0.2"/>
    <row r="51273" ht="12.75" customHeight="1" x14ac:dyDescent="0.2"/>
    <row r="51274" ht="12.75" customHeight="1" x14ac:dyDescent="0.2"/>
    <row r="51275" ht="12.75" customHeight="1" x14ac:dyDescent="0.2"/>
    <row r="51276" ht="12.75" customHeight="1" x14ac:dyDescent="0.2"/>
    <row r="51277" ht="12.75" customHeight="1" x14ac:dyDescent="0.2"/>
    <row r="51278" ht="12.75" customHeight="1" x14ac:dyDescent="0.2"/>
    <row r="51279" ht="12.75" customHeight="1" x14ac:dyDescent="0.2"/>
    <row r="51280" ht="12.75" customHeight="1" x14ac:dyDescent="0.2"/>
    <row r="51281" ht="12.75" customHeight="1" x14ac:dyDescent="0.2"/>
    <row r="51282" ht="12.75" customHeight="1" x14ac:dyDescent="0.2"/>
    <row r="51283" ht="12.75" customHeight="1" x14ac:dyDescent="0.2"/>
    <row r="51284" ht="12.75" customHeight="1" x14ac:dyDescent="0.2"/>
    <row r="51285" ht="12.75" customHeight="1" x14ac:dyDescent="0.2"/>
    <row r="51286" ht="12.75" customHeight="1" x14ac:dyDescent="0.2"/>
    <row r="51287" ht="12.75" customHeight="1" x14ac:dyDescent="0.2"/>
    <row r="51288" ht="12.75" customHeight="1" x14ac:dyDescent="0.2"/>
    <row r="51289" ht="12.75" customHeight="1" x14ac:dyDescent="0.2"/>
    <row r="51290" ht="12.75" customHeight="1" x14ac:dyDescent="0.2"/>
    <row r="51291" ht="12.75" customHeight="1" x14ac:dyDescent="0.2"/>
    <row r="51292" ht="12.75" customHeight="1" x14ac:dyDescent="0.2"/>
    <row r="51293" ht="12.75" customHeight="1" x14ac:dyDescent="0.2"/>
    <row r="51294" ht="12.75" customHeight="1" x14ac:dyDescent="0.2"/>
    <row r="51295" ht="12.75" customHeight="1" x14ac:dyDescent="0.2"/>
    <row r="51296" ht="12.75" customHeight="1" x14ac:dyDescent="0.2"/>
    <row r="51297" ht="12.75" customHeight="1" x14ac:dyDescent="0.2"/>
    <row r="51298" ht="12.75" customHeight="1" x14ac:dyDescent="0.2"/>
    <row r="51299" ht="12.75" customHeight="1" x14ac:dyDescent="0.2"/>
    <row r="51300" ht="12.75" customHeight="1" x14ac:dyDescent="0.2"/>
    <row r="51301" ht="12.75" customHeight="1" x14ac:dyDescent="0.2"/>
    <row r="51302" ht="12.75" customHeight="1" x14ac:dyDescent="0.2"/>
    <row r="51303" ht="12.75" customHeight="1" x14ac:dyDescent="0.2"/>
    <row r="51304" ht="12.75" customHeight="1" x14ac:dyDescent="0.2"/>
    <row r="51305" ht="12.75" customHeight="1" x14ac:dyDescent="0.2"/>
    <row r="51306" ht="12.75" customHeight="1" x14ac:dyDescent="0.2"/>
    <row r="51307" ht="12.75" customHeight="1" x14ac:dyDescent="0.2"/>
    <row r="51308" ht="12.75" customHeight="1" x14ac:dyDescent="0.2"/>
    <row r="51309" ht="12.75" customHeight="1" x14ac:dyDescent="0.2"/>
    <row r="51310" ht="12.75" customHeight="1" x14ac:dyDescent="0.2"/>
    <row r="51311" ht="12.75" customHeight="1" x14ac:dyDescent="0.2"/>
    <row r="51312" ht="12.75" customHeight="1" x14ac:dyDescent="0.2"/>
    <row r="51313" ht="12.75" customHeight="1" x14ac:dyDescent="0.2"/>
    <row r="51314" ht="12.75" customHeight="1" x14ac:dyDescent="0.2"/>
    <row r="51315" ht="12.75" customHeight="1" x14ac:dyDescent="0.2"/>
    <row r="51316" ht="12.75" customHeight="1" x14ac:dyDescent="0.2"/>
    <row r="51317" ht="12.75" customHeight="1" x14ac:dyDescent="0.2"/>
    <row r="51318" ht="12.75" customHeight="1" x14ac:dyDescent="0.2"/>
    <row r="51319" ht="12.75" customHeight="1" x14ac:dyDescent="0.2"/>
    <row r="51320" ht="12.75" customHeight="1" x14ac:dyDescent="0.2"/>
    <row r="51321" ht="12.75" customHeight="1" x14ac:dyDescent="0.2"/>
    <row r="51322" ht="12.75" customHeight="1" x14ac:dyDescent="0.2"/>
    <row r="51323" ht="12.75" customHeight="1" x14ac:dyDescent="0.2"/>
    <row r="51324" ht="12.75" customHeight="1" x14ac:dyDescent="0.2"/>
    <row r="51325" ht="12.75" customHeight="1" x14ac:dyDescent="0.2"/>
    <row r="51326" ht="12.75" customHeight="1" x14ac:dyDescent="0.2"/>
    <row r="51327" ht="12.75" customHeight="1" x14ac:dyDescent="0.2"/>
    <row r="51328" ht="12.75" customHeight="1" x14ac:dyDescent="0.2"/>
    <row r="51329" ht="12.75" customHeight="1" x14ac:dyDescent="0.2"/>
    <row r="51330" ht="12.75" customHeight="1" x14ac:dyDescent="0.2"/>
    <row r="51331" ht="12.75" customHeight="1" x14ac:dyDescent="0.2"/>
    <row r="51332" ht="12.75" customHeight="1" x14ac:dyDescent="0.2"/>
    <row r="51333" ht="12.75" customHeight="1" x14ac:dyDescent="0.2"/>
    <row r="51334" ht="12.75" customHeight="1" x14ac:dyDescent="0.2"/>
    <row r="51335" ht="12.75" customHeight="1" x14ac:dyDescent="0.2"/>
    <row r="51336" ht="12.75" customHeight="1" x14ac:dyDescent="0.2"/>
    <row r="51337" ht="12.75" customHeight="1" x14ac:dyDescent="0.2"/>
    <row r="51338" ht="12.75" customHeight="1" x14ac:dyDescent="0.2"/>
    <row r="51339" ht="12.75" customHeight="1" x14ac:dyDescent="0.2"/>
    <row r="51340" ht="12.75" customHeight="1" x14ac:dyDescent="0.2"/>
    <row r="51341" ht="12.75" customHeight="1" x14ac:dyDescent="0.2"/>
    <row r="51342" ht="12.75" customHeight="1" x14ac:dyDescent="0.2"/>
    <row r="51343" ht="12.75" customHeight="1" x14ac:dyDescent="0.2"/>
    <row r="51344" ht="12.75" customHeight="1" x14ac:dyDescent="0.2"/>
    <row r="51345" ht="12.75" customHeight="1" x14ac:dyDescent="0.2"/>
    <row r="51346" ht="12.75" customHeight="1" x14ac:dyDescent="0.2"/>
    <row r="51347" ht="12.75" customHeight="1" x14ac:dyDescent="0.2"/>
    <row r="51348" ht="12.75" customHeight="1" x14ac:dyDescent="0.2"/>
    <row r="51349" ht="12.75" customHeight="1" x14ac:dyDescent="0.2"/>
    <row r="51350" ht="12.75" customHeight="1" x14ac:dyDescent="0.2"/>
    <row r="51351" ht="12.75" customHeight="1" x14ac:dyDescent="0.2"/>
    <row r="51352" ht="12.75" customHeight="1" x14ac:dyDescent="0.2"/>
    <row r="51353" ht="12.75" customHeight="1" x14ac:dyDescent="0.2"/>
    <row r="51354" ht="12.75" customHeight="1" x14ac:dyDescent="0.2"/>
    <row r="51355" ht="12.75" customHeight="1" x14ac:dyDescent="0.2"/>
    <row r="51356" ht="12.75" customHeight="1" x14ac:dyDescent="0.2"/>
    <row r="51357" ht="12.75" customHeight="1" x14ac:dyDescent="0.2"/>
    <row r="51358" ht="12.75" customHeight="1" x14ac:dyDescent="0.2"/>
    <row r="51359" ht="12.75" customHeight="1" x14ac:dyDescent="0.2"/>
    <row r="51360" ht="12.75" customHeight="1" x14ac:dyDescent="0.2"/>
    <row r="51361" ht="12.75" customHeight="1" x14ac:dyDescent="0.2"/>
    <row r="51362" ht="12.75" customHeight="1" x14ac:dyDescent="0.2"/>
    <row r="51363" ht="12.75" customHeight="1" x14ac:dyDescent="0.2"/>
    <row r="51364" ht="12.75" customHeight="1" x14ac:dyDescent="0.2"/>
    <row r="51365" ht="12.75" customHeight="1" x14ac:dyDescent="0.2"/>
    <row r="51366" ht="12.75" customHeight="1" x14ac:dyDescent="0.2"/>
    <row r="51367" ht="12.75" customHeight="1" x14ac:dyDescent="0.2"/>
    <row r="51368" ht="12.75" customHeight="1" x14ac:dyDescent="0.2"/>
    <row r="51369" ht="12.75" customHeight="1" x14ac:dyDescent="0.2"/>
    <row r="51370" ht="12.75" customHeight="1" x14ac:dyDescent="0.2"/>
    <row r="51371" ht="12.75" customHeight="1" x14ac:dyDescent="0.2"/>
    <row r="51372" ht="12.75" customHeight="1" x14ac:dyDescent="0.2"/>
    <row r="51373" ht="12.75" customHeight="1" x14ac:dyDescent="0.2"/>
    <row r="51374" ht="12.75" customHeight="1" x14ac:dyDescent="0.2"/>
    <row r="51375" ht="12.75" customHeight="1" x14ac:dyDescent="0.2"/>
    <row r="51376" ht="12.75" customHeight="1" x14ac:dyDescent="0.2"/>
    <row r="51377" ht="12.75" customHeight="1" x14ac:dyDescent="0.2"/>
    <row r="51378" ht="12.75" customHeight="1" x14ac:dyDescent="0.2"/>
    <row r="51379" ht="12.75" customHeight="1" x14ac:dyDescent="0.2"/>
    <row r="51380" ht="12.75" customHeight="1" x14ac:dyDescent="0.2"/>
    <row r="51381" ht="12.75" customHeight="1" x14ac:dyDescent="0.2"/>
    <row r="51382" ht="12.75" customHeight="1" x14ac:dyDescent="0.2"/>
    <row r="51383" ht="12.75" customHeight="1" x14ac:dyDescent="0.2"/>
    <row r="51384" ht="12.75" customHeight="1" x14ac:dyDescent="0.2"/>
    <row r="51385" ht="12.75" customHeight="1" x14ac:dyDescent="0.2"/>
    <row r="51386" ht="12.75" customHeight="1" x14ac:dyDescent="0.2"/>
    <row r="51387" ht="12.75" customHeight="1" x14ac:dyDescent="0.2"/>
    <row r="51388" ht="12.75" customHeight="1" x14ac:dyDescent="0.2"/>
    <row r="51389" ht="12.75" customHeight="1" x14ac:dyDescent="0.2"/>
    <row r="51390" ht="12.75" customHeight="1" x14ac:dyDescent="0.2"/>
    <row r="51391" ht="12.75" customHeight="1" x14ac:dyDescent="0.2"/>
    <row r="51392" ht="12.75" customHeight="1" x14ac:dyDescent="0.2"/>
    <row r="51393" ht="12.75" customHeight="1" x14ac:dyDescent="0.2"/>
    <row r="51394" ht="12.75" customHeight="1" x14ac:dyDescent="0.2"/>
    <row r="51395" ht="12.75" customHeight="1" x14ac:dyDescent="0.2"/>
    <row r="51396" ht="12.75" customHeight="1" x14ac:dyDescent="0.2"/>
    <row r="51397" ht="12.75" customHeight="1" x14ac:dyDescent="0.2"/>
    <row r="51398" ht="12.75" customHeight="1" x14ac:dyDescent="0.2"/>
    <row r="51399" ht="12.75" customHeight="1" x14ac:dyDescent="0.2"/>
    <row r="51400" ht="12.75" customHeight="1" x14ac:dyDescent="0.2"/>
    <row r="51401" ht="12.75" customHeight="1" x14ac:dyDescent="0.2"/>
    <row r="51402" ht="12.75" customHeight="1" x14ac:dyDescent="0.2"/>
    <row r="51403" ht="12.75" customHeight="1" x14ac:dyDescent="0.2"/>
    <row r="51404" ht="12.75" customHeight="1" x14ac:dyDescent="0.2"/>
    <row r="51405" ht="12.75" customHeight="1" x14ac:dyDescent="0.2"/>
    <row r="51406" ht="12.75" customHeight="1" x14ac:dyDescent="0.2"/>
    <row r="51407" ht="12.75" customHeight="1" x14ac:dyDescent="0.2"/>
    <row r="51408" ht="12.75" customHeight="1" x14ac:dyDescent="0.2"/>
    <row r="51409" ht="12.75" customHeight="1" x14ac:dyDescent="0.2"/>
    <row r="51410" ht="12.75" customHeight="1" x14ac:dyDescent="0.2"/>
    <row r="51411" ht="12.75" customHeight="1" x14ac:dyDescent="0.2"/>
    <row r="51412" ht="12.75" customHeight="1" x14ac:dyDescent="0.2"/>
    <row r="51413" ht="12.75" customHeight="1" x14ac:dyDescent="0.2"/>
    <row r="51414" ht="12.75" customHeight="1" x14ac:dyDescent="0.2"/>
    <row r="51415" ht="12.75" customHeight="1" x14ac:dyDescent="0.2"/>
    <row r="51416" ht="12.75" customHeight="1" x14ac:dyDescent="0.2"/>
    <row r="51417" ht="12.75" customHeight="1" x14ac:dyDescent="0.2"/>
    <row r="51418" ht="12.75" customHeight="1" x14ac:dyDescent="0.2"/>
    <row r="51419" ht="12.75" customHeight="1" x14ac:dyDescent="0.2"/>
    <row r="51420" ht="12.75" customHeight="1" x14ac:dyDescent="0.2"/>
    <row r="51421" ht="12.75" customHeight="1" x14ac:dyDescent="0.2"/>
    <row r="51422" ht="12.75" customHeight="1" x14ac:dyDescent="0.2"/>
    <row r="51423" ht="12.75" customHeight="1" x14ac:dyDescent="0.2"/>
    <row r="51424" ht="12.75" customHeight="1" x14ac:dyDescent="0.2"/>
    <row r="51425" ht="12.75" customHeight="1" x14ac:dyDescent="0.2"/>
    <row r="51426" ht="12.75" customHeight="1" x14ac:dyDescent="0.2"/>
    <row r="51427" ht="12.75" customHeight="1" x14ac:dyDescent="0.2"/>
    <row r="51428" ht="12.75" customHeight="1" x14ac:dyDescent="0.2"/>
    <row r="51429" ht="12.75" customHeight="1" x14ac:dyDescent="0.2"/>
    <row r="51430" ht="12.75" customHeight="1" x14ac:dyDescent="0.2"/>
    <row r="51431" ht="12.75" customHeight="1" x14ac:dyDescent="0.2"/>
    <row r="51432" ht="12.75" customHeight="1" x14ac:dyDescent="0.2"/>
    <row r="51433" ht="12.75" customHeight="1" x14ac:dyDescent="0.2"/>
    <row r="51434" ht="12.75" customHeight="1" x14ac:dyDescent="0.2"/>
    <row r="51435" ht="12.75" customHeight="1" x14ac:dyDescent="0.2"/>
    <row r="51436" ht="12.75" customHeight="1" x14ac:dyDescent="0.2"/>
    <row r="51437" ht="12.75" customHeight="1" x14ac:dyDescent="0.2"/>
    <row r="51438" ht="12.75" customHeight="1" x14ac:dyDescent="0.2"/>
    <row r="51439" ht="12.75" customHeight="1" x14ac:dyDescent="0.2"/>
    <row r="51440" ht="12.75" customHeight="1" x14ac:dyDescent="0.2"/>
    <row r="51441" ht="12.75" customHeight="1" x14ac:dyDescent="0.2"/>
    <row r="51442" ht="12.75" customHeight="1" x14ac:dyDescent="0.2"/>
    <row r="51443" ht="12.75" customHeight="1" x14ac:dyDescent="0.2"/>
    <row r="51444" ht="12.75" customHeight="1" x14ac:dyDescent="0.2"/>
    <row r="51445" ht="12.75" customHeight="1" x14ac:dyDescent="0.2"/>
    <row r="51446" ht="12.75" customHeight="1" x14ac:dyDescent="0.2"/>
    <row r="51447" ht="12.75" customHeight="1" x14ac:dyDescent="0.2"/>
    <row r="51448" ht="12.75" customHeight="1" x14ac:dyDescent="0.2"/>
    <row r="51449" ht="12.75" customHeight="1" x14ac:dyDescent="0.2"/>
    <row r="51450" ht="12.75" customHeight="1" x14ac:dyDescent="0.2"/>
    <row r="51451" ht="12.75" customHeight="1" x14ac:dyDescent="0.2"/>
    <row r="51452" ht="12.75" customHeight="1" x14ac:dyDescent="0.2"/>
    <row r="51453" ht="12.75" customHeight="1" x14ac:dyDescent="0.2"/>
    <row r="51454" ht="12.75" customHeight="1" x14ac:dyDescent="0.2"/>
    <row r="51455" ht="12.75" customHeight="1" x14ac:dyDescent="0.2"/>
    <row r="51456" ht="12.75" customHeight="1" x14ac:dyDescent="0.2"/>
    <row r="51457" ht="12.75" customHeight="1" x14ac:dyDescent="0.2"/>
    <row r="51458" ht="12.75" customHeight="1" x14ac:dyDescent="0.2"/>
    <row r="51459" ht="12.75" customHeight="1" x14ac:dyDescent="0.2"/>
    <row r="51460" ht="12.75" customHeight="1" x14ac:dyDescent="0.2"/>
    <row r="51461" ht="12.75" customHeight="1" x14ac:dyDescent="0.2"/>
    <row r="51462" ht="12.75" customHeight="1" x14ac:dyDescent="0.2"/>
    <row r="51463" ht="12.75" customHeight="1" x14ac:dyDescent="0.2"/>
    <row r="51464" ht="12.75" customHeight="1" x14ac:dyDescent="0.2"/>
    <row r="51465" ht="12.75" customHeight="1" x14ac:dyDescent="0.2"/>
    <row r="51466" ht="12.75" customHeight="1" x14ac:dyDescent="0.2"/>
    <row r="51467" ht="12.75" customHeight="1" x14ac:dyDescent="0.2"/>
    <row r="51468" ht="12.75" customHeight="1" x14ac:dyDescent="0.2"/>
    <row r="51469" ht="12.75" customHeight="1" x14ac:dyDescent="0.2"/>
    <row r="51470" ht="12.75" customHeight="1" x14ac:dyDescent="0.2"/>
    <row r="51471" ht="12.75" customHeight="1" x14ac:dyDescent="0.2"/>
    <row r="51472" ht="12.75" customHeight="1" x14ac:dyDescent="0.2"/>
    <row r="51473" ht="12.75" customHeight="1" x14ac:dyDescent="0.2"/>
    <row r="51474" ht="12.75" customHeight="1" x14ac:dyDescent="0.2"/>
    <row r="51475" ht="12.75" customHeight="1" x14ac:dyDescent="0.2"/>
    <row r="51476" ht="12.75" customHeight="1" x14ac:dyDescent="0.2"/>
    <row r="51477" ht="12.75" customHeight="1" x14ac:dyDescent="0.2"/>
    <row r="51478" ht="12.75" customHeight="1" x14ac:dyDescent="0.2"/>
    <row r="51479" ht="12.75" customHeight="1" x14ac:dyDescent="0.2"/>
    <row r="51480" ht="12.75" customHeight="1" x14ac:dyDescent="0.2"/>
    <row r="51481" ht="12.75" customHeight="1" x14ac:dyDescent="0.2"/>
    <row r="51482" ht="12.75" customHeight="1" x14ac:dyDescent="0.2"/>
    <row r="51483" ht="12.75" customHeight="1" x14ac:dyDescent="0.2"/>
    <row r="51484" ht="12.75" customHeight="1" x14ac:dyDescent="0.2"/>
    <row r="51485" ht="12.75" customHeight="1" x14ac:dyDescent="0.2"/>
    <row r="51486" ht="12.75" customHeight="1" x14ac:dyDescent="0.2"/>
    <row r="51487" ht="12.75" customHeight="1" x14ac:dyDescent="0.2"/>
    <row r="51488" ht="12.75" customHeight="1" x14ac:dyDescent="0.2"/>
    <row r="51489" ht="12.75" customHeight="1" x14ac:dyDescent="0.2"/>
    <row r="51490" ht="12.75" customHeight="1" x14ac:dyDescent="0.2"/>
    <row r="51491" ht="12.75" customHeight="1" x14ac:dyDescent="0.2"/>
    <row r="51492" ht="12.75" customHeight="1" x14ac:dyDescent="0.2"/>
    <row r="51493" ht="12.75" customHeight="1" x14ac:dyDescent="0.2"/>
    <row r="51494" ht="12.75" customHeight="1" x14ac:dyDescent="0.2"/>
    <row r="51495" ht="12.75" customHeight="1" x14ac:dyDescent="0.2"/>
    <row r="51496" ht="12.75" customHeight="1" x14ac:dyDescent="0.2"/>
    <row r="51497" ht="12.75" customHeight="1" x14ac:dyDescent="0.2"/>
    <row r="51498" ht="12.75" customHeight="1" x14ac:dyDescent="0.2"/>
    <row r="51499" ht="12.75" customHeight="1" x14ac:dyDescent="0.2"/>
    <row r="51500" ht="12.75" customHeight="1" x14ac:dyDescent="0.2"/>
    <row r="51501" ht="12.75" customHeight="1" x14ac:dyDescent="0.2"/>
    <row r="51502" ht="12.75" customHeight="1" x14ac:dyDescent="0.2"/>
    <row r="51503" ht="12.75" customHeight="1" x14ac:dyDescent="0.2"/>
    <row r="51504" ht="12.75" customHeight="1" x14ac:dyDescent="0.2"/>
    <row r="51505" ht="12.75" customHeight="1" x14ac:dyDescent="0.2"/>
    <row r="51506" ht="12.75" customHeight="1" x14ac:dyDescent="0.2"/>
    <row r="51507" ht="12.75" customHeight="1" x14ac:dyDescent="0.2"/>
    <row r="51508" ht="12.75" customHeight="1" x14ac:dyDescent="0.2"/>
    <row r="51509" ht="12.75" customHeight="1" x14ac:dyDescent="0.2"/>
    <row r="51510" ht="12.75" customHeight="1" x14ac:dyDescent="0.2"/>
    <row r="51511" ht="12.75" customHeight="1" x14ac:dyDescent="0.2"/>
    <row r="51512" ht="12.75" customHeight="1" x14ac:dyDescent="0.2"/>
    <row r="51513" ht="12.75" customHeight="1" x14ac:dyDescent="0.2"/>
    <row r="51514" ht="12.75" customHeight="1" x14ac:dyDescent="0.2"/>
    <row r="51515" ht="12.75" customHeight="1" x14ac:dyDescent="0.2"/>
    <row r="51516" ht="12.75" customHeight="1" x14ac:dyDescent="0.2"/>
    <row r="51517" ht="12.75" customHeight="1" x14ac:dyDescent="0.2"/>
    <row r="51518" ht="12.75" customHeight="1" x14ac:dyDescent="0.2"/>
    <row r="51519" ht="12.75" customHeight="1" x14ac:dyDescent="0.2"/>
    <row r="51520" ht="12.75" customHeight="1" x14ac:dyDescent="0.2"/>
    <row r="51521" ht="12.75" customHeight="1" x14ac:dyDescent="0.2"/>
    <row r="51522" ht="12.75" customHeight="1" x14ac:dyDescent="0.2"/>
    <row r="51523" ht="12.75" customHeight="1" x14ac:dyDescent="0.2"/>
    <row r="51524" ht="12.75" customHeight="1" x14ac:dyDescent="0.2"/>
    <row r="51525" ht="12.75" customHeight="1" x14ac:dyDescent="0.2"/>
    <row r="51526" ht="12.75" customHeight="1" x14ac:dyDescent="0.2"/>
    <row r="51527" ht="12.75" customHeight="1" x14ac:dyDescent="0.2"/>
    <row r="51528" ht="12.75" customHeight="1" x14ac:dyDescent="0.2"/>
    <row r="51529" ht="12.75" customHeight="1" x14ac:dyDescent="0.2"/>
    <row r="51530" ht="12.75" customHeight="1" x14ac:dyDescent="0.2"/>
    <row r="51531" ht="12.75" customHeight="1" x14ac:dyDescent="0.2"/>
    <row r="51532" ht="12.75" customHeight="1" x14ac:dyDescent="0.2"/>
    <row r="51533" ht="12.75" customHeight="1" x14ac:dyDescent="0.2"/>
    <row r="51534" ht="12.75" customHeight="1" x14ac:dyDescent="0.2"/>
    <row r="51535" ht="12.75" customHeight="1" x14ac:dyDescent="0.2"/>
    <row r="51536" ht="12.75" customHeight="1" x14ac:dyDescent="0.2"/>
    <row r="51537" ht="12.75" customHeight="1" x14ac:dyDescent="0.2"/>
    <row r="51538" ht="12.75" customHeight="1" x14ac:dyDescent="0.2"/>
    <row r="51539" ht="12.75" customHeight="1" x14ac:dyDescent="0.2"/>
    <row r="51540" ht="12.75" customHeight="1" x14ac:dyDescent="0.2"/>
    <row r="51541" ht="12.75" customHeight="1" x14ac:dyDescent="0.2"/>
    <row r="51542" ht="12.75" customHeight="1" x14ac:dyDescent="0.2"/>
    <row r="51543" ht="12.75" customHeight="1" x14ac:dyDescent="0.2"/>
    <row r="51544" ht="12.75" customHeight="1" x14ac:dyDescent="0.2"/>
    <row r="51545" ht="12.75" customHeight="1" x14ac:dyDescent="0.2"/>
    <row r="51546" ht="12.75" customHeight="1" x14ac:dyDescent="0.2"/>
    <row r="51547" ht="12.75" customHeight="1" x14ac:dyDescent="0.2"/>
    <row r="51548" ht="12.75" customHeight="1" x14ac:dyDescent="0.2"/>
    <row r="51549" ht="12.75" customHeight="1" x14ac:dyDescent="0.2"/>
    <row r="51550" ht="12.75" customHeight="1" x14ac:dyDescent="0.2"/>
    <row r="51551" ht="12.75" customHeight="1" x14ac:dyDescent="0.2"/>
    <row r="51552" ht="12.75" customHeight="1" x14ac:dyDescent="0.2"/>
    <row r="51553" ht="12.75" customHeight="1" x14ac:dyDescent="0.2"/>
    <row r="51554" ht="12.75" customHeight="1" x14ac:dyDescent="0.2"/>
    <row r="51555" ht="12.75" customHeight="1" x14ac:dyDescent="0.2"/>
    <row r="51556" ht="12.75" customHeight="1" x14ac:dyDescent="0.2"/>
    <row r="51557" ht="12.75" customHeight="1" x14ac:dyDescent="0.2"/>
    <row r="51558" ht="12.75" customHeight="1" x14ac:dyDescent="0.2"/>
    <row r="51559" ht="12.75" customHeight="1" x14ac:dyDescent="0.2"/>
    <row r="51560" ht="12.75" customHeight="1" x14ac:dyDescent="0.2"/>
    <row r="51561" ht="12.75" customHeight="1" x14ac:dyDescent="0.2"/>
    <row r="51562" ht="12.75" customHeight="1" x14ac:dyDescent="0.2"/>
    <row r="51563" ht="12.75" customHeight="1" x14ac:dyDescent="0.2"/>
    <row r="51564" ht="12.75" customHeight="1" x14ac:dyDescent="0.2"/>
    <row r="51565" ht="12.75" customHeight="1" x14ac:dyDescent="0.2"/>
    <row r="51566" ht="12.75" customHeight="1" x14ac:dyDescent="0.2"/>
    <row r="51567" ht="12.75" customHeight="1" x14ac:dyDescent="0.2"/>
    <row r="51568" ht="12.75" customHeight="1" x14ac:dyDescent="0.2"/>
    <row r="51569" ht="12.75" customHeight="1" x14ac:dyDescent="0.2"/>
    <row r="51570" ht="12.75" customHeight="1" x14ac:dyDescent="0.2"/>
    <row r="51571" ht="12.75" customHeight="1" x14ac:dyDescent="0.2"/>
    <row r="51572" ht="12.75" customHeight="1" x14ac:dyDescent="0.2"/>
    <row r="51573" ht="12.75" customHeight="1" x14ac:dyDescent="0.2"/>
    <row r="51574" ht="12.75" customHeight="1" x14ac:dyDescent="0.2"/>
    <row r="51575" ht="12.75" customHeight="1" x14ac:dyDescent="0.2"/>
    <row r="51576" ht="12.75" customHeight="1" x14ac:dyDescent="0.2"/>
    <row r="51577" ht="12.75" customHeight="1" x14ac:dyDescent="0.2"/>
    <row r="51578" ht="12.75" customHeight="1" x14ac:dyDescent="0.2"/>
    <row r="51579" ht="12.75" customHeight="1" x14ac:dyDescent="0.2"/>
    <row r="51580" ht="12.75" customHeight="1" x14ac:dyDescent="0.2"/>
    <row r="51581" ht="12.75" customHeight="1" x14ac:dyDescent="0.2"/>
    <row r="51582" ht="12.75" customHeight="1" x14ac:dyDescent="0.2"/>
    <row r="51583" ht="12.75" customHeight="1" x14ac:dyDescent="0.2"/>
    <row r="51584" ht="12.75" customHeight="1" x14ac:dyDescent="0.2"/>
    <row r="51585" ht="12.75" customHeight="1" x14ac:dyDescent="0.2"/>
    <row r="51586" ht="12.75" customHeight="1" x14ac:dyDescent="0.2"/>
    <row r="51587" ht="12.75" customHeight="1" x14ac:dyDescent="0.2"/>
    <row r="51588" ht="12.75" customHeight="1" x14ac:dyDescent="0.2"/>
    <row r="51589" ht="12.75" customHeight="1" x14ac:dyDescent="0.2"/>
    <row r="51590" ht="12.75" customHeight="1" x14ac:dyDescent="0.2"/>
    <row r="51591" ht="12.75" customHeight="1" x14ac:dyDescent="0.2"/>
    <row r="51592" ht="12.75" customHeight="1" x14ac:dyDescent="0.2"/>
    <row r="51593" ht="12.75" customHeight="1" x14ac:dyDescent="0.2"/>
    <row r="51594" ht="12.75" customHeight="1" x14ac:dyDescent="0.2"/>
    <row r="51595" ht="12.75" customHeight="1" x14ac:dyDescent="0.2"/>
    <row r="51596" ht="12.75" customHeight="1" x14ac:dyDescent="0.2"/>
    <row r="51597" ht="12.75" customHeight="1" x14ac:dyDescent="0.2"/>
    <row r="51598" ht="12.75" customHeight="1" x14ac:dyDescent="0.2"/>
    <row r="51599" ht="12.75" customHeight="1" x14ac:dyDescent="0.2"/>
    <row r="51600" ht="12.75" customHeight="1" x14ac:dyDescent="0.2"/>
    <row r="51601" ht="12.75" customHeight="1" x14ac:dyDescent="0.2"/>
    <row r="51602" ht="12.75" customHeight="1" x14ac:dyDescent="0.2"/>
    <row r="51603" ht="12.75" customHeight="1" x14ac:dyDescent="0.2"/>
    <row r="51604" ht="12.75" customHeight="1" x14ac:dyDescent="0.2"/>
    <row r="51605" ht="12.75" customHeight="1" x14ac:dyDescent="0.2"/>
    <row r="51606" ht="12.75" customHeight="1" x14ac:dyDescent="0.2"/>
    <row r="51607" ht="12.75" customHeight="1" x14ac:dyDescent="0.2"/>
    <row r="51608" ht="12.75" customHeight="1" x14ac:dyDescent="0.2"/>
    <row r="51609" ht="12.75" customHeight="1" x14ac:dyDescent="0.2"/>
    <row r="51610" ht="12.75" customHeight="1" x14ac:dyDescent="0.2"/>
    <row r="51611" ht="12.75" customHeight="1" x14ac:dyDescent="0.2"/>
    <row r="51612" ht="12.75" customHeight="1" x14ac:dyDescent="0.2"/>
    <row r="51613" ht="12.75" customHeight="1" x14ac:dyDescent="0.2"/>
    <row r="51614" ht="12.75" customHeight="1" x14ac:dyDescent="0.2"/>
    <row r="51615" ht="12.75" customHeight="1" x14ac:dyDescent="0.2"/>
    <row r="51616" ht="12.75" customHeight="1" x14ac:dyDescent="0.2"/>
    <row r="51617" ht="12.75" customHeight="1" x14ac:dyDescent="0.2"/>
    <row r="51618" ht="12.75" customHeight="1" x14ac:dyDescent="0.2"/>
    <row r="51619" ht="12.75" customHeight="1" x14ac:dyDescent="0.2"/>
    <row r="51620" ht="12.75" customHeight="1" x14ac:dyDescent="0.2"/>
    <row r="51621" ht="12.75" customHeight="1" x14ac:dyDescent="0.2"/>
    <row r="51622" ht="12.75" customHeight="1" x14ac:dyDescent="0.2"/>
    <row r="51623" ht="12.75" customHeight="1" x14ac:dyDescent="0.2"/>
    <row r="51624" ht="12.75" customHeight="1" x14ac:dyDescent="0.2"/>
    <row r="51625" ht="12.75" customHeight="1" x14ac:dyDescent="0.2"/>
    <row r="51626" ht="12.75" customHeight="1" x14ac:dyDescent="0.2"/>
    <row r="51627" ht="12.75" customHeight="1" x14ac:dyDescent="0.2"/>
    <row r="51628" ht="12.75" customHeight="1" x14ac:dyDescent="0.2"/>
    <row r="51629" ht="12.75" customHeight="1" x14ac:dyDescent="0.2"/>
    <row r="51630" ht="12.75" customHeight="1" x14ac:dyDescent="0.2"/>
    <row r="51631" ht="12.75" customHeight="1" x14ac:dyDescent="0.2"/>
    <row r="51632" ht="12.75" customHeight="1" x14ac:dyDescent="0.2"/>
    <row r="51633" ht="12.75" customHeight="1" x14ac:dyDescent="0.2"/>
    <row r="51634" ht="12.75" customHeight="1" x14ac:dyDescent="0.2"/>
    <row r="51635" ht="12.75" customHeight="1" x14ac:dyDescent="0.2"/>
    <row r="51636" ht="12.75" customHeight="1" x14ac:dyDescent="0.2"/>
    <row r="51637" ht="12.75" customHeight="1" x14ac:dyDescent="0.2"/>
    <row r="51638" ht="12.75" customHeight="1" x14ac:dyDescent="0.2"/>
    <row r="51639" ht="12.75" customHeight="1" x14ac:dyDescent="0.2"/>
    <row r="51640" ht="12.75" customHeight="1" x14ac:dyDescent="0.2"/>
    <row r="51641" ht="12.75" customHeight="1" x14ac:dyDescent="0.2"/>
    <row r="51642" ht="12.75" customHeight="1" x14ac:dyDescent="0.2"/>
    <row r="51643" ht="12.75" customHeight="1" x14ac:dyDescent="0.2"/>
    <row r="51644" ht="12.75" customHeight="1" x14ac:dyDescent="0.2"/>
    <row r="51645" ht="12.75" customHeight="1" x14ac:dyDescent="0.2"/>
    <row r="51646" ht="12.75" customHeight="1" x14ac:dyDescent="0.2"/>
    <row r="51647" ht="12.75" customHeight="1" x14ac:dyDescent="0.2"/>
    <row r="51648" ht="12.75" customHeight="1" x14ac:dyDescent="0.2"/>
    <row r="51649" ht="12.75" customHeight="1" x14ac:dyDescent="0.2"/>
    <row r="51650" ht="12.75" customHeight="1" x14ac:dyDescent="0.2"/>
    <row r="51651" ht="12.75" customHeight="1" x14ac:dyDescent="0.2"/>
    <row r="51652" ht="12.75" customHeight="1" x14ac:dyDescent="0.2"/>
    <row r="51653" ht="12.75" customHeight="1" x14ac:dyDescent="0.2"/>
    <row r="51654" ht="12.75" customHeight="1" x14ac:dyDescent="0.2"/>
    <row r="51655" ht="12.75" customHeight="1" x14ac:dyDescent="0.2"/>
    <row r="51656" ht="12.75" customHeight="1" x14ac:dyDescent="0.2"/>
    <row r="51657" ht="12.75" customHeight="1" x14ac:dyDescent="0.2"/>
    <row r="51658" ht="12.75" customHeight="1" x14ac:dyDescent="0.2"/>
    <row r="51659" ht="12.75" customHeight="1" x14ac:dyDescent="0.2"/>
    <row r="51660" ht="12.75" customHeight="1" x14ac:dyDescent="0.2"/>
    <row r="51661" ht="12.75" customHeight="1" x14ac:dyDescent="0.2"/>
    <row r="51662" ht="12.75" customHeight="1" x14ac:dyDescent="0.2"/>
    <row r="51663" ht="12.75" customHeight="1" x14ac:dyDescent="0.2"/>
    <row r="51664" ht="12.75" customHeight="1" x14ac:dyDescent="0.2"/>
    <row r="51665" ht="12.75" customHeight="1" x14ac:dyDescent="0.2"/>
    <row r="51666" ht="12.75" customHeight="1" x14ac:dyDescent="0.2"/>
    <row r="51667" ht="12.75" customHeight="1" x14ac:dyDescent="0.2"/>
    <row r="51668" ht="12.75" customHeight="1" x14ac:dyDescent="0.2"/>
    <row r="51669" ht="12.75" customHeight="1" x14ac:dyDescent="0.2"/>
    <row r="51670" ht="12.75" customHeight="1" x14ac:dyDescent="0.2"/>
    <row r="51671" ht="12.75" customHeight="1" x14ac:dyDescent="0.2"/>
    <row r="51672" ht="12.75" customHeight="1" x14ac:dyDescent="0.2"/>
    <row r="51673" ht="12.75" customHeight="1" x14ac:dyDescent="0.2"/>
    <row r="51674" ht="12.75" customHeight="1" x14ac:dyDescent="0.2"/>
    <row r="51675" ht="12.75" customHeight="1" x14ac:dyDescent="0.2"/>
    <row r="51676" ht="12.75" customHeight="1" x14ac:dyDescent="0.2"/>
    <row r="51677" ht="12.75" customHeight="1" x14ac:dyDescent="0.2"/>
    <row r="51678" ht="12.75" customHeight="1" x14ac:dyDescent="0.2"/>
    <row r="51679" ht="12.75" customHeight="1" x14ac:dyDescent="0.2"/>
    <row r="51680" ht="12.75" customHeight="1" x14ac:dyDescent="0.2"/>
    <row r="51681" ht="12.75" customHeight="1" x14ac:dyDescent="0.2"/>
    <row r="51682" ht="12.75" customHeight="1" x14ac:dyDescent="0.2"/>
    <row r="51683" ht="12.75" customHeight="1" x14ac:dyDescent="0.2"/>
    <row r="51684" ht="12.75" customHeight="1" x14ac:dyDescent="0.2"/>
    <row r="51685" ht="12.75" customHeight="1" x14ac:dyDescent="0.2"/>
    <row r="51686" ht="12.75" customHeight="1" x14ac:dyDescent="0.2"/>
    <row r="51687" ht="12.75" customHeight="1" x14ac:dyDescent="0.2"/>
    <row r="51688" ht="12.75" customHeight="1" x14ac:dyDescent="0.2"/>
    <row r="51689" ht="12.75" customHeight="1" x14ac:dyDescent="0.2"/>
    <row r="51690" ht="12.75" customHeight="1" x14ac:dyDescent="0.2"/>
    <row r="51691" ht="12.75" customHeight="1" x14ac:dyDescent="0.2"/>
    <row r="51692" ht="12.75" customHeight="1" x14ac:dyDescent="0.2"/>
    <row r="51693" ht="12.75" customHeight="1" x14ac:dyDescent="0.2"/>
    <row r="51694" ht="12.75" customHeight="1" x14ac:dyDescent="0.2"/>
    <row r="51695" ht="12.75" customHeight="1" x14ac:dyDescent="0.2"/>
    <row r="51696" ht="12.75" customHeight="1" x14ac:dyDescent="0.2"/>
    <row r="51697" ht="12.75" customHeight="1" x14ac:dyDescent="0.2"/>
    <row r="51698" ht="12.75" customHeight="1" x14ac:dyDescent="0.2"/>
    <row r="51699" ht="12.75" customHeight="1" x14ac:dyDescent="0.2"/>
    <row r="51700" ht="12.75" customHeight="1" x14ac:dyDescent="0.2"/>
    <row r="51701" ht="12.75" customHeight="1" x14ac:dyDescent="0.2"/>
    <row r="51702" ht="12.75" customHeight="1" x14ac:dyDescent="0.2"/>
    <row r="51703" ht="12.75" customHeight="1" x14ac:dyDescent="0.2"/>
    <row r="51704" ht="12.75" customHeight="1" x14ac:dyDescent="0.2"/>
    <row r="51705" ht="12.75" customHeight="1" x14ac:dyDescent="0.2"/>
    <row r="51706" ht="12.75" customHeight="1" x14ac:dyDescent="0.2"/>
    <row r="51707" ht="12.75" customHeight="1" x14ac:dyDescent="0.2"/>
    <row r="51708" ht="12.75" customHeight="1" x14ac:dyDescent="0.2"/>
    <row r="51709" ht="12.75" customHeight="1" x14ac:dyDescent="0.2"/>
    <row r="51710" ht="12.75" customHeight="1" x14ac:dyDescent="0.2"/>
    <row r="51711" ht="12.75" customHeight="1" x14ac:dyDescent="0.2"/>
    <row r="51712" ht="12.75" customHeight="1" x14ac:dyDescent="0.2"/>
    <row r="51713" ht="12.75" customHeight="1" x14ac:dyDescent="0.2"/>
    <row r="51714" ht="12.75" customHeight="1" x14ac:dyDescent="0.2"/>
    <row r="51715" ht="12.75" customHeight="1" x14ac:dyDescent="0.2"/>
    <row r="51716" ht="12.75" customHeight="1" x14ac:dyDescent="0.2"/>
    <row r="51717" ht="12.75" customHeight="1" x14ac:dyDescent="0.2"/>
    <row r="51718" ht="12.75" customHeight="1" x14ac:dyDescent="0.2"/>
    <row r="51719" ht="12.75" customHeight="1" x14ac:dyDescent="0.2"/>
    <row r="51720" ht="12.75" customHeight="1" x14ac:dyDescent="0.2"/>
    <row r="51721" ht="12.75" customHeight="1" x14ac:dyDescent="0.2"/>
    <row r="51722" ht="12.75" customHeight="1" x14ac:dyDescent="0.2"/>
    <row r="51723" ht="12.75" customHeight="1" x14ac:dyDescent="0.2"/>
    <row r="51724" ht="12.75" customHeight="1" x14ac:dyDescent="0.2"/>
    <row r="51725" ht="12.75" customHeight="1" x14ac:dyDescent="0.2"/>
    <row r="51726" ht="12.75" customHeight="1" x14ac:dyDescent="0.2"/>
    <row r="51727" ht="12.75" customHeight="1" x14ac:dyDescent="0.2"/>
    <row r="51728" ht="12.75" customHeight="1" x14ac:dyDescent="0.2"/>
    <row r="51729" ht="12.75" customHeight="1" x14ac:dyDescent="0.2"/>
    <row r="51730" ht="12.75" customHeight="1" x14ac:dyDescent="0.2"/>
    <row r="51731" ht="12.75" customHeight="1" x14ac:dyDescent="0.2"/>
    <row r="51732" ht="12.75" customHeight="1" x14ac:dyDescent="0.2"/>
    <row r="51733" ht="12.75" customHeight="1" x14ac:dyDescent="0.2"/>
    <row r="51734" ht="12.75" customHeight="1" x14ac:dyDescent="0.2"/>
    <row r="51735" ht="12.75" customHeight="1" x14ac:dyDescent="0.2"/>
    <row r="51736" ht="12.75" customHeight="1" x14ac:dyDescent="0.2"/>
    <row r="51737" ht="12.75" customHeight="1" x14ac:dyDescent="0.2"/>
    <row r="51738" ht="12.75" customHeight="1" x14ac:dyDescent="0.2"/>
    <row r="51739" ht="12.75" customHeight="1" x14ac:dyDescent="0.2"/>
    <row r="51740" ht="12.75" customHeight="1" x14ac:dyDescent="0.2"/>
    <row r="51741" ht="12.75" customHeight="1" x14ac:dyDescent="0.2"/>
    <row r="51742" ht="12.75" customHeight="1" x14ac:dyDescent="0.2"/>
    <row r="51743" ht="12.75" customHeight="1" x14ac:dyDescent="0.2"/>
    <row r="51744" ht="12.75" customHeight="1" x14ac:dyDescent="0.2"/>
    <row r="51745" ht="12.75" customHeight="1" x14ac:dyDescent="0.2"/>
    <row r="51746" ht="12.75" customHeight="1" x14ac:dyDescent="0.2"/>
    <row r="51747" ht="12.75" customHeight="1" x14ac:dyDescent="0.2"/>
    <row r="51748" ht="12.75" customHeight="1" x14ac:dyDescent="0.2"/>
    <row r="51749" ht="12.75" customHeight="1" x14ac:dyDescent="0.2"/>
    <row r="51750" ht="12.75" customHeight="1" x14ac:dyDescent="0.2"/>
    <row r="51751" ht="12.75" customHeight="1" x14ac:dyDescent="0.2"/>
    <row r="51752" ht="12.75" customHeight="1" x14ac:dyDescent="0.2"/>
    <row r="51753" ht="12.75" customHeight="1" x14ac:dyDescent="0.2"/>
    <row r="51754" ht="12.75" customHeight="1" x14ac:dyDescent="0.2"/>
    <row r="51755" ht="12.75" customHeight="1" x14ac:dyDescent="0.2"/>
    <row r="51756" ht="12.75" customHeight="1" x14ac:dyDescent="0.2"/>
    <row r="51757" ht="12.75" customHeight="1" x14ac:dyDescent="0.2"/>
    <row r="51758" ht="12.75" customHeight="1" x14ac:dyDescent="0.2"/>
    <row r="51759" ht="12.75" customHeight="1" x14ac:dyDescent="0.2"/>
    <row r="51760" ht="12.75" customHeight="1" x14ac:dyDescent="0.2"/>
    <row r="51761" ht="12.75" customHeight="1" x14ac:dyDescent="0.2"/>
    <row r="51762" ht="12.75" customHeight="1" x14ac:dyDescent="0.2"/>
    <row r="51763" ht="12.75" customHeight="1" x14ac:dyDescent="0.2"/>
    <row r="51764" ht="12.75" customHeight="1" x14ac:dyDescent="0.2"/>
    <row r="51765" ht="12.75" customHeight="1" x14ac:dyDescent="0.2"/>
    <row r="51766" ht="12.75" customHeight="1" x14ac:dyDescent="0.2"/>
    <row r="51767" ht="12.75" customHeight="1" x14ac:dyDescent="0.2"/>
    <row r="51768" ht="12.75" customHeight="1" x14ac:dyDescent="0.2"/>
    <row r="51769" ht="12.75" customHeight="1" x14ac:dyDescent="0.2"/>
    <row r="51770" ht="12.75" customHeight="1" x14ac:dyDescent="0.2"/>
    <row r="51771" ht="12.75" customHeight="1" x14ac:dyDescent="0.2"/>
    <row r="51772" ht="12.75" customHeight="1" x14ac:dyDescent="0.2"/>
    <row r="51773" ht="12.75" customHeight="1" x14ac:dyDescent="0.2"/>
    <row r="51774" ht="12.75" customHeight="1" x14ac:dyDescent="0.2"/>
    <row r="51775" ht="12.75" customHeight="1" x14ac:dyDescent="0.2"/>
    <row r="51776" ht="12.75" customHeight="1" x14ac:dyDescent="0.2"/>
    <row r="51777" ht="12.75" customHeight="1" x14ac:dyDescent="0.2"/>
    <row r="51778" ht="12.75" customHeight="1" x14ac:dyDescent="0.2"/>
    <row r="51779" ht="12.75" customHeight="1" x14ac:dyDescent="0.2"/>
    <row r="51780" ht="12.75" customHeight="1" x14ac:dyDescent="0.2"/>
    <row r="51781" ht="12.75" customHeight="1" x14ac:dyDescent="0.2"/>
    <row r="51782" ht="12.75" customHeight="1" x14ac:dyDescent="0.2"/>
    <row r="51783" ht="12.75" customHeight="1" x14ac:dyDescent="0.2"/>
    <row r="51784" ht="12.75" customHeight="1" x14ac:dyDescent="0.2"/>
    <row r="51785" ht="12.75" customHeight="1" x14ac:dyDescent="0.2"/>
    <row r="51786" ht="12.75" customHeight="1" x14ac:dyDescent="0.2"/>
    <row r="51787" ht="12.75" customHeight="1" x14ac:dyDescent="0.2"/>
    <row r="51788" ht="12.75" customHeight="1" x14ac:dyDescent="0.2"/>
    <row r="51789" ht="12.75" customHeight="1" x14ac:dyDescent="0.2"/>
    <row r="51790" ht="12.75" customHeight="1" x14ac:dyDescent="0.2"/>
    <row r="51791" ht="12.75" customHeight="1" x14ac:dyDescent="0.2"/>
    <row r="51792" ht="12.75" customHeight="1" x14ac:dyDescent="0.2"/>
    <row r="51793" ht="12.75" customHeight="1" x14ac:dyDescent="0.2"/>
    <row r="51794" ht="12.75" customHeight="1" x14ac:dyDescent="0.2"/>
    <row r="51795" ht="12.75" customHeight="1" x14ac:dyDescent="0.2"/>
    <row r="51796" ht="12.75" customHeight="1" x14ac:dyDescent="0.2"/>
    <row r="51797" ht="12.75" customHeight="1" x14ac:dyDescent="0.2"/>
    <row r="51798" ht="12.75" customHeight="1" x14ac:dyDescent="0.2"/>
    <row r="51799" ht="12.75" customHeight="1" x14ac:dyDescent="0.2"/>
    <row r="51800" ht="12.75" customHeight="1" x14ac:dyDescent="0.2"/>
    <row r="51801" ht="12.75" customHeight="1" x14ac:dyDescent="0.2"/>
    <row r="51802" ht="12.75" customHeight="1" x14ac:dyDescent="0.2"/>
    <row r="51803" ht="12.75" customHeight="1" x14ac:dyDescent="0.2"/>
    <row r="51804" ht="12.75" customHeight="1" x14ac:dyDescent="0.2"/>
    <row r="51805" ht="12.75" customHeight="1" x14ac:dyDescent="0.2"/>
    <row r="51806" ht="12.75" customHeight="1" x14ac:dyDescent="0.2"/>
    <row r="51807" ht="12.75" customHeight="1" x14ac:dyDescent="0.2"/>
    <row r="51808" ht="12.75" customHeight="1" x14ac:dyDescent="0.2"/>
    <row r="51809" ht="12.75" customHeight="1" x14ac:dyDescent="0.2"/>
    <row r="51810" ht="12.75" customHeight="1" x14ac:dyDescent="0.2"/>
    <row r="51811" ht="12.75" customHeight="1" x14ac:dyDescent="0.2"/>
    <row r="51812" ht="12.75" customHeight="1" x14ac:dyDescent="0.2"/>
    <row r="51813" ht="12.75" customHeight="1" x14ac:dyDescent="0.2"/>
    <row r="51814" ht="12.75" customHeight="1" x14ac:dyDescent="0.2"/>
    <row r="51815" ht="12.75" customHeight="1" x14ac:dyDescent="0.2"/>
    <row r="51816" ht="12.75" customHeight="1" x14ac:dyDescent="0.2"/>
    <row r="51817" ht="12.75" customHeight="1" x14ac:dyDescent="0.2"/>
    <row r="51818" ht="12.75" customHeight="1" x14ac:dyDescent="0.2"/>
    <row r="51819" ht="12.75" customHeight="1" x14ac:dyDescent="0.2"/>
    <row r="51820" ht="12.75" customHeight="1" x14ac:dyDescent="0.2"/>
    <row r="51821" ht="12.75" customHeight="1" x14ac:dyDescent="0.2"/>
    <row r="51822" ht="12.75" customHeight="1" x14ac:dyDescent="0.2"/>
    <row r="51823" ht="12.75" customHeight="1" x14ac:dyDescent="0.2"/>
    <row r="51824" ht="12.75" customHeight="1" x14ac:dyDescent="0.2"/>
    <row r="51825" ht="12.75" customHeight="1" x14ac:dyDescent="0.2"/>
    <row r="51826" ht="12.75" customHeight="1" x14ac:dyDescent="0.2"/>
    <row r="51827" ht="12.75" customHeight="1" x14ac:dyDescent="0.2"/>
    <row r="51828" ht="12.75" customHeight="1" x14ac:dyDescent="0.2"/>
    <row r="51829" ht="12.75" customHeight="1" x14ac:dyDescent="0.2"/>
    <row r="51830" ht="12.75" customHeight="1" x14ac:dyDescent="0.2"/>
    <row r="51831" ht="12.75" customHeight="1" x14ac:dyDescent="0.2"/>
    <row r="51832" ht="12.75" customHeight="1" x14ac:dyDescent="0.2"/>
    <row r="51833" ht="12.75" customHeight="1" x14ac:dyDescent="0.2"/>
    <row r="51834" ht="12.75" customHeight="1" x14ac:dyDescent="0.2"/>
    <row r="51835" ht="12.75" customHeight="1" x14ac:dyDescent="0.2"/>
    <row r="51836" ht="12.75" customHeight="1" x14ac:dyDescent="0.2"/>
    <row r="51837" ht="12.75" customHeight="1" x14ac:dyDescent="0.2"/>
    <row r="51838" ht="12.75" customHeight="1" x14ac:dyDescent="0.2"/>
    <row r="51839" ht="12.75" customHeight="1" x14ac:dyDescent="0.2"/>
    <row r="51840" ht="12.75" customHeight="1" x14ac:dyDescent="0.2"/>
    <row r="51841" ht="12.75" customHeight="1" x14ac:dyDescent="0.2"/>
    <row r="51842" ht="12.75" customHeight="1" x14ac:dyDescent="0.2"/>
    <row r="51843" ht="12.75" customHeight="1" x14ac:dyDescent="0.2"/>
    <row r="51844" ht="12.75" customHeight="1" x14ac:dyDescent="0.2"/>
    <row r="51845" ht="12.75" customHeight="1" x14ac:dyDescent="0.2"/>
    <row r="51846" ht="12.75" customHeight="1" x14ac:dyDescent="0.2"/>
    <row r="51847" ht="12.75" customHeight="1" x14ac:dyDescent="0.2"/>
    <row r="51848" ht="12.75" customHeight="1" x14ac:dyDescent="0.2"/>
    <row r="51849" ht="12.75" customHeight="1" x14ac:dyDescent="0.2"/>
    <row r="51850" ht="12.75" customHeight="1" x14ac:dyDescent="0.2"/>
    <row r="51851" ht="12.75" customHeight="1" x14ac:dyDescent="0.2"/>
    <row r="51852" ht="12.75" customHeight="1" x14ac:dyDescent="0.2"/>
    <row r="51853" ht="12.75" customHeight="1" x14ac:dyDescent="0.2"/>
    <row r="51854" ht="12.75" customHeight="1" x14ac:dyDescent="0.2"/>
    <row r="51855" ht="12.75" customHeight="1" x14ac:dyDescent="0.2"/>
    <row r="51856" ht="12.75" customHeight="1" x14ac:dyDescent="0.2"/>
    <row r="51857" ht="12.75" customHeight="1" x14ac:dyDescent="0.2"/>
    <row r="51858" ht="12.75" customHeight="1" x14ac:dyDescent="0.2"/>
    <row r="51859" ht="12.75" customHeight="1" x14ac:dyDescent="0.2"/>
    <row r="51860" ht="12.75" customHeight="1" x14ac:dyDescent="0.2"/>
    <row r="51861" ht="12.75" customHeight="1" x14ac:dyDescent="0.2"/>
    <row r="51862" ht="12.75" customHeight="1" x14ac:dyDescent="0.2"/>
    <row r="51863" ht="12.75" customHeight="1" x14ac:dyDescent="0.2"/>
    <row r="51864" ht="12.75" customHeight="1" x14ac:dyDescent="0.2"/>
    <row r="51865" ht="12.75" customHeight="1" x14ac:dyDescent="0.2"/>
    <row r="51866" ht="12.75" customHeight="1" x14ac:dyDescent="0.2"/>
    <row r="51867" ht="12.75" customHeight="1" x14ac:dyDescent="0.2"/>
    <row r="51868" ht="12.75" customHeight="1" x14ac:dyDescent="0.2"/>
    <row r="51869" ht="12.75" customHeight="1" x14ac:dyDescent="0.2"/>
    <row r="51870" ht="12.75" customHeight="1" x14ac:dyDescent="0.2"/>
    <row r="51871" ht="12.75" customHeight="1" x14ac:dyDescent="0.2"/>
    <row r="51872" ht="12.75" customHeight="1" x14ac:dyDescent="0.2"/>
    <row r="51873" ht="12.75" customHeight="1" x14ac:dyDescent="0.2"/>
    <row r="51874" ht="12.75" customHeight="1" x14ac:dyDescent="0.2"/>
    <row r="51875" ht="12.75" customHeight="1" x14ac:dyDescent="0.2"/>
    <row r="51876" ht="12.75" customHeight="1" x14ac:dyDescent="0.2"/>
    <row r="51877" ht="12.75" customHeight="1" x14ac:dyDescent="0.2"/>
    <row r="51878" ht="12.75" customHeight="1" x14ac:dyDescent="0.2"/>
    <row r="51879" ht="12.75" customHeight="1" x14ac:dyDescent="0.2"/>
    <row r="51880" ht="12.75" customHeight="1" x14ac:dyDescent="0.2"/>
    <row r="51881" ht="12.75" customHeight="1" x14ac:dyDescent="0.2"/>
    <row r="51882" ht="12.75" customHeight="1" x14ac:dyDescent="0.2"/>
    <row r="51883" ht="12.75" customHeight="1" x14ac:dyDescent="0.2"/>
    <row r="51884" ht="12.75" customHeight="1" x14ac:dyDescent="0.2"/>
    <row r="51885" ht="12.75" customHeight="1" x14ac:dyDescent="0.2"/>
    <row r="51886" ht="12.75" customHeight="1" x14ac:dyDescent="0.2"/>
    <row r="51887" ht="12.75" customHeight="1" x14ac:dyDescent="0.2"/>
    <row r="51888" ht="12.75" customHeight="1" x14ac:dyDescent="0.2"/>
    <row r="51889" ht="12.75" customHeight="1" x14ac:dyDescent="0.2"/>
    <row r="51890" ht="12.75" customHeight="1" x14ac:dyDescent="0.2"/>
    <row r="51891" ht="12.75" customHeight="1" x14ac:dyDescent="0.2"/>
    <row r="51892" ht="12.75" customHeight="1" x14ac:dyDescent="0.2"/>
    <row r="51893" ht="12.75" customHeight="1" x14ac:dyDescent="0.2"/>
    <row r="51894" ht="12.75" customHeight="1" x14ac:dyDescent="0.2"/>
    <row r="51895" ht="12.75" customHeight="1" x14ac:dyDescent="0.2"/>
    <row r="51896" ht="12.75" customHeight="1" x14ac:dyDescent="0.2"/>
    <row r="51897" ht="12.75" customHeight="1" x14ac:dyDescent="0.2"/>
    <row r="51898" ht="12.75" customHeight="1" x14ac:dyDescent="0.2"/>
    <row r="51899" ht="12.75" customHeight="1" x14ac:dyDescent="0.2"/>
    <row r="51900" ht="12.75" customHeight="1" x14ac:dyDescent="0.2"/>
    <row r="51901" ht="12.75" customHeight="1" x14ac:dyDescent="0.2"/>
    <row r="51902" ht="12.75" customHeight="1" x14ac:dyDescent="0.2"/>
    <row r="51903" ht="12.75" customHeight="1" x14ac:dyDescent="0.2"/>
    <row r="51904" ht="12.75" customHeight="1" x14ac:dyDescent="0.2"/>
    <row r="51905" ht="12.75" customHeight="1" x14ac:dyDescent="0.2"/>
    <row r="51906" ht="12.75" customHeight="1" x14ac:dyDescent="0.2"/>
    <row r="51907" ht="12.75" customHeight="1" x14ac:dyDescent="0.2"/>
    <row r="51908" ht="12.75" customHeight="1" x14ac:dyDescent="0.2"/>
    <row r="51909" ht="12.75" customHeight="1" x14ac:dyDescent="0.2"/>
    <row r="51910" ht="12.75" customHeight="1" x14ac:dyDescent="0.2"/>
    <row r="51911" ht="12.75" customHeight="1" x14ac:dyDescent="0.2"/>
    <row r="51912" ht="12.75" customHeight="1" x14ac:dyDescent="0.2"/>
    <row r="51913" ht="12.75" customHeight="1" x14ac:dyDescent="0.2"/>
    <row r="51914" ht="12.75" customHeight="1" x14ac:dyDescent="0.2"/>
    <row r="51915" ht="12.75" customHeight="1" x14ac:dyDescent="0.2"/>
    <row r="51916" ht="12.75" customHeight="1" x14ac:dyDescent="0.2"/>
    <row r="51917" ht="12.75" customHeight="1" x14ac:dyDescent="0.2"/>
    <row r="51918" ht="12.75" customHeight="1" x14ac:dyDescent="0.2"/>
    <row r="51919" ht="12.75" customHeight="1" x14ac:dyDescent="0.2"/>
    <row r="51920" ht="12.75" customHeight="1" x14ac:dyDescent="0.2"/>
    <row r="51921" ht="12.75" customHeight="1" x14ac:dyDescent="0.2"/>
    <row r="51922" ht="12.75" customHeight="1" x14ac:dyDescent="0.2"/>
    <row r="51923" ht="12.75" customHeight="1" x14ac:dyDescent="0.2"/>
    <row r="51924" ht="12.75" customHeight="1" x14ac:dyDescent="0.2"/>
    <row r="51925" ht="12.75" customHeight="1" x14ac:dyDescent="0.2"/>
    <row r="51926" ht="12.75" customHeight="1" x14ac:dyDescent="0.2"/>
    <row r="51927" ht="12.75" customHeight="1" x14ac:dyDescent="0.2"/>
    <row r="51928" ht="12.75" customHeight="1" x14ac:dyDescent="0.2"/>
    <row r="51929" ht="12.75" customHeight="1" x14ac:dyDescent="0.2"/>
    <row r="51930" ht="12.75" customHeight="1" x14ac:dyDescent="0.2"/>
    <row r="51931" ht="12.75" customHeight="1" x14ac:dyDescent="0.2"/>
    <row r="51932" ht="12.75" customHeight="1" x14ac:dyDescent="0.2"/>
    <row r="51933" ht="12.75" customHeight="1" x14ac:dyDescent="0.2"/>
    <row r="51934" ht="12.75" customHeight="1" x14ac:dyDescent="0.2"/>
    <row r="51935" ht="12.75" customHeight="1" x14ac:dyDescent="0.2"/>
    <row r="51936" ht="12.75" customHeight="1" x14ac:dyDescent="0.2"/>
    <row r="51937" ht="12.75" customHeight="1" x14ac:dyDescent="0.2"/>
    <row r="51938" ht="12.75" customHeight="1" x14ac:dyDescent="0.2"/>
    <row r="51939" ht="12.75" customHeight="1" x14ac:dyDescent="0.2"/>
    <row r="51940" ht="12.75" customHeight="1" x14ac:dyDescent="0.2"/>
    <row r="51941" ht="12.75" customHeight="1" x14ac:dyDescent="0.2"/>
    <row r="51942" ht="12.75" customHeight="1" x14ac:dyDescent="0.2"/>
    <row r="51943" ht="12.75" customHeight="1" x14ac:dyDescent="0.2"/>
    <row r="51944" ht="12.75" customHeight="1" x14ac:dyDescent="0.2"/>
    <row r="51945" ht="12.75" customHeight="1" x14ac:dyDescent="0.2"/>
    <row r="51946" ht="12.75" customHeight="1" x14ac:dyDescent="0.2"/>
    <row r="51947" ht="12.75" customHeight="1" x14ac:dyDescent="0.2"/>
    <row r="51948" ht="12.75" customHeight="1" x14ac:dyDescent="0.2"/>
    <row r="51949" ht="12.75" customHeight="1" x14ac:dyDescent="0.2"/>
    <row r="51950" ht="12.75" customHeight="1" x14ac:dyDescent="0.2"/>
    <row r="51951" ht="12.75" customHeight="1" x14ac:dyDescent="0.2"/>
    <row r="51952" ht="12.75" customHeight="1" x14ac:dyDescent="0.2"/>
    <row r="51953" ht="12.75" customHeight="1" x14ac:dyDescent="0.2"/>
    <row r="51954" ht="12.75" customHeight="1" x14ac:dyDescent="0.2"/>
    <row r="51955" ht="12.75" customHeight="1" x14ac:dyDescent="0.2"/>
    <row r="51956" ht="12.75" customHeight="1" x14ac:dyDescent="0.2"/>
    <row r="51957" ht="12.75" customHeight="1" x14ac:dyDescent="0.2"/>
    <row r="51958" ht="12.75" customHeight="1" x14ac:dyDescent="0.2"/>
    <row r="51959" ht="12.75" customHeight="1" x14ac:dyDescent="0.2"/>
    <row r="51960" ht="12.75" customHeight="1" x14ac:dyDescent="0.2"/>
    <row r="51961" ht="12.75" customHeight="1" x14ac:dyDescent="0.2"/>
    <row r="51962" ht="12.75" customHeight="1" x14ac:dyDescent="0.2"/>
    <row r="51963" ht="12.75" customHeight="1" x14ac:dyDescent="0.2"/>
    <row r="51964" ht="12.75" customHeight="1" x14ac:dyDescent="0.2"/>
    <row r="51965" ht="12.75" customHeight="1" x14ac:dyDescent="0.2"/>
    <row r="51966" ht="12.75" customHeight="1" x14ac:dyDescent="0.2"/>
    <row r="51967" ht="12.75" customHeight="1" x14ac:dyDescent="0.2"/>
    <row r="51968" ht="12.75" customHeight="1" x14ac:dyDescent="0.2"/>
    <row r="51969" ht="12.75" customHeight="1" x14ac:dyDescent="0.2"/>
    <row r="51970" ht="12.75" customHeight="1" x14ac:dyDescent="0.2"/>
    <row r="51971" ht="12.75" customHeight="1" x14ac:dyDescent="0.2"/>
    <row r="51972" ht="12.75" customHeight="1" x14ac:dyDescent="0.2"/>
    <row r="51973" ht="12.75" customHeight="1" x14ac:dyDescent="0.2"/>
    <row r="51974" ht="12.75" customHeight="1" x14ac:dyDescent="0.2"/>
    <row r="51975" ht="12.75" customHeight="1" x14ac:dyDescent="0.2"/>
    <row r="51976" ht="12.75" customHeight="1" x14ac:dyDescent="0.2"/>
    <row r="51977" ht="12.75" customHeight="1" x14ac:dyDescent="0.2"/>
    <row r="51978" ht="12.75" customHeight="1" x14ac:dyDescent="0.2"/>
    <row r="51979" ht="12.75" customHeight="1" x14ac:dyDescent="0.2"/>
    <row r="51980" ht="12.75" customHeight="1" x14ac:dyDescent="0.2"/>
    <row r="51981" ht="12.75" customHeight="1" x14ac:dyDescent="0.2"/>
    <row r="51982" ht="12.75" customHeight="1" x14ac:dyDescent="0.2"/>
    <row r="51983" ht="12.75" customHeight="1" x14ac:dyDescent="0.2"/>
    <row r="51984" ht="12.75" customHeight="1" x14ac:dyDescent="0.2"/>
    <row r="51985" ht="12.75" customHeight="1" x14ac:dyDescent="0.2"/>
    <row r="51986" ht="12.75" customHeight="1" x14ac:dyDescent="0.2"/>
    <row r="51987" ht="12.75" customHeight="1" x14ac:dyDescent="0.2"/>
    <row r="51988" ht="12.75" customHeight="1" x14ac:dyDescent="0.2"/>
    <row r="51989" ht="12.75" customHeight="1" x14ac:dyDescent="0.2"/>
    <row r="51990" ht="12.75" customHeight="1" x14ac:dyDescent="0.2"/>
    <row r="51991" ht="12.75" customHeight="1" x14ac:dyDescent="0.2"/>
    <row r="51992" ht="12.75" customHeight="1" x14ac:dyDescent="0.2"/>
    <row r="51993" ht="12.75" customHeight="1" x14ac:dyDescent="0.2"/>
    <row r="51994" ht="12.75" customHeight="1" x14ac:dyDescent="0.2"/>
    <row r="51995" ht="12.75" customHeight="1" x14ac:dyDescent="0.2"/>
    <row r="51996" ht="12.75" customHeight="1" x14ac:dyDescent="0.2"/>
    <row r="51997" ht="12.75" customHeight="1" x14ac:dyDescent="0.2"/>
    <row r="51998" ht="12.75" customHeight="1" x14ac:dyDescent="0.2"/>
    <row r="51999" ht="12.75" customHeight="1" x14ac:dyDescent="0.2"/>
    <row r="52000" ht="12.75" customHeight="1" x14ac:dyDescent="0.2"/>
    <row r="52001" ht="12.75" customHeight="1" x14ac:dyDescent="0.2"/>
    <row r="52002" ht="12.75" customHeight="1" x14ac:dyDescent="0.2"/>
    <row r="52003" ht="12.75" customHeight="1" x14ac:dyDescent="0.2"/>
    <row r="52004" ht="12.75" customHeight="1" x14ac:dyDescent="0.2"/>
    <row r="52005" ht="12.75" customHeight="1" x14ac:dyDescent="0.2"/>
    <row r="52006" ht="12.75" customHeight="1" x14ac:dyDescent="0.2"/>
    <row r="52007" ht="12.75" customHeight="1" x14ac:dyDescent="0.2"/>
    <row r="52008" ht="12.75" customHeight="1" x14ac:dyDescent="0.2"/>
    <row r="52009" ht="12.75" customHeight="1" x14ac:dyDescent="0.2"/>
    <row r="52010" ht="12.75" customHeight="1" x14ac:dyDescent="0.2"/>
    <row r="52011" ht="12.75" customHeight="1" x14ac:dyDescent="0.2"/>
    <row r="52012" ht="12.75" customHeight="1" x14ac:dyDescent="0.2"/>
    <row r="52013" ht="12.75" customHeight="1" x14ac:dyDescent="0.2"/>
    <row r="52014" ht="12.75" customHeight="1" x14ac:dyDescent="0.2"/>
    <row r="52015" ht="12.75" customHeight="1" x14ac:dyDescent="0.2"/>
    <row r="52016" ht="12.75" customHeight="1" x14ac:dyDescent="0.2"/>
    <row r="52017" ht="12.75" customHeight="1" x14ac:dyDescent="0.2"/>
    <row r="52018" ht="12.75" customHeight="1" x14ac:dyDescent="0.2"/>
    <row r="52019" ht="12.75" customHeight="1" x14ac:dyDescent="0.2"/>
    <row r="52020" ht="12.75" customHeight="1" x14ac:dyDescent="0.2"/>
    <row r="52021" ht="12.75" customHeight="1" x14ac:dyDescent="0.2"/>
    <row r="52022" ht="12.75" customHeight="1" x14ac:dyDescent="0.2"/>
    <row r="52023" ht="12.75" customHeight="1" x14ac:dyDescent="0.2"/>
    <row r="52024" ht="12.75" customHeight="1" x14ac:dyDescent="0.2"/>
    <row r="52025" ht="12.75" customHeight="1" x14ac:dyDescent="0.2"/>
    <row r="52026" ht="12.75" customHeight="1" x14ac:dyDescent="0.2"/>
    <row r="52027" ht="12.75" customHeight="1" x14ac:dyDescent="0.2"/>
    <row r="52028" ht="12.75" customHeight="1" x14ac:dyDescent="0.2"/>
    <row r="52029" ht="12.75" customHeight="1" x14ac:dyDescent="0.2"/>
    <row r="52030" ht="12.75" customHeight="1" x14ac:dyDescent="0.2"/>
    <row r="52031" ht="12.75" customHeight="1" x14ac:dyDescent="0.2"/>
    <row r="52032" ht="12.75" customHeight="1" x14ac:dyDescent="0.2"/>
    <row r="52033" ht="12.75" customHeight="1" x14ac:dyDescent="0.2"/>
    <row r="52034" ht="12.75" customHeight="1" x14ac:dyDescent="0.2"/>
    <row r="52035" ht="12.75" customHeight="1" x14ac:dyDescent="0.2"/>
    <row r="52036" ht="12.75" customHeight="1" x14ac:dyDescent="0.2"/>
    <row r="52037" ht="12.75" customHeight="1" x14ac:dyDescent="0.2"/>
    <row r="52038" ht="12.75" customHeight="1" x14ac:dyDescent="0.2"/>
    <row r="52039" ht="12.75" customHeight="1" x14ac:dyDescent="0.2"/>
    <row r="52040" ht="12.75" customHeight="1" x14ac:dyDescent="0.2"/>
    <row r="52041" ht="12.75" customHeight="1" x14ac:dyDescent="0.2"/>
    <row r="52042" ht="12.75" customHeight="1" x14ac:dyDescent="0.2"/>
    <row r="52043" ht="12.75" customHeight="1" x14ac:dyDescent="0.2"/>
    <row r="52044" ht="12.75" customHeight="1" x14ac:dyDescent="0.2"/>
    <row r="52045" ht="12.75" customHeight="1" x14ac:dyDescent="0.2"/>
    <row r="52046" ht="12.75" customHeight="1" x14ac:dyDescent="0.2"/>
    <row r="52047" ht="12.75" customHeight="1" x14ac:dyDescent="0.2"/>
    <row r="52048" ht="12.75" customHeight="1" x14ac:dyDescent="0.2"/>
    <row r="52049" ht="12.75" customHeight="1" x14ac:dyDescent="0.2"/>
    <row r="52050" ht="12.75" customHeight="1" x14ac:dyDescent="0.2"/>
    <row r="52051" ht="12.75" customHeight="1" x14ac:dyDescent="0.2"/>
    <row r="52052" ht="12.75" customHeight="1" x14ac:dyDescent="0.2"/>
    <row r="52053" ht="12.75" customHeight="1" x14ac:dyDescent="0.2"/>
    <row r="52054" ht="12.75" customHeight="1" x14ac:dyDescent="0.2"/>
    <row r="52055" ht="12.75" customHeight="1" x14ac:dyDescent="0.2"/>
    <row r="52056" ht="12.75" customHeight="1" x14ac:dyDescent="0.2"/>
    <row r="52057" ht="12.75" customHeight="1" x14ac:dyDescent="0.2"/>
    <row r="52058" ht="12.75" customHeight="1" x14ac:dyDescent="0.2"/>
    <row r="52059" ht="12.75" customHeight="1" x14ac:dyDescent="0.2"/>
    <row r="52060" ht="12.75" customHeight="1" x14ac:dyDescent="0.2"/>
    <row r="52061" ht="12.75" customHeight="1" x14ac:dyDescent="0.2"/>
    <row r="52062" ht="12.75" customHeight="1" x14ac:dyDescent="0.2"/>
    <row r="52063" ht="12.75" customHeight="1" x14ac:dyDescent="0.2"/>
    <row r="52064" ht="12.75" customHeight="1" x14ac:dyDescent="0.2"/>
    <row r="52065" ht="12.75" customHeight="1" x14ac:dyDescent="0.2"/>
    <row r="52066" ht="12.75" customHeight="1" x14ac:dyDescent="0.2"/>
    <row r="52067" ht="12.75" customHeight="1" x14ac:dyDescent="0.2"/>
    <row r="52068" ht="12.75" customHeight="1" x14ac:dyDescent="0.2"/>
    <row r="52069" ht="12.75" customHeight="1" x14ac:dyDescent="0.2"/>
    <row r="52070" ht="12.75" customHeight="1" x14ac:dyDescent="0.2"/>
    <row r="52071" ht="12.75" customHeight="1" x14ac:dyDescent="0.2"/>
    <row r="52072" ht="12.75" customHeight="1" x14ac:dyDescent="0.2"/>
    <row r="52073" ht="12.75" customHeight="1" x14ac:dyDescent="0.2"/>
    <row r="52074" ht="12.75" customHeight="1" x14ac:dyDescent="0.2"/>
    <row r="52075" ht="12.75" customHeight="1" x14ac:dyDescent="0.2"/>
    <row r="52076" ht="12.75" customHeight="1" x14ac:dyDescent="0.2"/>
    <row r="52077" ht="12.75" customHeight="1" x14ac:dyDescent="0.2"/>
    <row r="52078" ht="12.75" customHeight="1" x14ac:dyDescent="0.2"/>
    <row r="52079" ht="12.75" customHeight="1" x14ac:dyDescent="0.2"/>
    <row r="52080" ht="12.75" customHeight="1" x14ac:dyDescent="0.2"/>
    <row r="52081" ht="12.75" customHeight="1" x14ac:dyDescent="0.2"/>
    <row r="52082" ht="12.75" customHeight="1" x14ac:dyDescent="0.2"/>
    <row r="52083" ht="12.75" customHeight="1" x14ac:dyDescent="0.2"/>
    <row r="52084" ht="12.75" customHeight="1" x14ac:dyDescent="0.2"/>
    <row r="52085" ht="12.75" customHeight="1" x14ac:dyDescent="0.2"/>
    <row r="52086" ht="12.75" customHeight="1" x14ac:dyDescent="0.2"/>
    <row r="52087" ht="12.75" customHeight="1" x14ac:dyDescent="0.2"/>
    <row r="52088" ht="12.75" customHeight="1" x14ac:dyDescent="0.2"/>
    <row r="52089" ht="12.75" customHeight="1" x14ac:dyDescent="0.2"/>
    <row r="52090" ht="12.75" customHeight="1" x14ac:dyDescent="0.2"/>
    <row r="52091" ht="12.75" customHeight="1" x14ac:dyDescent="0.2"/>
    <row r="52092" ht="12.75" customHeight="1" x14ac:dyDescent="0.2"/>
    <row r="52093" ht="12.75" customHeight="1" x14ac:dyDescent="0.2"/>
    <row r="52094" ht="12.75" customHeight="1" x14ac:dyDescent="0.2"/>
    <row r="52095" ht="12.75" customHeight="1" x14ac:dyDescent="0.2"/>
    <row r="52096" ht="12.75" customHeight="1" x14ac:dyDescent="0.2"/>
    <row r="52097" ht="12.75" customHeight="1" x14ac:dyDescent="0.2"/>
    <row r="52098" ht="12.75" customHeight="1" x14ac:dyDescent="0.2"/>
    <row r="52099" ht="12.75" customHeight="1" x14ac:dyDescent="0.2"/>
    <row r="52100" ht="12.75" customHeight="1" x14ac:dyDescent="0.2"/>
    <row r="52101" ht="12.75" customHeight="1" x14ac:dyDescent="0.2"/>
    <row r="52102" ht="12.75" customHeight="1" x14ac:dyDescent="0.2"/>
    <row r="52103" ht="12.75" customHeight="1" x14ac:dyDescent="0.2"/>
    <row r="52104" ht="12.75" customHeight="1" x14ac:dyDescent="0.2"/>
    <row r="52105" ht="12.75" customHeight="1" x14ac:dyDescent="0.2"/>
    <row r="52106" ht="12.75" customHeight="1" x14ac:dyDescent="0.2"/>
    <row r="52107" ht="12.75" customHeight="1" x14ac:dyDescent="0.2"/>
    <row r="52108" ht="12.75" customHeight="1" x14ac:dyDescent="0.2"/>
    <row r="52109" ht="12.75" customHeight="1" x14ac:dyDescent="0.2"/>
    <row r="52110" ht="12.75" customHeight="1" x14ac:dyDescent="0.2"/>
    <row r="52111" ht="12.75" customHeight="1" x14ac:dyDescent="0.2"/>
    <row r="52112" ht="12.75" customHeight="1" x14ac:dyDescent="0.2"/>
    <row r="52113" ht="12.75" customHeight="1" x14ac:dyDescent="0.2"/>
    <row r="52114" ht="12.75" customHeight="1" x14ac:dyDescent="0.2"/>
    <row r="52115" ht="12.75" customHeight="1" x14ac:dyDescent="0.2"/>
    <row r="52116" ht="12.75" customHeight="1" x14ac:dyDescent="0.2"/>
    <row r="52117" ht="12.75" customHeight="1" x14ac:dyDescent="0.2"/>
    <row r="52118" ht="12.75" customHeight="1" x14ac:dyDescent="0.2"/>
    <row r="52119" ht="12.75" customHeight="1" x14ac:dyDescent="0.2"/>
    <row r="52120" ht="12.75" customHeight="1" x14ac:dyDescent="0.2"/>
    <row r="52121" ht="12.75" customHeight="1" x14ac:dyDescent="0.2"/>
    <row r="52122" ht="12.75" customHeight="1" x14ac:dyDescent="0.2"/>
    <row r="52123" ht="12.75" customHeight="1" x14ac:dyDescent="0.2"/>
    <row r="52124" ht="12.75" customHeight="1" x14ac:dyDescent="0.2"/>
    <row r="52125" ht="12.75" customHeight="1" x14ac:dyDescent="0.2"/>
    <row r="52126" ht="12.75" customHeight="1" x14ac:dyDescent="0.2"/>
    <row r="52127" ht="12.75" customHeight="1" x14ac:dyDescent="0.2"/>
    <row r="52128" ht="12.75" customHeight="1" x14ac:dyDescent="0.2"/>
    <row r="52129" ht="12.75" customHeight="1" x14ac:dyDescent="0.2"/>
    <row r="52130" ht="12.75" customHeight="1" x14ac:dyDescent="0.2"/>
    <row r="52131" ht="12.75" customHeight="1" x14ac:dyDescent="0.2"/>
    <row r="52132" ht="12.75" customHeight="1" x14ac:dyDescent="0.2"/>
    <row r="52133" ht="12.75" customHeight="1" x14ac:dyDescent="0.2"/>
    <row r="52134" ht="12.75" customHeight="1" x14ac:dyDescent="0.2"/>
    <row r="52135" ht="12.75" customHeight="1" x14ac:dyDescent="0.2"/>
    <row r="52136" ht="12.75" customHeight="1" x14ac:dyDescent="0.2"/>
    <row r="52137" ht="12.75" customHeight="1" x14ac:dyDescent="0.2"/>
    <row r="52138" ht="12.75" customHeight="1" x14ac:dyDescent="0.2"/>
    <row r="52139" ht="12.75" customHeight="1" x14ac:dyDescent="0.2"/>
    <row r="52140" ht="12.75" customHeight="1" x14ac:dyDescent="0.2"/>
    <row r="52141" ht="12.75" customHeight="1" x14ac:dyDescent="0.2"/>
    <row r="52142" ht="12.75" customHeight="1" x14ac:dyDescent="0.2"/>
    <row r="52143" ht="12.75" customHeight="1" x14ac:dyDescent="0.2"/>
    <row r="52144" ht="12.75" customHeight="1" x14ac:dyDescent="0.2"/>
    <row r="52145" ht="12.75" customHeight="1" x14ac:dyDescent="0.2"/>
    <row r="52146" ht="12.75" customHeight="1" x14ac:dyDescent="0.2"/>
    <row r="52147" ht="12.75" customHeight="1" x14ac:dyDescent="0.2"/>
    <row r="52148" ht="12.75" customHeight="1" x14ac:dyDescent="0.2"/>
    <row r="52149" ht="12.75" customHeight="1" x14ac:dyDescent="0.2"/>
    <row r="52150" ht="12.75" customHeight="1" x14ac:dyDescent="0.2"/>
    <row r="52151" ht="12.75" customHeight="1" x14ac:dyDescent="0.2"/>
    <row r="52152" ht="12.75" customHeight="1" x14ac:dyDescent="0.2"/>
    <row r="52153" ht="12.75" customHeight="1" x14ac:dyDescent="0.2"/>
    <row r="52154" ht="12.75" customHeight="1" x14ac:dyDescent="0.2"/>
    <row r="52155" ht="12.75" customHeight="1" x14ac:dyDescent="0.2"/>
    <row r="52156" ht="12.75" customHeight="1" x14ac:dyDescent="0.2"/>
    <row r="52157" ht="12.75" customHeight="1" x14ac:dyDescent="0.2"/>
    <row r="52158" ht="12.75" customHeight="1" x14ac:dyDescent="0.2"/>
    <row r="52159" ht="12.75" customHeight="1" x14ac:dyDescent="0.2"/>
    <row r="52160" ht="12.75" customHeight="1" x14ac:dyDescent="0.2"/>
    <row r="52161" ht="12.75" customHeight="1" x14ac:dyDescent="0.2"/>
    <row r="52162" ht="12.75" customHeight="1" x14ac:dyDescent="0.2"/>
    <row r="52163" ht="12.75" customHeight="1" x14ac:dyDescent="0.2"/>
    <row r="52164" ht="12.75" customHeight="1" x14ac:dyDescent="0.2"/>
    <row r="52165" ht="12.75" customHeight="1" x14ac:dyDescent="0.2"/>
    <row r="52166" ht="12.75" customHeight="1" x14ac:dyDescent="0.2"/>
    <row r="52167" ht="12.75" customHeight="1" x14ac:dyDescent="0.2"/>
    <row r="52168" ht="12.75" customHeight="1" x14ac:dyDescent="0.2"/>
    <row r="52169" ht="12.75" customHeight="1" x14ac:dyDescent="0.2"/>
    <row r="52170" ht="12.75" customHeight="1" x14ac:dyDescent="0.2"/>
    <row r="52171" ht="12.75" customHeight="1" x14ac:dyDescent="0.2"/>
    <row r="52172" ht="12.75" customHeight="1" x14ac:dyDescent="0.2"/>
    <row r="52173" ht="12.75" customHeight="1" x14ac:dyDescent="0.2"/>
    <row r="52174" ht="12.75" customHeight="1" x14ac:dyDescent="0.2"/>
    <row r="52175" ht="12.75" customHeight="1" x14ac:dyDescent="0.2"/>
    <row r="52176" ht="12.75" customHeight="1" x14ac:dyDescent="0.2"/>
    <row r="52177" ht="12.75" customHeight="1" x14ac:dyDescent="0.2"/>
    <row r="52178" ht="12.75" customHeight="1" x14ac:dyDescent="0.2"/>
    <row r="52179" ht="12.75" customHeight="1" x14ac:dyDescent="0.2"/>
    <row r="52180" ht="12.75" customHeight="1" x14ac:dyDescent="0.2"/>
    <row r="52181" ht="12.75" customHeight="1" x14ac:dyDescent="0.2"/>
    <row r="52182" ht="12.75" customHeight="1" x14ac:dyDescent="0.2"/>
    <row r="52183" ht="12.75" customHeight="1" x14ac:dyDescent="0.2"/>
    <row r="52184" ht="12.75" customHeight="1" x14ac:dyDescent="0.2"/>
    <row r="52185" ht="12.75" customHeight="1" x14ac:dyDescent="0.2"/>
    <row r="52186" ht="12.75" customHeight="1" x14ac:dyDescent="0.2"/>
    <row r="52187" ht="12.75" customHeight="1" x14ac:dyDescent="0.2"/>
    <row r="52188" ht="12.75" customHeight="1" x14ac:dyDescent="0.2"/>
    <row r="52189" ht="12.75" customHeight="1" x14ac:dyDescent="0.2"/>
    <row r="52190" ht="12.75" customHeight="1" x14ac:dyDescent="0.2"/>
    <row r="52191" ht="12.75" customHeight="1" x14ac:dyDescent="0.2"/>
    <row r="52192" ht="12.75" customHeight="1" x14ac:dyDescent="0.2"/>
    <row r="52193" ht="12.75" customHeight="1" x14ac:dyDescent="0.2"/>
    <row r="52194" ht="12.75" customHeight="1" x14ac:dyDescent="0.2"/>
    <row r="52195" ht="12.75" customHeight="1" x14ac:dyDescent="0.2"/>
    <row r="52196" ht="12.75" customHeight="1" x14ac:dyDescent="0.2"/>
    <row r="52197" ht="12.75" customHeight="1" x14ac:dyDescent="0.2"/>
    <row r="52198" ht="12.75" customHeight="1" x14ac:dyDescent="0.2"/>
    <row r="52199" ht="12.75" customHeight="1" x14ac:dyDescent="0.2"/>
    <row r="52200" ht="12.75" customHeight="1" x14ac:dyDescent="0.2"/>
    <row r="52201" ht="12.75" customHeight="1" x14ac:dyDescent="0.2"/>
    <row r="52202" ht="12.75" customHeight="1" x14ac:dyDescent="0.2"/>
    <row r="52203" ht="12.75" customHeight="1" x14ac:dyDescent="0.2"/>
    <row r="52204" ht="12.75" customHeight="1" x14ac:dyDescent="0.2"/>
    <row r="52205" ht="12.75" customHeight="1" x14ac:dyDescent="0.2"/>
    <row r="52206" ht="12.75" customHeight="1" x14ac:dyDescent="0.2"/>
    <row r="52207" ht="12.75" customHeight="1" x14ac:dyDescent="0.2"/>
    <row r="52208" ht="12.75" customHeight="1" x14ac:dyDescent="0.2"/>
    <row r="52209" ht="12.75" customHeight="1" x14ac:dyDescent="0.2"/>
    <row r="52210" ht="12.75" customHeight="1" x14ac:dyDescent="0.2"/>
    <row r="52211" ht="12.75" customHeight="1" x14ac:dyDescent="0.2"/>
    <row r="52212" ht="12.75" customHeight="1" x14ac:dyDescent="0.2"/>
    <row r="52213" ht="12.75" customHeight="1" x14ac:dyDescent="0.2"/>
    <row r="52214" ht="12.75" customHeight="1" x14ac:dyDescent="0.2"/>
    <row r="52215" ht="12.75" customHeight="1" x14ac:dyDescent="0.2"/>
    <row r="52216" ht="12.75" customHeight="1" x14ac:dyDescent="0.2"/>
    <row r="52217" ht="12.75" customHeight="1" x14ac:dyDescent="0.2"/>
    <row r="52218" ht="12.75" customHeight="1" x14ac:dyDescent="0.2"/>
    <row r="52219" ht="12.75" customHeight="1" x14ac:dyDescent="0.2"/>
    <row r="52220" ht="12.75" customHeight="1" x14ac:dyDescent="0.2"/>
    <row r="52221" ht="12.75" customHeight="1" x14ac:dyDescent="0.2"/>
    <row r="52222" ht="12.75" customHeight="1" x14ac:dyDescent="0.2"/>
    <row r="52223" ht="12.75" customHeight="1" x14ac:dyDescent="0.2"/>
    <row r="52224" ht="12.75" customHeight="1" x14ac:dyDescent="0.2"/>
    <row r="52225" ht="12.75" customHeight="1" x14ac:dyDescent="0.2"/>
    <row r="52226" ht="12.75" customHeight="1" x14ac:dyDescent="0.2"/>
    <row r="52227" ht="12.75" customHeight="1" x14ac:dyDescent="0.2"/>
    <row r="52228" ht="12.75" customHeight="1" x14ac:dyDescent="0.2"/>
    <row r="52229" ht="12.75" customHeight="1" x14ac:dyDescent="0.2"/>
    <row r="52230" ht="12.75" customHeight="1" x14ac:dyDescent="0.2"/>
    <row r="52231" ht="12.75" customHeight="1" x14ac:dyDescent="0.2"/>
    <row r="52232" ht="12.75" customHeight="1" x14ac:dyDescent="0.2"/>
    <row r="52233" ht="12.75" customHeight="1" x14ac:dyDescent="0.2"/>
    <row r="52234" ht="12.75" customHeight="1" x14ac:dyDescent="0.2"/>
    <row r="52235" ht="12.75" customHeight="1" x14ac:dyDescent="0.2"/>
    <row r="52236" ht="12.75" customHeight="1" x14ac:dyDescent="0.2"/>
    <row r="52237" ht="12.75" customHeight="1" x14ac:dyDescent="0.2"/>
    <row r="52238" ht="12.75" customHeight="1" x14ac:dyDescent="0.2"/>
    <row r="52239" ht="12.75" customHeight="1" x14ac:dyDescent="0.2"/>
    <row r="52240" ht="12.75" customHeight="1" x14ac:dyDescent="0.2"/>
    <row r="52241" ht="12.75" customHeight="1" x14ac:dyDescent="0.2"/>
    <row r="52242" ht="12.75" customHeight="1" x14ac:dyDescent="0.2"/>
    <row r="52243" ht="12.75" customHeight="1" x14ac:dyDescent="0.2"/>
    <row r="52244" ht="12.75" customHeight="1" x14ac:dyDescent="0.2"/>
    <row r="52245" ht="12.75" customHeight="1" x14ac:dyDescent="0.2"/>
    <row r="52246" ht="12.75" customHeight="1" x14ac:dyDescent="0.2"/>
    <row r="52247" ht="12.75" customHeight="1" x14ac:dyDescent="0.2"/>
    <row r="52248" ht="12.75" customHeight="1" x14ac:dyDescent="0.2"/>
    <row r="52249" ht="12.75" customHeight="1" x14ac:dyDescent="0.2"/>
    <row r="52250" ht="12.75" customHeight="1" x14ac:dyDescent="0.2"/>
    <row r="52251" ht="12.75" customHeight="1" x14ac:dyDescent="0.2"/>
    <row r="52252" ht="12.75" customHeight="1" x14ac:dyDescent="0.2"/>
    <row r="52253" ht="12.75" customHeight="1" x14ac:dyDescent="0.2"/>
    <row r="52254" ht="12.75" customHeight="1" x14ac:dyDescent="0.2"/>
    <row r="52255" ht="12.75" customHeight="1" x14ac:dyDescent="0.2"/>
    <row r="52256" ht="12.75" customHeight="1" x14ac:dyDescent="0.2"/>
    <row r="52257" ht="12.75" customHeight="1" x14ac:dyDescent="0.2"/>
    <row r="52258" ht="12.75" customHeight="1" x14ac:dyDescent="0.2"/>
    <row r="52259" ht="12.75" customHeight="1" x14ac:dyDescent="0.2"/>
    <row r="52260" ht="12.75" customHeight="1" x14ac:dyDescent="0.2"/>
    <row r="52261" ht="12.75" customHeight="1" x14ac:dyDescent="0.2"/>
    <row r="52262" ht="12.75" customHeight="1" x14ac:dyDescent="0.2"/>
    <row r="52263" ht="12.75" customHeight="1" x14ac:dyDescent="0.2"/>
    <row r="52264" ht="12.75" customHeight="1" x14ac:dyDescent="0.2"/>
    <row r="52265" ht="12.75" customHeight="1" x14ac:dyDescent="0.2"/>
    <row r="52266" ht="12.75" customHeight="1" x14ac:dyDescent="0.2"/>
    <row r="52267" ht="12.75" customHeight="1" x14ac:dyDescent="0.2"/>
    <row r="52268" ht="12.75" customHeight="1" x14ac:dyDescent="0.2"/>
    <row r="52269" ht="12.75" customHeight="1" x14ac:dyDescent="0.2"/>
    <row r="52270" ht="12.75" customHeight="1" x14ac:dyDescent="0.2"/>
    <row r="52271" ht="12.75" customHeight="1" x14ac:dyDescent="0.2"/>
    <row r="52272" ht="12.75" customHeight="1" x14ac:dyDescent="0.2"/>
    <row r="52273" ht="12.75" customHeight="1" x14ac:dyDescent="0.2"/>
    <row r="52274" ht="12.75" customHeight="1" x14ac:dyDescent="0.2"/>
    <row r="52275" ht="12.75" customHeight="1" x14ac:dyDescent="0.2"/>
    <row r="52276" ht="12.75" customHeight="1" x14ac:dyDescent="0.2"/>
    <row r="52277" ht="12.75" customHeight="1" x14ac:dyDescent="0.2"/>
    <row r="52278" ht="12.75" customHeight="1" x14ac:dyDescent="0.2"/>
    <row r="52279" ht="12.75" customHeight="1" x14ac:dyDescent="0.2"/>
    <row r="52280" ht="12.75" customHeight="1" x14ac:dyDescent="0.2"/>
    <row r="52281" ht="12.75" customHeight="1" x14ac:dyDescent="0.2"/>
    <row r="52282" ht="12.75" customHeight="1" x14ac:dyDescent="0.2"/>
    <row r="52283" ht="12.75" customHeight="1" x14ac:dyDescent="0.2"/>
    <row r="52284" ht="12.75" customHeight="1" x14ac:dyDescent="0.2"/>
    <row r="52285" ht="12.75" customHeight="1" x14ac:dyDescent="0.2"/>
    <row r="52286" ht="12.75" customHeight="1" x14ac:dyDescent="0.2"/>
    <row r="52287" ht="12.75" customHeight="1" x14ac:dyDescent="0.2"/>
    <row r="52288" ht="12.75" customHeight="1" x14ac:dyDescent="0.2"/>
    <row r="52289" ht="12.75" customHeight="1" x14ac:dyDescent="0.2"/>
    <row r="52290" ht="12.75" customHeight="1" x14ac:dyDescent="0.2"/>
    <row r="52291" ht="12.75" customHeight="1" x14ac:dyDescent="0.2"/>
    <row r="52292" ht="12.75" customHeight="1" x14ac:dyDescent="0.2"/>
    <row r="52293" ht="12.75" customHeight="1" x14ac:dyDescent="0.2"/>
    <row r="52294" ht="12.75" customHeight="1" x14ac:dyDescent="0.2"/>
    <row r="52295" ht="12.75" customHeight="1" x14ac:dyDescent="0.2"/>
    <row r="52296" ht="12.75" customHeight="1" x14ac:dyDescent="0.2"/>
    <row r="52297" ht="12.75" customHeight="1" x14ac:dyDescent="0.2"/>
    <row r="52298" ht="12.75" customHeight="1" x14ac:dyDescent="0.2"/>
    <row r="52299" ht="12.75" customHeight="1" x14ac:dyDescent="0.2"/>
    <row r="52300" ht="12.75" customHeight="1" x14ac:dyDescent="0.2"/>
    <row r="52301" ht="12.75" customHeight="1" x14ac:dyDescent="0.2"/>
    <row r="52302" ht="12.75" customHeight="1" x14ac:dyDescent="0.2"/>
    <row r="52303" ht="12.75" customHeight="1" x14ac:dyDescent="0.2"/>
    <row r="52304" ht="12.75" customHeight="1" x14ac:dyDescent="0.2"/>
    <row r="52305" ht="12.75" customHeight="1" x14ac:dyDescent="0.2"/>
    <row r="52306" ht="12.75" customHeight="1" x14ac:dyDescent="0.2"/>
    <row r="52307" ht="12.75" customHeight="1" x14ac:dyDescent="0.2"/>
    <row r="52308" ht="12.75" customHeight="1" x14ac:dyDescent="0.2"/>
    <row r="52309" ht="12.75" customHeight="1" x14ac:dyDescent="0.2"/>
    <row r="52310" ht="12.75" customHeight="1" x14ac:dyDescent="0.2"/>
    <row r="52311" ht="12.75" customHeight="1" x14ac:dyDescent="0.2"/>
    <row r="52312" ht="12.75" customHeight="1" x14ac:dyDescent="0.2"/>
    <row r="52313" ht="12.75" customHeight="1" x14ac:dyDescent="0.2"/>
    <row r="52314" ht="12.75" customHeight="1" x14ac:dyDescent="0.2"/>
    <row r="52315" ht="12.75" customHeight="1" x14ac:dyDescent="0.2"/>
    <row r="52316" ht="12.75" customHeight="1" x14ac:dyDescent="0.2"/>
    <row r="52317" ht="12.75" customHeight="1" x14ac:dyDescent="0.2"/>
    <row r="52318" ht="12.75" customHeight="1" x14ac:dyDescent="0.2"/>
    <row r="52319" ht="12.75" customHeight="1" x14ac:dyDescent="0.2"/>
    <row r="52320" ht="12.75" customHeight="1" x14ac:dyDescent="0.2"/>
    <row r="52321" ht="12.75" customHeight="1" x14ac:dyDescent="0.2"/>
    <row r="52322" ht="12.75" customHeight="1" x14ac:dyDescent="0.2"/>
    <row r="52323" ht="12.75" customHeight="1" x14ac:dyDescent="0.2"/>
    <row r="52324" ht="12.75" customHeight="1" x14ac:dyDescent="0.2"/>
    <row r="52325" ht="12.75" customHeight="1" x14ac:dyDescent="0.2"/>
    <row r="52326" ht="12.75" customHeight="1" x14ac:dyDescent="0.2"/>
    <row r="52327" ht="12.75" customHeight="1" x14ac:dyDescent="0.2"/>
    <row r="52328" ht="12.75" customHeight="1" x14ac:dyDescent="0.2"/>
    <row r="52329" ht="12.75" customHeight="1" x14ac:dyDescent="0.2"/>
    <row r="52330" ht="12.75" customHeight="1" x14ac:dyDescent="0.2"/>
    <row r="52331" ht="12.75" customHeight="1" x14ac:dyDescent="0.2"/>
    <row r="52332" ht="12.75" customHeight="1" x14ac:dyDescent="0.2"/>
    <row r="52333" ht="12.75" customHeight="1" x14ac:dyDescent="0.2"/>
    <row r="52334" ht="12.75" customHeight="1" x14ac:dyDescent="0.2"/>
    <row r="52335" ht="12.75" customHeight="1" x14ac:dyDescent="0.2"/>
    <row r="52336" ht="12.75" customHeight="1" x14ac:dyDescent="0.2"/>
    <row r="52337" ht="12.75" customHeight="1" x14ac:dyDescent="0.2"/>
    <row r="52338" ht="12.75" customHeight="1" x14ac:dyDescent="0.2"/>
    <row r="52339" ht="12.75" customHeight="1" x14ac:dyDescent="0.2"/>
    <row r="52340" ht="12.75" customHeight="1" x14ac:dyDescent="0.2"/>
    <row r="52341" ht="12.75" customHeight="1" x14ac:dyDescent="0.2"/>
    <row r="52342" ht="12.75" customHeight="1" x14ac:dyDescent="0.2"/>
    <row r="52343" ht="12.75" customHeight="1" x14ac:dyDescent="0.2"/>
    <row r="52344" ht="12.75" customHeight="1" x14ac:dyDescent="0.2"/>
    <row r="52345" ht="12.75" customHeight="1" x14ac:dyDescent="0.2"/>
    <row r="52346" ht="12.75" customHeight="1" x14ac:dyDescent="0.2"/>
    <row r="52347" ht="12.75" customHeight="1" x14ac:dyDescent="0.2"/>
    <row r="52348" ht="12.75" customHeight="1" x14ac:dyDescent="0.2"/>
    <row r="52349" ht="12.75" customHeight="1" x14ac:dyDescent="0.2"/>
    <row r="52350" ht="12.75" customHeight="1" x14ac:dyDescent="0.2"/>
    <row r="52351" ht="12.75" customHeight="1" x14ac:dyDescent="0.2"/>
    <row r="52352" ht="12.75" customHeight="1" x14ac:dyDescent="0.2"/>
    <row r="52353" ht="12.75" customHeight="1" x14ac:dyDescent="0.2"/>
    <row r="52354" ht="12.75" customHeight="1" x14ac:dyDescent="0.2"/>
    <row r="52355" ht="12.75" customHeight="1" x14ac:dyDescent="0.2"/>
    <row r="52356" ht="12.75" customHeight="1" x14ac:dyDescent="0.2"/>
    <row r="52357" ht="12.75" customHeight="1" x14ac:dyDescent="0.2"/>
    <row r="52358" ht="12.75" customHeight="1" x14ac:dyDescent="0.2"/>
    <row r="52359" ht="12.75" customHeight="1" x14ac:dyDescent="0.2"/>
    <row r="52360" ht="12.75" customHeight="1" x14ac:dyDescent="0.2"/>
    <row r="52361" ht="12.75" customHeight="1" x14ac:dyDescent="0.2"/>
    <row r="52362" ht="12.75" customHeight="1" x14ac:dyDescent="0.2"/>
    <row r="52363" ht="12.75" customHeight="1" x14ac:dyDescent="0.2"/>
    <row r="52364" ht="12.75" customHeight="1" x14ac:dyDescent="0.2"/>
    <row r="52365" ht="12.75" customHeight="1" x14ac:dyDescent="0.2"/>
    <row r="52366" ht="12.75" customHeight="1" x14ac:dyDescent="0.2"/>
    <row r="52367" ht="12.75" customHeight="1" x14ac:dyDescent="0.2"/>
    <row r="52368" ht="12.75" customHeight="1" x14ac:dyDescent="0.2"/>
    <row r="52369" ht="12.75" customHeight="1" x14ac:dyDescent="0.2"/>
    <row r="52370" ht="12.75" customHeight="1" x14ac:dyDescent="0.2"/>
    <row r="52371" ht="12.75" customHeight="1" x14ac:dyDescent="0.2"/>
    <row r="52372" ht="12.75" customHeight="1" x14ac:dyDescent="0.2"/>
    <row r="52373" ht="12.75" customHeight="1" x14ac:dyDescent="0.2"/>
    <row r="52374" ht="12.75" customHeight="1" x14ac:dyDescent="0.2"/>
    <row r="52375" ht="12.75" customHeight="1" x14ac:dyDescent="0.2"/>
    <row r="52376" ht="12.75" customHeight="1" x14ac:dyDescent="0.2"/>
    <row r="52377" ht="12.75" customHeight="1" x14ac:dyDescent="0.2"/>
    <row r="52378" ht="12.75" customHeight="1" x14ac:dyDescent="0.2"/>
    <row r="52379" ht="12.75" customHeight="1" x14ac:dyDescent="0.2"/>
    <row r="52380" ht="12.75" customHeight="1" x14ac:dyDescent="0.2"/>
    <row r="52381" ht="12.75" customHeight="1" x14ac:dyDescent="0.2"/>
    <row r="52382" ht="12.75" customHeight="1" x14ac:dyDescent="0.2"/>
    <row r="52383" ht="12.75" customHeight="1" x14ac:dyDescent="0.2"/>
    <row r="52384" ht="12.75" customHeight="1" x14ac:dyDescent="0.2"/>
    <row r="52385" ht="12.75" customHeight="1" x14ac:dyDescent="0.2"/>
    <row r="52386" ht="12.75" customHeight="1" x14ac:dyDescent="0.2"/>
    <row r="52387" ht="12.75" customHeight="1" x14ac:dyDescent="0.2"/>
    <row r="52388" ht="12.75" customHeight="1" x14ac:dyDescent="0.2"/>
    <row r="52389" ht="12.75" customHeight="1" x14ac:dyDescent="0.2"/>
    <row r="52390" ht="12.75" customHeight="1" x14ac:dyDescent="0.2"/>
    <row r="52391" ht="12.75" customHeight="1" x14ac:dyDescent="0.2"/>
    <row r="52392" ht="12.75" customHeight="1" x14ac:dyDescent="0.2"/>
    <row r="52393" ht="12.75" customHeight="1" x14ac:dyDescent="0.2"/>
    <row r="52394" ht="12.75" customHeight="1" x14ac:dyDescent="0.2"/>
    <row r="52395" ht="12.75" customHeight="1" x14ac:dyDescent="0.2"/>
    <row r="52396" ht="12.75" customHeight="1" x14ac:dyDescent="0.2"/>
    <row r="52397" ht="12.75" customHeight="1" x14ac:dyDescent="0.2"/>
    <row r="52398" ht="12.75" customHeight="1" x14ac:dyDescent="0.2"/>
    <row r="52399" ht="12.75" customHeight="1" x14ac:dyDescent="0.2"/>
    <row r="52400" ht="12.75" customHeight="1" x14ac:dyDescent="0.2"/>
    <row r="52401" ht="12.75" customHeight="1" x14ac:dyDescent="0.2"/>
    <row r="52402" ht="12.75" customHeight="1" x14ac:dyDescent="0.2"/>
    <row r="52403" ht="12.75" customHeight="1" x14ac:dyDescent="0.2"/>
    <row r="52404" ht="12.75" customHeight="1" x14ac:dyDescent="0.2"/>
    <row r="52405" ht="12.75" customHeight="1" x14ac:dyDescent="0.2"/>
    <row r="52406" ht="12.75" customHeight="1" x14ac:dyDescent="0.2"/>
    <row r="52407" ht="12.75" customHeight="1" x14ac:dyDescent="0.2"/>
    <row r="52408" ht="12.75" customHeight="1" x14ac:dyDescent="0.2"/>
    <row r="52409" ht="12.75" customHeight="1" x14ac:dyDescent="0.2"/>
    <row r="52410" ht="12.75" customHeight="1" x14ac:dyDescent="0.2"/>
    <row r="52411" ht="12.75" customHeight="1" x14ac:dyDescent="0.2"/>
    <row r="52412" ht="12.75" customHeight="1" x14ac:dyDescent="0.2"/>
    <row r="52413" ht="12.75" customHeight="1" x14ac:dyDescent="0.2"/>
    <row r="52414" ht="12.75" customHeight="1" x14ac:dyDescent="0.2"/>
    <row r="52415" ht="12.75" customHeight="1" x14ac:dyDescent="0.2"/>
    <row r="52416" ht="12.75" customHeight="1" x14ac:dyDescent="0.2"/>
    <row r="52417" ht="12.75" customHeight="1" x14ac:dyDescent="0.2"/>
    <row r="52418" ht="12.75" customHeight="1" x14ac:dyDescent="0.2"/>
    <row r="52419" ht="12.75" customHeight="1" x14ac:dyDescent="0.2"/>
    <row r="52420" ht="12.75" customHeight="1" x14ac:dyDescent="0.2"/>
    <row r="52421" ht="12.75" customHeight="1" x14ac:dyDescent="0.2"/>
    <row r="52422" ht="12.75" customHeight="1" x14ac:dyDescent="0.2"/>
    <row r="52423" ht="12.75" customHeight="1" x14ac:dyDescent="0.2"/>
    <row r="52424" ht="12.75" customHeight="1" x14ac:dyDescent="0.2"/>
    <row r="52425" ht="12.75" customHeight="1" x14ac:dyDescent="0.2"/>
    <row r="52426" ht="12.75" customHeight="1" x14ac:dyDescent="0.2"/>
    <row r="52427" ht="12.75" customHeight="1" x14ac:dyDescent="0.2"/>
    <row r="52428" ht="12.75" customHeight="1" x14ac:dyDescent="0.2"/>
    <row r="52429" ht="12.75" customHeight="1" x14ac:dyDescent="0.2"/>
    <row r="52430" ht="12.75" customHeight="1" x14ac:dyDescent="0.2"/>
    <row r="52431" ht="12.75" customHeight="1" x14ac:dyDescent="0.2"/>
    <row r="52432" ht="12.75" customHeight="1" x14ac:dyDescent="0.2"/>
    <row r="52433" ht="12.75" customHeight="1" x14ac:dyDescent="0.2"/>
    <row r="52434" ht="12.75" customHeight="1" x14ac:dyDescent="0.2"/>
    <row r="52435" ht="12.75" customHeight="1" x14ac:dyDescent="0.2"/>
    <row r="52436" ht="12.75" customHeight="1" x14ac:dyDescent="0.2"/>
    <row r="52437" ht="12.75" customHeight="1" x14ac:dyDescent="0.2"/>
    <row r="52438" ht="12.75" customHeight="1" x14ac:dyDescent="0.2"/>
    <row r="52439" ht="12.75" customHeight="1" x14ac:dyDescent="0.2"/>
    <row r="52440" ht="12.75" customHeight="1" x14ac:dyDescent="0.2"/>
    <row r="52441" ht="12.75" customHeight="1" x14ac:dyDescent="0.2"/>
    <row r="52442" ht="12.75" customHeight="1" x14ac:dyDescent="0.2"/>
    <row r="52443" ht="12.75" customHeight="1" x14ac:dyDescent="0.2"/>
    <row r="52444" ht="12.75" customHeight="1" x14ac:dyDescent="0.2"/>
    <row r="52445" ht="12.75" customHeight="1" x14ac:dyDescent="0.2"/>
    <row r="52446" ht="12.75" customHeight="1" x14ac:dyDescent="0.2"/>
    <row r="52447" ht="12.75" customHeight="1" x14ac:dyDescent="0.2"/>
    <row r="52448" ht="12.75" customHeight="1" x14ac:dyDescent="0.2"/>
    <row r="52449" ht="12.75" customHeight="1" x14ac:dyDescent="0.2"/>
    <row r="52450" ht="12.75" customHeight="1" x14ac:dyDescent="0.2"/>
    <row r="52451" ht="12.75" customHeight="1" x14ac:dyDescent="0.2"/>
    <row r="52452" ht="12.75" customHeight="1" x14ac:dyDescent="0.2"/>
    <row r="52453" ht="12.75" customHeight="1" x14ac:dyDescent="0.2"/>
    <row r="52454" ht="12.75" customHeight="1" x14ac:dyDescent="0.2"/>
    <row r="52455" ht="12.75" customHeight="1" x14ac:dyDescent="0.2"/>
    <row r="52456" ht="12.75" customHeight="1" x14ac:dyDescent="0.2"/>
    <row r="52457" ht="12.75" customHeight="1" x14ac:dyDescent="0.2"/>
    <row r="52458" ht="12.75" customHeight="1" x14ac:dyDescent="0.2"/>
    <row r="52459" ht="12.75" customHeight="1" x14ac:dyDescent="0.2"/>
    <row r="52460" ht="12.75" customHeight="1" x14ac:dyDescent="0.2"/>
    <row r="52461" ht="12.75" customHeight="1" x14ac:dyDescent="0.2"/>
    <row r="52462" ht="12.75" customHeight="1" x14ac:dyDescent="0.2"/>
    <row r="52463" ht="12.75" customHeight="1" x14ac:dyDescent="0.2"/>
    <row r="52464" ht="12.75" customHeight="1" x14ac:dyDescent="0.2"/>
    <row r="52465" ht="12.75" customHeight="1" x14ac:dyDescent="0.2"/>
    <row r="52466" ht="12.75" customHeight="1" x14ac:dyDescent="0.2"/>
    <row r="52467" ht="12.75" customHeight="1" x14ac:dyDescent="0.2"/>
    <row r="52468" ht="12.75" customHeight="1" x14ac:dyDescent="0.2"/>
    <row r="52469" ht="12.75" customHeight="1" x14ac:dyDescent="0.2"/>
    <row r="52470" ht="12.75" customHeight="1" x14ac:dyDescent="0.2"/>
    <row r="52471" ht="12.75" customHeight="1" x14ac:dyDescent="0.2"/>
    <row r="52472" ht="12.75" customHeight="1" x14ac:dyDescent="0.2"/>
    <row r="52473" ht="12.75" customHeight="1" x14ac:dyDescent="0.2"/>
    <row r="52474" ht="12.75" customHeight="1" x14ac:dyDescent="0.2"/>
    <row r="52475" ht="12.75" customHeight="1" x14ac:dyDescent="0.2"/>
    <row r="52476" ht="12.75" customHeight="1" x14ac:dyDescent="0.2"/>
    <row r="52477" ht="12.75" customHeight="1" x14ac:dyDescent="0.2"/>
    <row r="52478" ht="12.75" customHeight="1" x14ac:dyDescent="0.2"/>
    <row r="52479" ht="12.75" customHeight="1" x14ac:dyDescent="0.2"/>
    <row r="52480" ht="12.75" customHeight="1" x14ac:dyDescent="0.2"/>
    <row r="52481" ht="12.75" customHeight="1" x14ac:dyDescent="0.2"/>
    <row r="52482" ht="12.75" customHeight="1" x14ac:dyDescent="0.2"/>
    <row r="52483" ht="12.75" customHeight="1" x14ac:dyDescent="0.2"/>
    <row r="52484" ht="12.75" customHeight="1" x14ac:dyDescent="0.2"/>
    <row r="52485" ht="12.75" customHeight="1" x14ac:dyDescent="0.2"/>
    <row r="52486" ht="12.75" customHeight="1" x14ac:dyDescent="0.2"/>
    <row r="52487" ht="12.75" customHeight="1" x14ac:dyDescent="0.2"/>
    <row r="52488" ht="12.75" customHeight="1" x14ac:dyDescent="0.2"/>
    <row r="52489" ht="12.75" customHeight="1" x14ac:dyDescent="0.2"/>
    <row r="52490" ht="12.75" customHeight="1" x14ac:dyDescent="0.2"/>
    <row r="52491" ht="12.75" customHeight="1" x14ac:dyDescent="0.2"/>
    <row r="52492" ht="12.75" customHeight="1" x14ac:dyDescent="0.2"/>
    <row r="52493" ht="12.75" customHeight="1" x14ac:dyDescent="0.2"/>
    <row r="52494" ht="12.75" customHeight="1" x14ac:dyDescent="0.2"/>
    <row r="52495" ht="12.75" customHeight="1" x14ac:dyDescent="0.2"/>
    <row r="52496" ht="12.75" customHeight="1" x14ac:dyDescent="0.2"/>
    <row r="52497" ht="12.75" customHeight="1" x14ac:dyDescent="0.2"/>
    <row r="52498" ht="12.75" customHeight="1" x14ac:dyDescent="0.2"/>
    <row r="52499" ht="12.75" customHeight="1" x14ac:dyDescent="0.2"/>
    <row r="52500" ht="12.75" customHeight="1" x14ac:dyDescent="0.2"/>
    <row r="52501" ht="12.75" customHeight="1" x14ac:dyDescent="0.2"/>
    <row r="52502" ht="12.75" customHeight="1" x14ac:dyDescent="0.2"/>
    <row r="52503" ht="12.75" customHeight="1" x14ac:dyDescent="0.2"/>
    <row r="52504" ht="12.75" customHeight="1" x14ac:dyDescent="0.2"/>
    <row r="52505" ht="12.75" customHeight="1" x14ac:dyDescent="0.2"/>
    <row r="52506" ht="12.75" customHeight="1" x14ac:dyDescent="0.2"/>
    <row r="52507" ht="12.75" customHeight="1" x14ac:dyDescent="0.2"/>
    <row r="52508" ht="12.75" customHeight="1" x14ac:dyDescent="0.2"/>
    <row r="52509" ht="12.75" customHeight="1" x14ac:dyDescent="0.2"/>
    <row r="52510" ht="12.75" customHeight="1" x14ac:dyDescent="0.2"/>
    <row r="52511" ht="12.75" customHeight="1" x14ac:dyDescent="0.2"/>
    <row r="52512" ht="12.75" customHeight="1" x14ac:dyDescent="0.2"/>
    <row r="52513" ht="12.75" customHeight="1" x14ac:dyDescent="0.2"/>
    <row r="52514" ht="12.75" customHeight="1" x14ac:dyDescent="0.2"/>
    <row r="52515" ht="12.75" customHeight="1" x14ac:dyDescent="0.2"/>
    <row r="52516" ht="12.75" customHeight="1" x14ac:dyDescent="0.2"/>
    <row r="52517" ht="12.75" customHeight="1" x14ac:dyDescent="0.2"/>
    <row r="52518" ht="12.75" customHeight="1" x14ac:dyDescent="0.2"/>
    <row r="52519" ht="12.75" customHeight="1" x14ac:dyDescent="0.2"/>
    <row r="52520" ht="12.75" customHeight="1" x14ac:dyDescent="0.2"/>
    <row r="52521" ht="12.75" customHeight="1" x14ac:dyDescent="0.2"/>
    <row r="52522" ht="12.75" customHeight="1" x14ac:dyDescent="0.2"/>
    <row r="52523" ht="12.75" customHeight="1" x14ac:dyDescent="0.2"/>
    <row r="52524" ht="12.75" customHeight="1" x14ac:dyDescent="0.2"/>
    <row r="52525" ht="12.75" customHeight="1" x14ac:dyDescent="0.2"/>
    <row r="52526" ht="12.75" customHeight="1" x14ac:dyDescent="0.2"/>
    <row r="52527" ht="12.75" customHeight="1" x14ac:dyDescent="0.2"/>
    <row r="52528" ht="12.75" customHeight="1" x14ac:dyDescent="0.2"/>
    <row r="52529" ht="12.75" customHeight="1" x14ac:dyDescent="0.2"/>
    <row r="52530" ht="12.75" customHeight="1" x14ac:dyDescent="0.2"/>
    <row r="52531" ht="12.75" customHeight="1" x14ac:dyDescent="0.2"/>
    <row r="52532" ht="12.75" customHeight="1" x14ac:dyDescent="0.2"/>
    <row r="52533" ht="12.75" customHeight="1" x14ac:dyDescent="0.2"/>
    <row r="52534" ht="12.75" customHeight="1" x14ac:dyDescent="0.2"/>
    <row r="52535" ht="12.75" customHeight="1" x14ac:dyDescent="0.2"/>
    <row r="52536" ht="12.75" customHeight="1" x14ac:dyDescent="0.2"/>
    <row r="52537" ht="12.75" customHeight="1" x14ac:dyDescent="0.2"/>
    <row r="52538" ht="12.75" customHeight="1" x14ac:dyDescent="0.2"/>
    <row r="52539" ht="12.75" customHeight="1" x14ac:dyDescent="0.2"/>
    <row r="52540" ht="12.75" customHeight="1" x14ac:dyDescent="0.2"/>
    <row r="52541" ht="12.75" customHeight="1" x14ac:dyDescent="0.2"/>
    <row r="52542" ht="12.75" customHeight="1" x14ac:dyDescent="0.2"/>
    <row r="52543" ht="12.75" customHeight="1" x14ac:dyDescent="0.2"/>
    <row r="52544" ht="12.75" customHeight="1" x14ac:dyDescent="0.2"/>
    <row r="52545" ht="12.75" customHeight="1" x14ac:dyDescent="0.2"/>
    <row r="52546" ht="12.75" customHeight="1" x14ac:dyDescent="0.2"/>
    <row r="52547" ht="12.75" customHeight="1" x14ac:dyDescent="0.2"/>
    <row r="52548" ht="12.75" customHeight="1" x14ac:dyDescent="0.2"/>
    <row r="52549" ht="12.75" customHeight="1" x14ac:dyDescent="0.2"/>
    <row r="52550" ht="12.75" customHeight="1" x14ac:dyDescent="0.2"/>
    <row r="52551" ht="12.75" customHeight="1" x14ac:dyDescent="0.2"/>
    <row r="52552" ht="12.75" customHeight="1" x14ac:dyDescent="0.2"/>
    <row r="52553" ht="12.75" customHeight="1" x14ac:dyDescent="0.2"/>
    <row r="52554" ht="12.75" customHeight="1" x14ac:dyDescent="0.2"/>
    <row r="52555" ht="12.75" customHeight="1" x14ac:dyDescent="0.2"/>
    <row r="52556" ht="12.75" customHeight="1" x14ac:dyDescent="0.2"/>
    <row r="52557" ht="12.75" customHeight="1" x14ac:dyDescent="0.2"/>
    <row r="52558" ht="12.75" customHeight="1" x14ac:dyDescent="0.2"/>
    <row r="52559" ht="12.75" customHeight="1" x14ac:dyDescent="0.2"/>
    <row r="52560" ht="12.75" customHeight="1" x14ac:dyDescent="0.2"/>
    <row r="52561" ht="12.75" customHeight="1" x14ac:dyDescent="0.2"/>
    <row r="52562" ht="12.75" customHeight="1" x14ac:dyDescent="0.2"/>
    <row r="52563" ht="12.75" customHeight="1" x14ac:dyDescent="0.2"/>
    <row r="52564" ht="12.75" customHeight="1" x14ac:dyDescent="0.2"/>
    <row r="52565" ht="12.75" customHeight="1" x14ac:dyDescent="0.2"/>
    <row r="52566" ht="12.75" customHeight="1" x14ac:dyDescent="0.2"/>
    <row r="52567" ht="12.75" customHeight="1" x14ac:dyDescent="0.2"/>
    <row r="52568" ht="12.75" customHeight="1" x14ac:dyDescent="0.2"/>
    <row r="52569" ht="12.75" customHeight="1" x14ac:dyDescent="0.2"/>
    <row r="52570" ht="12.75" customHeight="1" x14ac:dyDescent="0.2"/>
    <row r="52571" ht="12.75" customHeight="1" x14ac:dyDescent="0.2"/>
    <row r="52572" ht="12.75" customHeight="1" x14ac:dyDescent="0.2"/>
    <row r="52573" ht="12.75" customHeight="1" x14ac:dyDescent="0.2"/>
    <row r="52574" ht="12.75" customHeight="1" x14ac:dyDescent="0.2"/>
    <row r="52575" ht="12.75" customHeight="1" x14ac:dyDescent="0.2"/>
    <row r="52576" ht="12.75" customHeight="1" x14ac:dyDescent="0.2"/>
    <row r="52577" ht="12.75" customHeight="1" x14ac:dyDescent="0.2"/>
    <row r="52578" ht="12.75" customHeight="1" x14ac:dyDescent="0.2"/>
    <row r="52579" ht="12.75" customHeight="1" x14ac:dyDescent="0.2"/>
    <row r="52580" ht="12.75" customHeight="1" x14ac:dyDescent="0.2"/>
    <row r="52581" ht="12.75" customHeight="1" x14ac:dyDescent="0.2"/>
    <row r="52582" ht="12.75" customHeight="1" x14ac:dyDescent="0.2"/>
    <row r="52583" ht="12.75" customHeight="1" x14ac:dyDescent="0.2"/>
    <row r="52584" ht="12.75" customHeight="1" x14ac:dyDescent="0.2"/>
    <row r="52585" ht="12.75" customHeight="1" x14ac:dyDescent="0.2"/>
    <row r="52586" ht="12.75" customHeight="1" x14ac:dyDescent="0.2"/>
    <row r="52587" ht="12.75" customHeight="1" x14ac:dyDescent="0.2"/>
    <row r="52588" ht="12.75" customHeight="1" x14ac:dyDescent="0.2"/>
    <row r="52589" ht="12.75" customHeight="1" x14ac:dyDescent="0.2"/>
    <row r="52590" ht="12.75" customHeight="1" x14ac:dyDescent="0.2"/>
    <row r="52591" ht="12.75" customHeight="1" x14ac:dyDescent="0.2"/>
    <row r="52592" ht="12.75" customHeight="1" x14ac:dyDescent="0.2"/>
    <row r="52593" ht="12.75" customHeight="1" x14ac:dyDescent="0.2"/>
    <row r="52594" ht="12.75" customHeight="1" x14ac:dyDescent="0.2"/>
    <row r="52595" ht="12.75" customHeight="1" x14ac:dyDescent="0.2"/>
    <row r="52596" ht="12.75" customHeight="1" x14ac:dyDescent="0.2"/>
    <row r="52597" ht="12.75" customHeight="1" x14ac:dyDescent="0.2"/>
    <row r="52598" ht="12.75" customHeight="1" x14ac:dyDescent="0.2"/>
    <row r="52599" ht="12.75" customHeight="1" x14ac:dyDescent="0.2"/>
    <row r="52600" ht="12.75" customHeight="1" x14ac:dyDescent="0.2"/>
    <row r="52601" ht="12.75" customHeight="1" x14ac:dyDescent="0.2"/>
    <row r="52602" ht="12.75" customHeight="1" x14ac:dyDescent="0.2"/>
    <row r="52603" ht="12.75" customHeight="1" x14ac:dyDescent="0.2"/>
    <row r="52604" ht="12.75" customHeight="1" x14ac:dyDescent="0.2"/>
    <row r="52605" ht="12.75" customHeight="1" x14ac:dyDescent="0.2"/>
    <row r="52606" ht="12.75" customHeight="1" x14ac:dyDescent="0.2"/>
    <row r="52607" ht="12.75" customHeight="1" x14ac:dyDescent="0.2"/>
    <row r="52608" ht="12.75" customHeight="1" x14ac:dyDescent="0.2"/>
    <row r="52609" ht="12.75" customHeight="1" x14ac:dyDescent="0.2"/>
    <row r="52610" ht="12.75" customHeight="1" x14ac:dyDescent="0.2"/>
    <row r="52611" ht="12.75" customHeight="1" x14ac:dyDescent="0.2"/>
    <row r="52612" ht="12.75" customHeight="1" x14ac:dyDescent="0.2"/>
    <row r="52613" ht="12.75" customHeight="1" x14ac:dyDescent="0.2"/>
    <row r="52614" ht="12.75" customHeight="1" x14ac:dyDescent="0.2"/>
    <row r="52615" ht="12.75" customHeight="1" x14ac:dyDescent="0.2"/>
    <row r="52616" ht="12.75" customHeight="1" x14ac:dyDescent="0.2"/>
    <row r="52617" ht="12.75" customHeight="1" x14ac:dyDescent="0.2"/>
    <row r="52618" ht="12.75" customHeight="1" x14ac:dyDescent="0.2"/>
    <row r="52619" ht="12.75" customHeight="1" x14ac:dyDescent="0.2"/>
    <row r="52620" ht="12.75" customHeight="1" x14ac:dyDescent="0.2"/>
    <row r="52621" ht="12.75" customHeight="1" x14ac:dyDescent="0.2"/>
    <row r="52622" ht="12.75" customHeight="1" x14ac:dyDescent="0.2"/>
    <row r="52623" ht="12.75" customHeight="1" x14ac:dyDescent="0.2"/>
    <row r="52624" ht="12.75" customHeight="1" x14ac:dyDescent="0.2"/>
    <row r="52625" ht="12.75" customHeight="1" x14ac:dyDescent="0.2"/>
    <row r="52626" ht="12.75" customHeight="1" x14ac:dyDescent="0.2"/>
    <row r="52627" ht="12.75" customHeight="1" x14ac:dyDescent="0.2"/>
    <row r="52628" ht="12.75" customHeight="1" x14ac:dyDescent="0.2"/>
    <row r="52629" ht="12.75" customHeight="1" x14ac:dyDescent="0.2"/>
    <row r="52630" ht="12.75" customHeight="1" x14ac:dyDescent="0.2"/>
    <row r="52631" ht="12.75" customHeight="1" x14ac:dyDescent="0.2"/>
    <row r="52632" ht="12.75" customHeight="1" x14ac:dyDescent="0.2"/>
    <row r="52633" ht="12.75" customHeight="1" x14ac:dyDescent="0.2"/>
    <row r="52634" ht="12.75" customHeight="1" x14ac:dyDescent="0.2"/>
    <row r="52635" ht="12.75" customHeight="1" x14ac:dyDescent="0.2"/>
    <row r="52636" ht="12.75" customHeight="1" x14ac:dyDescent="0.2"/>
    <row r="52637" ht="12.75" customHeight="1" x14ac:dyDescent="0.2"/>
    <row r="52638" ht="12.75" customHeight="1" x14ac:dyDescent="0.2"/>
    <row r="52639" ht="12.75" customHeight="1" x14ac:dyDescent="0.2"/>
    <row r="52640" ht="12.75" customHeight="1" x14ac:dyDescent="0.2"/>
    <row r="52641" ht="12.75" customHeight="1" x14ac:dyDescent="0.2"/>
    <row r="52642" ht="12.75" customHeight="1" x14ac:dyDescent="0.2"/>
    <row r="52643" ht="12.75" customHeight="1" x14ac:dyDescent="0.2"/>
    <row r="52644" ht="12.75" customHeight="1" x14ac:dyDescent="0.2"/>
    <row r="52645" ht="12.75" customHeight="1" x14ac:dyDescent="0.2"/>
    <row r="52646" ht="12.75" customHeight="1" x14ac:dyDescent="0.2"/>
    <row r="52647" ht="12.75" customHeight="1" x14ac:dyDescent="0.2"/>
    <row r="52648" ht="12.75" customHeight="1" x14ac:dyDescent="0.2"/>
    <row r="52649" ht="12.75" customHeight="1" x14ac:dyDescent="0.2"/>
    <row r="52650" ht="12.75" customHeight="1" x14ac:dyDescent="0.2"/>
    <row r="52651" ht="12.75" customHeight="1" x14ac:dyDescent="0.2"/>
    <row r="52652" ht="12.75" customHeight="1" x14ac:dyDescent="0.2"/>
    <row r="52653" ht="12.75" customHeight="1" x14ac:dyDescent="0.2"/>
    <row r="52654" ht="12.75" customHeight="1" x14ac:dyDescent="0.2"/>
    <row r="52655" ht="12.75" customHeight="1" x14ac:dyDescent="0.2"/>
    <row r="52656" ht="12.75" customHeight="1" x14ac:dyDescent="0.2"/>
    <row r="52657" ht="12.75" customHeight="1" x14ac:dyDescent="0.2"/>
    <row r="52658" ht="12.75" customHeight="1" x14ac:dyDescent="0.2"/>
    <row r="52659" ht="12.75" customHeight="1" x14ac:dyDescent="0.2"/>
    <row r="52660" ht="12.75" customHeight="1" x14ac:dyDescent="0.2"/>
    <row r="52661" ht="12.75" customHeight="1" x14ac:dyDescent="0.2"/>
    <row r="52662" ht="12.75" customHeight="1" x14ac:dyDescent="0.2"/>
    <row r="52663" ht="12.75" customHeight="1" x14ac:dyDescent="0.2"/>
    <row r="52664" ht="12.75" customHeight="1" x14ac:dyDescent="0.2"/>
    <row r="52665" ht="12.75" customHeight="1" x14ac:dyDescent="0.2"/>
    <row r="52666" ht="12.75" customHeight="1" x14ac:dyDescent="0.2"/>
    <row r="52667" ht="12.75" customHeight="1" x14ac:dyDescent="0.2"/>
    <row r="52668" ht="12.75" customHeight="1" x14ac:dyDescent="0.2"/>
    <row r="52669" ht="12.75" customHeight="1" x14ac:dyDescent="0.2"/>
    <row r="52670" ht="12.75" customHeight="1" x14ac:dyDescent="0.2"/>
    <row r="52671" ht="12.75" customHeight="1" x14ac:dyDescent="0.2"/>
    <row r="52672" ht="12.75" customHeight="1" x14ac:dyDescent="0.2"/>
    <row r="52673" ht="12.75" customHeight="1" x14ac:dyDescent="0.2"/>
    <row r="52674" ht="12.75" customHeight="1" x14ac:dyDescent="0.2"/>
    <row r="52675" ht="12.75" customHeight="1" x14ac:dyDescent="0.2"/>
    <row r="52676" ht="12.75" customHeight="1" x14ac:dyDescent="0.2"/>
    <row r="52677" ht="12.75" customHeight="1" x14ac:dyDescent="0.2"/>
    <row r="52678" ht="12.75" customHeight="1" x14ac:dyDescent="0.2"/>
    <row r="52679" ht="12.75" customHeight="1" x14ac:dyDescent="0.2"/>
    <row r="52680" ht="12.75" customHeight="1" x14ac:dyDescent="0.2"/>
    <row r="52681" ht="12.75" customHeight="1" x14ac:dyDescent="0.2"/>
    <row r="52682" ht="12.75" customHeight="1" x14ac:dyDescent="0.2"/>
    <row r="52683" ht="12.75" customHeight="1" x14ac:dyDescent="0.2"/>
    <row r="52684" ht="12.75" customHeight="1" x14ac:dyDescent="0.2"/>
    <row r="52685" ht="12.75" customHeight="1" x14ac:dyDescent="0.2"/>
    <row r="52686" ht="12.75" customHeight="1" x14ac:dyDescent="0.2"/>
    <row r="52687" ht="12.75" customHeight="1" x14ac:dyDescent="0.2"/>
    <row r="52688" ht="12.75" customHeight="1" x14ac:dyDescent="0.2"/>
    <row r="52689" ht="12.75" customHeight="1" x14ac:dyDescent="0.2"/>
    <row r="52690" ht="12.75" customHeight="1" x14ac:dyDescent="0.2"/>
    <row r="52691" ht="12.75" customHeight="1" x14ac:dyDescent="0.2"/>
    <row r="52692" ht="12.75" customHeight="1" x14ac:dyDescent="0.2"/>
    <row r="52693" ht="12.75" customHeight="1" x14ac:dyDescent="0.2"/>
    <row r="52694" ht="12.75" customHeight="1" x14ac:dyDescent="0.2"/>
    <row r="52695" ht="12.75" customHeight="1" x14ac:dyDescent="0.2"/>
    <row r="52696" ht="12.75" customHeight="1" x14ac:dyDescent="0.2"/>
    <row r="52697" ht="12.75" customHeight="1" x14ac:dyDescent="0.2"/>
    <row r="52698" ht="12.75" customHeight="1" x14ac:dyDescent="0.2"/>
    <row r="52699" ht="12.75" customHeight="1" x14ac:dyDescent="0.2"/>
    <row r="52700" ht="12.75" customHeight="1" x14ac:dyDescent="0.2"/>
    <row r="52701" ht="12.75" customHeight="1" x14ac:dyDescent="0.2"/>
    <row r="52702" ht="12.75" customHeight="1" x14ac:dyDescent="0.2"/>
    <row r="52703" ht="12.75" customHeight="1" x14ac:dyDescent="0.2"/>
    <row r="52704" ht="12.75" customHeight="1" x14ac:dyDescent="0.2"/>
    <row r="52705" ht="12.75" customHeight="1" x14ac:dyDescent="0.2"/>
    <row r="52706" ht="12.75" customHeight="1" x14ac:dyDescent="0.2"/>
    <row r="52707" ht="12.75" customHeight="1" x14ac:dyDescent="0.2"/>
    <row r="52708" ht="12.75" customHeight="1" x14ac:dyDescent="0.2"/>
    <row r="52709" ht="12.75" customHeight="1" x14ac:dyDescent="0.2"/>
    <row r="52710" ht="12.75" customHeight="1" x14ac:dyDescent="0.2"/>
    <row r="52711" ht="12.75" customHeight="1" x14ac:dyDescent="0.2"/>
    <row r="52712" ht="12.75" customHeight="1" x14ac:dyDescent="0.2"/>
    <row r="52713" ht="12.75" customHeight="1" x14ac:dyDescent="0.2"/>
    <row r="52714" ht="12.75" customHeight="1" x14ac:dyDescent="0.2"/>
    <row r="52715" ht="12.75" customHeight="1" x14ac:dyDescent="0.2"/>
    <row r="52716" ht="12.75" customHeight="1" x14ac:dyDescent="0.2"/>
    <row r="52717" ht="12.75" customHeight="1" x14ac:dyDescent="0.2"/>
    <row r="52718" ht="12.75" customHeight="1" x14ac:dyDescent="0.2"/>
    <row r="52719" ht="12.75" customHeight="1" x14ac:dyDescent="0.2"/>
    <row r="52720" ht="12.75" customHeight="1" x14ac:dyDescent="0.2"/>
    <row r="52721" ht="12.75" customHeight="1" x14ac:dyDescent="0.2"/>
    <row r="52722" ht="12.75" customHeight="1" x14ac:dyDescent="0.2"/>
    <row r="52723" ht="12.75" customHeight="1" x14ac:dyDescent="0.2"/>
    <row r="52724" ht="12.75" customHeight="1" x14ac:dyDescent="0.2"/>
    <row r="52725" ht="12.75" customHeight="1" x14ac:dyDescent="0.2"/>
    <row r="52726" ht="12.75" customHeight="1" x14ac:dyDescent="0.2"/>
    <row r="52727" ht="12.75" customHeight="1" x14ac:dyDescent="0.2"/>
    <row r="52728" ht="12.75" customHeight="1" x14ac:dyDescent="0.2"/>
    <row r="52729" ht="12.75" customHeight="1" x14ac:dyDescent="0.2"/>
    <row r="52730" ht="12.75" customHeight="1" x14ac:dyDescent="0.2"/>
    <row r="52731" ht="12.75" customHeight="1" x14ac:dyDescent="0.2"/>
    <row r="52732" ht="12.75" customHeight="1" x14ac:dyDescent="0.2"/>
    <row r="52733" ht="12.75" customHeight="1" x14ac:dyDescent="0.2"/>
    <row r="52734" ht="12.75" customHeight="1" x14ac:dyDescent="0.2"/>
    <row r="52735" ht="12.75" customHeight="1" x14ac:dyDescent="0.2"/>
    <row r="52736" ht="12.75" customHeight="1" x14ac:dyDescent="0.2"/>
    <row r="52737" ht="12.75" customHeight="1" x14ac:dyDescent="0.2"/>
    <row r="52738" ht="12.75" customHeight="1" x14ac:dyDescent="0.2"/>
    <row r="52739" ht="12.75" customHeight="1" x14ac:dyDescent="0.2"/>
    <row r="52740" ht="12.75" customHeight="1" x14ac:dyDescent="0.2"/>
    <row r="52741" ht="12.75" customHeight="1" x14ac:dyDescent="0.2"/>
    <row r="52742" ht="12.75" customHeight="1" x14ac:dyDescent="0.2"/>
    <row r="52743" ht="12.75" customHeight="1" x14ac:dyDescent="0.2"/>
    <row r="52744" ht="12.75" customHeight="1" x14ac:dyDescent="0.2"/>
    <row r="52745" ht="12.75" customHeight="1" x14ac:dyDescent="0.2"/>
    <row r="52746" ht="12.75" customHeight="1" x14ac:dyDescent="0.2"/>
    <row r="52747" ht="12.75" customHeight="1" x14ac:dyDescent="0.2"/>
    <row r="52748" ht="12.75" customHeight="1" x14ac:dyDescent="0.2"/>
    <row r="52749" ht="12.75" customHeight="1" x14ac:dyDescent="0.2"/>
    <row r="52750" ht="12.75" customHeight="1" x14ac:dyDescent="0.2"/>
    <row r="52751" ht="12.75" customHeight="1" x14ac:dyDescent="0.2"/>
    <row r="52752" ht="12.75" customHeight="1" x14ac:dyDescent="0.2"/>
    <row r="52753" ht="12.75" customHeight="1" x14ac:dyDescent="0.2"/>
    <row r="52754" ht="12.75" customHeight="1" x14ac:dyDescent="0.2"/>
    <row r="52755" ht="12.75" customHeight="1" x14ac:dyDescent="0.2"/>
    <row r="52756" ht="12.75" customHeight="1" x14ac:dyDescent="0.2"/>
    <row r="52757" ht="12.75" customHeight="1" x14ac:dyDescent="0.2"/>
    <row r="52758" ht="12.75" customHeight="1" x14ac:dyDescent="0.2"/>
    <row r="52759" ht="12.75" customHeight="1" x14ac:dyDescent="0.2"/>
    <row r="52760" ht="12.75" customHeight="1" x14ac:dyDescent="0.2"/>
    <row r="52761" ht="12.75" customHeight="1" x14ac:dyDescent="0.2"/>
    <row r="52762" ht="12.75" customHeight="1" x14ac:dyDescent="0.2"/>
    <row r="52763" ht="12.75" customHeight="1" x14ac:dyDescent="0.2"/>
    <row r="52764" ht="12.75" customHeight="1" x14ac:dyDescent="0.2"/>
    <row r="52765" ht="12.75" customHeight="1" x14ac:dyDescent="0.2"/>
    <row r="52766" ht="12.75" customHeight="1" x14ac:dyDescent="0.2"/>
    <row r="52767" ht="12.75" customHeight="1" x14ac:dyDescent="0.2"/>
    <row r="52768" ht="12.75" customHeight="1" x14ac:dyDescent="0.2"/>
    <row r="52769" ht="12.75" customHeight="1" x14ac:dyDescent="0.2"/>
    <row r="52770" ht="12.75" customHeight="1" x14ac:dyDescent="0.2"/>
    <row r="52771" ht="12.75" customHeight="1" x14ac:dyDescent="0.2"/>
    <row r="52772" ht="12.75" customHeight="1" x14ac:dyDescent="0.2"/>
    <row r="52773" ht="12.75" customHeight="1" x14ac:dyDescent="0.2"/>
    <row r="52774" ht="12.75" customHeight="1" x14ac:dyDescent="0.2"/>
    <row r="52775" ht="12.75" customHeight="1" x14ac:dyDescent="0.2"/>
    <row r="52776" ht="12.75" customHeight="1" x14ac:dyDescent="0.2"/>
    <row r="52777" ht="12.75" customHeight="1" x14ac:dyDescent="0.2"/>
    <row r="52778" ht="12.75" customHeight="1" x14ac:dyDescent="0.2"/>
    <row r="52779" ht="12.75" customHeight="1" x14ac:dyDescent="0.2"/>
    <row r="52780" ht="12.75" customHeight="1" x14ac:dyDescent="0.2"/>
    <row r="52781" ht="12.75" customHeight="1" x14ac:dyDescent="0.2"/>
    <row r="52782" ht="12.75" customHeight="1" x14ac:dyDescent="0.2"/>
    <row r="52783" ht="12.75" customHeight="1" x14ac:dyDescent="0.2"/>
    <row r="52784" ht="12.75" customHeight="1" x14ac:dyDescent="0.2"/>
    <row r="52785" ht="12.75" customHeight="1" x14ac:dyDescent="0.2"/>
    <row r="52786" ht="12.75" customHeight="1" x14ac:dyDescent="0.2"/>
    <row r="52787" ht="12.75" customHeight="1" x14ac:dyDescent="0.2"/>
    <row r="52788" ht="12.75" customHeight="1" x14ac:dyDescent="0.2"/>
    <row r="52789" ht="12.75" customHeight="1" x14ac:dyDescent="0.2"/>
    <row r="52790" ht="12.75" customHeight="1" x14ac:dyDescent="0.2"/>
    <row r="52791" ht="12.75" customHeight="1" x14ac:dyDescent="0.2"/>
    <row r="52792" ht="12.75" customHeight="1" x14ac:dyDescent="0.2"/>
    <row r="52793" ht="12.75" customHeight="1" x14ac:dyDescent="0.2"/>
    <row r="52794" ht="12.75" customHeight="1" x14ac:dyDescent="0.2"/>
    <row r="52795" ht="12.75" customHeight="1" x14ac:dyDescent="0.2"/>
    <row r="52796" ht="12.75" customHeight="1" x14ac:dyDescent="0.2"/>
    <row r="52797" ht="12.75" customHeight="1" x14ac:dyDescent="0.2"/>
    <row r="52798" ht="12.75" customHeight="1" x14ac:dyDescent="0.2"/>
    <row r="52799" ht="12.75" customHeight="1" x14ac:dyDescent="0.2"/>
    <row r="52800" ht="12.75" customHeight="1" x14ac:dyDescent="0.2"/>
    <row r="52801" ht="12.75" customHeight="1" x14ac:dyDescent="0.2"/>
    <row r="52802" ht="12.75" customHeight="1" x14ac:dyDescent="0.2"/>
    <row r="52803" ht="12.75" customHeight="1" x14ac:dyDescent="0.2"/>
    <row r="52804" ht="12.75" customHeight="1" x14ac:dyDescent="0.2"/>
    <row r="52805" ht="12.75" customHeight="1" x14ac:dyDescent="0.2"/>
    <row r="52806" ht="12.75" customHeight="1" x14ac:dyDescent="0.2"/>
    <row r="52807" ht="12.75" customHeight="1" x14ac:dyDescent="0.2"/>
    <row r="52808" ht="12.75" customHeight="1" x14ac:dyDescent="0.2"/>
    <row r="52809" ht="12.75" customHeight="1" x14ac:dyDescent="0.2"/>
    <row r="52810" ht="12.75" customHeight="1" x14ac:dyDescent="0.2"/>
    <row r="52811" ht="12.75" customHeight="1" x14ac:dyDescent="0.2"/>
    <row r="52812" ht="12.75" customHeight="1" x14ac:dyDescent="0.2"/>
    <row r="52813" ht="12.75" customHeight="1" x14ac:dyDescent="0.2"/>
    <row r="52814" ht="12.75" customHeight="1" x14ac:dyDescent="0.2"/>
    <row r="52815" ht="12.75" customHeight="1" x14ac:dyDescent="0.2"/>
    <row r="52816" ht="12.75" customHeight="1" x14ac:dyDescent="0.2"/>
    <row r="52817" ht="12.75" customHeight="1" x14ac:dyDescent="0.2"/>
    <row r="52818" ht="12.75" customHeight="1" x14ac:dyDescent="0.2"/>
    <row r="52819" ht="12.75" customHeight="1" x14ac:dyDescent="0.2"/>
    <row r="52820" ht="12.75" customHeight="1" x14ac:dyDescent="0.2"/>
    <row r="52821" ht="12.75" customHeight="1" x14ac:dyDescent="0.2"/>
    <row r="52822" ht="12.75" customHeight="1" x14ac:dyDescent="0.2"/>
    <row r="52823" ht="12.75" customHeight="1" x14ac:dyDescent="0.2"/>
    <row r="52824" ht="12.75" customHeight="1" x14ac:dyDescent="0.2"/>
    <row r="52825" ht="12.75" customHeight="1" x14ac:dyDescent="0.2"/>
    <row r="52826" ht="12.75" customHeight="1" x14ac:dyDescent="0.2"/>
    <row r="52827" ht="12.75" customHeight="1" x14ac:dyDescent="0.2"/>
    <row r="52828" ht="12.75" customHeight="1" x14ac:dyDescent="0.2"/>
    <row r="52829" ht="12.75" customHeight="1" x14ac:dyDescent="0.2"/>
    <row r="52830" ht="12.75" customHeight="1" x14ac:dyDescent="0.2"/>
    <row r="52831" ht="12.75" customHeight="1" x14ac:dyDescent="0.2"/>
    <row r="52832" ht="12.75" customHeight="1" x14ac:dyDescent="0.2"/>
    <row r="52833" ht="12.75" customHeight="1" x14ac:dyDescent="0.2"/>
    <row r="52834" ht="12.75" customHeight="1" x14ac:dyDescent="0.2"/>
    <row r="52835" ht="12.75" customHeight="1" x14ac:dyDescent="0.2"/>
    <row r="52836" ht="12.75" customHeight="1" x14ac:dyDescent="0.2"/>
    <row r="52837" ht="12.75" customHeight="1" x14ac:dyDescent="0.2"/>
    <row r="52838" ht="12.75" customHeight="1" x14ac:dyDescent="0.2"/>
    <row r="52839" ht="12.75" customHeight="1" x14ac:dyDescent="0.2"/>
    <row r="52840" ht="12.75" customHeight="1" x14ac:dyDescent="0.2"/>
    <row r="52841" ht="12.75" customHeight="1" x14ac:dyDescent="0.2"/>
    <row r="52842" ht="12.75" customHeight="1" x14ac:dyDescent="0.2"/>
    <row r="52843" ht="12.75" customHeight="1" x14ac:dyDescent="0.2"/>
    <row r="52844" ht="12.75" customHeight="1" x14ac:dyDescent="0.2"/>
    <row r="52845" ht="12.75" customHeight="1" x14ac:dyDescent="0.2"/>
    <row r="52846" ht="12.75" customHeight="1" x14ac:dyDescent="0.2"/>
    <row r="52847" ht="12.75" customHeight="1" x14ac:dyDescent="0.2"/>
    <row r="52848" ht="12.75" customHeight="1" x14ac:dyDescent="0.2"/>
    <row r="52849" ht="12.75" customHeight="1" x14ac:dyDescent="0.2"/>
    <row r="52850" ht="12.75" customHeight="1" x14ac:dyDescent="0.2"/>
    <row r="52851" ht="12.75" customHeight="1" x14ac:dyDescent="0.2"/>
    <row r="52852" ht="12.75" customHeight="1" x14ac:dyDescent="0.2"/>
    <row r="52853" ht="12.75" customHeight="1" x14ac:dyDescent="0.2"/>
    <row r="52854" ht="12.75" customHeight="1" x14ac:dyDescent="0.2"/>
    <row r="52855" ht="12.75" customHeight="1" x14ac:dyDescent="0.2"/>
    <row r="52856" ht="12.75" customHeight="1" x14ac:dyDescent="0.2"/>
    <row r="52857" ht="12.75" customHeight="1" x14ac:dyDescent="0.2"/>
    <row r="52858" ht="12.75" customHeight="1" x14ac:dyDescent="0.2"/>
    <row r="52859" ht="12.75" customHeight="1" x14ac:dyDescent="0.2"/>
    <row r="52860" ht="12.75" customHeight="1" x14ac:dyDescent="0.2"/>
    <row r="52861" ht="12.75" customHeight="1" x14ac:dyDescent="0.2"/>
    <row r="52862" ht="12.75" customHeight="1" x14ac:dyDescent="0.2"/>
    <row r="52863" ht="12.75" customHeight="1" x14ac:dyDescent="0.2"/>
    <row r="52864" ht="12.75" customHeight="1" x14ac:dyDescent="0.2"/>
    <row r="52865" ht="12.75" customHeight="1" x14ac:dyDescent="0.2"/>
    <row r="52866" ht="12.75" customHeight="1" x14ac:dyDescent="0.2"/>
    <row r="52867" ht="12.75" customHeight="1" x14ac:dyDescent="0.2"/>
    <row r="52868" ht="12.75" customHeight="1" x14ac:dyDescent="0.2"/>
    <row r="52869" ht="12.75" customHeight="1" x14ac:dyDescent="0.2"/>
    <row r="52870" ht="12.75" customHeight="1" x14ac:dyDescent="0.2"/>
    <row r="52871" ht="12.75" customHeight="1" x14ac:dyDescent="0.2"/>
    <row r="52872" ht="12.75" customHeight="1" x14ac:dyDescent="0.2"/>
    <row r="52873" ht="12.75" customHeight="1" x14ac:dyDescent="0.2"/>
    <row r="52874" ht="12.75" customHeight="1" x14ac:dyDescent="0.2"/>
    <row r="52875" ht="12.75" customHeight="1" x14ac:dyDescent="0.2"/>
    <row r="52876" ht="12.75" customHeight="1" x14ac:dyDescent="0.2"/>
    <row r="52877" ht="12.75" customHeight="1" x14ac:dyDescent="0.2"/>
    <row r="52878" ht="12.75" customHeight="1" x14ac:dyDescent="0.2"/>
    <row r="52879" ht="12.75" customHeight="1" x14ac:dyDescent="0.2"/>
    <row r="52880" ht="12.75" customHeight="1" x14ac:dyDescent="0.2"/>
    <row r="52881" ht="12.75" customHeight="1" x14ac:dyDescent="0.2"/>
    <row r="52882" ht="12.75" customHeight="1" x14ac:dyDescent="0.2"/>
    <row r="52883" ht="12.75" customHeight="1" x14ac:dyDescent="0.2"/>
    <row r="52884" ht="12.75" customHeight="1" x14ac:dyDescent="0.2"/>
    <row r="52885" ht="12.75" customHeight="1" x14ac:dyDescent="0.2"/>
    <row r="52886" ht="12.75" customHeight="1" x14ac:dyDescent="0.2"/>
    <row r="52887" ht="12.75" customHeight="1" x14ac:dyDescent="0.2"/>
    <row r="52888" ht="12.75" customHeight="1" x14ac:dyDescent="0.2"/>
    <row r="52889" ht="12.75" customHeight="1" x14ac:dyDescent="0.2"/>
    <row r="52890" ht="12.75" customHeight="1" x14ac:dyDescent="0.2"/>
    <row r="52891" ht="12.75" customHeight="1" x14ac:dyDescent="0.2"/>
    <row r="52892" ht="12.75" customHeight="1" x14ac:dyDescent="0.2"/>
    <row r="52893" ht="12.75" customHeight="1" x14ac:dyDescent="0.2"/>
    <row r="52894" ht="12.75" customHeight="1" x14ac:dyDescent="0.2"/>
    <row r="52895" ht="12.75" customHeight="1" x14ac:dyDescent="0.2"/>
    <row r="52896" ht="12.75" customHeight="1" x14ac:dyDescent="0.2"/>
    <row r="52897" ht="12.75" customHeight="1" x14ac:dyDescent="0.2"/>
    <row r="52898" ht="12.75" customHeight="1" x14ac:dyDescent="0.2"/>
    <row r="52899" ht="12.75" customHeight="1" x14ac:dyDescent="0.2"/>
    <row r="52900" ht="12.75" customHeight="1" x14ac:dyDescent="0.2"/>
    <row r="52901" ht="12.75" customHeight="1" x14ac:dyDescent="0.2"/>
    <row r="52902" ht="12.75" customHeight="1" x14ac:dyDescent="0.2"/>
    <row r="52903" ht="12.75" customHeight="1" x14ac:dyDescent="0.2"/>
    <row r="52904" ht="12.75" customHeight="1" x14ac:dyDescent="0.2"/>
    <row r="52905" ht="12.75" customHeight="1" x14ac:dyDescent="0.2"/>
    <row r="52906" ht="12.75" customHeight="1" x14ac:dyDescent="0.2"/>
    <row r="52907" ht="12.75" customHeight="1" x14ac:dyDescent="0.2"/>
    <row r="52908" ht="12.75" customHeight="1" x14ac:dyDescent="0.2"/>
    <row r="52909" ht="12.75" customHeight="1" x14ac:dyDescent="0.2"/>
    <row r="52910" ht="12.75" customHeight="1" x14ac:dyDescent="0.2"/>
    <row r="52911" ht="12.75" customHeight="1" x14ac:dyDescent="0.2"/>
    <row r="52912" ht="12.75" customHeight="1" x14ac:dyDescent="0.2"/>
    <row r="52913" ht="12.75" customHeight="1" x14ac:dyDescent="0.2"/>
    <row r="52914" ht="12.75" customHeight="1" x14ac:dyDescent="0.2"/>
    <row r="52915" ht="12.75" customHeight="1" x14ac:dyDescent="0.2"/>
    <row r="52916" ht="12.75" customHeight="1" x14ac:dyDescent="0.2"/>
    <row r="52917" ht="12.75" customHeight="1" x14ac:dyDescent="0.2"/>
    <row r="52918" ht="12.75" customHeight="1" x14ac:dyDescent="0.2"/>
    <row r="52919" ht="12.75" customHeight="1" x14ac:dyDescent="0.2"/>
    <row r="52920" ht="12.75" customHeight="1" x14ac:dyDescent="0.2"/>
    <row r="52921" ht="12.75" customHeight="1" x14ac:dyDescent="0.2"/>
    <row r="52922" ht="12.75" customHeight="1" x14ac:dyDescent="0.2"/>
    <row r="52923" ht="12.75" customHeight="1" x14ac:dyDescent="0.2"/>
    <row r="52924" ht="12.75" customHeight="1" x14ac:dyDescent="0.2"/>
    <row r="52925" ht="12.75" customHeight="1" x14ac:dyDescent="0.2"/>
    <row r="52926" ht="12.75" customHeight="1" x14ac:dyDescent="0.2"/>
    <row r="52927" ht="12.75" customHeight="1" x14ac:dyDescent="0.2"/>
    <row r="52928" ht="12.75" customHeight="1" x14ac:dyDescent="0.2"/>
    <row r="52929" ht="12.75" customHeight="1" x14ac:dyDescent="0.2"/>
    <row r="52930" ht="12.75" customHeight="1" x14ac:dyDescent="0.2"/>
    <row r="52931" ht="12.75" customHeight="1" x14ac:dyDescent="0.2"/>
    <row r="52932" ht="12.75" customHeight="1" x14ac:dyDescent="0.2"/>
    <row r="52933" ht="12.75" customHeight="1" x14ac:dyDescent="0.2"/>
    <row r="52934" ht="12.75" customHeight="1" x14ac:dyDescent="0.2"/>
    <row r="52935" ht="12.75" customHeight="1" x14ac:dyDescent="0.2"/>
    <row r="52936" ht="12.75" customHeight="1" x14ac:dyDescent="0.2"/>
    <row r="52937" ht="12.75" customHeight="1" x14ac:dyDescent="0.2"/>
    <row r="52938" ht="12.75" customHeight="1" x14ac:dyDescent="0.2"/>
    <row r="52939" ht="12.75" customHeight="1" x14ac:dyDescent="0.2"/>
    <row r="52940" ht="12.75" customHeight="1" x14ac:dyDescent="0.2"/>
    <row r="52941" ht="12.75" customHeight="1" x14ac:dyDescent="0.2"/>
    <row r="52942" ht="12.75" customHeight="1" x14ac:dyDescent="0.2"/>
    <row r="52943" ht="12.75" customHeight="1" x14ac:dyDescent="0.2"/>
    <row r="52944" ht="12.75" customHeight="1" x14ac:dyDescent="0.2"/>
    <row r="52945" ht="12.75" customHeight="1" x14ac:dyDescent="0.2"/>
    <row r="52946" ht="12.75" customHeight="1" x14ac:dyDescent="0.2"/>
    <row r="52947" ht="12.75" customHeight="1" x14ac:dyDescent="0.2"/>
    <row r="52948" ht="12.75" customHeight="1" x14ac:dyDescent="0.2"/>
    <row r="52949" ht="12.75" customHeight="1" x14ac:dyDescent="0.2"/>
    <row r="52950" ht="12.75" customHeight="1" x14ac:dyDescent="0.2"/>
    <row r="52951" ht="12.75" customHeight="1" x14ac:dyDescent="0.2"/>
    <row r="52952" ht="12.75" customHeight="1" x14ac:dyDescent="0.2"/>
    <row r="52953" ht="12.75" customHeight="1" x14ac:dyDescent="0.2"/>
    <row r="52954" ht="12.75" customHeight="1" x14ac:dyDescent="0.2"/>
    <row r="52955" ht="12.75" customHeight="1" x14ac:dyDescent="0.2"/>
    <row r="52956" ht="12.75" customHeight="1" x14ac:dyDescent="0.2"/>
    <row r="52957" ht="12.75" customHeight="1" x14ac:dyDescent="0.2"/>
    <row r="52958" ht="12.75" customHeight="1" x14ac:dyDescent="0.2"/>
    <row r="52959" ht="12.75" customHeight="1" x14ac:dyDescent="0.2"/>
    <row r="52960" ht="12.75" customHeight="1" x14ac:dyDescent="0.2"/>
    <row r="52961" ht="12.75" customHeight="1" x14ac:dyDescent="0.2"/>
    <row r="52962" ht="12.75" customHeight="1" x14ac:dyDescent="0.2"/>
    <row r="52963" ht="12.75" customHeight="1" x14ac:dyDescent="0.2"/>
    <row r="52964" ht="12.75" customHeight="1" x14ac:dyDescent="0.2"/>
    <row r="52965" ht="12.75" customHeight="1" x14ac:dyDescent="0.2"/>
    <row r="52966" ht="12.75" customHeight="1" x14ac:dyDescent="0.2"/>
    <row r="52967" ht="12.75" customHeight="1" x14ac:dyDescent="0.2"/>
    <row r="52968" ht="12.75" customHeight="1" x14ac:dyDescent="0.2"/>
    <row r="52969" ht="12.75" customHeight="1" x14ac:dyDescent="0.2"/>
    <row r="52970" ht="12.75" customHeight="1" x14ac:dyDescent="0.2"/>
    <row r="52971" ht="12.75" customHeight="1" x14ac:dyDescent="0.2"/>
    <row r="52972" ht="12.75" customHeight="1" x14ac:dyDescent="0.2"/>
    <row r="52973" ht="12.75" customHeight="1" x14ac:dyDescent="0.2"/>
    <row r="52974" ht="12.75" customHeight="1" x14ac:dyDescent="0.2"/>
    <row r="52975" ht="12.75" customHeight="1" x14ac:dyDescent="0.2"/>
    <row r="52976" ht="12.75" customHeight="1" x14ac:dyDescent="0.2"/>
    <row r="52977" ht="12.75" customHeight="1" x14ac:dyDescent="0.2"/>
    <row r="52978" ht="12.75" customHeight="1" x14ac:dyDescent="0.2"/>
    <row r="52979" ht="12.75" customHeight="1" x14ac:dyDescent="0.2"/>
    <row r="52980" ht="12.75" customHeight="1" x14ac:dyDescent="0.2"/>
    <row r="52981" ht="12.75" customHeight="1" x14ac:dyDescent="0.2"/>
    <row r="52982" ht="12.75" customHeight="1" x14ac:dyDescent="0.2"/>
    <row r="52983" ht="12.75" customHeight="1" x14ac:dyDescent="0.2"/>
    <row r="52984" ht="12.75" customHeight="1" x14ac:dyDescent="0.2"/>
    <row r="52985" ht="12.75" customHeight="1" x14ac:dyDescent="0.2"/>
    <row r="52986" ht="12.75" customHeight="1" x14ac:dyDescent="0.2"/>
    <row r="52987" ht="12.75" customHeight="1" x14ac:dyDescent="0.2"/>
    <row r="52988" ht="12.75" customHeight="1" x14ac:dyDescent="0.2"/>
    <row r="52989" ht="12.75" customHeight="1" x14ac:dyDescent="0.2"/>
    <row r="52990" ht="12.75" customHeight="1" x14ac:dyDescent="0.2"/>
    <row r="52991" ht="12.75" customHeight="1" x14ac:dyDescent="0.2"/>
    <row r="52992" ht="12.75" customHeight="1" x14ac:dyDescent="0.2"/>
    <row r="52993" ht="12.75" customHeight="1" x14ac:dyDescent="0.2"/>
    <row r="52994" ht="12.75" customHeight="1" x14ac:dyDescent="0.2"/>
    <row r="52995" ht="12.75" customHeight="1" x14ac:dyDescent="0.2"/>
    <row r="52996" ht="12.75" customHeight="1" x14ac:dyDescent="0.2"/>
    <row r="52997" ht="12.75" customHeight="1" x14ac:dyDescent="0.2"/>
    <row r="52998" ht="12.75" customHeight="1" x14ac:dyDescent="0.2"/>
    <row r="52999" ht="12.75" customHeight="1" x14ac:dyDescent="0.2"/>
    <row r="53000" ht="12.75" customHeight="1" x14ac:dyDescent="0.2"/>
    <row r="53001" ht="12.75" customHeight="1" x14ac:dyDescent="0.2"/>
    <row r="53002" ht="12.75" customHeight="1" x14ac:dyDescent="0.2"/>
    <row r="53003" ht="12.75" customHeight="1" x14ac:dyDescent="0.2"/>
    <row r="53004" ht="12.75" customHeight="1" x14ac:dyDescent="0.2"/>
    <row r="53005" ht="12.75" customHeight="1" x14ac:dyDescent="0.2"/>
    <row r="53006" ht="12.75" customHeight="1" x14ac:dyDescent="0.2"/>
    <row r="53007" ht="12.75" customHeight="1" x14ac:dyDescent="0.2"/>
    <row r="53008" ht="12.75" customHeight="1" x14ac:dyDescent="0.2"/>
    <row r="53009" ht="12.75" customHeight="1" x14ac:dyDescent="0.2"/>
    <row r="53010" ht="12.75" customHeight="1" x14ac:dyDescent="0.2"/>
    <row r="53011" ht="12.75" customHeight="1" x14ac:dyDescent="0.2"/>
    <row r="53012" ht="12.75" customHeight="1" x14ac:dyDescent="0.2"/>
    <row r="53013" ht="12.75" customHeight="1" x14ac:dyDescent="0.2"/>
    <row r="53014" ht="12.75" customHeight="1" x14ac:dyDescent="0.2"/>
    <row r="53015" ht="12.75" customHeight="1" x14ac:dyDescent="0.2"/>
    <row r="53016" ht="12.75" customHeight="1" x14ac:dyDescent="0.2"/>
    <row r="53017" ht="12.75" customHeight="1" x14ac:dyDescent="0.2"/>
    <row r="53018" ht="12.75" customHeight="1" x14ac:dyDescent="0.2"/>
    <row r="53019" ht="12.75" customHeight="1" x14ac:dyDescent="0.2"/>
    <row r="53020" ht="12.75" customHeight="1" x14ac:dyDescent="0.2"/>
    <row r="53021" ht="12.75" customHeight="1" x14ac:dyDescent="0.2"/>
    <row r="53022" ht="12.75" customHeight="1" x14ac:dyDescent="0.2"/>
    <row r="53023" ht="12.75" customHeight="1" x14ac:dyDescent="0.2"/>
    <row r="53024" ht="12.75" customHeight="1" x14ac:dyDescent="0.2"/>
    <row r="53025" ht="12.75" customHeight="1" x14ac:dyDescent="0.2"/>
    <row r="53026" ht="12.75" customHeight="1" x14ac:dyDescent="0.2"/>
    <row r="53027" ht="12.75" customHeight="1" x14ac:dyDescent="0.2"/>
    <row r="53028" ht="12.75" customHeight="1" x14ac:dyDescent="0.2"/>
    <row r="53029" ht="12.75" customHeight="1" x14ac:dyDescent="0.2"/>
    <row r="53030" ht="12.75" customHeight="1" x14ac:dyDescent="0.2"/>
    <row r="53031" ht="12.75" customHeight="1" x14ac:dyDescent="0.2"/>
    <row r="53032" ht="12.75" customHeight="1" x14ac:dyDescent="0.2"/>
    <row r="53033" ht="12.75" customHeight="1" x14ac:dyDescent="0.2"/>
    <row r="53034" ht="12.75" customHeight="1" x14ac:dyDescent="0.2"/>
    <row r="53035" ht="12.75" customHeight="1" x14ac:dyDescent="0.2"/>
    <row r="53036" ht="12.75" customHeight="1" x14ac:dyDescent="0.2"/>
    <row r="53037" ht="12.75" customHeight="1" x14ac:dyDescent="0.2"/>
    <row r="53038" ht="12.75" customHeight="1" x14ac:dyDescent="0.2"/>
    <row r="53039" ht="12.75" customHeight="1" x14ac:dyDescent="0.2"/>
    <row r="53040" ht="12.75" customHeight="1" x14ac:dyDescent="0.2"/>
    <row r="53041" ht="12.75" customHeight="1" x14ac:dyDescent="0.2"/>
    <row r="53042" ht="12.75" customHeight="1" x14ac:dyDescent="0.2"/>
    <row r="53043" ht="12.75" customHeight="1" x14ac:dyDescent="0.2"/>
    <row r="53044" ht="12.75" customHeight="1" x14ac:dyDescent="0.2"/>
    <row r="53045" ht="12.75" customHeight="1" x14ac:dyDescent="0.2"/>
    <row r="53046" ht="12.75" customHeight="1" x14ac:dyDescent="0.2"/>
    <row r="53047" ht="12.75" customHeight="1" x14ac:dyDescent="0.2"/>
    <row r="53048" ht="12.75" customHeight="1" x14ac:dyDescent="0.2"/>
    <row r="53049" ht="12.75" customHeight="1" x14ac:dyDescent="0.2"/>
    <row r="53050" ht="12.75" customHeight="1" x14ac:dyDescent="0.2"/>
    <row r="53051" ht="12.75" customHeight="1" x14ac:dyDescent="0.2"/>
    <row r="53052" ht="12.75" customHeight="1" x14ac:dyDescent="0.2"/>
    <row r="53053" ht="12.75" customHeight="1" x14ac:dyDescent="0.2"/>
    <row r="53054" ht="12.75" customHeight="1" x14ac:dyDescent="0.2"/>
    <row r="53055" ht="12.75" customHeight="1" x14ac:dyDescent="0.2"/>
    <row r="53056" ht="12.75" customHeight="1" x14ac:dyDescent="0.2"/>
    <row r="53057" ht="12.75" customHeight="1" x14ac:dyDescent="0.2"/>
    <row r="53058" ht="12.75" customHeight="1" x14ac:dyDescent="0.2"/>
    <row r="53059" ht="12.75" customHeight="1" x14ac:dyDescent="0.2"/>
    <row r="53060" ht="12.75" customHeight="1" x14ac:dyDescent="0.2"/>
    <row r="53061" ht="12.75" customHeight="1" x14ac:dyDescent="0.2"/>
    <row r="53062" ht="12.75" customHeight="1" x14ac:dyDescent="0.2"/>
    <row r="53063" ht="12.75" customHeight="1" x14ac:dyDescent="0.2"/>
    <row r="53064" ht="12.75" customHeight="1" x14ac:dyDescent="0.2"/>
    <row r="53065" ht="12.75" customHeight="1" x14ac:dyDescent="0.2"/>
    <row r="53066" ht="12.75" customHeight="1" x14ac:dyDescent="0.2"/>
    <row r="53067" ht="12.75" customHeight="1" x14ac:dyDescent="0.2"/>
    <row r="53068" ht="12.75" customHeight="1" x14ac:dyDescent="0.2"/>
    <row r="53069" ht="12.75" customHeight="1" x14ac:dyDescent="0.2"/>
    <row r="53070" ht="12.75" customHeight="1" x14ac:dyDescent="0.2"/>
    <row r="53071" ht="12.75" customHeight="1" x14ac:dyDescent="0.2"/>
    <row r="53072" ht="12.75" customHeight="1" x14ac:dyDescent="0.2"/>
    <row r="53073" ht="12.75" customHeight="1" x14ac:dyDescent="0.2"/>
    <row r="53074" ht="12.75" customHeight="1" x14ac:dyDescent="0.2"/>
    <row r="53075" ht="12.75" customHeight="1" x14ac:dyDescent="0.2"/>
    <row r="53076" ht="12.75" customHeight="1" x14ac:dyDescent="0.2"/>
    <row r="53077" ht="12.75" customHeight="1" x14ac:dyDescent="0.2"/>
    <row r="53078" ht="12.75" customHeight="1" x14ac:dyDescent="0.2"/>
    <row r="53079" ht="12.75" customHeight="1" x14ac:dyDescent="0.2"/>
    <row r="53080" ht="12.75" customHeight="1" x14ac:dyDescent="0.2"/>
    <row r="53081" ht="12.75" customHeight="1" x14ac:dyDescent="0.2"/>
    <row r="53082" ht="12.75" customHeight="1" x14ac:dyDescent="0.2"/>
    <row r="53083" ht="12.75" customHeight="1" x14ac:dyDescent="0.2"/>
    <row r="53084" ht="12.75" customHeight="1" x14ac:dyDescent="0.2"/>
    <row r="53085" ht="12.75" customHeight="1" x14ac:dyDescent="0.2"/>
    <row r="53086" ht="12.75" customHeight="1" x14ac:dyDescent="0.2"/>
    <row r="53087" ht="12.75" customHeight="1" x14ac:dyDescent="0.2"/>
    <row r="53088" ht="12.75" customHeight="1" x14ac:dyDescent="0.2"/>
    <row r="53089" ht="12.75" customHeight="1" x14ac:dyDescent="0.2"/>
    <row r="53090" ht="12.75" customHeight="1" x14ac:dyDescent="0.2"/>
    <row r="53091" ht="12.75" customHeight="1" x14ac:dyDescent="0.2"/>
    <row r="53092" ht="12.75" customHeight="1" x14ac:dyDescent="0.2"/>
    <row r="53093" ht="12.75" customHeight="1" x14ac:dyDescent="0.2"/>
    <row r="53094" ht="12.75" customHeight="1" x14ac:dyDescent="0.2"/>
    <row r="53095" ht="12.75" customHeight="1" x14ac:dyDescent="0.2"/>
    <row r="53096" ht="12.75" customHeight="1" x14ac:dyDescent="0.2"/>
    <row r="53097" ht="12.75" customHeight="1" x14ac:dyDescent="0.2"/>
    <row r="53098" ht="12.75" customHeight="1" x14ac:dyDescent="0.2"/>
    <row r="53099" ht="12.75" customHeight="1" x14ac:dyDescent="0.2"/>
    <row r="53100" ht="12.75" customHeight="1" x14ac:dyDescent="0.2"/>
    <row r="53101" ht="12.75" customHeight="1" x14ac:dyDescent="0.2"/>
    <row r="53102" ht="12.75" customHeight="1" x14ac:dyDescent="0.2"/>
    <row r="53103" ht="12.75" customHeight="1" x14ac:dyDescent="0.2"/>
    <row r="53104" ht="12.75" customHeight="1" x14ac:dyDescent="0.2"/>
    <row r="53105" ht="12.75" customHeight="1" x14ac:dyDescent="0.2"/>
    <row r="53106" ht="12.75" customHeight="1" x14ac:dyDescent="0.2"/>
    <row r="53107" ht="12.75" customHeight="1" x14ac:dyDescent="0.2"/>
    <row r="53108" ht="12.75" customHeight="1" x14ac:dyDescent="0.2"/>
    <row r="53109" ht="12.75" customHeight="1" x14ac:dyDescent="0.2"/>
    <row r="53110" ht="12.75" customHeight="1" x14ac:dyDescent="0.2"/>
    <row r="53111" ht="12.75" customHeight="1" x14ac:dyDescent="0.2"/>
    <row r="53112" ht="12.75" customHeight="1" x14ac:dyDescent="0.2"/>
    <row r="53113" ht="12.75" customHeight="1" x14ac:dyDescent="0.2"/>
    <row r="53114" ht="12.75" customHeight="1" x14ac:dyDescent="0.2"/>
    <row r="53115" ht="12.75" customHeight="1" x14ac:dyDescent="0.2"/>
    <row r="53116" ht="12.75" customHeight="1" x14ac:dyDescent="0.2"/>
    <row r="53117" ht="12.75" customHeight="1" x14ac:dyDescent="0.2"/>
    <row r="53118" ht="12.75" customHeight="1" x14ac:dyDescent="0.2"/>
    <row r="53119" ht="12.75" customHeight="1" x14ac:dyDescent="0.2"/>
    <row r="53120" ht="12.75" customHeight="1" x14ac:dyDescent="0.2"/>
    <row r="53121" ht="12.75" customHeight="1" x14ac:dyDescent="0.2"/>
    <row r="53122" ht="12.75" customHeight="1" x14ac:dyDescent="0.2"/>
    <row r="53123" ht="12.75" customHeight="1" x14ac:dyDescent="0.2"/>
    <row r="53124" ht="12.75" customHeight="1" x14ac:dyDescent="0.2"/>
    <row r="53125" ht="12.75" customHeight="1" x14ac:dyDescent="0.2"/>
    <row r="53126" ht="12.75" customHeight="1" x14ac:dyDescent="0.2"/>
    <row r="53127" ht="12.75" customHeight="1" x14ac:dyDescent="0.2"/>
    <row r="53128" ht="12.75" customHeight="1" x14ac:dyDescent="0.2"/>
    <row r="53129" ht="12.75" customHeight="1" x14ac:dyDescent="0.2"/>
    <row r="53130" ht="12.75" customHeight="1" x14ac:dyDescent="0.2"/>
    <row r="53131" ht="12.75" customHeight="1" x14ac:dyDescent="0.2"/>
    <row r="53132" ht="12.75" customHeight="1" x14ac:dyDescent="0.2"/>
    <row r="53133" ht="12.75" customHeight="1" x14ac:dyDescent="0.2"/>
    <row r="53134" ht="12.75" customHeight="1" x14ac:dyDescent="0.2"/>
    <row r="53135" ht="12.75" customHeight="1" x14ac:dyDescent="0.2"/>
    <row r="53136" ht="12.75" customHeight="1" x14ac:dyDescent="0.2"/>
    <row r="53137" ht="12.75" customHeight="1" x14ac:dyDescent="0.2"/>
    <row r="53138" ht="12.75" customHeight="1" x14ac:dyDescent="0.2"/>
    <row r="53139" ht="12.75" customHeight="1" x14ac:dyDescent="0.2"/>
    <row r="53140" ht="12.75" customHeight="1" x14ac:dyDescent="0.2"/>
    <row r="53141" ht="12.75" customHeight="1" x14ac:dyDescent="0.2"/>
    <row r="53142" ht="12.75" customHeight="1" x14ac:dyDescent="0.2"/>
    <row r="53143" ht="12.75" customHeight="1" x14ac:dyDescent="0.2"/>
    <row r="53144" ht="12.75" customHeight="1" x14ac:dyDescent="0.2"/>
    <row r="53145" ht="12.75" customHeight="1" x14ac:dyDescent="0.2"/>
    <row r="53146" ht="12.75" customHeight="1" x14ac:dyDescent="0.2"/>
    <row r="53147" ht="12.75" customHeight="1" x14ac:dyDescent="0.2"/>
    <row r="53148" ht="12.75" customHeight="1" x14ac:dyDescent="0.2"/>
    <row r="53149" ht="12.75" customHeight="1" x14ac:dyDescent="0.2"/>
    <row r="53150" ht="12.75" customHeight="1" x14ac:dyDescent="0.2"/>
    <row r="53151" ht="12.75" customHeight="1" x14ac:dyDescent="0.2"/>
    <row r="53152" ht="12.75" customHeight="1" x14ac:dyDescent="0.2"/>
    <row r="53153" ht="12.75" customHeight="1" x14ac:dyDescent="0.2"/>
    <row r="53154" ht="12.75" customHeight="1" x14ac:dyDescent="0.2"/>
    <row r="53155" ht="12.75" customHeight="1" x14ac:dyDescent="0.2"/>
    <row r="53156" ht="12.75" customHeight="1" x14ac:dyDescent="0.2"/>
    <row r="53157" ht="12.75" customHeight="1" x14ac:dyDescent="0.2"/>
    <row r="53158" ht="12.75" customHeight="1" x14ac:dyDescent="0.2"/>
    <row r="53159" ht="12.75" customHeight="1" x14ac:dyDescent="0.2"/>
    <row r="53160" ht="12.75" customHeight="1" x14ac:dyDescent="0.2"/>
    <row r="53161" ht="12.75" customHeight="1" x14ac:dyDescent="0.2"/>
    <row r="53162" ht="12.75" customHeight="1" x14ac:dyDescent="0.2"/>
    <row r="53163" ht="12.75" customHeight="1" x14ac:dyDescent="0.2"/>
    <row r="53164" ht="12.75" customHeight="1" x14ac:dyDescent="0.2"/>
    <row r="53165" ht="12.75" customHeight="1" x14ac:dyDescent="0.2"/>
    <row r="53166" ht="12.75" customHeight="1" x14ac:dyDescent="0.2"/>
    <row r="53167" ht="12.75" customHeight="1" x14ac:dyDescent="0.2"/>
    <row r="53168" ht="12.75" customHeight="1" x14ac:dyDescent="0.2"/>
    <row r="53169" ht="12.75" customHeight="1" x14ac:dyDescent="0.2"/>
    <row r="53170" ht="12.75" customHeight="1" x14ac:dyDescent="0.2"/>
    <row r="53171" ht="12.75" customHeight="1" x14ac:dyDescent="0.2"/>
    <row r="53172" ht="12.75" customHeight="1" x14ac:dyDescent="0.2"/>
    <row r="53173" ht="12.75" customHeight="1" x14ac:dyDescent="0.2"/>
    <row r="53174" ht="12.75" customHeight="1" x14ac:dyDescent="0.2"/>
    <row r="53175" ht="12.75" customHeight="1" x14ac:dyDescent="0.2"/>
    <row r="53176" ht="12.75" customHeight="1" x14ac:dyDescent="0.2"/>
    <row r="53177" ht="12.75" customHeight="1" x14ac:dyDescent="0.2"/>
    <row r="53178" ht="12.75" customHeight="1" x14ac:dyDescent="0.2"/>
    <row r="53179" ht="12.75" customHeight="1" x14ac:dyDescent="0.2"/>
    <row r="53180" ht="12.75" customHeight="1" x14ac:dyDescent="0.2"/>
    <row r="53181" ht="12.75" customHeight="1" x14ac:dyDescent="0.2"/>
    <row r="53182" ht="12.75" customHeight="1" x14ac:dyDescent="0.2"/>
    <row r="53183" ht="12.75" customHeight="1" x14ac:dyDescent="0.2"/>
    <row r="53184" ht="12.75" customHeight="1" x14ac:dyDescent="0.2"/>
    <row r="53185" ht="12.75" customHeight="1" x14ac:dyDescent="0.2"/>
    <row r="53186" ht="12.75" customHeight="1" x14ac:dyDescent="0.2"/>
    <row r="53187" ht="12.75" customHeight="1" x14ac:dyDescent="0.2"/>
    <row r="53188" ht="12.75" customHeight="1" x14ac:dyDescent="0.2"/>
    <row r="53189" ht="12.75" customHeight="1" x14ac:dyDescent="0.2"/>
    <row r="53190" ht="12.75" customHeight="1" x14ac:dyDescent="0.2"/>
    <row r="53191" ht="12.75" customHeight="1" x14ac:dyDescent="0.2"/>
    <row r="53192" ht="12.75" customHeight="1" x14ac:dyDescent="0.2"/>
    <row r="53193" ht="12.75" customHeight="1" x14ac:dyDescent="0.2"/>
    <row r="53194" ht="12.75" customHeight="1" x14ac:dyDescent="0.2"/>
    <row r="53195" ht="12.75" customHeight="1" x14ac:dyDescent="0.2"/>
    <row r="53196" ht="12.75" customHeight="1" x14ac:dyDescent="0.2"/>
    <row r="53197" ht="12.75" customHeight="1" x14ac:dyDescent="0.2"/>
    <row r="53198" ht="12.75" customHeight="1" x14ac:dyDescent="0.2"/>
    <row r="53199" ht="12.75" customHeight="1" x14ac:dyDescent="0.2"/>
    <row r="53200" ht="12.75" customHeight="1" x14ac:dyDescent="0.2"/>
    <row r="53201" ht="12.75" customHeight="1" x14ac:dyDescent="0.2"/>
    <row r="53202" ht="12.75" customHeight="1" x14ac:dyDescent="0.2"/>
    <row r="53203" ht="12.75" customHeight="1" x14ac:dyDescent="0.2"/>
    <row r="53204" ht="12.75" customHeight="1" x14ac:dyDescent="0.2"/>
    <row r="53205" ht="12.75" customHeight="1" x14ac:dyDescent="0.2"/>
    <row r="53206" ht="12.75" customHeight="1" x14ac:dyDescent="0.2"/>
    <row r="53207" ht="12.75" customHeight="1" x14ac:dyDescent="0.2"/>
    <row r="53208" ht="12.75" customHeight="1" x14ac:dyDescent="0.2"/>
    <row r="53209" ht="12.75" customHeight="1" x14ac:dyDescent="0.2"/>
    <row r="53210" ht="12.75" customHeight="1" x14ac:dyDescent="0.2"/>
    <row r="53211" ht="12.75" customHeight="1" x14ac:dyDescent="0.2"/>
    <row r="53212" ht="12.75" customHeight="1" x14ac:dyDescent="0.2"/>
    <row r="53213" ht="12.75" customHeight="1" x14ac:dyDescent="0.2"/>
    <row r="53214" ht="12.75" customHeight="1" x14ac:dyDescent="0.2"/>
    <row r="53215" ht="12.75" customHeight="1" x14ac:dyDescent="0.2"/>
    <row r="53216" ht="12.75" customHeight="1" x14ac:dyDescent="0.2"/>
    <row r="53217" ht="12.75" customHeight="1" x14ac:dyDescent="0.2"/>
    <row r="53218" ht="12.75" customHeight="1" x14ac:dyDescent="0.2"/>
    <row r="53219" ht="12.75" customHeight="1" x14ac:dyDescent="0.2"/>
    <row r="53220" ht="12.75" customHeight="1" x14ac:dyDescent="0.2"/>
    <row r="53221" ht="12.75" customHeight="1" x14ac:dyDescent="0.2"/>
    <row r="53222" ht="12.75" customHeight="1" x14ac:dyDescent="0.2"/>
    <row r="53223" ht="12.75" customHeight="1" x14ac:dyDescent="0.2"/>
    <row r="53224" ht="12.75" customHeight="1" x14ac:dyDescent="0.2"/>
    <row r="53225" ht="12.75" customHeight="1" x14ac:dyDescent="0.2"/>
    <row r="53226" ht="12.75" customHeight="1" x14ac:dyDescent="0.2"/>
    <row r="53227" ht="12.75" customHeight="1" x14ac:dyDescent="0.2"/>
    <row r="53228" ht="12.75" customHeight="1" x14ac:dyDescent="0.2"/>
    <row r="53229" ht="12.75" customHeight="1" x14ac:dyDescent="0.2"/>
    <row r="53230" ht="12.75" customHeight="1" x14ac:dyDescent="0.2"/>
    <row r="53231" ht="12.75" customHeight="1" x14ac:dyDescent="0.2"/>
    <row r="53232" ht="12.75" customHeight="1" x14ac:dyDescent="0.2"/>
    <row r="53233" ht="12.75" customHeight="1" x14ac:dyDescent="0.2"/>
    <row r="53234" ht="12.75" customHeight="1" x14ac:dyDescent="0.2"/>
    <row r="53235" ht="12.75" customHeight="1" x14ac:dyDescent="0.2"/>
    <row r="53236" ht="12.75" customHeight="1" x14ac:dyDescent="0.2"/>
    <row r="53237" ht="12.75" customHeight="1" x14ac:dyDescent="0.2"/>
    <row r="53238" ht="12.75" customHeight="1" x14ac:dyDescent="0.2"/>
    <row r="53239" ht="12.75" customHeight="1" x14ac:dyDescent="0.2"/>
    <row r="53240" ht="12.75" customHeight="1" x14ac:dyDescent="0.2"/>
    <row r="53241" ht="12.75" customHeight="1" x14ac:dyDescent="0.2"/>
    <row r="53242" ht="12.75" customHeight="1" x14ac:dyDescent="0.2"/>
    <row r="53243" ht="12.75" customHeight="1" x14ac:dyDescent="0.2"/>
    <row r="53244" ht="12.75" customHeight="1" x14ac:dyDescent="0.2"/>
    <row r="53245" ht="12.75" customHeight="1" x14ac:dyDescent="0.2"/>
    <row r="53246" ht="12.75" customHeight="1" x14ac:dyDescent="0.2"/>
    <row r="53247" ht="12.75" customHeight="1" x14ac:dyDescent="0.2"/>
    <row r="53248" ht="12.75" customHeight="1" x14ac:dyDescent="0.2"/>
    <row r="53249" ht="12.75" customHeight="1" x14ac:dyDescent="0.2"/>
    <row r="53250" ht="12.75" customHeight="1" x14ac:dyDescent="0.2"/>
    <row r="53251" ht="12.75" customHeight="1" x14ac:dyDescent="0.2"/>
    <row r="53252" ht="12.75" customHeight="1" x14ac:dyDescent="0.2"/>
    <row r="53253" ht="12.75" customHeight="1" x14ac:dyDescent="0.2"/>
    <row r="53254" ht="12.75" customHeight="1" x14ac:dyDescent="0.2"/>
    <row r="53255" ht="12.75" customHeight="1" x14ac:dyDescent="0.2"/>
    <row r="53256" ht="12.75" customHeight="1" x14ac:dyDescent="0.2"/>
    <row r="53257" ht="12.75" customHeight="1" x14ac:dyDescent="0.2"/>
    <row r="53258" ht="12.75" customHeight="1" x14ac:dyDescent="0.2"/>
    <row r="53259" ht="12.75" customHeight="1" x14ac:dyDescent="0.2"/>
    <row r="53260" ht="12.75" customHeight="1" x14ac:dyDescent="0.2"/>
    <row r="53261" ht="12.75" customHeight="1" x14ac:dyDescent="0.2"/>
    <row r="53262" ht="12.75" customHeight="1" x14ac:dyDescent="0.2"/>
    <row r="53263" ht="12.75" customHeight="1" x14ac:dyDescent="0.2"/>
    <row r="53264" ht="12.75" customHeight="1" x14ac:dyDescent="0.2"/>
    <row r="53265" ht="12.75" customHeight="1" x14ac:dyDescent="0.2"/>
    <row r="53266" ht="12.75" customHeight="1" x14ac:dyDescent="0.2"/>
    <row r="53267" ht="12.75" customHeight="1" x14ac:dyDescent="0.2"/>
    <row r="53268" ht="12.75" customHeight="1" x14ac:dyDescent="0.2"/>
    <row r="53269" ht="12.75" customHeight="1" x14ac:dyDescent="0.2"/>
    <row r="53270" ht="12.75" customHeight="1" x14ac:dyDescent="0.2"/>
    <row r="53271" ht="12.75" customHeight="1" x14ac:dyDescent="0.2"/>
    <row r="53272" ht="12.75" customHeight="1" x14ac:dyDescent="0.2"/>
    <row r="53273" ht="12.75" customHeight="1" x14ac:dyDescent="0.2"/>
    <row r="53274" ht="12.75" customHeight="1" x14ac:dyDescent="0.2"/>
    <row r="53275" ht="12.75" customHeight="1" x14ac:dyDescent="0.2"/>
    <row r="53276" ht="12.75" customHeight="1" x14ac:dyDescent="0.2"/>
    <row r="53277" ht="12.75" customHeight="1" x14ac:dyDescent="0.2"/>
    <row r="53278" ht="12.75" customHeight="1" x14ac:dyDescent="0.2"/>
    <row r="53279" ht="12.75" customHeight="1" x14ac:dyDescent="0.2"/>
    <row r="53280" ht="12.75" customHeight="1" x14ac:dyDescent="0.2"/>
    <row r="53281" ht="12.75" customHeight="1" x14ac:dyDescent="0.2"/>
    <row r="53282" ht="12.75" customHeight="1" x14ac:dyDescent="0.2"/>
    <row r="53283" ht="12.75" customHeight="1" x14ac:dyDescent="0.2"/>
    <row r="53284" ht="12.75" customHeight="1" x14ac:dyDescent="0.2"/>
    <row r="53285" ht="12.75" customHeight="1" x14ac:dyDescent="0.2"/>
    <row r="53286" ht="12.75" customHeight="1" x14ac:dyDescent="0.2"/>
    <row r="53287" ht="12.75" customHeight="1" x14ac:dyDescent="0.2"/>
    <row r="53288" ht="12.75" customHeight="1" x14ac:dyDescent="0.2"/>
    <row r="53289" ht="12.75" customHeight="1" x14ac:dyDescent="0.2"/>
    <row r="53290" ht="12.75" customHeight="1" x14ac:dyDescent="0.2"/>
    <row r="53291" ht="12.75" customHeight="1" x14ac:dyDescent="0.2"/>
    <row r="53292" ht="12.75" customHeight="1" x14ac:dyDescent="0.2"/>
    <row r="53293" ht="12.75" customHeight="1" x14ac:dyDescent="0.2"/>
    <row r="53294" ht="12.75" customHeight="1" x14ac:dyDescent="0.2"/>
    <row r="53295" ht="12.75" customHeight="1" x14ac:dyDescent="0.2"/>
    <row r="53296" ht="12.75" customHeight="1" x14ac:dyDescent="0.2"/>
    <row r="53297" ht="12.75" customHeight="1" x14ac:dyDescent="0.2"/>
    <row r="53298" ht="12.75" customHeight="1" x14ac:dyDescent="0.2"/>
    <row r="53299" ht="12.75" customHeight="1" x14ac:dyDescent="0.2"/>
    <row r="53300" ht="12.75" customHeight="1" x14ac:dyDescent="0.2"/>
    <row r="53301" ht="12.75" customHeight="1" x14ac:dyDescent="0.2"/>
    <row r="53302" ht="12.75" customHeight="1" x14ac:dyDescent="0.2"/>
    <row r="53303" ht="12.75" customHeight="1" x14ac:dyDescent="0.2"/>
    <row r="53304" ht="12.75" customHeight="1" x14ac:dyDescent="0.2"/>
    <row r="53305" ht="12.75" customHeight="1" x14ac:dyDescent="0.2"/>
    <row r="53306" ht="12.75" customHeight="1" x14ac:dyDescent="0.2"/>
    <row r="53307" ht="12.75" customHeight="1" x14ac:dyDescent="0.2"/>
    <row r="53308" ht="12.75" customHeight="1" x14ac:dyDescent="0.2"/>
    <row r="53309" ht="12.75" customHeight="1" x14ac:dyDescent="0.2"/>
    <row r="53310" ht="12.75" customHeight="1" x14ac:dyDescent="0.2"/>
    <row r="53311" ht="12.75" customHeight="1" x14ac:dyDescent="0.2"/>
    <row r="53312" ht="12.75" customHeight="1" x14ac:dyDescent="0.2"/>
    <row r="53313" ht="12.75" customHeight="1" x14ac:dyDescent="0.2"/>
    <row r="53314" ht="12.75" customHeight="1" x14ac:dyDescent="0.2"/>
    <row r="53315" ht="12.75" customHeight="1" x14ac:dyDescent="0.2"/>
    <row r="53316" ht="12.75" customHeight="1" x14ac:dyDescent="0.2"/>
    <row r="53317" ht="12.75" customHeight="1" x14ac:dyDescent="0.2"/>
    <row r="53318" ht="12.75" customHeight="1" x14ac:dyDescent="0.2"/>
    <row r="53319" ht="12.75" customHeight="1" x14ac:dyDescent="0.2"/>
    <row r="53320" ht="12.75" customHeight="1" x14ac:dyDescent="0.2"/>
    <row r="53321" ht="12.75" customHeight="1" x14ac:dyDescent="0.2"/>
    <row r="53322" ht="12.75" customHeight="1" x14ac:dyDescent="0.2"/>
    <row r="53323" ht="12.75" customHeight="1" x14ac:dyDescent="0.2"/>
    <row r="53324" ht="12.75" customHeight="1" x14ac:dyDescent="0.2"/>
    <row r="53325" ht="12.75" customHeight="1" x14ac:dyDescent="0.2"/>
    <row r="53326" ht="12.75" customHeight="1" x14ac:dyDescent="0.2"/>
    <row r="53327" ht="12.75" customHeight="1" x14ac:dyDescent="0.2"/>
    <row r="53328" ht="12.75" customHeight="1" x14ac:dyDescent="0.2"/>
    <row r="53329" ht="12.75" customHeight="1" x14ac:dyDescent="0.2"/>
    <row r="53330" ht="12.75" customHeight="1" x14ac:dyDescent="0.2"/>
    <row r="53331" ht="12.75" customHeight="1" x14ac:dyDescent="0.2"/>
    <row r="53332" ht="12.75" customHeight="1" x14ac:dyDescent="0.2"/>
    <row r="53333" ht="12.75" customHeight="1" x14ac:dyDescent="0.2"/>
    <row r="53334" ht="12.75" customHeight="1" x14ac:dyDescent="0.2"/>
    <row r="53335" ht="12.75" customHeight="1" x14ac:dyDescent="0.2"/>
    <row r="53336" ht="12.75" customHeight="1" x14ac:dyDescent="0.2"/>
    <row r="53337" ht="12.75" customHeight="1" x14ac:dyDescent="0.2"/>
    <row r="53338" ht="12.75" customHeight="1" x14ac:dyDescent="0.2"/>
    <row r="53339" ht="12.75" customHeight="1" x14ac:dyDescent="0.2"/>
    <row r="53340" ht="12.75" customHeight="1" x14ac:dyDescent="0.2"/>
    <row r="53341" ht="12.75" customHeight="1" x14ac:dyDescent="0.2"/>
    <row r="53342" ht="12.75" customHeight="1" x14ac:dyDescent="0.2"/>
    <row r="53343" ht="12.75" customHeight="1" x14ac:dyDescent="0.2"/>
    <row r="53344" ht="12.75" customHeight="1" x14ac:dyDescent="0.2"/>
    <row r="53345" ht="12.75" customHeight="1" x14ac:dyDescent="0.2"/>
    <row r="53346" ht="12.75" customHeight="1" x14ac:dyDescent="0.2"/>
    <row r="53347" ht="12.75" customHeight="1" x14ac:dyDescent="0.2"/>
    <row r="53348" ht="12.75" customHeight="1" x14ac:dyDescent="0.2"/>
    <row r="53349" ht="12.75" customHeight="1" x14ac:dyDescent="0.2"/>
    <row r="53350" ht="12.75" customHeight="1" x14ac:dyDescent="0.2"/>
    <row r="53351" ht="12.75" customHeight="1" x14ac:dyDescent="0.2"/>
    <row r="53352" ht="12.75" customHeight="1" x14ac:dyDescent="0.2"/>
    <row r="53353" ht="12.75" customHeight="1" x14ac:dyDescent="0.2"/>
    <row r="53354" ht="12.75" customHeight="1" x14ac:dyDescent="0.2"/>
    <row r="53355" ht="12.75" customHeight="1" x14ac:dyDescent="0.2"/>
    <row r="53356" ht="12.75" customHeight="1" x14ac:dyDescent="0.2"/>
    <row r="53357" ht="12.75" customHeight="1" x14ac:dyDescent="0.2"/>
    <row r="53358" ht="12.75" customHeight="1" x14ac:dyDescent="0.2"/>
    <row r="53359" ht="12.75" customHeight="1" x14ac:dyDescent="0.2"/>
    <row r="53360" ht="12.75" customHeight="1" x14ac:dyDescent="0.2"/>
    <row r="53361" ht="12.75" customHeight="1" x14ac:dyDescent="0.2"/>
    <row r="53362" ht="12.75" customHeight="1" x14ac:dyDescent="0.2"/>
    <row r="53363" ht="12.75" customHeight="1" x14ac:dyDescent="0.2"/>
    <row r="53364" ht="12.75" customHeight="1" x14ac:dyDescent="0.2"/>
    <row r="53365" ht="12.75" customHeight="1" x14ac:dyDescent="0.2"/>
    <row r="53366" ht="12.75" customHeight="1" x14ac:dyDescent="0.2"/>
    <row r="53367" ht="12.75" customHeight="1" x14ac:dyDescent="0.2"/>
    <row r="53368" ht="12.75" customHeight="1" x14ac:dyDescent="0.2"/>
    <row r="53369" ht="12.75" customHeight="1" x14ac:dyDescent="0.2"/>
    <row r="53370" ht="12.75" customHeight="1" x14ac:dyDescent="0.2"/>
    <row r="53371" ht="12.75" customHeight="1" x14ac:dyDescent="0.2"/>
    <row r="53372" ht="12.75" customHeight="1" x14ac:dyDescent="0.2"/>
    <row r="53373" ht="12.75" customHeight="1" x14ac:dyDescent="0.2"/>
    <row r="53374" ht="12.75" customHeight="1" x14ac:dyDescent="0.2"/>
    <row r="53375" ht="12.75" customHeight="1" x14ac:dyDescent="0.2"/>
    <row r="53376" ht="12.75" customHeight="1" x14ac:dyDescent="0.2"/>
    <row r="53377" ht="12.75" customHeight="1" x14ac:dyDescent="0.2"/>
    <row r="53378" ht="12.75" customHeight="1" x14ac:dyDescent="0.2"/>
    <row r="53379" ht="12.75" customHeight="1" x14ac:dyDescent="0.2"/>
    <row r="53380" ht="12.75" customHeight="1" x14ac:dyDescent="0.2"/>
    <row r="53381" ht="12.75" customHeight="1" x14ac:dyDescent="0.2"/>
    <row r="53382" ht="12.75" customHeight="1" x14ac:dyDescent="0.2"/>
    <row r="53383" ht="12.75" customHeight="1" x14ac:dyDescent="0.2"/>
    <row r="53384" ht="12.75" customHeight="1" x14ac:dyDescent="0.2"/>
    <row r="53385" ht="12.75" customHeight="1" x14ac:dyDescent="0.2"/>
    <row r="53386" ht="12.75" customHeight="1" x14ac:dyDescent="0.2"/>
    <row r="53387" ht="12.75" customHeight="1" x14ac:dyDescent="0.2"/>
    <row r="53388" ht="12.75" customHeight="1" x14ac:dyDescent="0.2"/>
    <row r="53389" ht="12.75" customHeight="1" x14ac:dyDescent="0.2"/>
    <row r="53390" ht="12.75" customHeight="1" x14ac:dyDescent="0.2"/>
    <row r="53391" ht="12.75" customHeight="1" x14ac:dyDescent="0.2"/>
    <row r="53392" ht="12.75" customHeight="1" x14ac:dyDescent="0.2"/>
    <row r="53393" ht="12.75" customHeight="1" x14ac:dyDescent="0.2"/>
    <row r="53394" ht="12.75" customHeight="1" x14ac:dyDescent="0.2"/>
    <row r="53395" ht="12.75" customHeight="1" x14ac:dyDescent="0.2"/>
    <row r="53396" ht="12.75" customHeight="1" x14ac:dyDescent="0.2"/>
    <row r="53397" ht="12.75" customHeight="1" x14ac:dyDescent="0.2"/>
    <row r="53398" ht="12.75" customHeight="1" x14ac:dyDescent="0.2"/>
    <row r="53399" ht="12.75" customHeight="1" x14ac:dyDescent="0.2"/>
    <row r="53400" ht="12.75" customHeight="1" x14ac:dyDescent="0.2"/>
    <row r="53401" ht="12.75" customHeight="1" x14ac:dyDescent="0.2"/>
    <row r="53402" ht="12.75" customHeight="1" x14ac:dyDescent="0.2"/>
    <row r="53403" ht="12.75" customHeight="1" x14ac:dyDescent="0.2"/>
    <row r="53404" ht="12.75" customHeight="1" x14ac:dyDescent="0.2"/>
    <row r="53405" ht="12.75" customHeight="1" x14ac:dyDescent="0.2"/>
    <row r="53406" ht="12.75" customHeight="1" x14ac:dyDescent="0.2"/>
    <row r="53407" ht="12.75" customHeight="1" x14ac:dyDescent="0.2"/>
    <row r="53408" ht="12.75" customHeight="1" x14ac:dyDescent="0.2"/>
    <row r="53409" ht="12.75" customHeight="1" x14ac:dyDescent="0.2"/>
    <row r="53410" ht="12.75" customHeight="1" x14ac:dyDescent="0.2"/>
    <row r="53411" ht="12.75" customHeight="1" x14ac:dyDescent="0.2"/>
    <row r="53412" ht="12.75" customHeight="1" x14ac:dyDescent="0.2"/>
    <row r="53413" ht="12.75" customHeight="1" x14ac:dyDescent="0.2"/>
    <row r="53414" ht="12.75" customHeight="1" x14ac:dyDescent="0.2"/>
    <row r="53415" ht="12.75" customHeight="1" x14ac:dyDescent="0.2"/>
    <row r="53416" ht="12.75" customHeight="1" x14ac:dyDescent="0.2"/>
    <row r="53417" ht="12.75" customHeight="1" x14ac:dyDescent="0.2"/>
    <row r="53418" ht="12.75" customHeight="1" x14ac:dyDescent="0.2"/>
    <row r="53419" ht="12.75" customHeight="1" x14ac:dyDescent="0.2"/>
    <row r="53420" ht="12.75" customHeight="1" x14ac:dyDescent="0.2"/>
    <row r="53421" ht="12.75" customHeight="1" x14ac:dyDescent="0.2"/>
    <row r="53422" ht="12.75" customHeight="1" x14ac:dyDescent="0.2"/>
    <row r="53423" ht="12.75" customHeight="1" x14ac:dyDescent="0.2"/>
    <row r="53424" ht="12.75" customHeight="1" x14ac:dyDescent="0.2"/>
    <row r="53425" ht="12.75" customHeight="1" x14ac:dyDescent="0.2"/>
    <row r="53426" ht="12.75" customHeight="1" x14ac:dyDescent="0.2"/>
    <row r="53427" ht="12.75" customHeight="1" x14ac:dyDescent="0.2"/>
    <row r="53428" ht="12.75" customHeight="1" x14ac:dyDescent="0.2"/>
    <row r="53429" ht="12.75" customHeight="1" x14ac:dyDescent="0.2"/>
    <row r="53430" ht="12.75" customHeight="1" x14ac:dyDescent="0.2"/>
    <row r="53431" ht="12.75" customHeight="1" x14ac:dyDescent="0.2"/>
    <row r="53432" ht="12.75" customHeight="1" x14ac:dyDescent="0.2"/>
    <row r="53433" ht="12.75" customHeight="1" x14ac:dyDescent="0.2"/>
    <row r="53434" ht="12.75" customHeight="1" x14ac:dyDescent="0.2"/>
    <row r="53435" ht="12.75" customHeight="1" x14ac:dyDescent="0.2"/>
    <row r="53436" ht="12.75" customHeight="1" x14ac:dyDescent="0.2"/>
    <row r="53437" ht="12.75" customHeight="1" x14ac:dyDescent="0.2"/>
    <row r="53438" ht="12.75" customHeight="1" x14ac:dyDescent="0.2"/>
    <row r="53439" ht="12.75" customHeight="1" x14ac:dyDescent="0.2"/>
    <row r="53440" ht="12.75" customHeight="1" x14ac:dyDescent="0.2"/>
    <row r="53441" ht="12.75" customHeight="1" x14ac:dyDescent="0.2"/>
    <row r="53442" ht="12.75" customHeight="1" x14ac:dyDescent="0.2"/>
    <row r="53443" ht="12.75" customHeight="1" x14ac:dyDescent="0.2"/>
    <row r="53444" ht="12.75" customHeight="1" x14ac:dyDescent="0.2"/>
    <row r="53445" ht="12.75" customHeight="1" x14ac:dyDescent="0.2"/>
    <row r="53446" ht="12.75" customHeight="1" x14ac:dyDescent="0.2"/>
    <row r="53447" ht="12.75" customHeight="1" x14ac:dyDescent="0.2"/>
    <row r="53448" ht="12.75" customHeight="1" x14ac:dyDescent="0.2"/>
    <row r="53449" ht="12.75" customHeight="1" x14ac:dyDescent="0.2"/>
    <row r="53450" ht="12.75" customHeight="1" x14ac:dyDescent="0.2"/>
    <row r="53451" ht="12.75" customHeight="1" x14ac:dyDescent="0.2"/>
    <row r="53452" ht="12.75" customHeight="1" x14ac:dyDescent="0.2"/>
    <row r="53453" ht="12.75" customHeight="1" x14ac:dyDescent="0.2"/>
    <row r="53454" ht="12.75" customHeight="1" x14ac:dyDescent="0.2"/>
    <row r="53455" ht="12.75" customHeight="1" x14ac:dyDescent="0.2"/>
    <row r="53456" ht="12.75" customHeight="1" x14ac:dyDescent="0.2"/>
    <row r="53457" ht="12.75" customHeight="1" x14ac:dyDescent="0.2"/>
    <row r="53458" ht="12.75" customHeight="1" x14ac:dyDescent="0.2"/>
    <row r="53459" ht="12.75" customHeight="1" x14ac:dyDescent="0.2"/>
    <row r="53460" ht="12.75" customHeight="1" x14ac:dyDescent="0.2"/>
    <row r="53461" ht="12.75" customHeight="1" x14ac:dyDescent="0.2"/>
    <row r="53462" ht="12.75" customHeight="1" x14ac:dyDescent="0.2"/>
    <row r="53463" ht="12.75" customHeight="1" x14ac:dyDescent="0.2"/>
    <row r="53464" ht="12.75" customHeight="1" x14ac:dyDescent="0.2"/>
    <row r="53465" ht="12.75" customHeight="1" x14ac:dyDescent="0.2"/>
    <row r="53466" ht="12.75" customHeight="1" x14ac:dyDescent="0.2"/>
    <row r="53467" ht="12.75" customHeight="1" x14ac:dyDescent="0.2"/>
    <row r="53468" ht="12.75" customHeight="1" x14ac:dyDescent="0.2"/>
    <row r="53469" ht="12.75" customHeight="1" x14ac:dyDescent="0.2"/>
    <row r="53470" ht="12.75" customHeight="1" x14ac:dyDescent="0.2"/>
    <row r="53471" ht="12.75" customHeight="1" x14ac:dyDescent="0.2"/>
    <row r="53472" ht="12.75" customHeight="1" x14ac:dyDescent="0.2"/>
    <row r="53473" ht="12.75" customHeight="1" x14ac:dyDescent="0.2"/>
    <row r="53474" ht="12.75" customHeight="1" x14ac:dyDescent="0.2"/>
    <row r="53475" ht="12.75" customHeight="1" x14ac:dyDescent="0.2"/>
    <row r="53476" ht="12.75" customHeight="1" x14ac:dyDescent="0.2"/>
    <row r="53477" ht="12.75" customHeight="1" x14ac:dyDescent="0.2"/>
    <row r="53478" ht="12.75" customHeight="1" x14ac:dyDescent="0.2"/>
    <row r="53479" ht="12.75" customHeight="1" x14ac:dyDescent="0.2"/>
    <row r="53480" ht="12.75" customHeight="1" x14ac:dyDescent="0.2"/>
    <row r="53481" ht="12.75" customHeight="1" x14ac:dyDescent="0.2"/>
    <row r="53482" ht="12.75" customHeight="1" x14ac:dyDescent="0.2"/>
    <row r="53483" ht="12.75" customHeight="1" x14ac:dyDescent="0.2"/>
    <row r="53484" ht="12.75" customHeight="1" x14ac:dyDescent="0.2"/>
    <row r="53485" ht="12.75" customHeight="1" x14ac:dyDescent="0.2"/>
    <row r="53486" ht="12.75" customHeight="1" x14ac:dyDescent="0.2"/>
    <row r="53487" ht="12.75" customHeight="1" x14ac:dyDescent="0.2"/>
    <row r="53488" ht="12.75" customHeight="1" x14ac:dyDescent="0.2"/>
    <row r="53489" ht="12.75" customHeight="1" x14ac:dyDescent="0.2"/>
    <row r="53490" ht="12.75" customHeight="1" x14ac:dyDescent="0.2"/>
    <row r="53491" ht="12.75" customHeight="1" x14ac:dyDescent="0.2"/>
    <row r="53492" ht="12.75" customHeight="1" x14ac:dyDescent="0.2"/>
    <row r="53493" ht="12.75" customHeight="1" x14ac:dyDescent="0.2"/>
    <row r="53494" ht="12.75" customHeight="1" x14ac:dyDescent="0.2"/>
    <row r="53495" ht="12.75" customHeight="1" x14ac:dyDescent="0.2"/>
    <row r="53496" ht="12.75" customHeight="1" x14ac:dyDescent="0.2"/>
    <row r="53497" ht="12.75" customHeight="1" x14ac:dyDescent="0.2"/>
    <row r="53498" ht="12.75" customHeight="1" x14ac:dyDescent="0.2"/>
    <row r="53499" ht="12.75" customHeight="1" x14ac:dyDescent="0.2"/>
    <row r="53500" ht="12.75" customHeight="1" x14ac:dyDescent="0.2"/>
    <row r="53501" ht="12.75" customHeight="1" x14ac:dyDescent="0.2"/>
    <row r="53502" ht="12.75" customHeight="1" x14ac:dyDescent="0.2"/>
    <row r="53503" ht="12.75" customHeight="1" x14ac:dyDescent="0.2"/>
    <row r="53504" ht="12.75" customHeight="1" x14ac:dyDescent="0.2"/>
    <row r="53505" ht="12.75" customHeight="1" x14ac:dyDescent="0.2"/>
    <row r="53506" ht="12.75" customHeight="1" x14ac:dyDescent="0.2"/>
    <row r="53507" ht="12.75" customHeight="1" x14ac:dyDescent="0.2"/>
    <row r="53508" ht="12.75" customHeight="1" x14ac:dyDescent="0.2"/>
    <row r="53509" ht="12.75" customHeight="1" x14ac:dyDescent="0.2"/>
    <row r="53510" ht="12.75" customHeight="1" x14ac:dyDescent="0.2"/>
    <row r="53511" ht="12.75" customHeight="1" x14ac:dyDescent="0.2"/>
    <row r="53512" ht="12.75" customHeight="1" x14ac:dyDescent="0.2"/>
    <row r="53513" ht="12.75" customHeight="1" x14ac:dyDescent="0.2"/>
    <row r="53514" ht="12.75" customHeight="1" x14ac:dyDescent="0.2"/>
    <row r="53515" ht="12.75" customHeight="1" x14ac:dyDescent="0.2"/>
    <row r="53516" ht="12.75" customHeight="1" x14ac:dyDescent="0.2"/>
    <row r="53517" ht="12.75" customHeight="1" x14ac:dyDescent="0.2"/>
    <row r="53518" ht="12.75" customHeight="1" x14ac:dyDescent="0.2"/>
    <row r="53519" ht="12.75" customHeight="1" x14ac:dyDescent="0.2"/>
    <row r="53520" ht="12.75" customHeight="1" x14ac:dyDescent="0.2"/>
    <row r="53521" ht="12.75" customHeight="1" x14ac:dyDescent="0.2"/>
    <row r="53522" ht="12.75" customHeight="1" x14ac:dyDescent="0.2"/>
    <row r="53523" ht="12.75" customHeight="1" x14ac:dyDescent="0.2"/>
    <row r="53524" ht="12.75" customHeight="1" x14ac:dyDescent="0.2"/>
    <row r="53525" ht="12.75" customHeight="1" x14ac:dyDescent="0.2"/>
    <row r="53526" ht="12.75" customHeight="1" x14ac:dyDescent="0.2"/>
    <row r="53527" ht="12.75" customHeight="1" x14ac:dyDescent="0.2"/>
    <row r="53528" ht="12.75" customHeight="1" x14ac:dyDescent="0.2"/>
    <row r="53529" ht="12.75" customHeight="1" x14ac:dyDescent="0.2"/>
    <row r="53530" ht="12.75" customHeight="1" x14ac:dyDescent="0.2"/>
    <row r="53531" ht="12.75" customHeight="1" x14ac:dyDescent="0.2"/>
    <row r="53532" ht="12.75" customHeight="1" x14ac:dyDescent="0.2"/>
    <row r="53533" ht="12.75" customHeight="1" x14ac:dyDescent="0.2"/>
    <row r="53534" ht="12.75" customHeight="1" x14ac:dyDescent="0.2"/>
    <row r="53535" ht="12.75" customHeight="1" x14ac:dyDescent="0.2"/>
    <row r="53536" ht="12.75" customHeight="1" x14ac:dyDescent="0.2"/>
    <row r="53537" ht="12.75" customHeight="1" x14ac:dyDescent="0.2"/>
    <row r="53538" ht="12.75" customHeight="1" x14ac:dyDescent="0.2"/>
    <row r="53539" ht="12.75" customHeight="1" x14ac:dyDescent="0.2"/>
    <row r="53540" ht="12.75" customHeight="1" x14ac:dyDescent="0.2"/>
    <row r="53541" ht="12.75" customHeight="1" x14ac:dyDescent="0.2"/>
    <row r="53542" ht="12.75" customHeight="1" x14ac:dyDescent="0.2"/>
    <row r="53543" ht="12.75" customHeight="1" x14ac:dyDescent="0.2"/>
    <row r="53544" ht="12.75" customHeight="1" x14ac:dyDescent="0.2"/>
    <row r="53545" ht="12.75" customHeight="1" x14ac:dyDescent="0.2"/>
    <row r="53546" ht="12.75" customHeight="1" x14ac:dyDescent="0.2"/>
    <row r="53547" ht="12.75" customHeight="1" x14ac:dyDescent="0.2"/>
    <row r="53548" ht="12.75" customHeight="1" x14ac:dyDescent="0.2"/>
    <row r="53549" ht="12.75" customHeight="1" x14ac:dyDescent="0.2"/>
    <row r="53550" ht="12.75" customHeight="1" x14ac:dyDescent="0.2"/>
    <row r="53551" ht="12.75" customHeight="1" x14ac:dyDescent="0.2"/>
    <row r="53552" ht="12.75" customHeight="1" x14ac:dyDescent="0.2"/>
    <row r="53553" ht="12.75" customHeight="1" x14ac:dyDescent="0.2"/>
    <row r="53554" ht="12.75" customHeight="1" x14ac:dyDescent="0.2"/>
    <row r="53555" ht="12.75" customHeight="1" x14ac:dyDescent="0.2"/>
    <row r="53556" ht="12.75" customHeight="1" x14ac:dyDescent="0.2"/>
    <row r="53557" ht="12.75" customHeight="1" x14ac:dyDescent="0.2"/>
    <row r="53558" ht="12.75" customHeight="1" x14ac:dyDescent="0.2"/>
    <row r="53559" ht="12.75" customHeight="1" x14ac:dyDescent="0.2"/>
    <row r="53560" ht="12.75" customHeight="1" x14ac:dyDescent="0.2"/>
    <row r="53561" ht="12.75" customHeight="1" x14ac:dyDescent="0.2"/>
    <row r="53562" ht="12.75" customHeight="1" x14ac:dyDescent="0.2"/>
    <row r="53563" ht="12.75" customHeight="1" x14ac:dyDescent="0.2"/>
    <row r="53564" ht="12.75" customHeight="1" x14ac:dyDescent="0.2"/>
    <row r="53565" ht="12.75" customHeight="1" x14ac:dyDescent="0.2"/>
    <row r="53566" ht="12.75" customHeight="1" x14ac:dyDescent="0.2"/>
    <row r="53567" ht="12.75" customHeight="1" x14ac:dyDescent="0.2"/>
    <row r="53568" ht="12.75" customHeight="1" x14ac:dyDescent="0.2"/>
    <row r="53569" ht="12.75" customHeight="1" x14ac:dyDescent="0.2"/>
    <row r="53570" ht="12.75" customHeight="1" x14ac:dyDescent="0.2"/>
    <row r="53571" ht="12.75" customHeight="1" x14ac:dyDescent="0.2"/>
    <row r="53572" ht="12.75" customHeight="1" x14ac:dyDescent="0.2"/>
    <row r="53573" ht="12.75" customHeight="1" x14ac:dyDescent="0.2"/>
    <row r="53574" ht="12.75" customHeight="1" x14ac:dyDescent="0.2"/>
    <row r="53575" ht="12.75" customHeight="1" x14ac:dyDescent="0.2"/>
    <row r="53576" ht="12.75" customHeight="1" x14ac:dyDescent="0.2"/>
    <row r="53577" ht="12.75" customHeight="1" x14ac:dyDescent="0.2"/>
    <row r="53578" ht="12.75" customHeight="1" x14ac:dyDescent="0.2"/>
    <row r="53579" ht="12.75" customHeight="1" x14ac:dyDescent="0.2"/>
    <row r="53580" ht="12.75" customHeight="1" x14ac:dyDescent="0.2"/>
    <row r="53581" ht="12.75" customHeight="1" x14ac:dyDescent="0.2"/>
    <row r="53582" ht="12.75" customHeight="1" x14ac:dyDescent="0.2"/>
    <row r="53583" ht="12.75" customHeight="1" x14ac:dyDescent="0.2"/>
    <row r="53584" ht="12.75" customHeight="1" x14ac:dyDescent="0.2"/>
    <row r="53585" ht="12.75" customHeight="1" x14ac:dyDescent="0.2"/>
    <row r="53586" ht="12.75" customHeight="1" x14ac:dyDescent="0.2"/>
    <row r="53587" ht="12.75" customHeight="1" x14ac:dyDescent="0.2"/>
    <row r="53588" ht="12.75" customHeight="1" x14ac:dyDescent="0.2"/>
    <row r="53589" ht="12.75" customHeight="1" x14ac:dyDescent="0.2"/>
    <row r="53590" ht="12.75" customHeight="1" x14ac:dyDescent="0.2"/>
    <row r="53591" ht="12.75" customHeight="1" x14ac:dyDescent="0.2"/>
    <row r="53592" ht="12.75" customHeight="1" x14ac:dyDescent="0.2"/>
    <row r="53593" ht="12.75" customHeight="1" x14ac:dyDescent="0.2"/>
    <row r="53594" ht="12.75" customHeight="1" x14ac:dyDescent="0.2"/>
    <row r="53595" ht="12.75" customHeight="1" x14ac:dyDescent="0.2"/>
    <row r="53596" ht="12.75" customHeight="1" x14ac:dyDescent="0.2"/>
    <row r="53597" ht="12.75" customHeight="1" x14ac:dyDescent="0.2"/>
    <row r="53598" ht="12.75" customHeight="1" x14ac:dyDescent="0.2"/>
    <row r="53599" ht="12.75" customHeight="1" x14ac:dyDescent="0.2"/>
    <row r="53600" ht="12.75" customHeight="1" x14ac:dyDescent="0.2"/>
    <row r="53601" ht="12.75" customHeight="1" x14ac:dyDescent="0.2"/>
    <row r="53602" ht="12.75" customHeight="1" x14ac:dyDescent="0.2"/>
    <row r="53603" ht="12.75" customHeight="1" x14ac:dyDescent="0.2"/>
    <row r="53604" ht="12.75" customHeight="1" x14ac:dyDescent="0.2"/>
    <row r="53605" ht="12.75" customHeight="1" x14ac:dyDescent="0.2"/>
    <row r="53606" ht="12.75" customHeight="1" x14ac:dyDescent="0.2"/>
    <row r="53607" ht="12.75" customHeight="1" x14ac:dyDescent="0.2"/>
    <row r="53608" ht="12.75" customHeight="1" x14ac:dyDescent="0.2"/>
    <row r="53609" ht="12.75" customHeight="1" x14ac:dyDescent="0.2"/>
    <row r="53610" ht="12.75" customHeight="1" x14ac:dyDescent="0.2"/>
    <row r="53611" ht="12.75" customHeight="1" x14ac:dyDescent="0.2"/>
    <row r="53612" ht="12.75" customHeight="1" x14ac:dyDescent="0.2"/>
    <row r="53613" ht="12.75" customHeight="1" x14ac:dyDescent="0.2"/>
    <row r="53614" ht="12.75" customHeight="1" x14ac:dyDescent="0.2"/>
    <row r="53615" ht="12.75" customHeight="1" x14ac:dyDescent="0.2"/>
    <row r="53616" ht="12.75" customHeight="1" x14ac:dyDescent="0.2"/>
    <row r="53617" ht="12.75" customHeight="1" x14ac:dyDescent="0.2"/>
    <row r="53618" ht="12.75" customHeight="1" x14ac:dyDescent="0.2"/>
    <row r="53619" ht="12.75" customHeight="1" x14ac:dyDescent="0.2"/>
    <row r="53620" ht="12.75" customHeight="1" x14ac:dyDescent="0.2"/>
    <row r="53621" ht="12.75" customHeight="1" x14ac:dyDescent="0.2"/>
    <row r="53622" ht="12.75" customHeight="1" x14ac:dyDescent="0.2"/>
    <row r="53623" ht="12.75" customHeight="1" x14ac:dyDescent="0.2"/>
    <row r="53624" ht="12.75" customHeight="1" x14ac:dyDescent="0.2"/>
    <row r="53625" ht="12.75" customHeight="1" x14ac:dyDescent="0.2"/>
    <row r="53626" ht="12.75" customHeight="1" x14ac:dyDescent="0.2"/>
    <row r="53627" ht="12.75" customHeight="1" x14ac:dyDescent="0.2"/>
    <row r="53628" ht="12.75" customHeight="1" x14ac:dyDescent="0.2"/>
    <row r="53629" ht="12.75" customHeight="1" x14ac:dyDescent="0.2"/>
    <row r="53630" ht="12.75" customHeight="1" x14ac:dyDescent="0.2"/>
    <row r="53631" ht="12.75" customHeight="1" x14ac:dyDescent="0.2"/>
    <row r="53632" ht="12.75" customHeight="1" x14ac:dyDescent="0.2"/>
    <row r="53633" ht="12.75" customHeight="1" x14ac:dyDescent="0.2"/>
    <row r="53634" ht="12.75" customHeight="1" x14ac:dyDescent="0.2"/>
    <row r="53635" ht="12.75" customHeight="1" x14ac:dyDescent="0.2"/>
    <row r="53636" ht="12.75" customHeight="1" x14ac:dyDescent="0.2"/>
    <row r="53637" ht="12.75" customHeight="1" x14ac:dyDescent="0.2"/>
    <row r="53638" ht="12.75" customHeight="1" x14ac:dyDescent="0.2"/>
    <row r="53639" ht="12.75" customHeight="1" x14ac:dyDescent="0.2"/>
    <row r="53640" ht="12.75" customHeight="1" x14ac:dyDescent="0.2"/>
    <row r="53641" ht="12.75" customHeight="1" x14ac:dyDescent="0.2"/>
    <row r="53642" ht="12.75" customHeight="1" x14ac:dyDescent="0.2"/>
    <row r="53643" ht="12.75" customHeight="1" x14ac:dyDescent="0.2"/>
    <row r="53644" ht="12.75" customHeight="1" x14ac:dyDescent="0.2"/>
    <row r="53645" ht="12.75" customHeight="1" x14ac:dyDescent="0.2"/>
    <row r="53646" ht="12.75" customHeight="1" x14ac:dyDescent="0.2"/>
    <row r="53647" ht="12.75" customHeight="1" x14ac:dyDescent="0.2"/>
    <row r="53648" ht="12.75" customHeight="1" x14ac:dyDescent="0.2"/>
    <row r="53649" ht="12.75" customHeight="1" x14ac:dyDescent="0.2"/>
    <row r="53650" ht="12.75" customHeight="1" x14ac:dyDescent="0.2"/>
    <row r="53651" ht="12.75" customHeight="1" x14ac:dyDescent="0.2"/>
    <row r="53652" ht="12.75" customHeight="1" x14ac:dyDescent="0.2"/>
    <row r="53653" ht="12.75" customHeight="1" x14ac:dyDescent="0.2"/>
    <row r="53654" ht="12.75" customHeight="1" x14ac:dyDescent="0.2"/>
    <row r="53655" ht="12.75" customHeight="1" x14ac:dyDescent="0.2"/>
    <row r="53656" ht="12.75" customHeight="1" x14ac:dyDescent="0.2"/>
    <row r="53657" ht="12.75" customHeight="1" x14ac:dyDescent="0.2"/>
    <row r="53658" ht="12.75" customHeight="1" x14ac:dyDescent="0.2"/>
    <row r="53659" ht="12.75" customHeight="1" x14ac:dyDescent="0.2"/>
    <row r="53660" ht="12.75" customHeight="1" x14ac:dyDescent="0.2"/>
    <row r="53661" ht="12.75" customHeight="1" x14ac:dyDescent="0.2"/>
    <row r="53662" ht="12.75" customHeight="1" x14ac:dyDescent="0.2"/>
    <row r="53663" ht="12.75" customHeight="1" x14ac:dyDescent="0.2"/>
    <row r="53664" ht="12.75" customHeight="1" x14ac:dyDescent="0.2"/>
    <row r="53665" ht="12.75" customHeight="1" x14ac:dyDescent="0.2"/>
    <row r="53666" ht="12.75" customHeight="1" x14ac:dyDescent="0.2"/>
    <row r="53667" ht="12.75" customHeight="1" x14ac:dyDescent="0.2"/>
    <row r="53668" ht="12.75" customHeight="1" x14ac:dyDescent="0.2"/>
    <row r="53669" ht="12.75" customHeight="1" x14ac:dyDescent="0.2"/>
    <row r="53670" ht="12.75" customHeight="1" x14ac:dyDescent="0.2"/>
    <row r="53671" ht="12.75" customHeight="1" x14ac:dyDescent="0.2"/>
    <row r="53672" ht="12.75" customHeight="1" x14ac:dyDescent="0.2"/>
    <row r="53673" ht="12.75" customHeight="1" x14ac:dyDescent="0.2"/>
    <row r="53674" ht="12.75" customHeight="1" x14ac:dyDescent="0.2"/>
    <row r="53675" ht="12.75" customHeight="1" x14ac:dyDescent="0.2"/>
    <row r="53676" ht="12.75" customHeight="1" x14ac:dyDescent="0.2"/>
    <row r="53677" ht="12.75" customHeight="1" x14ac:dyDescent="0.2"/>
    <row r="53678" ht="12.75" customHeight="1" x14ac:dyDescent="0.2"/>
    <row r="53679" ht="12.75" customHeight="1" x14ac:dyDescent="0.2"/>
    <row r="53680" ht="12.75" customHeight="1" x14ac:dyDescent="0.2"/>
    <row r="53681" ht="12.75" customHeight="1" x14ac:dyDescent="0.2"/>
    <row r="53682" ht="12.75" customHeight="1" x14ac:dyDescent="0.2"/>
    <row r="53683" ht="12.75" customHeight="1" x14ac:dyDescent="0.2"/>
    <row r="53684" ht="12.75" customHeight="1" x14ac:dyDescent="0.2"/>
    <row r="53685" ht="12.75" customHeight="1" x14ac:dyDescent="0.2"/>
    <row r="53686" ht="12.75" customHeight="1" x14ac:dyDescent="0.2"/>
    <row r="53687" ht="12.75" customHeight="1" x14ac:dyDescent="0.2"/>
    <row r="53688" ht="12.75" customHeight="1" x14ac:dyDescent="0.2"/>
    <row r="53689" ht="12.75" customHeight="1" x14ac:dyDescent="0.2"/>
    <row r="53690" ht="12.75" customHeight="1" x14ac:dyDescent="0.2"/>
    <row r="53691" ht="12.75" customHeight="1" x14ac:dyDescent="0.2"/>
    <row r="53692" ht="12.75" customHeight="1" x14ac:dyDescent="0.2"/>
    <row r="53693" ht="12.75" customHeight="1" x14ac:dyDescent="0.2"/>
    <row r="53694" ht="12.75" customHeight="1" x14ac:dyDescent="0.2"/>
    <row r="53695" ht="12.75" customHeight="1" x14ac:dyDescent="0.2"/>
    <row r="53696" ht="12.75" customHeight="1" x14ac:dyDescent="0.2"/>
    <row r="53697" ht="12.75" customHeight="1" x14ac:dyDescent="0.2"/>
    <row r="53698" ht="12.75" customHeight="1" x14ac:dyDescent="0.2"/>
    <row r="53699" ht="12.75" customHeight="1" x14ac:dyDescent="0.2"/>
    <row r="53700" ht="12.75" customHeight="1" x14ac:dyDescent="0.2"/>
    <row r="53701" ht="12.75" customHeight="1" x14ac:dyDescent="0.2"/>
    <row r="53702" ht="12.75" customHeight="1" x14ac:dyDescent="0.2"/>
    <row r="53703" ht="12.75" customHeight="1" x14ac:dyDescent="0.2"/>
    <row r="53704" ht="12.75" customHeight="1" x14ac:dyDescent="0.2"/>
    <row r="53705" ht="12.75" customHeight="1" x14ac:dyDescent="0.2"/>
    <row r="53706" ht="12.75" customHeight="1" x14ac:dyDescent="0.2"/>
    <row r="53707" ht="12.75" customHeight="1" x14ac:dyDescent="0.2"/>
    <row r="53708" ht="12.75" customHeight="1" x14ac:dyDescent="0.2"/>
    <row r="53709" ht="12.75" customHeight="1" x14ac:dyDescent="0.2"/>
    <row r="53710" ht="12.75" customHeight="1" x14ac:dyDescent="0.2"/>
    <row r="53711" ht="12.75" customHeight="1" x14ac:dyDescent="0.2"/>
    <row r="53712" ht="12.75" customHeight="1" x14ac:dyDescent="0.2"/>
    <row r="53713" ht="12.75" customHeight="1" x14ac:dyDescent="0.2"/>
    <row r="53714" ht="12.75" customHeight="1" x14ac:dyDescent="0.2"/>
    <row r="53715" ht="12.75" customHeight="1" x14ac:dyDescent="0.2"/>
    <row r="53716" ht="12.75" customHeight="1" x14ac:dyDescent="0.2"/>
    <row r="53717" ht="12.75" customHeight="1" x14ac:dyDescent="0.2"/>
    <row r="53718" ht="12.75" customHeight="1" x14ac:dyDescent="0.2"/>
    <row r="53719" ht="12.75" customHeight="1" x14ac:dyDescent="0.2"/>
    <row r="53720" ht="12.75" customHeight="1" x14ac:dyDescent="0.2"/>
    <row r="53721" ht="12.75" customHeight="1" x14ac:dyDescent="0.2"/>
    <row r="53722" ht="12.75" customHeight="1" x14ac:dyDescent="0.2"/>
    <row r="53723" ht="12.75" customHeight="1" x14ac:dyDescent="0.2"/>
    <row r="53724" ht="12.75" customHeight="1" x14ac:dyDescent="0.2"/>
    <row r="53725" ht="12.75" customHeight="1" x14ac:dyDescent="0.2"/>
    <row r="53726" ht="12.75" customHeight="1" x14ac:dyDescent="0.2"/>
    <row r="53727" ht="12.75" customHeight="1" x14ac:dyDescent="0.2"/>
    <row r="53728" ht="12.75" customHeight="1" x14ac:dyDescent="0.2"/>
    <row r="53729" ht="12.75" customHeight="1" x14ac:dyDescent="0.2"/>
    <row r="53730" ht="12.75" customHeight="1" x14ac:dyDescent="0.2"/>
    <row r="53731" ht="12.75" customHeight="1" x14ac:dyDescent="0.2"/>
    <row r="53732" ht="12.75" customHeight="1" x14ac:dyDescent="0.2"/>
    <row r="53733" ht="12.75" customHeight="1" x14ac:dyDescent="0.2"/>
    <row r="53734" ht="12.75" customHeight="1" x14ac:dyDescent="0.2"/>
    <row r="53735" ht="12.75" customHeight="1" x14ac:dyDescent="0.2"/>
    <row r="53736" ht="12.75" customHeight="1" x14ac:dyDescent="0.2"/>
    <row r="53737" ht="12.75" customHeight="1" x14ac:dyDescent="0.2"/>
    <row r="53738" ht="12.75" customHeight="1" x14ac:dyDescent="0.2"/>
    <row r="53739" ht="12.75" customHeight="1" x14ac:dyDescent="0.2"/>
    <row r="53740" ht="12.75" customHeight="1" x14ac:dyDescent="0.2"/>
    <row r="53741" ht="12.75" customHeight="1" x14ac:dyDescent="0.2"/>
    <row r="53742" ht="12.75" customHeight="1" x14ac:dyDescent="0.2"/>
    <row r="53743" ht="12.75" customHeight="1" x14ac:dyDescent="0.2"/>
    <row r="53744" ht="12.75" customHeight="1" x14ac:dyDescent="0.2"/>
    <row r="53745" ht="12.75" customHeight="1" x14ac:dyDescent="0.2"/>
    <row r="53746" ht="12.75" customHeight="1" x14ac:dyDescent="0.2"/>
    <row r="53747" ht="12.75" customHeight="1" x14ac:dyDescent="0.2"/>
    <row r="53748" ht="12.75" customHeight="1" x14ac:dyDescent="0.2"/>
    <row r="53749" ht="12.75" customHeight="1" x14ac:dyDescent="0.2"/>
    <row r="53750" ht="12.75" customHeight="1" x14ac:dyDescent="0.2"/>
    <row r="53751" ht="12.75" customHeight="1" x14ac:dyDescent="0.2"/>
    <row r="53752" ht="12.75" customHeight="1" x14ac:dyDescent="0.2"/>
    <row r="53753" ht="12.75" customHeight="1" x14ac:dyDescent="0.2"/>
    <row r="53754" ht="12.75" customHeight="1" x14ac:dyDescent="0.2"/>
    <row r="53755" ht="12.75" customHeight="1" x14ac:dyDescent="0.2"/>
    <row r="53756" ht="12.75" customHeight="1" x14ac:dyDescent="0.2"/>
    <row r="53757" ht="12.75" customHeight="1" x14ac:dyDescent="0.2"/>
    <row r="53758" ht="12.75" customHeight="1" x14ac:dyDescent="0.2"/>
    <row r="53759" ht="12.75" customHeight="1" x14ac:dyDescent="0.2"/>
    <row r="53760" ht="12.75" customHeight="1" x14ac:dyDescent="0.2"/>
    <row r="53761" ht="12.75" customHeight="1" x14ac:dyDescent="0.2"/>
    <row r="53762" ht="12.75" customHeight="1" x14ac:dyDescent="0.2"/>
    <row r="53763" ht="12.75" customHeight="1" x14ac:dyDescent="0.2"/>
    <row r="53764" ht="12.75" customHeight="1" x14ac:dyDescent="0.2"/>
    <row r="53765" ht="12.75" customHeight="1" x14ac:dyDescent="0.2"/>
    <row r="53766" ht="12.75" customHeight="1" x14ac:dyDescent="0.2"/>
    <row r="53767" ht="12.75" customHeight="1" x14ac:dyDescent="0.2"/>
    <row r="53768" ht="12.75" customHeight="1" x14ac:dyDescent="0.2"/>
    <row r="53769" ht="12.75" customHeight="1" x14ac:dyDescent="0.2"/>
    <row r="53770" ht="12.75" customHeight="1" x14ac:dyDescent="0.2"/>
    <row r="53771" ht="12.75" customHeight="1" x14ac:dyDescent="0.2"/>
    <row r="53772" ht="12.75" customHeight="1" x14ac:dyDescent="0.2"/>
    <row r="53773" ht="12.75" customHeight="1" x14ac:dyDescent="0.2"/>
    <row r="53774" ht="12.75" customHeight="1" x14ac:dyDescent="0.2"/>
    <row r="53775" ht="12.75" customHeight="1" x14ac:dyDescent="0.2"/>
    <row r="53776" ht="12.75" customHeight="1" x14ac:dyDescent="0.2"/>
    <row r="53777" ht="12.75" customHeight="1" x14ac:dyDescent="0.2"/>
    <row r="53778" ht="12.75" customHeight="1" x14ac:dyDescent="0.2"/>
    <row r="53779" ht="12.75" customHeight="1" x14ac:dyDescent="0.2"/>
    <row r="53780" ht="12.75" customHeight="1" x14ac:dyDescent="0.2"/>
    <row r="53781" ht="12.75" customHeight="1" x14ac:dyDescent="0.2"/>
    <row r="53782" ht="12.75" customHeight="1" x14ac:dyDescent="0.2"/>
    <row r="53783" ht="12.75" customHeight="1" x14ac:dyDescent="0.2"/>
    <row r="53784" ht="12.75" customHeight="1" x14ac:dyDescent="0.2"/>
    <row r="53785" ht="12.75" customHeight="1" x14ac:dyDescent="0.2"/>
    <row r="53786" ht="12.75" customHeight="1" x14ac:dyDescent="0.2"/>
    <row r="53787" ht="12.75" customHeight="1" x14ac:dyDescent="0.2"/>
    <row r="53788" ht="12.75" customHeight="1" x14ac:dyDescent="0.2"/>
    <row r="53789" ht="12.75" customHeight="1" x14ac:dyDescent="0.2"/>
    <row r="53790" ht="12.75" customHeight="1" x14ac:dyDescent="0.2"/>
    <row r="53791" ht="12.75" customHeight="1" x14ac:dyDescent="0.2"/>
    <row r="53792" ht="12.75" customHeight="1" x14ac:dyDescent="0.2"/>
    <row r="53793" ht="12.75" customHeight="1" x14ac:dyDescent="0.2"/>
    <row r="53794" ht="12.75" customHeight="1" x14ac:dyDescent="0.2"/>
    <row r="53795" ht="12.75" customHeight="1" x14ac:dyDescent="0.2"/>
    <row r="53796" ht="12.75" customHeight="1" x14ac:dyDescent="0.2"/>
    <row r="53797" ht="12.75" customHeight="1" x14ac:dyDescent="0.2"/>
    <row r="53798" ht="12.75" customHeight="1" x14ac:dyDescent="0.2"/>
    <row r="53799" ht="12.75" customHeight="1" x14ac:dyDescent="0.2"/>
    <row r="53800" ht="12.75" customHeight="1" x14ac:dyDescent="0.2"/>
    <row r="53801" ht="12.75" customHeight="1" x14ac:dyDescent="0.2"/>
    <row r="53802" ht="12.75" customHeight="1" x14ac:dyDescent="0.2"/>
    <row r="53803" ht="12.75" customHeight="1" x14ac:dyDescent="0.2"/>
    <row r="53804" ht="12.75" customHeight="1" x14ac:dyDescent="0.2"/>
    <row r="53805" ht="12.75" customHeight="1" x14ac:dyDescent="0.2"/>
    <row r="53806" ht="12.75" customHeight="1" x14ac:dyDescent="0.2"/>
    <row r="53807" ht="12.75" customHeight="1" x14ac:dyDescent="0.2"/>
    <row r="53808" ht="12.75" customHeight="1" x14ac:dyDescent="0.2"/>
    <row r="53809" ht="12.75" customHeight="1" x14ac:dyDescent="0.2"/>
    <row r="53810" ht="12.75" customHeight="1" x14ac:dyDescent="0.2"/>
    <row r="53811" ht="12.75" customHeight="1" x14ac:dyDescent="0.2"/>
    <row r="53812" ht="12.75" customHeight="1" x14ac:dyDescent="0.2"/>
    <row r="53813" ht="12.75" customHeight="1" x14ac:dyDescent="0.2"/>
    <row r="53814" ht="12.75" customHeight="1" x14ac:dyDescent="0.2"/>
    <row r="53815" ht="12.75" customHeight="1" x14ac:dyDescent="0.2"/>
    <row r="53816" ht="12.75" customHeight="1" x14ac:dyDescent="0.2"/>
    <row r="53817" ht="12.75" customHeight="1" x14ac:dyDescent="0.2"/>
    <row r="53818" ht="12.75" customHeight="1" x14ac:dyDescent="0.2"/>
    <row r="53819" ht="12.75" customHeight="1" x14ac:dyDescent="0.2"/>
    <row r="53820" ht="12.75" customHeight="1" x14ac:dyDescent="0.2"/>
    <row r="53821" ht="12.75" customHeight="1" x14ac:dyDescent="0.2"/>
    <row r="53822" ht="12.75" customHeight="1" x14ac:dyDescent="0.2"/>
    <row r="53823" ht="12.75" customHeight="1" x14ac:dyDescent="0.2"/>
    <row r="53824" ht="12.75" customHeight="1" x14ac:dyDescent="0.2"/>
    <row r="53825" ht="12.75" customHeight="1" x14ac:dyDescent="0.2"/>
    <row r="53826" ht="12.75" customHeight="1" x14ac:dyDescent="0.2"/>
    <row r="53827" ht="12.75" customHeight="1" x14ac:dyDescent="0.2"/>
    <row r="53828" ht="12.75" customHeight="1" x14ac:dyDescent="0.2"/>
    <row r="53829" ht="12.75" customHeight="1" x14ac:dyDescent="0.2"/>
    <row r="53830" ht="12.75" customHeight="1" x14ac:dyDescent="0.2"/>
    <row r="53831" ht="12.75" customHeight="1" x14ac:dyDescent="0.2"/>
    <row r="53832" ht="12.75" customHeight="1" x14ac:dyDescent="0.2"/>
    <row r="53833" ht="12.75" customHeight="1" x14ac:dyDescent="0.2"/>
    <row r="53834" ht="12.75" customHeight="1" x14ac:dyDescent="0.2"/>
    <row r="53835" ht="12.75" customHeight="1" x14ac:dyDescent="0.2"/>
    <row r="53836" ht="12.75" customHeight="1" x14ac:dyDescent="0.2"/>
    <row r="53837" ht="12.75" customHeight="1" x14ac:dyDescent="0.2"/>
    <row r="53838" ht="12.75" customHeight="1" x14ac:dyDescent="0.2"/>
    <row r="53839" ht="12.75" customHeight="1" x14ac:dyDescent="0.2"/>
    <row r="53840" ht="12.75" customHeight="1" x14ac:dyDescent="0.2"/>
    <row r="53841" ht="12.75" customHeight="1" x14ac:dyDescent="0.2"/>
    <row r="53842" ht="12.75" customHeight="1" x14ac:dyDescent="0.2"/>
    <row r="53843" ht="12.75" customHeight="1" x14ac:dyDescent="0.2"/>
    <row r="53844" ht="12.75" customHeight="1" x14ac:dyDescent="0.2"/>
    <row r="53845" ht="12.75" customHeight="1" x14ac:dyDescent="0.2"/>
    <row r="53846" ht="12.75" customHeight="1" x14ac:dyDescent="0.2"/>
    <row r="53847" ht="12.75" customHeight="1" x14ac:dyDescent="0.2"/>
    <row r="53848" ht="12.75" customHeight="1" x14ac:dyDescent="0.2"/>
    <row r="53849" ht="12.75" customHeight="1" x14ac:dyDescent="0.2"/>
    <row r="53850" ht="12.75" customHeight="1" x14ac:dyDescent="0.2"/>
    <row r="53851" ht="12.75" customHeight="1" x14ac:dyDescent="0.2"/>
    <row r="53852" ht="12.75" customHeight="1" x14ac:dyDescent="0.2"/>
    <row r="53853" ht="12.75" customHeight="1" x14ac:dyDescent="0.2"/>
    <row r="53854" ht="12.75" customHeight="1" x14ac:dyDescent="0.2"/>
    <row r="53855" ht="12.75" customHeight="1" x14ac:dyDescent="0.2"/>
    <row r="53856" ht="12.75" customHeight="1" x14ac:dyDescent="0.2"/>
    <row r="53857" ht="12.75" customHeight="1" x14ac:dyDescent="0.2"/>
    <row r="53858" ht="12.75" customHeight="1" x14ac:dyDescent="0.2"/>
    <row r="53859" ht="12.75" customHeight="1" x14ac:dyDescent="0.2"/>
    <row r="53860" ht="12.75" customHeight="1" x14ac:dyDescent="0.2"/>
    <row r="53861" ht="12.75" customHeight="1" x14ac:dyDescent="0.2"/>
    <row r="53862" ht="12.75" customHeight="1" x14ac:dyDescent="0.2"/>
    <row r="53863" ht="12.75" customHeight="1" x14ac:dyDescent="0.2"/>
    <row r="53864" ht="12.75" customHeight="1" x14ac:dyDescent="0.2"/>
    <row r="53865" ht="12.75" customHeight="1" x14ac:dyDescent="0.2"/>
    <row r="53866" ht="12.75" customHeight="1" x14ac:dyDescent="0.2"/>
    <row r="53867" ht="12.75" customHeight="1" x14ac:dyDescent="0.2"/>
    <row r="53868" ht="12.75" customHeight="1" x14ac:dyDescent="0.2"/>
    <row r="53869" ht="12.75" customHeight="1" x14ac:dyDescent="0.2"/>
    <row r="53870" ht="12.75" customHeight="1" x14ac:dyDescent="0.2"/>
    <row r="53871" ht="12.75" customHeight="1" x14ac:dyDescent="0.2"/>
    <row r="53872" ht="12.75" customHeight="1" x14ac:dyDescent="0.2"/>
    <row r="53873" ht="12.75" customHeight="1" x14ac:dyDescent="0.2"/>
    <row r="53874" ht="12.75" customHeight="1" x14ac:dyDescent="0.2"/>
    <row r="53875" ht="12.75" customHeight="1" x14ac:dyDescent="0.2"/>
    <row r="53876" ht="12.75" customHeight="1" x14ac:dyDescent="0.2"/>
    <row r="53877" ht="12.75" customHeight="1" x14ac:dyDescent="0.2"/>
    <row r="53878" ht="12.75" customHeight="1" x14ac:dyDescent="0.2"/>
    <row r="53879" ht="12.75" customHeight="1" x14ac:dyDescent="0.2"/>
    <row r="53880" ht="12.75" customHeight="1" x14ac:dyDescent="0.2"/>
    <row r="53881" ht="12.75" customHeight="1" x14ac:dyDescent="0.2"/>
    <row r="53882" ht="12.75" customHeight="1" x14ac:dyDescent="0.2"/>
    <row r="53883" ht="12.75" customHeight="1" x14ac:dyDescent="0.2"/>
    <row r="53884" ht="12.75" customHeight="1" x14ac:dyDescent="0.2"/>
    <row r="53885" ht="12.75" customHeight="1" x14ac:dyDescent="0.2"/>
    <row r="53886" ht="12.75" customHeight="1" x14ac:dyDescent="0.2"/>
    <row r="53887" ht="12.75" customHeight="1" x14ac:dyDescent="0.2"/>
    <row r="53888" ht="12.75" customHeight="1" x14ac:dyDescent="0.2"/>
    <row r="53889" ht="12.75" customHeight="1" x14ac:dyDescent="0.2"/>
    <row r="53890" ht="12.75" customHeight="1" x14ac:dyDescent="0.2"/>
    <row r="53891" ht="12.75" customHeight="1" x14ac:dyDescent="0.2"/>
    <row r="53892" ht="12.75" customHeight="1" x14ac:dyDescent="0.2"/>
    <row r="53893" ht="12.75" customHeight="1" x14ac:dyDescent="0.2"/>
    <row r="53894" ht="12.75" customHeight="1" x14ac:dyDescent="0.2"/>
    <row r="53895" ht="12.75" customHeight="1" x14ac:dyDescent="0.2"/>
    <row r="53896" ht="12.75" customHeight="1" x14ac:dyDescent="0.2"/>
    <row r="53897" ht="12.75" customHeight="1" x14ac:dyDescent="0.2"/>
    <row r="53898" ht="12.75" customHeight="1" x14ac:dyDescent="0.2"/>
    <row r="53899" ht="12.75" customHeight="1" x14ac:dyDescent="0.2"/>
    <row r="53900" ht="12.75" customHeight="1" x14ac:dyDescent="0.2"/>
    <row r="53901" ht="12.75" customHeight="1" x14ac:dyDescent="0.2"/>
    <row r="53902" ht="12.75" customHeight="1" x14ac:dyDescent="0.2"/>
    <row r="53903" ht="12.75" customHeight="1" x14ac:dyDescent="0.2"/>
    <row r="53904" ht="12.75" customHeight="1" x14ac:dyDescent="0.2"/>
    <row r="53905" ht="12.75" customHeight="1" x14ac:dyDescent="0.2"/>
    <row r="53906" ht="12.75" customHeight="1" x14ac:dyDescent="0.2"/>
    <row r="53907" ht="12.75" customHeight="1" x14ac:dyDescent="0.2"/>
    <row r="53908" ht="12.75" customHeight="1" x14ac:dyDescent="0.2"/>
    <row r="53909" ht="12.75" customHeight="1" x14ac:dyDescent="0.2"/>
    <row r="53910" ht="12.75" customHeight="1" x14ac:dyDescent="0.2"/>
    <row r="53911" ht="12.75" customHeight="1" x14ac:dyDescent="0.2"/>
    <row r="53912" ht="12.75" customHeight="1" x14ac:dyDescent="0.2"/>
    <row r="53913" ht="12.75" customHeight="1" x14ac:dyDescent="0.2"/>
    <row r="53914" ht="12.75" customHeight="1" x14ac:dyDescent="0.2"/>
    <row r="53915" ht="12.75" customHeight="1" x14ac:dyDescent="0.2"/>
    <row r="53916" ht="12.75" customHeight="1" x14ac:dyDescent="0.2"/>
    <row r="53917" ht="12.75" customHeight="1" x14ac:dyDescent="0.2"/>
    <row r="53918" ht="12.75" customHeight="1" x14ac:dyDescent="0.2"/>
    <row r="53919" ht="12.75" customHeight="1" x14ac:dyDescent="0.2"/>
    <row r="53920" ht="12.75" customHeight="1" x14ac:dyDescent="0.2"/>
    <row r="53921" ht="12.75" customHeight="1" x14ac:dyDescent="0.2"/>
    <row r="53922" ht="12.75" customHeight="1" x14ac:dyDescent="0.2"/>
    <row r="53923" ht="12.75" customHeight="1" x14ac:dyDescent="0.2"/>
    <row r="53924" ht="12.75" customHeight="1" x14ac:dyDescent="0.2"/>
    <row r="53925" ht="12.75" customHeight="1" x14ac:dyDescent="0.2"/>
    <row r="53926" ht="12.75" customHeight="1" x14ac:dyDescent="0.2"/>
    <row r="53927" ht="12.75" customHeight="1" x14ac:dyDescent="0.2"/>
    <row r="53928" ht="12.75" customHeight="1" x14ac:dyDescent="0.2"/>
    <row r="53929" ht="12.75" customHeight="1" x14ac:dyDescent="0.2"/>
    <row r="53930" ht="12.75" customHeight="1" x14ac:dyDescent="0.2"/>
    <row r="53931" ht="12.75" customHeight="1" x14ac:dyDescent="0.2"/>
    <row r="53932" ht="12.75" customHeight="1" x14ac:dyDescent="0.2"/>
    <row r="53933" ht="12.75" customHeight="1" x14ac:dyDescent="0.2"/>
    <row r="53934" ht="12.75" customHeight="1" x14ac:dyDescent="0.2"/>
    <row r="53935" ht="12.75" customHeight="1" x14ac:dyDescent="0.2"/>
    <row r="53936" ht="12.75" customHeight="1" x14ac:dyDescent="0.2"/>
    <row r="53937" ht="12.75" customHeight="1" x14ac:dyDescent="0.2"/>
    <row r="53938" ht="12.75" customHeight="1" x14ac:dyDescent="0.2"/>
    <row r="53939" ht="12.75" customHeight="1" x14ac:dyDescent="0.2"/>
    <row r="53940" ht="12.75" customHeight="1" x14ac:dyDescent="0.2"/>
    <row r="53941" ht="12.75" customHeight="1" x14ac:dyDescent="0.2"/>
    <row r="53942" ht="12.75" customHeight="1" x14ac:dyDescent="0.2"/>
    <row r="53943" ht="12.75" customHeight="1" x14ac:dyDescent="0.2"/>
    <row r="53944" ht="12.75" customHeight="1" x14ac:dyDescent="0.2"/>
    <row r="53945" ht="12.75" customHeight="1" x14ac:dyDescent="0.2"/>
    <row r="53946" ht="12.75" customHeight="1" x14ac:dyDescent="0.2"/>
    <row r="53947" ht="12.75" customHeight="1" x14ac:dyDescent="0.2"/>
    <row r="53948" ht="12.75" customHeight="1" x14ac:dyDescent="0.2"/>
    <row r="53949" ht="12.75" customHeight="1" x14ac:dyDescent="0.2"/>
    <row r="53950" ht="12.75" customHeight="1" x14ac:dyDescent="0.2"/>
    <row r="53951" ht="12.75" customHeight="1" x14ac:dyDescent="0.2"/>
    <row r="53952" ht="12.75" customHeight="1" x14ac:dyDescent="0.2"/>
    <row r="53953" ht="12.75" customHeight="1" x14ac:dyDescent="0.2"/>
    <row r="53954" ht="12.75" customHeight="1" x14ac:dyDescent="0.2"/>
    <row r="53955" ht="12.75" customHeight="1" x14ac:dyDescent="0.2"/>
    <row r="53956" ht="12.75" customHeight="1" x14ac:dyDescent="0.2"/>
    <row r="53957" ht="12.75" customHeight="1" x14ac:dyDescent="0.2"/>
    <row r="53958" ht="12.75" customHeight="1" x14ac:dyDescent="0.2"/>
    <row r="53959" ht="12.75" customHeight="1" x14ac:dyDescent="0.2"/>
    <row r="53960" ht="12.75" customHeight="1" x14ac:dyDescent="0.2"/>
    <row r="53961" ht="12.75" customHeight="1" x14ac:dyDescent="0.2"/>
    <row r="53962" ht="12.75" customHeight="1" x14ac:dyDescent="0.2"/>
    <row r="53963" ht="12.75" customHeight="1" x14ac:dyDescent="0.2"/>
    <row r="53964" ht="12.75" customHeight="1" x14ac:dyDescent="0.2"/>
    <row r="53965" ht="12.75" customHeight="1" x14ac:dyDescent="0.2"/>
    <row r="53966" ht="12.75" customHeight="1" x14ac:dyDescent="0.2"/>
    <row r="53967" ht="12.75" customHeight="1" x14ac:dyDescent="0.2"/>
    <row r="53968" ht="12.75" customHeight="1" x14ac:dyDescent="0.2"/>
    <row r="53969" ht="12.75" customHeight="1" x14ac:dyDescent="0.2"/>
    <row r="53970" ht="12.75" customHeight="1" x14ac:dyDescent="0.2"/>
    <row r="53971" ht="12.75" customHeight="1" x14ac:dyDescent="0.2"/>
    <row r="53972" ht="12.75" customHeight="1" x14ac:dyDescent="0.2"/>
    <row r="53973" ht="12.75" customHeight="1" x14ac:dyDescent="0.2"/>
    <row r="53974" ht="12.75" customHeight="1" x14ac:dyDescent="0.2"/>
    <row r="53975" ht="12.75" customHeight="1" x14ac:dyDescent="0.2"/>
    <row r="53976" ht="12.75" customHeight="1" x14ac:dyDescent="0.2"/>
    <row r="53977" ht="12.75" customHeight="1" x14ac:dyDescent="0.2"/>
    <row r="53978" ht="12.75" customHeight="1" x14ac:dyDescent="0.2"/>
    <row r="53979" ht="12.75" customHeight="1" x14ac:dyDescent="0.2"/>
    <row r="53980" ht="12.75" customHeight="1" x14ac:dyDescent="0.2"/>
    <row r="53981" ht="12.75" customHeight="1" x14ac:dyDescent="0.2"/>
    <row r="53982" ht="12.75" customHeight="1" x14ac:dyDescent="0.2"/>
    <row r="53983" ht="12.75" customHeight="1" x14ac:dyDescent="0.2"/>
    <row r="53984" ht="12.75" customHeight="1" x14ac:dyDescent="0.2"/>
    <row r="53985" ht="12.75" customHeight="1" x14ac:dyDescent="0.2"/>
    <row r="53986" ht="12.75" customHeight="1" x14ac:dyDescent="0.2"/>
    <row r="53987" ht="12.75" customHeight="1" x14ac:dyDescent="0.2"/>
    <row r="53988" ht="12.75" customHeight="1" x14ac:dyDescent="0.2"/>
    <row r="53989" ht="12.75" customHeight="1" x14ac:dyDescent="0.2"/>
    <row r="53990" ht="12.75" customHeight="1" x14ac:dyDescent="0.2"/>
    <row r="53991" ht="12.75" customHeight="1" x14ac:dyDescent="0.2"/>
    <row r="53992" ht="12.75" customHeight="1" x14ac:dyDescent="0.2"/>
    <row r="53993" ht="12.75" customHeight="1" x14ac:dyDescent="0.2"/>
    <row r="53994" ht="12.75" customHeight="1" x14ac:dyDescent="0.2"/>
    <row r="53995" ht="12.75" customHeight="1" x14ac:dyDescent="0.2"/>
    <row r="53996" ht="12.75" customHeight="1" x14ac:dyDescent="0.2"/>
    <row r="53997" ht="12.75" customHeight="1" x14ac:dyDescent="0.2"/>
    <row r="53998" ht="12.75" customHeight="1" x14ac:dyDescent="0.2"/>
    <row r="53999" ht="12.75" customHeight="1" x14ac:dyDescent="0.2"/>
    <row r="54000" ht="12.75" customHeight="1" x14ac:dyDescent="0.2"/>
    <row r="54001" ht="12.75" customHeight="1" x14ac:dyDescent="0.2"/>
    <row r="54002" ht="12.75" customHeight="1" x14ac:dyDescent="0.2"/>
    <row r="54003" ht="12.75" customHeight="1" x14ac:dyDescent="0.2"/>
    <row r="54004" ht="12.75" customHeight="1" x14ac:dyDescent="0.2"/>
    <row r="54005" ht="12.75" customHeight="1" x14ac:dyDescent="0.2"/>
    <row r="54006" ht="12.75" customHeight="1" x14ac:dyDescent="0.2"/>
    <row r="54007" ht="12.75" customHeight="1" x14ac:dyDescent="0.2"/>
    <row r="54008" ht="12.75" customHeight="1" x14ac:dyDescent="0.2"/>
    <row r="54009" ht="12.75" customHeight="1" x14ac:dyDescent="0.2"/>
    <row r="54010" ht="12.75" customHeight="1" x14ac:dyDescent="0.2"/>
    <row r="54011" ht="12.75" customHeight="1" x14ac:dyDescent="0.2"/>
    <row r="54012" ht="12.75" customHeight="1" x14ac:dyDescent="0.2"/>
    <row r="54013" ht="12.75" customHeight="1" x14ac:dyDescent="0.2"/>
    <row r="54014" ht="12.75" customHeight="1" x14ac:dyDescent="0.2"/>
    <row r="54015" ht="12.75" customHeight="1" x14ac:dyDescent="0.2"/>
    <row r="54016" ht="12.75" customHeight="1" x14ac:dyDescent="0.2"/>
    <row r="54017" ht="12.75" customHeight="1" x14ac:dyDescent="0.2"/>
    <row r="54018" ht="12.75" customHeight="1" x14ac:dyDescent="0.2"/>
    <row r="54019" ht="12.75" customHeight="1" x14ac:dyDescent="0.2"/>
    <row r="54020" ht="12.75" customHeight="1" x14ac:dyDescent="0.2"/>
    <row r="54021" ht="12.75" customHeight="1" x14ac:dyDescent="0.2"/>
    <row r="54022" ht="12.75" customHeight="1" x14ac:dyDescent="0.2"/>
    <row r="54023" ht="12.75" customHeight="1" x14ac:dyDescent="0.2"/>
    <row r="54024" ht="12.75" customHeight="1" x14ac:dyDescent="0.2"/>
    <row r="54025" ht="12.75" customHeight="1" x14ac:dyDescent="0.2"/>
    <row r="54026" ht="12.75" customHeight="1" x14ac:dyDescent="0.2"/>
    <row r="54027" ht="12.75" customHeight="1" x14ac:dyDescent="0.2"/>
    <row r="54028" ht="12.75" customHeight="1" x14ac:dyDescent="0.2"/>
    <row r="54029" ht="12.75" customHeight="1" x14ac:dyDescent="0.2"/>
    <row r="54030" ht="12.75" customHeight="1" x14ac:dyDescent="0.2"/>
    <row r="54031" ht="12.75" customHeight="1" x14ac:dyDescent="0.2"/>
    <row r="54032" ht="12.75" customHeight="1" x14ac:dyDescent="0.2"/>
    <row r="54033" ht="12.75" customHeight="1" x14ac:dyDescent="0.2"/>
    <row r="54034" ht="12.75" customHeight="1" x14ac:dyDescent="0.2"/>
    <row r="54035" ht="12.75" customHeight="1" x14ac:dyDescent="0.2"/>
    <row r="54036" ht="12.75" customHeight="1" x14ac:dyDescent="0.2"/>
    <row r="54037" ht="12.75" customHeight="1" x14ac:dyDescent="0.2"/>
    <row r="54038" ht="12.75" customHeight="1" x14ac:dyDescent="0.2"/>
    <row r="54039" ht="12.75" customHeight="1" x14ac:dyDescent="0.2"/>
    <row r="54040" ht="12.75" customHeight="1" x14ac:dyDescent="0.2"/>
    <row r="54041" ht="12.75" customHeight="1" x14ac:dyDescent="0.2"/>
    <row r="54042" ht="12.75" customHeight="1" x14ac:dyDescent="0.2"/>
    <row r="54043" ht="12.75" customHeight="1" x14ac:dyDescent="0.2"/>
    <row r="54044" ht="12.75" customHeight="1" x14ac:dyDescent="0.2"/>
    <row r="54045" ht="12.75" customHeight="1" x14ac:dyDescent="0.2"/>
    <row r="54046" ht="12.75" customHeight="1" x14ac:dyDescent="0.2"/>
    <row r="54047" ht="12.75" customHeight="1" x14ac:dyDescent="0.2"/>
    <row r="54048" ht="12.75" customHeight="1" x14ac:dyDescent="0.2"/>
    <row r="54049" ht="12.75" customHeight="1" x14ac:dyDescent="0.2"/>
    <row r="54050" ht="12.75" customHeight="1" x14ac:dyDescent="0.2"/>
    <row r="54051" ht="12.75" customHeight="1" x14ac:dyDescent="0.2"/>
    <row r="54052" ht="12.75" customHeight="1" x14ac:dyDescent="0.2"/>
    <row r="54053" ht="12.75" customHeight="1" x14ac:dyDescent="0.2"/>
    <row r="54054" ht="12.75" customHeight="1" x14ac:dyDescent="0.2"/>
    <row r="54055" ht="12.75" customHeight="1" x14ac:dyDescent="0.2"/>
    <row r="54056" ht="12.75" customHeight="1" x14ac:dyDescent="0.2"/>
    <row r="54057" ht="12.75" customHeight="1" x14ac:dyDescent="0.2"/>
    <row r="54058" ht="12.75" customHeight="1" x14ac:dyDescent="0.2"/>
    <row r="54059" ht="12.75" customHeight="1" x14ac:dyDescent="0.2"/>
    <row r="54060" ht="12.75" customHeight="1" x14ac:dyDescent="0.2"/>
    <row r="54061" ht="12.75" customHeight="1" x14ac:dyDescent="0.2"/>
    <row r="54062" ht="12.75" customHeight="1" x14ac:dyDescent="0.2"/>
    <row r="54063" ht="12.75" customHeight="1" x14ac:dyDescent="0.2"/>
    <row r="54064" ht="12.75" customHeight="1" x14ac:dyDescent="0.2"/>
    <row r="54065" ht="12.75" customHeight="1" x14ac:dyDescent="0.2"/>
    <row r="54066" ht="12.75" customHeight="1" x14ac:dyDescent="0.2"/>
    <row r="54067" ht="12.75" customHeight="1" x14ac:dyDescent="0.2"/>
    <row r="54068" ht="12.75" customHeight="1" x14ac:dyDescent="0.2"/>
    <row r="54069" ht="12.75" customHeight="1" x14ac:dyDescent="0.2"/>
    <row r="54070" ht="12.75" customHeight="1" x14ac:dyDescent="0.2"/>
    <row r="54071" ht="12.75" customHeight="1" x14ac:dyDescent="0.2"/>
    <row r="54072" ht="12.75" customHeight="1" x14ac:dyDescent="0.2"/>
    <row r="54073" ht="12.75" customHeight="1" x14ac:dyDescent="0.2"/>
    <row r="54074" ht="12.75" customHeight="1" x14ac:dyDescent="0.2"/>
    <row r="54075" ht="12.75" customHeight="1" x14ac:dyDescent="0.2"/>
    <row r="54076" ht="12.75" customHeight="1" x14ac:dyDescent="0.2"/>
    <row r="54077" ht="12.75" customHeight="1" x14ac:dyDescent="0.2"/>
    <row r="54078" ht="12.75" customHeight="1" x14ac:dyDescent="0.2"/>
    <row r="54079" ht="12.75" customHeight="1" x14ac:dyDescent="0.2"/>
    <row r="54080" ht="12.75" customHeight="1" x14ac:dyDescent="0.2"/>
    <row r="54081" ht="12.75" customHeight="1" x14ac:dyDescent="0.2"/>
    <row r="54082" ht="12.75" customHeight="1" x14ac:dyDescent="0.2"/>
    <row r="54083" ht="12.75" customHeight="1" x14ac:dyDescent="0.2"/>
    <row r="54084" ht="12.75" customHeight="1" x14ac:dyDescent="0.2"/>
    <row r="54085" ht="12.75" customHeight="1" x14ac:dyDescent="0.2"/>
    <row r="54086" ht="12.75" customHeight="1" x14ac:dyDescent="0.2"/>
    <row r="54087" ht="12.75" customHeight="1" x14ac:dyDescent="0.2"/>
    <row r="54088" ht="12.75" customHeight="1" x14ac:dyDescent="0.2"/>
    <row r="54089" ht="12.75" customHeight="1" x14ac:dyDescent="0.2"/>
    <row r="54090" ht="12.75" customHeight="1" x14ac:dyDescent="0.2"/>
    <row r="54091" ht="12.75" customHeight="1" x14ac:dyDescent="0.2"/>
    <row r="54092" ht="12.75" customHeight="1" x14ac:dyDescent="0.2"/>
    <row r="54093" ht="12.75" customHeight="1" x14ac:dyDescent="0.2"/>
    <row r="54094" ht="12.75" customHeight="1" x14ac:dyDescent="0.2"/>
    <row r="54095" ht="12.75" customHeight="1" x14ac:dyDescent="0.2"/>
    <row r="54096" ht="12.75" customHeight="1" x14ac:dyDescent="0.2"/>
    <row r="54097" ht="12.75" customHeight="1" x14ac:dyDescent="0.2"/>
    <row r="54098" ht="12.75" customHeight="1" x14ac:dyDescent="0.2"/>
    <row r="54099" ht="12.75" customHeight="1" x14ac:dyDescent="0.2"/>
    <row r="54100" ht="12.75" customHeight="1" x14ac:dyDescent="0.2"/>
    <row r="54101" ht="12.75" customHeight="1" x14ac:dyDescent="0.2"/>
    <row r="54102" ht="12.75" customHeight="1" x14ac:dyDescent="0.2"/>
    <row r="54103" ht="12.75" customHeight="1" x14ac:dyDescent="0.2"/>
    <row r="54104" ht="12.75" customHeight="1" x14ac:dyDescent="0.2"/>
    <row r="54105" ht="12.75" customHeight="1" x14ac:dyDescent="0.2"/>
    <row r="54106" ht="12.75" customHeight="1" x14ac:dyDescent="0.2"/>
    <row r="54107" ht="12.75" customHeight="1" x14ac:dyDescent="0.2"/>
    <row r="54108" ht="12.75" customHeight="1" x14ac:dyDescent="0.2"/>
    <row r="54109" ht="12.75" customHeight="1" x14ac:dyDescent="0.2"/>
    <row r="54110" ht="12.75" customHeight="1" x14ac:dyDescent="0.2"/>
    <row r="54111" ht="12.75" customHeight="1" x14ac:dyDescent="0.2"/>
    <row r="54112" ht="12.75" customHeight="1" x14ac:dyDescent="0.2"/>
    <row r="54113" ht="12.75" customHeight="1" x14ac:dyDescent="0.2"/>
    <row r="54114" ht="12.75" customHeight="1" x14ac:dyDescent="0.2"/>
    <row r="54115" ht="12.75" customHeight="1" x14ac:dyDescent="0.2"/>
    <row r="54116" ht="12.75" customHeight="1" x14ac:dyDescent="0.2"/>
    <row r="54117" ht="12.75" customHeight="1" x14ac:dyDescent="0.2"/>
    <row r="54118" ht="12.75" customHeight="1" x14ac:dyDescent="0.2"/>
    <row r="54119" ht="12.75" customHeight="1" x14ac:dyDescent="0.2"/>
    <row r="54120" ht="12.75" customHeight="1" x14ac:dyDescent="0.2"/>
    <row r="54121" ht="12.75" customHeight="1" x14ac:dyDescent="0.2"/>
    <row r="54122" ht="12.75" customHeight="1" x14ac:dyDescent="0.2"/>
    <row r="54123" ht="12.75" customHeight="1" x14ac:dyDescent="0.2"/>
    <row r="54124" ht="12.75" customHeight="1" x14ac:dyDescent="0.2"/>
    <row r="54125" ht="12.75" customHeight="1" x14ac:dyDescent="0.2"/>
    <row r="54126" ht="12.75" customHeight="1" x14ac:dyDescent="0.2"/>
    <row r="54127" ht="12.75" customHeight="1" x14ac:dyDescent="0.2"/>
    <row r="54128" ht="12.75" customHeight="1" x14ac:dyDescent="0.2"/>
    <row r="54129" ht="12.75" customHeight="1" x14ac:dyDescent="0.2"/>
    <row r="54130" ht="12.75" customHeight="1" x14ac:dyDescent="0.2"/>
    <row r="54131" ht="12.75" customHeight="1" x14ac:dyDescent="0.2"/>
    <row r="54132" ht="12.75" customHeight="1" x14ac:dyDescent="0.2"/>
    <row r="54133" ht="12.75" customHeight="1" x14ac:dyDescent="0.2"/>
    <row r="54134" ht="12.75" customHeight="1" x14ac:dyDescent="0.2"/>
    <row r="54135" ht="12.75" customHeight="1" x14ac:dyDescent="0.2"/>
    <row r="54136" ht="12.75" customHeight="1" x14ac:dyDescent="0.2"/>
    <row r="54137" ht="12.75" customHeight="1" x14ac:dyDescent="0.2"/>
    <row r="54138" ht="12.75" customHeight="1" x14ac:dyDescent="0.2"/>
    <row r="54139" ht="12.75" customHeight="1" x14ac:dyDescent="0.2"/>
    <row r="54140" ht="12.75" customHeight="1" x14ac:dyDescent="0.2"/>
    <row r="54141" ht="12.75" customHeight="1" x14ac:dyDescent="0.2"/>
    <row r="54142" ht="12.75" customHeight="1" x14ac:dyDescent="0.2"/>
    <row r="54143" ht="12.75" customHeight="1" x14ac:dyDescent="0.2"/>
    <row r="54144" ht="12.75" customHeight="1" x14ac:dyDescent="0.2"/>
    <row r="54145" ht="12.75" customHeight="1" x14ac:dyDescent="0.2"/>
    <row r="54146" ht="12.75" customHeight="1" x14ac:dyDescent="0.2"/>
    <row r="54147" ht="12.75" customHeight="1" x14ac:dyDescent="0.2"/>
    <row r="54148" ht="12.75" customHeight="1" x14ac:dyDescent="0.2"/>
    <row r="54149" ht="12.75" customHeight="1" x14ac:dyDescent="0.2"/>
    <row r="54150" ht="12.75" customHeight="1" x14ac:dyDescent="0.2"/>
    <row r="54151" ht="12.75" customHeight="1" x14ac:dyDescent="0.2"/>
    <row r="54152" ht="12.75" customHeight="1" x14ac:dyDescent="0.2"/>
    <row r="54153" ht="12.75" customHeight="1" x14ac:dyDescent="0.2"/>
    <row r="54154" ht="12.75" customHeight="1" x14ac:dyDescent="0.2"/>
    <row r="54155" ht="12.75" customHeight="1" x14ac:dyDescent="0.2"/>
    <row r="54156" ht="12.75" customHeight="1" x14ac:dyDescent="0.2"/>
    <row r="54157" ht="12.75" customHeight="1" x14ac:dyDescent="0.2"/>
    <row r="54158" ht="12.75" customHeight="1" x14ac:dyDescent="0.2"/>
    <row r="54159" ht="12.75" customHeight="1" x14ac:dyDescent="0.2"/>
    <row r="54160" ht="12.75" customHeight="1" x14ac:dyDescent="0.2"/>
    <row r="54161" ht="12.75" customHeight="1" x14ac:dyDescent="0.2"/>
    <row r="54162" ht="12.75" customHeight="1" x14ac:dyDescent="0.2"/>
    <row r="54163" ht="12.75" customHeight="1" x14ac:dyDescent="0.2"/>
    <row r="54164" ht="12.75" customHeight="1" x14ac:dyDescent="0.2"/>
    <row r="54165" ht="12.75" customHeight="1" x14ac:dyDescent="0.2"/>
    <row r="54166" ht="12.75" customHeight="1" x14ac:dyDescent="0.2"/>
    <row r="54167" ht="12.75" customHeight="1" x14ac:dyDescent="0.2"/>
    <row r="54168" ht="12.75" customHeight="1" x14ac:dyDescent="0.2"/>
    <row r="54169" ht="12.75" customHeight="1" x14ac:dyDescent="0.2"/>
    <row r="54170" ht="12.75" customHeight="1" x14ac:dyDescent="0.2"/>
    <row r="54171" ht="12.75" customHeight="1" x14ac:dyDescent="0.2"/>
    <row r="54172" ht="12.75" customHeight="1" x14ac:dyDescent="0.2"/>
    <row r="54173" ht="12.75" customHeight="1" x14ac:dyDescent="0.2"/>
    <row r="54174" ht="12.75" customHeight="1" x14ac:dyDescent="0.2"/>
    <row r="54175" ht="12.75" customHeight="1" x14ac:dyDescent="0.2"/>
    <row r="54176" ht="12.75" customHeight="1" x14ac:dyDescent="0.2"/>
    <row r="54177" ht="12.75" customHeight="1" x14ac:dyDescent="0.2"/>
    <row r="54178" ht="12.75" customHeight="1" x14ac:dyDescent="0.2"/>
    <row r="54179" ht="12.75" customHeight="1" x14ac:dyDescent="0.2"/>
    <row r="54180" ht="12.75" customHeight="1" x14ac:dyDescent="0.2"/>
    <row r="54181" ht="12.75" customHeight="1" x14ac:dyDescent="0.2"/>
    <row r="54182" ht="12.75" customHeight="1" x14ac:dyDescent="0.2"/>
    <row r="54183" ht="12.75" customHeight="1" x14ac:dyDescent="0.2"/>
    <row r="54184" ht="12.75" customHeight="1" x14ac:dyDescent="0.2"/>
    <row r="54185" ht="12.75" customHeight="1" x14ac:dyDescent="0.2"/>
    <row r="54186" ht="12.75" customHeight="1" x14ac:dyDescent="0.2"/>
    <row r="54187" ht="12.75" customHeight="1" x14ac:dyDescent="0.2"/>
    <row r="54188" ht="12.75" customHeight="1" x14ac:dyDescent="0.2"/>
    <row r="54189" ht="12.75" customHeight="1" x14ac:dyDescent="0.2"/>
    <row r="54190" ht="12.75" customHeight="1" x14ac:dyDescent="0.2"/>
    <row r="54191" ht="12.75" customHeight="1" x14ac:dyDescent="0.2"/>
    <row r="54192" ht="12.75" customHeight="1" x14ac:dyDescent="0.2"/>
    <row r="54193" ht="12.75" customHeight="1" x14ac:dyDescent="0.2"/>
    <row r="54194" ht="12.75" customHeight="1" x14ac:dyDescent="0.2"/>
    <row r="54195" ht="12.75" customHeight="1" x14ac:dyDescent="0.2"/>
    <row r="54196" ht="12.75" customHeight="1" x14ac:dyDescent="0.2"/>
    <row r="54197" ht="12.75" customHeight="1" x14ac:dyDescent="0.2"/>
    <row r="54198" ht="12.75" customHeight="1" x14ac:dyDescent="0.2"/>
    <row r="54199" ht="12.75" customHeight="1" x14ac:dyDescent="0.2"/>
    <row r="54200" ht="12.75" customHeight="1" x14ac:dyDescent="0.2"/>
    <row r="54201" ht="12.75" customHeight="1" x14ac:dyDescent="0.2"/>
    <row r="54202" ht="12.75" customHeight="1" x14ac:dyDescent="0.2"/>
    <row r="54203" ht="12.75" customHeight="1" x14ac:dyDescent="0.2"/>
    <row r="54204" ht="12.75" customHeight="1" x14ac:dyDescent="0.2"/>
    <row r="54205" ht="12.75" customHeight="1" x14ac:dyDescent="0.2"/>
    <row r="54206" ht="12.75" customHeight="1" x14ac:dyDescent="0.2"/>
    <row r="54207" ht="12.75" customHeight="1" x14ac:dyDescent="0.2"/>
    <row r="54208" ht="12.75" customHeight="1" x14ac:dyDescent="0.2"/>
    <row r="54209" ht="12.75" customHeight="1" x14ac:dyDescent="0.2"/>
    <row r="54210" ht="12.75" customHeight="1" x14ac:dyDescent="0.2"/>
    <row r="54211" ht="12.75" customHeight="1" x14ac:dyDescent="0.2"/>
    <row r="54212" ht="12.75" customHeight="1" x14ac:dyDescent="0.2"/>
    <row r="54213" ht="12.75" customHeight="1" x14ac:dyDescent="0.2"/>
    <row r="54214" ht="12.75" customHeight="1" x14ac:dyDescent="0.2"/>
    <row r="54215" ht="12.75" customHeight="1" x14ac:dyDescent="0.2"/>
    <row r="54216" ht="12.75" customHeight="1" x14ac:dyDescent="0.2"/>
    <row r="54217" ht="12.75" customHeight="1" x14ac:dyDescent="0.2"/>
    <row r="54218" ht="12.75" customHeight="1" x14ac:dyDescent="0.2"/>
    <row r="54219" ht="12.75" customHeight="1" x14ac:dyDescent="0.2"/>
    <row r="54220" ht="12.75" customHeight="1" x14ac:dyDescent="0.2"/>
    <row r="54221" ht="12.75" customHeight="1" x14ac:dyDescent="0.2"/>
    <row r="54222" ht="12.75" customHeight="1" x14ac:dyDescent="0.2"/>
    <row r="54223" ht="12.75" customHeight="1" x14ac:dyDescent="0.2"/>
    <row r="54224" ht="12.75" customHeight="1" x14ac:dyDescent="0.2"/>
    <row r="54225" ht="12.75" customHeight="1" x14ac:dyDescent="0.2"/>
    <row r="54226" ht="12.75" customHeight="1" x14ac:dyDescent="0.2"/>
    <row r="54227" ht="12.75" customHeight="1" x14ac:dyDescent="0.2"/>
    <row r="54228" ht="12.75" customHeight="1" x14ac:dyDescent="0.2"/>
    <row r="54229" ht="12.75" customHeight="1" x14ac:dyDescent="0.2"/>
    <row r="54230" ht="12.75" customHeight="1" x14ac:dyDescent="0.2"/>
    <row r="54231" ht="12.75" customHeight="1" x14ac:dyDescent="0.2"/>
    <row r="54232" ht="12.75" customHeight="1" x14ac:dyDescent="0.2"/>
    <row r="54233" ht="12.75" customHeight="1" x14ac:dyDescent="0.2"/>
    <row r="54234" ht="12.75" customHeight="1" x14ac:dyDescent="0.2"/>
    <row r="54235" ht="12.75" customHeight="1" x14ac:dyDescent="0.2"/>
    <row r="54236" ht="12.75" customHeight="1" x14ac:dyDescent="0.2"/>
    <row r="54237" ht="12.75" customHeight="1" x14ac:dyDescent="0.2"/>
    <row r="54238" ht="12.75" customHeight="1" x14ac:dyDescent="0.2"/>
    <row r="54239" ht="12.75" customHeight="1" x14ac:dyDescent="0.2"/>
    <row r="54240" ht="12.75" customHeight="1" x14ac:dyDescent="0.2"/>
    <row r="54241" ht="12.75" customHeight="1" x14ac:dyDescent="0.2"/>
    <row r="54242" ht="12.75" customHeight="1" x14ac:dyDescent="0.2"/>
    <row r="54243" ht="12.75" customHeight="1" x14ac:dyDescent="0.2"/>
    <row r="54244" ht="12.75" customHeight="1" x14ac:dyDescent="0.2"/>
    <row r="54245" ht="12.75" customHeight="1" x14ac:dyDescent="0.2"/>
    <row r="54246" ht="12.75" customHeight="1" x14ac:dyDescent="0.2"/>
    <row r="54247" ht="12.75" customHeight="1" x14ac:dyDescent="0.2"/>
    <row r="54248" ht="12.75" customHeight="1" x14ac:dyDescent="0.2"/>
    <row r="54249" ht="12.75" customHeight="1" x14ac:dyDescent="0.2"/>
    <row r="54250" ht="12.75" customHeight="1" x14ac:dyDescent="0.2"/>
    <row r="54251" ht="12.75" customHeight="1" x14ac:dyDescent="0.2"/>
    <row r="54252" ht="12.75" customHeight="1" x14ac:dyDescent="0.2"/>
    <row r="54253" ht="12.75" customHeight="1" x14ac:dyDescent="0.2"/>
    <row r="54254" ht="12.75" customHeight="1" x14ac:dyDescent="0.2"/>
    <row r="54255" ht="12.75" customHeight="1" x14ac:dyDescent="0.2"/>
    <row r="54256" ht="12.75" customHeight="1" x14ac:dyDescent="0.2"/>
    <row r="54257" ht="12.75" customHeight="1" x14ac:dyDescent="0.2"/>
    <row r="54258" ht="12.75" customHeight="1" x14ac:dyDescent="0.2"/>
    <row r="54259" ht="12.75" customHeight="1" x14ac:dyDescent="0.2"/>
    <row r="54260" ht="12.75" customHeight="1" x14ac:dyDescent="0.2"/>
    <row r="54261" ht="12.75" customHeight="1" x14ac:dyDescent="0.2"/>
    <row r="54262" ht="12.75" customHeight="1" x14ac:dyDescent="0.2"/>
    <row r="54263" ht="12.75" customHeight="1" x14ac:dyDescent="0.2"/>
    <row r="54264" ht="12.75" customHeight="1" x14ac:dyDescent="0.2"/>
    <row r="54265" ht="12.75" customHeight="1" x14ac:dyDescent="0.2"/>
    <row r="54266" ht="12.75" customHeight="1" x14ac:dyDescent="0.2"/>
    <row r="54267" ht="12.75" customHeight="1" x14ac:dyDescent="0.2"/>
    <row r="54268" ht="12.75" customHeight="1" x14ac:dyDescent="0.2"/>
    <row r="54269" ht="12.75" customHeight="1" x14ac:dyDescent="0.2"/>
    <row r="54270" ht="12.75" customHeight="1" x14ac:dyDescent="0.2"/>
    <row r="54271" ht="12.75" customHeight="1" x14ac:dyDescent="0.2"/>
    <row r="54272" ht="12.75" customHeight="1" x14ac:dyDescent="0.2"/>
    <row r="54273" ht="12.75" customHeight="1" x14ac:dyDescent="0.2"/>
    <row r="54274" ht="12.75" customHeight="1" x14ac:dyDescent="0.2"/>
    <row r="54275" ht="12.75" customHeight="1" x14ac:dyDescent="0.2"/>
    <row r="54276" ht="12.75" customHeight="1" x14ac:dyDescent="0.2"/>
    <row r="54277" ht="12.75" customHeight="1" x14ac:dyDescent="0.2"/>
    <row r="54278" ht="12.75" customHeight="1" x14ac:dyDescent="0.2"/>
    <row r="54279" ht="12.75" customHeight="1" x14ac:dyDescent="0.2"/>
    <row r="54280" ht="12.75" customHeight="1" x14ac:dyDescent="0.2"/>
    <row r="54281" ht="12.75" customHeight="1" x14ac:dyDescent="0.2"/>
    <row r="54282" ht="12.75" customHeight="1" x14ac:dyDescent="0.2"/>
    <row r="54283" ht="12.75" customHeight="1" x14ac:dyDescent="0.2"/>
    <row r="54284" ht="12.75" customHeight="1" x14ac:dyDescent="0.2"/>
    <row r="54285" ht="12.75" customHeight="1" x14ac:dyDescent="0.2"/>
    <row r="54286" ht="12.75" customHeight="1" x14ac:dyDescent="0.2"/>
    <row r="54287" ht="12.75" customHeight="1" x14ac:dyDescent="0.2"/>
    <row r="54288" ht="12.75" customHeight="1" x14ac:dyDescent="0.2"/>
    <row r="54289" ht="12.75" customHeight="1" x14ac:dyDescent="0.2"/>
    <row r="54290" ht="12.75" customHeight="1" x14ac:dyDescent="0.2"/>
    <row r="54291" ht="12.75" customHeight="1" x14ac:dyDescent="0.2"/>
    <row r="54292" ht="12.75" customHeight="1" x14ac:dyDescent="0.2"/>
    <row r="54293" ht="12.75" customHeight="1" x14ac:dyDescent="0.2"/>
    <row r="54294" ht="12.75" customHeight="1" x14ac:dyDescent="0.2"/>
    <row r="54295" ht="12.75" customHeight="1" x14ac:dyDescent="0.2"/>
    <row r="54296" ht="12.75" customHeight="1" x14ac:dyDescent="0.2"/>
    <row r="54297" ht="12.75" customHeight="1" x14ac:dyDescent="0.2"/>
    <row r="54298" ht="12.75" customHeight="1" x14ac:dyDescent="0.2"/>
    <row r="54299" ht="12.75" customHeight="1" x14ac:dyDescent="0.2"/>
    <row r="54300" ht="12.75" customHeight="1" x14ac:dyDescent="0.2"/>
    <row r="54301" ht="12.75" customHeight="1" x14ac:dyDescent="0.2"/>
    <row r="54302" ht="12.75" customHeight="1" x14ac:dyDescent="0.2"/>
    <row r="54303" ht="12.75" customHeight="1" x14ac:dyDescent="0.2"/>
    <row r="54304" ht="12.75" customHeight="1" x14ac:dyDescent="0.2"/>
    <row r="54305" ht="12.75" customHeight="1" x14ac:dyDescent="0.2"/>
    <row r="54306" ht="12.75" customHeight="1" x14ac:dyDescent="0.2"/>
    <row r="54307" ht="12.75" customHeight="1" x14ac:dyDescent="0.2"/>
    <row r="54308" ht="12.75" customHeight="1" x14ac:dyDescent="0.2"/>
    <row r="54309" ht="12.75" customHeight="1" x14ac:dyDescent="0.2"/>
    <row r="54310" ht="12.75" customHeight="1" x14ac:dyDescent="0.2"/>
    <row r="54311" ht="12.75" customHeight="1" x14ac:dyDescent="0.2"/>
    <row r="54312" ht="12.75" customHeight="1" x14ac:dyDescent="0.2"/>
    <row r="54313" ht="12.75" customHeight="1" x14ac:dyDescent="0.2"/>
    <row r="54314" ht="12.75" customHeight="1" x14ac:dyDescent="0.2"/>
    <row r="54315" ht="12.75" customHeight="1" x14ac:dyDescent="0.2"/>
    <row r="54316" ht="12.75" customHeight="1" x14ac:dyDescent="0.2"/>
    <row r="54317" ht="12.75" customHeight="1" x14ac:dyDescent="0.2"/>
    <row r="54318" ht="12.75" customHeight="1" x14ac:dyDescent="0.2"/>
    <row r="54319" ht="12.75" customHeight="1" x14ac:dyDescent="0.2"/>
    <row r="54320" ht="12.75" customHeight="1" x14ac:dyDescent="0.2"/>
    <row r="54321" ht="12.75" customHeight="1" x14ac:dyDescent="0.2"/>
    <row r="54322" ht="12.75" customHeight="1" x14ac:dyDescent="0.2"/>
    <row r="54323" ht="12.75" customHeight="1" x14ac:dyDescent="0.2"/>
    <row r="54324" ht="12.75" customHeight="1" x14ac:dyDescent="0.2"/>
    <row r="54325" ht="12.75" customHeight="1" x14ac:dyDescent="0.2"/>
    <row r="54326" ht="12.75" customHeight="1" x14ac:dyDescent="0.2"/>
    <row r="54327" ht="12.75" customHeight="1" x14ac:dyDescent="0.2"/>
    <row r="54328" ht="12.75" customHeight="1" x14ac:dyDescent="0.2"/>
    <row r="54329" ht="12.75" customHeight="1" x14ac:dyDescent="0.2"/>
    <row r="54330" ht="12.75" customHeight="1" x14ac:dyDescent="0.2"/>
    <row r="54331" ht="12.75" customHeight="1" x14ac:dyDescent="0.2"/>
    <row r="54332" ht="12.75" customHeight="1" x14ac:dyDescent="0.2"/>
    <row r="54333" ht="12.75" customHeight="1" x14ac:dyDescent="0.2"/>
    <row r="54334" ht="12.75" customHeight="1" x14ac:dyDescent="0.2"/>
    <row r="54335" ht="12.75" customHeight="1" x14ac:dyDescent="0.2"/>
    <row r="54336" ht="12.75" customHeight="1" x14ac:dyDescent="0.2"/>
    <row r="54337" ht="12.75" customHeight="1" x14ac:dyDescent="0.2"/>
    <row r="54338" ht="12.75" customHeight="1" x14ac:dyDescent="0.2"/>
    <row r="54339" ht="12.75" customHeight="1" x14ac:dyDescent="0.2"/>
    <row r="54340" ht="12.75" customHeight="1" x14ac:dyDescent="0.2"/>
    <row r="54341" ht="12.75" customHeight="1" x14ac:dyDescent="0.2"/>
    <row r="54342" ht="12.75" customHeight="1" x14ac:dyDescent="0.2"/>
    <row r="54343" ht="12.75" customHeight="1" x14ac:dyDescent="0.2"/>
    <row r="54344" ht="12.75" customHeight="1" x14ac:dyDescent="0.2"/>
    <row r="54345" ht="12.75" customHeight="1" x14ac:dyDescent="0.2"/>
    <row r="54346" ht="12.75" customHeight="1" x14ac:dyDescent="0.2"/>
    <row r="54347" ht="12.75" customHeight="1" x14ac:dyDescent="0.2"/>
    <row r="54348" ht="12.75" customHeight="1" x14ac:dyDescent="0.2"/>
    <row r="54349" ht="12.75" customHeight="1" x14ac:dyDescent="0.2"/>
    <row r="54350" ht="12.75" customHeight="1" x14ac:dyDescent="0.2"/>
    <row r="54351" ht="12.75" customHeight="1" x14ac:dyDescent="0.2"/>
    <row r="54352" ht="12.75" customHeight="1" x14ac:dyDescent="0.2"/>
    <row r="54353" ht="12.75" customHeight="1" x14ac:dyDescent="0.2"/>
    <row r="54354" ht="12.75" customHeight="1" x14ac:dyDescent="0.2"/>
    <row r="54355" ht="12.75" customHeight="1" x14ac:dyDescent="0.2"/>
    <row r="54356" ht="12.75" customHeight="1" x14ac:dyDescent="0.2"/>
    <row r="54357" ht="12.75" customHeight="1" x14ac:dyDescent="0.2"/>
    <row r="54358" ht="12.75" customHeight="1" x14ac:dyDescent="0.2"/>
    <row r="54359" ht="12.75" customHeight="1" x14ac:dyDescent="0.2"/>
    <row r="54360" ht="12.75" customHeight="1" x14ac:dyDescent="0.2"/>
    <row r="54361" ht="12.75" customHeight="1" x14ac:dyDescent="0.2"/>
    <row r="54362" ht="12.75" customHeight="1" x14ac:dyDescent="0.2"/>
    <row r="54363" ht="12.75" customHeight="1" x14ac:dyDescent="0.2"/>
    <row r="54364" ht="12.75" customHeight="1" x14ac:dyDescent="0.2"/>
    <row r="54365" ht="12.75" customHeight="1" x14ac:dyDescent="0.2"/>
    <row r="54366" ht="12.75" customHeight="1" x14ac:dyDescent="0.2"/>
    <row r="54367" ht="12.75" customHeight="1" x14ac:dyDescent="0.2"/>
    <row r="54368" ht="12.75" customHeight="1" x14ac:dyDescent="0.2"/>
    <row r="54369" ht="12.75" customHeight="1" x14ac:dyDescent="0.2"/>
    <row r="54370" ht="12.75" customHeight="1" x14ac:dyDescent="0.2"/>
    <row r="54371" ht="12.75" customHeight="1" x14ac:dyDescent="0.2"/>
    <row r="54372" ht="12.75" customHeight="1" x14ac:dyDescent="0.2"/>
    <row r="54373" ht="12.75" customHeight="1" x14ac:dyDescent="0.2"/>
    <row r="54374" ht="12.75" customHeight="1" x14ac:dyDescent="0.2"/>
    <row r="54375" ht="12.75" customHeight="1" x14ac:dyDescent="0.2"/>
    <row r="54376" ht="12.75" customHeight="1" x14ac:dyDescent="0.2"/>
    <row r="54377" ht="12.75" customHeight="1" x14ac:dyDescent="0.2"/>
    <row r="54378" ht="12.75" customHeight="1" x14ac:dyDescent="0.2"/>
    <row r="54379" ht="12.75" customHeight="1" x14ac:dyDescent="0.2"/>
    <row r="54380" ht="12.75" customHeight="1" x14ac:dyDescent="0.2"/>
    <row r="54381" ht="12.75" customHeight="1" x14ac:dyDescent="0.2"/>
    <row r="54382" ht="12.75" customHeight="1" x14ac:dyDescent="0.2"/>
    <row r="54383" ht="12.75" customHeight="1" x14ac:dyDescent="0.2"/>
    <row r="54384" ht="12.75" customHeight="1" x14ac:dyDescent="0.2"/>
    <row r="54385" ht="12.75" customHeight="1" x14ac:dyDescent="0.2"/>
    <row r="54386" ht="12.75" customHeight="1" x14ac:dyDescent="0.2"/>
    <row r="54387" ht="12.75" customHeight="1" x14ac:dyDescent="0.2"/>
    <row r="54388" ht="12.75" customHeight="1" x14ac:dyDescent="0.2"/>
    <row r="54389" ht="12.75" customHeight="1" x14ac:dyDescent="0.2"/>
    <row r="54390" ht="12.75" customHeight="1" x14ac:dyDescent="0.2"/>
    <row r="54391" ht="12.75" customHeight="1" x14ac:dyDescent="0.2"/>
    <row r="54392" ht="12.75" customHeight="1" x14ac:dyDescent="0.2"/>
    <row r="54393" ht="12.75" customHeight="1" x14ac:dyDescent="0.2"/>
    <row r="54394" ht="12.75" customHeight="1" x14ac:dyDescent="0.2"/>
    <row r="54395" ht="12.75" customHeight="1" x14ac:dyDescent="0.2"/>
    <row r="54396" ht="12.75" customHeight="1" x14ac:dyDescent="0.2"/>
    <row r="54397" ht="12.75" customHeight="1" x14ac:dyDescent="0.2"/>
    <row r="54398" ht="12.75" customHeight="1" x14ac:dyDescent="0.2"/>
    <row r="54399" ht="12.75" customHeight="1" x14ac:dyDescent="0.2"/>
    <row r="54400" ht="12.75" customHeight="1" x14ac:dyDescent="0.2"/>
    <row r="54401" ht="12.75" customHeight="1" x14ac:dyDescent="0.2"/>
    <row r="54402" ht="12.75" customHeight="1" x14ac:dyDescent="0.2"/>
    <row r="54403" ht="12.75" customHeight="1" x14ac:dyDescent="0.2"/>
    <row r="54404" ht="12.75" customHeight="1" x14ac:dyDescent="0.2"/>
    <row r="54405" ht="12.75" customHeight="1" x14ac:dyDescent="0.2"/>
    <row r="54406" ht="12.75" customHeight="1" x14ac:dyDescent="0.2"/>
    <row r="54407" ht="12.75" customHeight="1" x14ac:dyDescent="0.2"/>
    <row r="54408" ht="12.75" customHeight="1" x14ac:dyDescent="0.2"/>
    <row r="54409" ht="12.75" customHeight="1" x14ac:dyDescent="0.2"/>
    <row r="54410" ht="12.75" customHeight="1" x14ac:dyDescent="0.2"/>
    <row r="54411" ht="12.75" customHeight="1" x14ac:dyDescent="0.2"/>
    <row r="54412" ht="12.75" customHeight="1" x14ac:dyDescent="0.2"/>
    <row r="54413" ht="12.75" customHeight="1" x14ac:dyDescent="0.2"/>
    <row r="54414" ht="12.75" customHeight="1" x14ac:dyDescent="0.2"/>
    <row r="54415" ht="12.75" customHeight="1" x14ac:dyDescent="0.2"/>
    <row r="54416" ht="12.75" customHeight="1" x14ac:dyDescent="0.2"/>
    <row r="54417" ht="12.75" customHeight="1" x14ac:dyDescent="0.2"/>
    <row r="54418" ht="12.75" customHeight="1" x14ac:dyDescent="0.2"/>
    <row r="54419" ht="12.75" customHeight="1" x14ac:dyDescent="0.2"/>
    <row r="54420" ht="12.75" customHeight="1" x14ac:dyDescent="0.2"/>
    <row r="54421" ht="12.75" customHeight="1" x14ac:dyDescent="0.2"/>
    <row r="54422" ht="12.75" customHeight="1" x14ac:dyDescent="0.2"/>
    <row r="54423" ht="12.75" customHeight="1" x14ac:dyDescent="0.2"/>
    <row r="54424" ht="12.75" customHeight="1" x14ac:dyDescent="0.2"/>
    <row r="54425" ht="12.75" customHeight="1" x14ac:dyDescent="0.2"/>
    <row r="54426" ht="12.75" customHeight="1" x14ac:dyDescent="0.2"/>
    <row r="54427" ht="12.75" customHeight="1" x14ac:dyDescent="0.2"/>
    <row r="54428" ht="12.75" customHeight="1" x14ac:dyDescent="0.2"/>
    <row r="54429" ht="12.75" customHeight="1" x14ac:dyDescent="0.2"/>
    <row r="54430" ht="12.75" customHeight="1" x14ac:dyDescent="0.2"/>
    <row r="54431" ht="12.75" customHeight="1" x14ac:dyDescent="0.2"/>
    <row r="54432" ht="12.75" customHeight="1" x14ac:dyDescent="0.2"/>
    <row r="54433" ht="12.75" customHeight="1" x14ac:dyDescent="0.2"/>
    <row r="54434" ht="12.75" customHeight="1" x14ac:dyDescent="0.2"/>
    <row r="54435" ht="12.75" customHeight="1" x14ac:dyDescent="0.2"/>
    <row r="54436" ht="12.75" customHeight="1" x14ac:dyDescent="0.2"/>
    <row r="54437" ht="12.75" customHeight="1" x14ac:dyDescent="0.2"/>
    <row r="54438" ht="12.75" customHeight="1" x14ac:dyDescent="0.2"/>
    <row r="54439" ht="12.75" customHeight="1" x14ac:dyDescent="0.2"/>
    <row r="54440" ht="12.75" customHeight="1" x14ac:dyDescent="0.2"/>
    <row r="54441" ht="12.75" customHeight="1" x14ac:dyDescent="0.2"/>
    <row r="54442" ht="12.75" customHeight="1" x14ac:dyDescent="0.2"/>
    <row r="54443" ht="12.75" customHeight="1" x14ac:dyDescent="0.2"/>
    <row r="54444" ht="12.75" customHeight="1" x14ac:dyDescent="0.2"/>
    <row r="54445" ht="12.75" customHeight="1" x14ac:dyDescent="0.2"/>
    <row r="54446" ht="12.75" customHeight="1" x14ac:dyDescent="0.2"/>
    <row r="54447" ht="12.75" customHeight="1" x14ac:dyDescent="0.2"/>
    <row r="54448" ht="12.75" customHeight="1" x14ac:dyDescent="0.2"/>
    <row r="54449" ht="12.75" customHeight="1" x14ac:dyDescent="0.2"/>
    <row r="54450" ht="12.75" customHeight="1" x14ac:dyDescent="0.2"/>
    <row r="54451" ht="12.75" customHeight="1" x14ac:dyDescent="0.2"/>
    <row r="54452" ht="12.75" customHeight="1" x14ac:dyDescent="0.2"/>
    <row r="54453" ht="12.75" customHeight="1" x14ac:dyDescent="0.2"/>
    <row r="54454" ht="12.75" customHeight="1" x14ac:dyDescent="0.2"/>
    <row r="54455" ht="12.75" customHeight="1" x14ac:dyDescent="0.2"/>
    <row r="54456" ht="12.75" customHeight="1" x14ac:dyDescent="0.2"/>
    <row r="54457" ht="12.75" customHeight="1" x14ac:dyDescent="0.2"/>
    <row r="54458" ht="12.75" customHeight="1" x14ac:dyDescent="0.2"/>
    <row r="54459" ht="12.75" customHeight="1" x14ac:dyDescent="0.2"/>
    <row r="54460" ht="12.75" customHeight="1" x14ac:dyDescent="0.2"/>
    <row r="54461" ht="12.75" customHeight="1" x14ac:dyDescent="0.2"/>
    <row r="54462" ht="12.75" customHeight="1" x14ac:dyDescent="0.2"/>
    <row r="54463" ht="12.75" customHeight="1" x14ac:dyDescent="0.2"/>
    <row r="54464" ht="12.75" customHeight="1" x14ac:dyDescent="0.2"/>
    <row r="54465" ht="12.75" customHeight="1" x14ac:dyDescent="0.2"/>
    <row r="54466" ht="12.75" customHeight="1" x14ac:dyDescent="0.2"/>
    <row r="54467" ht="12.75" customHeight="1" x14ac:dyDescent="0.2"/>
    <row r="54468" ht="12.75" customHeight="1" x14ac:dyDescent="0.2"/>
    <row r="54469" ht="12.75" customHeight="1" x14ac:dyDescent="0.2"/>
    <row r="54470" ht="12.75" customHeight="1" x14ac:dyDescent="0.2"/>
    <row r="54471" ht="12.75" customHeight="1" x14ac:dyDescent="0.2"/>
    <row r="54472" ht="12.75" customHeight="1" x14ac:dyDescent="0.2"/>
    <row r="54473" ht="12.75" customHeight="1" x14ac:dyDescent="0.2"/>
    <row r="54474" ht="12.75" customHeight="1" x14ac:dyDescent="0.2"/>
    <row r="54475" ht="12.75" customHeight="1" x14ac:dyDescent="0.2"/>
    <row r="54476" ht="12.75" customHeight="1" x14ac:dyDescent="0.2"/>
    <row r="54477" ht="12.75" customHeight="1" x14ac:dyDescent="0.2"/>
    <row r="54478" ht="12.75" customHeight="1" x14ac:dyDescent="0.2"/>
    <row r="54479" ht="12.75" customHeight="1" x14ac:dyDescent="0.2"/>
    <row r="54480" ht="12.75" customHeight="1" x14ac:dyDescent="0.2"/>
    <row r="54481" ht="12.75" customHeight="1" x14ac:dyDescent="0.2"/>
    <row r="54482" ht="12.75" customHeight="1" x14ac:dyDescent="0.2"/>
    <row r="54483" ht="12.75" customHeight="1" x14ac:dyDescent="0.2"/>
    <row r="54484" ht="12.75" customHeight="1" x14ac:dyDescent="0.2"/>
    <row r="54485" ht="12.75" customHeight="1" x14ac:dyDescent="0.2"/>
    <row r="54486" ht="12.75" customHeight="1" x14ac:dyDescent="0.2"/>
    <row r="54487" ht="12.75" customHeight="1" x14ac:dyDescent="0.2"/>
    <row r="54488" ht="12.75" customHeight="1" x14ac:dyDescent="0.2"/>
    <row r="54489" ht="12.75" customHeight="1" x14ac:dyDescent="0.2"/>
    <row r="54490" ht="12.75" customHeight="1" x14ac:dyDescent="0.2"/>
    <row r="54491" ht="12.75" customHeight="1" x14ac:dyDescent="0.2"/>
    <row r="54492" ht="12.75" customHeight="1" x14ac:dyDescent="0.2"/>
    <row r="54493" ht="12.75" customHeight="1" x14ac:dyDescent="0.2"/>
    <row r="54494" ht="12.75" customHeight="1" x14ac:dyDescent="0.2"/>
    <row r="54495" ht="12.75" customHeight="1" x14ac:dyDescent="0.2"/>
    <row r="54496" ht="12.75" customHeight="1" x14ac:dyDescent="0.2"/>
    <row r="54497" ht="12.75" customHeight="1" x14ac:dyDescent="0.2"/>
    <row r="54498" ht="12.75" customHeight="1" x14ac:dyDescent="0.2"/>
    <row r="54499" ht="12.75" customHeight="1" x14ac:dyDescent="0.2"/>
    <row r="54500" ht="12.75" customHeight="1" x14ac:dyDescent="0.2"/>
    <row r="54501" ht="12.75" customHeight="1" x14ac:dyDescent="0.2"/>
    <row r="54502" ht="12.75" customHeight="1" x14ac:dyDescent="0.2"/>
    <row r="54503" ht="12.75" customHeight="1" x14ac:dyDescent="0.2"/>
    <row r="54504" ht="12.75" customHeight="1" x14ac:dyDescent="0.2"/>
    <row r="54505" ht="12.75" customHeight="1" x14ac:dyDescent="0.2"/>
    <row r="54506" ht="12.75" customHeight="1" x14ac:dyDescent="0.2"/>
    <row r="54507" ht="12.75" customHeight="1" x14ac:dyDescent="0.2"/>
    <row r="54508" ht="12.75" customHeight="1" x14ac:dyDescent="0.2"/>
    <row r="54509" ht="12.75" customHeight="1" x14ac:dyDescent="0.2"/>
    <row r="54510" ht="12.75" customHeight="1" x14ac:dyDescent="0.2"/>
    <row r="54511" ht="12.75" customHeight="1" x14ac:dyDescent="0.2"/>
    <row r="54512" ht="12.75" customHeight="1" x14ac:dyDescent="0.2"/>
    <row r="54513" ht="12.75" customHeight="1" x14ac:dyDescent="0.2"/>
    <row r="54514" ht="12.75" customHeight="1" x14ac:dyDescent="0.2"/>
    <row r="54515" ht="12.75" customHeight="1" x14ac:dyDescent="0.2"/>
    <row r="54516" ht="12.75" customHeight="1" x14ac:dyDescent="0.2"/>
    <row r="54517" ht="12.75" customHeight="1" x14ac:dyDescent="0.2"/>
    <row r="54518" ht="12.75" customHeight="1" x14ac:dyDescent="0.2"/>
    <row r="54519" ht="12.75" customHeight="1" x14ac:dyDescent="0.2"/>
    <row r="54520" ht="12.75" customHeight="1" x14ac:dyDescent="0.2"/>
    <row r="54521" ht="12.75" customHeight="1" x14ac:dyDescent="0.2"/>
    <row r="54522" ht="12.75" customHeight="1" x14ac:dyDescent="0.2"/>
    <row r="54523" ht="12.75" customHeight="1" x14ac:dyDescent="0.2"/>
    <row r="54524" ht="12.75" customHeight="1" x14ac:dyDescent="0.2"/>
    <row r="54525" ht="12.75" customHeight="1" x14ac:dyDescent="0.2"/>
    <row r="54526" ht="12.75" customHeight="1" x14ac:dyDescent="0.2"/>
    <row r="54527" ht="12.75" customHeight="1" x14ac:dyDescent="0.2"/>
    <row r="54528" ht="12.75" customHeight="1" x14ac:dyDescent="0.2"/>
    <row r="54529" ht="12.75" customHeight="1" x14ac:dyDescent="0.2"/>
    <row r="54530" ht="12.75" customHeight="1" x14ac:dyDescent="0.2"/>
    <row r="54531" ht="12.75" customHeight="1" x14ac:dyDescent="0.2"/>
    <row r="54532" ht="12.75" customHeight="1" x14ac:dyDescent="0.2"/>
    <row r="54533" ht="12.75" customHeight="1" x14ac:dyDescent="0.2"/>
    <row r="54534" ht="12.75" customHeight="1" x14ac:dyDescent="0.2"/>
    <row r="54535" ht="12.75" customHeight="1" x14ac:dyDescent="0.2"/>
    <row r="54536" ht="12.75" customHeight="1" x14ac:dyDescent="0.2"/>
    <row r="54537" ht="12.75" customHeight="1" x14ac:dyDescent="0.2"/>
    <row r="54538" ht="12.75" customHeight="1" x14ac:dyDescent="0.2"/>
    <row r="54539" ht="12.75" customHeight="1" x14ac:dyDescent="0.2"/>
    <row r="54540" ht="12.75" customHeight="1" x14ac:dyDescent="0.2"/>
    <row r="54541" ht="12.75" customHeight="1" x14ac:dyDescent="0.2"/>
    <row r="54542" ht="12.75" customHeight="1" x14ac:dyDescent="0.2"/>
    <row r="54543" ht="12.75" customHeight="1" x14ac:dyDescent="0.2"/>
    <row r="54544" ht="12.75" customHeight="1" x14ac:dyDescent="0.2"/>
    <row r="54545" ht="12.75" customHeight="1" x14ac:dyDescent="0.2"/>
    <row r="54546" ht="12.75" customHeight="1" x14ac:dyDescent="0.2"/>
    <row r="54547" ht="12.75" customHeight="1" x14ac:dyDescent="0.2"/>
    <row r="54548" ht="12.75" customHeight="1" x14ac:dyDescent="0.2"/>
    <row r="54549" ht="12.75" customHeight="1" x14ac:dyDescent="0.2"/>
    <row r="54550" ht="12.75" customHeight="1" x14ac:dyDescent="0.2"/>
    <row r="54551" ht="12.75" customHeight="1" x14ac:dyDescent="0.2"/>
    <row r="54552" ht="12.75" customHeight="1" x14ac:dyDescent="0.2"/>
    <row r="54553" ht="12.75" customHeight="1" x14ac:dyDescent="0.2"/>
    <row r="54554" ht="12.75" customHeight="1" x14ac:dyDescent="0.2"/>
    <row r="54555" ht="12.75" customHeight="1" x14ac:dyDescent="0.2"/>
    <row r="54556" ht="12.75" customHeight="1" x14ac:dyDescent="0.2"/>
    <row r="54557" ht="12.75" customHeight="1" x14ac:dyDescent="0.2"/>
    <row r="54558" ht="12.75" customHeight="1" x14ac:dyDescent="0.2"/>
    <row r="54559" ht="12.75" customHeight="1" x14ac:dyDescent="0.2"/>
    <row r="54560" ht="12.75" customHeight="1" x14ac:dyDescent="0.2"/>
    <row r="54561" ht="12.75" customHeight="1" x14ac:dyDescent="0.2"/>
    <row r="54562" ht="12.75" customHeight="1" x14ac:dyDescent="0.2"/>
    <row r="54563" ht="12.75" customHeight="1" x14ac:dyDescent="0.2"/>
    <row r="54564" ht="12.75" customHeight="1" x14ac:dyDescent="0.2"/>
    <row r="54565" ht="12.75" customHeight="1" x14ac:dyDescent="0.2"/>
    <row r="54566" ht="12.75" customHeight="1" x14ac:dyDescent="0.2"/>
    <row r="54567" ht="12.75" customHeight="1" x14ac:dyDescent="0.2"/>
    <row r="54568" ht="12.75" customHeight="1" x14ac:dyDescent="0.2"/>
    <row r="54569" ht="12.75" customHeight="1" x14ac:dyDescent="0.2"/>
    <row r="54570" ht="12.75" customHeight="1" x14ac:dyDescent="0.2"/>
    <row r="54571" ht="12.75" customHeight="1" x14ac:dyDescent="0.2"/>
    <row r="54572" ht="12.75" customHeight="1" x14ac:dyDescent="0.2"/>
    <row r="54573" ht="12.75" customHeight="1" x14ac:dyDescent="0.2"/>
    <row r="54574" ht="12.75" customHeight="1" x14ac:dyDescent="0.2"/>
    <row r="54575" ht="12.75" customHeight="1" x14ac:dyDescent="0.2"/>
    <row r="54576" ht="12.75" customHeight="1" x14ac:dyDescent="0.2"/>
    <row r="54577" ht="12.75" customHeight="1" x14ac:dyDescent="0.2"/>
    <row r="54578" ht="12.75" customHeight="1" x14ac:dyDescent="0.2"/>
    <row r="54579" ht="12.75" customHeight="1" x14ac:dyDescent="0.2"/>
    <row r="54580" ht="12.75" customHeight="1" x14ac:dyDescent="0.2"/>
    <row r="54581" ht="12.75" customHeight="1" x14ac:dyDescent="0.2"/>
    <row r="54582" ht="12.75" customHeight="1" x14ac:dyDescent="0.2"/>
    <row r="54583" ht="12.75" customHeight="1" x14ac:dyDescent="0.2"/>
    <row r="54584" ht="12.75" customHeight="1" x14ac:dyDescent="0.2"/>
    <row r="54585" ht="12.75" customHeight="1" x14ac:dyDescent="0.2"/>
    <row r="54586" ht="12.75" customHeight="1" x14ac:dyDescent="0.2"/>
    <row r="54587" ht="12.75" customHeight="1" x14ac:dyDescent="0.2"/>
    <row r="54588" ht="12.75" customHeight="1" x14ac:dyDescent="0.2"/>
    <row r="54589" ht="12.75" customHeight="1" x14ac:dyDescent="0.2"/>
    <row r="54590" ht="12.75" customHeight="1" x14ac:dyDescent="0.2"/>
    <row r="54591" ht="12.75" customHeight="1" x14ac:dyDescent="0.2"/>
    <row r="54592" ht="12.75" customHeight="1" x14ac:dyDescent="0.2"/>
    <row r="54593" ht="12.75" customHeight="1" x14ac:dyDescent="0.2"/>
    <row r="54594" ht="12.75" customHeight="1" x14ac:dyDescent="0.2"/>
    <row r="54595" ht="12.75" customHeight="1" x14ac:dyDescent="0.2"/>
    <row r="54596" ht="12.75" customHeight="1" x14ac:dyDescent="0.2"/>
    <row r="54597" ht="12.75" customHeight="1" x14ac:dyDescent="0.2"/>
    <row r="54598" ht="12.75" customHeight="1" x14ac:dyDescent="0.2"/>
    <row r="54599" ht="12.75" customHeight="1" x14ac:dyDescent="0.2"/>
    <row r="54600" ht="12.75" customHeight="1" x14ac:dyDescent="0.2"/>
    <row r="54601" ht="12.75" customHeight="1" x14ac:dyDescent="0.2"/>
    <row r="54602" ht="12.75" customHeight="1" x14ac:dyDescent="0.2"/>
    <row r="54603" ht="12.75" customHeight="1" x14ac:dyDescent="0.2"/>
    <row r="54604" ht="12.75" customHeight="1" x14ac:dyDescent="0.2"/>
    <row r="54605" ht="12.75" customHeight="1" x14ac:dyDescent="0.2"/>
    <row r="54606" ht="12.75" customHeight="1" x14ac:dyDescent="0.2"/>
    <row r="54607" ht="12.75" customHeight="1" x14ac:dyDescent="0.2"/>
    <row r="54608" ht="12.75" customHeight="1" x14ac:dyDescent="0.2"/>
    <row r="54609" ht="12.75" customHeight="1" x14ac:dyDescent="0.2"/>
    <row r="54610" ht="12.75" customHeight="1" x14ac:dyDescent="0.2"/>
    <row r="54611" ht="12.75" customHeight="1" x14ac:dyDescent="0.2"/>
    <row r="54612" ht="12.75" customHeight="1" x14ac:dyDescent="0.2"/>
    <row r="54613" ht="12.75" customHeight="1" x14ac:dyDescent="0.2"/>
    <row r="54614" ht="12.75" customHeight="1" x14ac:dyDescent="0.2"/>
    <row r="54615" ht="12.75" customHeight="1" x14ac:dyDescent="0.2"/>
    <row r="54616" ht="12.75" customHeight="1" x14ac:dyDescent="0.2"/>
    <row r="54617" ht="12.75" customHeight="1" x14ac:dyDescent="0.2"/>
    <row r="54618" ht="12.75" customHeight="1" x14ac:dyDescent="0.2"/>
    <row r="54619" ht="12.75" customHeight="1" x14ac:dyDescent="0.2"/>
    <row r="54620" ht="12.75" customHeight="1" x14ac:dyDescent="0.2"/>
    <row r="54621" ht="12.75" customHeight="1" x14ac:dyDescent="0.2"/>
    <row r="54622" ht="12.75" customHeight="1" x14ac:dyDescent="0.2"/>
    <row r="54623" ht="12.75" customHeight="1" x14ac:dyDescent="0.2"/>
    <row r="54624" ht="12.75" customHeight="1" x14ac:dyDescent="0.2"/>
    <row r="54625" ht="12.75" customHeight="1" x14ac:dyDescent="0.2"/>
    <row r="54626" ht="12.75" customHeight="1" x14ac:dyDescent="0.2"/>
    <row r="54627" ht="12.75" customHeight="1" x14ac:dyDescent="0.2"/>
    <row r="54628" ht="12.75" customHeight="1" x14ac:dyDescent="0.2"/>
    <row r="54629" ht="12.75" customHeight="1" x14ac:dyDescent="0.2"/>
    <row r="54630" ht="12.75" customHeight="1" x14ac:dyDescent="0.2"/>
    <row r="54631" ht="12.75" customHeight="1" x14ac:dyDescent="0.2"/>
    <row r="54632" ht="12.75" customHeight="1" x14ac:dyDescent="0.2"/>
    <row r="54633" ht="12.75" customHeight="1" x14ac:dyDescent="0.2"/>
    <row r="54634" ht="12.75" customHeight="1" x14ac:dyDescent="0.2"/>
    <row r="54635" ht="12.75" customHeight="1" x14ac:dyDescent="0.2"/>
    <row r="54636" ht="12.75" customHeight="1" x14ac:dyDescent="0.2"/>
    <row r="54637" ht="12.75" customHeight="1" x14ac:dyDescent="0.2"/>
    <row r="54638" ht="12.75" customHeight="1" x14ac:dyDescent="0.2"/>
    <row r="54639" ht="12.75" customHeight="1" x14ac:dyDescent="0.2"/>
    <row r="54640" ht="12.75" customHeight="1" x14ac:dyDescent="0.2"/>
    <row r="54641" ht="12.75" customHeight="1" x14ac:dyDescent="0.2"/>
    <row r="54642" ht="12.75" customHeight="1" x14ac:dyDescent="0.2"/>
    <row r="54643" ht="12.75" customHeight="1" x14ac:dyDescent="0.2"/>
    <row r="54644" ht="12.75" customHeight="1" x14ac:dyDescent="0.2"/>
    <row r="54645" ht="12.75" customHeight="1" x14ac:dyDescent="0.2"/>
    <row r="54646" ht="12.75" customHeight="1" x14ac:dyDescent="0.2"/>
    <row r="54647" ht="12.75" customHeight="1" x14ac:dyDescent="0.2"/>
    <row r="54648" ht="12.75" customHeight="1" x14ac:dyDescent="0.2"/>
    <row r="54649" ht="12.75" customHeight="1" x14ac:dyDescent="0.2"/>
    <row r="54650" ht="12.75" customHeight="1" x14ac:dyDescent="0.2"/>
    <row r="54651" ht="12.75" customHeight="1" x14ac:dyDescent="0.2"/>
    <row r="54652" ht="12.75" customHeight="1" x14ac:dyDescent="0.2"/>
    <row r="54653" ht="12.75" customHeight="1" x14ac:dyDescent="0.2"/>
    <row r="54654" ht="12.75" customHeight="1" x14ac:dyDescent="0.2"/>
    <row r="54655" ht="12.75" customHeight="1" x14ac:dyDescent="0.2"/>
    <row r="54656" ht="12.75" customHeight="1" x14ac:dyDescent="0.2"/>
    <row r="54657" ht="12.75" customHeight="1" x14ac:dyDescent="0.2"/>
    <row r="54658" ht="12.75" customHeight="1" x14ac:dyDescent="0.2"/>
    <row r="54659" ht="12.75" customHeight="1" x14ac:dyDescent="0.2"/>
    <row r="54660" ht="12.75" customHeight="1" x14ac:dyDescent="0.2"/>
    <row r="54661" ht="12.75" customHeight="1" x14ac:dyDescent="0.2"/>
    <row r="54662" ht="12.75" customHeight="1" x14ac:dyDescent="0.2"/>
    <row r="54663" ht="12.75" customHeight="1" x14ac:dyDescent="0.2"/>
    <row r="54664" ht="12.75" customHeight="1" x14ac:dyDescent="0.2"/>
    <row r="54665" ht="12.75" customHeight="1" x14ac:dyDescent="0.2"/>
    <row r="54666" ht="12.75" customHeight="1" x14ac:dyDescent="0.2"/>
    <row r="54667" ht="12.75" customHeight="1" x14ac:dyDescent="0.2"/>
    <row r="54668" ht="12.75" customHeight="1" x14ac:dyDescent="0.2"/>
    <row r="54669" ht="12.75" customHeight="1" x14ac:dyDescent="0.2"/>
    <row r="54670" ht="12.75" customHeight="1" x14ac:dyDescent="0.2"/>
    <row r="54671" ht="12.75" customHeight="1" x14ac:dyDescent="0.2"/>
    <row r="54672" ht="12.75" customHeight="1" x14ac:dyDescent="0.2"/>
    <row r="54673" ht="12.75" customHeight="1" x14ac:dyDescent="0.2"/>
    <row r="54674" ht="12.75" customHeight="1" x14ac:dyDescent="0.2"/>
    <row r="54675" ht="12.75" customHeight="1" x14ac:dyDescent="0.2"/>
    <row r="54676" ht="12.75" customHeight="1" x14ac:dyDescent="0.2"/>
    <row r="54677" ht="12.75" customHeight="1" x14ac:dyDescent="0.2"/>
    <row r="54678" ht="12.75" customHeight="1" x14ac:dyDescent="0.2"/>
    <row r="54679" ht="12.75" customHeight="1" x14ac:dyDescent="0.2"/>
    <row r="54680" ht="12.75" customHeight="1" x14ac:dyDescent="0.2"/>
    <row r="54681" ht="12.75" customHeight="1" x14ac:dyDescent="0.2"/>
    <row r="54682" ht="12.75" customHeight="1" x14ac:dyDescent="0.2"/>
    <row r="54683" ht="12.75" customHeight="1" x14ac:dyDescent="0.2"/>
    <row r="54684" ht="12.75" customHeight="1" x14ac:dyDescent="0.2"/>
    <row r="54685" ht="12.75" customHeight="1" x14ac:dyDescent="0.2"/>
    <row r="54686" ht="12.75" customHeight="1" x14ac:dyDescent="0.2"/>
    <row r="54687" ht="12.75" customHeight="1" x14ac:dyDescent="0.2"/>
    <row r="54688" ht="12.75" customHeight="1" x14ac:dyDescent="0.2"/>
    <row r="54689" ht="12.75" customHeight="1" x14ac:dyDescent="0.2"/>
    <row r="54690" ht="12.75" customHeight="1" x14ac:dyDescent="0.2"/>
    <row r="54691" ht="12.75" customHeight="1" x14ac:dyDescent="0.2"/>
    <row r="54692" ht="12.75" customHeight="1" x14ac:dyDescent="0.2"/>
    <row r="54693" ht="12.75" customHeight="1" x14ac:dyDescent="0.2"/>
    <row r="54694" ht="12.75" customHeight="1" x14ac:dyDescent="0.2"/>
    <row r="54695" ht="12.75" customHeight="1" x14ac:dyDescent="0.2"/>
    <row r="54696" ht="12.75" customHeight="1" x14ac:dyDescent="0.2"/>
    <row r="54697" ht="12.75" customHeight="1" x14ac:dyDescent="0.2"/>
    <row r="54698" ht="12.75" customHeight="1" x14ac:dyDescent="0.2"/>
    <row r="54699" ht="12.75" customHeight="1" x14ac:dyDescent="0.2"/>
    <row r="54700" ht="12.75" customHeight="1" x14ac:dyDescent="0.2"/>
    <row r="54701" ht="12.75" customHeight="1" x14ac:dyDescent="0.2"/>
    <row r="54702" ht="12.75" customHeight="1" x14ac:dyDescent="0.2"/>
    <row r="54703" ht="12.75" customHeight="1" x14ac:dyDescent="0.2"/>
    <row r="54704" ht="12.75" customHeight="1" x14ac:dyDescent="0.2"/>
    <row r="54705" ht="12.75" customHeight="1" x14ac:dyDescent="0.2"/>
    <row r="54706" ht="12.75" customHeight="1" x14ac:dyDescent="0.2"/>
    <row r="54707" ht="12.75" customHeight="1" x14ac:dyDescent="0.2"/>
    <row r="54708" ht="12.75" customHeight="1" x14ac:dyDescent="0.2"/>
    <row r="54709" ht="12.75" customHeight="1" x14ac:dyDescent="0.2"/>
    <row r="54710" ht="12.75" customHeight="1" x14ac:dyDescent="0.2"/>
    <row r="54711" ht="12.75" customHeight="1" x14ac:dyDescent="0.2"/>
    <row r="54712" ht="12.75" customHeight="1" x14ac:dyDescent="0.2"/>
    <row r="54713" ht="12.75" customHeight="1" x14ac:dyDescent="0.2"/>
    <row r="54714" ht="12.75" customHeight="1" x14ac:dyDescent="0.2"/>
    <row r="54715" ht="12.75" customHeight="1" x14ac:dyDescent="0.2"/>
    <row r="54716" ht="12.75" customHeight="1" x14ac:dyDescent="0.2"/>
    <row r="54717" ht="12.75" customHeight="1" x14ac:dyDescent="0.2"/>
    <row r="54718" ht="12.75" customHeight="1" x14ac:dyDescent="0.2"/>
    <row r="54719" ht="12.75" customHeight="1" x14ac:dyDescent="0.2"/>
    <row r="54720" ht="12.75" customHeight="1" x14ac:dyDescent="0.2"/>
    <row r="54721" ht="12.75" customHeight="1" x14ac:dyDescent="0.2"/>
    <row r="54722" ht="12.75" customHeight="1" x14ac:dyDescent="0.2"/>
    <row r="54723" ht="12.75" customHeight="1" x14ac:dyDescent="0.2"/>
    <row r="54724" ht="12.75" customHeight="1" x14ac:dyDescent="0.2"/>
    <row r="54725" ht="12.75" customHeight="1" x14ac:dyDescent="0.2"/>
    <row r="54726" ht="12.75" customHeight="1" x14ac:dyDescent="0.2"/>
    <row r="54727" ht="12.75" customHeight="1" x14ac:dyDescent="0.2"/>
    <row r="54728" ht="12.75" customHeight="1" x14ac:dyDescent="0.2"/>
    <row r="54729" ht="12.75" customHeight="1" x14ac:dyDescent="0.2"/>
    <row r="54730" ht="12.75" customHeight="1" x14ac:dyDescent="0.2"/>
    <row r="54731" ht="12.75" customHeight="1" x14ac:dyDescent="0.2"/>
    <row r="54732" ht="12.75" customHeight="1" x14ac:dyDescent="0.2"/>
    <row r="54733" ht="12.75" customHeight="1" x14ac:dyDescent="0.2"/>
    <row r="54734" ht="12.75" customHeight="1" x14ac:dyDescent="0.2"/>
    <row r="54735" ht="12.75" customHeight="1" x14ac:dyDescent="0.2"/>
    <row r="54736" ht="12.75" customHeight="1" x14ac:dyDescent="0.2"/>
    <row r="54737" ht="12.75" customHeight="1" x14ac:dyDescent="0.2"/>
    <row r="54738" ht="12.75" customHeight="1" x14ac:dyDescent="0.2"/>
    <row r="54739" ht="12.75" customHeight="1" x14ac:dyDescent="0.2"/>
    <row r="54740" ht="12.75" customHeight="1" x14ac:dyDescent="0.2"/>
    <row r="54741" ht="12.75" customHeight="1" x14ac:dyDescent="0.2"/>
    <row r="54742" ht="12.75" customHeight="1" x14ac:dyDescent="0.2"/>
    <row r="54743" ht="12.75" customHeight="1" x14ac:dyDescent="0.2"/>
    <row r="54744" ht="12.75" customHeight="1" x14ac:dyDescent="0.2"/>
    <row r="54745" ht="12.75" customHeight="1" x14ac:dyDescent="0.2"/>
    <row r="54746" ht="12.75" customHeight="1" x14ac:dyDescent="0.2"/>
    <row r="54747" ht="12.75" customHeight="1" x14ac:dyDescent="0.2"/>
    <row r="54748" ht="12.75" customHeight="1" x14ac:dyDescent="0.2"/>
    <row r="54749" ht="12.75" customHeight="1" x14ac:dyDescent="0.2"/>
    <row r="54750" ht="12.75" customHeight="1" x14ac:dyDescent="0.2"/>
    <row r="54751" ht="12.75" customHeight="1" x14ac:dyDescent="0.2"/>
    <row r="54752" ht="12.75" customHeight="1" x14ac:dyDescent="0.2"/>
    <row r="54753" ht="12.75" customHeight="1" x14ac:dyDescent="0.2"/>
    <row r="54754" ht="12.75" customHeight="1" x14ac:dyDescent="0.2"/>
    <row r="54755" ht="12.75" customHeight="1" x14ac:dyDescent="0.2"/>
    <row r="54756" ht="12.75" customHeight="1" x14ac:dyDescent="0.2"/>
    <row r="54757" ht="12.75" customHeight="1" x14ac:dyDescent="0.2"/>
    <row r="54758" ht="12.75" customHeight="1" x14ac:dyDescent="0.2"/>
    <row r="54759" ht="12.75" customHeight="1" x14ac:dyDescent="0.2"/>
    <row r="54760" ht="12.75" customHeight="1" x14ac:dyDescent="0.2"/>
    <row r="54761" ht="12.75" customHeight="1" x14ac:dyDescent="0.2"/>
    <row r="54762" ht="12.75" customHeight="1" x14ac:dyDescent="0.2"/>
    <row r="54763" ht="12.75" customHeight="1" x14ac:dyDescent="0.2"/>
    <row r="54764" ht="12.75" customHeight="1" x14ac:dyDescent="0.2"/>
    <row r="54765" ht="12.75" customHeight="1" x14ac:dyDescent="0.2"/>
    <row r="54766" ht="12.75" customHeight="1" x14ac:dyDescent="0.2"/>
    <row r="54767" ht="12.75" customHeight="1" x14ac:dyDescent="0.2"/>
    <row r="54768" ht="12.75" customHeight="1" x14ac:dyDescent="0.2"/>
    <row r="54769" ht="12.75" customHeight="1" x14ac:dyDescent="0.2"/>
    <row r="54770" ht="12.75" customHeight="1" x14ac:dyDescent="0.2"/>
    <row r="54771" ht="12.75" customHeight="1" x14ac:dyDescent="0.2"/>
    <row r="54772" ht="12.75" customHeight="1" x14ac:dyDescent="0.2"/>
    <row r="54773" ht="12.75" customHeight="1" x14ac:dyDescent="0.2"/>
    <row r="54774" ht="12.75" customHeight="1" x14ac:dyDescent="0.2"/>
    <row r="54775" ht="12.75" customHeight="1" x14ac:dyDescent="0.2"/>
    <row r="54776" ht="12.75" customHeight="1" x14ac:dyDescent="0.2"/>
    <row r="54777" ht="12.75" customHeight="1" x14ac:dyDescent="0.2"/>
    <row r="54778" ht="12.75" customHeight="1" x14ac:dyDescent="0.2"/>
    <row r="54779" ht="12.75" customHeight="1" x14ac:dyDescent="0.2"/>
    <row r="54780" ht="12.75" customHeight="1" x14ac:dyDescent="0.2"/>
    <row r="54781" ht="12.75" customHeight="1" x14ac:dyDescent="0.2"/>
    <row r="54782" ht="12.75" customHeight="1" x14ac:dyDescent="0.2"/>
    <row r="54783" ht="12.75" customHeight="1" x14ac:dyDescent="0.2"/>
    <row r="54784" ht="12.75" customHeight="1" x14ac:dyDescent="0.2"/>
    <row r="54785" ht="12.75" customHeight="1" x14ac:dyDescent="0.2"/>
    <row r="54786" ht="12.75" customHeight="1" x14ac:dyDescent="0.2"/>
    <row r="54787" ht="12.75" customHeight="1" x14ac:dyDescent="0.2"/>
    <row r="54788" ht="12.75" customHeight="1" x14ac:dyDescent="0.2"/>
    <row r="54789" ht="12.75" customHeight="1" x14ac:dyDescent="0.2"/>
    <row r="54790" ht="12.75" customHeight="1" x14ac:dyDescent="0.2"/>
    <row r="54791" ht="12.75" customHeight="1" x14ac:dyDescent="0.2"/>
    <row r="54792" ht="12.75" customHeight="1" x14ac:dyDescent="0.2"/>
    <row r="54793" ht="12.75" customHeight="1" x14ac:dyDescent="0.2"/>
    <row r="54794" ht="12.75" customHeight="1" x14ac:dyDescent="0.2"/>
    <row r="54795" ht="12.75" customHeight="1" x14ac:dyDescent="0.2"/>
    <row r="54796" ht="12.75" customHeight="1" x14ac:dyDescent="0.2"/>
    <row r="54797" ht="12.75" customHeight="1" x14ac:dyDescent="0.2"/>
    <row r="54798" ht="12.75" customHeight="1" x14ac:dyDescent="0.2"/>
    <row r="54799" ht="12.75" customHeight="1" x14ac:dyDescent="0.2"/>
    <row r="54800" ht="12.75" customHeight="1" x14ac:dyDescent="0.2"/>
    <row r="54801" ht="12.75" customHeight="1" x14ac:dyDescent="0.2"/>
    <row r="54802" ht="12.75" customHeight="1" x14ac:dyDescent="0.2"/>
    <row r="54803" ht="12.75" customHeight="1" x14ac:dyDescent="0.2"/>
    <row r="54804" ht="12.75" customHeight="1" x14ac:dyDescent="0.2"/>
    <row r="54805" ht="12.75" customHeight="1" x14ac:dyDescent="0.2"/>
    <row r="54806" ht="12.75" customHeight="1" x14ac:dyDescent="0.2"/>
    <row r="54807" ht="12.75" customHeight="1" x14ac:dyDescent="0.2"/>
    <row r="54808" ht="12.75" customHeight="1" x14ac:dyDescent="0.2"/>
    <row r="54809" ht="12.75" customHeight="1" x14ac:dyDescent="0.2"/>
    <row r="54810" ht="12.75" customHeight="1" x14ac:dyDescent="0.2"/>
    <row r="54811" ht="12.75" customHeight="1" x14ac:dyDescent="0.2"/>
    <row r="54812" ht="12.75" customHeight="1" x14ac:dyDescent="0.2"/>
    <row r="54813" ht="12.75" customHeight="1" x14ac:dyDescent="0.2"/>
    <row r="54814" ht="12.75" customHeight="1" x14ac:dyDescent="0.2"/>
    <row r="54815" ht="12.75" customHeight="1" x14ac:dyDescent="0.2"/>
    <row r="54816" ht="12.75" customHeight="1" x14ac:dyDescent="0.2"/>
    <row r="54817" ht="12.75" customHeight="1" x14ac:dyDescent="0.2"/>
    <row r="54818" ht="12.75" customHeight="1" x14ac:dyDescent="0.2"/>
    <row r="54819" ht="12.75" customHeight="1" x14ac:dyDescent="0.2"/>
    <row r="54820" ht="12.75" customHeight="1" x14ac:dyDescent="0.2"/>
    <row r="54821" ht="12.75" customHeight="1" x14ac:dyDescent="0.2"/>
    <row r="54822" ht="12.75" customHeight="1" x14ac:dyDescent="0.2"/>
    <row r="54823" ht="12.75" customHeight="1" x14ac:dyDescent="0.2"/>
    <row r="54824" ht="12.75" customHeight="1" x14ac:dyDescent="0.2"/>
    <row r="54825" ht="12.75" customHeight="1" x14ac:dyDescent="0.2"/>
    <row r="54826" ht="12.75" customHeight="1" x14ac:dyDescent="0.2"/>
    <row r="54827" ht="12.75" customHeight="1" x14ac:dyDescent="0.2"/>
    <row r="54828" ht="12.75" customHeight="1" x14ac:dyDescent="0.2"/>
    <row r="54829" ht="12.75" customHeight="1" x14ac:dyDescent="0.2"/>
    <row r="54830" ht="12.75" customHeight="1" x14ac:dyDescent="0.2"/>
    <row r="54831" ht="12.75" customHeight="1" x14ac:dyDescent="0.2"/>
    <row r="54832" ht="12.75" customHeight="1" x14ac:dyDescent="0.2"/>
    <row r="54833" ht="12.75" customHeight="1" x14ac:dyDescent="0.2"/>
    <row r="54834" ht="12.75" customHeight="1" x14ac:dyDescent="0.2"/>
    <row r="54835" ht="12.75" customHeight="1" x14ac:dyDescent="0.2"/>
    <row r="54836" ht="12.75" customHeight="1" x14ac:dyDescent="0.2"/>
    <row r="54837" ht="12.75" customHeight="1" x14ac:dyDescent="0.2"/>
    <row r="54838" ht="12.75" customHeight="1" x14ac:dyDescent="0.2"/>
    <row r="54839" ht="12.75" customHeight="1" x14ac:dyDescent="0.2"/>
    <row r="54840" ht="12.75" customHeight="1" x14ac:dyDescent="0.2"/>
    <row r="54841" ht="12.75" customHeight="1" x14ac:dyDescent="0.2"/>
    <row r="54842" ht="12.75" customHeight="1" x14ac:dyDescent="0.2"/>
    <row r="54843" ht="12.75" customHeight="1" x14ac:dyDescent="0.2"/>
    <row r="54844" ht="12.75" customHeight="1" x14ac:dyDescent="0.2"/>
    <row r="54845" ht="12.75" customHeight="1" x14ac:dyDescent="0.2"/>
    <row r="54846" ht="12.75" customHeight="1" x14ac:dyDescent="0.2"/>
    <row r="54847" ht="12.75" customHeight="1" x14ac:dyDescent="0.2"/>
    <row r="54848" ht="12.75" customHeight="1" x14ac:dyDescent="0.2"/>
    <row r="54849" ht="12.75" customHeight="1" x14ac:dyDescent="0.2"/>
    <row r="54850" ht="12.75" customHeight="1" x14ac:dyDescent="0.2"/>
    <row r="54851" ht="12.75" customHeight="1" x14ac:dyDescent="0.2"/>
    <row r="54852" ht="12.75" customHeight="1" x14ac:dyDescent="0.2"/>
    <row r="54853" ht="12.75" customHeight="1" x14ac:dyDescent="0.2"/>
    <row r="54854" ht="12.75" customHeight="1" x14ac:dyDescent="0.2"/>
    <row r="54855" ht="12.75" customHeight="1" x14ac:dyDescent="0.2"/>
    <row r="54856" ht="12.75" customHeight="1" x14ac:dyDescent="0.2"/>
    <row r="54857" ht="12.75" customHeight="1" x14ac:dyDescent="0.2"/>
    <row r="54858" ht="12.75" customHeight="1" x14ac:dyDescent="0.2"/>
    <row r="54859" ht="12.75" customHeight="1" x14ac:dyDescent="0.2"/>
    <row r="54860" ht="12.75" customHeight="1" x14ac:dyDescent="0.2"/>
    <row r="54861" ht="12.75" customHeight="1" x14ac:dyDescent="0.2"/>
    <row r="54862" ht="12.75" customHeight="1" x14ac:dyDescent="0.2"/>
    <row r="54863" ht="12.75" customHeight="1" x14ac:dyDescent="0.2"/>
    <row r="54864" ht="12.75" customHeight="1" x14ac:dyDescent="0.2"/>
    <row r="54865" ht="12.75" customHeight="1" x14ac:dyDescent="0.2"/>
    <row r="54866" ht="12.75" customHeight="1" x14ac:dyDescent="0.2"/>
    <row r="54867" ht="12.75" customHeight="1" x14ac:dyDescent="0.2"/>
    <row r="54868" ht="12.75" customHeight="1" x14ac:dyDescent="0.2"/>
    <row r="54869" ht="12.75" customHeight="1" x14ac:dyDescent="0.2"/>
    <row r="54870" ht="12.75" customHeight="1" x14ac:dyDescent="0.2"/>
    <row r="54871" ht="12.75" customHeight="1" x14ac:dyDescent="0.2"/>
    <row r="54872" ht="12.75" customHeight="1" x14ac:dyDescent="0.2"/>
    <row r="54873" ht="12.75" customHeight="1" x14ac:dyDescent="0.2"/>
    <row r="54874" ht="12.75" customHeight="1" x14ac:dyDescent="0.2"/>
    <row r="54875" ht="12.75" customHeight="1" x14ac:dyDescent="0.2"/>
    <row r="54876" ht="12.75" customHeight="1" x14ac:dyDescent="0.2"/>
    <row r="54877" ht="12.75" customHeight="1" x14ac:dyDescent="0.2"/>
    <row r="54878" ht="12.75" customHeight="1" x14ac:dyDescent="0.2"/>
    <row r="54879" ht="12.75" customHeight="1" x14ac:dyDescent="0.2"/>
    <row r="54880" ht="12.75" customHeight="1" x14ac:dyDescent="0.2"/>
    <row r="54881" ht="12.75" customHeight="1" x14ac:dyDescent="0.2"/>
    <row r="54882" ht="12.75" customHeight="1" x14ac:dyDescent="0.2"/>
    <row r="54883" ht="12.75" customHeight="1" x14ac:dyDescent="0.2"/>
    <row r="54884" ht="12.75" customHeight="1" x14ac:dyDescent="0.2"/>
    <row r="54885" ht="12.75" customHeight="1" x14ac:dyDescent="0.2"/>
    <row r="54886" ht="12.75" customHeight="1" x14ac:dyDescent="0.2"/>
    <row r="54887" ht="12.75" customHeight="1" x14ac:dyDescent="0.2"/>
    <row r="54888" ht="12.75" customHeight="1" x14ac:dyDescent="0.2"/>
    <row r="54889" ht="12.75" customHeight="1" x14ac:dyDescent="0.2"/>
    <row r="54890" ht="12.75" customHeight="1" x14ac:dyDescent="0.2"/>
    <row r="54891" ht="12.75" customHeight="1" x14ac:dyDescent="0.2"/>
    <row r="54892" ht="12.75" customHeight="1" x14ac:dyDescent="0.2"/>
    <row r="54893" ht="12.75" customHeight="1" x14ac:dyDescent="0.2"/>
    <row r="54894" ht="12.75" customHeight="1" x14ac:dyDescent="0.2"/>
    <row r="54895" ht="12.75" customHeight="1" x14ac:dyDescent="0.2"/>
    <row r="54896" ht="12.75" customHeight="1" x14ac:dyDescent="0.2"/>
    <row r="54897" ht="12.75" customHeight="1" x14ac:dyDescent="0.2"/>
    <row r="54898" ht="12.75" customHeight="1" x14ac:dyDescent="0.2"/>
    <row r="54899" ht="12.75" customHeight="1" x14ac:dyDescent="0.2"/>
    <row r="54900" ht="12.75" customHeight="1" x14ac:dyDescent="0.2"/>
    <row r="54901" ht="12.75" customHeight="1" x14ac:dyDescent="0.2"/>
    <row r="54902" ht="12.75" customHeight="1" x14ac:dyDescent="0.2"/>
    <row r="54903" ht="12.75" customHeight="1" x14ac:dyDescent="0.2"/>
    <row r="54904" ht="12.75" customHeight="1" x14ac:dyDescent="0.2"/>
    <row r="54905" ht="12.75" customHeight="1" x14ac:dyDescent="0.2"/>
    <row r="54906" ht="12.75" customHeight="1" x14ac:dyDescent="0.2"/>
    <row r="54907" ht="12.75" customHeight="1" x14ac:dyDescent="0.2"/>
    <row r="54908" ht="12.75" customHeight="1" x14ac:dyDescent="0.2"/>
    <row r="54909" ht="12.75" customHeight="1" x14ac:dyDescent="0.2"/>
    <row r="54910" ht="12.75" customHeight="1" x14ac:dyDescent="0.2"/>
    <row r="54911" ht="12.75" customHeight="1" x14ac:dyDescent="0.2"/>
    <row r="54912" ht="12.75" customHeight="1" x14ac:dyDescent="0.2"/>
    <row r="54913" ht="12.75" customHeight="1" x14ac:dyDescent="0.2"/>
    <row r="54914" ht="12.75" customHeight="1" x14ac:dyDescent="0.2"/>
    <row r="54915" ht="12.75" customHeight="1" x14ac:dyDescent="0.2"/>
    <row r="54916" ht="12.75" customHeight="1" x14ac:dyDescent="0.2"/>
    <row r="54917" ht="12.75" customHeight="1" x14ac:dyDescent="0.2"/>
    <row r="54918" ht="12.75" customHeight="1" x14ac:dyDescent="0.2"/>
    <row r="54919" ht="12.75" customHeight="1" x14ac:dyDescent="0.2"/>
    <row r="54920" ht="12.75" customHeight="1" x14ac:dyDescent="0.2"/>
    <row r="54921" ht="12.75" customHeight="1" x14ac:dyDescent="0.2"/>
    <row r="54922" ht="12.75" customHeight="1" x14ac:dyDescent="0.2"/>
    <row r="54923" ht="12.75" customHeight="1" x14ac:dyDescent="0.2"/>
    <row r="54924" ht="12.75" customHeight="1" x14ac:dyDescent="0.2"/>
    <row r="54925" ht="12.75" customHeight="1" x14ac:dyDescent="0.2"/>
    <row r="54926" ht="12.75" customHeight="1" x14ac:dyDescent="0.2"/>
    <row r="54927" ht="12.75" customHeight="1" x14ac:dyDescent="0.2"/>
    <row r="54928" ht="12.75" customHeight="1" x14ac:dyDescent="0.2"/>
    <row r="54929" ht="12.75" customHeight="1" x14ac:dyDescent="0.2"/>
    <row r="54930" ht="12.75" customHeight="1" x14ac:dyDescent="0.2"/>
    <row r="54931" ht="12.75" customHeight="1" x14ac:dyDescent="0.2"/>
    <row r="54932" ht="12.75" customHeight="1" x14ac:dyDescent="0.2"/>
    <row r="54933" ht="12.75" customHeight="1" x14ac:dyDescent="0.2"/>
    <row r="54934" ht="12.75" customHeight="1" x14ac:dyDescent="0.2"/>
    <row r="54935" ht="12.75" customHeight="1" x14ac:dyDescent="0.2"/>
    <row r="54936" ht="12.75" customHeight="1" x14ac:dyDescent="0.2"/>
    <row r="54937" ht="12.75" customHeight="1" x14ac:dyDescent="0.2"/>
    <row r="54938" ht="12.75" customHeight="1" x14ac:dyDescent="0.2"/>
    <row r="54939" ht="12.75" customHeight="1" x14ac:dyDescent="0.2"/>
    <row r="54940" ht="12.75" customHeight="1" x14ac:dyDescent="0.2"/>
    <row r="54941" ht="12.75" customHeight="1" x14ac:dyDescent="0.2"/>
    <row r="54942" ht="12.75" customHeight="1" x14ac:dyDescent="0.2"/>
    <row r="54943" ht="12.75" customHeight="1" x14ac:dyDescent="0.2"/>
    <row r="54944" ht="12.75" customHeight="1" x14ac:dyDescent="0.2"/>
    <row r="54945" ht="12.75" customHeight="1" x14ac:dyDescent="0.2"/>
    <row r="54946" ht="12.75" customHeight="1" x14ac:dyDescent="0.2"/>
    <row r="54947" ht="12.75" customHeight="1" x14ac:dyDescent="0.2"/>
    <row r="54948" ht="12.75" customHeight="1" x14ac:dyDescent="0.2"/>
    <row r="54949" ht="12.75" customHeight="1" x14ac:dyDescent="0.2"/>
    <row r="54950" ht="12.75" customHeight="1" x14ac:dyDescent="0.2"/>
    <row r="54951" ht="12.75" customHeight="1" x14ac:dyDescent="0.2"/>
    <row r="54952" ht="12.75" customHeight="1" x14ac:dyDescent="0.2"/>
    <row r="54953" ht="12.75" customHeight="1" x14ac:dyDescent="0.2"/>
    <row r="54954" ht="12.75" customHeight="1" x14ac:dyDescent="0.2"/>
    <row r="54955" ht="12.75" customHeight="1" x14ac:dyDescent="0.2"/>
    <row r="54956" ht="12.75" customHeight="1" x14ac:dyDescent="0.2"/>
    <row r="54957" ht="12.75" customHeight="1" x14ac:dyDescent="0.2"/>
    <row r="54958" ht="12.75" customHeight="1" x14ac:dyDescent="0.2"/>
    <row r="54959" ht="12.75" customHeight="1" x14ac:dyDescent="0.2"/>
    <row r="54960" ht="12.75" customHeight="1" x14ac:dyDescent="0.2"/>
    <row r="54961" ht="12.75" customHeight="1" x14ac:dyDescent="0.2"/>
    <row r="54962" ht="12.75" customHeight="1" x14ac:dyDescent="0.2"/>
    <row r="54963" ht="12.75" customHeight="1" x14ac:dyDescent="0.2"/>
    <row r="54964" ht="12.75" customHeight="1" x14ac:dyDescent="0.2"/>
    <row r="54965" ht="12.75" customHeight="1" x14ac:dyDescent="0.2"/>
    <row r="54966" ht="12.75" customHeight="1" x14ac:dyDescent="0.2"/>
    <row r="54967" ht="12.75" customHeight="1" x14ac:dyDescent="0.2"/>
    <row r="54968" ht="12.75" customHeight="1" x14ac:dyDescent="0.2"/>
    <row r="54969" ht="12.75" customHeight="1" x14ac:dyDescent="0.2"/>
    <row r="54970" ht="12.75" customHeight="1" x14ac:dyDescent="0.2"/>
    <row r="54971" ht="12.75" customHeight="1" x14ac:dyDescent="0.2"/>
    <row r="54972" ht="12.75" customHeight="1" x14ac:dyDescent="0.2"/>
    <row r="54973" ht="12.75" customHeight="1" x14ac:dyDescent="0.2"/>
    <row r="54974" ht="12.75" customHeight="1" x14ac:dyDescent="0.2"/>
    <row r="54975" ht="12.75" customHeight="1" x14ac:dyDescent="0.2"/>
    <row r="54976" ht="12.75" customHeight="1" x14ac:dyDescent="0.2"/>
    <row r="54977" ht="12.75" customHeight="1" x14ac:dyDescent="0.2"/>
    <row r="54978" ht="12.75" customHeight="1" x14ac:dyDescent="0.2"/>
    <row r="54979" ht="12.75" customHeight="1" x14ac:dyDescent="0.2"/>
    <row r="54980" ht="12.75" customHeight="1" x14ac:dyDescent="0.2"/>
    <row r="54981" ht="12.75" customHeight="1" x14ac:dyDescent="0.2"/>
    <row r="54982" ht="12.75" customHeight="1" x14ac:dyDescent="0.2"/>
    <row r="54983" ht="12.75" customHeight="1" x14ac:dyDescent="0.2"/>
    <row r="54984" ht="12.75" customHeight="1" x14ac:dyDescent="0.2"/>
    <row r="54985" ht="12.75" customHeight="1" x14ac:dyDescent="0.2"/>
    <row r="54986" ht="12.75" customHeight="1" x14ac:dyDescent="0.2"/>
    <row r="54987" ht="12.75" customHeight="1" x14ac:dyDescent="0.2"/>
    <row r="54988" ht="12.75" customHeight="1" x14ac:dyDescent="0.2"/>
    <row r="54989" ht="12.75" customHeight="1" x14ac:dyDescent="0.2"/>
    <row r="54990" ht="12.75" customHeight="1" x14ac:dyDescent="0.2"/>
    <row r="54991" ht="12.75" customHeight="1" x14ac:dyDescent="0.2"/>
    <row r="54992" ht="12.75" customHeight="1" x14ac:dyDescent="0.2"/>
    <row r="54993" ht="12.75" customHeight="1" x14ac:dyDescent="0.2"/>
    <row r="54994" ht="12.75" customHeight="1" x14ac:dyDescent="0.2"/>
    <row r="54995" ht="12.75" customHeight="1" x14ac:dyDescent="0.2"/>
    <row r="54996" ht="12.75" customHeight="1" x14ac:dyDescent="0.2"/>
    <row r="54997" ht="12.75" customHeight="1" x14ac:dyDescent="0.2"/>
    <row r="54998" ht="12.75" customHeight="1" x14ac:dyDescent="0.2"/>
    <row r="54999" ht="12.75" customHeight="1" x14ac:dyDescent="0.2"/>
    <row r="55000" ht="12.75" customHeight="1" x14ac:dyDescent="0.2"/>
    <row r="55001" ht="12.75" customHeight="1" x14ac:dyDescent="0.2"/>
    <row r="55002" ht="12.75" customHeight="1" x14ac:dyDescent="0.2"/>
    <row r="55003" ht="12.75" customHeight="1" x14ac:dyDescent="0.2"/>
    <row r="55004" ht="12.75" customHeight="1" x14ac:dyDescent="0.2"/>
    <row r="55005" ht="12.75" customHeight="1" x14ac:dyDescent="0.2"/>
    <row r="55006" ht="12.75" customHeight="1" x14ac:dyDescent="0.2"/>
    <row r="55007" ht="12.75" customHeight="1" x14ac:dyDescent="0.2"/>
    <row r="55008" ht="12.75" customHeight="1" x14ac:dyDescent="0.2"/>
    <row r="55009" ht="12.75" customHeight="1" x14ac:dyDescent="0.2"/>
    <row r="55010" ht="12.75" customHeight="1" x14ac:dyDescent="0.2"/>
    <row r="55011" ht="12.75" customHeight="1" x14ac:dyDescent="0.2"/>
    <row r="55012" ht="12.75" customHeight="1" x14ac:dyDescent="0.2"/>
    <row r="55013" ht="12.75" customHeight="1" x14ac:dyDescent="0.2"/>
    <row r="55014" ht="12.75" customHeight="1" x14ac:dyDescent="0.2"/>
    <row r="55015" ht="12.75" customHeight="1" x14ac:dyDescent="0.2"/>
    <row r="55016" ht="12.75" customHeight="1" x14ac:dyDescent="0.2"/>
    <row r="55017" ht="12.75" customHeight="1" x14ac:dyDescent="0.2"/>
    <row r="55018" ht="12.75" customHeight="1" x14ac:dyDescent="0.2"/>
    <row r="55019" ht="12.75" customHeight="1" x14ac:dyDescent="0.2"/>
    <row r="55020" ht="12.75" customHeight="1" x14ac:dyDescent="0.2"/>
    <row r="55021" ht="12.75" customHeight="1" x14ac:dyDescent="0.2"/>
    <row r="55022" ht="12.75" customHeight="1" x14ac:dyDescent="0.2"/>
    <row r="55023" ht="12.75" customHeight="1" x14ac:dyDescent="0.2"/>
    <row r="55024" ht="12.75" customHeight="1" x14ac:dyDescent="0.2"/>
    <row r="55025" ht="12.75" customHeight="1" x14ac:dyDescent="0.2"/>
    <row r="55026" ht="12.75" customHeight="1" x14ac:dyDescent="0.2"/>
    <row r="55027" ht="12.75" customHeight="1" x14ac:dyDescent="0.2"/>
    <row r="55028" ht="12.75" customHeight="1" x14ac:dyDescent="0.2"/>
    <row r="55029" ht="12.75" customHeight="1" x14ac:dyDescent="0.2"/>
    <row r="55030" ht="12.75" customHeight="1" x14ac:dyDescent="0.2"/>
    <row r="55031" ht="12.75" customHeight="1" x14ac:dyDescent="0.2"/>
    <row r="55032" ht="12.75" customHeight="1" x14ac:dyDescent="0.2"/>
    <row r="55033" ht="12.75" customHeight="1" x14ac:dyDescent="0.2"/>
    <row r="55034" ht="12.75" customHeight="1" x14ac:dyDescent="0.2"/>
    <row r="55035" ht="12.75" customHeight="1" x14ac:dyDescent="0.2"/>
    <row r="55036" ht="12.75" customHeight="1" x14ac:dyDescent="0.2"/>
    <row r="55037" ht="12.75" customHeight="1" x14ac:dyDescent="0.2"/>
    <row r="55038" ht="12.75" customHeight="1" x14ac:dyDescent="0.2"/>
    <row r="55039" ht="12.75" customHeight="1" x14ac:dyDescent="0.2"/>
    <row r="55040" ht="12.75" customHeight="1" x14ac:dyDescent="0.2"/>
    <row r="55041" ht="12.75" customHeight="1" x14ac:dyDescent="0.2"/>
    <row r="55042" ht="12.75" customHeight="1" x14ac:dyDescent="0.2"/>
    <row r="55043" ht="12.75" customHeight="1" x14ac:dyDescent="0.2"/>
    <row r="55044" ht="12.75" customHeight="1" x14ac:dyDescent="0.2"/>
    <row r="55045" ht="12.75" customHeight="1" x14ac:dyDescent="0.2"/>
    <row r="55046" ht="12.75" customHeight="1" x14ac:dyDescent="0.2"/>
    <row r="55047" ht="12.75" customHeight="1" x14ac:dyDescent="0.2"/>
    <row r="55048" ht="12.75" customHeight="1" x14ac:dyDescent="0.2"/>
    <row r="55049" ht="12.75" customHeight="1" x14ac:dyDescent="0.2"/>
    <row r="55050" ht="12.75" customHeight="1" x14ac:dyDescent="0.2"/>
    <row r="55051" ht="12.75" customHeight="1" x14ac:dyDescent="0.2"/>
    <row r="55052" ht="12.75" customHeight="1" x14ac:dyDescent="0.2"/>
    <row r="55053" ht="12.75" customHeight="1" x14ac:dyDescent="0.2"/>
    <row r="55054" ht="12.75" customHeight="1" x14ac:dyDescent="0.2"/>
    <row r="55055" ht="12.75" customHeight="1" x14ac:dyDescent="0.2"/>
    <row r="55056" ht="12.75" customHeight="1" x14ac:dyDescent="0.2"/>
    <row r="55057" ht="12.75" customHeight="1" x14ac:dyDescent="0.2"/>
    <row r="55058" ht="12.75" customHeight="1" x14ac:dyDescent="0.2"/>
    <row r="55059" ht="12.75" customHeight="1" x14ac:dyDescent="0.2"/>
    <row r="55060" ht="12.75" customHeight="1" x14ac:dyDescent="0.2"/>
    <row r="55061" ht="12.75" customHeight="1" x14ac:dyDescent="0.2"/>
    <row r="55062" ht="12.75" customHeight="1" x14ac:dyDescent="0.2"/>
    <row r="55063" ht="12.75" customHeight="1" x14ac:dyDescent="0.2"/>
    <row r="55064" ht="12.75" customHeight="1" x14ac:dyDescent="0.2"/>
    <row r="55065" ht="12.75" customHeight="1" x14ac:dyDescent="0.2"/>
    <row r="55066" ht="12.75" customHeight="1" x14ac:dyDescent="0.2"/>
    <row r="55067" ht="12.75" customHeight="1" x14ac:dyDescent="0.2"/>
    <row r="55068" ht="12.75" customHeight="1" x14ac:dyDescent="0.2"/>
    <row r="55069" ht="12.75" customHeight="1" x14ac:dyDescent="0.2"/>
    <row r="55070" ht="12.75" customHeight="1" x14ac:dyDescent="0.2"/>
    <row r="55071" ht="12.75" customHeight="1" x14ac:dyDescent="0.2"/>
    <row r="55072" ht="12.75" customHeight="1" x14ac:dyDescent="0.2"/>
    <row r="55073" ht="12.75" customHeight="1" x14ac:dyDescent="0.2"/>
    <row r="55074" ht="12.75" customHeight="1" x14ac:dyDescent="0.2"/>
    <row r="55075" ht="12.75" customHeight="1" x14ac:dyDescent="0.2"/>
    <row r="55076" ht="12.75" customHeight="1" x14ac:dyDescent="0.2"/>
    <row r="55077" ht="12.75" customHeight="1" x14ac:dyDescent="0.2"/>
    <row r="55078" ht="12.75" customHeight="1" x14ac:dyDescent="0.2"/>
    <row r="55079" ht="12.75" customHeight="1" x14ac:dyDescent="0.2"/>
    <row r="55080" ht="12.75" customHeight="1" x14ac:dyDescent="0.2"/>
    <row r="55081" ht="12.75" customHeight="1" x14ac:dyDescent="0.2"/>
    <row r="55082" ht="12.75" customHeight="1" x14ac:dyDescent="0.2"/>
    <row r="55083" ht="12.75" customHeight="1" x14ac:dyDescent="0.2"/>
    <row r="55084" ht="12.75" customHeight="1" x14ac:dyDescent="0.2"/>
    <row r="55085" ht="12.75" customHeight="1" x14ac:dyDescent="0.2"/>
    <row r="55086" ht="12.75" customHeight="1" x14ac:dyDescent="0.2"/>
    <row r="55087" ht="12.75" customHeight="1" x14ac:dyDescent="0.2"/>
    <row r="55088" ht="12.75" customHeight="1" x14ac:dyDescent="0.2"/>
    <row r="55089" ht="12.75" customHeight="1" x14ac:dyDescent="0.2"/>
    <row r="55090" ht="12.75" customHeight="1" x14ac:dyDescent="0.2"/>
    <row r="55091" ht="12.75" customHeight="1" x14ac:dyDescent="0.2"/>
    <row r="55092" ht="12.75" customHeight="1" x14ac:dyDescent="0.2"/>
    <row r="55093" ht="12.75" customHeight="1" x14ac:dyDescent="0.2"/>
    <row r="55094" ht="12.75" customHeight="1" x14ac:dyDescent="0.2"/>
    <row r="55095" ht="12.75" customHeight="1" x14ac:dyDescent="0.2"/>
    <row r="55096" ht="12.75" customHeight="1" x14ac:dyDescent="0.2"/>
    <row r="55097" ht="12.75" customHeight="1" x14ac:dyDescent="0.2"/>
    <row r="55098" ht="12.75" customHeight="1" x14ac:dyDescent="0.2"/>
    <row r="55099" ht="12.75" customHeight="1" x14ac:dyDescent="0.2"/>
    <row r="55100" ht="12.75" customHeight="1" x14ac:dyDescent="0.2"/>
    <row r="55101" ht="12.75" customHeight="1" x14ac:dyDescent="0.2"/>
    <row r="55102" ht="12.75" customHeight="1" x14ac:dyDescent="0.2"/>
    <row r="55103" ht="12.75" customHeight="1" x14ac:dyDescent="0.2"/>
    <row r="55104" ht="12.75" customHeight="1" x14ac:dyDescent="0.2"/>
    <row r="55105" ht="12.75" customHeight="1" x14ac:dyDescent="0.2"/>
    <row r="55106" ht="12.75" customHeight="1" x14ac:dyDescent="0.2"/>
    <row r="55107" ht="12.75" customHeight="1" x14ac:dyDescent="0.2"/>
    <row r="55108" ht="12.75" customHeight="1" x14ac:dyDescent="0.2"/>
    <row r="55109" ht="12.75" customHeight="1" x14ac:dyDescent="0.2"/>
    <row r="55110" ht="12.75" customHeight="1" x14ac:dyDescent="0.2"/>
    <row r="55111" ht="12.75" customHeight="1" x14ac:dyDescent="0.2"/>
    <row r="55112" ht="12.75" customHeight="1" x14ac:dyDescent="0.2"/>
    <row r="55113" ht="12.75" customHeight="1" x14ac:dyDescent="0.2"/>
    <row r="55114" ht="12.75" customHeight="1" x14ac:dyDescent="0.2"/>
    <row r="55115" ht="12.75" customHeight="1" x14ac:dyDescent="0.2"/>
    <row r="55116" ht="12.75" customHeight="1" x14ac:dyDescent="0.2"/>
    <row r="55117" ht="12.75" customHeight="1" x14ac:dyDescent="0.2"/>
    <row r="55118" ht="12.75" customHeight="1" x14ac:dyDescent="0.2"/>
    <row r="55119" ht="12.75" customHeight="1" x14ac:dyDescent="0.2"/>
    <row r="55120" ht="12.75" customHeight="1" x14ac:dyDescent="0.2"/>
    <row r="55121" ht="12.75" customHeight="1" x14ac:dyDescent="0.2"/>
    <row r="55122" ht="12.75" customHeight="1" x14ac:dyDescent="0.2"/>
    <row r="55123" ht="12.75" customHeight="1" x14ac:dyDescent="0.2"/>
    <row r="55124" ht="12.75" customHeight="1" x14ac:dyDescent="0.2"/>
    <row r="55125" ht="12.75" customHeight="1" x14ac:dyDescent="0.2"/>
    <row r="55126" ht="12.75" customHeight="1" x14ac:dyDescent="0.2"/>
    <row r="55127" ht="12.75" customHeight="1" x14ac:dyDescent="0.2"/>
    <row r="55128" ht="12.75" customHeight="1" x14ac:dyDescent="0.2"/>
    <row r="55129" ht="12.75" customHeight="1" x14ac:dyDescent="0.2"/>
    <row r="55130" ht="12.75" customHeight="1" x14ac:dyDescent="0.2"/>
    <row r="55131" ht="12.75" customHeight="1" x14ac:dyDescent="0.2"/>
    <row r="55132" ht="12.75" customHeight="1" x14ac:dyDescent="0.2"/>
    <row r="55133" ht="12.75" customHeight="1" x14ac:dyDescent="0.2"/>
    <row r="55134" ht="12.75" customHeight="1" x14ac:dyDescent="0.2"/>
    <row r="55135" ht="12.75" customHeight="1" x14ac:dyDescent="0.2"/>
    <row r="55136" ht="12.75" customHeight="1" x14ac:dyDescent="0.2"/>
    <row r="55137" ht="12.75" customHeight="1" x14ac:dyDescent="0.2"/>
    <row r="55138" ht="12.75" customHeight="1" x14ac:dyDescent="0.2"/>
    <row r="55139" ht="12.75" customHeight="1" x14ac:dyDescent="0.2"/>
    <row r="55140" ht="12.75" customHeight="1" x14ac:dyDescent="0.2"/>
    <row r="55141" ht="12.75" customHeight="1" x14ac:dyDescent="0.2"/>
    <row r="55142" ht="12.75" customHeight="1" x14ac:dyDescent="0.2"/>
    <row r="55143" ht="12.75" customHeight="1" x14ac:dyDescent="0.2"/>
    <row r="55144" ht="12.75" customHeight="1" x14ac:dyDescent="0.2"/>
    <row r="55145" ht="12.75" customHeight="1" x14ac:dyDescent="0.2"/>
    <row r="55146" ht="12.75" customHeight="1" x14ac:dyDescent="0.2"/>
    <row r="55147" ht="12.75" customHeight="1" x14ac:dyDescent="0.2"/>
    <row r="55148" ht="12.75" customHeight="1" x14ac:dyDescent="0.2"/>
    <row r="55149" ht="12.75" customHeight="1" x14ac:dyDescent="0.2"/>
    <row r="55150" ht="12.75" customHeight="1" x14ac:dyDescent="0.2"/>
    <row r="55151" ht="12.75" customHeight="1" x14ac:dyDescent="0.2"/>
    <row r="55152" ht="12.75" customHeight="1" x14ac:dyDescent="0.2"/>
    <row r="55153" ht="12.75" customHeight="1" x14ac:dyDescent="0.2"/>
    <row r="55154" ht="12.75" customHeight="1" x14ac:dyDescent="0.2"/>
    <row r="55155" ht="12.75" customHeight="1" x14ac:dyDescent="0.2"/>
    <row r="55156" ht="12.75" customHeight="1" x14ac:dyDescent="0.2"/>
    <row r="55157" ht="12.75" customHeight="1" x14ac:dyDescent="0.2"/>
    <row r="55158" ht="12.75" customHeight="1" x14ac:dyDescent="0.2"/>
    <row r="55159" ht="12.75" customHeight="1" x14ac:dyDescent="0.2"/>
    <row r="55160" ht="12.75" customHeight="1" x14ac:dyDescent="0.2"/>
    <row r="55161" ht="12.75" customHeight="1" x14ac:dyDescent="0.2"/>
    <row r="55162" ht="12.75" customHeight="1" x14ac:dyDescent="0.2"/>
    <row r="55163" ht="12.75" customHeight="1" x14ac:dyDescent="0.2"/>
    <row r="55164" ht="12.75" customHeight="1" x14ac:dyDescent="0.2"/>
    <row r="55165" ht="12.75" customHeight="1" x14ac:dyDescent="0.2"/>
    <row r="55166" ht="12.75" customHeight="1" x14ac:dyDescent="0.2"/>
    <row r="55167" ht="12.75" customHeight="1" x14ac:dyDescent="0.2"/>
    <row r="55168" ht="12.75" customHeight="1" x14ac:dyDescent="0.2"/>
    <row r="55169" ht="12.75" customHeight="1" x14ac:dyDescent="0.2"/>
    <row r="55170" ht="12.75" customHeight="1" x14ac:dyDescent="0.2"/>
    <row r="55171" ht="12.75" customHeight="1" x14ac:dyDescent="0.2"/>
    <row r="55172" ht="12.75" customHeight="1" x14ac:dyDescent="0.2"/>
    <row r="55173" ht="12.75" customHeight="1" x14ac:dyDescent="0.2"/>
    <row r="55174" ht="12.75" customHeight="1" x14ac:dyDescent="0.2"/>
    <row r="55175" ht="12.75" customHeight="1" x14ac:dyDescent="0.2"/>
    <row r="55176" ht="12.75" customHeight="1" x14ac:dyDescent="0.2"/>
    <row r="55177" ht="12.75" customHeight="1" x14ac:dyDescent="0.2"/>
    <row r="55178" ht="12.75" customHeight="1" x14ac:dyDescent="0.2"/>
    <row r="55179" ht="12.75" customHeight="1" x14ac:dyDescent="0.2"/>
    <row r="55180" ht="12.75" customHeight="1" x14ac:dyDescent="0.2"/>
    <row r="55181" ht="12.75" customHeight="1" x14ac:dyDescent="0.2"/>
    <row r="55182" ht="12.75" customHeight="1" x14ac:dyDescent="0.2"/>
    <row r="55183" ht="12.75" customHeight="1" x14ac:dyDescent="0.2"/>
    <row r="55184" ht="12.75" customHeight="1" x14ac:dyDescent="0.2"/>
    <row r="55185" ht="12.75" customHeight="1" x14ac:dyDescent="0.2"/>
    <row r="55186" ht="12.75" customHeight="1" x14ac:dyDescent="0.2"/>
    <row r="55187" ht="12.75" customHeight="1" x14ac:dyDescent="0.2"/>
    <row r="55188" ht="12.75" customHeight="1" x14ac:dyDescent="0.2"/>
    <row r="55189" ht="12.75" customHeight="1" x14ac:dyDescent="0.2"/>
    <row r="55190" ht="12.75" customHeight="1" x14ac:dyDescent="0.2"/>
    <row r="55191" ht="12.75" customHeight="1" x14ac:dyDescent="0.2"/>
    <row r="55192" ht="12.75" customHeight="1" x14ac:dyDescent="0.2"/>
    <row r="55193" ht="12.75" customHeight="1" x14ac:dyDescent="0.2"/>
    <row r="55194" ht="12.75" customHeight="1" x14ac:dyDescent="0.2"/>
    <row r="55195" ht="12.75" customHeight="1" x14ac:dyDescent="0.2"/>
    <row r="55196" ht="12.75" customHeight="1" x14ac:dyDescent="0.2"/>
    <row r="55197" ht="12.75" customHeight="1" x14ac:dyDescent="0.2"/>
    <row r="55198" ht="12.75" customHeight="1" x14ac:dyDescent="0.2"/>
    <row r="55199" ht="12.75" customHeight="1" x14ac:dyDescent="0.2"/>
    <row r="55200" ht="12.75" customHeight="1" x14ac:dyDescent="0.2"/>
    <row r="55201" ht="12.75" customHeight="1" x14ac:dyDescent="0.2"/>
    <row r="55202" ht="12.75" customHeight="1" x14ac:dyDescent="0.2"/>
    <row r="55203" ht="12.75" customHeight="1" x14ac:dyDescent="0.2"/>
    <row r="55204" ht="12.75" customHeight="1" x14ac:dyDescent="0.2"/>
    <row r="55205" ht="12.75" customHeight="1" x14ac:dyDescent="0.2"/>
    <row r="55206" ht="12.75" customHeight="1" x14ac:dyDescent="0.2"/>
    <row r="55207" ht="12.75" customHeight="1" x14ac:dyDescent="0.2"/>
    <row r="55208" ht="12.75" customHeight="1" x14ac:dyDescent="0.2"/>
    <row r="55209" ht="12.75" customHeight="1" x14ac:dyDescent="0.2"/>
    <row r="55210" ht="12.75" customHeight="1" x14ac:dyDescent="0.2"/>
    <row r="55211" ht="12.75" customHeight="1" x14ac:dyDescent="0.2"/>
    <row r="55212" ht="12.75" customHeight="1" x14ac:dyDescent="0.2"/>
    <row r="55213" ht="12.75" customHeight="1" x14ac:dyDescent="0.2"/>
    <row r="55214" ht="12.75" customHeight="1" x14ac:dyDescent="0.2"/>
    <row r="55215" ht="12.75" customHeight="1" x14ac:dyDescent="0.2"/>
    <row r="55216" ht="12.75" customHeight="1" x14ac:dyDescent="0.2"/>
    <row r="55217" ht="12.75" customHeight="1" x14ac:dyDescent="0.2"/>
    <row r="55218" ht="12.75" customHeight="1" x14ac:dyDescent="0.2"/>
    <row r="55219" ht="12.75" customHeight="1" x14ac:dyDescent="0.2"/>
    <row r="55220" ht="12.75" customHeight="1" x14ac:dyDescent="0.2"/>
    <row r="55221" ht="12.75" customHeight="1" x14ac:dyDescent="0.2"/>
    <row r="55222" ht="12.75" customHeight="1" x14ac:dyDescent="0.2"/>
    <row r="55223" ht="12.75" customHeight="1" x14ac:dyDescent="0.2"/>
    <row r="55224" ht="12.75" customHeight="1" x14ac:dyDescent="0.2"/>
    <row r="55225" ht="12.75" customHeight="1" x14ac:dyDescent="0.2"/>
    <row r="55226" ht="12.75" customHeight="1" x14ac:dyDescent="0.2"/>
    <row r="55227" ht="12.75" customHeight="1" x14ac:dyDescent="0.2"/>
    <row r="55228" ht="12.75" customHeight="1" x14ac:dyDescent="0.2"/>
    <row r="55229" ht="12.75" customHeight="1" x14ac:dyDescent="0.2"/>
    <row r="55230" ht="12.75" customHeight="1" x14ac:dyDescent="0.2"/>
    <row r="55231" ht="12.75" customHeight="1" x14ac:dyDescent="0.2"/>
    <row r="55232" ht="12.75" customHeight="1" x14ac:dyDescent="0.2"/>
    <row r="55233" ht="12.75" customHeight="1" x14ac:dyDescent="0.2"/>
    <row r="55234" ht="12.75" customHeight="1" x14ac:dyDescent="0.2"/>
    <row r="55235" ht="12.75" customHeight="1" x14ac:dyDescent="0.2"/>
    <row r="55236" ht="12.75" customHeight="1" x14ac:dyDescent="0.2"/>
    <row r="55237" ht="12.75" customHeight="1" x14ac:dyDescent="0.2"/>
    <row r="55238" ht="12.75" customHeight="1" x14ac:dyDescent="0.2"/>
    <row r="55239" ht="12.75" customHeight="1" x14ac:dyDescent="0.2"/>
    <row r="55240" ht="12.75" customHeight="1" x14ac:dyDescent="0.2"/>
    <row r="55241" ht="12.75" customHeight="1" x14ac:dyDescent="0.2"/>
    <row r="55242" ht="12.75" customHeight="1" x14ac:dyDescent="0.2"/>
    <row r="55243" ht="12.75" customHeight="1" x14ac:dyDescent="0.2"/>
    <row r="55244" ht="12.75" customHeight="1" x14ac:dyDescent="0.2"/>
    <row r="55245" ht="12.75" customHeight="1" x14ac:dyDescent="0.2"/>
    <row r="55246" ht="12.75" customHeight="1" x14ac:dyDescent="0.2"/>
    <row r="55247" ht="12.75" customHeight="1" x14ac:dyDescent="0.2"/>
    <row r="55248" ht="12.75" customHeight="1" x14ac:dyDescent="0.2"/>
    <row r="55249" ht="12.75" customHeight="1" x14ac:dyDescent="0.2"/>
    <row r="55250" ht="12.75" customHeight="1" x14ac:dyDescent="0.2"/>
    <row r="55251" ht="12.75" customHeight="1" x14ac:dyDescent="0.2"/>
    <row r="55252" ht="12.75" customHeight="1" x14ac:dyDescent="0.2"/>
    <row r="55253" ht="12.75" customHeight="1" x14ac:dyDescent="0.2"/>
    <row r="55254" ht="12.75" customHeight="1" x14ac:dyDescent="0.2"/>
    <row r="55255" ht="12.75" customHeight="1" x14ac:dyDescent="0.2"/>
    <row r="55256" ht="12.75" customHeight="1" x14ac:dyDescent="0.2"/>
    <row r="55257" ht="12.75" customHeight="1" x14ac:dyDescent="0.2"/>
    <row r="55258" ht="12.75" customHeight="1" x14ac:dyDescent="0.2"/>
    <row r="55259" ht="12.75" customHeight="1" x14ac:dyDescent="0.2"/>
    <row r="55260" ht="12.75" customHeight="1" x14ac:dyDescent="0.2"/>
    <row r="55261" ht="12.75" customHeight="1" x14ac:dyDescent="0.2"/>
    <row r="55262" ht="12.75" customHeight="1" x14ac:dyDescent="0.2"/>
    <row r="55263" ht="12.75" customHeight="1" x14ac:dyDescent="0.2"/>
    <row r="55264" ht="12.75" customHeight="1" x14ac:dyDescent="0.2"/>
    <row r="55265" ht="12.75" customHeight="1" x14ac:dyDescent="0.2"/>
    <row r="55266" ht="12.75" customHeight="1" x14ac:dyDescent="0.2"/>
    <row r="55267" ht="12.75" customHeight="1" x14ac:dyDescent="0.2"/>
    <row r="55268" ht="12.75" customHeight="1" x14ac:dyDescent="0.2"/>
    <row r="55269" ht="12.75" customHeight="1" x14ac:dyDescent="0.2"/>
    <row r="55270" ht="12.75" customHeight="1" x14ac:dyDescent="0.2"/>
    <row r="55271" ht="12.75" customHeight="1" x14ac:dyDescent="0.2"/>
    <row r="55272" ht="12.75" customHeight="1" x14ac:dyDescent="0.2"/>
    <row r="55273" ht="12.75" customHeight="1" x14ac:dyDescent="0.2"/>
    <row r="55274" ht="12.75" customHeight="1" x14ac:dyDescent="0.2"/>
    <row r="55275" ht="12.75" customHeight="1" x14ac:dyDescent="0.2"/>
    <row r="55276" ht="12.75" customHeight="1" x14ac:dyDescent="0.2"/>
    <row r="55277" ht="12.75" customHeight="1" x14ac:dyDescent="0.2"/>
    <row r="55278" ht="12.75" customHeight="1" x14ac:dyDescent="0.2"/>
    <row r="55279" ht="12.75" customHeight="1" x14ac:dyDescent="0.2"/>
    <row r="55280" ht="12.75" customHeight="1" x14ac:dyDescent="0.2"/>
    <row r="55281" ht="12.75" customHeight="1" x14ac:dyDescent="0.2"/>
    <row r="55282" ht="12.75" customHeight="1" x14ac:dyDescent="0.2"/>
    <row r="55283" ht="12.75" customHeight="1" x14ac:dyDescent="0.2"/>
    <row r="55284" ht="12.75" customHeight="1" x14ac:dyDescent="0.2"/>
    <row r="55285" ht="12.75" customHeight="1" x14ac:dyDescent="0.2"/>
    <row r="55286" ht="12.75" customHeight="1" x14ac:dyDescent="0.2"/>
    <row r="55287" ht="12.75" customHeight="1" x14ac:dyDescent="0.2"/>
    <row r="55288" ht="12.75" customHeight="1" x14ac:dyDescent="0.2"/>
    <row r="55289" ht="12.75" customHeight="1" x14ac:dyDescent="0.2"/>
    <row r="55290" ht="12.75" customHeight="1" x14ac:dyDescent="0.2"/>
    <row r="55291" ht="12.75" customHeight="1" x14ac:dyDescent="0.2"/>
    <row r="55292" ht="12.75" customHeight="1" x14ac:dyDescent="0.2"/>
    <row r="55293" ht="12.75" customHeight="1" x14ac:dyDescent="0.2"/>
    <row r="55294" ht="12.75" customHeight="1" x14ac:dyDescent="0.2"/>
    <row r="55295" ht="12.75" customHeight="1" x14ac:dyDescent="0.2"/>
    <row r="55296" ht="12.75" customHeight="1" x14ac:dyDescent="0.2"/>
    <row r="55297" ht="12.75" customHeight="1" x14ac:dyDescent="0.2"/>
    <row r="55298" ht="12.75" customHeight="1" x14ac:dyDescent="0.2"/>
    <row r="55299" ht="12.75" customHeight="1" x14ac:dyDescent="0.2"/>
    <row r="55300" ht="12.75" customHeight="1" x14ac:dyDescent="0.2"/>
    <row r="55301" ht="12.75" customHeight="1" x14ac:dyDescent="0.2"/>
    <row r="55302" ht="12.75" customHeight="1" x14ac:dyDescent="0.2"/>
    <row r="55303" ht="12.75" customHeight="1" x14ac:dyDescent="0.2"/>
    <row r="55304" ht="12.75" customHeight="1" x14ac:dyDescent="0.2"/>
    <row r="55305" ht="12.75" customHeight="1" x14ac:dyDescent="0.2"/>
    <row r="55306" ht="12.75" customHeight="1" x14ac:dyDescent="0.2"/>
    <row r="55307" ht="12.75" customHeight="1" x14ac:dyDescent="0.2"/>
    <row r="55308" ht="12.75" customHeight="1" x14ac:dyDescent="0.2"/>
    <row r="55309" ht="12.75" customHeight="1" x14ac:dyDescent="0.2"/>
    <row r="55310" ht="12.75" customHeight="1" x14ac:dyDescent="0.2"/>
    <row r="55311" ht="12.75" customHeight="1" x14ac:dyDescent="0.2"/>
    <row r="55312" ht="12.75" customHeight="1" x14ac:dyDescent="0.2"/>
    <row r="55313" ht="12.75" customHeight="1" x14ac:dyDescent="0.2"/>
    <row r="55314" ht="12.75" customHeight="1" x14ac:dyDescent="0.2"/>
    <row r="55315" ht="12.75" customHeight="1" x14ac:dyDescent="0.2"/>
    <row r="55316" ht="12.75" customHeight="1" x14ac:dyDescent="0.2"/>
    <row r="55317" ht="12.75" customHeight="1" x14ac:dyDescent="0.2"/>
    <row r="55318" ht="12.75" customHeight="1" x14ac:dyDescent="0.2"/>
    <row r="55319" ht="12.75" customHeight="1" x14ac:dyDescent="0.2"/>
    <row r="55320" ht="12.75" customHeight="1" x14ac:dyDescent="0.2"/>
    <row r="55321" ht="12.75" customHeight="1" x14ac:dyDescent="0.2"/>
    <row r="55322" ht="12.75" customHeight="1" x14ac:dyDescent="0.2"/>
    <row r="55323" ht="12.75" customHeight="1" x14ac:dyDescent="0.2"/>
    <row r="55324" ht="12.75" customHeight="1" x14ac:dyDescent="0.2"/>
    <row r="55325" ht="12.75" customHeight="1" x14ac:dyDescent="0.2"/>
    <row r="55326" ht="12.75" customHeight="1" x14ac:dyDescent="0.2"/>
    <row r="55327" ht="12.75" customHeight="1" x14ac:dyDescent="0.2"/>
    <row r="55328" ht="12.75" customHeight="1" x14ac:dyDescent="0.2"/>
    <row r="55329" ht="12.75" customHeight="1" x14ac:dyDescent="0.2"/>
    <row r="55330" ht="12.75" customHeight="1" x14ac:dyDescent="0.2"/>
    <row r="55331" ht="12.75" customHeight="1" x14ac:dyDescent="0.2"/>
    <row r="55332" ht="12.75" customHeight="1" x14ac:dyDescent="0.2"/>
    <row r="55333" ht="12.75" customHeight="1" x14ac:dyDescent="0.2"/>
    <row r="55334" ht="12.75" customHeight="1" x14ac:dyDescent="0.2"/>
    <row r="55335" ht="12.75" customHeight="1" x14ac:dyDescent="0.2"/>
    <row r="55336" ht="12.75" customHeight="1" x14ac:dyDescent="0.2"/>
    <row r="55337" ht="12.75" customHeight="1" x14ac:dyDescent="0.2"/>
    <row r="55338" ht="12.75" customHeight="1" x14ac:dyDescent="0.2"/>
    <row r="55339" ht="12.75" customHeight="1" x14ac:dyDescent="0.2"/>
    <row r="55340" ht="12.75" customHeight="1" x14ac:dyDescent="0.2"/>
    <row r="55341" ht="12.75" customHeight="1" x14ac:dyDescent="0.2"/>
    <row r="55342" ht="12.75" customHeight="1" x14ac:dyDescent="0.2"/>
    <row r="55343" ht="12.75" customHeight="1" x14ac:dyDescent="0.2"/>
    <row r="55344" ht="12.75" customHeight="1" x14ac:dyDescent="0.2"/>
    <row r="55345" ht="12.75" customHeight="1" x14ac:dyDescent="0.2"/>
    <row r="55346" ht="12.75" customHeight="1" x14ac:dyDescent="0.2"/>
    <row r="55347" ht="12.75" customHeight="1" x14ac:dyDescent="0.2"/>
    <row r="55348" ht="12.75" customHeight="1" x14ac:dyDescent="0.2"/>
    <row r="55349" ht="12.75" customHeight="1" x14ac:dyDescent="0.2"/>
    <row r="55350" ht="12.75" customHeight="1" x14ac:dyDescent="0.2"/>
    <row r="55351" ht="12.75" customHeight="1" x14ac:dyDescent="0.2"/>
    <row r="55352" ht="12.75" customHeight="1" x14ac:dyDescent="0.2"/>
    <row r="55353" ht="12.75" customHeight="1" x14ac:dyDescent="0.2"/>
    <row r="55354" ht="12.75" customHeight="1" x14ac:dyDescent="0.2"/>
    <row r="55355" ht="12.75" customHeight="1" x14ac:dyDescent="0.2"/>
    <row r="55356" ht="12.75" customHeight="1" x14ac:dyDescent="0.2"/>
    <row r="55357" ht="12.75" customHeight="1" x14ac:dyDescent="0.2"/>
    <row r="55358" ht="12.75" customHeight="1" x14ac:dyDescent="0.2"/>
    <row r="55359" ht="12.75" customHeight="1" x14ac:dyDescent="0.2"/>
    <row r="55360" ht="12.75" customHeight="1" x14ac:dyDescent="0.2"/>
    <row r="55361" ht="12.75" customHeight="1" x14ac:dyDescent="0.2"/>
    <row r="55362" ht="12.75" customHeight="1" x14ac:dyDescent="0.2"/>
    <row r="55363" ht="12.75" customHeight="1" x14ac:dyDescent="0.2"/>
    <row r="55364" ht="12.75" customHeight="1" x14ac:dyDescent="0.2"/>
    <row r="55365" ht="12.75" customHeight="1" x14ac:dyDescent="0.2"/>
    <row r="55366" ht="12.75" customHeight="1" x14ac:dyDescent="0.2"/>
    <row r="55367" ht="12.75" customHeight="1" x14ac:dyDescent="0.2"/>
    <row r="55368" ht="12.75" customHeight="1" x14ac:dyDescent="0.2"/>
    <row r="55369" ht="12.75" customHeight="1" x14ac:dyDescent="0.2"/>
    <row r="55370" ht="12.75" customHeight="1" x14ac:dyDescent="0.2"/>
    <row r="55371" ht="12.75" customHeight="1" x14ac:dyDescent="0.2"/>
    <row r="55372" ht="12.75" customHeight="1" x14ac:dyDescent="0.2"/>
    <row r="55373" ht="12.75" customHeight="1" x14ac:dyDescent="0.2"/>
    <row r="55374" ht="12.75" customHeight="1" x14ac:dyDescent="0.2"/>
    <row r="55375" ht="12.75" customHeight="1" x14ac:dyDescent="0.2"/>
    <row r="55376" ht="12.75" customHeight="1" x14ac:dyDescent="0.2"/>
    <row r="55377" ht="12.75" customHeight="1" x14ac:dyDescent="0.2"/>
    <row r="55378" ht="12.75" customHeight="1" x14ac:dyDescent="0.2"/>
    <row r="55379" ht="12.75" customHeight="1" x14ac:dyDescent="0.2"/>
    <row r="55380" ht="12.75" customHeight="1" x14ac:dyDescent="0.2"/>
    <row r="55381" ht="12.75" customHeight="1" x14ac:dyDescent="0.2"/>
    <row r="55382" ht="12.75" customHeight="1" x14ac:dyDescent="0.2"/>
    <row r="55383" ht="12.75" customHeight="1" x14ac:dyDescent="0.2"/>
    <row r="55384" ht="12.75" customHeight="1" x14ac:dyDescent="0.2"/>
    <row r="55385" ht="12.75" customHeight="1" x14ac:dyDescent="0.2"/>
    <row r="55386" ht="12.75" customHeight="1" x14ac:dyDescent="0.2"/>
    <row r="55387" ht="12.75" customHeight="1" x14ac:dyDescent="0.2"/>
    <row r="55388" ht="12.75" customHeight="1" x14ac:dyDescent="0.2"/>
    <row r="55389" ht="12.75" customHeight="1" x14ac:dyDescent="0.2"/>
    <row r="55390" ht="12.75" customHeight="1" x14ac:dyDescent="0.2"/>
    <row r="55391" ht="12.75" customHeight="1" x14ac:dyDescent="0.2"/>
    <row r="55392" ht="12.75" customHeight="1" x14ac:dyDescent="0.2"/>
    <row r="55393" ht="12.75" customHeight="1" x14ac:dyDescent="0.2"/>
    <row r="55394" ht="12.75" customHeight="1" x14ac:dyDescent="0.2"/>
    <row r="55395" ht="12.75" customHeight="1" x14ac:dyDescent="0.2"/>
    <row r="55396" ht="12.75" customHeight="1" x14ac:dyDescent="0.2"/>
    <row r="55397" ht="12.75" customHeight="1" x14ac:dyDescent="0.2"/>
    <row r="55398" ht="12.75" customHeight="1" x14ac:dyDescent="0.2"/>
    <row r="55399" ht="12.75" customHeight="1" x14ac:dyDescent="0.2"/>
    <row r="55400" ht="12.75" customHeight="1" x14ac:dyDescent="0.2"/>
    <row r="55401" ht="12.75" customHeight="1" x14ac:dyDescent="0.2"/>
    <row r="55402" ht="12.75" customHeight="1" x14ac:dyDescent="0.2"/>
    <row r="55403" ht="12.75" customHeight="1" x14ac:dyDescent="0.2"/>
    <row r="55404" ht="12.75" customHeight="1" x14ac:dyDescent="0.2"/>
    <row r="55405" ht="12.75" customHeight="1" x14ac:dyDescent="0.2"/>
    <row r="55406" ht="12.75" customHeight="1" x14ac:dyDescent="0.2"/>
    <row r="55407" ht="12.75" customHeight="1" x14ac:dyDescent="0.2"/>
    <row r="55408" ht="12.75" customHeight="1" x14ac:dyDescent="0.2"/>
    <row r="55409" ht="12.75" customHeight="1" x14ac:dyDescent="0.2"/>
    <row r="55410" ht="12.75" customHeight="1" x14ac:dyDescent="0.2"/>
    <row r="55411" ht="12.75" customHeight="1" x14ac:dyDescent="0.2"/>
    <row r="55412" ht="12.75" customHeight="1" x14ac:dyDescent="0.2"/>
    <row r="55413" ht="12.75" customHeight="1" x14ac:dyDescent="0.2"/>
    <row r="55414" ht="12.75" customHeight="1" x14ac:dyDescent="0.2"/>
    <row r="55415" ht="12.75" customHeight="1" x14ac:dyDescent="0.2"/>
    <row r="55416" ht="12.75" customHeight="1" x14ac:dyDescent="0.2"/>
    <row r="55417" ht="12.75" customHeight="1" x14ac:dyDescent="0.2"/>
    <row r="55418" ht="12.75" customHeight="1" x14ac:dyDescent="0.2"/>
    <row r="55419" ht="12.75" customHeight="1" x14ac:dyDescent="0.2"/>
    <row r="55420" ht="12.75" customHeight="1" x14ac:dyDescent="0.2"/>
    <row r="55421" ht="12.75" customHeight="1" x14ac:dyDescent="0.2"/>
    <row r="55422" ht="12.75" customHeight="1" x14ac:dyDescent="0.2"/>
    <row r="55423" ht="12.75" customHeight="1" x14ac:dyDescent="0.2"/>
    <row r="55424" ht="12.75" customHeight="1" x14ac:dyDescent="0.2"/>
    <row r="55425" ht="12.75" customHeight="1" x14ac:dyDescent="0.2"/>
    <row r="55426" ht="12.75" customHeight="1" x14ac:dyDescent="0.2"/>
    <row r="55427" ht="12.75" customHeight="1" x14ac:dyDescent="0.2"/>
    <row r="55428" ht="12.75" customHeight="1" x14ac:dyDescent="0.2"/>
    <row r="55429" ht="12.75" customHeight="1" x14ac:dyDescent="0.2"/>
    <row r="55430" ht="12.75" customHeight="1" x14ac:dyDescent="0.2"/>
    <row r="55431" ht="12.75" customHeight="1" x14ac:dyDescent="0.2"/>
    <row r="55432" ht="12.75" customHeight="1" x14ac:dyDescent="0.2"/>
    <row r="55433" ht="12.75" customHeight="1" x14ac:dyDescent="0.2"/>
    <row r="55434" ht="12.75" customHeight="1" x14ac:dyDescent="0.2"/>
    <row r="55435" ht="12.75" customHeight="1" x14ac:dyDescent="0.2"/>
    <row r="55436" ht="12.75" customHeight="1" x14ac:dyDescent="0.2"/>
    <row r="55437" ht="12.75" customHeight="1" x14ac:dyDescent="0.2"/>
    <row r="55438" ht="12.75" customHeight="1" x14ac:dyDescent="0.2"/>
    <row r="55439" ht="12.75" customHeight="1" x14ac:dyDescent="0.2"/>
    <row r="55440" ht="12.75" customHeight="1" x14ac:dyDescent="0.2"/>
    <row r="55441" ht="12.75" customHeight="1" x14ac:dyDescent="0.2"/>
    <row r="55442" ht="12.75" customHeight="1" x14ac:dyDescent="0.2"/>
    <row r="55443" ht="12.75" customHeight="1" x14ac:dyDescent="0.2"/>
    <row r="55444" ht="12.75" customHeight="1" x14ac:dyDescent="0.2"/>
    <row r="55445" ht="12.75" customHeight="1" x14ac:dyDescent="0.2"/>
    <row r="55446" ht="12.75" customHeight="1" x14ac:dyDescent="0.2"/>
    <row r="55447" ht="12.75" customHeight="1" x14ac:dyDescent="0.2"/>
    <row r="55448" ht="12.75" customHeight="1" x14ac:dyDescent="0.2"/>
    <row r="55449" ht="12.75" customHeight="1" x14ac:dyDescent="0.2"/>
    <row r="55450" ht="12.75" customHeight="1" x14ac:dyDescent="0.2"/>
    <row r="55451" ht="12.75" customHeight="1" x14ac:dyDescent="0.2"/>
    <row r="55452" ht="12.75" customHeight="1" x14ac:dyDescent="0.2"/>
    <row r="55453" ht="12.75" customHeight="1" x14ac:dyDescent="0.2"/>
    <row r="55454" ht="12.75" customHeight="1" x14ac:dyDescent="0.2"/>
    <row r="55455" ht="12.75" customHeight="1" x14ac:dyDescent="0.2"/>
    <row r="55456" ht="12.75" customHeight="1" x14ac:dyDescent="0.2"/>
    <row r="55457" ht="12.75" customHeight="1" x14ac:dyDescent="0.2"/>
    <row r="55458" ht="12.75" customHeight="1" x14ac:dyDescent="0.2"/>
    <row r="55459" ht="12.75" customHeight="1" x14ac:dyDescent="0.2"/>
    <row r="55460" ht="12.75" customHeight="1" x14ac:dyDescent="0.2"/>
    <row r="55461" ht="12.75" customHeight="1" x14ac:dyDescent="0.2"/>
    <row r="55462" ht="12.75" customHeight="1" x14ac:dyDescent="0.2"/>
    <row r="55463" ht="12.75" customHeight="1" x14ac:dyDescent="0.2"/>
    <row r="55464" ht="12.75" customHeight="1" x14ac:dyDescent="0.2"/>
    <row r="55465" ht="12.75" customHeight="1" x14ac:dyDescent="0.2"/>
    <row r="55466" ht="12.75" customHeight="1" x14ac:dyDescent="0.2"/>
    <row r="55467" ht="12.75" customHeight="1" x14ac:dyDescent="0.2"/>
    <row r="55468" ht="12.75" customHeight="1" x14ac:dyDescent="0.2"/>
    <row r="55469" ht="12.75" customHeight="1" x14ac:dyDescent="0.2"/>
    <row r="55470" ht="12.75" customHeight="1" x14ac:dyDescent="0.2"/>
    <row r="55471" ht="12.75" customHeight="1" x14ac:dyDescent="0.2"/>
    <row r="55472" ht="12.75" customHeight="1" x14ac:dyDescent="0.2"/>
    <row r="55473" ht="12.75" customHeight="1" x14ac:dyDescent="0.2"/>
    <row r="55474" ht="12.75" customHeight="1" x14ac:dyDescent="0.2"/>
    <row r="55475" ht="12.75" customHeight="1" x14ac:dyDescent="0.2"/>
    <row r="55476" ht="12.75" customHeight="1" x14ac:dyDescent="0.2"/>
    <row r="55477" ht="12.75" customHeight="1" x14ac:dyDescent="0.2"/>
    <row r="55478" ht="12.75" customHeight="1" x14ac:dyDescent="0.2"/>
    <row r="55479" ht="12.75" customHeight="1" x14ac:dyDescent="0.2"/>
    <row r="55480" ht="12.75" customHeight="1" x14ac:dyDescent="0.2"/>
    <row r="55481" ht="12.75" customHeight="1" x14ac:dyDescent="0.2"/>
    <row r="55482" ht="12.75" customHeight="1" x14ac:dyDescent="0.2"/>
    <row r="55483" ht="12.75" customHeight="1" x14ac:dyDescent="0.2"/>
    <row r="55484" ht="12.75" customHeight="1" x14ac:dyDescent="0.2"/>
    <row r="55485" ht="12.75" customHeight="1" x14ac:dyDescent="0.2"/>
    <row r="55486" ht="12.75" customHeight="1" x14ac:dyDescent="0.2"/>
    <row r="55487" ht="12.75" customHeight="1" x14ac:dyDescent="0.2"/>
    <row r="55488" ht="12.75" customHeight="1" x14ac:dyDescent="0.2"/>
    <row r="55489" ht="12.75" customHeight="1" x14ac:dyDescent="0.2"/>
    <row r="55490" ht="12.75" customHeight="1" x14ac:dyDescent="0.2"/>
    <row r="55491" ht="12.75" customHeight="1" x14ac:dyDescent="0.2"/>
    <row r="55492" ht="12.75" customHeight="1" x14ac:dyDescent="0.2"/>
    <row r="55493" ht="12.75" customHeight="1" x14ac:dyDescent="0.2"/>
    <row r="55494" ht="12.75" customHeight="1" x14ac:dyDescent="0.2"/>
    <row r="55495" ht="12.75" customHeight="1" x14ac:dyDescent="0.2"/>
    <row r="55496" ht="12.75" customHeight="1" x14ac:dyDescent="0.2"/>
    <row r="55497" ht="12.75" customHeight="1" x14ac:dyDescent="0.2"/>
    <row r="55498" ht="12.75" customHeight="1" x14ac:dyDescent="0.2"/>
    <row r="55499" ht="12.75" customHeight="1" x14ac:dyDescent="0.2"/>
    <row r="55500" ht="12.75" customHeight="1" x14ac:dyDescent="0.2"/>
    <row r="55501" ht="12.75" customHeight="1" x14ac:dyDescent="0.2"/>
    <row r="55502" ht="12.75" customHeight="1" x14ac:dyDescent="0.2"/>
    <row r="55503" ht="12.75" customHeight="1" x14ac:dyDescent="0.2"/>
    <row r="55504" ht="12.75" customHeight="1" x14ac:dyDescent="0.2"/>
    <row r="55505" ht="12.75" customHeight="1" x14ac:dyDescent="0.2"/>
    <row r="55506" ht="12.75" customHeight="1" x14ac:dyDescent="0.2"/>
    <row r="55507" ht="12.75" customHeight="1" x14ac:dyDescent="0.2"/>
    <row r="55508" ht="12.75" customHeight="1" x14ac:dyDescent="0.2"/>
    <row r="55509" ht="12.75" customHeight="1" x14ac:dyDescent="0.2"/>
    <row r="55510" ht="12.75" customHeight="1" x14ac:dyDescent="0.2"/>
    <row r="55511" ht="12.75" customHeight="1" x14ac:dyDescent="0.2"/>
    <row r="55512" ht="12.75" customHeight="1" x14ac:dyDescent="0.2"/>
    <row r="55513" ht="12.75" customHeight="1" x14ac:dyDescent="0.2"/>
    <row r="55514" ht="12.75" customHeight="1" x14ac:dyDescent="0.2"/>
    <row r="55515" ht="12.75" customHeight="1" x14ac:dyDescent="0.2"/>
    <row r="55516" ht="12.75" customHeight="1" x14ac:dyDescent="0.2"/>
    <row r="55517" ht="12.75" customHeight="1" x14ac:dyDescent="0.2"/>
    <row r="55518" ht="12.75" customHeight="1" x14ac:dyDescent="0.2"/>
    <row r="55519" ht="12.75" customHeight="1" x14ac:dyDescent="0.2"/>
    <row r="55520" ht="12.75" customHeight="1" x14ac:dyDescent="0.2"/>
    <row r="55521" ht="12.75" customHeight="1" x14ac:dyDescent="0.2"/>
    <row r="55522" ht="12.75" customHeight="1" x14ac:dyDescent="0.2"/>
    <row r="55523" ht="12.75" customHeight="1" x14ac:dyDescent="0.2"/>
    <row r="55524" ht="12.75" customHeight="1" x14ac:dyDescent="0.2"/>
    <row r="55525" ht="12.75" customHeight="1" x14ac:dyDescent="0.2"/>
    <row r="55526" ht="12.75" customHeight="1" x14ac:dyDescent="0.2"/>
    <row r="55527" ht="12.75" customHeight="1" x14ac:dyDescent="0.2"/>
    <row r="55528" ht="12.75" customHeight="1" x14ac:dyDescent="0.2"/>
    <row r="55529" ht="12.75" customHeight="1" x14ac:dyDescent="0.2"/>
    <row r="55530" ht="12.75" customHeight="1" x14ac:dyDescent="0.2"/>
    <row r="55531" ht="12.75" customHeight="1" x14ac:dyDescent="0.2"/>
    <row r="55532" ht="12.75" customHeight="1" x14ac:dyDescent="0.2"/>
    <row r="55533" ht="12.75" customHeight="1" x14ac:dyDescent="0.2"/>
    <row r="55534" ht="12.75" customHeight="1" x14ac:dyDescent="0.2"/>
    <row r="55535" ht="12.75" customHeight="1" x14ac:dyDescent="0.2"/>
    <row r="55536" ht="12.75" customHeight="1" x14ac:dyDescent="0.2"/>
    <row r="55537" ht="12.75" customHeight="1" x14ac:dyDescent="0.2"/>
    <row r="55538" ht="12.75" customHeight="1" x14ac:dyDescent="0.2"/>
    <row r="55539" ht="12.75" customHeight="1" x14ac:dyDescent="0.2"/>
    <row r="55540" ht="12.75" customHeight="1" x14ac:dyDescent="0.2"/>
    <row r="55541" ht="12.75" customHeight="1" x14ac:dyDescent="0.2"/>
    <row r="55542" ht="12.75" customHeight="1" x14ac:dyDescent="0.2"/>
    <row r="55543" ht="12.75" customHeight="1" x14ac:dyDescent="0.2"/>
    <row r="55544" ht="12.75" customHeight="1" x14ac:dyDescent="0.2"/>
    <row r="55545" ht="12.75" customHeight="1" x14ac:dyDescent="0.2"/>
    <row r="55546" ht="12.75" customHeight="1" x14ac:dyDescent="0.2"/>
    <row r="55547" ht="12.75" customHeight="1" x14ac:dyDescent="0.2"/>
    <row r="55548" ht="12.75" customHeight="1" x14ac:dyDescent="0.2"/>
    <row r="55549" ht="12.75" customHeight="1" x14ac:dyDescent="0.2"/>
    <row r="55550" ht="12.75" customHeight="1" x14ac:dyDescent="0.2"/>
    <row r="55551" ht="12.75" customHeight="1" x14ac:dyDescent="0.2"/>
    <row r="55552" ht="12.75" customHeight="1" x14ac:dyDescent="0.2"/>
    <row r="55553" ht="12.75" customHeight="1" x14ac:dyDescent="0.2"/>
    <row r="55554" ht="12.75" customHeight="1" x14ac:dyDescent="0.2"/>
    <row r="55555" ht="12.75" customHeight="1" x14ac:dyDescent="0.2"/>
    <row r="55556" ht="12.75" customHeight="1" x14ac:dyDescent="0.2"/>
    <row r="55557" ht="12.75" customHeight="1" x14ac:dyDescent="0.2"/>
    <row r="55558" ht="12.75" customHeight="1" x14ac:dyDescent="0.2"/>
    <row r="55559" ht="12.75" customHeight="1" x14ac:dyDescent="0.2"/>
    <row r="55560" ht="12.75" customHeight="1" x14ac:dyDescent="0.2"/>
    <row r="55561" ht="12.75" customHeight="1" x14ac:dyDescent="0.2"/>
    <row r="55562" ht="12.75" customHeight="1" x14ac:dyDescent="0.2"/>
    <row r="55563" ht="12.75" customHeight="1" x14ac:dyDescent="0.2"/>
    <row r="55564" ht="12.75" customHeight="1" x14ac:dyDescent="0.2"/>
    <row r="55565" ht="12.75" customHeight="1" x14ac:dyDescent="0.2"/>
    <row r="55566" ht="12.75" customHeight="1" x14ac:dyDescent="0.2"/>
    <row r="55567" ht="12.75" customHeight="1" x14ac:dyDescent="0.2"/>
    <row r="55568" ht="12.75" customHeight="1" x14ac:dyDescent="0.2"/>
    <row r="55569" ht="12.75" customHeight="1" x14ac:dyDescent="0.2"/>
    <row r="55570" ht="12.75" customHeight="1" x14ac:dyDescent="0.2"/>
    <row r="55571" ht="12.75" customHeight="1" x14ac:dyDescent="0.2"/>
    <row r="55572" ht="12.75" customHeight="1" x14ac:dyDescent="0.2"/>
    <row r="55573" ht="12.75" customHeight="1" x14ac:dyDescent="0.2"/>
    <row r="55574" ht="12.75" customHeight="1" x14ac:dyDescent="0.2"/>
    <row r="55575" ht="12.75" customHeight="1" x14ac:dyDescent="0.2"/>
    <row r="55576" ht="12.75" customHeight="1" x14ac:dyDescent="0.2"/>
    <row r="55577" ht="12.75" customHeight="1" x14ac:dyDescent="0.2"/>
    <row r="55578" ht="12.75" customHeight="1" x14ac:dyDescent="0.2"/>
    <row r="55579" ht="12.75" customHeight="1" x14ac:dyDescent="0.2"/>
    <row r="55580" ht="12.75" customHeight="1" x14ac:dyDescent="0.2"/>
    <row r="55581" ht="12.75" customHeight="1" x14ac:dyDescent="0.2"/>
    <row r="55582" ht="12.75" customHeight="1" x14ac:dyDescent="0.2"/>
    <row r="55583" ht="12.75" customHeight="1" x14ac:dyDescent="0.2"/>
    <row r="55584" ht="12.75" customHeight="1" x14ac:dyDescent="0.2"/>
    <row r="55585" ht="12.75" customHeight="1" x14ac:dyDescent="0.2"/>
    <row r="55586" ht="12.75" customHeight="1" x14ac:dyDescent="0.2"/>
    <row r="55587" ht="12.75" customHeight="1" x14ac:dyDescent="0.2"/>
    <row r="55588" ht="12.75" customHeight="1" x14ac:dyDescent="0.2"/>
    <row r="55589" ht="12.75" customHeight="1" x14ac:dyDescent="0.2"/>
    <row r="55590" ht="12.75" customHeight="1" x14ac:dyDescent="0.2"/>
    <row r="55591" ht="12.75" customHeight="1" x14ac:dyDescent="0.2"/>
    <row r="55592" ht="12.75" customHeight="1" x14ac:dyDescent="0.2"/>
    <row r="55593" ht="12.75" customHeight="1" x14ac:dyDescent="0.2"/>
    <row r="55594" ht="12.75" customHeight="1" x14ac:dyDescent="0.2"/>
    <row r="55595" ht="12.75" customHeight="1" x14ac:dyDescent="0.2"/>
    <row r="55596" ht="12.75" customHeight="1" x14ac:dyDescent="0.2"/>
    <row r="55597" ht="12.75" customHeight="1" x14ac:dyDescent="0.2"/>
    <row r="55598" ht="12.75" customHeight="1" x14ac:dyDescent="0.2"/>
    <row r="55599" ht="12.75" customHeight="1" x14ac:dyDescent="0.2"/>
    <row r="55600" ht="12.75" customHeight="1" x14ac:dyDescent="0.2"/>
    <row r="55601" ht="12.75" customHeight="1" x14ac:dyDescent="0.2"/>
    <row r="55602" ht="12.75" customHeight="1" x14ac:dyDescent="0.2"/>
    <row r="55603" ht="12.75" customHeight="1" x14ac:dyDescent="0.2"/>
    <row r="55604" ht="12.75" customHeight="1" x14ac:dyDescent="0.2"/>
    <row r="55605" ht="12.75" customHeight="1" x14ac:dyDescent="0.2"/>
    <row r="55606" ht="12.75" customHeight="1" x14ac:dyDescent="0.2"/>
    <row r="55607" ht="12.75" customHeight="1" x14ac:dyDescent="0.2"/>
    <row r="55608" ht="12.75" customHeight="1" x14ac:dyDescent="0.2"/>
    <row r="55609" ht="12.75" customHeight="1" x14ac:dyDescent="0.2"/>
    <row r="55610" ht="12.75" customHeight="1" x14ac:dyDescent="0.2"/>
    <row r="55611" ht="12.75" customHeight="1" x14ac:dyDescent="0.2"/>
    <row r="55612" ht="12.75" customHeight="1" x14ac:dyDescent="0.2"/>
    <row r="55613" ht="12.75" customHeight="1" x14ac:dyDescent="0.2"/>
    <row r="55614" ht="12.75" customHeight="1" x14ac:dyDescent="0.2"/>
    <row r="55615" ht="12.75" customHeight="1" x14ac:dyDescent="0.2"/>
    <row r="55616" ht="12.75" customHeight="1" x14ac:dyDescent="0.2"/>
    <row r="55617" ht="12.75" customHeight="1" x14ac:dyDescent="0.2"/>
    <row r="55618" ht="12.75" customHeight="1" x14ac:dyDescent="0.2"/>
    <row r="55619" ht="12.75" customHeight="1" x14ac:dyDescent="0.2"/>
    <row r="55620" ht="12.75" customHeight="1" x14ac:dyDescent="0.2"/>
    <row r="55621" ht="12.75" customHeight="1" x14ac:dyDescent="0.2"/>
    <row r="55622" ht="12.75" customHeight="1" x14ac:dyDescent="0.2"/>
    <row r="55623" ht="12.75" customHeight="1" x14ac:dyDescent="0.2"/>
    <row r="55624" ht="12.75" customHeight="1" x14ac:dyDescent="0.2"/>
    <row r="55625" ht="12.75" customHeight="1" x14ac:dyDescent="0.2"/>
    <row r="55626" ht="12.75" customHeight="1" x14ac:dyDescent="0.2"/>
    <row r="55627" ht="12.75" customHeight="1" x14ac:dyDescent="0.2"/>
    <row r="55628" ht="12.75" customHeight="1" x14ac:dyDescent="0.2"/>
    <row r="55629" ht="12.75" customHeight="1" x14ac:dyDescent="0.2"/>
    <row r="55630" ht="12.75" customHeight="1" x14ac:dyDescent="0.2"/>
    <row r="55631" ht="12.75" customHeight="1" x14ac:dyDescent="0.2"/>
    <row r="55632" ht="12.75" customHeight="1" x14ac:dyDescent="0.2"/>
    <row r="55633" ht="12.75" customHeight="1" x14ac:dyDescent="0.2"/>
    <row r="55634" ht="12.75" customHeight="1" x14ac:dyDescent="0.2"/>
    <row r="55635" ht="12.75" customHeight="1" x14ac:dyDescent="0.2"/>
    <row r="55636" ht="12.75" customHeight="1" x14ac:dyDescent="0.2"/>
    <row r="55637" ht="12.75" customHeight="1" x14ac:dyDescent="0.2"/>
    <row r="55638" ht="12.75" customHeight="1" x14ac:dyDescent="0.2"/>
    <row r="55639" ht="12.75" customHeight="1" x14ac:dyDescent="0.2"/>
    <row r="55640" ht="12.75" customHeight="1" x14ac:dyDescent="0.2"/>
    <row r="55641" ht="12.75" customHeight="1" x14ac:dyDescent="0.2"/>
    <row r="55642" ht="12.75" customHeight="1" x14ac:dyDescent="0.2"/>
    <row r="55643" ht="12.75" customHeight="1" x14ac:dyDescent="0.2"/>
    <row r="55644" ht="12.75" customHeight="1" x14ac:dyDescent="0.2"/>
    <row r="55645" ht="12.75" customHeight="1" x14ac:dyDescent="0.2"/>
    <row r="55646" ht="12.75" customHeight="1" x14ac:dyDescent="0.2"/>
    <row r="55647" ht="12.75" customHeight="1" x14ac:dyDescent="0.2"/>
    <row r="55648" ht="12.75" customHeight="1" x14ac:dyDescent="0.2"/>
    <row r="55649" ht="12.75" customHeight="1" x14ac:dyDescent="0.2"/>
    <row r="55650" ht="12.75" customHeight="1" x14ac:dyDescent="0.2"/>
    <row r="55651" ht="12.75" customHeight="1" x14ac:dyDescent="0.2"/>
    <row r="55652" ht="12.75" customHeight="1" x14ac:dyDescent="0.2"/>
    <row r="55653" ht="12.75" customHeight="1" x14ac:dyDescent="0.2"/>
    <row r="55654" ht="12.75" customHeight="1" x14ac:dyDescent="0.2"/>
    <row r="55655" ht="12.75" customHeight="1" x14ac:dyDescent="0.2"/>
    <row r="55656" ht="12.75" customHeight="1" x14ac:dyDescent="0.2"/>
    <row r="55657" ht="12.75" customHeight="1" x14ac:dyDescent="0.2"/>
    <row r="55658" ht="12.75" customHeight="1" x14ac:dyDescent="0.2"/>
    <row r="55659" ht="12.75" customHeight="1" x14ac:dyDescent="0.2"/>
    <row r="55660" ht="12.75" customHeight="1" x14ac:dyDescent="0.2"/>
    <row r="55661" ht="12.75" customHeight="1" x14ac:dyDescent="0.2"/>
    <row r="55662" ht="12.75" customHeight="1" x14ac:dyDescent="0.2"/>
    <row r="55663" ht="12.75" customHeight="1" x14ac:dyDescent="0.2"/>
    <row r="55664" ht="12.75" customHeight="1" x14ac:dyDescent="0.2"/>
    <row r="55665" ht="12.75" customHeight="1" x14ac:dyDescent="0.2"/>
    <row r="55666" ht="12.75" customHeight="1" x14ac:dyDescent="0.2"/>
    <row r="55667" ht="12.75" customHeight="1" x14ac:dyDescent="0.2"/>
    <row r="55668" ht="12.75" customHeight="1" x14ac:dyDescent="0.2"/>
    <row r="55669" ht="12.75" customHeight="1" x14ac:dyDescent="0.2"/>
    <row r="55670" ht="12.75" customHeight="1" x14ac:dyDescent="0.2"/>
    <row r="55671" ht="12.75" customHeight="1" x14ac:dyDescent="0.2"/>
    <row r="55672" ht="12.75" customHeight="1" x14ac:dyDescent="0.2"/>
    <row r="55673" ht="12.75" customHeight="1" x14ac:dyDescent="0.2"/>
    <row r="55674" ht="12.75" customHeight="1" x14ac:dyDescent="0.2"/>
    <row r="55675" ht="12.75" customHeight="1" x14ac:dyDescent="0.2"/>
    <row r="55676" ht="12.75" customHeight="1" x14ac:dyDescent="0.2"/>
    <row r="55677" ht="12.75" customHeight="1" x14ac:dyDescent="0.2"/>
    <row r="55678" ht="12.75" customHeight="1" x14ac:dyDescent="0.2"/>
    <row r="55679" ht="12.75" customHeight="1" x14ac:dyDescent="0.2"/>
    <row r="55680" ht="12.75" customHeight="1" x14ac:dyDescent="0.2"/>
    <row r="55681" ht="12.75" customHeight="1" x14ac:dyDescent="0.2"/>
    <row r="55682" ht="12.75" customHeight="1" x14ac:dyDescent="0.2"/>
    <row r="55683" ht="12.75" customHeight="1" x14ac:dyDescent="0.2"/>
    <row r="55684" ht="12.75" customHeight="1" x14ac:dyDescent="0.2"/>
    <row r="55685" ht="12.75" customHeight="1" x14ac:dyDescent="0.2"/>
    <row r="55686" ht="12.75" customHeight="1" x14ac:dyDescent="0.2"/>
    <row r="55687" ht="12.75" customHeight="1" x14ac:dyDescent="0.2"/>
    <row r="55688" ht="12.75" customHeight="1" x14ac:dyDescent="0.2"/>
    <row r="55689" ht="12.75" customHeight="1" x14ac:dyDescent="0.2"/>
    <row r="55690" ht="12.75" customHeight="1" x14ac:dyDescent="0.2"/>
    <row r="55691" ht="12.75" customHeight="1" x14ac:dyDescent="0.2"/>
    <row r="55692" ht="12.75" customHeight="1" x14ac:dyDescent="0.2"/>
    <row r="55693" ht="12.75" customHeight="1" x14ac:dyDescent="0.2"/>
    <row r="55694" ht="12.75" customHeight="1" x14ac:dyDescent="0.2"/>
    <row r="55695" ht="12.75" customHeight="1" x14ac:dyDescent="0.2"/>
    <row r="55696" ht="12.75" customHeight="1" x14ac:dyDescent="0.2"/>
    <row r="55697" ht="12.75" customHeight="1" x14ac:dyDescent="0.2"/>
    <row r="55698" ht="12.75" customHeight="1" x14ac:dyDescent="0.2"/>
    <row r="55699" ht="12.75" customHeight="1" x14ac:dyDescent="0.2"/>
    <row r="55700" ht="12.75" customHeight="1" x14ac:dyDescent="0.2"/>
    <row r="55701" ht="12.75" customHeight="1" x14ac:dyDescent="0.2"/>
    <row r="55702" ht="12.75" customHeight="1" x14ac:dyDescent="0.2"/>
    <row r="55703" ht="12.75" customHeight="1" x14ac:dyDescent="0.2"/>
    <row r="55704" ht="12.75" customHeight="1" x14ac:dyDescent="0.2"/>
    <row r="55705" ht="12.75" customHeight="1" x14ac:dyDescent="0.2"/>
    <row r="55706" ht="12.75" customHeight="1" x14ac:dyDescent="0.2"/>
    <row r="55707" ht="12.75" customHeight="1" x14ac:dyDescent="0.2"/>
    <row r="55708" ht="12.75" customHeight="1" x14ac:dyDescent="0.2"/>
    <row r="55709" ht="12.75" customHeight="1" x14ac:dyDescent="0.2"/>
    <row r="55710" ht="12.75" customHeight="1" x14ac:dyDescent="0.2"/>
    <row r="55711" ht="12.75" customHeight="1" x14ac:dyDescent="0.2"/>
    <row r="55712" ht="12.75" customHeight="1" x14ac:dyDescent="0.2"/>
    <row r="55713" ht="12.75" customHeight="1" x14ac:dyDescent="0.2"/>
    <row r="55714" ht="12.75" customHeight="1" x14ac:dyDescent="0.2"/>
    <row r="55715" ht="12.75" customHeight="1" x14ac:dyDescent="0.2"/>
    <row r="55716" ht="12.75" customHeight="1" x14ac:dyDescent="0.2"/>
    <row r="55717" ht="12.75" customHeight="1" x14ac:dyDescent="0.2"/>
    <row r="55718" ht="12.75" customHeight="1" x14ac:dyDescent="0.2"/>
    <row r="55719" ht="12.75" customHeight="1" x14ac:dyDescent="0.2"/>
    <row r="55720" ht="12.75" customHeight="1" x14ac:dyDescent="0.2"/>
    <row r="55721" ht="12.75" customHeight="1" x14ac:dyDescent="0.2"/>
    <row r="55722" ht="12.75" customHeight="1" x14ac:dyDescent="0.2"/>
    <row r="55723" ht="12.75" customHeight="1" x14ac:dyDescent="0.2"/>
    <row r="55724" ht="12.75" customHeight="1" x14ac:dyDescent="0.2"/>
    <row r="55725" ht="12.75" customHeight="1" x14ac:dyDescent="0.2"/>
    <row r="55726" ht="12.75" customHeight="1" x14ac:dyDescent="0.2"/>
    <row r="55727" ht="12.75" customHeight="1" x14ac:dyDescent="0.2"/>
    <row r="55728" ht="12.75" customHeight="1" x14ac:dyDescent="0.2"/>
    <row r="55729" ht="12.75" customHeight="1" x14ac:dyDescent="0.2"/>
    <row r="55730" ht="12.75" customHeight="1" x14ac:dyDescent="0.2"/>
    <row r="55731" ht="12.75" customHeight="1" x14ac:dyDescent="0.2"/>
    <row r="55732" ht="12.75" customHeight="1" x14ac:dyDescent="0.2"/>
    <row r="55733" ht="12.75" customHeight="1" x14ac:dyDescent="0.2"/>
    <row r="55734" ht="12.75" customHeight="1" x14ac:dyDescent="0.2"/>
    <row r="55735" ht="12.75" customHeight="1" x14ac:dyDescent="0.2"/>
    <row r="55736" ht="12.75" customHeight="1" x14ac:dyDescent="0.2"/>
    <row r="55737" ht="12.75" customHeight="1" x14ac:dyDescent="0.2"/>
    <row r="55738" ht="12.75" customHeight="1" x14ac:dyDescent="0.2"/>
    <row r="55739" ht="12.75" customHeight="1" x14ac:dyDescent="0.2"/>
    <row r="55740" ht="12.75" customHeight="1" x14ac:dyDescent="0.2"/>
    <row r="55741" ht="12.75" customHeight="1" x14ac:dyDescent="0.2"/>
    <row r="55742" ht="12.75" customHeight="1" x14ac:dyDescent="0.2"/>
    <row r="55743" ht="12.75" customHeight="1" x14ac:dyDescent="0.2"/>
    <row r="55744" ht="12.75" customHeight="1" x14ac:dyDescent="0.2"/>
    <row r="55745" ht="12.75" customHeight="1" x14ac:dyDescent="0.2"/>
    <row r="55746" ht="12.75" customHeight="1" x14ac:dyDescent="0.2"/>
    <row r="55747" ht="12.75" customHeight="1" x14ac:dyDescent="0.2"/>
    <row r="55748" ht="12.75" customHeight="1" x14ac:dyDescent="0.2"/>
    <row r="55749" ht="12.75" customHeight="1" x14ac:dyDescent="0.2"/>
    <row r="55750" ht="12.75" customHeight="1" x14ac:dyDescent="0.2"/>
    <row r="55751" ht="12.75" customHeight="1" x14ac:dyDescent="0.2"/>
    <row r="55752" ht="12.75" customHeight="1" x14ac:dyDescent="0.2"/>
    <row r="55753" ht="12.75" customHeight="1" x14ac:dyDescent="0.2"/>
    <row r="55754" ht="12.75" customHeight="1" x14ac:dyDescent="0.2"/>
    <row r="55755" ht="12.75" customHeight="1" x14ac:dyDescent="0.2"/>
    <row r="55756" ht="12.75" customHeight="1" x14ac:dyDescent="0.2"/>
    <row r="55757" ht="12.75" customHeight="1" x14ac:dyDescent="0.2"/>
    <row r="55758" ht="12.75" customHeight="1" x14ac:dyDescent="0.2"/>
    <row r="55759" ht="12.75" customHeight="1" x14ac:dyDescent="0.2"/>
    <row r="55760" ht="12.75" customHeight="1" x14ac:dyDescent="0.2"/>
    <row r="55761" ht="12.75" customHeight="1" x14ac:dyDescent="0.2"/>
    <row r="55762" ht="12.75" customHeight="1" x14ac:dyDescent="0.2"/>
    <row r="55763" ht="12.75" customHeight="1" x14ac:dyDescent="0.2"/>
    <row r="55764" ht="12.75" customHeight="1" x14ac:dyDescent="0.2"/>
    <row r="55765" ht="12.75" customHeight="1" x14ac:dyDescent="0.2"/>
    <row r="55766" ht="12.75" customHeight="1" x14ac:dyDescent="0.2"/>
    <row r="55767" ht="12.75" customHeight="1" x14ac:dyDescent="0.2"/>
    <row r="55768" ht="12.75" customHeight="1" x14ac:dyDescent="0.2"/>
    <row r="55769" ht="12.75" customHeight="1" x14ac:dyDescent="0.2"/>
    <row r="55770" ht="12.75" customHeight="1" x14ac:dyDescent="0.2"/>
    <row r="55771" ht="12.75" customHeight="1" x14ac:dyDescent="0.2"/>
    <row r="55772" ht="12.75" customHeight="1" x14ac:dyDescent="0.2"/>
    <row r="55773" ht="12.75" customHeight="1" x14ac:dyDescent="0.2"/>
    <row r="55774" ht="12.75" customHeight="1" x14ac:dyDescent="0.2"/>
    <row r="55775" ht="12.75" customHeight="1" x14ac:dyDescent="0.2"/>
    <row r="55776" ht="12.75" customHeight="1" x14ac:dyDescent="0.2"/>
    <row r="55777" ht="12.75" customHeight="1" x14ac:dyDescent="0.2"/>
    <row r="55778" ht="12.75" customHeight="1" x14ac:dyDescent="0.2"/>
    <row r="55779" ht="12.75" customHeight="1" x14ac:dyDescent="0.2"/>
    <row r="55780" ht="12.75" customHeight="1" x14ac:dyDescent="0.2"/>
    <row r="55781" ht="12.75" customHeight="1" x14ac:dyDescent="0.2"/>
    <row r="55782" ht="12.75" customHeight="1" x14ac:dyDescent="0.2"/>
    <row r="55783" ht="12.75" customHeight="1" x14ac:dyDescent="0.2"/>
    <row r="55784" ht="12.75" customHeight="1" x14ac:dyDescent="0.2"/>
    <row r="55785" ht="12.75" customHeight="1" x14ac:dyDescent="0.2"/>
    <row r="55786" ht="12.75" customHeight="1" x14ac:dyDescent="0.2"/>
    <row r="55787" ht="12.75" customHeight="1" x14ac:dyDescent="0.2"/>
    <row r="55788" ht="12.75" customHeight="1" x14ac:dyDescent="0.2"/>
    <row r="55789" ht="12.75" customHeight="1" x14ac:dyDescent="0.2"/>
    <row r="55790" ht="12.75" customHeight="1" x14ac:dyDescent="0.2"/>
    <row r="55791" ht="12.75" customHeight="1" x14ac:dyDescent="0.2"/>
    <row r="55792" ht="12.75" customHeight="1" x14ac:dyDescent="0.2"/>
    <row r="55793" ht="12.75" customHeight="1" x14ac:dyDescent="0.2"/>
    <row r="55794" ht="12.75" customHeight="1" x14ac:dyDescent="0.2"/>
    <row r="55795" ht="12.75" customHeight="1" x14ac:dyDescent="0.2"/>
    <row r="55796" ht="12.75" customHeight="1" x14ac:dyDescent="0.2"/>
    <row r="55797" ht="12.75" customHeight="1" x14ac:dyDescent="0.2"/>
    <row r="55798" ht="12.75" customHeight="1" x14ac:dyDescent="0.2"/>
    <row r="55799" ht="12.75" customHeight="1" x14ac:dyDescent="0.2"/>
    <row r="55800" ht="12.75" customHeight="1" x14ac:dyDescent="0.2"/>
    <row r="55801" ht="12.75" customHeight="1" x14ac:dyDescent="0.2"/>
    <row r="55802" ht="12.75" customHeight="1" x14ac:dyDescent="0.2"/>
    <row r="55803" ht="12.75" customHeight="1" x14ac:dyDescent="0.2"/>
    <row r="55804" ht="12.75" customHeight="1" x14ac:dyDescent="0.2"/>
    <row r="55805" ht="12.75" customHeight="1" x14ac:dyDescent="0.2"/>
    <row r="55806" ht="12.75" customHeight="1" x14ac:dyDescent="0.2"/>
    <row r="55807" ht="12.75" customHeight="1" x14ac:dyDescent="0.2"/>
    <row r="55808" ht="12.75" customHeight="1" x14ac:dyDescent="0.2"/>
    <row r="55809" ht="12.75" customHeight="1" x14ac:dyDescent="0.2"/>
    <row r="55810" ht="12.75" customHeight="1" x14ac:dyDescent="0.2"/>
    <row r="55811" ht="12.75" customHeight="1" x14ac:dyDescent="0.2"/>
    <row r="55812" ht="12.75" customHeight="1" x14ac:dyDescent="0.2"/>
    <row r="55813" ht="12.75" customHeight="1" x14ac:dyDescent="0.2"/>
    <row r="55814" ht="12.75" customHeight="1" x14ac:dyDescent="0.2"/>
    <row r="55815" ht="12.75" customHeight="1" x14ac:dyDescent="0.2"/>
    <row r="55816" ht="12.75" customHeight="1" x14ac:dyDescent="0.2"/>
    <row r="55817" ht="12.75" customHeight="1" x14ac:dyDescent="0.2"/>
    <row r="55818" ht="12.75" customHeight="1" x14ac:dyDescent="0.2"/>
    <row r="55819" ht="12.75" customHeight="1" x14ac:dyDescent="0.2"/>
    <row r="55820" ht="12.75" customHeight="1" x14ac:dyDescent="0.2"/>
    <row r="55821" ht="12.75" customHeight="1" x14ac:dyDescent="0.2"/>
    <row r="55822" ht="12.75" customHeight="1" x14ac:dyDescent="0.2"/>
    <row r="55823" ht="12.75" customHeight="1" x14ac:dyDescent="0.2"/>
    <row r="55824" ht="12.75" customHeight="1" x14ac:dyDescent="0.2"/>
    <row r="55825" ht="12.75" customHeight="1" x14ac:dyDescent="0.2"/>
    <row r="55826" ht="12.75" customHeight="1" x14ac:dyDescent="0.2"/>
    <row r="55827" ht="12.75" customHeight="1" x14ac:dyDescent="0.2"/>
    <row r="55828" ht="12.75" customHeight="1" x14ac:dyDescent="0.2"/>
    <row r="55829" ht="12.75" customHeight="1" x14ac:dyDescent="0.2"/>
    <row r="55830" ht="12.75" customHeight="1" x14ac:dyDescent="0.2"/>
    <row r="55831" ht="12.75" customHeight="1" x14ac:dyDescent="0.2"/>
    <row r="55832" ht="12.75" customHeight="1" x14ac:dyDescent="0.2"/>
    <row r="55833" ht="12.75" customHeight="1" x14ac:dyDescent="0.2"/>
    <row r="55834" ht="12.75" customHeight="1" x14ac:dyDescent="0.2"/>
    <row r="55835" ht="12.75" customHeight="1" x14ac:dyDescent="0.2"/>
    <row r="55836" ht="12.75" customHeight="1" x14ac:dyDescent="0.2"/>
    <row r="55837" ht="12.75" customHeight="1" x14ac:dyDescent="0.2"/>
    <row r="55838" ht="12.75" customHeight="1" x14ac:dyDescent="0.2"/>
    <row r="55839" ht="12.75" customHeight="1" x14ac:dyDescent="0.2"/>
    <row r="55840" ht="12.75" customHeight="1" x14ac:dyDescent="0.2"/>
    <row r="55841" ht="12.75" customHeight="1" x14ac:dyDescent="0.2"/>
    <row r="55842" ht="12.75" customHeight="1" x14ac:dyDescent="0.2"/>
    <row r="55843" ht="12.75" customHeight="1" x14ac:dyDescent="0.2"/>
    <row r="55844" ht="12.75" customHeight="1" x14ac:dyDescent="0.2"/>
    <row r="55845" ht="12.75" customHeight="1" x14ac:dyDescent="0.2"/>
    <row r="55846" ht="12.75" customHeight="1" x14ac:dyDescent="0.2"/>
    <row r="55847" ht="12.75" customHeight="1" x14ac:dyDescent="0.2"/>
    <row r="55848" ht="12.75" customHeight="1" x14ac:dyDescent="0.2"/>
    <row r="55849" ht="12.75" customHeight="1" x14ac:dyDescent="0.2"/>
    <row r="55850" ht="12.75" customHeight="1" x14ac:dyDescent="0.2"/>
    <row r="55851" ht="12.75" customHeight="1" x14ac:dyDescent="0.2"/>
    <row r="55852" ht="12.75" customHeight="1" x14ac:dyDescent="0.2"/>
    <row r="55853" ht="12.75" customHeight="1" x14ac:dyDescent="0.2"/>
    <row r="55854" ht="12.75" customHeight="1" x14ac:dyDescent="0.2"/>
    <row r="55855" ht="12.75" customHeight="1" x14ac:dyDescent="0.2"/>
    <row r="55856" ht="12.75" customHeight="1" x14ac:dyDescent="0.2"/>
    <row r="55857" ht="12.75" customHeight="1" x14ac:dyDescent="0.2"/>
    <row r="55858" ht="12.75" customHeight="1" x14ac:dyDescent="0.2"/>
    <row r="55859" ht="12.75" customHeight="1" x14ac:dyDescent="0.2"/>
    <row r="55860" ht="12.75" customHeight="1" x14ac:dyDescent="0.2"/>
    <row r="55861" ht="12.75" customHeight="1" x14ac:dyDescent="0.2"/>
    <row r="55862" ht="12.75" customHeight="1" x14ac:dyDescent="0.2"/>
    <row r="55863" ht="12.75" customHeight="1" x14ac:dyDescent="0.2"/>
    <row r="55864" ht="12.75" customHeight="1" x14ac:dyDescent="0.2"/>
    <row r="55865" ht="12.75" customHeight="1" x14ac:dyDescent="0.2"/>
    <row r="55866" ht="12.75" customHeight="1" x14ac:dyDescent="0.2"/>
    <row r="55867" ht="12.75" customHeight="1" x14ac:dyDescent="0.2"/>
    <row r="55868" ht="12.75" customHeight="1" x14ac:dyDescent="0.2"/>
    <row r="55869" ht="12.75" customHeight="1" x14ac:dyDescent="0.2"/>
    <row r="55870" ht="12.75" customHeight="1" x14ac:dyDescent="0.2"/>
    <row r="55871" ht="12.75" customHeight="1" x14ac:dyDescent="0.2"/>
    <row r="55872" ht="12.75" customHeight="1" x14ac:dyDescent="0.2"/>
    <row r="55873" ht="12.75" customHeight="1" x14ac:dyDescent="0.2"/>
    <row r="55874" ht="12.75" customHeight="1" x14ac:dyDescent="0.2"/>
    <row r="55875" ht="12.75" customHeight="1" x14ac:dyDescent="0.2"/>
    <row r="55876" ht="12.75" customHeight="1" x14ac:dyDescent="0.2"/>
    <row r="55877" ht="12.75" customHeight="1" x14ac:dyDescent="0.2"/>
    <row r="55878" ht="12.75" customHeight="1" x14ac:dyDescent="0.2"/>
    <row r="55879" ht="12.75" customHeight="1" x14ac:dyDescent="0.2"/>
    <row r="55880" ht="12.75" customHeight="1" x14ac:dyDescent="0.2"/>
    <row r="55881" ht="12.75" customHeight="1" x14ac:dyDescent="0.2"/>
    <row r="55882" ht="12.75" customHeight="1" x14ac:dyDescent="0.2"/>
    <row r="55883" ht="12.75" customHeight="1" x14ac:dyDescent="0.2"/>
    <row r="55884" ht="12.75" customHeight="1" x14ac:dyDescent="0.2"/>
    <row r="55885" ht="12.75" customHeight="1" x14ac:dyDescent="0.2"/>
    <row r="55886" ht="12.75" customHeight="1" x14ac:dyDescent="0.2"/>
    <row r="55887" ht="12.75" customHeight="1" x14ac:dyDescent="0.2"/>
    <row r="55888" ht="12.75" customHeight="1" x14ac:dyDescent="0.2"/>
    <row r="55889" ht="12.75" customHeight="1" x14ac:dyDescent="0.2"/>
    <row r="55890" ht="12.75" customHeight="1" x14ac:dyDescent="0.2"/>
    <row r="55891" ht="12.75" customHeight="1" x14ac:dyDescent="0.2"/>
    <row r="55892" ht="12.75" customHeight="1" x14ac:dyDescent="0.2"/>
    <row r="55893" ht="12.75" customHeight="1" x14ac:dyDescent="0.2"/>
    <row r="55894" ht="12.75" customHeight="1" x14ac:dyDescent="0.2"/>
    <row r="55895" ht="12.75" customHeight="1" x14ac:dyDescent="0.2"/>
    <row r="55896" ht="12.75" customHeight="1" x14ac:dyDescent="0.2"/>
    <row r="55897" ht="12.75" customHeight="1" x14ac:dyDescent="0.2"/>
    <row r="55898" ht="12.75" customHeight="1" x14ac:dyDescent="0.2"/>
    <row r="55899" ht="12.75" customHeight="1" x14ac:dyDescent="0.2"/>
    <row r="55900" ht="12.75" customHeight="1" x14ac:dyDescent="0.2"/>
    <row r="55901" ht="12.75" customHeight="1" x14ac:dyDescent="0.2"/>
    <row r="55902" ht="12.75" customHeight="1" x14ac:dyDescent="0.2"/>
    <row r="55903" ht="12.75" customHeight="1" x14ac:dyDescent="0.2"/>
    <row r="55904" ht="12.75" customHeight="1" x14ac:dyDescent="0.2"/>
    <row r="55905" ht="12.75" customHeight="1" x14ac:dyDescent="0.2"/>
    <row r="55906" ht="12.75" customHeight="1" x14ac:dyDescent="0.2"/>
    <row r="55907" ht="12.75" customHeight="1" x14ac:dyDescent="0.2"/>
    <row r="55908" ht="12.75" customHeight="1" x14ac:dyDescent="0.2"/>
    <row r="55909" ht="12.75" customHeight="1" x14ac:dyDescent="0.2"/>
    <row r="55910" ht="12.75" customHeight="1" x14ac:dyDescent="0.2"/>
    <row r="55911" ht="12.75" customHeight="1" x14ac:dyDescent="0.2"/>
    <row r="55912" ht="12.75" customHeight="1" x14ac:dyDescent="0.2"/>
    <row r="55913" ht="12.75" customHeight="1" x14ac:dyDescent="0.2"/>
    <row r="55914" ht="12.75" customHeight="1" x14ac:dyDescent="0.2"/>
    <row r="55915" ht="12.75" customHeight="1" x14ac:dyDescent="0.2"/>
    <row r="55916" ht="12.75" customHeight="1" x14ac:dyDescent="0.2"/>
    <row r="55917" ht="12.75" customHeight="1" x14ac:dyDescent="0.2"/>
    <row r="55918" ht="12.75" customHeight="1" x14ac:dyDescent="0.2"/>
    <row r="55919" ht="12.75" customHeight="1" x14ac:dyDescent="0.2"/>
    <row r="55920" ht="12.75" customHeight="1" x14ac:dyDescent="0.2"/>
    <row r="55921" ht="12.75" customHeight="1" x14ac:dyDescent="0.2"/>
    <row r="55922" ht="12.75" customHeight="1" x14ac:dyDescent="0.2"/>
    <row r="55923" ht="12.75" customHeight="1" x14ac:dyDescent="0.2"/>
    <row r="55924" ht="12.75" customHeight="1" x14ac:dyDescent="0.2"/>
    <row r="55925" ht="12.75" customHeight="1" x14ac:dyDescent="0.2"/>
    <row r="55926" ht="12.75" customHeight="1" x14ac:dyDescent="0.2"/>
    <row r="55927" ht="12.75" customHeight="1" x14ac:dyDescent="0.2"/>
    <row r="55928" ht="12.75" customHeight="1" x14ac:dyDescent="0.2"/>
    <row r="55929" ht="12.75" customHeight="1" x14ac:dyDescent="0.2"/>
    <row r="55930" ht="12.75" customHeight="1" x14ac:dyDescent="0.2"/>
    <row r="55931" ht="12.75" customHeight="1" x14ac:dyDescent="0.2"/>
    <row r="55932" ht="12.75" customHeight="1" x14ac:dyDescent="0.2"/>
    <row r="55933" ht="12.75" customHeight="1" x14ac:dyDescent="0.2"/>
    <row r="55934" ht="12.75" customHeight="1" x14ac:dyDescent="0.2"/>
    <row r="55935" ht="12.75" customHeight="1" x14ac:dyDescent="0.2"/>
    <row r="55936" ht="12.75" customHeight="1" x14ac:dyDescent="0.2"/>
    <row r="55937" ht="12.75" customHeight="1" x14ac:dyDescent="0.2"/>
    <row r="55938" ht="12.75" customHeight="1" x14ac:dyDescent="0.2"/>
    <row r="55939" ht="12.75" customHeight="1" x14ac:dyDescent="0.2"/>
    <row r="55940" ht="12.75" customHeight="1" x14ac:dyDescent="0.2"/>
    <row r="55941" ht="12.75" customHeight="1" x14ac:dyDescent="0.2"/>
    <row r="55942" ht="12.75" customHeight="1" x14ac:dyDescent="0.2"/>
    <row r="55943" ht="12.75" customHeight="1" x14ac:dyDescent="0.2"/>
    <row r="55944" ht="12.75" customHeight="1" x14ac:dyDescent="0.2"/>
    <row r="55945" ht="12.75" customHeight="1" x14ac:dyDescent="0.2"/>
    <row r="55946" ht="12.75" customHeight="1" x14ac:dyDescent="0.2"/>
    <row r="55947" ht="12.75" customHeight="1" x14ac:dyDescent="0.2"/>
    <row r="55948" ht="12.75" customHeight="1" x14ac:dyDescent="0.2"/>
    <row r="55949" ht="12.75" customHeight="1" x14ac:dyDescent="0.2"/>
    <row r="55950" ht="12.75" customHeight="1" x14ac:dyDescent="0.2"/>
    <row r="55951" ht="12.75" customHeight="1" x14ac:dyDescent="0.2"/>
    <row r="55952" ht="12.75" customHeight="1" x14ac:dyDescent="0.2"/>
    <row r="55953" ht="12.75" customHeight="1" x14ac:dyDescent="0.2"/>
    <row r="55954" ht="12.75" customHeight="1" x14ac:dyDescent="0.2"/>
    <row r="55955" ht="12.75" customHeight="1" x14ac:dyDescent="0.2"/>
    <row r="55956" ht="12.75" customHeight="1" x14ac:dyDescent="0.2"/>
    <row r="55957" ht="12.75" customHeight="1" x14ac:dyDescent="0.2"/>
    <row r="55958" ht="12.75" customHeight="1" x14ac:dyDescent="0.2"/>
    <row r="55959" ht="12.75" customHeight="1" x14ac:dyDescent="0.2"/>
    <row r="55960" ht="12.75" customHeight="1" x14ac:dyDescent="0.2"/>
    <row r="55961" ht="12.75" customHeight="1" x14ac:dyDescent="0.2"/>
    <row r="55962" ht="12.75" customHeight="1" x14ac:dyDescent="0.2"/>
    <row r="55963" ht="12.75" customHeight="1" x14ac:dyDescent="0.2"/>
    <row r="55964" ht="12.75" customHeight="1" x14ac:dyDescent="0.2"/>
    <row r="55965" ht="12.75" customHeight="1" x14ac:dyDescent="0.2"/>
    <row r="55966" ht="12.75" customHeight="1" x14ac:dyDescent="0.2"/>
    <row r="55967" ht="12.75" customHeight="1" x14ac:dyDescent="0.2"/>
    <row r="55968" ht="12.75" customHeight="1" x14ac:dyDescent="0.2"/>
    <row r="55969" ht="12.75" customHeight="1" x14ac:dyDescent="0.2"/>
    <row r="55970" ht="12.75" customHeight="1" x14ac:dyDescent="0.2"/>
    <row r="55971" ht="12.75" customHeight="1" x14ac:dyDescent="0.2"/>
    <row r="55972" ht="12.75" customHeight="1" x14ac:dyDescent="0.2"/>
    <row r="55973" ht="12.75" customHeight="1" x14ac:dyDescent="0.2"/>
    <row r="55974" ht="12.75" customHeight="1" x14ac:dyDescent="0.2"/>
    <row r="55975" ht="12.75" customHeight="1" x14ac:dyDescent="0.2"/>
    <row r="55976" ht="12.75" customHeight="1" x14ac:dyDescent="0.2"/>
    <row r="55977" ht="12.75" customHeight="1" x14ac:dyDescent="0.2"/>
    <row r="55978" ht="12.75" customHeight="1" x14ac:dyDescent="0.2"/>
    <row r="55979" ht="12.75" customHeight="1" x14ac:dyDescent="0.2"/>
    <row r="55980" ht="12.75" customHeight="1" x14ac:dyDescent="0.2"/>
    <row r="55981" ht="12.75" customHeight="1" x14ac:dyDescent="0.2"/>
    <row r="55982" ht="12.75" customHeight="1" x14ac:dyDescent="0.2"/>
    <row r="55983" ht="12.75" customHeight="1" x14ac:dyDescent="0.2"/>
    <row r="55984" ht="12.75" customHeight="1" x14ac:dyDescent="0.2"/>
    <row r="55985" ht="12.75" customHeight="1" x14ac:dyDescent="0.2"/>
    <row r="55986" ht="12.75" customHeight="1" x14ac:dyDescent="0.2"/>
    <row r="55987" ht="12.75" customHeight="1" x14ac:dyDescent="0.2"/>
    <row r="55988" ht="12.75" customHeight="1" x14ac:dyDescent="0.2"/>
    <row r="55989" ht="12.75" customHeight="1" x14ac:dyDescent="0.2"/>
    <row r="55990" ht="12.75" customHeight="1" x14ac:dyDescent="0.2"/>
    <row r="55991" ht="12.75" customHeight="1" x14ac:dyDescent="0.2"/>
    <row r="55992" ht="12.75" customHeight="1" x14ac:dyDescent="0.2"/>
    <row r="55993" ht="12.75" customHeight="1" x14ac:dyDescent="0.2"/>
    <row r="55994" ht="12.75" customHeight="1" x14ac:dyDescent="0.2"/>
    <row r="55995" ht="12.75" customHeight="1" x14ac:dyDescent="0.2"/>
    <row r="55996" ht="12.75" customHeight="1" x14ac:dyDescent="0.2"/>
    <row r="55997" ht="12.75" customHeight="1" x14ac:dyDescent="0.2"/>
    <row r="55998" ht="12.75" customHeight="1" x14ac:dyDescent="0.2"/>
    <row r="55999" ht="12.75" customHeight="1" x14ac:dyDescent="0.2"/>
    <row r="56000" ht="12.75" customHeight="1" x14ac:dyDescent="0.2"/>
    <row r="56001" ht="12.75" customHeight="1" x14ac:dyDescent="0.2"/>
    <row r="56002" ht="12.75" customHeight="1" x14ac:dyDescent="0.2"/>
    <row r="56003" ht="12.75" customHeight="1" x14ac:dyDescent="0.2"/>
    <row r="56004" ht="12.75" customHeight="1" x14ac:dyDescent="0.2"/>
    <row r="56005" ht="12.75" customHeight="1" x14ac:dyDescent="0.2"/>
    <row r="56006" ht="12.75" customHeight="1" x14ac:dyDescent="0.2"/>
    <row r="56007" ht="12.75" customHeight="1" x14ac:dyDescent="0.2"/>
    <row r="56008" ht="12.75" customHeight="1" x14ac:dyDescent="0.2"/>
    <row r="56009" ht="12.75" customHeight="1" x14ac:dyDescent="0.2"/>
    <row r="56010" ht="12.75" customHeight="1" x14ac:dyDescent="0.2"/>
    <row r="56011" ht="12.75" customHeight="1" x14ac:dyDescent="0.2"/>
    <row r="56012" ht="12.75" customHeight="1" x14ac:dyDescent="0.2"/>
    <row r="56013" ht="12.75" customHeight="1" x14ac:dyDescent="0.2"/>
    <row r="56014" ht="12.75" customHeight="1" x14ac:dyDescent="0.2"/>
    <row r="56015" ht="12.75" customHeight="1" x14ac:dyDescent="0.2"/>
    <row r="56016" ht="12.75" customHeight="1" x14ac:dyDescent="0.2"/>
    <row r="56017" ht="12.75" customHeight="1" x14ac:dyDescent="0.2"/>
    <row r="56018" ht="12.75" customHeight="1" x14ac:dyDescent="0.2"/>
    <row r="56019" ht="12.75" customHeight="1" x14ac:dyDescent="0.2"/>
    <row r="56020" ht="12.75" customHeight="1" x14ac:dyDescent="0.2"/>
    <row r="56021" ht="12.75" customHeight="1" x14ac:dyDescent="0.2"/>
    <row r="56022" ht="12.75" customHeight="1" x14ac:dyDescent="0.2"/>
    <row r="56023" ht="12.75" customHeight="1" x14ac:dyDescent="0.2"/>
    <row r="56024" ht="12.75" customHeight="1" x14ac:dyDescent="0.2"/>
    <row r="56025" ht="12.75" customHeight="1" x14ac:dyDescent="0.2"/>
    <row r="56026" ht="12.75" customHeight="1" x14ac:dyDescent="0.2"/>
    <row r="56027" ht="12.75" customHeight="1" x14ac:dyDescent="0.2"/>
    <row r="56028" ht="12.75" customHeight="1" x14ac:dyDescent="0.2"/>
    <row r="56029" ht="12.75" customHeight="1" x14ac:dyDescent="0.2"/>
    <row r="56030" ht="12.75" customHeight="1" x14ac:dyDescent="0.2"/>
    <row r="56031" ht="12.75" customHeight="1" x14ac:dyDescent="0.2"/>
    <row r="56032" ht="12.75" customHeight="1" x14ac:dyDescent="0.2"/>
    <row r="56033" ht="12.75" customHeight="1" x14ac:dyDescent="0.2"/>
    <row r="56034" ht="12.75" customHeight="1" x14ac:dyDescent="0.2"/>
    <row r="56035" ht="12.75" customHeight="1" x14ac:dyDescent="0.2"/>
    <row r="56036" ht="12.75" customHeight="1" x14ac:dyDescent="0.2"/>
    <row r="56037" ht="12.75" customHeight="1" x14ac:dyDescent="0.2"/>
    <row r="56038" ht="12.75" customHeight="1" x14ac:dyDescent="0.2"/>
    <row r="56039" ht="12.75" customHeight="1" x14ac:dyDescent="0.2"/>
    <row r="56040" ht="12.75" customHeight="1" x14ac:dyDescent="0.2"/>
    <row r="56041" ht="12.75" customHeight="1" x14ac:dyDescent="0.2"/>
    <row r="56042" ht="12.75" customHeight="1" x14ac:dyDescent="0.2"/>
    <row r="56043" ht="12.75" customHeight="1" x14ac:dyDescent="0.2"/>
    <row r="56044" ht="12.75" customHeight="1" x14ac:dyDescent="0.2"/>
    <row r="56045" ht="12.75" customHeight="1" x14ac:dyDescent="0.2"/>
    <row r="56046" ht="12.75" customHeight="1" x14ac:dyDescent="0.2"/>
    <row r="56047" ht="12.75" customHeight="1" x14ac:dyDescent="0.2"/>
    <row r="56048" ht="12.75" customHeight="1" x14ac:dyDescent="0.2"/>
    <row r="56049" ht="12.75" customHeight="1" x14ac:dyDescent="0.2"/>
    <row r="56050" ht="12.75" customHeight="1" x14ac:dyDescent="0.2"/>
    <row r="56051" ht="12.75" customHeight="1" x14ac:dyDescent="0.2"/>
    <row r="56052" ht="12.75" customHeight="1" x14ac:dyDescent="0.2"/>
    <row r="56053" ht="12.75" customHeight="1" x14ac:dyDescent="0.2"/>
    <row r="56054" ht="12.75" customHeight="1" x14ac:dyDescent="0.2"/>
    <row r="56055" ht="12.75" customHeight="1" x14ac:dyDescent="0.2"/>
    <row r="56056" ht="12.75" customHeight="1" x14ac:dyDescent="0.2"/>
    <row r="56057" ht="12.75" customHeight="1" x14ac:dyDescent="0.2"/>
    <row r="56058" ht="12.75" customHeight="1" x14ac:dyDescent="0.2"/>
    <row r="56059" ht="12.75" customHeight="1" x14ac:dyDescent="0.2"/>
    <row r="56060" ht="12.75" customHeight="1" x14ac:dyDescent="0.2"/>
    <row r="56061" ht="12.75" customHeight="1" x14ac:dyDescent="0.2"/>
    <row r="56062" ht="12.75" customHeight="1" x14ac:dyDescent="0.2"/>
    <row r="56063" ht="12.75" customHeight="1" x14ac:dyDescent="0.2"/>
    <row r="56064" ht="12.75" customHeight="1" x14ac:dyDescent="0.2"/>
    <row r="56065" ht="12.75" customHeight="1" x14ac:dyDescent="0.2"/>
    <row r="56066" ht="12.75" customHeight="1" x14ac:dyDescent="0.2"/>
    <row r="56067" ht="12.75" customHeight="1" x14ac:dyDescent="0.2"/>
    <row r="56068" ht="12.75" customHeight="1" x14ac:dyDescent="0.2"/>
    <row r="56069" ht="12.75" customHeight="1" x14ac:dyDescent="0.2"/>
    <row r="56070" ht="12.75" customHeight="1" x14ac:dyDescent="0.2"/>
    <row r="56071" ht="12.75" customHeight="1" x14ac:dyDescent="0.2"/>
    <row r="56072" ht="12.75" customHeight="1" x14ac:dyDescent="0.2"/>
    <row r="56073" ht="12.75" customHeight="1" x14ac:dyDescent="0.2"/>
    <row r="56074" ht="12.75" customHeight="1" x14ac:dyDescent="0.2"/>
    <row r="56075" ht="12.75" customHeight="1" x14ac:dyDescent="0.2"/>
    <row r="56076" ht="12.75" customHeight="1" x14ac:dyDescent="0.2"/>
    <row r="56077" ht="12.75" customHeight="1" x14ac:dyDescent="0.2"/>
    <row r="56078" ht="12.75" customHeight="1" x14ac:dyDescent="0.2"/>
    <row r="56079" ht="12.75" customHeight="1" x14ac:dyDescent="0.2"/>
    <row r="56080" ht="12.75" customHeight="1" x14ac:dyDescent="0.2"/>
    <row r="56081" ht="12.75" customHeight="1" x14ac:dyDescent="0.2"/>
    <row r="56082" ht="12.75" customHeight="1" x14ac:dyDescent="0.2"/>
    <row r="56083" ht="12.75" customHeight="1" x14ac:dyDescent="0.2"/>
    <row r="56084" ht="12.75" customHeight="1" x14ac:dyDescent="0.2"/>
    <row r="56085" ht="12.75" customHeight="1" x14ac:dyDescent="0.2"/>
    <row r="56086" ht="12.75" customHeight="1" x14ac:dyDescent="0.2"/>
    <row r="56087" ht="12.75" customHeight="1" x14ac:dyDescent="0.2"/>
    <row r="56088" ht="12.75" customHeight="1" x14ac:dyDescent="0.2"/>
    <row r="56089" ht="12.75" customHeight="1" x14ac:dyDescent="0.2"/>
    <row r="56090" ht="12.75" customHeight="1" x14ac:dyDescent="0.2"/>
    <row r="56091" ht="12.75" customHeight="1" x14ac:dyDescent="0.2"/>
    <row r="56092" ht="12.75" customHeight="1" x14ac:dyDescent="0.2"/>
    <row r="56093" ht="12.75" customHeight="1" x14ac:dyDescent="0.2"/>
    <row r="56094" ht="12.75" customHeight="1" x14ac:dyDescent="0.2"/>
    <row r="56095" ht="12.75" customHeight="1" x14ac:dyDescent="0.2"/>
    <row r="56096" ht="12.75" customHeight="1" x14ac:dyDescent="0.2"/>
    <row r="56097" ht="12.75" customHeight="1" x14ac:dyDescent="0.2"/>
    <row r="56098" ht="12.75" customHeight="1" x14ac:dyDescent="0.2"/>
    <row r="56099" ht="12.75" customHeight="1" x14ac:dyDescent="0.2"/>
    <row r="56100" ht="12.75" customHeight="1" x14ac:dyDescent="0.2"/>
    <row r="56101" ht="12.75" customHeight="1" x14ac:dyDescent="0.2"/>
    <row r="56102" ht="12.75" customHeight="1" x14ac:dyDescent="0.2"/>
    <row r="56103" ht="12.75" customHeight="1" x14ac:dyDescent="0.2"/>
    <row r="56104" ht="12.75" customHeight="1" x14ac:dyDescent="0.2"/>
    <row r="56105" ht="12.75" customHeight="1" x14ac:dyDescent="0.2"/>
    <row r="56106" ht="12.75" customHeight="1" x14ac:dyDescent="0.2"/>
    <row r="56107" ht="12.75" customHeight="1" x14ac:dyDescent="0.2"/>
    <row r="56108" ht="12.75" customHeight="1" x14ac:dyDescent="0.2"/>
    <row r="56109" ht="12.75" customHeight="1" x14ac:dyDescent="0.2"/>
    <row r="56110" ht="12.75" customHeight="1" x14ac:dyDescent="0.2"/>
    <row r="56111" ht="12.75" customHeight="1" x14ac:dyDescent="0.2"/>
    <row r="56112" ht="12.75" customHeight="1" x14ac:dyDescent="0.2"/>
    <row r="56113" ht="12.75" customHeight="1" x14ac:dyDescent="0.2"/>
    <row r="56114" ht="12.75" customHeight="1" x14ac:dyDescent="0.2"/>
    <row r="56115" ht="12.75" customHeight="1" x14ac:dyDescent="0.2"/>
    <row r="56116" ht="12.75" customHeight="1" x14ac:dyDescent="0.2"/>
    <row r="56117" ht="12.75" customHeight="1" x14ac:dyDescent="0.2"/>
    <row r="56118" ht="12.75" customHeight="1" x14ac:dyDescent="0.2"/>
    <row r="56119" ht="12.75" customHeight="1" x14ac:dyDescent="0.2"/>
    <row r="56120" ht="12.75" customHeight="1" x14ac:dyDescent="0.2"/>
    <row r="56121" ht="12.75" customHeight="1" x14ac:dyDescent="0.2"/>
    <row r="56122" ht="12.75" customHeight="1" x14ac:dyDescent="0.2"/>
    <row r="56123" ht="12.75" customHeight="1" x14ac:dyDescent="0.2"/>
    <row r="56124" ht="12.75" customHeight="1" x14ac:dyDescent="0.2"/>
    <row r="56125" ht="12.75" customHeight="1" x14ac:dyDescent="0.2"/>
    <row r="56126" ht="12.75" customHeight="1" x14ac:dyDescent="0.2"/>
    <row r="56127" ht="12.75" customHeight="1" x14ac:dyDescent="0.2"/>
    <row r="56128" ht="12.75" customHeight="1" x14ac:dyDescent="0.2"/>
    <row r="56129" ht="12.75" customHeight="1" x14ac:dyDescent="0.2"/>
    <row r="56130" ht="12.75" customHeight="1" x14ac:dyDescent="0.2"/>
    <row r="56131" ht="12.75" customHeight="1" x14ac:dyDescent="0.2"/>
    <row r="56132" ht="12.75" customHeight="1" x14ac:dyDescent="0.2"/>
    <row r="56133" ht="12.75" customHeight="1" x14ac:dyDescent="0.2"/>
    <row r="56134" ht="12.75" customHeight="1" x14ac:dyDescent="0.2"/>
    <row r="56135" ht="12.75" customHeight="1" x14ac:dyDescent="0.2"/>
    <row r="56136" ht="12.75" customHeight="1" x14ac:dyDescent="0.2"/>
    <row r="56137" ht="12.75" customHeight="1" x14ac:dyDescent="0.2"/>
    <row r="56138" ht="12.75" customHeight="1" x14ac:dyDescent="0.2"/>
    <row r="56139" ht="12.75" customHeight="1" x14ac:dyDescent="0.2"/>
    <row r="56140" ht="12.75" customHeight="1" x14ac:dyDescent="0.2"/>
    <row r="56141" ht="12.75" customHeight="1" x14ac:dyDescent="0.2"/>
    <row r="56142" ht="12.75" customHeight="1" x14ac:dyDescent="0.2"/>
    <row r="56143" ht="12.75" customHeight="1" x14ac:dyDescent="0.2"/>
    <row r="56144" ht="12.75" customHeight="1" x14ac:dyDescent="0.2"/>
    <row r="56145" ht="12.75" customHeight="1" x14ac:dyDescent="0.2"/>
    <row r="56146" ht="12.75" customHeight="1" x14ac:dyDescent="0.2"/>
    <row r="56147" ht="12.75" customHeight="1" x14ac:dyDescent="0.2"/>
    <row r="56148" ht="12.75" customHeight="1" x14ac:dyDescent="0.2"/>
    <row r="56149" ht="12.75" customHeight="1" x14ac:dyDescent="0.2"/>
    <row r="56150" ht="12.75" customHeight="1" x14ac:dyDescent="0.2"/>
    <row r="56151" ht="12.75" customHeight="1" x14ac:dyDescent="0.2"/>
    <row r="56152" ht="12.75" customHeight="1" x14ac:dyDescent="0.2"/>
    <row r="56153" ht="12.75" customHeight="1" x14ac:dyDescent="0.2"/>
    <row r="56154" ht="12.75" customHeight="1" x14ac:dyDescent="0.2"/>
    <row r="56155" ht="12.75" customHeight="1" x14ac:dyDescent="0.2"/>
    <row r="56156" ht="12.75" customHeight="1" x14ac:dyDescent="0.2"/>
    <row r="56157" ht="12.75" customHeight="1" x14ac:dyDescent="0.2"/>
    <row r="56158" ht="12.75" customHeight="1" x14ac:dyDescent="0.2"/>
    <row r="56159" ht="12.75" customHeight="1" x14ac:dyDescent="0.2"/>
    <row r="56160" ht="12.75" customHeight="1" x14ac:dyDescent="0.2"/>
    <row r="56161" ht="12.75" customHeight="1" x14ac:dyDescent="0.2"/>
    <row r="56162" ht="12.75" customHeight="1" x14ac:dyDescent="0.2"/>
    <row r="56163" ht="12.75" customHeight="1" x14ac:dyDescent="0.2"/>
    <row r="56164" ht="12.75" customHeight="1" x14ac:dyDescent="0.2"/>
    <row r="56165" ht="12.75" customHeight="1" x14ac:dyDescent="0.2"/>
    <row r="56166" ht="12.75" customHeight="1" x14ac:dyDescent="0.2"/>
    <row r="56167" ht="12.75" customHeight="1" x14ac:dyDescent="0.2"/>
    <row r="56168" ht="12.75" customHeight="1" x14ac:dyDescent="0.2"/>
    <row r="56169" ht="12.75" customHeight="1" x14ac:dyDescent="0.2"/>
    <row r="56170" ht="12.75" customHeight="1" x14ac:dyDescent="0.2"/>
    <row r="56171" ht="12.75" customHeight="1" x14ac:dyDescent="0.2"/>
    <row r="56172" ht="12.75" customHeight="1" x14ac:dyDescent="0.2"/>
    <row r="56173" ht="12.75" customHeight="1" x14ac:dyDescent="0.2"/>
    <row r="56174" ht="12.75" customHeight="1" x14ac:dyDescent="0.2"/>
    <row r="56175" ht="12.75" customHeight="1" x14ac:dyDescent="0.2"/>
    <row r="56176" ht="12.75" customHeight="1" x14ac:dyDescent="0.2"/>
    <row r="56177" ht="12.75" customHeight="1" x14ac:dyDescent="0.2"/>
    <row r="56178" ht="12.75" customHeight="1" x14ac:dyDescent="0.2"/>
    <row r="56179" ht="12.75" customHeight="1" x14ac:dyDescent="0.2"/>
    <row r="56180" ht="12.75" customHeight="1" x14ac:dyDescent="0.2"/>
    <row r="56181" ht="12.75" customHeight="1" x14ac:dyDescent="0.2"/>
    <row r="56182" ht="12.75" customHeight="1" x14ac:dyDescent="0.2"/>
    <row r="56183" ht="12.75" customHeight="1" x14ac:dyDescent="0.2"/>
    <row r="56184" ht="12.75" customHeight="1" x14ac:dyDescent="0.2"/>
    <row r="56185" ht="12.75" customHeight="1" x14ac:dyDescent="0.2"/>
    <row r="56186" ht="12.75" customHeight="1" x14ac:dyDescent="0.2"/>
    <row r="56187" ht="12.75" customHeight="1" x14ac:dyDescent="0.2"/>
    <row r="56188" ht="12.75" customHeight="1" x14ac:dyDescent="0.2"/>
    <row r="56189" ht="12.75" customHeight="1" x14ac:dyDescent="0.2"/>
    <row r="56190" ht="12.75" customHeight="1" x14ac:dyDescent="0.2"/>
    <row r="56191" ht="12.75" customHeight="1" x14ac:dyDescent="0.2"/>
    <row r="56192" ht="12.75" customHeight="1" x14ac:dyDescent="0.2"/>
    <row r="56193" ht="12.75" customHeight="1" x14ac:dyDescent="0.2"/>
    <row r="56194" ht="12.75" customHeight="1" x14ac:dyDescent="0.2"/>
    <row r="56195" ht="12.75" customHeight="1" x14ac:dyDescent="0.2"/>
    <row r="56196" ht="12.75" customHeight="1" x14ac:dyDescent="0.2"/>
    <row r="56197" ht="12.75" customHeight="1" x14ac:dyDescent="0.2"/>
    <row r="56198" ht="12.75" customHeight="1" x14ac:dyDescent="0.2"/>
    <row r="56199" ht="12.75" customHeight="1" x14ac:dyDescent="0.2"/>
    <row r="56200" ht="12.75" customHeight="1" x14ac:dyDescent="0.2"/>
    <row r="56201" ht="12.75" customHeight="1" x14ac:dyDescent="0.2"/>
    <row r="56202" ht="12.75" customHeight="1" x14ac:dyDescent="0.2"/>
    <row r="56203" ht="12.75" customHeight="1" x14ac:dyDescent="0.2"/>
    <row r="56204" ht="12.75" customHeight="1" x14ac:dyDescent="0.2"/>
    <row r="56205" ht="12.75" customHeight="1" x14ac:dyDescent="0.2"/>
    <row r="56206" ht="12.75" customHeight="1" x14ac:dyDescent="0.2"/>
    <row r="56207" ht="12.75" customHeight="1" x14ac:dyDescent="0.2"/>
    <row r="56208" ht="12.75" customHeight="1" x14ac:dyDescent="0.2"/>
    <row r="56209" ht="12.75" customHeight="1" x14ac:dyDescent="0.2"/>
    <row r="56210" ht="12.75" customHeight="1" x14ac:dyDescent="0.2"/>
    <row r="56211" ht="12.75" customHeight="1" x14ac:dyDescent="0.2"/>
    <row r="56212" ht="12.75" customHeight="1" x14ac:dyDescent="0.2"/>
    <row r="56213" ht="12.75" customHeight="1" x14ac:dyDescent="0.2"/>
    <row r="56214" ht="12.75" customHeight="1" x14ac:dyDescent="0.2"/>
    <row r="56215" ht="12.75" customHeight="1" x14ac:dyDescent="0.2"/>
    <row r="56216" ht="12.75" customHeight="1" x14ac:dyDescent="0.2"/>
    <row r="56217" ht="12.75" customHeight="1" x14ac:dyDescent="0.2"/>
    <row r="56218" ht="12.75" customHeight="1" x14ac:dyDescent="0.2"/>
    <row r="56219" ht="12.75" customHeight="1" x14ac:dyDescent="0.2"/>
    <row r="56220" ht="12.75" customHeight="1" x14ac:dyDescent="0.2"/>
    <row r="56221" ht="12.75" customHeight="1" x14ac:dyDescent="0.2"/>
    <row r="56222" ht="12.75" customHeight="1" x14ac:dyDescent="0.2"/>
    <row r="56223" ht="12.75" customHeight="1" x14ac:dyDescent="0.2"/>
    <row r="56224" ht="12.75" customHeight="1" x14ac:dyDescent="0.2"/>
    <row r="56225" ht="12.75" customHeight="1" x14ac:dyDescent="0.2"/>
    <row r="56226" ht="12.75" customHeight="1" x14ac:dyDescent="0.2"/>
    <row r="56227" ht="12.75" customHeight="1" x14ac:dyDescent="0.2"/>
    <row r="56228" ht="12.75" customHeight="1" x14ac:dyDescent="0.2"/>
    <row r="56229" ht="12.75" customHeight="1" x14ac:dyDescent="0.2"/>
    <row r="56230" ht="12.75" customHeight="1" x14ac:dyDescent="0.2"/>
    <row r="56231" ht="12.75" customHeight="1" x14ac:dyDescent="0.2"/>
    <row r="56232" ht="12.75" customHeight="1" x14ac:dyDescent="0.2"/>
    <row r="56233" ht="12.75" customHeight="1" x14ac:dyDescent="0.2"/>
    <row r="56234" ht="12.75" customHeight="1" x14ac:dyDescent="0.2"/>
    <row r="56235" ht="12.75" customHeight="1" x14ac:dyDescent="0.2"/>
    <row r="56236" ht="12.75" customHeight="1" x14ac:dyDescent="0.2"/>
    <row r="56237" ht="12.75" customHeight="1" x14ac:dyDescent="0.2"/>
    <row r="56238" ht="12.75" customHeight="1" x14ac:dyDescent="0.2"/>
    <row r="56239" ht="12.75" customHeight="1" x14ac:dyDescent="0.2"/>
    <row r="56240" ht="12.75" customHeight="1" x14ac:dyDescent="0.2"/>
    <row r="56241" ht="12.75" customHeight="1" x14ac:dyDescent="0.2"/>
    <row r="56242" ht="12.75" customHeight="1" x14ac:dyDescent="0.2"/>
    <row r="56243" ht="12.75" customHeight="1" x14ac:dyDescent="0.2"/>
    <row r="56244" ht="12.75" customHeight="1" x14ac:dyDescent="0.2"/>
    <row r="56245" ht="12.75" customHeight="1" x14ac:dyDescent="0.2"/>
    <row r="56246" ht="12.75" customHeight="1" x14ac:dyDescent="0.2"/>
    <row r="56247" ht="12.75" customHeight="1" x14ac:dyDescent="0.2"/>
    <row r="56248" ht="12.75" customHeight="1" x14ac:dyDescent="0.2"/>
    <row r="56249" ht="12.75" customHeight="1" x14ac:dyDescent="0.2"/>
    <row r="56250" ht="12.75" customHeight="1" x14ac:dyDescent="0.2"/>
    <row r="56251" ht="12.75" customHeight="1" x14ac:dyDescent="0.2"/>
    <row r="56252" ht="12.75" customHeight="1" x14ac:dyDescent="0.2"/>
    <row r="56253" ht="12.75" customHeight="1" x14ac:dyDescent="0.2"/>
    <row r="56254" ht="12.75" customHeight="1" x14ac:dyDescent="0.2"/>
    <row r="56255" ht="12.75" customHeight="1" x14ac:dyDescent="0.2"/>
    <row r="56256" ht="12.75" customHeight="1" x14ac:dyDescent="0.2"/>
    <row r="56257" ht="12.75" customHeight="1" x14ac:dyDescent="0.2"/>
    <row r="56258" ht="12.75" customHeight="1" x14ac:dyDescent="0.2"/>
    <row r="56259" ht="12.75" customHeight="1" x14ac:dyDescent="0.2"/>
    <row r="56260" ht="12.75" customHeight="1" x14ac:dyDescent="0.2"/>
    <row r="56261" ht="12.75" customHeight="1" x14ac:dyDescent="0.2"/>
    <row r="56262" ht="12.75" customHeight="1" x14ac:dyDescent="0.2"/>
    <row r="56263" ht="12.75" customHeight="1" x14ac:dyDescent="0.2"/>
    <row r="56264" ht="12.75" customHeight="1" x14ac:dyDescent="0.2"/>
    <row r="56265" ht="12.75" customHeight="1" x14ac:dyDescent="0.2"/>
    <row r="56266" ht="12.75" customHeight="1" x14ac:dyDescent="0.2"/>
    <row r="56267" ht="12.75" customHeight="1" x14ac:dyDescent="0.2"/>
    <row r="56268" ht="12.75" customHeight="1" x14ac:dyDescent="0.2"/>
    <row r="56269" ht="12.75" customHeight="1" x14ac:dyDescent="0.2"/>
    <row r="56270" ht="12.75" customHeight="1" x14ac:dyDescent="0.2"/>
    <row r="56271" ht="12.75" customHeight="1" x14ac:dyDescent="0.2"/>
    <row r="56272" ht="12.75" customHeight="1" x14ac:dyDescent="0.2"/>
    <row r="56273" ht="12.75" customHeight="1" x14ac:dyDescent="0.2"/>
    <row r="56274" ht="12.75" customHeight="1" x14ac:dyDescent="0.2"/>
    <row r="56275" ht="12.75" customHeight="1" x14ac:dyDescent="0.2"/>
    <row r="56276" ht="12.75" customHeight="1" x14ac:dyDescent="0.2"/>
    <row r="56277" ht="12.75" customHeight="1" x14ac:dyDescent="0.2"/>
    <row r="56278" ht="12.75" customHeight="1" x14ac:dyDescent="0.2"/>
    <row r="56279" ht="12.75" customHeight="1" x14ac:dyDescent="0.2"/>
    <row r="56280" ht="12.75" customHeight="1" x14ac:dyDescent="0.2"/>
    <row r="56281" ht="12.75" customHeight="1" x14ac:dyDescent="0.2"/>
    <row r="56282" ht="12.75" customHeight="1" x14ac:dyDescent="0.2"/>
    <row r="56283" ht="12.75" customHeight="1" x14ac:dyDescent="0.2"/>
    <row r="56284" ht="12.75" customHeight="1" x14ac:dyDescent="0.2"/>
    <row r="56285" ht="12.75" customHeight="1" x14ac:dyDescent="0.2"/>
    <row r="56286" ht="12.75" customHeight="1" x14ac:dyDescent="0.2"/>
    <row r="56287" ht="12.75" customHeight="1" x14ac:dyDescent="0.2"/>
    <row r="56288" ht="12.75" customHeight="1" x14ac:dyDescent="0.2"/>
    <row r="56289" ht="12.75" customHeight="1" x14ac:dyDescent="0.2"/>
    <row r="56290" ht="12.75" customHeight="1" x14ac:dyDescent="0.2"/>
    <row r="56291" ht="12.75" customHeight="1" x14ac:dyDescent="0.2"/>
    <row r="56292" ht="12.75" customHeight="1" x14ac:dyDescent="0.2"/>
    <row r="56293" ht="12.75" customHeight="1" x14ac:dyDescent="0.2"/>
    <row r="56294" ht="12.75" customHeight="1" x14ac:dyDescent="0.2"/>
    <row r="56295" ht="12.75" customHeight="1" x14ac:dyDescent="0.2"/>
    <row r="56296" ht="12.75" customHeight="1" x14ac:dyDescent="0.2"/>
    <row r="56297" ht="12.75" customHeight="1" x14ac:dyDescent="0.2"/>
    <row r="56298" ht="12.75" customHeight="1" x14ac:dyDescent="0.2"/>
    <row r="56299" ht="12.75" customHeight="1" x14ac:dyDescent="0.2"/>
    <row r="56300" ht="12.75" customHeight="1" x14ac:dyDescent="0.2"/>
    <row r="56301" ht="12.75" customHeight="1" x14ac:dyDescent="0.2"/>
    <row r="56302" ht="12.75" customHeight="1" x14ac:dyDescent="0.2"/>
    <row r="56303" ht="12.75" customHeight="1" x14ac:dyDescent="0.2"/>
    <row r="56304" ht="12.75" customHeight="1" x14ac:dyDescent="0.2"/>
    <row r="56305" ht="12.75" customHeight="1" x14ac:dyDescent="0.2"/>
    <row r="56306" ht="12.75" customHeight="1" x14ac:dyDescent="0.2"/>
    <row r="56307" ht="12.75" customHeight="1" x14ac:dyDescent="0.2"/>
    <row r="56308" ht="12.75" customHeight="1" x14ac:dyDescent="0.2"/>
    <row r="56309" ht="12.75" customHeight="1" x14ac:dyDescent="0.2"/>
    <row r="56310" ht="12.75" customHeight="1" x14ac:dyDescent="0.2"/>
    <row r="56311" ht="12.75" customHeight="1" x14ac:dyDescent="0.2"/>
    <row r="56312" ht="12.75" customHeight="1" x14ac:dyDescent="0.2"/>
    <row r="56313" ht="12.75" customHeight="1" x14ac:dyDescent="0.2"/>
    <row r="56314" ht="12.75" customHeight="1" x14ac:dyDescent="0.2"/>
    <row r="56315" ht="12.75" customHeight="1" x14ac:dyDescent="0.2"/>
    <row r="56316" ht="12.75" customHeight="1" x14ac:dyDescent="0.2"/>
    <row r="56317" ht="12.75" customHeight="1" x14ac:dyDescent="0.2"/>
    <row r="56318" ht="12.75" customHeight="1" x14ac:dyDescent="0.2"/>
    <row r="56319" ht="12.75" customHeight="1" x14ac:dyDescent="0.2"/>
    <row r="56320" ht="12.75" customHeight="1" x14ac:dyDescent="0.2"/>
    <row r="56321" ht="12.75" customHeight="1" x14ac:dyDescent="0.2"/>
    <row r="56322" ht="12.75" customHeight="1" x14ac:dyDescent="0.2"/>
    <row r="56323" ht="12.75" customHeight="1" x14ac:dyDescent="0.2"/>
    <row r="56324" ht="12.75" customHeight="1" x14ac:dyDescent="0.2"/>
    <row r="56325" ht="12.75" customHeight="1" x14ac:dyDescent="0.2"/>
    <row r="56326" ht="12.75" customHeight="1" x14ac:dyDescent="0.2"/>
    <row r="56327" ht="12.75" customHeight="1" x14ac:dyDescent="0.2"/>
    <row r="56328" ht="12.75" customHeight="1" x14ac:dyDescent="0.2"/>
    <row r="56329" ht="12.75" customHeight="1" x14ac:dyDescent="0.2"/>
    <row r="56330" ht="12.75" customHeight="1" x14ac:dyDescent="0.2"/>
    <row r="56331" ht="12.75" customHeight="1" x14ac:dyDescent="0.2"/>
    <row r="56332" ht="12.75" customHeight="1" x14ac:dyDescent="0.2"/>
    <row r="56333" ht="12.75" customHeight="1" x14ac:dyDescent="0.2"/>
    <row r="56334" ht="12.75" customHeight="1" x14ac:dyDescent="0.2"/>
    <row r="56335" ht="12.75" customHeight="1" x14ac:dyDescent="0.2"/>
    <row r="56336" ht="12.75" customHeight="1" x14ac:dyDescent="0.2"/>
    <row r="56337" ht="12.75" customHeight="1" x14ac:dyDescent="0.2"/>
    <row r="56338" ht="12.75" customHeight="1" x14ac:dyDescent="0.2"/>
    <row r="56339" ht="12.75" customHeight="1" x14ac:dyDescent="0.2"/>
    <row r="56340" ht="12.75" customHeight="1" x14ac:dyDescent="0.2"/>
    <row r="56341" ht="12.75" customHeight="1" x14ac:dyDescent="0.2"/>
    <row r="56342" ht="12.75" customHeight="1" x14ac:dyDescent="0.2"/>
    <row r="56343" ht="12.75" customHeight="1" x14ac:dyDescent="0.2"/>
    <row r="56344" ht="12.75" customHeight="1" x14ac:dyDescent="0.2"/>
    <row r="56345" ht="12.75" customHeight="1" x14ac:dyDescent="0.2"/>
    <row r="56346" ht="12.75" customHeight="1" x14ac:dyDescent="0.2"/>
    <row r="56347" ht="12.75" customHeight="1" x14ac:dyDescent="0.2"/>
    <row r="56348" ht="12.75" customHeight="1" x14ac:dyDescent="0.2"/>
    <row r="56349" ht="12.75" customHeight="1" x14ac:dyDescent="0.2"/>
    <row r="56350" ht="12.75" customHeight="1" x14ac:dyDescent="0.2"/>
    <row r="56351" ht="12.75" customHeight="1" x14ac:dyDescent="0.2"/>
    <row r="56352" ht="12.75" customHeight="1" x14ac:dyDescent="0.2"/>
    <row r="56353" ht="12.75" customHeight="1" x14ac:dyDescent="0.2"/>
    <row r="56354" ht="12.75" customHeight="1" x14ac:dyDescent="0.2"/>
    <row r="56355" ht="12.75" customHeight="1" x14ac:dyDescent="0.2"/>
    <row r="56356" ht="12.75" customHeight="1" x14ac:dyDescent="0.2"/>
    <row r="56357" ht="12.75" customHeight="1" x14ac:dyDescent="0.2"/>
    <row r="56358" ht="12.75" customHeight="1" x14ac:dyDescent="0.2"/>
    <row r="56359" ht="12.75" customHeight="1" x14ac:dyDescent="0.2"/>
    <row r="56360" ht="12.75" customHeight="1" x14ac:dyDescent="0.2"/>
    <row r="56361" ht="12.75" customHeight="1" x14ac:dyDescent="0.2"/>
    <row r="56362" ht="12.75" customHeight="1" x14ac:dyDescent="0.2"/>
    <row r="56363" ht="12.75" customHeight="1" x14ac:dyDescent="0.2"/>
    <row r="56364" ht="12.75" customHeight="1" x14ac:dyDescent="0.2"/>
    <row r="56365" ht="12.75" customHeight="1" x14ac:dyDescent="0.2"/>
    <row r="56366" ht="12.75" customHeight="1" x14ac:dyDescent="0.2"/>
    <row r="56367" ht="12.75" customHeight="1" x14ac:dyDescent="0.2"/>
    <row r="56368" ht="12.75" customHeight="1" x14ac:dyDescent="0.2"/>
    <row r="56369" ht="12.75" customHeight="1" x14ac:dyDescent="0.2"/>
    <row r="56370" ht="12.75" customHeight="1" x14ac:dyDescent="0.2"/>
    <row r="56371" ht="12.75" customHeight="1" x14ac:dyDescent="0.2"/>
    <row r="56372" ht="12.75" customHeight="1" x14ac:dyDescent="0.2"/>
    <row r="56373" ht="12.75" customHeight="1" x14ac:dyDescent="0.2"/>
    <row r="56374" ht="12.75" customHeight="1" x14ac:dyDescent="0.2"/>
    <row r="56375" ht="12.75" customHeight="1" x14ac:dyDescent="0.2"/>
    <row r="56376" ht="12.75" customHeight="1" x14ac:dyDescent="0.2"/>
    <row r="56377" ht="12.75" customHeight="1" x14ac:dyDescent="0.2"/>
    <row r="56378" ht="12.75" customHeight="1" x14ac:dyDescent="0.2"/>
    <row r="56379" ht="12.75" customHeight="1" x14ac:dyDescent="0.2"/>
    <row r="56380" ht="12.75" customHeight="1" x14ac:dyDescent="0.2"/>
    <row r="56381" ht="12.75" customHeight="1" x14ac:dyDescent="0.2"/>
    <row r="56382" ht="12.75" customHeight="1" x14ac:dyDescent="0.2"/>
    <row r="56383" ht="12.75" customHeight="1" x14ac:dyDescent="0.2"/>
    <row r="56384" ht="12.75" customHeight="1" x14ac:dyDescent="0.2"/>
    <row r="56385" ht="12.75" customHeight="1" x14ac:dyDescent="0.2"/>
    <row r="56386" ht="12.75" customHeight="1" x14ac:dyDescent="0.2"/>
    <row r="56387" ht="12.75" customHeight="1" x14ac:dyDescent="0.2"/>
    <row r="56388" ht="12.75" customHeight="1" x14ac:dyDescent="0.2"/>
    <row r="56389" ht="12.75" customHeight="1" x14ac:dyDescent="0.2"/>
    <row r="56390" ht="12.75" customHeight="1" x14ac:dyDescent="0.2"/>
    <row r="56391" ht="12.75" customHeight="1" x14ac:dyDescent="0.2"/>
    <row r="56392" ht="12.75" customHeight="1" x14ac:dyDescent="0.2"/>
    <row r="56393" ht="12.75" customHeight="1" x14ac:dyDescent="0.2"/>
    <row r="56394" ht="12.75" customHeight="1" x14ac:dyDescent="0.2"/>
    <row r="56395" ht="12.75" customHeight="1" x14ac:dyDescent="0.2"/>
    <row r="56396" ht="12.75" customHeight="1" x14ac:dyDescent="0.2"/>
    <row r="56397" ht="12.75" customHeight="1" x14ac:dyDescent="0.2"/>
    <row r="56398" ht="12.75" customHeight="1" x14ac:dyDescent="0.2"/>
    <row r="56399" ht="12.75" customHeight="1" x14ac:dyDescent="0.2"/>
    <row r="56400" ht="12.75" customHeight="1" x14ac:dyDescent="0.2"/>
    <row r="56401" ht="12.75" customHeight="1" x14ac:dyDescent="0.2"/>
    <row r="56402" ht="12.75" customHeight="1" x14ac:dyDescent="0.2"/>
    <row r="56403" ht="12.75" customHeight="1" x14ac:dyDescent="0.2"/>
    <row r="56404" ht="12.75" customHeight="1" x14ac:dyDescent="0.2"/>
    <row r="56405" ht="12.75" customHeight="1" x14ac:dyDescent="0.2"/>
    <row r="56406" ht="12.75" customHeight="1" x14ac:dyDescent="0.2"/>
    <row r="56407" ht="12.75" customHeight="1" x14ac:dyDescent="0.2"/>
    <row r="56408" ht="12.75" customHeight="1" x14ac:dyDescent="0.2"/>
    <row r="56409" ht="12.75" customHeight="1" x14ac:dyDescent="0.2"/>
    <row r="56410" ht="12.75" customHeight="1" x14ac:dyDescent="0.2"/>
    <row r="56411" ht="12.75" customHeight="1" x14ac:dyDescent="0.2"/>
    <row r="56412" ht="12.75" customHeight="1" x14ac:dyDescent="0.2"/>
    <row r="56413" ht="12.75" customHeight="1" x14ac:dyDescent="0.2"/>
    <row r="56414" ht="12.75" customHeight="1" x14ac:dyDescent="0.2"/>
    <row r="56415" ht="12.75" customHeight="1" x14ac:dyDescent="0.2"/>
    <row r="56416" ht="12.75" customHeight="1" x14ac:dyDescent="0.2"/>
    <row r="56417" ht="12.75" customHeight="1" x14ac:dyDescent="0.2"/>
    <row r="56418" ht="12.75" customHeight="1" x14ac:dyDescent="0.2"/>
    <row r="56419" ht="12.75" customHeight="1" x14ac:dyDescent="0.2"/>
    <row r="56420" ht="12.75" customHeight="1" x14ac:dyDescent="0.2"/>
    <row r="56421" ht="12.75" customHeight="1" x14ac:dyDescent="0.2"/>
    <row r="56422" ht="12.75" customHeight="1" x14ac:dyDescent="0.2"/>
    <row r="56423" ht="12.75" customHeight="1" x14ac:dyDescent="0.2"/>
    <row r="56424" ht="12.75" customHeight="1" x14ac:dyDescent="0.2"/>
    <row r="56425" ht="12.75" customHeight="1" x14ac:dyDescent="0.2"/>
    <row r="56426" ht="12.75" customHeight="1" x14ac:dyDescent="0.2"/>
    <row r="56427" ht="12.75" customHeight="1" x14ac:dyDescent="0.2"/>
    <row r="56428" ht="12.75" customHeight="1" x14ac:dyDescent="0.2"/>
    <row r="56429" ht="12.75" customHeight="1" x14ac:dyDescent="0.2"/>
    <row r="56430" ht="12.75" customHeight="1" x14ac:dyDescent="0.2"/>
    <row r="56431" ht="12.75" customHeight="1" x14ac:dyDescent="0.2"/>
    <row r="56432" ht="12.75" customHeight="1" x14ac:dyDescent="0.2"/>
    <row r="56433" ht="12.75" customHeight="1" x14ac:dyDescent="0.2"/>
    <row r="56434" ht="12.75" customHeight="1" x14ac:dyDescent="0.2"/>
    <row r="56435" ht="12.75" customHeight="1" x14ac:dyDescent="0.2"/>
    <row r="56436" ht="12.75" customHeight="1" x14ac:dyDescent="0.2"/>
    <row r="56437" ht="12.75" customHeight="1" x14ac:dyDescent="0.2"/>
    <row r="56438" ht="12.75" customHeight="1" x14ac:dyDescent="0.2"/>
    <row r="56439" ht="12.75" customHeight="1" x14ac:dyDescent="0.2"/>
    <row r="56440" ht="12.75" customHeight="1" x14ac:dyDescent="0.2"/>
    <row r="56441" ht="12.75" customHeight="1" x14ac:dyDescent="0.2"/>
    <row r="56442" ht="12.75" customHeight="1" x14ac:dyDescent="0.2"/>
    <row r="56443" ht="12.75" customHeight="1" x14ac:dyDescent="0.2"/>
    <row r="56444" ht="12.75" customHeight="1" x14ac:dyDescent="0.2"/>
    <row r="56445" ht="12.75" customHeight="1" x14ac:dyDescent="0.2"/>
    <row r="56446" ht="12.75" customHeight="1" x14ac:dyDescent="0.2"/>
    <row r="56447" ht="12.75" customHeight="1" x14ac:dyDescent="0.2"/>
    <row r="56448" ht="12.75" customHeight="1" x14ac:dyDescent="0.2"/>
    <row r="56449" ht="12.75" customHeight="1" x14ac:dyDescent="0.2"/>
    <row r="56450" ht="12.75" customHeight="1" x14ac:dyDescent="0.2"/>
    <row r="56451" ht="12.75" customHeight="1" x14ac:dyDescent="0.2"/>
    <row r="56452" ht="12.75" customHeight="1" x14ac:dyDescent="0.2"/>
    <row r="56453" ht="12.75" customHeight="1" x14ac:dyDescent="0.2"/>
    <row r="56454" ht="12.75" customHeight="1" x14ac:dyDescent="0.2"/>
    <row r="56455" ht="12.75" customHeight="1" x14ac:dyDescent="0.2"/>
    <row r="56456" ht="12.75" customHeight="1" x14ac:dyDescent="0.2"/>
    <row r="56457" ht="12.75" customHeight="1" x14ac:dyDescent="0.2"/>
    <row r="56458" ht="12.75" customHeight="1" x14ac:dyDescent="0.2"/>
    <row r="56459" ht="12.75" customHeight="1" x14ac:dyDescent="0.2"/>
    <row r="56460" ht="12.75" customHeight="1" x14ac:dyDescent="0.2"/>
    <row r="56461" ht="12.75" customHeight="1" x14ac:dyDescent="0.2"/>
    <row r="56462" ht="12.75" customHeight="1" x14ac:dyDescent="0.2"/>
    <row r="56463" ht="12.75" customHeight="1" x14ac:dyDescent="0.2"/>
    <row r="56464" ht="12.75" customHeight="1" x14ac:dyDescent="0.2"/>
    <row r="56465" ht="12.75" customHeight="1" x14ac:dyDescent="0.2"/>
    <row r="56466" ht="12.75" customHeight="1" x14ac:dyDescent="0.2"/>
    <row r="56467" ht="12.75" customHeight="1" x14ac:dyDescent="0.2"/>
    <row r="56468" ht="12.75" customHeight="1" x14ac:dyDescent="0.2"/>
    <row r="56469" ht="12.75" customHeight="1" x14ac:dyDescent="0.2"/>
    <row r="56470" ht="12.75" customHeight="1" x14ac:dyDescent="0.2"/>
    <row r="56471" ht="12.75" customHeight="1" x14ac:dyDescent="0.2"/>
    <row r="56472" ht="12.75" customHeight="1" x14ac:dyDescent="0.2"/>
    <row r="56473" ht="12.75" customHeight="1" x14ac:dyDescent="0.2"/>
    <row r="56474" ht="12.75" customHeight="1" x14ac:dyDescent="0.2"/>
    <row r="56475" ht="12.75" customHeight="1" x14ac:dyDescent="0.2"/>
    <row r="56476" ht="12.75" customHeight="1" x14ac:dyDescent="0.2"/>
    <row r="56477" ht="12.75" customHeight="1" x14ac:dyDescent="0.2"/>
    <row r="56478" ht="12.75" customHeight="1" x14ac:dyDescent="0.2"/>
    <row r="56479" ht="12.75" customHeight="1" x14ac:dyDescent="0.2"/>
    <row r="56480" ht="12.75" customHeight="1" x14ac:dyDescent="0.2"/>
    <row r="56481" ht="12.75" customHeight="1" x14ac:dyDescent="0.2"/>
    <row r="56482" ht="12.75" customHeight="1" x14ac:dyDescent="0.2"/>
    <row r="56483" ht="12.75" customHeight="1" x14ac:dyDescent="0.2"/>
    <row r="56484" ht="12.75" customHeight="1" x14ac:dyDescent="0.2"/>
    <row r="56485" ht="12.75" customHeight="1" x14ac:dyDescent="0.2"/>
    <row r="56486" ht="12.75" customHeight="1" x14ac:dyDescent="0.2"/>
    <row r="56487" ht="12.75" customHeight="1" x14ac:dyDescent="0.2"/>
    <row r="56488" ht="12.75" customHeight="1" x14ac:dyDescent="0.2"/>
    <row r="56489" ht="12.75" customHeight="1" x14ac:dyDescent="0.2"/>
    <row r="56490" ht="12.75" customHeight="1" x14ac:dyDescent="0.2"/>
    <row r="56491" ht="12.75" customHeight="1" x14ac:dyDescent="0.2"/>
    <row r="56492" ht="12.75" customHeight="1" x14ac:dyDescent="0.2"/>
    <row r="56493" ht="12.75" customHeight="1" x14ac:dyDescent="0.2"/>
    <row r="56494" ht="12.75" customHeight="1" x14ac:dyDescent="0.2"/>
    <row r="56495" ht="12.75" customHeight="1" x14ac:dyDescent="0.2"/>
    <row r="56496" ht="12.75" customHeight="1" x14ac:dyDescent="0.2"/>
    <row r="56497" ht="12.75" customHeight="1" x14ac:dyDescent="0.2"/>
    <row r="56498" ht="12.75" customHeight="1" x14ac:dyDescent="0.2"/>
    <row r="56499" ht="12.75" customHeight="1" x14ac:dyDescent="0.2"/>
    <row r="56500" ht="12.75" customHeight="1" x14ac:dyDescent="0.2"/>
    <row r="56501" ht="12.75" customHeight="1" x14ac:dyDescent="0.2"/>
    <row r="56502" ht="12.75" customHeight="1" x14ac:dyDescent="0.2"/>
    <row r="56503" ht="12.75" customHeight="1" x14ac:dyDescent="0.2"/>
    <row r="56504" ht="12.75" customHeight="1" x14ac:dyDescent="0.2"/>
    <row r="56505" ht="12.75" customHeight="1" x14ac:dyDescent="0.2"/>
    <row r="56506" ht="12.75" customHeight="1" x14ac:dyDescent="0.2"/>
    <row r="56507" ht="12.75" customHeight="1" x14ac:dyDescent="0.2"/>
    <row r="56508" ht="12.75" customHeight="1" x14ac:dyDescent="0.2"/>
    <row r="56509" ht="12.75" customHeight="1" x14ac:dyDescent="0.2"/>
    <row r="56510" ht="12.75" customHeight="1" x14ac:dyDescent="0.2"/>
    <row r="56511" ht="12.75" customHeight="1" x14ac:dyDescent="0.2"/>
    <row r="56512" ht="12.75" customHeight="1" x14ac:dyDescent="0.2"/>
    <row r="56513" ht="12.75" customHeight="1" x14ac:dyDescent="0.2"/>
    <row r="56514" ht="12.75" customHeight="1" x14ac:dyDescent="0.2"/>
    <row r="56515" ht="12.75" customHeight="1" x14ac:dyDescent="0.2"/>
    <row r="56516" ht="12.75" customHeight="1" x14ac:dyDescent="0.2"/>
    <row r="56517" ht="12.75" customHeight="1" x14ac:dyDescent="0.2"/>
    <row r="56518" ht="12.75" customHeight="1" x14ac:dyDescent="0.2"/>
    <row r="56519" ht="12.75" customHeight="1" x14ac:dyDescent="0.2"/>
    <row r="56520" ht="12.75" customHeight="1" x14ac:dyDescent="0.2"/>
    <row r="56521" ht="12.75" customHeight="1" x14ac:dyDescent="0.2"/>
    <row r="56522" ht="12.75" customHeight="1" x14ac:dyDescent="0.2"/>
    <row r="56523" ht="12.75" customHeight="1" x14ac:dyDescent="0.2"/>
    <row r="56524" ht="12.75" customHeight="1" x14ac:dyDescent="0.2"/>
    <row r="56525" ht="12.75" customHeight="1" x14ac:dyDescent="0.2"/>
    <row r="56526" ht="12.75" customHeight="1" x14ac:dyDescent="0.2"/>
    <row r="56527" ht="12.75" customHeight="1" x14ac:dyDescent="0.2"/>
    <row r="56528" ht="12.75" customHeight="1" x14ac:dyDescent="0.2"/>
    <row r="56529" ht="12.75" customHeight="1" x14ac:dyDescent="0.2"/>
    <row r="56530" ht="12.75" customHeight="1" x14ac:dyDescent="0.2"/>
    <row r="56531" ht="12.75" customHeight="1" x14ac:dyDescent="0.2"/>
    <row r="56532" ht="12.75" customHeight="1" x14ac:dyDescent="0.2"/>
    <row r="56533" ht="12.75" customHeight="1" x14ac:dyDescent="0.2"/>
    <row r="56534" ht="12.75" customHeight="1" x14ac:dyDescent="0.2"/>
    <row r="56535" ht="12.75" customHeight="1" x14ac:dyDescent="0.2"/>
    <row r="56536" ht="12.75" customHeight="1" x14ac:dyDescent="0.2"/>
    <row r="56537" ht="12.75" customHeight="1" x14ac:dyDescent="0.2"/>
    <row r="56538" ht="12.75" customHeight="1" x14ac:dyDescent="0.2"/>
    <row r="56539" ht="12.75" customHeight="1" x14ac:dyDescent="0.2"/>
    <row r="56540" ht="12.75" customHeight="1" x14ac:dyDescent="0.2"/>
    <row r="56541" ht="12.75" customHeight="1" x14ac:dyDescent="0.2"/>
    <row r="56542" ht="12.75" customHeight="1" x14ac:dyDescent="0.2"/>
    <row r="56543" ht="12.75" customHeight="1" x14ac:dyDescent="0.2"/>
    <row r="56544" ht="12.75" customHeight="1" x14ac:dyDescent="0.2"/>
    <row r="56545" ht="12.75" customHeight="1" x14ac:dyDescent="0.2"/>
    <row r="56546" ht="12.75" customHeight="1" x14ac:dyDescent="0.2"/>
    <row r="56547" ht="12.75" customHeight="1" x14ac:dyDescent="0.2"/>
    <row r="56548" ht="12.75" customHeight="1" x14ac:dyDescent="0.2"/>
    <row r="56549" ht="12.75" customHeight="1" x14ac:dyDescent="0.2"/>
    <row r="56550" ht="12.75" customHeight="1" x14ac:dyDescent="0.2"/>
    <row r="56551" ht="12.75" customHeight="1" x14ac:dyDescent="0.2"/>
    <row r="56552" ht="12.75" customHeight="1" x14ac:dyDescent="0.2"/>
    <row r="56553" ht="12.75" customHeight="1" x14ac:dyDescent="0.2"/>
    <row r="56554" ht="12.75" customHeight="1" x14ac:dyDescent="0.2"/>
    <row r="56555" ht="12.75" customHeight="1" x14ac:dyDescent="0.2"/>
    <row r="56556" ht="12.75" customHeight="1" x14ac:dyDescent="0.2"/>
    <row r="56557" ht="12.75" customHeight="1" x14ac:dyDescent="0.2"/>
    <row r="56558" ht="12.75" customHeight="1" x14ac:dyDescent="0.2"/>
    <row r="56559" ht="12.75" customHeight="1" x14ac:dyDescent="0.2"/>
    <row r="56560" ht="12.75" customHeight="1" x14ac:dyDescent="0.2"/>
    <row r="56561" ht="12.75" customHeight="1" x14ac:dyDescent="0.2"/>
    <row r="56562" ht="12.75" customHeight="1" x14ac:dyDescent="0.2"/>
    <row r="56563" ht="12.75" customHeight="1" x14ac:dyDescent="0.2"/>
    <row r="56564" ht="12.75" customHeight="1" x14ac:dyDescent="0.2"/>
    <row r="56565" ht="12.75" customHeight="1" x14ac:dyDescent="0.2"/>
    <row r="56566" ht="12.75" customHeight="1" x14ac:dyDescent="0.2"/>
    <row r="56567" ht="12.75" customHeight="1" x14ac:dyDescent="0.2"/>
    <row r="56568" ht="12.75" customHeight="1" x14ac:dyDescent="0.2"/>
    <row r="56569" ht="12.75" customHeight="1" x14ac:dyDescent="0.2"/>
    <row r="56570" ht="12.75" customHeight="1" x14ac:dyDescent="0.2"/>
    <row r="56571" ht="12.75" customHeight="1" x14ac:dyDescent="0.2"/>
    <row r="56572" ht="12.75" customHeight="1" x14ac:dyDescent="0.2"/>
    <row r="56573" ht="12.75" customHeight="1" x14ac:dyDescent="0.2"/>
    <row r="56574" ht="12.75" customHeight="1" x14ac:dyDescent="0.2"/>
    <row r="56575" ht="12.75" customHeight="1" x14ac:dyDescent="0.2"/>
    <row r="56576" ht="12.75" customHeight="1" x14ac:dyDescent="0.2"/>
    <row r="56577" ht="12.75" customHeight="1" x14ac:dyDescent="0.2"/>
    <row r="56578" ht="12.75" customHeight="1" x14ac:dyDescent="0.2"/>
    <row r="56579" ht="12.75" customHeight="1" x14ac:dyDescent="0.2"/>
    <row r="56580" ht="12.75" customHeight="1" x14ac:dyDescent="0.2"/>
    <row r="56581" ht="12.75" customHeight="1" x14ac:dyDescent="0.2"/>
    <row r="56582" ht="12.75" customHeight="1" x14ac:dyDescent="0.2"/>
    <row r="56583" ht="12.75" customHeight="1" x14ac:dyDescent="0.2"/>
    <row r="56584" ht="12.75" customHeight="1" x14ac:dyDescent="0.2"/>
    <row r="56585" ht="12.75" customHeight="1" x14ac:dyDescent="0.2"/>
    <row r="56586" ht="12.75" customHeight="1" x14ac:dyDescent="0.2"/>
    <row r="56587" ht="12.75" customHeight="1" x14ac:dyDescent="0.2"/>
    <row r="56588" ht="12.75" customHeight="1" x14ac:dyDescent="0.2"/>
    <row r="56589" ht="12.75" customHeight="1" x14ac:dyDescent="0.2"/>
    <row r="56590" ht="12.75" customHeight="1" x14ac:dyDescent="0.2"/>
    <row r="56591" ht="12.75" customHeight="1" x14ac:dyDescent="0.2"/>
    <row r="56592" ht="12.75" customHeight="1" x14ac:dyDescent="0.2"/>
    <row r="56593" ht="12.75" customHeight="1" x14ac:dyDescent="0.2"/>
    <row r="56594" ht="12.75" customHeight="1" x14ac:dyDescent="0.2"/>
    <row r="56595" ht="12.75" customHeight="1" x14ac:dyDescent="0.2"/>
    <row r="56596" ht="12.75" customHeight="1" x14ac:dyDescent="0.2"/>
    <row r="56597" ht="12.75" customHeight="1" x14ac:dyDescent="0.2"/>
    <row r="56598" ht="12.75" customHeight="1" x14ac:dyDescent="0.2"/>
    <row r="56599" ht="12.75" customHeight="1" x14ac:dyDescent="0.2"/>
    <row r="56600" ht="12.75" customHeight="1" x14ac:dyDescent="0.2"/>
    <row r="56601" ht="12.75" customHeight="1" x14ac:dyDescent="0.2"/>
    <row r="56602" ht="12.75" customHeight="1" x14ac:dyDescent="0.2"/>
    <row r="56603" ht="12.75" customHeight="1" x14ac:dyDescent="0.2"/>
    <row r="56604" ht="12.75" customHeight="1" x14ac:dyDescent="0.2"/>
    <row r="56605" ht="12.75" customHeight="1" x14ac:dyDescent="0.2"/>
    <row r="56606" ht="12.75" customHeight="1" x14ac:dyDescent="0.2"/>
    <row r="56607" ht="12.75" customHeight="1" x14ac:dyDescent="0.2"/>
    <row r="56608" ht="12.75" customHeight="1" x14ac:dyDescent="0.2"/>
    <row r="56609" ht="12.75" customHeight="1" x14ac:dyDescent="0.2"/>
    <row r="56610" ht="12.75" customHeight="1" x14ac:dyDescent="0.2"/>
    <row r="56611" ht="12.75" customHeight="1" x14ac:dyDescent="0.2"/>
    <row r="56612" ht="12.75" customHeight="1" x14ac:dyDescent="0.2"/>
    <row r="56613" ht="12.75" customHeight="1" x14ac:dyDescent="0.2"/>
    <row r="56614" ht="12.75" customHeight="1" x14ac:dyDescent="0.2"/>
    <row r="56615" ht="12.75" customHeight="1" x14ac:dyDescent="0.2"/>
    <row r="56616" ht="12.75" customHeight="1" x14ac:dyDescent="0.2"/>
    <row r="56617" ht="12.75" customHeight="1" x14ac:dyDescent="0.2"/>
    <row r="56618" ht="12.75" customHeight="1" x14ac:dyDescent="0.2"/>
    <row r="56619" ht="12.75" customHeight="1" x14ac:dyDescent="0.2"/>
    <row r="56620" ht="12.75" customHeight="1" x14ac:dyDescent="0.2"/>
    <row r="56621" ht="12.75" customHeight="1" x14ac:dyDescent="0.2"/>
    <row r="56622" ht="12.75" customHeight="1" x14ac:dyDescent="0.2"/>
    <row r="56623" ht="12.75" customHeight="1" x14ac:dyDescent="0.2"/>
    <row r="56624" ht="12.75" customHeight="1" x14ac:dyDescent="0.2"/>
    <row r="56625" ht="12.75" customHeight="1" x14ac:dyDescent="0.2"/>
    <row r="56626" ht="12.75" customHeight="1" x14ac:dyDescent="0.2"/>
    <row r="56627" ht="12.75" customHeight="1" x14ac:dyDescent="0.2"/>
    <row r="56628" ht="12.75" customHeight="1" x14ac:dyDescent="0.2"/>
    <row r="56629" ht="12.75" customHeight="1" x14ac:dyDescent="0.2"/>
    <row r="56630" ht="12.75" customHeight="1" x14ac:dyDescent="0.2"/>
    <row r="56631" ht="12.75" customHeight="1" x14ac:dyDescent="0.2"/>
    <row r="56632" ht="12.75" customHeight="1" x14ac:dyDescent="0.2"/>
    <row r="56633" ht="12.75" customHeight="1" x14ac:dyDescent="0.2"/>
    <row r="56634" ht="12.75" customHeight="1" x14ac:dyDescent="0.2"/>
    <row r="56635" ht="12.75" customHeight="1" x14ac:dyDescent="0.2"/>
    <row r="56636" ht="12.75" customHeight="1" x14ac:dyDescent="0.2"/>
    <row r="56637" ht="12.75" customHeight="1" x14ac:dyDescent="0.2"/>
    <row r="56638" ht="12.75" customHeight="1" x14ac:dyDescent="0.2"/>
    <row r="56639" ht="12.75" customHeight="1" x14ac:dyDescent="0.2"/>
    <row r="56640" ht="12.75" customHeight="1" x14ac:dyDescent="0.2"/>
    <row r="56641" ht="12.75" customHeight="1" x14ac:dyDescent="0.2"/>
    <row r="56642" ht="12.75" customHeight="1" x14ac:dyDescent="0.2"/>
    <row r="56643" ht="12.75" customHeight="1" x14ac:dyDescent="0.2"/>
    <row r="56644" ht="12.75" customHeight="1" x14ac:dyDescent="0.2"/>
    <row r="56645" ht="12.75" customHeight="1" x14ac:dyDescent="0.2"/>
    <row r="56646" ht="12.75" customHeight="1" x14ac:dyDescent="0.2"/>
    <row r="56647" ht="12.75" customHeight="1" x14ac:dyDescent="0.2"/>
    <row r="56648" ht="12.75" customHeight="1" x14ac:dyDescent="0.2"/>
    <row r="56649" ht="12.75" customHeight="1" x14ac:dyDescent="0.2"/>
    <row r="56650" ht="12.75" customHeight="1" x14ac:dyDescent="0.2"/>
    <row r="56651" ht="12.75" customHeight="1" x14ac:dyDescent="0.2"/>
    <row r="56652" ht="12.75" customHeight="1" x14ac:dyDescent="0.2"/>
    <row r="56653" ht="12.75" customHeight="1" x14ac:dyDescent="0.2"/>
    <row r="56654" ht="12.75" customHeight="1" x14ac:dyDescent="0.2"/>
    <row r="56655" ht="12.75" customHeight="1" x14ac:dyDescent="0.2"/>
    <row r="56656" ht="12.75" customHeight="1" x14ac:dyDescent="0.2"/>
    <row r="56657" ht="12.75" customHeight="1" x14ac:dyDescent="0.2"/>
    <row r="56658" ht="12.75" customHeight="1" x14ac:dyDescent="0.2"/>
    <row r="56659" ht="12.75" customHeight="1" x14ac:dyDescent="0.2"/>
    <row r="56660" ht="12.75" customHeight="1" x14ac:dyDescent="0.2"/>
    <row r="56661" ht="12.75" customHeight="1" x14ac:dyDescent="0.2"/>
    <row r="56662" ht="12.75" customHeight="1" x14ac:dyDescent="0.2"/>
    <row r="56663" ht="12.75" customHeight="1" x14ac:dyDescent="0.2"/>
    <row r="56664" ht="12.75" customHeight="1" x14ac:dyDescent="0.2"/>
    <row r="56665" ht="12.75" customHeight="1" x14ac:dyDescent="0.2"/>
    <row r="56666" ht="12.75" customHeight="1" x14ac:dyDescent="0.2"/>
    <row r="56667" ht="12.75" customHeight="1" x14ac:dyDescent="0.2"/>
    <row r="56668" ht="12.75" customHeight="1" x14ac:dyDescent="0.2"/>
    <row r="56669" ht="12.75" customHeight="1" x14ac:dyDescent="0.2"/>
    <row r="56670" ht="12.75" customHeight="1" x14ac:dyDescent="0.2"/>
    <row r="56671" ht="12.75" customHeight="1" x14ac:dyDescent="0.2"/>
    <row r="56672" ht="12.75" customHeight="1" x14ac:dyDescent="0.2"/>
    <row r="56673" ht="12.75" customHeight="1" x14ac:dyDescent="0.2"/>
    <row r="56674" ht="12.75" customHeight="1" x14ac:dyDescent="0.2"/>
    <row r="56675" ht="12.75" customHeight="1" x14ac:dyDescent="0.2"/>
    <row r="56676" ht="12.75" customHeight="1" x14ac:dyDescent="0.2"/>
    <row r="56677" ht="12.75" customHeight="1" x14ac:dyDescent="0.2"/>
    <row r="56678" ht="12.75" customHeight="1" x14ac:dyDescent="0.2"/>
    <row r="56679" ht="12.75" customHeight="1" x14ac:dyDescent="0.2"/>
    <row r="56680" ht="12.75" customHeight="1" x14ac:dyDescent="0.2"/>
    <row r="56681" ht="12.75" customHeight="1" x14ac:dyDescent="0.2"/>
    <row r="56682" ht="12.75" customHeight="1" x14ac:dyDescent="0.2"/>
    <row r="56683" ht="12.75" customHeight="1" x14ac:dyDescent="0.2"/>
    <row r="56684" ht="12.75" customHeight="1" x14ac:dyDescent="0.2"/>
    <row r="56685" ht="12.75" customHeight="1" x14ac:dyDescent="0.2"/>
    <row r="56686" ht="12.75" customHeight="1" x14ac:dyDescent="0.2"/>
    <row r="56687" ht="12.75" customHeight="1" x14ac:dyDescent="0.2"/>
    <row r="56688" ht="12.75" customHeight="1" x14ac:dyDescent="0.2"/>
    <row r="56689" ht="12.75" customHeight="1" x14ac:dyDescent="0.2"/>
    <row r="56690" ht="12.75" customHeight="1" x14ac:dyDescent="0.2"/>
    <row r="56691" ht="12.75" customHeight="1" x14ac:dyDescent="0.2"/>
    <row r="56692" ht="12.75" customHeight="1" x14ac:dyDescent="0.2"/>
    <row r="56693" ht="12.75" customHeight="1" x14ac:dyDescent="0.2"/>
    <row r="56694" ht="12.75" customHeight="1" x14ac:dyDescent="0.2"/>
    <row r="56695" ht="12.75" customHeight="1" x14ac:dyDescent="0.2"/>
    <row r="56696" ht="12.75" customHeight="1" x14ac:dyDescent="0.2"/>
    <row r="56697" ht="12.75" customHeight="1" x14ac:dyDescent="0.2"/>
    <row r="56698" ht="12.75" customHeight="1" x14ac:dyDescent="0.2"/>
    <row r="56699" ht="12.75" customHeight="1" x14ac:dyDescent="0.2"/>
    <row r="56700" ht="12.75" customHeight="1" x14ac:dyDescent="0.2"/>
    <row r="56701" ht="12.75" customHeight="1" x14ac:dyDescent="0.2"/>
    <row r="56702" ht="12.75" customHeight="1" x14ac:dyDescent="0.2"/>
    <row r="56703" ht="12.75" customHeight="1" x14ac:dyDescent="0.2"/>
    <row r="56704" ht="12.75" customHeight="1" x14ac:dyDescent="0.2"/>
    <row r="56705" ht="12.75" customHeight="1" x14ac:dyDescent="0.2"/>
    <row r="56706" ht="12.75" customHeight="1" x14ac:dyDescent="0.2"/>
    <row r="56707" ht="12.75" customHeight="1" x14ac:dyDescent="0.2"/>
    <row r="56708" ht="12.75" customHeight="1" x14ac:dyDescent="0.2"/>
    <row r="56709" ht="12.75" customHeight="1" x14ac:dyDescent="0.2"/>
    <row r="56710" ht="12.75" customHeight="1" x14ac:dyDescent="0.2"/>
    <row r="56711" ht="12.75" customHeight="1" x14ac:dyDescent="0.2"/>
    <row r="56712" ht="12.75" customHeight="1" x14ac:dyDescent="0.2"/>
    <row r="56713" ht="12.75" customHeight="1" x14ac:dyDescent="0.2"/>
    <row r="56714" ht="12.75" customHeight="1" x14ac:dyDescent="0.2"/>
    <row r="56715" ht="12.75" customHeight="1" x14ac:dyDescent="0.2"/>
    <row r="56716" ht="12.75" customHeight="1" x14ac:dyDescent="0.2"/>
    <row r="56717" ht="12.75" customHeight="1" x14ac:dyDescent="0.2"/>
    <row r="56718" ht="12.75" customHeight="1" x14ac:dyDescent="0.2"/>
    <row r="56719" ht="12.75" customHeight="1" x14ac:dyDescent="0.2"/>
    <row r="56720" ht="12.75" customHeight="1" x14ac:dyDescent="0.2"/>
    <row r="56721" ht="12.75" customHeight="1" x14ac:dyDescent="0.2"/>
    <row r="56722" ht="12.75" customHeight="1" x14ac:dyDescent="0.2"/>
    <row r="56723" ht="12.75" customHeight="1" x14ac:dyDescent="0.2"/>
    <row r="56724" ht="12.75" customHeight="1" x14ac:dyDescent="0.2"/>
    <row r="56725" ht="12.75" customHeight="1" x14ac:dyDescent="0.2"/>
    <row r="56726" ht="12.75" customHeight="1" x14ac:dyDescent="0.2"/>
    <row r="56727" ht="12.75" customHeight="1" x14ac:dyDescent="0.2"/>
    <row r="56728" ht="12.75" customHeight="1" x14ac:dyDescent="0.2"/>
    <row r="56729" ht="12.75" customHeight="1" x14ac:dyDescent="0.2"/>
    <row r="56730" ht="12.75" customHeight="1" x14ac:dyDescent="0.2"/>
    <row r="56731" ht="12.75" customHeight="1" x14ac:dyDescent="0.2"/>
    <row r="56732" ht="12.75" customHeight="1" x14ac:dyDescent="0.2"/>
    <row r="56733" ht="12.75" customHeight="1" x14ac:dyDescent="0.2"/>
    <row r="56734" ht="12.75" customHeight="1" x14ac:dyDescent="0.2"/>
    <row r="56735" ht="12.75" customHeight="1" x14ac:dyDescent="0.2"/>
    <row r="56736" ht="12.75" customHeight="1" x14ac:dyDescent="0.2"/>
    <row r="56737" ht="12.75" customHeight="1" x14ac:dyDescent="0.2"/>
    <row r="56738" ht="12.75" customHeight="1" x14ac:dyDescent="0.2"/>
    <row r="56739" ht="12.75" customHeight="1" x14ac:dyDescent="0.2"/>
    <row r="56740" ht="12.75" customHeight="1" x14ac:dyDescent="0.2"/>
    <row r="56741" ht="12.75" customHeight="1" x14ac:dyDescent="0.2"/>
    <row r="56742" ht="12.75" customHeight="1" x14ac:dyDescent="0.2"/>
    <row r="56743" ht="12.75" customHeight="1" x14ac:dyDescent="0.2"/>
    <row r="56744" ht="12.75" customHeight="1" x14ac:dyDescent="0.2"/>
    <row r="56745" ht="12.75" customHeight="1" x14ac:dyDescent="0.2"/>
    <row r="56746" ht="12.75" customHeight="1" x14ac:dyDescent="0.2"/>
    <row r="56747" ht="12.75" customHeight="1" x14ac:dyDescent="0.2"/>
    <row r="56748" ht="12.75" customHeight="1" x14ac:dyDescent="0.2"/>
    <row r="56749" ht="12.75" customHeight="1" x14ac:dyDescent="0.2"/>
    <row r="56750" ht="12.75" customHeight="1" x14ac:dyDescent="0.2"/>
    <row r="56751" ht="12.75" customHeight="1" x14ac:dyDescent="0.2"/>
    <row r="56752" ht="12.75" customHeight="1" x14ac:dyDescent="0.2"/>
    <row r="56753" ht="12.75" customHeight="1" x14ac:dyDescent="0.2"/>
    <row r="56754" ht="12.75" customHeight="1" x14ac:dyDescent="0.2"/>
    <row r="56755" ht="12.75" customHeight="1" x14ac:dyDescent="0.2"/>
    <row r="56756" ht="12.75" customHeight="1" x14ac:dyDescent="0.2"/>
    <row r="56757" ht="12.75" customHeight="1" x14ac:dyDescent="0.2"/>
    <row r="56758" ht="12.75" customHeight="1" x14ac:dyDescent="0.2"/>
    <row r="56759" ht="12.75" customHeight="1" x14ac:dyDescent="0.2"/>
    <row r="56760" ht="12.75" customHeight="1" x14ac:dyDescent="0.2"/>
    <row r="56761" ht="12.75" customHeight="1" x14ac:dyDescent="0.2"/>
    <row r="56762" ht="12.75" customHeight="1" x14ac:dyDescent="0.2"/>
    <row r="56763" ht="12.75" customHeight="1" x14ac:dyDescent="0.2"/>
    <row r="56764" ht="12.75" customHeight="1" x14ac:dyDescent="0.2"/>
    <row r="56765" ht="12.75" customHeight="1" x14ac:dyDescent="0.2"/>
    <row r="56766" ht="12.75" customHeight="1" x14ac:dyDescent="0.2"/>
    <row r="56767" ht="12.75" customHeight="1" x14ac:dyDescent="0.2"/>
    <row r="56768" ht="12.75" customHeight="1" x14ac:dyDescent="0.2"/>
    <row r="56769" ht="12.75" customHeight="1" x14ac:dyDescent="0.2"/>
    <row r="56770" ht="12.75" customHeight="1" x14ac:dyDescent="0.2"/>
    <row r="56771" ht="12.75" customHeight="1" x14ac:dyDescent="0.2"/>
    <row r="56772" ht="12.75" customHeight="1" x14ac:dyDescent="0.2"/>
    <row r="56773" ht="12.75" customHeight="1" x14ac:dyDescent="0.2"/>
    <row r="56774" ht="12.75" customHeight="1" x14ac:dyDescent="0.2"/>
    <row r="56775" ht="12.75" customHeight="1" x14ac:dyDescent="0.2"/>
    <row r="56776" ht="12.75" customHeight="1" x14ac:dyDescent="0.2"/>
    <row r="56777" ht="12.75" customHeight="1" x14ac:dyDescent="0.2"/>
    <row r="56778" ht="12.75" customHeight="1" x14ac:dyDescent="0.2"/>
    <row r="56779" ht="12.75" customHeight="1" x14ac:dyDescent="0.2"/>
    <row r="56780" ht="12.75" customHeight="1" x14ac:dyDescent="0.2"/>
    <row r="56781" ht="12.75" customHeight="1" x14ac:dyDescent="0.2"/>
    <row r="56782" ht="12.75" customHeight="1" x14ac:dyDescent="0.2"/>
    <row r="56783" ht="12.75" customHeight="1" x14ac:dyDescent="0.2"/>
    <row r="56784" ht="12.75" customHeight="1" x14ac:dyDescent="0.2"/>
    <row r="56785" ht="12.75" customHeight="1" x14ac:dyDescent="0.2"/>
    <row r="56786" ht="12.75" customHeight="1" x14ac:dyDescent="0.2"/>
    <row r="56787" ht="12.75" customHeight="1" x14ac:dyDescent="0.2"/>
    <row r="56788" ht="12.75" customHeight="1" x14ac:dyDescent="0.2"/>
    <row r="56789" ht="12.75" customHeight="1" x14ac:dyDescent="0.2"/>
    <row r="56790" ht="12.75" customHeight="1" x14ac:dyDescent="0.2"/>
    <row r="56791" ht="12.75" customHeight="1" x14ac:dyDescent="0.2"/>
    <row r="56792" ht="12.75" customHeight="1" x14ac:dyDescent="0.2"/>
    <row r="56793" ht="12.75" customHeight="1" x14ac:dyDescent="0.2"/>
    <row r="56794" ht="12.75" customHeight="1" x14ac:dyDescent="0.2"/>
    <row r="56795" ht="12.75" customHeight="1" x14ac:dyDescent="0.2"/>
    <row r="56796" ht="12.75" customHeight="1" x14ac:dyDescent="0.2"/>
    <row r="56797" ht="12.75" customHeight="1" x14ac:dyDescent="0.2"/>
    <row r="56798" ht="12.75" customHeight="1" x14ac:dyDescent="0.2"/>
    <row r="56799" ht="12.75" customHeight="1" x14ac:dyDescent="0.2"/>
    <row r="56800" ht="12.75" customHeight="1" x14ac:dyDescent="0.2"/>
    <row r="56801" ht="12.75" customHeight="1" x14ac:dyDescent="0.2"/>
    <row r="56802" ht="12.75" customHeight="1" x14ac:dyDescent="0.2"/>
    <row r="56803" ht="12.75" customHeight="1" x14ac:dyDescent="0.2"/>
    <row r="56804" ht="12.75" customHeight="1" x14ac:dyDescent="0.2"/>
    <row r="56805" ht="12.75" customHeight="1" x14ac:dyDescent="0.2"/>
    <row r="56806" ht="12.75" customHeight="1" x14ac:dyDescent="0.2"/>
    <row r="56807" ht="12.75" customHeight="1" x14ac:dyDescent="0.2"/>
    <row r="56808" ht="12.75" customHeight="1" x14ac:dyDescent="0.2"/>
    <row r="56809" ht="12.75" customHeight="1" x14ac:dyDescent="0.2"/>
    <row r="56810" ht="12.75" customHeight="1" x14ac:dyDescent="0.2"/>
    <row r="56811" ht="12.75" customHeight="1" x14ac:dyDescent="0.2"/>
    <row r="56812" ht="12.75" customHeight="1" x14ac:dyDescent="0.2"/>
    <row r="56813" ht="12.75" customHeight="1" x14ac:dyDescent="0.2"/>
    <row r="56814" ht="12.75" customHeight="1" x14ac:dyDescent="0.2"/>
    <row r="56815" ht="12.75" customHeight="1" x14ac:dyDescent="0.2"/>
    <row r="56816" ht="12.75" customHeight="1" x14ac:dyDescent="0.2"/>
    <row r="56817" ht="12.75" customHeight="1" x14ac:dyDescent="0.2"/>
    <row r="56818" ht="12.75" customHeight="1" x14ac:dyDescent="0.2"/>
    <row r="56819" ht="12.75" customHeight="1" x14ac:dyDescent="0.2"/>
    <row r="56820" ht="12.75" customHeight="1" x14ac:dyDescent="0.2"/>
    <row r="56821" ht="12.75" customHeight="1" x14ac:dyDescent="0.2"/>
    <row r="56822" ht="12.75" customHeight="1" x14ac:dyDescent="0.2"/>
    <row r="56823" ht="12.75" customHeight="1" x14ac:dyDescent="0.2"/>
    <row r="56824" ht="12.75" customHeight="1" x14ac:dyDescent="0.2"/>
    <row r="56825" ht="12.75" customHeight="1" x14ac:dyDescent="0.2"/>
    <row r="56826" ht="12.75" customHeight="1" x14ac:dyDescent="0.2"/>
    <row r="56827" ht="12.75" customHeight="1" x14ac:dyDescent="0.2"/>
    <row r="56828" ht="12.75" customHeight="1" x14ac:dyDescent="0.2"/>
    <row r="56829" ht="12.75" customHeight="1" x14ac:dyDescent="0.2"/>
    <row r="56830" ht="12.75" customHeight="1" x14ac:dyDescent="0.2"/>
    <row r="56831" ht="12.75" customHeight="1" x14ac:dyDescent="0.2"/>
    <row r="56832" ht="12.75" customHeight="1" x14ac:dyDescent="0.2"/>
    <row r="56833" ht="12.75" customHeight="1" x14ac:dyDescent="0.2"/>
    <row r="56834" ht="12.75" customHeight="1" x14ac:dyDescent="0.2"/>
    <row r="56835" ht="12.75" customHeight="1" x14ac:dyDescent="0.2"/>
    <row r="56836" ht="12.75" customHeight="1" x14ac:dyDescent="0.2"/>
    <row r="56837" ht="12.75" customHeight="1" x14ac:dyDescent="0.2"/>
    <row r="56838" ht="12.75" customHeight="1" x14ac:dyDescent="0.2"/>
    <row r="56839" ht="12.75" customHeight="1" x14ac:dyDescent="0.2"/>
    <row r="56840" ht="12.75" customHeight="1" x14ac:dyDescent="0.2"/>
    <row r="56841" ht="12.75" customHeight="1" x14ac:dyDescent="0.2"/>
    <row r="56842" ht="12.75" customHeight="1" x14ac:dyDescent="0.2"/>
    <row r="56843" ht="12.75" customHeight="1" x14ac:dyDescent="0.2"/>
    <row r="56844" ht="12.75" customHeight="1" x14ac:dyDescent="0.2"/>
    <row r="56845" ht="12.75" customHeight="1" x14ac:dyDescent="0.2"/>
    <row r="56846" ht="12.75" customHeight="1" x14ac:dyDescent="0.2"/>
    <row r="56847" ht="12.75" customHeight="1" x14ac:dyDescent="0.2"/>
    <row r="56848" ht="12.75" customHeight="1" x14ac:dyDescent="0.2"/>
    <row r="56849" ht="12.75" customHeight="1" x14ac:dyDescent="0.2"/>
    <row r="56850" ht="12.75" customHeight="1" x14ac:dyDescent="0.2"/>
    <row r="56851" ht="12.75" customHeight="1" x14ac:dyDescent="0.2"/>
    <row r="56852" ht="12.75" customHeight="1" x14ac:dyDescent="0.2"/>
    <row r="56853" ht="12.75" customHeight="1" x14ac:dyDescent="0.2"/>
    <row r="56854" ht="12.75" customHeight="1" x14ac:dyDescent="0.2"/>
    <row r="56855" ht="12.75" customHeight="1" x14ac:dyDescent="0.2"/>
    <row r="56856" ht="12.75" customHeight="1" x14ac:dyDescent="0.2"/>
    <row r="56857" ht="12.75" customHeight="1" x14ac:dyDescent="0.2"/>
    <row r="56858" ht="12.75" customHeight="1" x14ac:dyDescent="0.2"/>
    <row r="56859" ht="12.75" customHeight="1" x14ac:dyDescent="0.2"/>
    <row r="56860" ht="12.75" customHeight="1" x14ac:dyDescent="0.2"/>
    <row r="56861" ht="12.75" customHeight="1" x14ac:dyDescent="0.2"/>
    <row r="56862" ht="12.75" customHeight="1" x14ac:dyDescent="0.2"/>
    <row r="56863" ht="12.75" customHeight="1" x14ac:dyDescent="0.2"/>
    <row r="56864" ht="12.75" customHeight="1" x14ac:dyDescent="0.2"/>
    <row r="56865" ht="12.75" customHeight="1" x14ac:dyDescent="0.2"/>
    <row r="56866" ht="12.75" customHeight="1" x14ac:dyDescent="0.2"/>
    <row r="56867" ht="12.75" customHeight="1" x14ac:dyDescent="0.2"/>
    <row r="56868" ht="12.75" customHeight="1" x14ac:dyDescent="0.2"/>
    <row r="56869" ht="12.75" customHeight="1" x14ac:dyDescent="0.2"/>
    <row r="56870" ht="12.75" customHeight="1" x14ac:dyDescent="0.2"/>
    <row r="56871" ht="12.75" customHeight="1" x14ac:dyDescent="0.2"/>
    <row r="56872" ht="12.75" customHeight="1" x14ac:dyDescent="0.2"/>
    <row r="56873" ht="12.75" customHeight="1" x14ac:dyDescent="0.2"/>
    <row r="56874" ht="12.75" customHeight="1" x14ac:dyDescent="0.2"/>
    <row r="56875" ht="12.75" customHeight="1" x14ac:dyDescent="0.2"/>
    <row r="56876" ht="12.75" customHeight="1" x14ac:dyDescent="0.2"/>
    <row r="56877" ht="12.75" customHeight="1" x14ac:dyDescent="0.2"/>
    <row r="56878" ht="12.75" customHeight="1" x14ac:dyDescent="0.2"/>
    <row r="56879" ht="12.75" customHeight="1" x14ac:dyDescent="0.2"/>
    <row r="56880" ht="12.75" customHeight="1" x14ac:dyDescent="0.2"/>
    <row r="56881" ht="12.75" customHeight="1" x14ac:dyDescent="0.2"/>
    <row r="56882" ht="12.75" customHeight="1" x14ac:dyDescent="0.2"/>
    <row r="56883" ht="12.75" customHeight="1" x14ac:dyDescent="0.2"/>
    <row r="56884" ht="12.75" customHeight="1" x14ac:dyDescent="0.2"/>
    <row r="56885" ht="12.75" customHeight="1" x14ac:dyDescent="0.2"/>
    <row r="56886" ht="12.75" customHeight="1" x14ac:dyDescent="0.2"/>
    <row r="56887" ht="12.75" customHeight="1" x14ac:dyDescent="0.2"/>
    <row r="56888" ht="12.75" customHeight="1" x14ac:dyDescent="0.2"/>
    <row r="56889" ht="12.75" customHeight="1" x14ac:dyDescent="0.2"/>
    <row r="56890" ht="12.75" customHeight="1" x14ac:dyDescent="0.2"/>
    <row r="56891" ht="12.75" customHeight="1" x14ac:dyDescent="0.2"/>
    <row r="56892" ht="12.75" customHeight="1" x14ac:dyDescent="0.2"/>
    <row r="56893" ht="12.75" customHeight="1" x14ac:dyDescent="0.2"/>
    <row r="56894" ht="12.75" customHeight="1" x14ac:dyDescent="0.2"/>
    <row r="56895" ht="12.75" customHeight="1" x14ac:dyDescent="0.2"/>
    <row r="56896" ht="12.75" customHeight="1" x14ac:dyDescent="0.2"/>
    <row r="56897" ht="12.75" customHeight="1" x14ac:dyDescent="0.2"/>
    <row r="56898" ht="12.75" customHeight="1" x14ac:dyDescent="0.2"/>
    <row r="56899" ht="12.75" customHeight="1" x14ac:dyDescent="0.2"/>
    <row r="56900" ht="12.75" customHeight="1" x14ac:dyDescent="0.2"/>
    <row r="56901" ht="12.75" customHeight="1" x14ac:dyDescent="0.2"/>
    <row r="56902" ht="12.75" customHeight="1" x14ac:dyDescent="0.2"/>
    <row r="56903" ht="12.75" customHeight="1" x14ac:dyDescent="0.2"/>
    <row r="56904" ht="12.75" customHeight="1" x14ac:dyDescent="0.2"/>
    <row r="56905" ht="12.75" customHeight="1" x14ac:dyDescent="0.2"/>
    <row r="56906" ht="12.75" customHeight="1" x14ac:dyDescent="0.2"/>
    <row r="56907" ht="12.75" customHeight="1" x14ac:dyDescent="0.2"/>
    <row r="56908" ht="12.75" customHeight="1" x14ac:dyDescent="0.2"/>
    <row r="56909" ht="12.75" customHeight="1" x14ac:dyDescent="0.2"/>
    <row r="56910" ht="12.75" customHeight="1" x14ac:dyDescent="0.2"/>
    <row r="56911" ht="12.75" customHeight="1" x14ac:dyDescent="0.2"/>
    <row r="56912" ht="12.75" customHeight="1" x14ac:dyDescent="0.2"/>
    <row r="56913" ht="12.75" customHeight="1" x14ac:dyDescent="0.2"/>
    <row r="56914" ht="12.75" customHeight="1" x14ac:dyDescent="0.2"/>
    <row r="56915" ht="12.75" customHeight="1" x14ac:dyDescent="0.2"/>
    <row r="56916" ht="12.75" customHeight="1" x14ac:dyDescent="0.2"/>
    <row r="56917" ht="12.75" customHeight="1" x14ac:dyDescent="0.2"/>
    <row r="56918" ht="12.75" customHeight="1" x14ac:dyDescent="0.2"/>
    <row r="56919" ht="12.75" customHeight="1" x14ac:dyDescent="0.2"/>
    <row r="56920" ht="12.75" customHeight="1" x14ac:dyDescent="0.2"/>
    <row r="56921" ht="12.75" customHeight="1" x14ac:dyDescent="0.2"/>
    <row r="56922" ht="12.75" customHeight="1" x14ac:dyDescent="0.2"/>
    <row r="56923" ht="12.75" customHeight="1" x14ac:dyDescent="0.2"/>
    <row r="56924" ht="12.75" customHeight="1" x14ac:dyDescent="0.2"/>
    <row r="56925" ht="12.75" customHeight="1" x14ac:dyDescent="0.2"/>
    <row r="56926" ht="12.75" customHeight="1" x14ac:dyDescent="0.2"/>
    <row r="56927" ht="12.75" customHeight="1" x14ac:dyDescent="0.2"/>
    <row r="56928" ht="12.75" customHeight="1" x14ac:dyDescent="0.2"/>
    <row r="56929" ht="12.75" customHeight="1" x14ac:dyDescent="0.2"/>
    <row r="56930" ht="12.75" customHeight="1" x14ac:dyDescent="0.2"/>
    <row r="56931" ht="12.75" customHeight="1" x14ac:dyDescent="0.2"/>
    <row r="56932" ht="12.75" customHeight="1" x14ac:dyDescent="0.2"/>
    <row r="56933" ht="12.75" customHeight="1" x14ac:dyDescent="0.2"/>
    <row r="56934" ht="12.75" customHeight="1" x14ac:dyDescent="0.2"/>
    <row r="56935" ht="12.75" customHeight="1" x14ac:dyDescent="0.2"/>
    <row r="56936" ht="12.75" customHeight="1" x14ac:dyDescent="0.2"/>
    <row r="56937" ht="12.75" customHeight="1" x14ac:dyDescent="0.2"/>
    <row r="56938" ht="12.75" customHeight="1" x14ac:dyDescent="0.2"/>
    <row r="56939" ht="12.75" customHeight="1" x14ac:dyDescent="0.2"/>
    <row r="56940" ht="12.75" customHeight="1" x14ac:dyDescent="0.2"/>
    <row r="56941" ht="12.75" customHeight="1" x14ac:dyDescent="0.2"/>
    <row r="56942" ht="12.75" customHeight="1" x14ac:dyDescent="0.2"/>
    <row r="56943" ht="12.75" customHeight="1" x14ac:dyDescent="0.2"/>
    <row r="56944" ht="12.75" customHeight="1" x14ac:dyDescent="0.2"/>
    <row r="56945" ht="12.75" customHeight="1" x14ac:dyDescent="0.2"/>
    <row r="56946" ht="12.75" customHeight="1" x14ac:dyDescent="0.2"/>
    <row r="56947" ht="12.75" customHeight="1" x14ac:dyDescent="0.2"/>
    <row r="56948" ht="12.75" customHeight="1" x14ac:dyDescent="0.2"/>
    <row r="56949" ht="12.75" customHeight="1" x14ac:dyDescent="0.2"/>
    <row r="56950" ht="12.75" customHeight="1" x14ac:dyDescent="0.2"/>
    <row r="56951" ht="12.75" customHeight="1" x14ac:dyDescent="0.2"/>
    <row r="56952" ht="12.75" customHeight="1" x14ac:dyDescent="0.2"/>
    <row r="56953" ht="12.75" customHeight="1" x14ac:dyDescent="0.2"/>
    <row r="56954" ht="12.75" customHeight="1" x14ac:dyDescent="0.2"/>
    <row r="56955" ht="12.75" customHeight="1" x14ac:dyDescent="0.2"/>
    <row r="56956" ht="12.75" customHeight="1" x14ac:dyDescent="0.2"/>
    <row r="56957" ht="12.75" customHeight="1" x14ac:dyDescent="0.2"/>
    <row r="56958" ht="12.75" customHeight="1" x14ac:dyDescent="0.2"/>
    <row r="56959" ht="12.75" customHeight="1" x14ac:dyDescent="0.2"/>
    <row r="56960" ht="12.75" customHeight="1" x14ac:dyDescent="0.2"/>
    <row r="56961" ht="12.75" customHeight="1" x14ac:dyDescent="0.2"/>
    <row r="56962" ht="12.75" customHeight="1" x14ac:dyDescent="0.2"/>
    <row r="56963" ht="12.75" customHeight="1" x14ac:dyDescent="0.2"/>
    <row r="56964" ht="12.75" customHeight="1" x14ac:dyDescent="0.2"/>
    <row r="56965" ht="12.75" customHeight="1" x14ac:dyDescent="0.2"/>
    <row r="56966" ht="12.75" customHeight="1" x14ac:dyDescent="0.2"/>
    <row r="56967" ht="12.75" customHeight="1" x14ac:dyDescent="0.2"/>
    <row r="56968" ht="12.75" customHeight="1" x14ac:dyDescent="0.2"/>
    <row r="56969" ht="12.75" customHeight="1" x14ac:dyDescent="0.2"/>
    <row r="56970" ht="12.75" customHeight="1" x14ac:dyDescent="0.2"/>
    <row r="56971" ht="12.75" customHeight="1" x14ac:dyDescent="0.2"/>
    <row r="56972" ht="12.75" customHeight="1" x14ac:dyDescent="0.2"/>
    <row r="56973" ht="12.75" customHeight="1" x14ac:dyDescent="0.2"/>
    <row r="56974" ht="12.75" customHeight="1" x14ac:dyDescent="0.2"/>
    <row r="56975" ht="12.75" customHeight="1" x14ac:dyDescent="0.2"/>
    <row r="56976" ht="12.75" customHeight="1" x14ac:dyDescent="0.2"/>
    <row r="56977" ht="12.75" customHeight="1" x14ac:dyDescent="0.2"/>
    <row r="56978" ht="12.75" customHeight="1" x14ac:dyDescent="0.2"/>
    <row r="56979" ht="12.75" customHeight="1" x14ac:dyDescent="0.2"/>
    <row r="56980" ht="12.75" customHeight="1" x14ac:dyDescent="0.2"/>
    <row r="56981" ht="12.75" customHeight="1" x14ac:dyDescent="0.2"/>
    <row r="56982" ht="12.75" customHeight="1" x14ac:dyDescent="0.2"/>
    <row r="56983" ht="12.75" customHeight="1" x14ac:dyDescent="0.2"/>
    <row r="56984" ht="12.75" customHeight="1" x14ac:dyDescent="0.2"/>
    <row r="56985" ht="12.75" customHeight="1" x14ac:dyDescent="0.2"/>
    <row r="56986" ht="12.75" customHeight="1" x14ac:dyDescent="0.2"/>
    <row r="56987" ht="12.75" customHeight="1" x14ac:dyDescent="0.2"/>
    <row r="56988" ht="12.75" customHeight="1" x14ac:dyDescent="0.2"/>
    <row r="56989" ht="12.75" customHeight="1" x14ac:dyDescent="0.2"/>
    <row r="56990" ht="12.75" customHeight="1" x14ac:dyDescent="0.2"/>
    <row r="56991" ht="12.75" customHeight="1" x14ac:dyDescent="0.2"/>
    <row r="56992" ht="12.75" customHeight="1" x14ac:dyDescent="0.2"/>
    <row r="56993" ht="12.75" customHeight="1" x14ac:dyDescent="0.2"/>
    <row r="56994" ht="12.75" customHeight="1" x14ac:dyDescent="0.2"/>
    <row r="56995" ht="12.75" customHeight="1" x14ac:dyDescent="0.2"/>
    <row r="56996" ht="12.75" customHeight="1" x14ac:dyDescent="0.2"/>
    <row r="56997" ht="12.75" customHeight="1" x14ac:dyDescent="0.2"/>
    <row r="56998" ht="12.75" customHeight="1" x14ac:dyDescent="0.2"/>
    <row r="56999" ht="12.75" customHeight="1" x14ac:dyDescent="0.2"/>
    <row r="57000" ht="12.75" customHeight="1" x14ac:dyDescent="0.2"/>
    <row r="57001" ht="12.75" customHeight="1" x14ac:dyDescent="0.2"/>
    <row r="57002" ht="12.75" customHeight="1" x14ac:dyDescent="0.2"/>
    <row r="57003" ht="12.75" customHeight="1" x14ac:dyDescent="0.2"/>
    <row r="57004" ht="12.75" customHeight="1" x14ac:dyDescent="0.2"/>
    <row r="57005" ht="12.75" customHeight="1" x14ac:dyDescent="0.2"/>
    <row r="57006" ht="12.75" customHeight="1" x14ac:dyDescent="0.2"/>
    <row r="57007" ht="12.75" customHeight="1" x14ac:dyDescent="0.2"/>
    <row r="57008" ht="12.75" customHeight="1" x14ac:dyDescent="0.2"/>
    <row r="57009" ht="12.75" customHeight="1" x14ac:dyDescent="0.2"/>
    <row r="57010" ht="12.75" customHeight="1" x14ac:dyDescent="0.2"/>
    <row r="57011" ht="12.75" customHeight="1" x14ac:dyDescent="0.2"/>
    <row r="57012" ht="12.75" customHeight="1" x14ac:dyDescent="0.2"/>
    <row r="57013" ht="12.75" customHeight="1" x14ac:dyDescent="0.2"/>
    <row r="57014" ht="12.75" customHeight="1" x14ac:dyDescent="0.2"/>
    <row r="57015" ht="12.75" customHeight="1" x14ac:dyDescent="0.2"/>
    <row r="57016" ht="12.75" customHeight="1" x14ac:dyDescent="0.2"/>
    <row r="57017" ht="12.75" customHeight="1" x14ac:dyDescent="0.2"/>
    <row r="57018" ht="12.75" customHeight="1" x14ac:dyDescent="0.2"/>
    <row r="57019" ht="12.75" customHeight="1" x14ac:dyDescent="0.2"/>
    <row r="57020" ht="12.75" customHeight="1" x14ac:dyDescent="0.2"/>
    <row r="57021" ht="12.75" customHeight="1" x14ac:dyDescent="0.2"/>
    <row r="57022" ht="12.75" customHeight="1" x14ac:dyDescent="0.2"/>
    <row r="57023" ht="12.75" customHeight="1" x14ac:dyDescent="0.2"/>
    <row r="57024" ht="12.75" customHeight="1" x14ac:dyDescent="0.2"/>
    <row r="57025" ht="12.75" customHeight="1" x14ac:dyDescent="0.2"/>
    <row r="57026" ht="12.75" customHeight="1" x14ac:dyDescent="0.2"/>
    <row r="57027" ht="12.75" customHeight="1" x14ac:dyDescent="0.2"/>
    <row r="57028" ht="12.75" customHeight="1" x14ac:dyDescent="0.2"/>
    <row r="57029" ht="12.75" customHeight="1" x14ac:dyDescent="0.2"/>
    <row r="57030" ht="12.75" customHeight="1" x14ac:dyDescent="0.2"/>
    <row r="57031" ht="12.75" customHeight="1" x14ac:dyDescent="0.2"/>
    <row r="57032" ht="12.75" customHeight="1" x14ac:dyDescent="0.2"/>
    <row r="57033" ht="12.75" customHeight="1" x14ac:dyDescent="0.2"/>
    <row r="57034" ht="12.75" customHeight="1" x14ac:dyDescent="0.2"/>
    <row r="57035" ht="12.75" customHeight="1" x14ac:dyDescent="0.2"/>
    <row r="57036" ht="12.75" customHeight="1" x14ac:dyDescent="0.2"/>
    <row r="57037" ht="12.75" customHeight="1" x14ac:dyDescent="0.2"/>
    <row r="57038" ht="12.75" customHeight="1" x14ac:dyDescent="0.2"/>
    <row r="57039" ht="12.75" customHeight="1" x14ac:dyDescent="0.2"/>
    <row r="57040" ht="12.75" customHeight="1" x14ac:dyDescent="0.2"/>
    <row r="57041" ht="12.75" customHeight="1" x14ac:dyDescent="0.2"/>
    <row r="57042" ht="12.75" customHeight="1" x14ac:dyDescent="0.2"/>
    <row r="57043" ht="12.75" customHeight="1" x14ac:dyDescent="0.2"/>
    <row r="57044" ht="12.75" customHeight="1" x14ac:dyDescent="0.2"/>
    <row r="57045" ht="12.75" customHeight="1" x14ac:dyDescent="0.2"/>
    <row r="57046" ht="12.75" customHeight="1" x14ac:dyDescent="0.2"/>
    <row r="57047" ht="12.75" customHeight="1" x14ac:dyDescent="0.2"/>
    <row r="57048" ht="12.75" customHeight="1" x14ac:dyDescent="0.2"/>
    <row r="57049" ht="12.75" customHeight="1" x14ac:dyDescent="0.2"/>
    <row r="57050" ht="12.75" customHeight="1" x14ac:dyDescent="0.2"/>
    <row r="57051" ht="12.75" customHeight="1" x14ac:dyDescent="0.2"/>
    <row r="57052" ht="12.75" customHeight="1" x14ac:dyDescent="0.2"/>
    <row r="57053" ht="12.75" customHeight="1" x14ac:dyDescent="0.2"/>
    <row r="57054" ht="12.75" customHeight="1" x14ac:dyDescent="0.2"/>
    <row r="57055" ht="12.75" customHeight="1" x14ac:dyDescent="0.2"/>
    <row r="57056" ht="12.75" customHeight="1" x14ac:dyDescent="0.2"/>
    <row r="57057" ht="12.75" customHeight="1" x14ac:dyDescent="0.2"/>
    <row r="57058" ht="12.75" customHeight="1" x14ac:dyDescent="0.2"/>
    <row r="57059" ht="12.75" customHeight="1" x14ac:dyDescent="0.2"/>
    <row r="57060" ht="12.75" customHeight="1" x14ac:dyDescent="0.2"/>
    <row r="57061" ht="12.75" customHeight="1" x14ac:dyDescent="0.2"/>
    <row r="57062" ht="12.75" customHeight="1" x14ac:dyDescent="0.2"/>
    <row r="57063" ht="12.75" customHeight="1" x14ac:dyDescent="0.2"/>
    <row r="57064" ht="12.75" customHeight="1" x14ac:dyDescent="0.2"/>
    <row r="57065" ht="12.75" customHeight="1" x14ac:dyDescent="0.2"/>
    <row r="57066" ht="12.75" customHeight="1" x14ac:dyDescent="0.2"/>
    <row r="57067" ht="12.75" customHeight="1" x14ac:dyDescent="0.2"/>
    <row r="57068" ht="12.75" customHeight="1" x14ac:dyDescent="0.2"/>
    <row r="57069" ht="12.75" customHeight="1" x14ac:dyDescent="0.2"/>
    <row r="57070" ht="12.75" customHeight="1" x14ac:dyDescent="0.2"/>
    <row r="57071" ht="12.75" customHeight="1" x14ac:dyDescent="0.2"/>
    <row r="57072" ht="12.75" customHeight="1" x14ac:dyDescent="0.2"/>
    <row r="57073" ht="12.75" customHeight="1" x14ac:dyDescent="0.2"/>
    <row r="57074" ht="12.75" customHeight="1" x14ac:dyDescent="0.2"/>
    <row r="57075" ht="12.75" customHeight="1" x14ac:dyDescent="0.2"/>
    <row r="57076" ht="12.75" customHeight="1" x14ac:dyDescent="0.2"/>
    <row r="57077" ht="12.75" customHeight="1" x14ac:dyDescent="0.2"/>
    <row r="57078" ht="12.75" customHeight="1" x14ac:dyDescent="0.2"/>
    <row r="57079" ht="12.75" customHeight="1" x14ac:dyDescent="0.2"/>
    <row r="57080" ht="12.75" customHeight="1" x14ac:dyDescent="0.2"/>
    <row r="57081" ht="12.75" customHeight="1" x14ac:dyDescent="0.2"/>
    <row r="57082" ht="12.75" customHeight="1" x14ac:dyDescent="0.2"/>
    <row r="57083" ht="12.75" customHeight="1" x14ac:dyDescent="0.2"/>
    <row r="57084" ht="12.75" customHeight="1" x14ac:dyDescent="0.2"/>
    <row r="57085" ht="12.75" customHeight="1" x14ac:dyDescent="0.2"/>
    <row r="57086" ht="12.75" customHeight="1" x14ac:dyDescent="0.2"/>
    <row r="57087" ht="12.75" customHeight="1" x14ac:dyDescent="0.2"/>
    <row r="57088" ht="12.75" customHeight="1" x14ac:dyDescent="0.2"/>
    <row r="57089" ht="12.75" customHeight="1" x14ac:dyDescent="0.2"/>
    <row r="57090" ht="12.75" customHeight="1" x14ac:dyDescent="0.2"/>
    <row r="57091" ht="12.75" customHeight="1" x14ac:dyDescent="0.2"/>
    <row r="57092" ht="12.75" customHeight="1" x14ac:dyDescent="0.2"/>
    <row r="57093" ht="12.75" customHeight="1" x14ac:dyDescent="0.2"/>
    <row r="57094" ht="12.75" customHeight="1" x14ac:dyDescent="0.2"/>
    <row r="57095" ht="12.75" customHeight="1" x14ac:dyDescent="0.2"/>
    <row r="57096" ht="12.75" customHeight="1" x14ac:dyDescent="0.2"/>
    <row r="57097" ht="12.75" customHeight="1" x14ac:dyDescent="0.2"/>
    <row r="57098" ht="12.75" customHeight="1" x14ac:dyDescent="0.2"/>
    <row r="57099" ht="12.75" customHeight="1" x14ac:dyDescent="0.2"/>
    <row r="57100" ht="12.75" customHeight="1" x14ac:dyDescent="0.2"/>
    <row r="57101" ht="12.75" customHeight="1" x14ac:dyDescent="0.2"/>
    <row r="57102" ht="12.75" customHeight="1" x14ac:dyDescent="0.2"/>
    <row r="57103" ht="12.75" customHeight="1" x14ac:dyDescent="0.2"/>
    <row r="57104" ht="12.75" customHeight="1" x14ac:dyDescent="0.2"/>
    <row r="57105" ht="12.75" customHeight="1" x14ac:dyDescent="0.2"/>
    <row r="57106" ht="12.75" customHeight="1" x14ac:dyDescent="0.2"/>
    <row r="57107" ht="12.75" customHeight="1" x14ac:dyDescent="0.2"/>
    <row r="57108" ht="12.75" customHeight="1" x14ac:dyDescent="0.2"/>
    <row r="57109" ht="12.75" customHeight="1" x14ac:dyDescent="0.2"/>
    <row r="57110" ht="12.75" customHeight="1" x14ac:dyDescent="0.2"/>
    <row r="57111" ht="12.75" customHeight="1" x14ac:dyDescent="0.2"/>
    <row r="57112" ht="12.75" customHeight="1" x14ac:dyDescent="0.2"/>
    <row r="57113" ht="12.75" customHeight="1" x14ac:dyDescent="0.2"/>
    <row r="57114" ht="12.75" customHeight="1" x14ac:dyDescent="0.2"/>
    <row r="57115" ht="12.75" customHeight="1" x14ac:dyDescent="0.2"/>
    <row r="57116" ht="12.75" customHeight="1" x14ac:dyDescent="0.2"/>
    <row r="57117" ht="12.75" customHeight="1" x14ac:dyDescent="0.2"/>
    <row r="57118" ht="12.75" customHeight="1" x14ac:dyDescent="0.2"/>
    <row r="57119" ht="12.75" customHeight="1" x14ac:dyDescent="0.2"/>
    <row r="57120" ht="12.75" customHeight="1" x14ac:dyDescent="0.2"/>
    <row r="57121" ht="12.75" customHeight="1" x14ac:dyDescent="0.2"/>
    <row r="57122" ht="12.75" customHeight="1" x14ac:dyDescent="0.2"/>
    <row r="57123" ht="12.75" customHeight="1" x14ac:dyDescent="0.2"/>
    <row r="57124" ht="12.75" customHeight="1" x14ac:dyDescent="0.2"/>
    <row r="57125" ht="12.75" customHeight="1" x14ac:dyDescent="0.2"/>
    <row r="57126" ht="12.75" customHeight="1" x14ac:dyDescent="0.2"/>
    <row r="57127" ht="12.75" customHeight="1" x14ac:dyDescent="0.2"/>
    <row r="57128" ht="12.75" customHeight="1" x14ac:dyDescent="0.2"/>
    <row r="57129" ht="12.75" customHeight="1" x14ac:dyDescent="0.2"/>
    <row r="57130" ht="12.75" customHeight="1" x14ac:dyDescent="0.2"/>
    <row r="57131" ht="12.75" customHeight="1" x14ac:dyDescent="0.2"/>
    <row r="57132" ht="12.75" customHeight="1" x14ac:dyDescent="0.2"/>
    <row r="57133" ht="12.75" customHeight="1" x14ac:dyDescent="0.2"/>
    <row r="57134" ht="12.75" customHeight="1" x14ac:dyDescent="0.2"/>
    <row r="57135" ht="12.75" customHeight="1" x14ac:dyDescent="0.2"/>
    <row r="57136" ht="12.75" customHeight="1" x14ac:dyDescent="0.2"/>
    <row r="57137" ht="12.75" customHeight="1" x14ac:dyDescent="0.2"/>
    <row r="57138" ht="12.75" customHeight="1" x14ac:dyDescent="0.2"/>
    <row r="57139" ht="12.75" customHeight="1" x14ac:dyDescent="0.2"/>
    <row r="57140" ht="12.75" customHeight="1" x14ac:dyDescent="0.2"/>
    <row r="57141" ht="12.75" customHeight="1" x14ac:dyDescent="0.2"/>
    <row r="57142" ht="12.75" customHeight="1" x14ac:dyDescent="0.2"/>
    <row r="57143" ht="12.75" customHeight="1" x14ac:dyDescent="0.2"/>
    <row r="57144" ht="12.75" customHeight="1" x14ac:dyDescent="0.2"/>
    <row r="57145" ht="12.75" customHeight="1" x14ac:dyDescent="0.2"/>
    <row r="57146" ht="12.75" customHeight="1" x14ac:dyDescent="0.2"/>
    <row r="57147" ht="12.75" customHeight="1" x14ac:dyDescent="0.2"/>
    <row r="57148" ht="12.75" customHeight="1" x14ac:dyDescent="0.2"/>
    <row r="57149" ht="12.75" customHeight="1" x14ac:dyDescent="0.2"/>
    <row r="57150" ht="12.75" customHeight="1" x14ac:dyDescent="0.2"/>
    <row r="57151" ht="12.75" customHeight="1" x14ac:dyDescent="0.2"/>
    <row r="57152" ht="12.75" customHeight="1" x14ac:dyDescent="0.2"/>
    <row r="57153" ht="12.75" customHeight="1" x14ac:dyDescent="0.2"/>
    <row r="57154" ht="12.75" customHeight="1" x14ac:dyDescent="0.2"/>
    <row r="57155" ht="12.75" customHeight="1" x14ac:dyDescent="0.2"/>
    <row r="57156" ht="12.75" customHeight="1" x14ac:dyDescent="0.2"/>
    <row r="57157" ht="12.75" customHeight="1" x14ac:dyDescent="0.2"/>
    <row r="57158" ht="12.75" customHeight="1" x14ac:dyDescent="0.2"/>
    <row r="57159" ht="12.75" customHeight="1" x14ac:dyDescent="0.2"/>
    <row r="57160" ht="12.75" customHeight="1" x14ac:dyDescent="0.2"/>
    <row r="57161" ht="12.75" customHeight="1" x14ac:dyDescent="0.2"/>
    <row r="57162" ht="12.75" customHeight="1" x14ac:dyDescent="0.2"/>
    <row r="57163" ht="12.75" customHeight="1" x14ac:dyDescent="0.2"/>
    <row r="57164" ht="12.75" customHeight="1" x14ac:dyDescent="0.2"/>
    <row r="57165" ht="12.75" customHeight="1" x14ac:dyDescent="0.2"/>
    <row r="57166" ht="12.75" customHeight="1" x14ac:dyDescent="0.2"/>
    <row r="57167" ht="12.75" customHeight="1" x14ac:dyDescent="0.2"/>
    <row r="57168" ht="12.75" customHeight="1" x14ac:dyDescent="0.2"/>
    <row r="57169" ht="12.75" customHeight="1" x14ac:dyDescent="0.2"/>
    <row r="57170" ht="12.75" customHeight="1" x14ac:dyDescent="0.2"/>
    <row r="57171" ht="12.75" customHeight="1" x14ac:dyDescent="0.2"/>
    <row r="57172" ht="12.75" customHeight="1" x14ac:dyDescent="0.2"/>
    <row r="57173" ht="12.75" customHeight="1" x14ac:dyDescent="0.2"/>
    <row r="57174" ht="12.75" customHeight="1" x14ac:dyDescent="0.2"/>
    <row r="57175" ht="12.75" customHeight="1" x14ac:dyDescent="0.2"/>
    <row r="57176" ht="12.75" customHeight="1" x14ac:dyDescent="0.2"/>
    <row r="57177" ht="12.75" customHeight="1" x14ac:dyDescent="0.2"/>
    <row r="57178" ht="12.75" customHeight="1" x14ac:dyDescent="0.2"/>
    <row r="57179" ht="12.75" customHeight="1" x14ac:dyDescent="0.2"/>
    <row r="57180" ht="12.75" customHeight="1" x14ac:dyDescent="0.2"/>
    <row r="57181" ht="12.75" customHeight="1" x14ac:dyDescent="0.2"/>
    <row r="57182" ht="12.75" customHeight="1" x14ac:dyDescent="0.2"/>
    <row r="57183" ht="12.75" customHeight="1" x14ac:dyDescent="0.2"/>
    <row r="57184" ht="12.75" customHeight="1" x14ac:dyDescent="0.2"/>
    <row r="57185" ht="12.75" customHeight="1" x14ac:dyDescent="0.2"/>
    <row r="57186" ht="12.75" customHeight="1" x14ac:dyDescent="0.2"/>
    <row r="57187" ht="12.75" customHeight="1" x14ac:dyDescent="0.2"/>
    <row r="57188" ht="12.75" customHeight="1" x14ac:dyDescent="0.2"/>
    <row r="57189" ht="12.75" customHeight="1" x14ac:dyDescent="0.2"/>
    <row r="57190" ht="12.75" customHeight="1" x14ac:dyDescent="0.2"/>
    <row r="57191" ht="12.75" customHeight="1" x14ac:dyDescent="0.2"/>
    <row r="57192" ht="12.75" customHeight="1" x14ac:dyDescent="0.2"/>
    <row r="57193" ht="12.75" customHeight="1" x14ac:dyDescent="0.2"/>
    <row r="57194" ht="12.75" customHeight="1" x14ac:dyDescent="0.2"/>
    <row r="57195" ht="12.75" customHeight="1" x14ac:dyDescent="0.2"/>
    <row r="57196" ht="12.75" customHeight="1" x14ac:dyDescent="0.2"/>
    <row r="57197" ht="12.75" customHeight="1" x14ac:dyDescent="0.2"/>
    <row r="57198" ht="12.75" customHeight="1" x14ac:dyDescent="0.2"/>
    <row r="57199" ht="12.75" customHeight="1" x14ac:dyDescent="0.2"/>
    <row r="57200" ht="12.75" customHeight="1" x14ac:dyDescent="0.2"/>
    <row r="57201" ht="12.75" customHeight="1" x14ac:dyDescent="0.2"/>
    <row r="57202" ht="12.75" customHeight="1" x14ac:dyDescent="0.2"/>
    <row r="57203" ht="12.75" customHeight="1" x14ac:dyDescent="0.2"/>
    <row r="57204" ht="12.75" customHeight="1" x14ac:dyDescent="0.2"/>
    <row r="57205" ht="12.75" customHeight="1" x14ac:dyDescent="0.2"/>
    <row r="57206" ht="12.75" customHeight="1" x14ac:dyDescent="0.2"/>
    <row r="57207" ht="12.75" customHeight="1" x14ac:dyDescent="0.2"/>
    <row r="57208" ht="12.75" customHeight="1" x14ac:dyDescent="0.2"/>
    <row r="57209" ht="12.75" customHeight="1" x14ac:dyDescent="0.2"/>
    <row r="57210" ht="12.75" customHeight="1" x14ac:dyDescent="0.2"/>
    <row r="57211" ht="12.75" customHeight="1" x14ac:dyDescent="0.2"/>
    <row r="57212" ht="12.75" customHeight="1" x14ac:dyDescent="0.2"/>
    <row r="57213" ht="12.75" customHeight="1" x14ac:dyDescent="0.2"/>
    <row r="57214" ht="12.75" customHeight="1" x14ac:dyDescent="0.2"/>
    <row r="57215" ht="12.75" customHeight="1" x14ac:dyDescent="0.2"/>
    <row r="57216" ht="12.75" customHeight="1" x14ac:dyDescent="0.2"/>
    <row r="57217" ht="12.75" customHeight="1" x14ac:dyDescent="0.2"/>
    <row r="57218" ht="12.75" customHeight="1" x14ac:dyDescent="0.2"/>
    <row r="57219" ht="12.75" customHeight="1" x14ac:dyDescent="0.2"/>
    <row r="57220" ht="12.75" customHeight="1" x14ac:dyDescent="0.2"/>
    <row r="57221" ht="12.75" customHeight="1" x14ac:dyDescent="0.2"/>
    <row r="57222" ht="12.75" customHeight="1" x14ac:dyDescent="0.2"/>
    <row r="57223" ht="12.75" customHeight="1" x14ac:dyDescent="0.2"/>
    <row r="57224" ht="12.75" customHeight="1" x14ac:dyDescent="0.2"/>
    <row r="57225" ht="12.75" customHeight="1" x14ac:dyDescent="0.2"/>
    <row r="57226" ht="12.75" customHeight="1" x14ac:dyDescent="0.2"/>
    <row r="57227" ht="12.75" customHeight="1" x14ac:dyDescent="0.2"/>
    <row r="57228" ht="12.75" customHeight="1" x14ac:dyDescent="0.2"/>
    <row r="57229" ht="12.75" customHeight="1" x14ac:dyDescent="0.2"/>
    <row r="57230" ht="12.75" customHeight="1" x14ac:dyDescent="0.2"/>
    <row r="57231" ht="12.75" customHeight="1" x14ac:dyDescent="0.2"/>
    <row r="57232" ht="12.75" customHeight="1" x14ac:dyDescent="0.2"/>
    <row r="57233" ht="12.75" customHeight="1" x14ac:dyDescent="0.2"/>
    <row r="57234" ht="12.75" customHeight="1" x14ac:dyDescent="0.2"/>
    <row r="57235" ht="12.75" customHeight="1" x14ac:dyDescent="0.2"/>
    <row r="57236" ht="12.75" customHeight="1" x14ac:dyDescent="0.2"/>
    <row r="57237" ht="12.75" customHeight="1" x14ac:dyDescent="0.2"/>
    <row r="57238" ht="12.75" customHeight="1" x14ac:dyDescent="0.2"/>
    <row r="57239" ht="12.75" customHeight="1" x14ac:dyDescent="0.2"/>
    <row r="57240" ht="12.75" customHeight="1" x14ac:dyDescent="0.2"/>
    <row r="57241" ht="12.75" customHeight="1" x14ac:dyDescent="0.2"/>
    <row r="57242" ht="12.75" customHeight="1" x14ac:dyDescent="0.2"/>
    <row r="57243" ht="12.75" customHeight="1" x14ac:dyDescent="0.2"/>
    <row r="57244" ht="12.75" customHeight="1" x14ac:dyDescent="0.2"/>
    <row r="57245" ht="12.75" customHeight="1" x14ac:dyDescent="0.2"/>
    <row r="57246" ht="12.75" customHeight="1" x14ac:dyDescent="0.2"/>
    <row r="57247" ht="12.75" customHeight="1" x14ac:dyDescent="0.2"/>
    <row r="57248" ht="12.75" customHeight="1" x14ac:dyDescent="0.2"/>
    <row r="57249" ht="12.75" customHeight="1" x14ac:dyDescent="0.2"/>
    <row r="57250" ht="12.75" customHeight="1" x14ac:dyDescent="0.2"/>
    <row r="57251" ht="12.75" customHeight="1" x14ac:dyDescent="0.2"/>
    <row r="57252" ht="12.75" customHeight="1" x14ac:dyDescent="0.2"/>
    <row r="57253" ht="12.75" customHeight="1" x14ac:dyDescent="0.2"/>
    <row r="57254" ht="12.75" customHeight="1" x14ac:dyDescent="0.2"/>
    <row r="57255" ht="12.75" customHeight="1" x14ac:dyDescent="0.2"/>
    <row r="57256" ht="12.75" customHeight="1" x14ac:dyDescent="0.2"/>
    <row r="57257" ht="12.75" customHeight="1" x14ac:dyDescent="0.2"/>
    <row r="57258" ht="12.75" customHeight="1" x14ac:dyDescent="0.2"/>
    <row r="57259" ht="12.75" customHeight="1" x14ac:dyDescent="0.2"/>
    <row r="57260" ht="12.75" customHeight="1" x14ac:dyDescent="0.2"/>
    <row r="57261" ht="12.75" customHeight="1" x14ac:dyDescent="0.2"/>
    <row r="57262" ht="12.75" customHeight="1" x14ac:dyDescent="0.2"/>
    <row r="57263" ht="12.75" customHeight="1" x14ac:dyDescent="0.2"/>
    <row r="57264" ht="12.75" customHeight="1" x14ac:dyDescent="0.2"/>
    <row r="57265" ht="12.75" customHeight="1" x14ac:dyDescent="0.2"/>
    <row r="57266" ht="12.75" customHeight="1" x14ac:dyDescent="0.2"/>
    <row r="57267" ht="12.75" customHeight="1" x14ac:dyDescent="0.2"/>
    <row r="57268" ht="12.75" customHeight="1" x14ac:dyDescent="0.2"/>
    <row r="57269" ht="12.75" customHeight="1" x14ac:dyDescent="0.2"/>
    <row r="57270" ht="12.75" customHeight="1" x14ac:dyDescent="0.2"/>
    <row r="57271" ht="12.75" customHeight="1" x14ac:dyDescent="0.2"/>
    <row r="57272" ht="12.75" customHeight="1" x14ac:dyDescent="0.2"/>
    <row r="57273" ht="12.75" customHeight="1" x14ac:dyDescent="0.2"/>
    <row r="57274" ht="12.75" customHeight="1" x14ac:dyDescent="0.2"/>
    <row r="57275" ht="12.75" customHeight="1" x14ac:dyDescent="0.2"/>
    <row r="57276" ht="12.75" customHeight="1" x14ac:dyDescent="0.2"/>
    <row r="57277" ht="12.75" customHeight="1" x14ac:dyDescent="0.2"/>
    <row r="57278" ht="12.75" customHeight="1" x14ac:dyDescent="0.2"/>
    <row r="57279" ht="12.75" customHeight="1" x14ac:dyDescent="0.2"/>
    <row r="57280" ht="12.75" customHeight="1" x14ac:dyDescent="0.2"/>
    <row r="57281" ht="12.75" customHeight="1" x14ac:dyDescent="0.2"/>
    <row r="57282" ht="12.75" customHeight="1" x14ac:dyDescent="0.2"/>
    <row r="57283" ht="12.75" customHeight="1" x14ac:dyDescent="0.2"/>
    <row r="57284" ht="12.75" customHeight="1" x14ac:dyDescent="0.2"/>
    <row r="57285" ht="12.75" customHeight="1" x14ac:dyDescent="0.2"/>
    <row r="57286" ht="12.75" customHeight="1" x14ac:dyDescent="0.2"/>
    <row r="57287" ht="12.75" customHeight="1" x14ac:dyDescent="0.2"/>
    <row r="57288" ht="12.75" customHeight="1" x14ac:dyDescent="0.2"/>
    <row r="57289" ht="12.75" customHeight="1" x14ac:dyDescent="0.2"/>
    <row r="57290" ht="12.75" customHeight="1" x14ac:dyDescent="0.2"/>
    <row r="57291" ht="12.75" customHeight="1" x14ac:dyDescent="0.2"/>
    <row r="57292" ht="12.75" customHeight="1" x14ac:dyDescent="0.2"/>
    <row r="57293" ht="12.75" customHeight="1" x14ac:dyDescent="0.2"/>
    <row r="57294" ht="12.75" customHeight="1" x14ac:dyDescent="0.2"/>
    <row r="57295" ht="12.75" customHeight="1" x14ac:dyDescent="0.2"/>
    <row r="57296" ht="12.75" customHeight="1" x14ac:dyDescent="0.2"/>
    <row r="57297" ht="12.75" customHeight="1" x14ac:dyDescent="0.2"/>
    <row r="57298" ht="12.75" customHeight="1" x14ac:dyDescent="0.2"/>
    <row r="57299" ht="12.75" customHeight="1" x14ac:dyDescent="0.2"/>
    <row r="57300" ht="12.75" customHeight="1" x14ac:dyDescent="0.2"/>
    <row r="57301" ht="12.75" customHeight="1" x14ac:dyDescent="0.2"/>
    <row r="57302" ht="12.75" customHeight="1" x14ac:dyDescent="0.2"/>
    <row r="57303" ht="12.75" customHeight="1" x14ac:dyDescent="0.2"/>
    <row r="57304" ht="12.75" customHeight="1" x14ac:dyDescent="0.2"/>
    <row r="57305" ht="12.75" customHeight="1" x14ac:dyDescent="0.2"/>
    <row r="57306" ht="12.75" customHeight="1" x14ac:dyDescent="0.2"/>
    <row r="57307" ht="12.75" customHeight="1" x14ac:dyDescent="0.2"/>
    <row r="57308" ht="12.75" customHeight="1" x14ac:dyDescent="0.2"/>
    <row r="57309" ht="12.75" customHeight="1" x14ac:dyDescent="0.2"/>
    <row r="57310" ht="12.75" customHeight="1" x14ac:dyDescent="0.2"/>
    <row r="57311" ht="12.75" customHeight="1" x14ac:dyDescent="0.2"/>
    <row r="57312" ht="12.75" customHeight="1" x14ac:dyDescent="0.2"/>
    <row r="57313" ht="12.75" customHeight="1" x14ac:dyDescent="0.2"/>
    <row r="57314" ht="12.75" customHeight="1" x14ac:dyDescent="0.2"/>
    <row r="57315" ht="12.75" customHeight="1" x14ac:dyDescent="0.2"/>
    <row r="57316" ht="12.75" customHeight="1" x14ac:dyDescent="0.2"/>
    <row r="57317" ht="12.75" customHeight="1" x14ac:dyDescent="0.2"/>
    <row r="57318" ht="12.75" customHeight="1" x14ac:dyDescent="0.2"/>
    <row r="57319" ht="12.75" customHeight="1" x14ac:dyDescent="0.2"/>
    <row r="57320" ht="12.75" customHeight="1" x14ac:dyDescent="0.2"/>
    <row r="57321" ht="12.75" customHeight="1" x14ac:dyDescent="0.2"/>
    <row r="57322" ht="12.75" customHeight="1" x14ac:dyDescent="0.2"/>
    <row r="57323" ht="12.75" customHeight="1" x14ac:dyDescent="0.2"/>
    <row r="57324" ht="12.75" customHeight="1" x14ac:dyDescent="0.2"/>
    <row r="57325" ht="12.75" customHeight="1" x14ac:dyDescent="0.2"/>
    <row r="57326" ht="12.75" customHeight="1" x14ac:dyDescent="0.2"/>
    <row r="57327" ht="12.75" customHeight="1" x14ac:dyDescent="0.2"/>
    <row r="57328" ht="12.75" customHeight="1" x14ac:dyDescent="0.2"/>
    <row r="57329" ht="12.75" customHeight="1" x14ac:dyDescent="0.2"/>
    <row r="57330" ht="12.75" customHeight="1" x14ac:dyDescent="0.2"/>
    <row r="57331" ht="12.75" customHeight="1" x14ac:dyDescent="0.2"/>
    <row r="57332" ht="12.75" customHeight="1" x14ac:dyDescent="0.2"/>
    <row r="57333" ht="12.75" customHeight="1" x14ac:dyDescent="0.2"/>
    <row r="57334" ht="12.75" customHeight="1" x14ac:dyDescent="0.2"/>
    <row r="57335" ht="12.75" customHeight="1" x14ac:dyDescent="0.2"/>
    <row r="57336" ht="12.75" customHeight="1" x14ac:dyDescent="0.2"/>
    <row r="57337" ht="12.75" customHeight="1" x14ac:dyDescent="0.2"/>
    <row r="57338" ht="12.75" customHeight="1" x14ac:dyDescent="0.2"/>
    <row r="57339" ht="12.75" customHeight="1" x14ac:dyDescent="0.2"/>
    <row r="57340" ht="12.75" customHeight="1" x14ac:dyDescent="0.2"/>
    <row r="57341" ht="12.75" customHeight="1" x14ac:dyDescent="0.2"/>
    <row r="57342" ht="12.75" customHeight="1" x14ac:dyDescent="0.2"/>
    <row r="57343" ht="12.75" customHeight="1" x14ac:dyDescent="0.2"/>
    <row r="57344" ht="12.75" customHeight="1" x14ac:dyDescent="0.2"/>
    <row r="57345" ht="12.75" customHeight="1" x14ac:dyDescent="0.2"/>
    <row r="57346" ht="12.75" customHeight="1" x14ac:dyDescent="0.2"/>
    <row r="57347" ht="12.75" customHeight="1" x14ac:dyDescent="0.2"/>
    <row r="57348" ht="12.75" customHeight="1" x14ac:dyDescent="0.2"/>
    <row r="57349" ht="12.75" customHeight="1" x14ac:dyDescent="0.2"/>
    <row r="57350" ht="12.75" customHeight="1" x14ac:dyDescent="0.2"/>
    <row r="57351" ht="12.75" customHeight="1" x14ac:dyDescent="0.2"/>
    <row r="57352" ht="12.75" customHeight="1" x14ac:dyDescent="0.2"/>
    <row r="57353" ht="12.75" customHeight="1" x14ac:dyDescent="0.2"/>
    <row r="57354" ht="12.75" customHeight="1" x14ac:dyDescent="0.2"/>
    <row r="57355" ht="12.75" customHeight="1" x14ac:dyDescent="0.2"/>
    <row r="57356" ht="12.75" customHeight="1" x14ac:dyDescent="0.2"/>
    <row r="57357" ht="12.75" customHeight="1" x14ac:dyDescent="0.2"/>
    <row r="57358" ht="12.75" customHeight="1" x14ac:dyDescent="0.2"/>
    <row r="57359" ht="12.75" customHeight="1" x14ac:dyDescent="0.2"/>
    <row r="57360" ht="12.75" customHeight="1" x14ac:dyDescent="0.2"/>
    <row r="57361" ht="12.75" customHeight="1" x14ac:dyDescent="0.2"/>
    <row r="57362" ht="12.75" customHeight="1" x14ac:dyDescent="0.2"/>
    <row r="57363" ht="12.75" customHeight="1" x14ac:dyDescent="0.2"/>
    <row r="57364" ht="12.75" customHeight="1" x14ac:dyDescent="0.2"/>
    <row r="57365" ht="12.75" customHeight="1" x14ac:dyDescent="0.2"/>
    <row r="57366" ht="12.75" customHeight="1" x14ac:dyDescent="0.2"/>
    <row r="57367" ht="12.75" customHeight="1" x14ac:dyDescent="0.2"/>
    <row r="57368" ht="12.75" customHeight="1" x14ac:dyDescent="0.2"/>
    <row r="57369" ht="12.75" customHeight="1" x14ac:dyDescent="0.2"/>
    <row r="57370" ht="12.75" customHeight="1" x14ac:dyDescent="0.2"/>
    <row r="57371" ht="12.75" customHeight="1" x14ac:dyDescent="0.2"/>
    <row r="57372" ht="12.75" customHeight="1" x14ac:dyDescent="0.2"/>
    <row r="57373" ht="12.75" customHeight="1" x14ac:dyDescent="0.2"/>
    <row r="57374" ht="12.75" customHeight="1" x14ac:dyDescent="0.2"/>
    <row r="57375" ht="12.75" customHeight="1" x14ac:dyDescent="0.2"/>
    <row r="57376" ht="12.75" customHeight="1" x14ac:dyDescent="0.2"/>
    <row r="57377" ht="12.75" customHeight="1" x14ac:dyDescent="0.2"/>
    <row r="57378" ht="12.75" customHeight="1" x14ac:dyDescent="0.2"/>
    <row r="57379" ht="12.75" customHeight="1" x14ac:dyDescent="0.2"/>
    <row r="57380" ht="12.75" customHeight="1" x14ac:dyDescent="0.2"/>
    <row r="57381" ht="12.75" customHeight="1" x14ac:dyDescent="0.2"/>
    <row r="57382" ht="12.75" customHeight="1" x14ac:dyDescent="0.2"/>
    <row r="57383" ht="12.75" customHeight="1" x14ac:dyDescent="0.2"/>
    <row r="57384" ht="12.75" customHeight="1" x14ac:dyDescent="0.2"/>
    <row r="57385" ht="12.75" customHeight="1" x14ac:dyDescent="0.2"/>
    <row r="57386" ht="12.75" customHeight="1" x14ac:dyDescent="0.2"/>
    <row r="57387" ht="12.75" customHeight="1" x14ac:dyDescent="0.2"/>
    <row r="57388" ht="12.75" customHeight="1" x14ac:dyDescent="0.2"/>
    <row r="57389" ht="12.75" customHeight="1" x14ac:dyDescent="0.2"/>
    <row r="57390" ht="12.75" customHeight="1" x14ac:dyDescent="0.2"/>
    <row r="57391" ht="12.75" customHeight="1" x14ac:dyDescent="0.2"/>
    <row r="57392" ht="12.75" customHeight="1" x14ac:dyDescent="0.2"/>
    <row r="57393" ht="12.75" customHeight="1" x14ac:dyDescent="0.2"/>
    <row r="57394" ht="12.75" customHeight="1" x14ac:dyDescent="0.2"/>
    <row r="57395" ht="12.75" customHeight="1" x14ac:dyDescent="0.2"/>
    <row r="57396" ht="12.75" customHeight="1" x14ac:dyDescent="0.2"/>
    <row r="57397" ht="12.75" customHeight="1" x14ac:dyDescent="0.2"/>
    <row r="57398" ht="12.75" customHeight="1" x14ac:dyDescent="0.2"/>
    <row r="57399" ht="12.75" customHeight="1" x14ac:dyDescent="0.2"/>
    <row r="57400" ht="12.75" customHeight="1" x14ac:dyDescent="0.2"/>
    <row r="57401" ht="12.75" customHeight="1" x14ac:dyDescent="0.2"/>
    <row r="57402" ht="12.75" customHeight="1" x14ac:dyDescent="0.2"/>
    <row r="57403" ht="12.75" customHeight="1" x14ac:dyDescent="0.2"/>
    <row r="57404" ht="12.75" customHeight="1" x14ac:dyDescent="0.2"/>
    <row r="57405" ht="12.75" customHeight="1" x14ac:dyDescent="0.2"/>
    <row r="57406" ht="12.75" customHeight="1" x14ac:dyDescent="0.2"/>
    <row r="57407" ht="12.75" customHeight="1" x14ac:dyDescent="0.2"/>
    <row r="57408" ht="12.75" customHeight="1" x14ac:dyDescent="0.2"/>
    <row r="57409" ht="12.75" customHeight="1" x14ac:dyDescent="0.2"/>
    <row r="57410" ht="12.75" customHeight="1" x14ac:dyDescent="0.2"/>
    <row r="57411" ht="12.75" customHeight="1" x14ac:dyDescent="0.2"/>
    <row r="57412" ht="12.75" customHeight="1" x14ac:dyDescent="0.2"/>
    <row r="57413" ht="12.75" customHeight="1" x14ac:dyDescent="0.2"/>
    <row r="57414" ht="12.75" customHeight="1" x14ac:dyDescent="0.2"/>
    <row r="57415" ht="12.75" customHeight="1" x14ac:dyDescent="0.2"/>
    <row r="57416" ht="12.75" customHeight="1" x14ac:dyDescent="0.2"/>
    <row r="57417" ht="12.75" customHeight="1" x14ac:dyDescent="0.2"/>
    <row r="57418" ht="12.75" customHeight="1" x14ac:dyDescent="0.2"/>
    <row r="57419" ht="12.75" customHeight="1" x14ac:dyDescent="0.2"/>
    <row r="57420" ht="12.75" customHeight="1" x14ac:dyDescent="0.2"/>
    <row r="57421" ht="12.75" customHeight="1" x14ac:dyDescent="0.2"/>
    <row r="57422" ht="12.75" customHeight="1" x14ac:dyDescent="0.2"/>
    <row r="57423" ht="12.75" customHeight="1" x14ac:dyDescent="0.2"/>
    <row r="57424" ht="12.75" customHeight="1" x14ac:dyDescent="0.2"/>
    <row r="57425" ht="12.75" customHeight="1" x14ac:dyDescent="0.2"/>
    <row r="57426" ht="12.75" customHeight="1" x14ac:dyDescent="0.2"/>
    <row r="57427" ht="12.75" customHeight="1" x14ac:dyDescent="0.2"/>
    <row r="57428" ht="12.75" customHeight="1" x14ac:dyDescent="0.2"/>
    <row r="57429" ht="12.75" customHeight="1" x14ac:dyDescent="0.2"/>
    <row r="57430" ht="12.75" customHeight="1" x14ac:dyDescent="0.2"/>
    <row r="57431" ht="12.75" customHeight="1" x14ac:dyDescent="0.2"/>
    <row r="57432" ht="12.75" customHeight="1" x14ac:dyDescent="0.2"/>
    <row r="57433" ht="12.75" customHeight="1" x14ac:dyDescent="0.2"/>
    <row r="57434" ht="12.75" customHeight="1" x14ac:dyDescent="0.2"/>
    <row r="57435" ht="12.75" customHeight="1" x14ac:dyDescent="0.2"/>
    <row r="57436" ht="12.75" customHeight="1" x14ac:dyDescent="0.2"/>
    <row r="57437" ht="12.75" customHeight="1" x14ac:dyDescent="0.2"/>
    <row r="57438" ht="12.75" customHeight="1" x14ac:dyDescent="0.2"/>
    <row r="57439" ht="12.75" customHeight="1" x14ac:dyDescent="0.2"/>
    <row r="57440" ht="12.75" customHeight="1" x14ac:dyDescent="0.2"/>
    <row r="57441" ht="12.75" customHeight="1" x14ac:dyDescent="0.2"/>
    <row r="57442" ht="12.75" customHeight="1" x14ac:dyDescent="0.2"/>
    <row r="57443" ht="12.75" customHeight="1" x14ac:dyDescent="0.2"/>
    <row r="57444" ht="12.75" customHeight="1" x14ac:dyDescent="0.2"/>
    <row r="57445" ht="12.75" customHeight="1" x14ac:dyDescent="0.2"/>
    <row r="57446" ht="12.75" customHeight="1" x14ac:dyDescent="0.2"/>
    <row r="57447" ht="12.75" customHeight="1" x14ac:dyDescent="0.2"/>
    <row r="57448" ht="12.75" customHeight="1" x14ac:dyDescent="0.2"/>
    <row r="57449" ht="12.75" customHeight="1" x14ac:dyDescent="0.2"/>
    <row r="57450" ht="12.75" customHeight="1" x14ac:dyDescent="0.2"/>
    <row r="57451" ht="12.75" customHeight="1" x14ac:dyDescent="0.2"/>
    <row r="57452" ht="12.75" customHeight="1" x14ac:dyDescent="0.2"/>
    <row r="57453" ht="12.75" customHeight="1" x14ac:dyDescent="0.2"/>
    <row r="57454" ht="12.75" customHeight="1" x14ac:dyDescent="0.2"/>
    <row r="57455" ht="12.75" customHeight="1" x14ac:dyDescent="0.2"/>
    <row r="57456" ht="12.75" customHeight="1" x14ac:dyDescent="0.2"/>
    <row r="57457" ht="12.75" customHeight="1" x14ac:dyDescent="0.2"/>
    <row r="57458" ht="12.75" customHeight="1" x14ac:dyDescent="0.2"/>
    <row r="57459" ht="12.75" customHeight="1" x14ac:dyDescent="0.2"/>
    <row r="57460" ht="12.75" customHeight="1" x14ac:dyDescent="0.2"/>
    <row r="57461" ht="12.75" customHeight="1" x14ac:dyDescent="0.2"/>
    <row r="57462" ht="12.75" customHeight="1" x14ac:dyDescent="0.2"/>
    <row r="57463" ht="12.75" customHeight="1" x14ac:dyDescent="0.2"/>
    <row r="57464" ht="12.75" customHeight="1" x14ac:dyDescent="0.2"/>
    <row r="57465" ht="12.75" customHeight="1" x14ac:dyDescent="0.2"/>
    <row r="57466" ht="12.75" customHeight="1" x14ac:dyDescent="0.2"/>
    <row r="57467" ht="12.75" customHeight="1" x14ac:dyDescent="0.2"/>
    <row r="57468" ht="12.75" customHeight="1" x14ac:dyDescent="0.2"/>
    <row r="57469" ht="12.75" customHeight="1" x14ac:dyDescent="0.2"/>
    <row r="57470" ht="12.75" customHeight="1" x14ac:dyDescent="0.2"/>
    <row r="57471" ht="12.75" customHeight="1" x14ac:dyDescent="0.2"/>
    <row r="57472" ht="12.75" customHeight="1" x14ac:dyDescent="0.2"/>
    <row r="57473" ht="12.75" customHeight="1" x14ac:dyDescent="0.2"/>
    <row r="57474" ht="12.75" customHeight="1" x14ac:dyDescent="0.2"/>
    <row r="57475" ht="12.75" customHeight="1" x14ac:dyDescent="0.2"/>
    <row r="57476" ht="12.75" customHeight="1" x14ac:dyDescent="0.2"/>
    <row r="57477" ht="12.75" customHeight="1" x14ac:dyDescent="0.2"/>
    <row r="57478" ht="12.75" customHeight="1" x14ac:dyDescent="0.2"/>
    <row r="57479" ht="12.75" customHeight="1" x14ac:dyDescent="0.2"/>
    <row r="57480" ht="12.75" customHeight="1" x14ac:dyDescent="0.2"/>
    <row r="57481" ht="12.75" customHeight="1" x14ac:dyDescent="0.2"/>
    <row r="57482" ht="12.75" customHeight="1" x14ac:dyDescent="0.2"/>
    <row r="57483" ht="12.75" customHeight="1" x14ac:dyDescent="0.2"/>
    <row r="57484" ht="12.75" customHeight="1" x14ac:dyDescent="0.2"/>
    <row r="57485" ht="12.75" customHeight="1" x14ac:dyDescent="0.2"/>
    <row r="57486" ht="12.75" customHeight="1" x14ac:dyDescent="0.2"/>
    <row r="57487" ht="12.75" customHeight="1" x14ac:dyDescent="0.2"/>
    <row r="57488" ht="12.75" customHeight="1" x14ac:dyDescent="0.2"/>
    <row r="57489" ht="12.75" customHeight="1" x14ac:dyDescent="0.2"/>
    <row r="57490" ht="12.75" customHeight="1" x14ac:dyDescent="0.2"/>
    <row r="57491" ht="12.75" customHeight="1" x14ac:dyDescent="0.2"/>
    <row r="57492" ht="12.75" customHeight="1" x14ac:dyDescent="0.2"/>
    <row r="57493" ht="12.75" customHeight="1" x14ac:dyDescent="0.2"/>
    <row r="57494" ht="12.75" customHeight="1" x14ac:dyDescent="0.2"/>
    <row r="57495" ht="12.75" customHeight="1" x14ac:dyDescent="0.2"/>
    <row r="57496" ht="12.75" customHeight="1" x14ac:dyDescent="0.2"/>
    <row r="57497" ht="12.75" customHeight="1" x14ac:dyDescent="0.2"/>
    <row r="57498" ht="12.75" customHeight="1" x14ac:dyDescent="0.2"/>
    <row r="57499" ht="12.75" customHeight="1" x14ac:dyDescent="0.2"/>
    <row r="57500" ht="12.75" customHeight="1" x14ac:dyDescent="0.2"/>
    <row r="57501" ht="12.75" customHeight="1" x14ac:dyDescent="0.2"/>
    <row r="57502" ht="12.75" customHeight="1" x14ac:dyDescent="0.2"/>
    <row r="57503" ht="12.75" customHeight="1" x14ac:dyDescent="0.2"/>
    <row r="57504" ht="12.75" customHeight="1" x14ac:dyDescent="0.2"/>
    <row r="57505" ht="12.75" customHeight="1" x14ac:dyDescent="0.2"/>
    <row r="57506" ht="12.75" customHeight="1" x14ac:dyDescent="0.2"/>
    <row r="57507" ht="12.75" customHeight="1" x14ac:dyDescent="0.2"/>
    <row r="57508" ht="12.75" customHeight="1" x14ac:dyDescent="0.2"/>
    <row r="57509" ht="12.75" customHeight="1" x14ac:dyDescent="0.2"/>
    <row r="57510" ht="12.75" customHeight="1" x14ac:dyDescent="0.2"/>
    <row r="57511" ht="12.75" customHeight="1" x14ac:dyDescent="0.2"/>
    <row r="57512" ht="12.75" customHeight="1" x14ac:dyDescent="0.2"/>
    <row r="57513" ht="12.75" customHeight="1" x14ac:dyDescent="0.2"/>
    <row r="57514" ht="12.75" customHeight="1" x14ac:dyDescent="0.2"/>
    <row r="57515" ht="12.75" customHeight="1" x14ac:dyDescent="0.2"/>
    <row r="57516" ht="12.75" customHeight="1" x14ac:dyDescent="0.2"/>
    <row r="57517" ht="12.75" customHeight="1" x14ac:dyDescent="0.2"/>
    <row r="57518" ht="12.75" customHeight="1" x14ac:dyDescent="0.2"/>
    <row r="57519" ht="12.75" customHeight="1" x14ac:dyDescent="0.2"/>
    <row r="57520" ht="12.75" customHeight="1" x14ac:dyDescent="0.2"/>
    <row r="57521" ht="12.75" customHeight="1" x14ac:dyDescent="0.2"/>
    <row r="57522" ht="12.75" customHeight="1" x14ac:dyDescent="0.2"/>
    <row r="57523" ht="12.75" customHeight="1" x14ac:dyDescent="0.2"/>
    <row r="57524" ht="12.75" customHeight="1" x14ac:dyDescent="0.2"/>
    <row r="57525" ht="12.75" customHeight="1" x14ac:dyDescent="0.2"/>
    <row r="57526" ht="12.75" customHeight="1" x14ac:dyDescent="0.2"/>
    <row r="57527" ht="12.75" customHeight="1" x14ac:dyDescent="0.2"/>
    <row r="57528" ht="12.75" customHeight="1" x14ac:dyDescent="0.2"/>
    <row r="57529" ht="12.75" customHeight="1" x14ac:dyDescent="0.2"/>
    <row r="57530" ht="12.75" customHeight="1" x14ac:dyDescent="0.2"/>
    <row r="57531" ht="12.75" customHeight="1" x14ac:dyDescent="0.2"/>
    <row r="57532" ht="12.75" customHeight="1" x14ac:dyDescent="0.2"/>
    <row r="57533" ht="12.75" customHeight="1" x14ac:dyDescent="0.2"/>
    <row r="57534" ht="12.75" customHeight="1" x14ac:dyDescent="0.2"/>
    <row r="57535" ht="12.75" customHeight="1" x14ac:dyDescent="0.2"/>
    <row r="57536" ht="12.75" customHeight="1" x14ac:dyDescent="0.2"/>
    <row r="57537" ht="12.75" customHeight="1" x14ac:dyDescent="0.2"/>
    <row r="57538" ht="12.75" customHeight="1" x14ac:dyDescent="0.2"/>
    <row r="57539" ht="12.75" customHeight="1" x14ac:dyDescent="0.2"/>
    <row r="57540" ht="12.75" customHeight="1" x14ac:dyDescent="0.2"/>
    <row r="57541" ht="12.75" customHeight="1" x14ac:dyDescent="0.2"/>
    <row r="57542" ht="12.75" customHeight="1" x14ac:dyDescent="0.2"/>
    <row r="57543" ht="12.75" customHeight="1" x14ac:dyDescent="0.2"/>
    <row r="57544" ht="12.75" customHeight="1" x14ac:dyDescent="0.2"/>
    <row r="57545" ht="12.75" customHeight="1" x14ac:dyDescent="0.2"/>
    <row r="57546" ht="12.75" customHeight="1" x14ac:dyDescent="0.2"/>
    <row r="57547" ht="12.75" customHeight="1" x14ac:dyDescent="0.2"/>
    <row r="57548" ht="12.75" customHeight="1" x14ac:dyDescent="0.2"/>
    <row r="57549" ht="12.75" customHeight="1" x14ac:dyDescent="0.2"/>
    <row r="57550" ht="12.75" customHeight="1" x14ac:dyDescent="0.2"/>
    <row r="57551" ht="12.75" customHeight="1" x14ac:dyDescent="0.2"/>
    <row r="57552" ht="12.75" customHeight="1" x14ac:dyDescent="0.2"/>
    <row r="57553" ht="12.75" customHeight="1" x14ac:dyDescent="0.2"/>
    <row r="57554" ht="12.75" customHeight="1" x14ac:dyDescent="0.2"/>
    <row r="57555" ht="12.75" customHeight="1" x14ac:dyDescent="0.2"/>
    <row r="57556" ht="12.75" customHeight="1" x14ac:dyDescent="0.2"/>
    <row r="57557" ht="12.75" customHeight="1" x14ac:dyDescent="0.2"/>
    <row r="57558" ht="12.75" customHeight="1" x14ac:dyDescent="0.2"/>
    <row r="57559" ht="12.75" customHeight="1" x14ac:dyDescent="0.2"/>
    <row r="57560" ht="12.75" customHeight="1" x14ac:dyDescent="0.2"/>
    <row r="57561" ht="12.75" customHeight="1" x14ac:dyDescent="0.2"/>
    <row r="57562" ht="12.75" customHeight="1" x14ac:dyDescent="0.2"/>
    <row r="57563" ht="12.75" customHeight="1" x14ac:dyDescent="0.2"/>
    <row r="57564" ht="12.75" customHeight="1" x14ac:dyDescent="0.2"/>
    <row r="57565" ht="12.75" customHeight="1" x14ac:dyDescent="0.2"/>
    <row r="57566" ht="12.75" customHeight="1" x14ac:dyDescent="0.2"/>
    <row r="57567" ht="12.75" customHeight="1" x14ac:dyDescent="0.2"/>
    <row r="57568" ht="12.75" customHeight="1" x14ac:dyDescent="0.2"/>
    <row r="57569" ht="12.75" customHeight="1" x14ac:dyDescent="0.2"/>
    <row r="57570" ht="12.75" customHeight="1" x14ac:dyDescent="0.2"/>
    <row r="57571" ht="12.75" customHeight="1" x14ac:dyDescent="0.2"/>
    <row r="57572" ht="12.75" customHeight="1" x14ac:dyDescent="0.2"/>
    <row r="57573" ht="12.75" customHeight="1" x14ac:dyDescent="0.2"/>
    <row r="57574" ht="12.75" customHeight="1" x14ac:dyDescent="0.2"/>
    <row r="57575" ht="12.75" customHeight="1" x14ac:dyDescent="0.2"/>
    <row r="57576" ht="12.75" customHeight="1" x14ac:dyDescent="0.2"/>
    <row r="57577" ht="12.75" customHeight="1" x14ac:dyDescent="0.2"/>
    <row r="57578" ht="12.75" customHeight="1" x14ac:dyDescent="0.2"/>
    <row r="57579" ht="12.75" customHeight="1" x14ac:dyDescent="0.2"/>
    <row r="57580" ht="12.75" customHeight="1" x14ac:dyDescent="0.2"/>
    <row r="57581" ht="12.75" customHeight="1" x14ac:dyDescent="0.2"/>
    <row r="57582" ht="12.75" customHeight="1" x14ac:dyDescent="0.2"/>
    <row r="57583" ht="12.75" customHeight="1" x14ac:dyDescent="0.2"/>
    <row r="57584" ht="12.75" customHeight="1" x14ac:dyDescent="0.2"/>
    <row r="57585" ht="12.75" customHeight="1" x14ac:dyDescent="0.2"/>
    <row r="57586" ht="12.75" customHeight="1" x14ac:dyDescent="0.2"/>
    <row r="57587" ht="12.75" customHeight="1" x14ac:dyDescent="0.2"/>
    <row r="57588" ht="12.75" customHeight="1" x14ac:dyDescent="0.2"/>
    <row r="57589" ht="12.75" customHeight="1" x14ac:dyDescent="0.2"/>
    <row r="57590" ht="12.75" customHeight="1" x14ac:dyDescent="0.2"/>
    <row r="57591" ht="12.75" customHeight="1" x14ac:dyDescent="0.2"/>
    <row r="57592" ht="12.75" customHeight="1" x14ac:dyDescent="0.2"/>
    <row r="57593" ht="12.75" customHeight="1" x14ac:dyDescent="0.2"/>
    <row r="57594" ht="12.75" customHeight="1" x14ac:dyDescent="0.2"/>
    <row r="57595" ht="12.75" customHeight="1" x14ac:dyDescent="0.2"/>
    <row r="57596" ht="12.75" customHeight="1" x14ac:dyDescent="0.2"/>
    <row r="57597" ht="12.75" customHeight="1" x14ac:dyDescent="0.2"/>
    <row r="57598" ht="12.75" customHeight="1" x14ac:dyDescent="0.2"/>
    <row r="57599" ht="12.75" customHeight="1" x14ac:dyDescent="0.2"/>
    <row r="57600" ht="12.75" customHeight="1" x14ac:dyDescent="0.2"/>
    <row r="57601" ht="12.75" customHeight="1" x14ac:dyDescent="0.2"/>
    <row r="57602" ht="12.75" customHeight="1" x14ac:dyDescent="0.2"/>
    <row r="57603" ht="12.75" customHeight="1" x14ac:dyDescent="0.2"/>
    <row r="57604" ht="12.75" customHeight="1" x14ac:dyDescent="0.2"/>
    <row r="57605" ht="12.75" customHeight="1" x14ac:dyDescent="0.2"/>
    <row r="57606" ht="12.75" customHeight="1" x14ac:dyDescent="0.2"/>
    <row r="57607" ht="12.75" customHeight="1" x14ac:dyDescent="0.2"/>
    <row r="57608" ht="12.75" customHeight="1" x14ac:dyDescent="0.2"/>
    <row r="57609" ht="12.75" customHeight="1" x14ac:dyDescent="0.2"/>
    <row r="57610" ht="12.75" customHeight="1" x14ac:dyDescent="0.2"/>
    <row r="57611" ht="12.75" customHeight="1" x14ac:dyDescent="0.2"/>
    <row r="57612" ht="12.75" customHeight="1" x14ac:dyDescent="0.2"/>
    <row r="57613" ht="12.75" customHeight="1" x14ac:dyDescent="0.2"/>
    <row r="57614" ht="12.75" customHeight="1" x14ac:dyDescent="0.2"/>
    <row r="57615" ht="12.75" customHeight="1" x14ac:dyDescent="0.2"/>
    <row r="57616" ht="12.75" customHeight="1" x14ac:dyDescent="0.2"/>
    <row r="57617" ht="12.75" customHeight="1" x14ac:dyDescent="0.2"/>
    <row r="57618" ht="12.75" customHeight="1" x14ac:dyDescent="0.2"/>
    <row r="57619" ht="12.75" customHeight="1" x14ac:dyDescent="0.2"/>
    <row r="57620" ht="12.75" customHeight="1" x14ac:dyDescent="0.2"/>
    <row r="57621" ht="12.75" customHeight="1" x14ac:dyDescent="0.2"/>
    <row r="57622" ht="12.75" customHeight="1" x14ac:dyDescent="0.2"/>
    <row r="57623" ht="12.75" customHeight="1" x14ac:dyDescent="0.2"/>
    <row r="57624" ht="12.75" customHeight="1" x14ac:dyDescent="0.2"/>
    <row r="57625" ht="12.75" customHeight="1" x14ac:dyDescent="0.2"/>
    <row r="57626" ht="12.75" customHeight="1" x14ac:dyDescent="0.2"/>
    <row r="57627" ht="12.75" customHeight="1" x14ac:dyDescent="0.2"/>
    <row r="57628" ht="12.75" customHeight="1" x14ac:dyDescent="0.2"/>
    <row r="57629" ht="12.75" customHeight="1" x14ac:dyDescent="0.2"/>
    <row r="57630" ht="12.75" customHeight="1" x14ac:dyDescent="0.2"/>
    <row r="57631" ht="12.75" customHeight="1" x14ac:dyDescent="0.2"/>
    <row r="57632" ht="12.75" customHeight="1" x14ac:dyDescent="0.2"/>
    <row r="57633" ht="12.75" customHeight="1" x14ac:dyDescent="0.2"/>
    <row r="57634" ht="12.75" customHeight="1" x14ac:dyDescent="0.2"/>
    <row r="57635" ht="12.75" customHeight="1" x14ac:dyDescent="0.2"/>
    <row r="57636" ht="12.75" customHeight="1" x14ac:dyDescent="0.2"/>
    <row r="57637" ht="12.75" customHeight="1" x14ac:dyDescent="0.2"/>
    <row r="57638" ht="12.75" customHeight="1" x14ac:dyDescent="0.2"/>
    <row r="57639" ht="12.75" customHeight="1" x14ac:dyDescent="0.2"/>
    <row r="57640" ht="12.75" customHeight="1" x14ac:dyDescent="0.2"/>
    <row r="57641" ht="12.75" customHeight="1" x14ac:dyDescent="0.2"/>
    <row r="57642" ht="12.75" customHeight="1" x14ac:dyDescent="0.2"/>
    <row r="57643" ht="12.75" customHeight="1" x14ac:dyDescent="0.2"/>
    <row r="57644" ht="12.75" customHeight="1" x14ac:dyDescent="0.2"/>
    <row r="57645" ht="12.75" customHeight="1" x14ac:dyDescent="0.2"/>
    <row r="57646" ht="12.75" customHeight="1" x14ac:dyDescent="0.2"/>
    <row r="57647" ht="12.75" customHeight="1" x14ac:dyDescent="0.2"/>
    <row r="57648" ht="12.75" customHeight="1" x14ac:dyDescent="0.2"/>
    <row r="57649" ht="12.75" customHeight="1" x14ac:dyDescent="0.2"/>
    <row r="57650" ht="12.75" customHeight="1" x14ac:dyDescent="0.2"/>
    <row r="57651" ht="12.75" customHeight="1" x14ac:dyDescent="0.2"/>
    <row r="57652" ht="12.75" customHeight="1" x14ac:dyDescent="0.2"/>
    <row r="57653" ht="12.75" customHeight="1" x14ac:dyDescent="0.2"/>
    <row r="57654" ht="12.75" customHeight="1" x14ac:dyDescent="0.2"/>
    <row r="57655" ht="12.75" customHeight="1" x14ac:dyDescent="0.2"/>
    <row r="57656" ht="12.75" customHeight="1" x14ac:dyDescent="0.2"/>
    <row r="57657" ht="12.75" customHeight="1" x14ac:dyDescent="0.2"/>
    <row r="57658" ht="12.75" customHeight="1" x14ac:dyDescent="0.2"/>
    <row r="57659" ht="12.75" customHeight="1" x14ac:dyDescent="0.2"/>
    <row r="57660" ht="12.75" customHeight="1" x14ac:dyDescent="0.2"/>
    <row r="57661" ht="12.75" customHeight="1" x14ac:dyDescent="0.2"/>
    <row r="57662" ht="12.75" customHeight="1" x14ac:dyDescent="0.2"/>
    <row r="57663" ht="12.75" customHeight="1" x14ac:dyDescent="0.2"/>
    <row r="57664" ht="12.75" customHeight="1" x14ac:dyDescent="0.2"/>
    <row r="57665" ht="12.75" customHeight="1" x14ac:dyDescent="0.2"/>
    <row r="57666" ht="12.75" customHeight="1" x14ac:dyDescent="0.2"/>
    <row r="57667" ht="12.75" customHeight="1" x14ac:dyDescent="0.2"/>
    <row r="57668" ht="12.75" customHeight="1" x14ac:dyDescent="0.2"/>
    <row r="57669" ht="12.75" customHeight="1" x14ac:dyDescent="0.2"/>
    <row r="57670" ht="12.75" customHeight="1" x14ac:dyDescent="0.2"/>
    <row r="57671" ht="12.75" customHeight="1" x14ac:dyDescent="0.2"/>
    <row r="57672" ht="12.75" customHeight="1" x14ac:dyDescent="0.2"/>
    <row r="57673" ht="12.75" customHeight="1" x14ac:dyDescent="0.2"/>
    <row r="57674" ht="12.75" customHeight="1" x14ac:dyDescent="0.2"/>
    <row r="57675" ht="12.75" customHeight="1" x14ac:dyDescent="0.2"/>
    <row r="57676" ht="12.75" customHeight="1" x14ac:dyDescent="0.2"/>
    <row r="57677" ht="12.75" customHeight="1" x14ac:dyDescent="0.2"/>
    <row r="57678" ht="12.75" customHeight="1" x14ac:dyDescent="0.2"/>
    <row r="57679" ht="12.75" customHeight="1" x14ac:dyDescent="0.2"/>
    <row r="57680" ht="12.75" customHeight="1" x14ac:dyDescent="0.2"/>
    <row r="57681" ht="12.75" customHeight="1" x14ac:dyDescent="0.2"/>
    <row r="57682" ht="12.75" customHeight="1" x14ac:dyDescent="0.2"/>
    <row r="57683" ht="12.75" customHeight="1" x14ac:dyDescent="0.2"/>
    <row r="57684" ht="12.75" customHeight="1" x14ac:dyDescent="0.2"/>
    <row r="57685" ht="12.75" customHeight="1" x14ac:dyDescent="0.2"/>
    <row r="57686" ht="12.75" customHeight="1" x14ac:dyDescent="0.2"/>
    <row r="57687" ht="12.75" customHeight="1" x14ac:dyDescent="0.2"/>
    <row r="57688" ht="12.75" customHeight="1" x14ac:dyDescent="0.2"/>
    <row r="57689" ht="12.75" customHeight="1" x14ac:dyDescent="0.2"/>
    <row r="57690" ht="12.75" customHeight="1" x14ac:dyDescent="0.2"/>
    <row r="57691" ht="12.75" customHeight="1" x14ac:dyDescent="0.2"/>
    <row r="57692" ht="12.75" customHeight="1" x14ac:dyDescent="0.2"/>
    <row r="57693" ht="12.75" customHeight="1" x14ac:dyDescent="0.2"/>
    <row r="57694" ht="12.75" customHeight="1" x14ac:dyDescent="0.2"/>
    <row r="57695" ht="12.75" customHeight="1" x14ac:dyDescent="0.2"/>
    <row r="57696" ht="12.75" customHeight="1" x14ac:dyDescent="0.2"/>
    <row r="57697" ht="12.75" customHeight="1" x14ac:dyDescent="0.2"/>
    <row r="57698" ht="12.75" customHeight="1" x14ac:dyDescent="0.2"/>
    <row r="57699" ht="12.75" customHeight="1" x14ac:dyDescent="0.2"/>
    <row r="57700" ht="12.75" customHeight="1" x14ac:dyDescent="0.2"/>
    <row r="57701" ht="12.75" customHeight="1" x14ac:dyDescent="0.2"/>
    <row r="57702" ht="12.75" customHeight="1" x14ac:dyDescent="0.2"/>
    <row r="57703" ht="12.75" customHeight="1" x14ac:dyDescent="0.2"/>
    <row r="57704" ht="12.75" customHeight="1" x14ac:dyDescent="0.2"/>
    <row r="57705" ht="12.75" customHeight="1" x14ac:dyDescent="0.2"/>
    <row r="57706" ht="12.75" customHeight="1" x14ac:dyDescent="0.2"/>
    <row r="57707" ht="12.75" customHeight="1" x14ac:dyDescent="0.2"/>
    <row r="57708" ht="12.75" customHeight="1" x14ac:dyDescent="0.2"/>
    <row r="57709" ht="12.75" customHeight="1" x14ac:dyDescent="0.2"/>
    <row r="57710" ht="12.75" customHeight="1" x14ac:dyDescent="0.2"/>
    <row r="57711" ht="12.75" customHeight="1" x14ac:dyDescent="0.2"/>
    <row r="57712" ht="12.75" customHeight="1" x14ac:dyDescent="0.2"/>
    <row r="57713" ht="12.75" customHeight="1" x14ac:dyDescent="0.2"/>
    <row r="57714" ht="12.75" customHeight="1" x14ac:dyDescent="0.2"/>
    <row r="57715" ht="12.75" customHeight="1" x14ac:dyDescent="0.2"/>
    <row r="57716" ht="12.75" customHeight="1" x14ac:dyDescent="0.2"/>
    <row r="57717" ht="12.75" customHeight="1" x14ac:dyDescent="0.2"/>
    <row r="57718" ht="12.75" customHeight="1" x14ac:dyDescent="0.2"/>
    <row r="57719" ht="12.75" customHeight="1" x14ac:dyDescent="0.2"/>
    <row r="57720" ht="12.75" customHeight="1" x14ac:dyDescent="0.2"/>
    <row r="57721" ht="12.75" customHeight="1" x14ac:dyDescent="0.2"/>
    <row r="57722" ht="12.75" customHeight="1" x14ac:dyDescent="0.2"/>
    <row r="57723" ht="12.75" customHeight="1" x14ac:dyDescent="0.2"/>
    <row r="57724" ht="12.75" customHeight="1" x14ac:dyDescent="0.2"/>
    <row r="57725" ht="12.75" customHeight="1" x14ac:dyDescent="0.2"/>
    <row r="57726" ht="12.75" customHeight="1" x14ac:dyDescent="0.2"/>
    <row r="57727" ht="12.75" customHeight="1" x14ac:dyDescent="0.2"/>
    <row r="57728" ht="12.75" customHeight="1" x14ac:dyDescent="0.2"/>
    <row r="57729" ht="12.75" customHeight="1" x14ac:dyDescent="0.2"/>
    <row r="57730" ht="12.75" customHeight="1" x14ac:dyDescent="0.2"/>
    <row r="57731" ht="12.75" customHeight="1" x14ac:dyDescent="0.2"/>
    <row r="57732" ht="12.75" customHeight="1" x14ac:dyDescent="0.2"/>
    <row r="57733" ht="12.75" customHeight="1" x14ac:dyDescent="0.2"/>
    <row r="57734" ht="12.75" customHeight="1" x14ac:dyDescent="0.2"/>
    <row r="57735" ht="12.75" customHeight="1" x14ac:dyDescent="0.2"/>
    <row r="57736" ht="12.75" customHeight="1" x14ac:dyDescent="0.2"/>
    <row r="57737" ht="12.75" customHeight="1" x14ac:dyDescent="0.2"/>
    <row r="57738" ht="12.75" customHeight="1" x14ac:dyDescent="0.2"/>
    <row r="57739" ht="12.75" customHeight="1" x14ac:dyDescent="0.2"/>
    <row r="57740" ht="12.75" customHeight="1" x14ac:dyDescent="0.2"/>
    <row r="57741" ht="12.75" customHeight="1" x14ac:dyDescent="0.2"/>
    <row r="57742" ht="12.75" customHeight="1" x14ac:dyDescent="0.2"/>
    <row r="57743" ht="12.75" customHeight="1" x14ac:dyDescent="0.2"/>
    <row r="57744" ht="12.75" customHeight="1" x14ac:dyDescent="0.2"/>
    <row r="57745" ht="12.75" customHeight="1" x14ac:dyDescent="0.2"/>
    <row r="57746" ht="12.75" customHeight="1" x14ac:dyDescent="0.2"/>
    <row r="57747" ht="12.75" customHeight="1" x14ac:dyDescent="0.2"/>
    <row r="57748" ht="12.75" customHeight="1" x14ac:dyDescent="0.2"/>
    <row r="57749" ht="12.75" customHeight="1" x14ac:dyDescent="0.2"/>
    <row r="57750" ht="12.75" customHeight="1" x14ac:dyDescent="0.2"/>
    <row r="57751" ht="12.75" customHeight="1" x14ac:dyDescent="0.2"/>
    <row r="57752" ht="12.75" customHeight="1" x14ac:dyDescent="0.2"/>
    <row r="57753" ht="12.75" customHeight="1" x14ac:dyDescent="0.2"/>
    <row r="57754" ht="12.75" customHeight="1" x14ac:dyDescent="0.2"/>
    <row r="57755" ht="12.75" customHeight="1" x14ac:dyDescent="0.2"/>
    <row r="57756" ht="12.75" customHeight="1" x14ac:dyDescent="0.2"/>
    <row r="57757" ht="12.75" customHeight="1" x14ac:dyDescent="0.2"/>
    <row r="57758" ht="12.75" customHeight="1" x14ac:dyDescent="0.2"/>
    <row r="57759" ht="12.75" customHeight="1" x14ac:dyDescent="0.2"/>
    <row r="57760" ht="12.75" customHeight="1" x14ac:dyDescent="0.2"/>
    <row r="57761" ht="12.75" customHeight="1" x14ac:dyDescent="0.2"/>
    <row r="57762" ht="12.75" customHeight="1" x14ac:dyDescent="0.2"/>
    <row r="57763" ht="12.75" customHeight="1" x14ac:dyDescent="0.2"/>
    <row r="57764" ht="12.75" customHeight="1" x14ac:dyDescent="0.2"/>
    <row r="57765" ht="12.75" customHeight="1" x14ac:dyDescent="0.2"/>
    <row r="57766" ht="12.75" customHeight="1" x14ac:dyDescent="0.2"/>
    <row r="57767" ht="12.75" customHeight="1" x14ac:dyDescent="0.2"/>
    <row r="57768" ht="12.75" customHeight="1" x14ac:dyDescent="0.2"/>
    <row r="57769" ht="12.75" customHeight="1" x14ac:dyDescent="0.2"/>
    <row r="57770" ht="12.75" customHeight="1" x14ac:dyDescent="0.2"/>
    <row r="57771" ht="12.75" customHeight="1" x14ac:dyDescent="0.2"/>
    <row r="57772" ht="12.75" customHeight="1" x14ac:dyDescent="0.2"/>
    <row r="57773" ht="12.75" customHeight="1" x14ac:dyDescent="0.2"/>
    <row r="57774" ht="12.75" customHeight="1" x14ac:dyDescent="0.2"/>
    <row r="57775" ht="12.75" customHeight="1" x14ac:dyDescent="0.2"/>
    <row r="57776" ht="12.75" customHeight="1" x14ac:dyDescent="0.2"/>
    <row r="57777" ht="12.75" customHeight="1" x14ac:dyDescent="0.2"/>
    <row r="57778" ht="12.75" customHeight="1" x14ac:dyDescent="0.2"/>
    <row r="57779" ht="12.75" customHeight="1" x14ac:dyDescent="0.2"/>
    <row r="57780" ht="12.75" customHeight="1" x14ac:dyDescent="0.2"/>
    <row r="57781" ht="12.75" customHeight="1" x14ac:dyDescent="0.2"/>
    <row r="57782" ht="12.75" customHeight="1" x14ac:dyDescent="0.2"/>
    <row r="57783" ht="12.75" customHeight="1" x14ac:dyDescent="0.2"/>
    <row r="57784" ht="12.75" customHeight="1" x14ac:dyDescent="0.2"/>
    <row r="57785" ht="12.75" customHeight="1" x14ac:dyDescent="0.2"/>
    <row r="57786" ht="12.75" customHeight="1" x14ac:dyDescent="0.2"/>
    <row r="57787" ht="12.75" customHeight="1" x14ac:dyDescent="0.2"/>
    <row r="57788" ht="12.75" customHeight="1" x14ac:dyDescent="0.2"/>
    <row r="57789" ht="12.75" customHeight="1" x14ac:dyDescent="0.2"/>
    <row r="57790" ht="12.75" customHeight="1" x14ac:dyDescent="0.2"/>
    <row r="57791" ht="12.75" customHeight="1" x14ac:dyDescent="0.2"/>
    <row r="57792" ht="12.75" customHeight="1" x14ac:dyDescent="0.2"/>
    <row r="57793" ht="12.75" customHeight="1" x14ac:dyDescent="0.2"/>
    <row r="57794" ht="12.75" customHeight="1" x14ac:dyDescent="0.2"/>
    <row r="57795" ht="12.75" customHeight="1" x14ac:dyDescent="0.2"/>
    <row r="57796" ht="12.75" customHeight="1" x14ac:dyDescent="0.2"/>
    <row r="57797" ht="12.75" customHeight="1" x14ac:dyDescent="0.2"/>
    <row r="57798" ht="12.75" customHeight="1" x14ac:dyDescent="0.2"/>
    <row r="57799" ht="12.75" customHeight="1" x14ac:dyDescent="0.2"/>
    <row r="57800" ht="12.75" customHeight="1" x14ac:dyDescent="0.2"/>
    <row r="57801" ht="12.75" customHeight="1" x14ac:dyDescent="0.2"/>
    <row r="57802" ht="12.75" customHeight="1" x14ac:dyDescent="0.2"/>
    <row r="57803" ht="12.75" customHeight="1" x14ac:dyDescent="0.2"/>
    <row r="57804" ht="12.75" customHeight="1" x14ac:dyDescent="0.2"/>
    <row r="57805" ht="12.75" customHeight="1" x14ac:dyDescent="0.2"/>
    <row r="57806" ht="12.75" customHeight="1" x14ac:dyDescent="0.2"/>
    <row r="57807" ht="12.75" customHeight="1" x14ac:dyDescent="0.2"/>
    <row r="57808" ht="12.75" customHeight="1" x14ac:dyDescent="0.2"/>
    <row r="57809" ht="12.75" customHeight="1" x14ac:dyDescent="0.2"/>
    <row r="57810" ht="12.75" customHeight="1" x14ac:dyDescent="0.2"/>
    <row r="57811" ht="12.75" customHeight="1" x14ac:dyDescent="0.2"/>
    <row r="57812" ht="12.75" customHeight="1" x14ac:dyDescent="0.2"/>
    <row r="57813" ht="12.75" customHeight="1" x14ac:dyDescent="0.2"/>
    <row r="57814" ht="12.75" customHeight="1" x14ac:dyDescent="0.2"/>
    <row r="57815" ht="12.75" customHeight="1" x14ac:dyDescent="0.2"/>
    <row r="57816" ht="12.75" customHeight="1" x14ac:dyDescent="0.2"/>
    <row r="57817" ht="12.75" customHeight="1" x14ac:dyDescent="0.2"/>
    <row r="57818" ht="12.75" customHeight="1" x14ac:dyDescent="0.2"/>
    <row r="57819" ht="12.75" customHeight="1" x14ac:dyDescent="0.2"/>
    <row r="57820" ht="12.75" customHeight="1" x14ac:dyDescent="0.2"/>
    <row r="57821" ht="12.75" customHeight="1" x14ac:dyDescent="0.2"/>
    <row r="57822" ht="12.75" customHeight="1" x14ac:dyDescent="0.2"/>
    <row r="57823" ht="12.75" customHeight="1" x14ac:dyDescent="0.2"/>
    <row r="57824" ht="12.75" customHeight="1" x14ac:dyDescent="0.2"/>
    <row r="57825" ht="12.75" customHeight="1" x14ac:dyDescent="0.2"/>
    <row r="57826" ht="12.75" customHeight="1" x14ac:dyDescent="0.2"/>
    <row r="57827" ht="12.75" customHeight="1" x14ac:dyDescent="0.2"/>
    <row r="57828" ht="12.75" customHeight="1" x14ac:dyDescent="0.2"/>
    <row r="57829" ht="12.75" customHeight="1" x14ac:dyDescent="0.2"/>
    <row r="57830" ht="12.75" customHeight="1" x14ac:dyDescent="0.2"/>
    <row r="57831" ht="12.75" customHeight="1" x14ac:dyDescent="0.2"/>
    <row r="57832" ht="12.75" customHeight="1" x14ac:dyDescent="0.2"/>
    <row r="57833" ht="12.75" customHeight="1" x14ac:dyDescent="0.2"/>
    <row r="57834" ht="12.75" customHeight="1" x14ac:dyDescent="0.2"/>
    <row r="57835" ht="12.75" customHeight="1" x14ac:dyDescent="0.2"/>
    <row r="57836" ht="12.75" customHeight="1" x14ac:dyDescent="0.2"/>
    <row r="57837" ht="12.75" customHeight="1" x14ac:dyDescent="0.2"/>
    <row r="57838" ht="12.75" customHeight="1" x14ac:dyDescent="0.2"/>
    <row r="57839" ht="12.75" customHeight="1" x14ac:dyDescent="0.2"/>
    <row r="57840" ht="12.75" customHeight="1" x14ac:dyDescent="0.2"/>
    <row r="57841" ht="12.75" customHeight="1" x14ac:dyDescent="0.2"/>
    <row r="57842" ht="12.75" customHeight="1" x14ac:dyDescent="0.2"/>
    <row r="57843" ht="12.75" customHeight="1" x14ac:dyDescent="0.2"/>
    <row r="57844" ht="12.75" customHeight="1" x14ac:dyDescent="0.2"/>
    <row r="57845" ht="12.75" customHeight="1" x14ac:dyDescent="0.2"/>
    <row r="57846" ht="12.75" customHeight="1" x14ac:dyDescent="0.2"/>
    <row r="57847" ht="12.75" customHeight="1" x14ac:dyDescent="0.2"/>
    <row r="57848" ht="12.75" customHeight="1" x14ac:dyDescent="0.2"/>
    <row r="57849" ht="12.75" customHeight="1" x14ac:dyDescent="0.2"/>
    <row r="57850" ht="12.75" customHeight="1" x14ac:dyDescent="0.2"/>
    <row r="57851" ht="12.75" customHeight="1" x14ac:dyDescent="0.2"/>
    <row r="57852" ht="12.75" customHeight="1" x14ac:dyDescent="0.2"/>
    <row r="57853" ht="12.75" customHeight="1" x14ac:dyDescent="0.2"/>
    <row r="57854" ht="12.75" customHeight="1" x14ac:dyDescent="0.2"/>
    <row r="57855" ht="12.75" customHeight="1" x14ac:dyDescent="0.2"/>
    <row r="57856" ht="12.75" customHeight="1" x14ac:dyDescent="0.2"/>
    <row r="57857" ht="12.75" customHeight="1" x14ac:dyDescent="0.2"/>
    <row r="57858" ht="12.75" customHeight="1" x14ac:dyDescent="0.2"/>
    <row r="57859" ht="12.75" customHeight="1" x14ac:dyDescent="0.2"/>
    <row r="57860" ht="12.75" customHeight="1" x14ac:dyDescent="0.2"/>
    <row r="57861" ht="12.75" customHeight="1" x14ac:dyDescent="0.2"/>
    <row r="57862" ht="12.75" customHeight="1" x14ac:dyDescent="0.2"/>
    <row r="57863" ht="12.75" customHeight="1" x14ac:dyDescent="0.2"/>
    <row r="57864" ht="12.75" customHeight="1" x14ac:dyDescent="0.2"/>
    <row r="57865" ht="12.75" customHeight="1" x14ac:dyDescent="0.2"/>
    <row r="57866" ht="12.75" customHeight="1" x14ac:dyDescent="0.2"/>
    <row r="57867" ht="12.75" customHeight="1" x14ac:dyDescent="0.2"/>
    <row r="57868" ht="12.75" customHeight="1" x14ac:dyDescent="0.2"/>
    <row r="57869" ht="12.75" customHeight="1" x14ac:dyDescent="0.2"/>
    <row r="57870" ht="12.75" customHeight="1" x14ac:dyDescent="0.2"/>
    <row r="57871" ht="12.75" customHeight="1" x14ac:dyDescent="0.2"/>
    <row r="57872" ht="12.75" customHeight="1" x14ac:dyDescent="0.2"/>
    <row r="57873" ht="12.75" customHeight="1" x14ac:dyDescent="0.2"/>
    <row r="57874" ht="12.75" customHeight="1" x14ac:dyDescent="0.2"/>
    <row r="57875" ht="12.75" customHeight="1" x14ac:dyDescent="0.2"/>
    <row r="57876" ht="12.75" customHeight="1" x14ac:dyDescent="0.2"/>
    <row r="57877" ht="12.75" customHeight="1" x14ac:dyDescent="0.2"/>
    <row r="57878" ht="12.75" customHeight="1" x14ac:dyDescent="0.2"/>
    <row r="57879" ht="12.75" customHeight="1" x14ac:dyDescent="0.2"/>
    <row r="57880" ht="12.75" customHeight="1" x14ac:dyDescent="0.2"/>
    <row r="57881" ht="12.75" customHeight="1" x14ac:dyDescent="0.2"/>
    <row r="57882" ht="12.75" customHeight="1" x14ac:dyDescent="0.2"/>
    <row r="57883" ht="12.75" customHeight="1" x14ac:dyDescent="0.2"/>
    <row r="57884" ht="12.75" customHeight="1" x14ac:dyDescent="0.2"/>
    <row r="57885" ht="12.75" customHeight="1" x14ac:dyDescent="0.2"/>
    <row r="57886" ht="12.75" customHeight="1" x14ac:dyDescent="0.2"/>
    <row r="57887" ht="12.75" customHeight="1" x14ac:dyDescent="0.2"/>
    <row r="57888" ht="12.75" customHeight="1" x14ac:dyDescent="0.2"/>
    <row r="57889" ht="12.75" customHeight="1" x14ac:dyDescent="0.2"/>
    <row r="57890" ht="12.75" customHeight="1" x14ac:dyDescent="0.2"/>
    <row r="57891" ht="12.75" customHeight="1" x14ac:dyDescent="0.2"/>
    <row r="57892" ht="12.75" customHeight="1" x14ac:dyDescent="0.2"/>
    <row r="57893" ht="12.75" customHeight="1" x14ac:dyDescent="0.2"/>
    <row r="57894" ht="12.75" customHeight="1" x14ac:dyDescent="0.2"/>
    <row r="57895" ht="12.75" customHeight="1" x14ac:dyDescent="0.2"/>
    <row r="57896" ht="12.75" customHeight="1" x14ac:dyDescent="0.2"/>
    <row r="57897" ht="12.75" customHeight="1" x14ac:dyDescent="0.2"/>
    <row r="57898" ht="12.75" customHeight="1" x14ac:dyDescent="0.2"/>
    <row r="57899" ht="12.75" customHeight="1" x14ac:dyDescent="0.2"/>
    <row r="57900" ht="12.75" customHeight="1" x14ac:dyDescent="0.2"/>
    <row r="57901" ht="12.75" customHeight="1" x14ac:dyDescent="0.2"/>
    <row r="57902" ht="12.75" customHeight="1" x14ac:dyDescent="0.2"/>
    <row r="57903" ht="12.75" customHeight="1" x14ac:dyDescent="0.2"/>
    <row r="57904" ht="12.75" customHeight="1" x14ac:dyDescent="0.2"/>
    <row r="57905" ht="12.75" customHeight="1" x14ac:dyDescent="0.2"/>
    <row r="57906" ht="12.75" customHeight="1" x14ac:dyDescent="0.2"/>
    <row r="57907" ht="12.75" customHeight="1" x14ac:dyDescent="0.2"/>
    <row r="57908" ht="12.75" customHeight="1" x14ac:dyDescent="0.2"/>
    <row r="57909" ht="12.75" customHeight="1" x14ac:dyDescent="0.2"/>
    <row r="57910" ht="12.75" customHeight="1" x14ac:dyDescent="0.2"/>
    <row r="57911" ht="12.75" customHeight="1" x14ac:dyDescent="0.2"/>
    <row r="57912" ht="12.75" customHeight="1" x14ac:dyDescent="0.2"/>
    <row r="57913" ht="12.75" customHeight="1" x14ac:dyDescent="0.2"/>
    <row r="57914" ht="12.75" customHeight="1" x14ac:dyDescent="0.2"/>
    <row r="57915" ht="12.75" customHeight="1" x14ac:dyDescent="0.2"/>
    <row r="57916" ht="12.75" customHeight="1" x14ac:dyDescent="0.2"/>
    <row r="57917" ht="12.75" customHeight="1" x14ac:dyDescent="0.2"/>
    <row r="57918" ht="12.75" customHeight="1" x14ac:dyDescent="0.2"/>
    <row r="57919" ht="12.75" customHeight="1" x14ac:dyDescent="0.2"/>
    <row r="57920" ht="12.75" customHeight="1" x14ac:dyDescent="0.2"/>
    <row r="57921" ht="12.75" customHeight="1" x14ac:dyDescent="0.2"/>
    <row r="57922" ht="12.75" customHeight="1" x14ac:dyDescent="0.2"/>
    <row r="57923" ht="12.75" customHeight="1" x14ac:dyDescent="0.2"/>
    <row r="57924" ht="12.75" customHeight="1" x14ac:dyDescent="0.2"/>
    <row r="57925" ht="12.75" customHeight="1" x14ac:dyDescent="0.2"/>
    <row r="57926" ht="12.75" customHeight="1" x14ac:dyDescent="0.2"/>
    <row r="57927" ht="12.75" customHeight="1" x14ac:dyDescent="0.2"/>
    <row r="57928" ht="12.75" customHeight="1" x14ac:dyDescent="0.2"/>
    <row r="57929" ht="12.75" customHeight="1" x14ac:dyDescent="0.2"/>
    <row r="57930" ht="12.75" customHeight="1" x14ac:dyDescent="0.2"/>
    <row r="57931" ht="12.75" customHeight="1" x14ac:dyDescent="0.2"/>
    <row r="57932" ht="12.75" customHeight="1" x14ac:dyDescent="0.2"/>
    <row r="57933" ht="12.75" customHeight="1" x14ac:dyDescent="0.2"/>
    <row r="57934" ht="12.75" customHeight="1" x14ac:dyDescent="0.2"/>
    <row r="57935" ht="12.75" customHeight="1" x14ac:dyDescent="0.2"/>
    <row r="57936" ht="12.75" customHeight="1" x14ac:dyDescent="0.2"/>
    <row r="57937" ht="12.75" customHeight="1" x14ac:dyDescent="0.2"/>
    <row r="57938" ht="12.75" customHeight="1" x14ac:dyDescent="0.2"/>
    <row r="57939" ht="12.75" customHeight="1" x14ac:dyDescent="0.2"/>
    <row r="57940" ht="12.75" customHeight="1" x14ac:dyDescent="0.2"/>
    <row r="57941" ht="12.75" customHeight="1" x14ac:dyDescent="0.2"/>
    <row r="57942" ht="12.75" customHeight="1" x14ac:dyDescent="0.2"/>
    <row r="57943" ht="12.75" customHeight="1" x14ac:dyDescent="0.2"/>
    <row r="57944" ht="12.75" customHeight="1" x14ac:dyDescent="0.2"/>
    <row r="57945" ht="12.75" customHeight="1" x14ac:dyDescent="0.2"/>
    <row r="57946" ht="12.75" customHeight="1" x14ac:dyDescent="0.2"/>
    <row r="57947" ht="12.75" customHeight="1" x14ac:dyDescent="0.2"/>
    <row r="57948" ht="12.75" customHeight="1" x14ac:dyDescent="0.2"/>
    <row r="57949" ht="12.75" customHeight="1" x14ac:dyDescent="0.2"/>
    <row r="57950" ht="12.75" customHeight="1" x14ac:dyDescent="0.2"/>
    <row r="57951" ht="12.75" customHeight="1" x14ac:dyDescent="0.2"/>
    <row r="57952" ht="12.75" customHeight="1" x14ac:dyDescent="0.2"/>
    <row r="57953" ht="12.75" customHeight="1" x14ac:dyDescent="0.2"/>
    <row r="57954" ht="12.75" customHeight="1" x14ac:dyDescent="0.2"/>
    <row r="57955" ht="12.75" customHeight="1" x14ac:dyDescent="0.2"/>
    <row r="57956" ht="12.75" customHeight="1" x14ac:dyDescent="0.2"/>
    <row r="57957" ht="12.75" customHeight="1" x14ac:dyDescent="0.2"/>
    <row r="57958" ht="12.75" customHeight="1" x14ac:dyDescent="0.2"/>
    <row r="57959" ht="12.75" customHeight="1" x14ac:dyDescent="0.2"/>
    <row r="57960" ht="12.75" customHeight="1" x14ac:dyDescent="0.2"/>
    <row r="57961" ht="12.75" customHeight="1" x14ac:dyDescent="0.2"/>
    <row r="57962" ht="12.75" customHeight="1" x14ac:dyDescent="0.2"/>
    <row r="57963" ht="12.75" customHeight="1" x14ac:dyDescent="0.2"/>
    <row r="57964" ht="12.75" customHeight="1" x14ac:dyDescent="0.2"/>
    <row r="57965" ht="12.75" customHeight="1" x14ac:dyDescent="0.2"/>
    <row r="57966" ht="12.75" customHeight="1" x14ac:dyDescent="0.2"/>
    <row r="57967" ht="12.75" customHeight="1" x14ac:dyDescent="0.2"/>
    <row r="57968" ht="12.75" customHeight="1" x14ac:dyDescent="0.2"/>
    <row r="57969" ht="12.75" customHeight="1" x14ac:dyDescent="0.2"/>
    <row r="57970" ht="12.75" customHeight="1" x14ac:dyDescent="0.2"/>
    <row r="57971" ht="12.75" customHeight="1" x14ac:dyDescent="0.2"/>
    <row r="57972" ht="12.75" customHeight="1" x14ac:dyDescent="0.2"/>
    <row r="57973" ht="12.75" customHeight="1" x14ac:dyDescent="0.2"/>
    <row r="57974" ht="12.75" customHeight="1" x14ac:dyDescent="0.2"/>
    <row r="57975" ht="12.75" customHeight="1" x14ac:dyDescent="0.2"/>
    <row r="57976" ht="12.75" customHeight="1" x14ac:dyDescent="0.2"/>
    <row r="57977" ht="12.75" customHeight="1" x14ac:dyDescent="0.2"/>
    <row r="57978" ht="12.75" customHeight="1" x14ac:dyDescent="0.2"/>
    <row r="57979" ht="12.75" customHeight="1" x14ac:dyDescent="0.2"/>
    <row r="57980" ht="12.75" customHeight="1" x14ac:dyDescent="0.2"/>
    <row r="57981" ht="12.75" customHeight="1" x14ac:dyDescent="0.2"/>
    <row r="57982" ht="12.75" customHeight="1" x14ac:dyDescent="0.2"/>
    <row r="57983" ht="12.75" customHeight="1" x14ac:dyDescent="0.2"/>
    <row r="57984" ht="12.75" customHeight="1" x14ac:dyDescent="0.2"/>
    <row r="57985" ht="12.75" customHeight="1" x14ac:dyDescent="0.2"/>
    <row r="57986" ht="12.75" customHeight="1" x14ac:dyDescent="0.2"/>
    <row r="57987" ht="12.75" customHeight="1" x14ac:dyDescent="0.2"/>
    <row r="57988" ht="12.75" customHeight="1" x14ac:dyDescent="0.2"/>
    <row r="57989" ht="12.75" customHeight="1" x14ac:dyDescent="0.2"/>
    <row r="57990" ht="12.75" customHeight="1" x14ac:dyDescent="0.2"/>
    <row r="57991" ht="12.75" customHeight="1" x14ac:dyDescent="0.2"/>
    <row r="57992" ht="12.75" customHeight="1" x14ac:dyDescent="0.2"/>
    <row r="57993" ht="12.75" customHeight="1" x14ac:dyDescent="0.2"/>
    <row r="57994" ht="12.75" customHeight="1" x14ac:dyDescent="0.2"/>
    <row r="57995" ht="12.75" customHeight="1" x14ac:dyDescent="0.2"/>
    <row r="57996" ht="12.75" customHeight="1" x14ac:dyDescent="0.2"/>
    <row r="57997" ht="12.75" customHeight="1" x14ac:dyDescent="0.2"/>
    <row r="57998" ht="12.75" customHeight="1" x14ac:dyDescent="0.2"/>
    <row r="57999" ht="12.75" customHeight="1" x14ac:dyDescent="0.2"/>
    <row r="58000" ht="12.75" customHeight="1" x14ac:dyDescent="0.2"/>
    <row r="58001" ht="12.75" customHeight="1" x14ac:dyDescent="0.2"/>
    <row r="58002" ht="12.75" customHeight="1" x14ac:dyDescent="0.2"/>
    <row r="58003" ht="12.75" customHeight="1" x14ac:dyDescent="0.2"/>
    <row r="58004" ht="12.75" customHeight="1" x14ac:dyDescent="0.2"/>
    <row r="58005" ht="12.75" customHeight="1" x14ac:dyDescent="0.2"/>
    <row r="58006" ht="12.75" customHeight="1" x14ac:dyDescent="0.2"/>
    <row r="58007" ht="12.75" customHeight="1" x14ac:dyDescent="0.2"/>
    <row r="58008" ht="12.75" customHeight="1" x14ac:dyDescent="0.2"/>
    <row r="58009" ht="12.75" customHeight="1" x14ac:dyDescent="0.2"/>
    <row r="58010" ht="12.75" customHeight="1" x14ac:dyDescent="0.2"/>
    <row r="58011" ht="12.75" customHeight="1" x14ac:dyDescent="0.2"/>
    <row r="58012" ht="12.75" customHeight="1" x14ac:dyDescent="0.2"/>
    <row r="58013" ht="12.75" customHeight="1" x14ac:dyDescent="0.2"/>
    <row r="58014" ht="12.75" customHeight="1" x14ac:dyDescent="0.2"/>
    <row r="58015" ht="12.75" customHeight="1" x14ac:dyDescent="0.2"/>
    <row r="58016" ht="12.75" customHeight="1" x14ac:dyDescent="0.2"/>
    <row r="58017" ht="12.75" customHeight="1" x14ac:dyDescent="0.2"/>
    <row r="58018" ht="12.75" customHeight="1" x14ac:dyDescent="0.2"/>
    <row r="58019" ht="12.75" customHeight="1" x14ac:dyDescent="0.2"/>
    <row r="58020" ht="12.75" customHeight="1" x14ac:dyDescent="0.2"/>
    <row r="58021" ht="12.75" customHeight="1" x14ac:dyDescent="0.2"/>
    <row r="58022" ht="12.75" customHeight="1" x14ac:dyDescent="0.2"/>
    <row r="58023" ht="12.75" customHeight="1" x14ac:dyDescent="0.2"/>
    <row r="58024" ht="12.75" customHeight="1" x14ac:dyDescent="0.2"/>
    <row r="58025" ht="12.75" customHeight="1" x14ac:dyDescent="0.2"/>
    <row r="58026" ht="12.75" customHeight="1" x14ac:dyDescent="0.2"/>
    <row r="58027" ht="12.75" customHeight="1" x14ac:dyDescent="0.2"/>
    <row r="58028" ht="12.75" customHeight="1" x14ac:dyDescent="0.2"/>
    <row r="58029" ht="12.75" customHeight="1" x14ac:dyDescent="0.2"/>
    <row r="58030" ht="12.75" customHeight="1" x14ac:dyDescent="0.2"/>
    <row r="58031" ht="12.75" customHeight="1" x14ac:dyDescent="0.2"/>
    <row r="58032" ht="12.75" customHeight="1" x14ac:dyDescent="0.2"/>
    <row r="58033" ht="12.75" customHeight="1" x14ac:dyDescent="0.2"/>
    <row r="58034" ht="12.75" customHeight="1" x14ac:dyDescent="0.2"/>
    <row r="58035" ht="12.75" customHeight="1" x14ac:dyDescent="0.2"/>
    <row r="58036" ht="12.75" customHeight="1" x14ac:dyDescent="0.2"/>
    <row r="58037" ht="12.75" customHeight="1" x14ac:dyDescent="0.2"/>
    <row r="58038" ht="12.75" customHeight="1" x14ac:dyDescent="0.2"/>
    <row r="58039" ht="12.75" customHeight="1" x14ac:dyDescent="0.2"/>
    <row r="58040" ht="12.75" customHeight="1" x14ac:dyDescent="0.2"/>
    <row r="58041" ht="12.75" customHeight="1" x14ac:dyDescent="0.2"/>
    <row r="58042" ht="12.75" customHeight="1" x14ac:dyDescent="0.2"/>
    <row r="58043" ht="12.75" customHeight="1" x14ac:dyDescent="0.2"/>
    <row r="58044" ht="12.75" customHeight="1" x14ac:dyDescent="0.2"/>
    <row r="58045" ht="12.75" customHeight="1" x14ac:dyDescent="0.2"/>
    <row r="58046" ht="12.75" customHeight="1" x14ac:dyDescent="0.2"/>
    <row r="58047" ht="12.75" customHeight="1" x14ac:dyDescent="0.2"/>
    <row r="58048" ht="12.75" customHeight="1" x14ac:dyDescent="0.2"/>
    <row r="58049" ht="12.75" customHeight="1" x14ac:dyDescent="0.2"/>
    <row r="58050" ht="12.75" customHeight="1" x14ac:dyDescent="0.2"/>
    <row r="58051" ht="12.75" customHeight="1" x14ac:dyDescent="0.2"/>
    <row r="58052" ht="12.75" customHeight="1" x14ac:dyDescent="0.2"/>
    <row r="58053" ht="12.75" customHeight="1" x14ac:dyDescent="0.2"/>
    <row r="58054" ht="12.75" customHeight="1" x14ac:dyDescent="0.2"/>
    <row r="58055" ht="12.75" customHeight="1" x14ac:dyDescent="0.2"/>
    <row r="58056" ht="12.75" customHeight="1" x14ac:dyDescent="0.2"/>
    <row r="58057" ht="12.75" customHeight="1" x14ac:dyDescent="0.2"/>
    <row r="58058" ht="12.75" customHeight="1" x14ac:dyDescent="0.2"/>
    <row r="58059" ht="12.75" customHeight="1" x14ac:dyDescent="0.2"/>
    <row r="58060" ht="12.75" customHeight="1" x14ac:dyDescent="0.2"/>
    <row r="58061" ht="12.75" customHeight="1" x14ac:dyDescent="0.2"/>
    <row r="58062" ht="12.75" customHeight="1" x14ac:dyDescent="0.2"/>
    <row r="58063" ht="12.75" customHeight="1" x14ac:dyDescent="0.2"/>
    <row r="58064" ht="12.75" customHeight="1" x14ac:dyDescent="0.2"/>
    <row r="58065" ht="12.75" customHeight="1" x14ac:dyDescent="0.2"/>
    <row r="58066" ht="12.75" customHeight="1" x14ac:dyDescent="0.2"/>
    <row r="58067" ht="12.75" customHeight="1" x14ac:dyDescent="0.2"/>
    <row r="58068" ht="12.75" customHeight="1" x14ac:dyDescent="0.2"/>
    <row r="58069" ht="12.75" customHeight="1" x14ac:dyDescent="0.2"/>
    <row r="58070" ht="12.75" customHeight="1" x14ac:dyDescent="0.2"/>
    <row r="58071" ht="12.75" customHeight="1" x14ac:dyDescent="0.2"/>
    <row r="58072" ht="12.75" customHeight="1" x14ac:dyDescent="0.2"/>
    <row r="58073" ht="12.75" customHeight="1" x14ac:dyDescent="0.2"/>
    <row r="58074" ht="12.75" customHeight="1" x14ac:dyDescent="0.2"/>
    <row r="58075" ht="12.75" customHeight="1" x14ac:dyDescent="0.2"/>
    <row r="58076" ht="12.75" customHeight="1" x14ac:dyDescent="0.2"/>
    <row r="58077" ht="12.75" customHeight="1" x14ac:dyDescent="0.2"/>
    <row r="58078" ht="12.75" customHeight="1" x14ac:dyDescent="0.2"/>
    <row r="58079" ht="12.75" customHeight="1" x14ac:dyDescent="0.2"/>
    <row r="58080" ht="12.75" customHeight="1" x14ac:dyDescent="0.2"/>
    <row r="58081" ht="12.75" customHeight="1" x14ac:dyDescent="0.2"/>
    <row r="58082" ht="12.75" customHeight="1" x14ac:dyDescent="0.2"/>
    <row r="58083" ht="12.75" customHeight="1" x14ac:dyDescent="0.2"/>
    <row r="58084" ht="12.75" customHeight="1" x14ac:dyDescent="0.2"/>
    <row r="58085" ht="12.75" customHeight="1" x14ac:dyDescent="0.2"/>
    <row r="58086" ht="12.75" customHeight="1" x14ac:dyDescent="0.2"/>
    <row r="58087" ht="12.75" customHeight="1" x14ac:dyDescent="0.2"/>
    <row r="58088" ht="12.75" customHeight="1" x14ac:dyDescent="0.2"/>
    <row r="58089" ht="12.75" customHeight="1" x14ac:dyDescent="0.2"/>
    <row r="58090" ht="12.75" customHeight="1" x14ac:dyDescent="0.2"/>
    <row r="58091" ht="12.75" customHeight="1" x14ac:dyDescent="0.2"/>
    <row r="58092" ht="12.75" customHeight="1" x14ac:dyDescent="0.2"/>
    <row r="58093" ht="12.75" customHeight="1" x14ac:dyDescent="0.2"/>
    <row r="58094" ht="12.75" customHeight="1" x14ac:dyDescent="0.2"/>
    <row r="58095" ht="12.75" customHeight="1" x14ac:dyDescent="0.2"/>
    <row r="58096" ht="12.75" customHeight="1" x14ac:dyDescent="0.2"/>
    <row r="58097" ht="12.75" customHeight="1" x14ac:dyDescent="0.2"/>
    <row r="58098" ht="12.75" customHeight="1" x14ac:dyDescent="0.2"/>
    <row r="58099" ht="12.75" customHeight="1" x14ac:dyDescent="0.2"/>
    <row r="58100" ht="12.75" customHeight="1" x14ac:dyDescent="0.2"/>
    <row r="58101" ht="12.75" customHeight="1" x14ac:dyDescent="0.2"/>
    <row r="58102" ht="12.75" customHeight="1" x14ac:dyDescent="0.2"/>
    <row r="58103" ht="12.75" customHeight="1" x14ac:dyDescent="0.2"/>
    <row r="58104" ht="12.75" customHeight="1" x14ac:dyDescent="0.2"/>
    <row r="58105" ht="12.75" customHeight="1" x14ac:dyDescent="0.2"/>
    <row r="58106" ht="12.75" customHeight="1" x14ac:dyDescent="0.2"/>
    <row r="58107" ht="12.75" customHeight="1" x14ac:dyDescent="0.2"/>
    <row r="58108" ht="12.75" customHeight="1" x14ac:dyDescent="0.2"/>
    <row r="58109" ht="12.75" customHeight="1" x14ac:dyDescent="0.2"/>
    <row r="58110" ht="12.75" customHeight="1" x14ac:dyDescent="0.2"/>
    <row r="58111" ht="12.75" customHeight="1" x14ac:dyDescent="0.2"/>
    <row r="58112" ht="12.75" customHeight="1" x14ac:dyDescent="0.2"/>
    <row r="58113" ht="12.75" customHeight="1" x14ac:dyDescent="0.2"/>
    <row r="58114" ht="12.75" customHeight="1" x14ac:dyDescent="0.2"/>
    <row r="58115" ht="12.75" customHeight="1" x14ac:dyDescent="0.2"/>
    <row r="58116" ht="12.75" customHeight="1" x14ac:dyDescent="0.2"/>
    <row r="58117" ht="12.75" customHeight="1" x14ac:dyDescent="0.2"/>
    <row r="58118" ht="12.75" customHeight="1" x14ac:dyDescent="0.2"/>
    <row r="58119" ht="12.75" customHeight="1" x14ac:dyDescent="0.2"/>
    <row r="58120" ht="12.75" customHeight="1" x14ac:dyDescent="0.2"/>
    <row r="58121" ht="12.75" customHeight="1" x14ac:dyDescent="0.2"/>
    <row r="58122" ht="12.75" customHeight="1" x14ac:dyDescent="0.2"/>
    <row r="58123" ht="12.75" customHeight="1" x14ac:dyDescent="0.2"/>
    <row r="58124" ht="12.75" customHeight="1" x14ac:dyDescent="0.2"/>
    <row r="58125" ht="12.75" customHeight="1" x14ac:dyDescent="0.2"/>
    <row r="58126" ht="12.75" customHeight="1" x14ac:dyDescent="0.2"/>
    <row r="58127" ht="12.75" customHeight="1" x14ac:dyDescent="0.2"/>
    <row r="58128" ht="12.75" customHeight="1" x14ac:dyDescent="0.2"/>
    <row r="58129" ht="12.75" customHeight="1" x14ac:dyDescent="0.2"/>
    <row r="58130" ht="12.75" customHeight="1" x14ac:dyDescent="0.2"/>
    <row r="58131" ht="12.75" customHeight="1" x14ac:dyDescent="0.2"/>
    <row r="58132" ht="12.75" customHeight="1" x14ac:dyDescent="0.2"/>
    <row r="58133" ht="12.75" customHeight="1" x14ac:dyDescent="0.2"/>
    <row r="58134" ht="12.75" customHeight="1" x14ac:dyDescent="0.2"/>
    <row r="58135" ht="12.75" customHeight="1" x14ac:dyDescent="0.2"/>
    <row r="58136" ht="12.75" customHeight="1" x14ac:dyDescent="0.2"/>
    <row r="58137" ht="12.75" customHeight="1" x14ac:dyDescent="0.2"/>
    <row r="58138" ht="12.75" customHeight="1" x14ac:dyDescent="0.2"/>
    <row r="58139" ht="12.75" customHeight="1" x14ac:dyDescent="0.2"/>
    <row r="58140" ht="12.75" customHeight="1" x14ac:dyDescent="0.2"/>
    <row r="58141" ht="12.75" customHeight="1" x14ac:dyDescent="0.2"/>
    <row r="58142" ht="12.75" customHeight="1" x14ac:dyDescent="0.2"/>
    <row r="58143" ht="12.75" customHeight="1" x14ac:dyDescent="0.2"/>
    <row r="58144" ht="12.75" customHeight="1" x14ac:dyDescent="0.2"/>
    <row r="58145" ht="12.75" customHeight="1" x14ac:dyDescent="0.2"/>
    <row r="58146" ht="12.75" customHeight="1" x14ac:dyDescent="0.2"/>
    <row r="58147" ht="12.75" customHeight="1" x14ac:dyDescent="0.2"/>
    <row r="58148" ht="12.75" customHeight="1" x14ac:dyDescent="0.2"/>
    <row r="58149" ht="12.75" customHeight="1" x14ac:dyDescent="0.2"/>
    <row r="58150" ht="12.75" customHeight="1" x14ac:dyDescent="0.2"/>
    <row r="58151" ht="12.75" customHeight="1" x14ac:dyDescent="0.2"/>
    <row r="58152" ht="12.75" customHeight="1" x14ac:dyDescent="0.2"/>
    <row r="58153" ht="12.75" customHeight="1" x14ac:dyDescent="0.2"/>
    <row r="58154" ht="12.75" customHeight="1" x14ac:dyDescent="0.2"/>
    <row r="58155" ht="12.75" customHeight="1" x14ac:dyDescent="0.2"/>
    <row r="58156" ht="12.75" customHeight="1" x14ac:dyDescent="0.2"/>
    <row r="58157" ht="12.75" customHeight="1" x14ac:dyDescent="0.2"/>
    <row r="58158" ht="12.75" customHeight="1" x14ac:dyDescent="0.2"/>
    <row r="58159" ht="12.75" customHeight="1" x14ac:dyDescent="0.2"/>
    <row r="58160" ht="12.75" customHeight="1" x14ac:dyDescent="0.2"/>
    <row r="58161" ht="12.75" customHeight="1" x14ac:dyDescent="0.2"/>
    <row r="58162" ht="12.75" customHeight="1" x14ac:dyDescent="0.2"/>
    <row r="58163" ht="12.75" customHeight="1" x14ac:dyDescent="0.2"/>
    <row r="58164" ht="12.75" customHeight="1" x14ac:dyDescent="0.2"/>
    <row r="58165" ht="12.75" customHeight="1" x14ac:dyDescent="0.2"/>
    <row r="58166" ht="12.75" customHeight="1" x14ac:dyDescent="0.2"/>
    <row r="58167" ht="12.75" customHeight="1" x14ac:dyDescent="0.2"/>
    <row r="58168" ht="12.75" customHeight="1" x14ac:dyDescent="0.2"/>
    <row r="58169" ht="12.75" customHeight="1" x14ac:dyDescent="0.2"/>
    <row r="58170" ht="12.75" customHeight="1" x14ac:dyDescent="0.2"/>
    <row r="58171" ht="12.75" customHeight="1" x14ac:dyDescent="0.2"/>
    <row r="58172" ht="12.75" customHeight="1" x14ac:dyDescent="0.2"/>
    <row r="58173" ht="12.75" customHeight="1" x14ac:dyDescent="0.2"/>
    <row r="58174" ht="12.75" customHeight="1" x14ac:dyDescent="0.2"/>
    <row r="58175" ht="12.75" customHeight="1" x14ac:dyDescent="0.2"/>
    <row r="58176" ht="12.75" customHeight="1" x14ac:dyDescent="0.2"/>
    <row r="58177" ht="12.75" customHeight="1" x14ac:dyDescent="0.2"/>
    <row r="58178" ht="12.75" customHeight="1" x14ac:dyDescent="0.2"/>
    <row r="58179" ht="12.75" customHeight="1" x14ac:dyDescent="0.2"/>
    <row r="58180" ht="12.75" customHeight="1" x14ac:dyDescent="0.2"/>
    <row r="58181" ht="12.75" customHeight="1" x14ac:dyDescent="0.2"/>
    <row r="58182" ht="12.75" customHeight="1" x14ac:dyDescent="0.2"/>
    <row r="58183" ht="12.75" customHeight="1" x14ac:dyDescent="0.2"/>
    <row r="58184" ht="12.75" customHeight="1" x14ac:dyDescent="0.2"/>
    <row r="58185" ht="12.75" customHeight="1" x14ac:dyDescent="0.2"/>
    <row r="58186" ht="12.75" customHeight="1" x14ac:dyDescent="0.2"/>
    <row r="58187" ht="12.75" customHeight="1" x14ac:dyDescent="0.2"/>
    <row r="58188" ht="12.75" customHeight="1" x14ac:dyDescent="0.2"/>
    <row r="58189" ht="12.75" customHeight="1" x14ac:dyDescent="0.2"/>
    <row r="58190" ht="12.75" customHeight="1" x14ac:dyDescent="0.2"/>
    <row r="58191" ht="12.75" customHeight="1" x14ac:dyDescent="0.2"/>
    <row r="58192" ht="12.75" customHeight="1" x14ac:dyDescent="0.2"/>
    <row r="58193" ht="12.75" customHeight="1" x14ac:dyDescent="0.2"/>
    <row r="58194" ht="12.75" customHeight="1" x14ac:dyDescent="0.2"/>
    <row r="58195" ht="12.75" customHeight="1" x14ac:dyDescent="0.2"/>
    <row r="58196" ht="12.75" customHeight="1" x14ac:dyDescent="0.2"/>
    <row r="58197" ht="12.75" customHeight="1" x14ac:dyDescent="0.2"/>
    <row r="58198" ht="12.75" customHeight="1" x14ac:dyDescent="0.2"/>
    <row r="58199" ht="12.75" customHeight="1" x14ac:dyDescent="0.2"/>
    <row r="58200" ht="12.75" customHeight="1" x14ac:dyDescent="0.2"/>
    <row r="58201" ht="12.75" customHeight="1" x14ac:dyDescent="0.2"/>
    <row r="58202" ht="12.75" customHeight="1" x14ac:dyDescent="0.2"/>
    <row r="58203" ht="12.75" customHeight="1" x14ac:dyDescent="0.2"/>
    <row r="58204" ht="12.75" customHeight="1" x14ac:dyDescent="0.2"/>
    <row r="58205" ht="12.75" customHeight="1" x14ac:dyDescent="0.2"/>
    <row r="58206" ht="12.75" customHeight="1" x14ac:dyDescent="0.2"/>
    <row r="58207" ht="12.75" customHeight="1" x14ac:dyDescent="0.2"/>
    <row r="58208" ht="12.75" customHeight="1" x14ac:dyDescent="0.2"/>
    <row r="58209" ht="12.75" customHeight="1" x14ac:dyDescent="0.2"/>
    <row r="58210" ht="12.75" customHeight="1" x14ac:dyDescent="0.2"/>
    <row r="58211" ht="12.75" customHeight="1" x14ac:dyDescent="0.2"/>
    <row r="58212" ht="12.75" customHeight="1" x14ac:dyDescent="0.2"/>
    <row r="58213" ht="12.75" customHeight="1" x14ac:dyDescent="0.2"/>
    <row r="58214" ht="12.75" customHeight="1" x14ac:dyDescent="0.2"/>
    <row r="58215" ht="12.75" customHeight="1" x14ac:dyDescent="0.2"/>
    <row r="58216" ht="12.75" customHeight="1" x14ac:dyDescent="0.2"/>
    <row r="58217" ht="12.75" customHeight="1" x14ac:dyDescent="0.2"/>
    <row r="58218" ht="12.75" customHeight="1" x14ac:dyDescent="0.2"/>
    <row r="58219" ht="12.75" customHeight="1" x14ac:dyDescent="0.2"/>
    <row r="58220" ht="12.75" customHeight="1" x14ac:dyDescent="0.2"/>
    <row r="58221" ht="12.75" customHeight="1" x14ac:dyDescent="0.2"/>
    <row r="58222" ht="12.75" customHeight="1" x14ac:dyDescent="0.2"/>
    <row r="58223" ht="12.75" customHeight="1" x14ac:dyDescent="0.2"/>
    <row r="58224" ht="12.75" customHeight="1" x14ac:dyDescent="0.2"/>
    <row r="58225" ht="12.75" customHeight="1" x14ac:dyDescent="0.2"/>
    <row r="58226" ht="12.75" customHeight="1" x14ac:dyDescent="0.2"/>
    <row r="58227" ht="12.75" customHeight="1" x14ac:dyDescent="0.2"/>
    <row r="58228" ht="12.75" customHeight="1" x14ac:dyDescent="0.2"/>
    <row r="58229" ht="12.75" customHeight="1" x14ac:dyDescent="0.2"/>
    <row r="58230" ht="12.75" customHeight="1" x14ac:dyDescent="0.2"/>
    <row r="58231" ht="12.75" customHeight="1" x14ac:dyDescent="0.2"/>
    <row r="58232" ht="12.75" customHeight="1" x14ac:dyDescent="0.2"/>
    <row r="58233" ht="12.75" customHeight="1" x14ac:dyDescent="0.2"/>
    <row r="58234" ht="12.75" customHeight="1" x14ac:dyDescent="0.2"/>
    <row r="58235" ht="12.75" customHeight="1" x14ac:dyDescent="0.2"/>
    <row r="58236" ht="12.75" customHeight="1" x14ac:dyDescent="0.2"/>
    <row r="58237" ht="12.75" customHeight="1" x14ac:dyDescent="0.2"/>
    <row r="58238" ht="12.75" customHeight="1" x14ac:dyDescent="0.2"/>
    <row r="58239" ht="12.75" customHeight="1" x14ac:dyDescent="0.2"/>
    <row r="58240" ht="12.75" customHeight="1" x14ac:dyDescent="0.2"/>
    <row r="58241" ht="12.75" customHeight="1" x14ac:dyDescent="0.2"/>
    <row r="58242" ht="12.75" customHeight="1" x14ac:dyDescent="0.2"/>
    <row r="58243" ht="12.75" customHeight="1" x14ac:dyDescent="0.2"/>
    <row r="58244" ht="12.75" customHeight="1" x14ac:dyDescent="0.2"/>
    <row r="58245" ht="12.75" customHeight="1" x14ac:dyDescent="0.2"/>
    <row r="58246" ht="12.75" customHeight="1" x14ac:dyDescent="0.2"/>
    <row r="58247" ht="12.75" customHeight="1" x14ac:dyDescent="0.2"/>
    <row r="58248" ht="12.75" customHeight="1" x14ac:dyDescent="0.2"/>
    <row r="58249" ht="12.75" customHeight="1" x14ac:dyDescent="0.2"/>
    <row r="58250" ht="12.75" customHeight="1" x14ac:dyDescent="0.2"/>
    <row r="58251" ht="12.75" customHeight="1" x14ac:dyDescent="0.2"/>
    <row r="58252" ht="12.75" customHeight="1" x14ac:dyDescent="0.2"/>
    <row r="58253" ht="12.75" customHeight="1" x14ac:dyDescent="0.2"/>
    <row r="58254" ht="12.75" customHeight="1" x14ac:dyDescent="0.2"/>
    <row r="58255" ht="12.75" customHeight="1" x14ac:dyDescent="0.2"/>
    <row r="58256" ht="12.75" customHeight="1" x14ac:dyDescent="0.2"/>
    <row r="58257" ht="12.75" customHeight="1" x14ac:dyDescent="0.2"/>
    <row r="58258" ht="12.75" customHeight="1" x14ac:dyDescent="0.2"/>
    <row r="58259" ht="12.75" customHeight="1" x14ac:dyDescent="0.2"/>
    <row r="58260" ht="12.75" customHeight="1" x14ac:dyDescent="0.2"/>
    <row r="58261" ht="12.75" customHeight="1" x14ac:dyDescent="0.2"/>
    <row r="58262" ht="12.75" customHeight="1" x14ac:dyDescent="0.2"/>
    <row r="58263" ht="12.75" customHeight="1" x14ac:dyDescent="0.2"/>
    <row r="58264" ht="12.75" customHeight="1" x14ac:dyDescent="0.2"/>
    <row r="58265" ht="12.75" customHeight="1" x14ac:dyDescent="0.2"/>
    <row r="58266" ht="12.75" customHeight="1" x14ac:dyDescent="0.2"/>
    <row r="58267" ht="12.75" customHeight="1" x14ac:dyDescent="0.2"/>
    <row r="58268" ht="12.75" customHeight="1" x14ac:dyDescent="0.2"/>
    <row r="58269" ht="12.75" customHeight="1" x14ac:dyDescent="0.2"/>
    <row r="58270" ht="12.75" customHeight="1" x14ac:dyDescent="0.2"/>
    <row r="58271" ht="12.75" customHeight="1" x14ac:dyDescent="0.2"/>
    <row r="58272" ht="12.75" customHeight="1" x14ac:dyDescent="0.2"/>
    <row r="58273" ht="12.75" customHeight="1" x14ac:dyDescent="0.2"/>
    <row r="58274" ht="12.75" customHeight="1" x14ac:dyDescent="0.2"/>
    <row r="58275" ht="12.75" customHeight="1" x14ac:dyDescent="0.2"/>
    <row r="58276" ht="12.75" customHeight="1" x14ac:dyDescent="0.2"/>
    <row r="58277" ht="12.75" customHeight="1" x14ac:dyDescent="0.2"/>
    <row r="58278" ht="12.75" customHeight="1" x14ac:dyDescent="0.2"/>
    <row r="58279" ht="12.75" customHeight="1" x14ac:dyDescent="0.2"/>
    <row r="58280" ht="12.75" customHeight="1" x14ac:dyDescent="0.2"/>
    <row r="58281" ht="12.75" customHeight="1" x14ac:dyDescent="0.2"/>
    <row r="58282" ht="12.75" customHeight="1" x14ac:dyDescent="0.2"/>
    <row r="58283" ht="12.75" customHeight="1" x14ac:dyDescent="0.2"/>
    <row r="58284" ht="12.75" customHeight="1" x14ac:dyDescent="0.2"/>
    <row r="58285" ht="12.75" customHeight="1" x14ac:dyDescent="0.2"/>
    <row r="58286" ht="12.75" customHeight="1" x14ac:dyDescent="0.2"/>
    <row r="58287" ht="12.75" customHeight="1" x14ac:dyDescent="0.2"/>
    <row r="58288" ht="12.75" customHeight="1" x14ac:dyDescent="0.2"/>
    <row r="58289" ht="12.75" customHeight="1" x14ac:dyDescent="0.2"/>
    <row r="58290" ht="12.75" customHeight="1" x14ac:dyDescent="0.2"/>
    <row r="58291" ht="12.75" customHeight="1" x14ac:dyDescent="0.2"/>
    <row r="58292" ht="12.75" customHeight="1" x14ac:dyDescent="0.2"/>
    <row r="58293" ht="12.75" customHeight="1" x14ac:dyDescent="0.2"/>
    <row r="58294" ht="12.75" customHeight="1" x14ac:dyDescent="0.2"/>
    <row r="58295" ht="12.75" customHeight="1" x14ac:dyDescent="0.2"/>
    <row r="58296" ht="12.75" customHeight="1" x14ac:dyDescent="0.2"/>
    <row r="58297" ht="12.75" customHeight="1" x14ac:dyDescent="0.2"/>
    <row r="58298" ht="12.75" customHeight="1" x14ac:dyDescent="0.2"/>
    <row r="58299" ht="12.75" customHeight="1" x14ac:dyDescent="0.2"/>
    <row r="58300" ht="12.75" customHeight="1" x14ac:dyDescent="0.2"/>
    <row r="58301" ht="12.75" customHeight="1" x14ac:dyDescent="0.2"/>
    <row r="58302" ht="12.75" customHeight="1" x14ac:dyDescent="0.2"/>
    <row r="58303" ht="12.75" customHeight="1" x14ac:dyDescent="0.2"/>
    <row r="58304" ht="12.75" customHeight="1" x14ac:dyDescent="0.2"/>
    <row r="58305" ht="12.75" customHeight="1" x14ac:dyDescent="0.2"/>
    <row r="58306" ht="12.75" customHeight="1" x14ac:dyDescent="0.2"/>
    <row r="58307" ht="12.75" customHeight="1" x14ac:dyDescent="0.2"/>
    <row r="58308" ht="12.75" customHeight="1" x14ac:dyDescent="0.2"/>
    <row r="58309" ht="12.75" customHeight="1" x14ac:dyDescent="0.2"/>
    <row r="58310" ht="12.75" customHeight="1" x14ac:dyDescent="0.2"/>
    <row r="58311" ht="12.75" customHeight="1" x14ac:dyDescent="0.2"/>
    <row r="58312" ht="12.75" customHeight="1" x14ac:dyDescent="0.2"/>
    <row r="58313" ht="12.75" customHeight="1" x14ac:dyDescent="0.2"/>
    <row r="58314" ht="12.75" customHeight="1" x14ac:dyDescent="0.2"/>
    <row r="58315" ht="12.75" customHeight="1" x14ac:dyDescent="0.2"/>
    <row r="58316" ht="12.75" customHeight="1" x14ac:dyDescent="0.2"/>
    <row r="58317" ht="12.75" customHeight="1" x14ac:dyDescent="0.2"/>
    <row r="58318" ht="12.75" customHeight="1" x14ac:dyDescent="0.2"/>
    <row r="58319" ht="12.75" customHeight="1" x14ac:dyDescent="0.2"/>
    <row r="58320" ht="12.75" customHeight="1" x14ac:dyDescent="0.2"/>
    <row r="58321" ht="12.75" customHeight="1" x14ac:dyDescent="0.2"/>
    <row r="58322" ht="12.75" customHeight="1" x14ac:dyDescent="0.2"/>
    <row r="58323" ht="12.75" customHeight="1" x14ac:dyDescent="0.2"/>
    <row r="58324" ht="12.75" customHeight="1" x14ac:dyDescent="0.2"/>
    <row r="58325" ht="12.75" customHeight="1" x14ac:dyDescent="0.2"/>
    <row r="58326" ht="12.75" customHeight="1" x14ac:dyDescent="0.2"/>
    <row r="58327" ht="12.75" customHeight="1" x14ac:dyDescent="0.2"/>
    <row r="58328" ht="12.75" customHeight="1" x14ac:dyDescent="0.2"/>
    <row r="58329" ht="12.75" customHeight="1" x14ac:dyDescent="0.2"/>
    <row r="58330" ht="12.75" customHeight="1" x14ac:dyDescent="0.2"/>
    <row r="58331" ht="12.75" customHeight="1" x14ac:dyDescent="0.2"/>
    <row r="58332" ht="12.75" customHeight="1" x14ac:dyDescent="0.2"/>
    <row r="58333" ht="12.75" customHeight="1" x14ac:dyDescent="0.2"/>
    <row r="58334" ht="12.75" customHeight="1" x14ac:dyDescent="0.2"/>
    <row r="58335" ht="12.75" customHeight="1" x14ac:dyDescent="0.2"/>
    <row r="58336" ht="12.75" customHeight="1" x14ac:dyDescent="0.2"/>
    <row r="58337" ht="12.75" customHeight="1" x14ac:dyDescent="0.2"/>
    <row r="58338" ht="12.75" customHeight="1" x14ac:dyDescent="0.2"/>
    <row r="58339" ht="12.75" customHeight="1" x14ac:dyDescent="0.2"/>
    <row r="58340" ht="12.75" customHeight="1" x14ac:dyDescent="0.2"/>
    <row r="58341" ht="12.75" customHeight="1" x14ac:dyDescent="0.2"/>
    <row r="58342" ht="12.75" customHeight="1" x14ac:dyDescent="0.2"/>
    <row r="58343" ht="12.75" customHeight="1" x14ac:dyDescent="0.2"/>
    <row r="58344" ht="12.75" customHeight="1" x14ac:dyDescent="0.2"/>
    <row r="58345" ht="12.75" customHeight="1" x14ac:dyDescent="0.2"/>
    <row r="58346" ht="12.75" customHeight="1" x14ac:dyDescent="0.2"/>
    <row r="58347" ht="12.75" customHeight="1" x14ac:dyDescent="0.2"/>
    <row r="58348" ht="12.75" customHeight="1" x14ac:dyDescent="0.2"/>
    <row r="58349" ht="12.75" customHeight="1" x14ac:dyDescent="0.2"/>
    <row r="58350" ht="12.75" customHeight="1" x14ac:dyDescent="0.2"/>
    <row r="58351" ht="12.75" customHeight="1" x14ac:dyDescent="0.2"/>
    <row r="58352" ht="12.75" customHeight="1" x14ac:dyDescent="0.2"/>
    <row r="58353" ht="12.75" customHeight="1" x14ac:dyDescent="0.2"/>
    <row r="58354" ht="12.75" customHeight="1" x14ac:dyDescent="0.2"/>
    <row r="58355" ht="12.75" customHeight="1" x14ac:dyDescent="0.2"/>
    <row r="58356" ht="12.75" customHeight="1" x14ac:dyDescent="0.2"/>
    <row r="58357" ht="12.75" customHeight="1" x14ac:dyDescent="0.2"/>
    <row r="58358" ht="12.75" customHeight="1" x14ac:dyDescent="0.2"/>
    <row r="58359" ht="12.75" customHeight="1" x14ac:dyDescent="0.2"/>
    <row r="58360" ht="12.75" customHeight="1" x14ac:dyDescent="0.2"/>
    <row r="58361" ht="12.75" customHeight="1" x14ac:dyDescent="0.2"/>
    <row r="58362" ht="12.75" customHeight="1" x14ac:dyDescent="0.2"/>
    <row r="58363" ht="12.75" customHeight="1" x14ac:dyDescent="0.2"/>
    <row r="58364" ht="12.75" customHeight="1" x14ac:dyDescent="0.2"/>
    <row r="58365" ht="12.75" customHeight="1" x14ac:dyDescent="0.2"/>
    <row r="58366" ht="12.75" customHeight="1" x14ac:dyDescent="0.2"/>
    <row r="58367" ht="12.75" customHeight="1" x14ac:dyDescent="0.2"/>
    <row r="58368" ht="12.75" customHeight="1" x14ac:dyDescent="0.2"/>
    <row r="58369" ht="12.75" customHeight="1" x14ac:dyDescent="0.2"/>
    <row r="58370" ht="12.75" customHeight="1" x14ac:dyDescent="0.2"/>
    <row r="58371" ht="12.75" customHeight="1" x14ac:dyDescent="0.2"/>
    <row r="58372" ht="12.75" customHeight="1" x14ac:dyDescent="0.2"/>
    <row r="58373" ht="12.75" customHeight="1" x14ac:dyDescent="0.2"/>
    <row r="58374" ht="12.75" customHeight="1" x14ac:dyDescent="0.2"/>
    <row r="58375" ht="12.75" customHeight="1" x14ac:dyDescent="0.2"/>
    <row r="58376" ht="12.75" customHeight="1" x14ac:dyDescent="0.2"/>
    <row r="58377" ht="12.75" customHeight="1" x14ac:dyDescent="0.2"/>
    <row r="58378" ht="12.75" customHeight="1" x14ac:dyDescent="0.2"/>
    <row r="58379" ht="12.75" customHeight="1" x14ac:dyDescent="0.2"/>
    <row r="58380" ht="12.75" customHeight="1" x14ac:dyDescent="0.2"/>
    <row r="58381" ht="12.75" customHeight="1" x14ac:dyDescent="0.2"/>
    <row r="58382" ht="12.75" customHeight="1" x14ac:dyDescent="0.2"/>
    <row r="58383" ht="12.75" customHeight="1" x14ac:dyDescent="0.2"/>
    <row r="58384" ht="12.75" customHeight="1" x14ac:dyDescent="0.2"/>
    <row r="58385" ht="12.75" customHeight="1" x14ac:dyDescent="0.2"/>
    <row r="58386" ht="12.75" customHeight="1" x14ac:dyDescent="0.2"/>
    <row r="58387" ht="12.75" customHeight="1" x14ac:dyDescent="0.2"/>
    <row r="58388" ht="12.75" customHeight="1" x14ac:dyDescent="0.2"/>
    <row r="58389" ht="12.75" customHeight="1" x14ac:dyDescent="0.2"/>
    <row r="58390" ht="12.75" customHeight="1" x14ac:dyDescent="0.2"/>
    <row r="58391" ht="12.75" customHeight="1" x14ac:dyDescent="0.2"/>
    <row r="58392" ht="12.75" customHeight="1" x14ac:dyDescent="0.2"/>
    <row r="58393" ht="12.75" customHeight="1" x14ac:dyDescent="0.2"/>
    <row r="58394" ht="12.75" customHeight="1" x14ac:dyDescent="0.2"/>
    <row r="58395" ht="12.75" customHeight="1" x14ac:dyDescent="0.2"/>
    <row r="58396" ht="12.75" customHeight="1" x14ac:dyDescent="0.2"/>
    <row r="58397" ht="12.75" customHeight="1" x14ac:dyDescent="0.2"/>
    <row r="58398" ht="12.75" customHeight="1" x14ac:dyDescent="0.2"/>
    <row r="58399" ht="12.75" customHeight="1" x14ac:dyDescent="0.2"/>
    <row r="58400" ht="12.75" customHeight="1" x14ac:dyDescent="0.2"/>
    <row r="58401" ht="12.75" customHeight="1" x14ac:dyDescent="0.2"/>
    <row r="58402" ht="12.75" customHeight="1" x14ac:dyDescent="0.2"/>
    <row r="58403" ht="12.75" customHeight="1" x14ac:dyDescent="0.2"/>
    <row r="58404" ht="12.75" customHeight="1" x14ac:dyDescent="0.2"/>
    <row r="58405" ht="12.75" customHeight="1" x14ac:dyDescent="0.2"/>
    <row r="58406" ht="12.75" customHeight="1" x14ac:dyDescent="0.2"/>
    <row r="58407" ht="12.75" customHeight="1" x14ac:dyDescent="0.2"/>
    <row r="58408" ht="12.75" customHeight="1" x14ac:dyDescent="0.2"/>
    <row r="58409" ht="12.75" customHeight="1" x14ac:dyDescent="0.2"/>
    <row r="58410" ht="12.75" customHeight="1" x14ac:dyDescent="0.2"/>
    <row r="58411" ht="12.75" customHeight="1" x14ac:dyDescent="0.2"/>
    <row r="58412" ht="12.75" customHeight="1" x14ac:dyDescent="0.2"/>
    <row r="58413" ht="12.75" customHeight="1" x14ac:dyDescent="0.2"/>
    <row r="58414" ht="12.75" customHeight="1" x14ac:dyDescent="0.2"/>
    <row r="58415" ht="12.75" customHeight="1" x14ac:dyDescent="0.2"/>
    <row r="58416" ht="12.75" customHeight="1" x14ac:dyDescent="0.2"/>
    <row r="58417" ht="12.75" customHeight="1" x14ac:dyDescent="0.2"/>
    <row r="58418" ht="12.75" customHeight="1" x14ac:dyDescent="0.2"/>
    <row r="58419" ht="12.75" customHeight="1" x14ac:dyDescent="0.2"/>
    <row r="58420" ht="12.75" customHeight="1" x14ac:dyDescent="0.2"/>
    <row r="58421" ht="12.75" customHeight="1" x14ac:dyDescent="0.2"/>
    <row r="58422" ht="12.75" customHeight="1" x14ac:dyDescent="0.2"/>
    <row r="58423" ht="12.75" customHeight="1" x14ac:dyDescent="0.2"/>
    <row r="58424" ht="12.75" customHeight="1" x14ac:dyDescent="0.2"/>
    <row r="58425" ht="12.75" customHeight="1" x14ac:dyDescent="0.2"/>
    <row r="58426" ht="12.75" customHeight="1" x14ac:dyDescent="0.2"/>
    <row r="58427" ht="12.75" customHeight="1" x14ac:dyDescent="0.2"/>
    <row r="58428" ht="12.75" customHeight="1" x14ac:dyDescent="0.2"/>
    <row r="58429" ht="12.75" customHeight="1" x14ac:dyDescent="0.2"/>
    <row r="58430" ht="12.75" customHeight="1" x14ac:dyDescent="0.2"/>
    <row r="58431" ht="12.75" customHeight="1" x14ac:dyDescent="0.2"/>
    <row r="58432" ht="12.75" customHeight="1" x14ac:dyDescent="0.2"/>
    <row r="58433" ht="12.75" customHeight="1" x14ac:dyDescent="0.2"/>
    <row r="58434" ht="12.75" customHeight="1" x14ac:dyDescent="0.2"/>
    <row r="58435" ht="12.75" customHeight="1" x14ac:dyDescent="0.2"/>
    <row r="58436" ht="12.75" customHeight="1" x14ac:dyDescent="0.2"/>
    <row r="58437" ht="12.75" customHeight="1" x14ac:dyDescent="0.2"/>
    <row r="58438" ht="12.75" customHeight="1" x14ac:dyDescent="0.2"/>
    <row r="58439" ht="12.75" customHeight="1" x14ac:dyDescent="0.2"/>
    <row r="58440" ht="12.75" customHeight="1" x14ac:dyDescent="0.2"/>
    <row r="58441" ht="12.75" customHeight="1" x14ac:dyDescent="0.2"/>
    <row r="58442" ht="12.75" customHeight="1" x14ac:dyDescent="0.2"/>
    <row r="58443" ht="12.75" customHeight="1" x14ac:dyDescent="0.2"/>
    <row r="58444" ht="12.75" customHeight="1" x14ac:dyDescent="0.2"/>
    <row r="58445" ht="12.75" customHeight="1" x14ac:dyDescent="0.2"/>
    <row r="58446" ht="12.75" customHeight="1" x14ac:dyDescent="0.2"/>
    <row r="58447" ht="12.75" customHeight="1" x14ac:dyDescent="0.2"/>
    <row r="58448" ht="12.75" customHeight="1" x14ac:dyDescent="0.2"/>
    <row r="58449" ht="12.75" customHeight="1" x14ac:dyDescent="0.2"/>
    <row r="58450" ht="12.75" customHeight="1" x14ac:dyDescent="0.2"/>
    <row r="58451" ht="12.75" customHeight="1" x14ac:dyDescent="0.2"/>
    <row r="58452" ht="12.75" customHeight="1" x14ac:dyDescent="0.2"/>
    <row r="58453" ht="12.75" customHeight="1" x14ac:dyDescent="0.2"/>
    <row r="58454" ht="12.75" customHeight="1" x14ac:dyDescent="0.2"/>
    <row r="58455" ht="12.75" customHeight="1" x14ac:dyDescent="0.2"/>
    <row r="58456" ht="12.75" customHeight="1" x14ac:dyDescent="0.2"/>
    <row r="58457" ht="12.75" customHeight="1" x14ac:dyDescent="0.2"/>
    <row r="58458" ht="12.75" customHeight="1" x14ac:dyDescent="0.2"/>
    <row r="58459" ht="12.75" customHeight="1" x14ac:dyDescent="0.2"/>
    <row r="58460" ht="12.75" customHeight="1" x14ac:dyDescent="0.2"/>
    <row r="58461" ht="12.75" customHeight="1" x14ac:dyDescent="0.2"/>
    <row r="58462" ht="12.75" customHeight="1" x14ac:dyDescent="0.2"/>
    <row r="58463" ht="12.75" customHeight="1" x14ac:dyDescent="0.2"/>
    <row r="58464" ht="12.75" customHeight="1" x14ac:dyDescent="0.2"/>
    <row r="58465" ht="12.75" customHeight="1" x14ac:dyDescent="0.2"/>
    <row r="58466" ht="12.75" customHeight="1" x14ac:dyDescent="0.2"/>
    <row r="58467" ht="12.75" customHeight="1" x14ac:dyDescent="0.2"/>
    <row r="58468" ht="12.75" customHeight="1" x14ac:dyDescent="0.2"/>
    <row r="58469" ht="12.75" customHeight="1" x14ac:dyDescent="0.2"/>
    <row r="58470" ht="12.75" customHeight="1" x14ac:dyDescent="0.2"/>
    <row r="58471" ht="12.75" customHeight="1" x14ac:dyDescent="0.2"/>
    <row r="58472" ht="12.75" customHeight="1" x14ac:dyDescent="0.2"/>
    <row r="58473" ht="12.75" customHeight="1" x14ac:dyDescent="0.2"/>
    <row r="58474" ht="12.75" customHeight="1" x14ac:dyDescent="0.2"/>
    <row r="58475" ht="12.75" customHeight="1" x14ac:dyDescent="0.2"/>
    <row r="58476" ht="12.75" customHeight="1" x14ac:dyDescent="0.2"/>
    <row r="58477" ht="12.75" customHeight="1" x14ac:dyDescent="0.2"/>
    <row r="58478" ht="12.75" customHeight="1" x14ac:dyDescent="0.2"/>
    <row r="58479" ht="12.75" customHeight="1" x14ac:dyDescent="0.2"/>
    <row r="58480" ht="12.75" customHeight="1" x14ac:dyDescent="0.2"/>
    <row r="58481" ht="12.75" customHeight="1" x14ac:dyDescent="0.2"/>
    <row r="58482" ht="12.75" customHeight="1" x14ac:dyDescent="0.2"/>
    <row r="58483" ht="12.75" customHeight="1" x14ac:dyDescent="0.2"/>
    <row r="58484" ht="12.75" customHeight="1" x14ac:dyDescent="0.2"/>
    <row r="58485" ht="12.75" customHeight="1" x14ac:dyDescent="0.2"/>
    <row r="58486" ht="12.75" customHeight="1" x14ac:dyDescent="0.2"/>
    <row r="58487" ht="12.75" customHeight="1" x14ac:dyDescent="0.2"/>
    <row r="58488" ht="12.75" customHeight="1" x14ac:dyDescent="0.2"/>
    <row r="58489" ht="12.75" customHeight="1" x14ac:dyDescent="0.2"/>
    <row r="58490" ht="12.75" customHeight="1" x14ac:dyDescent="0.2"/>
    <row r="58491" ht="12.75" customHeight="1" x14ac:dyDescent="0.2"/>
    <row r="58492" ht="12.75" customHeight="1" x14ac:dyDescent="0.2"/>
    <row r="58493" ht="12.75" customHeight="1" x14ac:dyDescent="0.2"/>
    <row r="58494" ht="12.75" customHeight="1" x14ac:dyDescent="0.2"/>
    <row r="58495" ht="12.75" customHeight="1" x14ac:dyDescent="0.2"/>
    <row r="58496" ht="12.75" customHeight="1" x14ac:dyDescent="0.2"/>
    <row r="58497" ht="12.75" customHeight="1" x14ac:dyDescent="0.2"/>
    <row r="58498" ht="12.75" customHeight="1" x14ac:dyDescent="0.2"/>
    <row r="58499" ht="12.75" customHeight="1" x14ac:dyDescent="0.2"/>
    <row r="58500" ht="12.75" customHeight="1" x14ac:dyDescent="0.2"/>
    <row r="58501" ht="12.75" customHeight="1" x14ac:dyDescent="0.2"/>
    <row r="58502" ht="12.75" customHeight="1" x14ac:dyDescent="0.2"/>
    <row r="58503" ht="12.75" customHeight="1" x14ac:dyDescent="0.2"/>
    <row r="58504" ht="12.75" customHeight="1" x14ac:dyDescent="0.2"/>
    <row r="58505" ht="12.75" customHeight="1" x14ac:dyDescent="0.2"/>
    <row r="58506" ht="12.75" customHeight="1" x14ac:dyDescent="0.2"/>
    <row r="58507" ht="12.75" customHeight="1" x14ac:dyDescent="0.2"/>
    <row r="58508" ht="12.75" customHeight="1" x14ac:dyDescent="0.2"/>
    <row r="58509" ht="12.75" customHeight="1" x14ac:dyDescent="0.2"/>
    <row r="58510" ht="12.75" customHeight="1" x14ac:dyDescent="0.2"/>
    <row r="58511" ht="12.75" customHeight="1" x14ac:dyDescent="0.2"/>
    <row r="58512" ht="12.75" customHeight="1" x14ac:dyDescent="0.2"/>
    <row r="58513" ht="12.75" customHeight="1" x14ac:dyDescent="0.2"/>
    <row r="58514" ht="12.75" customHeight="1" x14ac:dyDescent="0.2"/>
    <row r="58515" ht="12.75" customHeight="1" x14ac:dyDescent="0.2"/>
    <row r="58516" ht="12.75" customHeight="1" x14ac:dyDescent="0.2"/>
    <row r="58517" ht="12.75" customHeight="1" x14ac:dyDescent="0.2"/>
    <row r="58518" ht="12.75" customHeight="1" x14ac:dyDescent="0.2"/>
    <row r="58519" ht="12.75" customHeight="1" x14ac:dyDescent="0.2"/>
    <row r="58520" ht="12.75" customHeight="1" x14ac:dyDescent="0.2"/>
    <row r="58521" ht="12.75" customHeight="1" x14ac:dyDescent="0.2"/>
    <row r="58522" ht="12.75" customHeight="1" x14ac:dyDescent="0.2"/>
    <row r="58523" ht="12.75" customHeight="1" x14ac:dyDescent="0.2"/>
    <row r="58524" ht="12.75" customHeight="1" x14ac:dyDescent="0.2"/>
    <row r="58525" ht="12.75" customHeight="1" x14ac:dyDescent="0.2"/>
    <row r="58526" ht="12.75" customHeight="1" x14ac:dyDescent="0.2"/>
    <row r="58527" ht="12.75" customHeight="1" x14ac:dyDescent="0.2"/>
    <row r="58528" ht="12.75" customHeight="1" x14ac:dyDescent="0.2"/>
    <row r="58529" ht="12.75" customHeight="1" x14ac:dyDescent="0.2"/>
    <row r="58530" ht="12.75" customHeight="1" x14ac:dyDescent="0.2"/>
    <row r="58531" ht="12.75" customHeight="1" x14ac:dyDescent="0.2"/>
    <row r="58532" ht="12.75" customHeight="1" x14ac:dyDescent="0.2"/>
    <row r="58533" ht="12.75" customHeight="1" x14ac:dyDescent="0.2"/>
    <row r="58534" ht="12.75" customHeight="1" x14ac:dyDescent="0.2"/>
    <row r="58535" ht="12.75" customHeight="1" x14ac:dyDescent="0.2"/>
    <row r="58536" ht="12.75" customHeight="1" x14ac:dyDescent="0.2"/>
    <row r="58537" ht="12.75" customHeight="1" x14ac:dyDescent="0.2"/>
    <row r="58538" ht="12.75" customHeight="1" x14ac:dyDescent="0.2"/>
    <row r="58539" ht="12.75" customHeight="1" x14ac:dyDescent="0.2"/>
    <row r="58540" ht="12.75" customHeight="1" x14ac:dyDescent="0.2"/>
    <row r="58541" ht="12.75" customHeight="1" x14ac:dyDescent="0.2"/>
    <row r="58542" ht="12.75" customHeight="1" x14ac:dyDescent="0.2"/>
    <row r="58543" ht="12.75" customHeight="1" x14ac:dyDescent="0.2"/>
    <row r="58544" ht="12.75" customHeight="1" x14ac:dyDescent="0.2"/>
    <row r="58545" ht="12.75" customHeight="1" x14ac:dyDescent="0.2"/>
    <row r="58546" ht="12.75" customHeight="1" x14ac:dyDescent="0.2"/>
    <row r="58547" ht="12.75" customHeight="1" x14ac:dyDescent="0.2"/>
    <row r="58548" ht="12.75" customHeight="1" x14ac:dyDescent="0.2"/>
    <row r="58549" ht="12.75" customHeight="1" x14ac:dyDescent="0.2"/>
    <row r="58550" ht="12.75" customHeight="1" x14ac:dyDescent="0.2"/>
    <row r="58551" ht="12.75" customHeight="1" x14ac:dyDescent="0.2"/>
    <row r="58552" ht="12.75" customHeight="1" x14ac:dyDescent="0.2"/>
    <row r="58553" ht="12.75" customHeight="1" x14ac:dyDescent="0.2"/>
    <row r="58554" ht="12.75" customHeight="1" x14ac:dyDescent="0.2"/>
    <row r="58555" ht="12.75" customHeight="1" x14ac:dyDescent="0.2"/>
    <row r="58556" ht="12.75" customHeight="1" x14ac:dyDescent="0.2"/>
    <row r="58557" ht="12.75" customHeight="1" x14ac:dyDescent="0.2"/>
    <row r="58558" ht="12.75" customHeight="1" x14ac:dyDescent="0.2"/>
    <row r="58559" ht="12.75" customHeight="1" x14ac:dyDescent="0.2"/>
    <row r="58560" ht="12.75" customHeight="1" x14ac:dyDescent="0.2"/>
    <row r="58561" ht="12.75" customHeight="1" x14ac:dyDescent="0.2"/>
    <row r="58562" ht="12.75" customHeight="1" x14ac:dyDescent="0.2"/>
    <row r="58563" ht="12.75" customHeight="1" x14ac:dyDescent="0.2"/>
    <row r="58564" ht="12.75" customHeight="1" x14ac:dyDescent="0.2"/>
    <row r="58565" ht="12.75" customHeight="1" x14ac:dyDescent="0.2"/>
    <row r="58566" ht="12.75" customHeight="1" x14ac:dyDescent="0.2"/>
    <row r="58567" ht="12.75" customHeight="1" x14ac:dyDescent="0.2"/>
    <row r="58568" ht="12.75" customHeight="1" x14ac:dyDescent="0.2"/>
    <row r="58569" ht="12.75" customHeight="1" x14ac:dyDescent="0.2"/>
    <row r="58570" ht="12.75" customHeight="1" x14ac:dyDescent="0.2"/>
    <row r="58571" ht="12.75" customHeight="1" x14ac:dyDescent="0.2"/>
    <row r="58572" ht="12.75" customHeight="1" x14ac:dyDescent="0.2"/>
    <row r="58573" ht="12.75" customHeight="1" x14ac:dyDescent="0.2"/>
    <row r="58574" ht="12.75" customHeight="1" x14ac:dyDescent="0.2"/>
    <row r="58575" ht="12.75" customHeight="1" x14ac:dyDescent="0.2"/>
    <row r="58576" ht="12.75" customHeight="1" x14ac:dyDescent="0.2"/>
    <row r="58577" ht="12.75" customHeight="1" x14ac:dyDescent="0.2"/>
    <row r="58578" ht="12.75" customHeight="1" x14ac:dyDescent="0.2"/>
    <row r="58579" ht="12.75" customHeight="1" x14ac:dyDescent="0.2"/>
    <row r="58580" ht="12.75" customHeight="1" x14ac:dyDescent="0.2"/>
    <row r="58581" ht="12.75" customHeight="1" x14ac:dyDescent="0.2"/>
    <row r="58582" ht="12.75" customHeight="1" x14ac:dyDescent="0.2"/>
    <row r="58583" ht="12.75" customHeight="1" x14ac:dyDescent="0.2"/>
    <row r="58584" ht="12.75" customHeight="1" x14ac:dyDescent="0.2"/>
    <row r="58585" ht="12.75" customHeight="1" x14ac:dyDescent="0.2"/>
    <row r="58586" ht="12.75" customHeight="1" x14ac:dyDescent="0.2"/>
    <row r="58587" ht="12.75" customHeight="1" x14ac:dyDescent="0.2"/>
    <row r="58588" ht="12.75" customHeight="1" x14ac:dyDescent="0.2"/>
    <row r="58589" ht="12.75" customHeight="1" x14ac:dyDescent="0.2"/>
    <row r="58590" ht="12.75" customHeight="1" x14ac:dyDescent="0.2"/>
    <row r="58591" ht="12.75" customHeight="1" x14ac:dyDescent="0.2"/>
    <row r="58592" ht="12.75" customHeight="1" x14ac:dyDescent="0.2"/>
    <row r="58593" ht="12.75" customHeight="1" x14ac:dyDescent="0.2"/>
    <row r="58594" ht="12.75" customHeight="1" x14ac:dyDescent="0.2"/>
    <row r="58595" ht="12.75" customHeight="1" x14ac:dyDescent="0.2"/>
    <row r="58596" ht="12.75" customHeight="1" x14ac:dyDescent="0.2"/>
    <row r="58597" ht="12.75" customHeight="1" x14ac:dyDescent="0.2"/>
    <row r="58598" ht="12.75" customHeight="1" x14ac:dyDescent="0.2"/>
    <row r="58599" ht="12.75" customHeight="1" x14ac:dyDescent="0.2"/>
    <row r="58600" ht="12.75" customHeight="1" x14ac:dyDescent="0.2"/>
    <row r="58601" ht="12.75" customHeight="1" x14ac:dyDescent="0.2"/>
    <row r="58602" ht="12.75" customHeight="1" x14ac:dyDescent="0.2"/>
    <row r="58603" ht="12.75" customHeight="1" x14ac:dyDescent="0.2"/>
    <row r="58604" ht="12.75" customHeight="1" x14ac:dyDescent="0.2"/>
    <row r="58605" ht="12.75" customHeight="1" x14ac:dyDescent="0.2"/>
    <row r="58606" ht="12.75" customHeight="1" x14ac:dyDescent="0.2"/>
    <row r="58607" ht="12.75" customHeight="1" x14ac:dyDescent="0.2"/>
    <row r="58608" ht="12.75" customHeight="1" x14ac:dyDescent="0.2"/>
    <row r="58609" ht="12.75" customHeight="1" x14ac:dyDescent="0.2"/>
    <row r="58610" ht="12.75" customHeight="1" x14ac:dyDescent="0.2"/>
    <row r="58611" ht="12.75" customHeight="1" x14ac:dyDescent="0.2"/>
    <row r="58612" ht="12.75" customHeight="1" x14ac:dyDescent="0.2"/>
    <row r="58613" ht="12.75" customHeight="1" x14ac:dyDescent="0.2"/>
    <row r="58614" ht="12.75" customHeight="1" x14ac:dyDescent="0.2"/>
    <row r="58615" ht="12.75" customHeight="1" x14ac:dyDescent="0.2"/>
    <row r="58616" ht="12.75" customHeight="1" x14ac:dyDescent="0.2"/>
    <row r="58617" ht="12.75" customHeight="1" x14ac:dyDescent="0.2"/>
    <row r="58618" ht="12.75" customHeight="1" x14ac:dyDescent="0.2"/>
    <row r="58619" ht="12.75" customHeight="1" x14ac:dyDescent="0.2"/>
    <row r="58620" ht="12.75" customHeight="1" x14ac:dyDescent="0.2"/>
    <row r="58621" ht="12.75" customHeight="1" x14ac:dyDescent="0.2"/>
    <row r="58622" ht="12.75" customHeight="1" x14ac:dyDescent="0.2"/>
    <row r="58623" ht="12.75" customHeight="1" x14ac:dyDescent="0.2"/>
    <row r="58624" ht="12.75" customHeight="1" x14ac:dyDescent="0.2"/>
    <row r="58625" ht="12.75" customHeight="1" x14ac:dyDescent="0.2"/>
    <row r="58626" ht="12.75" customHeight="1" x14ac:dyDescent="0.2"/>
    <row r="58627" ht="12.75" customHeight="1" x14ac:dyDescent="0.2"/>
    <row r="58628" ht="12.75" customHeight="1" x14ac:dyDescent="0.2"/>
    <row r="58629" ht="12.75" customHeight="1" x14ac:dyDescent="0.2"/>
    <row r="58630" ht="12.75" customHeight="1" x14ac:dyDescent="0.2"/>
    <row r="58631" ht="12.75" customHeight="1" x14ac:dyDescent="0.2"/>
    <row r="58632" ht="12.75" customHeight="1" x14ac:dyDescent="0.2"/>
    <row r="58633" ht="12.75" customHeight="1" x14ac:dyDescent="0.2"/>
    <row r="58634" ht="12.75" customHeight="1" x14ac:dyDescent="0.2"/>
    <row r="58635" ht="12.75" customHeight="1" x14ac:dyDescent="0.2"/>
    <row r="58636" ht="12.75" customHeight="1" x14ac:dyDescent="0.2"/>
    <row r="58637" ht="12.75" customHeight="1" x14ac:dyDescent="0.2"/>
    <row r="58638" ht="12.75" customHeight="1" x14ac:dyDescent="0.2"/>
    <row r="58639" ht="12.75" customHeight="1" x14ac:dyDescent="0.2"/>
    <row r="58640" ht="12.75" customHeight="1" x14ac:dyDescent="0.2"/>
    <row r="58641" ht="12.75" customHeight="1" x14ac:dyDescent="0.2"/>
    <row r="58642" ht="12.75" customHeight="1" x14ac:dyDescent="0.2"/>
    <row r="58643" ht="12.75" customHeight="1" x14ac:dyDescent="0.2"/>
    <row r="58644" ht="12.75" customHeight="1" x14ac:dyDescent="0.2"/>
    <row r="58645" ht="12.75" customHeight="1" x14ac:dyDescent="0.2"/>
    <row r="58646" ht="12.75" customHeight="1" x14ac:dyDescent="0.2"/>
    <row r="58647" ht="12.75" customHeight="1" x14ac:dyDescent="0.2"/>
    <row r="58648" ht="12.75" customHeight="1" x14ac:dyDescent="0.2"/>
    <row r="58649" ht="12.75" customHeight="1" x14ac:dyDescent="0.2"/>
    <row r="58650" ht="12.75" customHeight="1" x14ac:dyDescent="0.2"/>
    <row r="58651" ht="12.75" customHeight="1" x14ac:dyDescent="0.2"/>
    <row r="58652" ht="12.75" customHeight="1" x14ac:dyDescent="0.2"/>
    <row r="58653" ht="12.75" customHeight="1" x14ac:dyDescent="0.2"/>
    <row r="58654" ht="12.75" customHeight="1" x14ac:dyDescent="0.2"/>
    <row r="58655" ht="12.75" customHeight="1" x14ac:dyDescent="0.2"/>
    <row r="58656" ht="12.75" customHeight="1" x14ac:dyDescent="0.2"/>
    <row r="58657" ht="12.75" customHeight="1" x14ac:dyDescent="0.2"/>
    <row r="58658" ht="12.75" customHeight="1" x14ac:dyDescent="0.2"/>
    <row r="58659" ht="12.75" customHeight="1" x14ac:dyDescent="0.2"/>
    <row r="58660" ht="12.75" customHeight="1" x14ac:dyDescent="0.2"/>
    <row r="58661" ht="12.75" customHeight="1" x14ac:dyDescent="0.2"/>
    <row r="58662" ht="12.75" customHeight="1" x14ac:dyDescent="0.2"/>
    <row r="58663" ht="12.75" customHeight="1" x14ac:dyDescent="0.2"/>
    <row r="58664" ht="12.75" customHeight="1" x14ac:dyDescent="0.2"/>
    <row r="58665" ht="12.75" customHeight="1" x14ac:dyDescent="0.2"/>
    <row r="58666" ht="12.75" customHeight="1" x14ac:dyDescent="0.2"/>
    <row r="58667" ht="12.75" customHeight="1" x14ac:dyDescent="0.2"/>
    <row r="58668" ht="12.75" customHeight="1" x14ac:dyDescent="0.2"/>
    <row r="58669" ht="12.75" customHeight="1" x14ac:dyDescent="0.2"/>
    <row r="58670" ht="12.75" customHeight="1" x14ac:dyDescent="0.2"/>
    <row r="58671" ht="12.75" customHeight="1" x14ac:dyDescent="0.2"/>
    <row r="58672" ht="12.75" customHeight="1" x14ac:dyDescent="0.2"/>
    <row r="58673" ht="12.75" customHeight="1" x14ac:dyDescent="0.2"/>
    <row r="58674" ht="12.75" customHeight="1" x14ac:dyDescent="0.2"/>
    <row r="58675" ht="12.75" customHeight="1" x14ac:dyDescent="0.2"/>
    <row r="58676" ht="12.75" customHeight="1" x14ac:dyDescent="0.2"/>
    <row r="58677" ht="12.75" customHeight="1" x14ac:dyDescent="0.2"/>
    <row r="58678" ht="12.75" customHeight="1" x14ac:dyDescent="0.2"/>
    <row r="58679" ht="12.75" customHeight="1" x14ac:dyDescent="0.2"/>
    <row r="58680" ht="12.75" customHeight="1" x14ac:dyDescent="0.2"/>
    <row r="58681" ht="12.75" customHeight="1" x14ac:dyDescent="0.2"/>
    <row r="58682" ht="12.75" customHeight="1" x14ac:dyDescent="0.2"/>
    <row r="58683" ht="12.75" customHeight="1" x14ac:dyDescent="0.2"/>
    <row r="58684" ht="12.75" customHeight="1" x14ac:dyDescent="0.2"/>
    <row r="58685" ht="12.75" customHeight="1" x14ac:dyDescent="0.2"/>
    <row r="58686" ht="12.75" customHeight="1" x14ac:dyDescent="0.2"/>
    <row r="58687" ht="12.75" customHeight="1" x14ac:dyDescent="0.2"/>
    <row r="58688" ht="12.75" customHeight="1" x14ac:dyDescent="0.2"/>
    <row r="58689" ht="12.75" customHeight="1" x14ac:dyDescent="0.2"/>
    <row r="58690" ht="12.75" customHeight="1" x14ac:dyDescent="0.2"/>
    <row r="58691" ht="12.75" customHeight="1" x14ac:dyDescent="0.2"/>
    <row r="58692" ht="12.75" customHeight="1" x14ac:dyDescent="0.2"/>
    <row r="58693" ht="12.75" customHeight="1" x14ac:dyDescent="0.2"/>
    <row r="58694" ht="12.75" customHeight="1" x14ac:dyDescent="0.2"/>
    <row r="58695" ht="12.75" customHeight="1" x14ac:dyDescent="0.2"/>
    <row r="58696" ht="12.75" customHeight="1" x14ac:dyDescent="0.2"/>
    <row r="58697" ht="12.75" customHeight="1" x14ac:dyDescent="0.2"/>
    <row r="58698" ht="12.75" customHeight="1" x14ac:dyDescent="0.2"/>
    <row r="58699" ht="12.75" customHeight="1" x14ac:dyDescent="0.2"/>
    <row r="58700" ht="12.75" customHeight="1" x14ac:dyDescent="0.2"/>
    <row r="58701" ht="12.75" customHeight="1" x14ac:dyDescent="0.2"/>
    <row r="58702" ht="12.75" customHeight="1" x14ac:dyDescent="0.2"/>
    <row r="58703" ht="12.75" customHeight="1" x14ac:dyDescent="0.2"/>
    <row r="58704" ht="12.75" customHeight="1" x14ac:dyDescent="0.2"/>
    <row r="58705" ht="12.75" customHeight="1" x14ac:dyDescent="0.2"/>
    <row r="58706" ht="12.75" customHeight="1" x14ac:dyDescent="0.2"/>
    <row r="58707" ht="12.75" customHeight="1" x14ac:dyDescent="0.2"/>
    <row r="58708" ht="12.75" customHeight="1" x14ac:dyDescent="0.2"/>
    <row r="58709" ht="12.75" customHeight="1" x14ac:dyDescent="0.2"/>
    <row r="58710" ht="12.75" customHeight="1" x14ac:dyDescent="0.2"/>
    <row r="58711" ht="12.75" customHeight="1" x14ac:dyDescent="0.2"/>
    <row r="58712" ht="12.75" customHeight="1" x14ac:dyDescent="0.2"/>
    <row r="58713" ht="12.75" customHeight="1" x14ac:dyDescent="0.2"/>
    <row r="58714" ht="12.75" customHeight="1" x14ac:dyDescent="0.2"/>
    <row r="58715" ht="12.75" customHeight="1" x14ac:dyDescent="0.2"/>
    <row r="58716" ht="12.75" customHeight="1" x14ac:dyDescent="0.2"/>
    <row r="58717" ht="12.75" customHeight="1" x14ac:dyDescent="0.2"/>
    <row r="58718" ht="12.75" customHeight="1" x14ac:dyDescent="0.2"/>
    <row r="58719" ht="12.75" customHeight="1" x14ac:dyDescent="0.2"/>
    <row r="58720" ht="12.75" customHeight="1" x14ac:dyDescent="0.2"/>
    <row r="58721" ht="12.75" customHeight="1" x14ac:dyDescent="0.2"/>
    <row r="58722" ht="12.75" customHeight="1" x14ac:dyDescent="0.2"/>
    <row r="58723" ht="12.75" customHeight="1" x14ac:dyDescent="0.2"/>
    <row r="58724" ht="12.75" customHeight="1" x14ac:dyDescent="0.2"/>
    <row r="58725" ht="12.75" customHeight="1" x14ac:dyDescent="0.2"/>
    <row r="58726" ht="12.75" customHeight="1" x14ac:dyDescent="0.2"/>
    <row r="58727" ht="12.75" customHeight="1" x14ac:dyDescent="0.2"/>
    <row r="58728" ht="12.75" customHeight="1" x14ac:dyDescent="0.2"/>
    <row r="58729" ht="12.75" customHeight="1" x14ac:dyDescent="0.2"/>
    <row r="58730" ht="12.75" customHeight="1" x14ac:dyDescent="0.2"/>
    <row r="58731" ht="12.75" customHeight="1" x14ac:dyDescent="0.2"/>
    <row r="58732" ht="12.75" customHeight="1" x14ac:dyDescent="0.2"/>
    <row r="58733" ht="12.75" customHeight="1" x14ac:dyDescent="0.2"/>
    <row r="58734" ht="12.75" customHeight="1" x14ac:dyDescent="0.2"/>
    <row r="58735" ht="12.75" customHeight="1" x14ac:dyDescent="0.2"/>
    <row r="58736" ht="12.75" customHeight="1" x14ac:dyDescent="0.2"/>
    <row r="58737" ht="12.75" customHeight="1" x14ac:dyDescent="0.2"/>
    <row r="58738" ht="12.75" customHeight="1" x14ac:dyDescent="0.2"/>
    <row r="58739" ht="12.75" customHeight="1" x14ac:dyDescent="0.2"/>
    <row r="58740" ht="12.75" customHeight="1" x14ac:dyDescent="0.2"/>
    <row r="58741" ht="12.75" customHeight="1" x14ac:dyDescent="0.2"/>
    <row r="58742" ht="12.75" customHeight="1" x14ac:dyDescent="0.2"/>
    <row r="58743" ht="12.75" customHeight="1" x14ac:dyDescent="0.2"/>
    <row r="58744" ht="12.75" customHeight="1" x14ac:dyDescent="0.2"/>
    <row r="58745" ht="12.75" customHeight="1" x14ac:dyDescent="0.2"/>
    <row r="58746" ht="12.75" customHeight="1" x14ac:dyDescent="0.2"/>
    <row r="58747" ht="12.75" customHeight="1" x14ac:dyDescent="0.2"/>
    <row r="58748" ht="12.75" customHeight="1" x14ac:dyDescent="0.2"/>
    <row r="58749" ht="12.75" customHeight="1" x14ac:dyDescent="0.2"/>
    <row r="58750" ht="12.75" customHeight="1" x14ac:dyDescent="0.2"/>
    <row r="58751" ht="12.75" customHeight="1" x14ac:dyDescent="0.2"/>
    <row r="58752" ht="12.75" customHeight="1" x14ac:dyDescent="0.2"/>
    <row r="58753" ht="12.75" customHeight="1" x14ac:dyDescent="0.2"/>
    <row r="58754" ht="12.75" customHeight="1" x14ac:dyDescent="0.2"/>
    <row r="58755" ht="12.75" customHeight="1" x14ac:dyDescent="0.2"/>
    <row r="58756" ht="12.75" customHeight="1" x14ac:dyDescent="0.2"/>
    <row r="58757" ht="12.75" customHeight="1" x14ac:dyDescent="0.2"/>
    <row r="58758" ht="12.75" customHeight="1" x14ac:dyDescent="0.2"/>
    <row r="58759" ht="12.75" customHeight="1" x14ac:dyDescent="0.2"/>
    <row r="58760" ht="12.75" customHeight="1" x14ac:dyDescent="0.2"/>
    <row r="58761" ht="12.75" customHeight="1" x14ac:dyDescent="0.2"/>
    <row r="58762" ht="12.75" customHeight="1" x14ac:dyDescent="0.2"/>
    <row r="58763" ht="12.75" customHeight="1" x14ac:dyDescent="0.2"/>
    <row r="58764" ht="12.75" customHeight="1" x14ac:dyDescent="0.2"/>
    <row r="58765" ht="12.75" customHeight="1" x14ac:dyDescent="0.2"/>
    <row r="58766" ht="12.75" customHeight="1" x14ac:dyDescent="0.2"/>
    <row r="58767" ht="12.75" customHeight="1" x14ac:dyDescent="0.2"/>
    <row r="58768" ht="12.75" customHeight="1" x14ac:dyDescent="0.2"/>
    <row r="58769" ht="12.75" customHeight="1" x14ac:dyDescent="0.2"/>
    <row r="58770" ht="12.75" customHeight="1" x14ac:dyDescent="0.2"/>
    <row r="58771" ht="12.75" customHeight="1" x14ac:dyDescent="0.2"/>
    <row r="58772" ht="12.75" customHeight="1" x14ac:dyDescent="0.2"/>
    <row r="58773" ht="12.75" customHeight="1" x14ac:dyDescent="0.2"/>
    <row r="58774" ht="12.75" customHeight="1" x14ac:dyDescent="0.2"/>
    <row r="58775" ht="12.75" customHeight="1" x14ac:dyDescent="0.2"/>
    <row r="58776" ht="12.75" customHeight="1" x14ac:dyDescent="0.2"/>
    <row r="58777" ht="12.75" customHeight="1" x14ac:dyDescent="0.2"/>
    <row r="58778" ht="12.75" customHeight="1" x14ac:dyDescent="0.2"/>
    <row r="58779" ht="12.75" customHeight="1" x14ac:dyDescent="0.2"/>
    <row r="58780" ht="12.75" customHeight="1" x14ac:dyDescent="0.2"/>
    <row r="58781" ht="12.75" customHeight="1" x14ac:dyDescent="0.2"/>
    <row r="58782" ht="12.75" customHeight="1" x14ac:dyDescent="0.2"/>
    <row r="58783" ht="12.75" customHeight="1" x14ac:dyDescent="0.2"/>
    <row r="58784" ht="12.75" customHeight="1" x14ac:dyDescent="0.2"/>
    <row r="58785" ht="12.75" customHeight="1" x14ac:dyDescent="0.2"/>
    <row r="58786" ht="12.75" customHeight="1" x14ac:dyDescent="0.2"/>
    <row r="58787" ht="12.75" customHeight="1" x14ac:dyDescent="0.2"/>
    <row r="58788" ht="12.75" customHeight="1" x14ac:dyDescent="0.2"/>
    <row r="58789" ht="12.75" customHeight="1" x14ac:dyDescent="0.2"/>
    <row r="58790" ht="12.75" customHeight="1" x14ac:dyDescent="0.2"/>
    <row r="58791" ht="12.75" customHeight="1" x14ac:dyDescent="0.2"/>
    <row r="58792" ht="12.75" customHeight="1" x14ac:dyDescent="0.2"/>
    <row r="58793" ht="12.75" customHeight="1" x14ac:dyDescent="0.2"/>
    <row r="58794" ht="12.75" customHeight="1" x14ac:dyDescent="0.2"/>
    <row r="58795" ht="12.75" customHeight="1" x14ac:dyDescent="0.2"/>
    <row r="58796" ht="12.75" customHeight="1" x14ac:dyDescent="0.2"/>
    <row r="58797" ht="12.75" customHeight="1" x14ac:dyDescent="0.2"/>
    <row r="58798" ht="12.75" customHeight="1" x14ac:dyDescent="0.2"/>
    <row r="58799" ht="12.75" customHeight="1" x14ac:dyDescent="0.2"/>
    <row r="58800" ht="12.75" customHeight="1" x14ac:dyDescent="0.2"/>
    <row r="58801" ht="12.75" customHeight="1" x14ac:dyDescent="0.2"/>
    <row r="58802" ht="12.75" customHeight="1" x14ac:dyDescent="0.2"/>
    <row r="58803" ht="12.75" customHeight="1" x14ac:dyDescent="0.2"/>
    <row r="58804" ht="12.75" customHeight="1" x14ac:dyDescent="0.2"/>
    <row r="58805" ht="12.75" customHeight="1" x14ac:dyDescent="0.2"/>
    <row r="58806" ht="12.75" customHeight="1" x14ac:dyDescent="0.2"/>
    <row r="58807" ht="12.75" customHeight="1" x14ac:dyDescent="0.2"/>
    <row r="58808" ht="12.75" customHeight="1" x14ac:dyDescent="0.2"/>
    <row r="58809" ht="12.75" customHeight="1" x14ac:dyDescent="0.2"/>
    <row r="58810" ht="12.75" customHeight="1" x14ac:dyDescent="0.2"/>
    <row r="58811" ht="12.75" customHeight="1" x14ac:dyDescent="0.2"/>
    <row r="58812" ht="12.75" customHeight="1" x14ac:dyDescent="0.2"/>
    <row r="58813" ht="12.75" customHeight="1" x14ac:dyDescent="0.2"/>
    <row r="58814" ht="12.75" customHeight="1" x14ac:dyDescent="0.2"/>
    <row r="58815" ht="12.75" customHeight="1" x14ac:dyDescent="0.2"/>
    <row r="58816" ht="12.75" customHeight="1" x14ac:dyDescent="0.2"/>
    <row r="58817" ht="12.75" customHeight="1" x14ac:dyDescent="0.2"/>
    <row r="58818" ht="12.75" customHeight="1" x14ac:dyDescent="0.2"/>
    <row r="58819" ht="12.75" customHeight="1" x14ac:dyDescent="0.2"/>
    <row r="58820" ht="12.75" customHeight="1" x14ac:dyDescent="0.2"/>
    <row r="58821" ht="12.75" customHeight="1" x14ac:dyDescent="0.2"/>
    <row r="58822" ht="12.75" customHeight="1" x14ac:dyDescent="0.2"/>
    <row r="58823" ht="12.75" customHeight="1" x14ac:dyDescent="0.2"/>
    <row r="58824" ht="12.75" customHeight="1" x14ac:dyDescent="0.2"/>
    <row r="58825" ht="12.75" customHeight="1" x14ac:dyDescent="0.2"/>
    <row r="58826" ht="12.75" customHeight="1" x14ac:dyDescent="0.2"/>
    <row r="58827" ht="12.75" customHeight="1" x14ac:dyDescent="0.2"/>
    <row r="58828" ht="12.75" customHeight="1" x14ac:dyDescent="0.2"/>
    <row r="58829" ht="12.75" customHeight="1" x14ac:dyDescent="0.2"/>
    <row r="58830" ht="12.75" customHeight="1" x14ac:dyDescent="0.2"/>
    <row r="58831" ht="12.75" customHeight="1" x14ac:dyDescent="0.2"/>
    <row r="58832" ht="12.75" customHeight="1" x14ac:dyDescent="0.2"/>
    <row r="58833" ht="12.75" customHeight="1" x14ac:dyDescent="0.2"/>
    <row r="58834" ht="12.75" customHeight="1" x14ac:dyDescent="0.2"/>
    <row r="58835" ht="12.75" customHeight="1" x14ac:dyDescent="0.2"/>
    <row r="58836" ht="12.75" customHeight="1" x14ac:dyDescent="0.2"/>
    <row r="58837" ht="12.75" customHeight="1" x14ac:dyDescent="0.2"/>
    <row r="58838" ht="12.75" customHeight="1" x14ac:dyDescent="0.2"/>
    <row r="58839" ht="12.75" customHeight="1" x14ac:dyDescent="0.2"/>
    <row r="58840" ht="12.75" customHeight="1" x14ac:dyDescent="0.2"/>
    <row r="58841" ht="12.75" customHeight="1" x14ac:dyDescent="0.2"/>
    <row r="58842" ht="12.75" customHeight="1" x14ac:dyDescent="0.2"/>
    <row r="58843" ht="12.75" customHeight="1" x14ac:dyDescent="0.2"/>
    <row r="58844" ht="12.75" customHeight="1" x14ac:dyDescent="0.2"/>
    <row r="58845" ht="12.75" customHeight="1" x14ac:dyDescent="0.2"/>
    <row r="58846" ht="12.75" customHeight="1" x14ac:dyDescent="0.2"/>
    <row r="58847" ht="12.75" customHeight="1" x14ac:dyDescent="0.2"/>
    <row r="58848" ht="12.75" customHeight="1" x14ac:dyDescent="0.2"/>
    <row r="58849" ht="12.75" customHeight="1" x14ac:dyDescent="0.2"/>
    <row r="58850" ht="12.75" customHeight="1" x14ac:dyDescent="0.2"/>
    <row r="58851" ht="12.75" customHeight="1" x14ac:dyDescent="0.2"/>
    <row r="58852" ht="12.75" customHeight="1" x14ac:dyDescent="0.2"/>
    <row r="58853" ht="12.75" customHeight="1" x14ac:dyDescent="0.2"/>
    <row r="58854" ht="12.75" customHeight="1" x14ac:dyDescent="0.2"/>
    <row r="58855" ht="12.75" customHeight="1" x14ac:dyDescent="0.2"/>
    <row r="58856" ht="12.75" customHeight="1" x14ac:dyDescent="0.2"/>
    <row r="58857" ht="12.75" customHeight="1" x14ac:dyDescent="0.2"/>
    <row r="58858" ht="12.75" customHeight="1" x14ac:dyDescent="0.2"/>
    <row r="58859" ht="12.75" customHeight="1" x14ac:dyDescent="0.2"/>
    <row r="58860" ht="12.75" customHeight="1" x14ac:dyDescent="0.2"/>
    <row r="58861" ht="12.75" customHeight="1" x14ac:dyDescent="0.2"/>
    <row r="58862" ht="12.75" customHeight="1" x14ac:dyDescent="0.2"/>
    <row r="58863" ht="12.75" customHeight="1" x14ac:dyDescent="0.2"/>
    <row r="58864" ht="12.75" customHeight="1" x14ac:dyDescent="0.2"/>
    <row r="58865" ht="12.75" customHeight="1" x14ac:dyDescent="0.2"/>
    <row r="58866" ht="12.75" customHeight="1" x14ac:dyDescent="0.2"/>
    <row r="58867" ht="12.75" customHeight="1" x14ac:dyDescent="0.2"/>
    <row r="58868" ht="12.75" customHeight="1" x14ac:dyDescent="0.2"/>
    <row r="58869" ht="12.75" customHeight="1" x14ac:dyDescent="0.2"/>
    <row r="58870" ht="12.75" customHeight="1" x14ac:dyDescent="0.2"/>
    <row r="58871" ht="12.75" customHeight="1" x14ac:dyDescent="0.2"/>
    <row r="58872" ht="12.75" customHeight="1" x14ac:dyDescent="0.2"/>
    <row r="58873" ht="12.75" customHeight="1" x14ac:dyDescent="0.2"/>
    <row r="58874" ht="12.75" customHeight="1" x14ac:dyDescent="0.2"/>
    <row r="58875" ht="12.75" customHeight="1" x14ac:dyDescent="0.2"/>
    <row r="58876" ht="12.75" customHeight="1" x14ac:dyDescent="0.2"/>
    <row r="58877" ht="12.75" customHeight="1" x14ac:dyDescent="0.2"/>
    <row r="58878" ht="12.75" customHeight="1" x14ac:dyDescent="0.2"/>
    <row r="58879" ht="12.75" customHeight="1" x14ac:dyDescent="0.2"/>
    <row r="58880" ht="12.75" customHeight="1" x14ac:dyDescent="0.2"/>
    <row r="58881" ht="12.75" customHeight="1" x14ac:dyDescent="0.2"/>
    <row r="58882" ht="12.75" customHeight="1" x14ac:dyDescent="0.2"/>
    <row r="58883" ht="12.75" customHeight="1" x14ac:dyDescent="0.2"/>
    <row r="58884" ht="12.75" customHeight="1" x14ac:dyDescent="0.2"/>
    <row r="58885" ht="12.75" customHeight="1" x14ac:dyDescent="0.2"/>
    <row r="58886" ht="12.75" customHeight="1" x14ac:dyDescent="0.2"/>
    <row r="58887" ht="12.75" customHeight="1" x14ac:dyDescent="0.2"/>
    <row r="58888" ht="12.75" customHeight="1" x14ac:dyDescent="0.2"/>
    <row r="58889" ht="12.75" customHeight="1" x14ac:dyDescent="0.2"/>
    <row r="58890" ht="12.75" customHeight="1" x14ac:dyDescent="0.2"/>
    <row r="58891" ht="12.75" customHeight="1" x14ac:dyDescent="0.2"/>
    <row r="58892" ht="12.75" customHeight="1" x14ac:dyDescent="0.2"/>
    <row r="58893" ht="12.75" customHeight="1" x14ac:dyDescent="0.2"/>
    <row r="58894" ht="12.75" customHeight="1" x14ac:dyDescent="0.2"/>
    <row r="58895" ht="12.75" customHeight="1" x14ac:dyDescent="0.2"/>
    <row r="58896" ht="12.75" customHeight="1" x14ac:dyDescent="0.2"/>
    <row r="58897" ht="12.75" customHeight="1" x14ac:dyDescent="0.2"/>
    <row r="58898" ht="12.75" customHeight="1" x14ac:dyDescent="0.2"/>
    <row r="58899" ht="12.75" customHeight="1" x14ac:dyDescent="0.2"/>
    <row r="58900" ht="12.75" customHeight="1" x14ac:dyDescent="0.2"/>
    <row r="58901" ht="12.75" customHeight="1" x14ac:dyDescent="0.2"/>
    <row r="58902" ht="12.75" customHeight="1" x14ac:dyDescent="0.2"/>
    <row r="58903" ht="12.75" customHeight="1" x14ac:dyDescent="0.2"/>
    <row r="58904" ht="12.75" customHeight="1" x14ac:dyDescent="0.2"/>
    <row r="58905" ht="12.75" customHeight="1" x14ac:dyDescent="0.2"/>
    <row r="58906" ht="12.75" customHeight="1" x14ac:dyDescent="0.2"/>
    <row r="58907" ht="12.75" customHeight="1" x14ac:dyDescent="0.2"/>
    <row r="58908" ht="12.75" customHeight="1" x14ac:dyDescent="0.2"/>
    <row r="58909" ht="12.75" customHeight="1" x14ac:dyDescent="0.2"/>
    <row r="58910" ht="12.75" customHeight="1" x14ac:dyDescent="0.2"/>
    <row r="58911" ht="12.75" customHeight="1" x14ac:dyDescent="0.2"/>
    <row r="58912" ht="12.75" customHeight="1" x14ac:dyDescent="0.2"/>
    <row r="58913" ht="12.75" customHeight="1" x14ac:dyDescent="0.2"/>
    <row r="58914" ht="12.75" customHeight="1" x14ac:dyDescent="0.2"/>
    <row r="58915" ht="12.75" customHeight="1" x14ac:dyDescent="0.2"/>
    <row r="58916" ht="12.75" customHeight="1" x14ac:dyDescent="0.2"/>
    <row r="58917" ht="12.75" customHeight="1" x14ac:dyDescent="0.2"/>
    <row r="58918" ht="12.75" customHeight="1" x14ac:dyDescent="0.2"/>
    <row r="58919" ht="12.75" customHeight="1" x14ac:dyDescent="0.2"/>
    <row r="58920" ht="12.75" customHeight="1" x14ac:dyDescent="0.2"/>
    <row r="58921" ht="12.75" customHeight="1" x14ac:dyDescent="0.2"/>
    <row r="58922" ht="12.75" customHeight="1" x14ac:dyDescent="0.2"/>
    <row r="58923" ht="12.75" customHeight="1" x14ac:dyDescent="0.2"/>
    <row r="58924" ht="12.75" customHeight="1" x14ac:dyDescent="0.2"/>
    <row r="58925" ht="12.75" customHeight="1" x14ac:dyDescent="0.2"/>
    <row r="58926" ht="12.75" customHeight="1" x14ac:dyDescent="0.2"/>
    <row r="58927" ht="12.75" customHeight="1" x14ac:dyDescent="0.2"/>
    <row r="58928" ht="12.75" customHeight="1" x14ac:dyDescent="0.2"/>
    <row r="58929" ht="12.75" customHeight="1" x14ac:dyDescent="0.2"/>
    <row r="58930" ht="12.75" customHeight="1" x14ac:dyDescent="0.2"/>
    <row r="58931" ht="12.75" customHeight="1" x14ac:dyDescent="0.2"/>
    <row r="58932" ht="12.75" customHeight="1" x14ac:dyDescent="0.2"/>
    <row r="58933" ht="12.75" customHeight="1" x14ac:dyDescent="0.2"/>
    <row r="58934" ht="12.75" customHeight="1" x14ac:dyDescent="0.2"/>
    <row r="58935" ht="12.75" customHeight="1" x14ac:dyDescent="0.2"/>
    <row r="58936" ht="12.75" customHeight="1" x14ac:dyDescent="0.2"/>
    <row r="58937" ht="12.75" customHeight="1" x14ac:dyDescent="0.2"/>
    <row r="58938" ht="12.75" customHeight="1" x14ac:dyDescent="0.2"/>
    <row r="58939" ht="12.75" customHeight="1" x14ac:dyDescent="0.2"/>
    <row r="58940" ht="12.75" customHeight="1" x14ac:dyDescent="0.2"/>
    <row r="58941" ht="12.75" customHeight="1" x14ac:dyDescent="0.2"/>
    <row r="58942" ht="12.75" customHeight="1" x14ac:dyDescent="0.2"/>
    <row r="58943" ht="12.75" customHeight="1" x14ac:dyDescent="0.2"/>
    <row r="58944" ht="12.75" customHeight="1" x14ac:dyDescent="0.2"/>
    <row r="58945" ht="12.75" customHeight="1" x14ac:dyDescent="0.2"/>
    <row r="58946" ht="12.75" customHeight="1" x14ac:dyDescent="0.2"/>
    <row r="58947" ht="12.75" customHeight="1" x14ac:dyDescent="0.2"/>
    <row r="58948" ht="12.75" customHeight="1" x14ac:dyDescent="0.2"/>
    <row r="58949" ht="12.75" customHeight="1" x14ac:dyDescent="0.2"/>
    <row r="58950" ht="12.75" customHeight="1" x14ac:dyDescent="0.2"/>
    <row r="58951" ht="12.75" customHeight="1" x14ac:dyDescent="0.2"/>
    <row r="58952" ht="12.75" customHeight="1" x14ac:dyDescent="0.2"/>
    <row r="58953" ht="12.75" customHeight="1" x14ac:dyDescent="0.2"/>
    <row r="58954" ht="12.75" customHeight="1" x14ac:dyDescent="0.2"/>
    <row r="58955" ht="12.75" customHeight="1" x14ac:dyDescent="0.2"/>
    <row r="58956" ht="12.75" customHeight="1" x14ac:dyDescent="0.2"/>
    <row r="58957" ht="12.75" customHeight="1" x14ac:dyDescent="0.2"/>
    <row r="58958" ht="12.75" customHeight="1" x14ac:dyDescent="0.2"/>
    <row r="58959" ht="12.75" customHeight="1" x14ac:dyDescent="0.2"/>
    <row r="58960" ht="12.75" customHeight="1" x14ac:dyDescent="0.2"/>
    <row r="58961" ht="12.75" customHeight="1" x14ac:dyDescent="0.2"/>
    <row r="58962" ht="12.75" customHeight="1" x14ac:dyDescent="0.2"/>
    <row r="58963" ht="12.75" customHeight="1" x14ac:dyDescent="0.2"/>
    <row r="58964" ht="12.75" customHeight="1" x14ac:dyDescent="0.2"/>
    <row r="58965" ht="12.75" customHeight="1" x14ac:dyDescent="0.2"/>
    <row r="58966" ht="12.75" customHeight="1" x14ac:dyDescent="0.2"/>
    <row r="58967" ht="12.75" customHeight="1" x14ac:dyDescent="0.2"/>
    <row r="58968" ht="12.75" customHeight="1" x14ac:dyDescent="0.2"/>
    <row r="58969" ht="12.75" customHeight="1" x14ac:dyDescent="0.2"/>
    <row r="58970" ht="12.75" customHeight="1" x14ac:dyDescent="0.2"/>
    <row r="58971" ht="12.75" customHeight="1" x14ac:dyDescent="0.2"/>
    <row r="58972" ht="12.75" customHeight="1" x14ac:dyDescent="0.2"/>
    <row r="58973" ht="12.75" customHeight="1" x14ac:dyDescent="0.2"/>
    <row r="58974" ht="12.75" customHeight="1" x14ac:dyDescent="0.2"/>
    <row r="58975" ht="12.75" customHeight="1" x14ac:dyDescent="0.2"/>
    <row r="58976" ht="12.75" customHeight="1" x14ac:dyDescent="0.2"/>
    <row r="58977" ht="12.75" customHeight="1" x14ac:dyDescent="0.2"/>
    <row r="58978" ht="12.75" customHeight="1" x14ac:dyDescent="0.2"/>
    <row r="58979" ht="12.75" customHeight="1" x14ac:dyDescent="0.2"/>
    <row r="58980" ht="12.75" customHeight="1" x14ac:dyDescent="0.2"/>
    <row r="58981" ht="12.75" customHeight="1" x14ac:dyDescent="0.2"/>
    <row r="58982" ht="12.75" customHeight="1" x14ac:dyDescent="0.2"/>
    <row r="58983" ht="12.75" customHeight="1" x14ac:dyDescent="0.2"/>
    <row r="58984" ht="12.75" customHeight="1" x14ac:dyDescent="0.2"/>
    <row r="58985" ht="12.75" customHeight="1" x14ac:dyDescent="0.2"/>
    <row r="58986" ht="12.75" customHeight="1" x14ac:dyDescent="0.2"/>
    <row r="58987" ht="12.75" customHeight="1" x14ac:dyDescent="0.2"/>
    <row r="58988" ht="12.75" customHeight="1" x14ac:dyDescent="0.2"/>
    <row r="58989" ht="12.75" customHeight="1" x14ac:dyDescent="0.2"/>
    <row r="58990" ht="12.75" customHeight="1" x14ac:dyDescent="0.2"/>
    <row r="58991" ht="12.75" customHeight="1" x14ac:dyDescent="0.2"/>
    <row r="58992" ht="12.75" customHeight="1" x14ac:dyDescent="0.2"/>
    <row r="58993" ht="12.75" customHeight="1" x14ac:dyDescent="0.2"/>
    <row r="58994" ht="12.75" customHeight="1" x14ac:dyDescent="0.2"/>
    <row r="58995" ht="12.75" customHeight="1" x14ac:dyDescent="0.2"/>
    <row r="58996" ht="12.75" customHeight="1" x14ac:dyDescent="0.2"/>
    <row r="58997" ht="12.75" customHeight="1" x14ac:dyDescent="0.2"/>
    <row r="58998" ht="12.75" customHeight="1" x14ac:dyDescent="0.2"/>
    <row r="58999" ht="12.75" customHeight="1" x14ac:dyDescent="0.2"/>
    <row r="59000" ht="12.75" customHeight="1" x14ac:dyDescent="0.2"/>
    <row r="59001" ht="12.75" customHeight="1" x14ac:dyDescent="0.2"/>
    <row r="59002" ht="12.75" customHeight="1" x14ac:dyDescent="0.2"/>
    <row r="59003" ht="12.75" customHeight="1" x14ac:dyDescent="0.2"/>
    <row r="59004" ht="12.75" customHeight="1" x14ac:dyDescent="0.2"/>
    <row r="59005" ht="12.75" customHeight="1" x14ac:dyDescent="0.2"/>
    <row r="59006" ht="12.75" customHeight="1" x14ac:dyDescent="0.2"/>
    <row r="59007" ht="12.75" customHeight="1" x14ac:dyDescent="0.2"/>
    <row r="59008" ht="12.75" customHeight="1" x14ac:dyDescent="0.2"/>
    <row r="59009" ht="12.75" customHeight="1" x14ac:dyDescent="0.2"/>
    <row r="59010" ht="12.75" customHeight="1" x14ac:dyDescent="0.2"/>
    <row r="59011" ht="12.75" customHeight="1" x14ac:dyDescent="0.2"/>
    <row r="59012" ht="12.75" customHeight="1" x14ac:dyDescent="0.2"/>
    <row r="59013" ht="12.75" customHeight="1" x14ac:dyDescent="0.2"/>
    <row r="59014" ht="12.75" customHeight="1" x14ac:dyDescent="0.2"/>
    <row r="59015" ht="12.75" customHeight="1" x14ac:dyDescent="0.2"/>
    <row r="59016" ht="12.75" customHeight="1" x14ac:dyDescent="0.2"/>
    <row r="59017" ht="12.75" customHeight="1" x14ac:dyDescent="0.2"/>
    <row r="59018" ht="12.75" customHeight="1" x14ac:dyDescent="0.2"/>
    <row r="59019" ht="12.75" customHeight="1" x14ac:dyDescent="0.2"/>
    <row r="59020" ht="12.75" customHeight="1" x14ac:dyDescent="0.2"/>
    <row r="59021" ht="12.75" customHeight="1" x14ac:dyDescent="0.2"/>
    <row r="59022" ht="12.75" customHeight="1" x14ac:dyDescent="0.2"/>
    <row r="59023" ht="12.75" customHeight="1" x14ac:dyDescent="0.2"/>
    <row r="59024" ht="12.75" customHeight="1" x14ac:dyDescent="0.2"/>
    <row r="59025" ht="12.75" customHeight="1" x14ac:dyDescent="0.2"/>
    <row r="59026" ht="12.75" customHeight="1" x14ac:dyDescent="0.2"/>
    <row r="59027" ht="12.75" customHeight="1" x14ac:dyDescent="0.2"/>
    <row r="59028" ht="12.75" customHeight="1" x14ac:dyDescent="0.2"/>
    <row r="59029" ht="12.75" customHeight="1" x14ac:dyDescent="0.2"/>
    <row r="59030" ht="12.75" customHeight="1" x14ac:dyDescent="0.2"/>
    <row r="59031" ht="12.75" customHeight="1" x14ac:dyDescent="0.2"/>
    <row r="59032" ht="12.75" customHeight="1" x14ac:dyDescent="0.2"/>
    <row r="59033" ht="12.75" customHeight="1" x14ac:dyDescent="0.2"/>
    <row r="59034" ht="12.75" customHeight="1" x14ac:dyDescent="0.2"/>
    <row r="59035" ht="12.75" customHeight="1" x14ac:dyDescent="0.2"/>
    <row r="59036" ht="12.75" customHeight="1" x14ac:dyDescent="0.2"/>
    <row r="59037" ht="12.75" customHeight="1" x14ac:dyDescent="0.2"/>
    <row r="59038" ht="12.75" customHeight="1" x14ac:dyDescent="0.2"/>
    <row r="59039" ht="12.75" customHeight="1" x14ac:dyDescent="0.2"/>
    <row r="59040" ht="12.75" customHeight="1" x14ac:dyDescent="0.2"/>
    <row r="59041" ht="12.75" customHeight="1" x14ac:dyDescent="0.2"/>
    <row r="59042" ht="12.75" customHeight="1" x14ac:dyDescent="0.2"/>
    <row r="59043" ht="12.75" customHeight="1" x14ac:dyDescent="0.2"/>
    <row r="59044" ht="12.75" customHeight="1" x14ac:dyDescent="0.2"/>
    <row r="59045" ht="12.75" customHeight="1" x14ac:dyDescent="0.2"/>
    <row r="59046" ht="12.75" customHeight="1" x14ac:dyDescent="0.2"/>
    <row r="59047" ht="12.75" customHeight="1" x14ac:dyDescent="0.2"/>
    <row r="59048" ht="12.75" customHeight="1" x14ac:dyDescent="0.2"/>
    <row r="59049" ht="12.75" customHeight="1" x14ac:dyDescent="0.2"/>
    <row r="59050" ht="12.75" customHeight="1" x14ac:dyDescent="0.2"/>
    <row r="59051" ht="12.75" customHeight="1" x14ac:dyDescent="0.2"/>
    <row r="59052" ht="12.75" customHeight="1" x14ac:dyDescent="0.2"/>
    <row r="59053" ht="12.75" customHeight="1" x14ac:dyDescent="0.2"/>
    <row r="59054" ht="12.75" customHeight="1" x14ac:dyDescent="0.2"/>
    <row r="59055" ht="12.75" customHeight="1" x14ac:dyDescent="0.2"/>
    <row r="59056" ht="12.75" customHeight="1" x14ac:dyDescent="0.2"/>
    <row r="59057" ht="12.75" customHeight="1" x14ac:dyDescent="0.2"/>
    <row r="59058" ht="12.75" customHeight="1" x14ac:dyDescent="0.2"/>
    <row r="59059" ht="12.75" customHeight="1" x14ac:dyDescent="0.2"/>
    <row r="59060" ht="12.75" customHeight="1" x14ac:dyDescent="0.2"/>
    <row r="59061" ht="12.75" customHeight="1" x14ac:dyDescent="0.2"/>
    <row r="59062" ht="12.75" customHeight="1" x14ac:dyDescent="0.2"/>
    <row r="59063" ht="12.75" customHeight="1" x14ac:dyDescent="0.2"/>
    <row r="59064" ht="12.75" customHeight="1" x14ac:dyDescent="0.2"/>
    <row r="59065" ht="12.75" customHeight="1" x14ac:dyDescent="0.2"/>
    <row r="59066" ht="12.75" customHeight="1" x14ac:dyDescent="0.2"/>
    <row r="59067" ht="12.75" customHeight="1" x14ac:dyDescent="0.2"/>
    <row r="59068" ht="12.75" customHeight="1" x14ac:dyDescent="0.2"/>
    <row r="59069" ht="12.75" customHeight="1" x14ac:dyDescent="0.2"/>
    <row r="59070" ht="12.75" customHeight="1" x14ac:dyDescent="0.2"/>
    <row r="59071" ht="12.75" customHeight="1" x14ac:dyDescent="0.2"/>
    <row r="59072" ht="12.75" customHeight="1" x14ac:dyDescent="0.2"/>
    <row r="59073" ht="12.75" customHeight="1" x14ac:dyDescent="0.2"/>
    <row r="59074" ht="12.75" customHeight="1" x14ac:dyDescent="0.2"/>
    <row r="59075" ht="12.75" customHeight="1" x14ac:dyDescent="0.2"/>
    <row r="59076" ht="12.75" customHeight="1" x14ac:dyDescent="0.2"/>
    <row r="59077" ht="12.75" customHeight="1" x14ac:dyDescent="0.2"/>
    <row r="59078" ht="12.75" customHeight="1" x14ac:dyDescent="0.2"/>
    <row r="59079" ht="12.75" customHeight="1" x14ac:dyDescent="0.2"/>
    <row r="59080" ht="12.75" customHeight="1" x14ac:dyDescent="0.2"/>
    <row r="59081" ht="12.75" customHeight="1" x14ac:dyDescent="0.2"/>
    <row r="59082" ht="12.75" customHeight="1" x14ac:dyDescent="0.2"/>
    <row r="59083" ht="12.75" customHeight="1" x14ac:dyDescent="0.2"/>
    <row r="59084" ht="12.75" customHeight="1" x14ac:dyDescent="0.2"/>
    <row r="59085" ht="12.75" customHeight="1" x14ac:dyDescent="0.2"/>
    <row r="59086" ht="12.75" customHeight="1" x14ac:dyDescent="0.2"/>
    <row r="59087" ht="12.75" customHeight="1" x14ac:dyDescent="0.2"/>
    <row r="59088" ht="12.75" customHeight="1" x14ac:dyDescent="0.2"/>
    <row r="59089" ht="12.75" customHeight="1" x14ac:dyDescent="0.2"/>
    <row r="59090" ht="12.75" customHeight="1" x14ac:dyDescent="0.2"/>
    <row r="59091" ht="12.75" customHeight="1" x14ac:dyDescent="0.2"/>
    <row r="59092" ht="12.75" customHeight="1" x14ac:dyDescent="0.2"/>
    <row r="59093" ht="12.75" customHeight="1" x14ac:dyDescent="0.2"/>
    <row r="59094" ht="12.75" customHeight="1" x14ac:dyDescent="0.2"/>
    <row r="59095" ht="12.75" customHeight="1" x14ac:dyDescent="0.2"/>
    <row r="59096" ht="12.75" customHeight="1" x14ac:dyDescent="0.2"/>
    <row r="59097" ht="12.75" customHeight="1" x14ac:dyDescent="0.2"/>
    <row r="59098" ht="12.75" customHeight="1" x14ac:dyDescent="0.2"/>
    <row r="59099" ht="12.75" customHeight="1" x14ac:dyDescent="0.2"/>
    <row r="59100" ht="12.75" customHeight="1" x14ac:dyDescent="0.2"/>
    <row r="59101" ht="12.75" customHeight="1" x14ac:dyDescent="0.2"/>
    <row r="59102" ht="12.75" customHeight="1" x14ac:dyDescent="0.2"/>
    <row r="59103" ht="12.75" customHeight="1" x14ac:dyDescent="0.2"/>
    <row r="59104" ht="12.75" customHeight="1" x14ac:dyDescent="0.2"/>
    <row r="59105" ht="12.75" customHeight="1" x14ac:dyDescent="0.2"/>
    <row r="59106" ht="12.75" customHeight="1" x14ac:dyDescent="0.2"/>
    <row r="59107" ht="12.75" customHeight="1" x14ac:dyDescent="0.2"/>
    <row r="59108" ht="12.75" customHeight="1" x14ac:dyDescent="0.2"/>
    <row r="59109" ht="12.75" customHeight="1" x14ac:dyDescent="0.2"/>
    <row r="59110" ht="12.75" customHeight="1" x14ac:dyDescent="0.2"/>
    <row r="59111" ht="12.75" customHeight="1" x14ac:dyDescent="0.2"/>
    <row r="59112" ht="12.75" customHeight="1" x14ac:dyDescent="0.2"/>
    <row r="59113" ht="12.75" customHeight="1" x14ac:dyDescent="0.2"/>
    <row r="59114" ht="12.75" customHeight="1" x14ac:dyDescent="0.2"/>
    <row r="59115" ht="12.75" customHeight="1" x14ac:dyDescent="0.2"/>
    <row r="59116" ht="12.75" customHeight="1" x14ac:dyDescent="0.2"/>
    <row r="59117" ht="12.75" customHeight="1" x14ac:dyDescent="0.2"/>
    <row r="59118" ht="12.75" customHeight="1" x14ac:dyDescent="0.2"/>
    <row r="59119" ht="12.75" customHeight="1" x14ac:dyDescent="0.2"/>
    <row r="59120" ht="12.75" customHeight="1" x14ac:dyDescent="0.2"/>
    <row r="59121" ht="12.75" customHeight="1" x14ac:dyDescent="0.2"/>
    <row r="59122" ht="12.75" customHeight="1" x14ac:dyDescent="0.2"/>
    <row r="59123" ht="12.75" customHeight="1" x14ac:dyDescent="0.2"/>
    <row r="59124" ht="12.75" customHeight="1" x14ac:dyDescent="0.2"/>
    <row r="59125" ht="12.75" customHeight="1" x14ac:dyDescent="0.2"/>
    <row r="59126" ht="12.75" customHeight="1" x14ac:dyDescent="0.2"/>
    <row r="59127" ht="12.75" customHeight="1" x14ac:dyDescent="0.2"/>
    <row r="59128" ht="12.75" customHeight="1" x14ac:dyDescent="0.2"/>
    <row r="59129" ht="12.75" customHeight="1" x14ac:dyDescent="0.2"/>
    <row r="59130" ht="12.75" customHeight="1" x14ac:dyDescent="0.2"/>
    <row r="59131" ht="12.75" customHeight="1" x14ac:dyDescent="0.2"/>
    <row r="59132" ht="12.75" customHeight="1" x14ac:dyDescent="0.2"/>
    <row r="59133" ht="12.75" customHeight="1" x14ac:dyDescent="0.2"/>
    <row r="59134" ht="12.75" customHeight="1" x14ac:dyDescent="0.2"/>
    <row r="59135" ht="12.75" customHeight="1" x14ac:dyDescent="0.2"/>
    <row r="59136" ht="12.75" customHeight="1" x14ac:dyDescent="0.2"/>
    <row r="59137" ht="12.75" customHeight="1" x14ac:dyDescent="0.2"/>
    <row r="59138" ht="12.75" customHeight="1" x14ac:dyDescent="0.2"/>
    <row r="59139" ht="12.75" customHeight="1" x14ac:dyDescent="0.2"/>
    <row r="59140" ht="12.75" customHeight="1" x14ac:dyDescent="0.2"/>
    <row r="59141" ht="12.75" customHeight="1" x14ac:dyDescent="0.2"/>
    <row r="59142" ht="12.75" customHeight="1" x14ac:dyDescent="0.2"/>
    <row r="59143" ht="12.75" customHeight="1" x14ac:dyDescent="0.2"/>
    <row r="59144" ht="12.75" customHeight="1" x14ac:dyDescent="0.2"/>
    <row r="59145" ht="12.75" customHeight="1" x14ac:dyDescent="0.2"/>
    <row r="59146" ht="12.75" customHeight="1" x14ac:dyDescent="0.2"/>
    <row r="59147" ht="12.75" customHeight="1" x14ac:dyDescent="0.2"/>
    <row r="59148" ht="12.75" customHeight="1" x14ac:dyDescent="0.2"/>
    <row r="59149" ht="12.75" customHeight="1" x14ac:dyDescent="0.2"/>
    <row r="59150" ht="12.75" customHeight="1" x14ac:dyDescent="0.2"/>
    <row r="59151" ht="12.75" customHeight="1" x14ac:dyDescent="0.2"/>
    <row r="59152" ht="12.75" customHeight="1" x14ac:dyDescent="0.2"/>
    <row r="59153" ht="12.75" customHeight="1" x14ac:dyDescent="0.2"/>
    <row r="59154" ht="12.75" customHeight="1" x14ac:dyDescent="0.2"/>
    <row r="59155" ht="12.75" customHeight="1" x14ac:dyDescent="0.2"/>
    <row r="59156" ht="12.75" customHeight="1" x14ac:dyDescent="0.2"/>
    <row r="59157" ht="12.75" customHeight="1" x14ac:dyDescent="0.2"/>
    <row r="59158" ht="12.75" customHeight="1" x14ac:dyDescent="0.2"/>
    <row r="59159" ht="12.75" customHeight="1" x14ac:dyDescent="0.2"/>
    <row r="59160" ht="12.75" customHeight="1" x14ac:dyDescent="0.2"/>
    <row r="59161" ht="12.75" customHeight="1" x14ac:dyDescent="0.2"/>
    <row r="59162" ht="12.75" customHeight="1" x14ac:dyDescent="0.2"/>
    <row r="59163" ht="12.75" customHeight="1" x14ac:dyDescent="0.2"/>
    <row r="59164" ht="12.75" customHeight="1" x14ac:dyDescent="0.2"/>
    <row r="59165" ht="12.75" customHeight="1" x14ac:dyDescent="0.2"/>
    <row r="59166" ht="12.75" customHeight="1" x14ac:dyDescent="0.2"/>
    <row r="59167" ht="12.75" customHeight="1" x14ac:dyDescent="0.2"/>
    <row r="59168" ht="12.75" customHeight="1" x14ac:dyDescent="0.2"/>
    <row r="59169" ht="12.75" customHeight="1" x14ac:dyDescent="0.2"/>
    <row r="59170" ht="12.75" customHeight="1" x14ac:dyDescent="0.2"/>
    <row r="59171" ht="12.75" customHeight="1" x14ac:dyDescent="0.2"/>
    <row r="59172" ht="12.75" customHeight="1" x14ac:dyDescent="0.2"/>
    <row r="59173" ht="12.75" customHeight="1" x14ac:dyDescent="0.2"/>
    <row r="59174" ht="12.75" customHeight="1" x14ac:dyDescent="0.2"/>
    <row r="59175" ht="12.75" customHeight="1" x14ac:dyDescent="0.2"/>
    <row r="59176" ht="12.75" customHeight="1" x14ac:dyDescent="0.2"/>
    <row r="59177" ht="12.75" customHeight="1" x14ac:dyDescent="0.2"/>
    <row r="59178" ht="12.75" customHeight="1" x14ac:dyDescent="0.2"/>
    <row r="59179" ht="12.75" customHeight="1" x14ac:dyDescent="0.2"/>
    <row r="59180" ht="12.75" customHeight="1" x14ac:dyDescent="0.2"/>
    <row r="59181" ht="12.75" customHeight="1" x14ac:dyDescent="0.2"/>
    <row r="59182" ht="12.75" customHeight="1" x14ac:dyDescent="0.2"/>
    <row r="59183" ht="12.75" customHeight="1" x14ac:dyDescent="0.2"/>
    <row r="59184" ht="12.75" customHeight="1" x14ac:dyDescent="0.2"/>
    <row r="59185" ht="12.75" customHeight="1" x14ac:dyDescent="0.2"/>
    <row r="59186" ht="12.75" customHeight="1" x14ac:dyDescent="0.2"/>
    <row r="59187" ht="12.75" customHeight="1" x14ac:dyDescent="0.2"/>
    <row r="59188" ht="12.75" customHeight="1" x14ac:dyDescent="0.2"/>
    <row r="59189" ht="12.75" customHeight="1" x14ac:dyDescent="0.2"/>
    <row r="59190" ht="12.75" customHeight="1" x14ac:dyDescent="0.2"/>
    <row r="59191" ht="12.75" customHeight="1" x14ac:dyDescent="0.2"/>
    <row r="59192" ht="12.75" customHeight="1" x14ac:dyDescent="0.2"/>
    <row r="59193" ht="12.75" customHeight="1" x14ac:dyDescent="0.2"/>
    <row r="59194" ht="12.75" customHeight="1" x14ac:dyDescent="0.2"/>
    <row r="59195" ht="12.75" customHeight="1" x14ac:dyDescent="0.2"/>
    <row r="59196" ht="12.75" customHeight="1" x14ac:dyDescent="0.2"/>
    <row r="59197" ht="12.75" customHeight="1" x14ac:dyDescent="0.2"/>
    <row r="59198" ht="12.75" customHeight="1" x14ac:dyDescent="0.2"/>
    <row r="59199" ht="12.75" customHeight="1" x14ac:dyDescent="0.2"/>
    <row r="59200" ht="12.75" customHeight="1" x14ac:dyDescent="0.2"/>
    <row r="59201" ht="12.75" customHeight="1" x14ac:dyDescent="0.2"/>
    <row r="59202" ht="12.75" customHeight="1" x14ac:dyDescent="0.2"/>
    <row r="59203" ht="12.75" customHeight="1" x14ac:dyDescent="0.2"/>
    <row r="59204" ht="12.75" customHeight="1" x14ac:dyDescent="0.2"/>
    <row r="59205" ht="12.75" customHeight="1" x14ac:dyDescent="0.2"/>
    <row r="59206" ht="12.75" customHeight="1" x14ac:dyDescent="0.2"/>
    <row r="59207" ht="12.75" customHeight="1" x14ac:dyDescent="0.2"/>
    <row r="59208" ht="12.75" customHeight="1" x14ac:dyDescent="0.2"/>
    <row r="59209" ht="12.75" customHeight="1" x14ac:dyDescent="0.2"/>
    <row r="59210" ht="12.75" customHeight="1" x14ac:dyDescent="0.2"/>
    <row r="59211" ht="12.75" customHeight="1" x14ac:dyDescent="0.2"/>
    <row r="59212" ht="12.75" customHeight="1" x14ac:dyDescent="0.2"/>
    <row r="59213" ht="12.75" customHeight="1" x14ac:dyDescent="0.2"/>
    <row r="59214" ht="12.75" customHeight="1" x14ac:dyDescent="0.2"/>
    <row r="59215" ht="12.75" customHeight="1" x14ac:dyDescent="0.2"/>
    <row r="59216" ht="12.75" customHeight="1" x14ac:dyDescent="0.2"/>
    <row r="59217" ht="12.75" customHeight="1" x14ac:dyDescent="0.2"/>
    <row r="59218" ht="12.75" customHeight="1" x14ac:dyDescent="0.2"/>
    <row r="59219" ht="12.75" customHeight="1" x14ac:dyDescent="0.2"/>
    <row r="59220" ht="12.75" customHeight="1" x14ac:dyDescent="0.2"/>
    <row r="59221" ht="12.75" customHeight="1" x14ac:dyDescent="0.2"/>
    <row r="59222" ht="12.75" customHeight="1" x14ac:dyDescent="0.2"/>
    <row r="59223" ht="12.75" customHeight="1" x14ac:dyDescent="0.2"/>
    <row r="59224" ht="12.75" customHeight="1" x14ac:dyDescent="0.2"/>
    <row r="59225" ht="12.75" customHeight="1" x14ac:dyDescent="0.2"/>
    <row r="59226" ht="12.75" customHeight="1" x14ac:dyDescent="0.2"/>
    <row r="59227" ht="12.75" customHeight="1" x14ac:dyDescent="0.2"/>
    <row r="59228" ht="12.75" customHeight="1" x14ac:dyDescent="0.2"/>
    <row r="59229" ht="12.75" customHeight="1" x14ac:dyDescent="0.2"/>
    <row r="59230" ht="12.75" customHeight="1" x14ac:dyDescent="0.2"/>
    <row r="59231" ht="12.75" customHeight="1" x14ac:dyDescent="0.2"/>
    <row r="59232" ht="12.75" customHeight="1" x14ac:dyDescent="0.2"/>
    <row r="59233" ht="12.75" customHeight="1" x14ac:dyDescent="0.2"/>
    <row r="59234" ht="12.75" customHeight="1" x14ac:dyDescent="0.2"/>
    <row r="59235" ht="12.75" customHeight="1" x14ac:dyDescent="0.2"/>
    <row r="59236" ht="12.75" customHeight="1" x14ac:dyDescent="0.2"/>
    <row r="59237" ht="12.75" customHeight="1" x14ac:dyDescent="0.2"/>
    <row r="59238" ht="12.75" customHeight="1" x14ac:dyDescent="0.2"/>
    <row r="59239" ht="12.75" customHeight="1" x14ac:dyDescent="0.2"/>
    <row r="59240" ht="12.75" customHeight="1" x14ac:dyDescent="0.2"/>
    <row r="59241" ht="12.75" customHeight="1" x14ac:dyDescent="0.2"/>
    <row r="59242" ht="12.75" customHeight="1" x14ac:dyDescent="0.2"/>
    <row r="59243" ht="12.75" customHeight="1" x14ac:dyDescent="0.2"/>
    <row r="59244" ht="12.75" customHeight="1" x14ac:dyDescent="0.2"/>
    <row r="59245" ht="12.75" customHeight="1" x14ac:dyDescent="0.2"/>
    <row r="59246" ht="12.75" customHeight="1" x14ac:dyDescent="0.2"/>
    <row r="59247" ht="12.75" customHeight="1" x14ac:dyDescent="0.2"/>
    <row r="59248" ht="12.75" customHeight="1" x14ac:dyDescent="0.2"/>
    <row r="59249" ht="12.75" customHeight="1" x14ac:dyDescent="0.2"/>
    <row r="59250" ht="12.75" customHeight="1" x14ac:dyDescent="0.2"/>
    <row r="59251" ht="12.75" customHeight="1" x14ac:dyDescent="0.2"/>
    <row r="59252" ht="12.75" customHeight="1" x14ac:dyDescent="0.2"/>
    <row r="59253" ht="12.75" customHeight="1" x14ac:dyDescent="0.2"/>
    <row r="59254" ht="12.75" customHeight="1" x14ac:dyDescent="0.2"/>
    <row r="59255" ht="12.75" customHeight="1" x14ac:dyDescent="0.2"/>
    <row r="59256" ht="12.75" customHeight="1" x14ac:dyDescent="0.2"/>
    <row r="59257" ht="12.75" customHeight="1" x14ac:dyDescent="0.2"/>
    <row r="59258" ht="12.75" customHeight="1" x14ac:dyDescent="0.2"/>
    <row r="59259" ht="12.75" customHeight="1" x14ac:dyDescent="0.2"/>
    <row r="59260" ht="12.75" customHeight="1" x14ac:dyDescent="0.2"/>
    <row r="59261" ht="12.75" customHeight="1" x14ac:dyDescent="0.2"/>
    <row r="59262" ht="12.75" customHeight="1" x14ac:dyDescent="0.2"/>
    <row r="59263" ht="12.75" customHeight="1" x14ac:dyDescent="0.2"/>
    <row r="59264" ht="12.75" customHeight="1" x14ac:dyDescent="0.2"/>
    <row r="59265" ht="12.75" customHeight="1" x14ac:dyDescent="0.2"/>
    <row r="59266" ht="12.75" customHeight="1" x14ac:dyDescent="0.2"/>
    <row r="59267" ht="12.75" customHeight="1" x14ac:dyDescent="0.2"/>
    <row r="59268" ht="12.75" customHeight="1" x14ac:dyDescent="0.2"/>
    <row r="59269" ht="12.75" customHeight="1" x14ac:dyDescent="0.2"/>
    <row r="59270" ht="12.75" customHeight="1" x14ac:dyDescent="0.2"/>
    <row r="59271" ht="12.75" customHeight="1" x14ac:dyDescent="0.2"/>
    <row r="59272" ht="12.75" customHeight="1" x14ac:dyDescent="0.2"/>
    <row r="59273" ht="12.75" customHeight="1" x14ac:dyDescent="0.2"/>
    <row r="59274" ht="12.75" customHeight="1" x14ac:dyDescent="0.2"/>
    <row r="59275" ht="12.75" customHeight="1" x14ac:dyDescent="0.2"/>
    <row r="59276" ht="12.75" customHeight="1" x14ac:dyDescent="0.2"/>
    <row r="59277" ht="12.75" customHeight="1" x14ac:dyDescent="0.2"/>
    <row r="59278" ht="12.75" customHeight="1" x14ac:dyDescent="0.2"/>
    <row r="59279" ht="12.75" customHeight="1" x14ac:dyDescent="0.2"/>
    <row r="59280" ht="12.75" customHeight="1" x14ac:dyDescent="0.2"/>
    <row r="59281" ht="12.75" customHeight="1" x14ac:dyDescent="0.2"/>
    <row r="59282" ht="12.75" customHeight="1" x14ac:dyDescent="0.2"/>
    <row r="59283" ht="12.75" customHeight="1" x14ac:dyDescent="0.2"/>
    <row r="59284" ht="12.75" customHeight="1" x14ac:dyDescent="0.2"/>
    <row r="59285" ht="12.75" customHeight="1" x14ac:dyDescent="0.2"/>
    <row r="59286" ht="12.75" customHeight="1" x14ac:dyDescent="0.2"/>
    <row r="59287" ht="12.75" customHeight="1" x14ac:dyDescent="0.2"/>
    <row r="59288" ht="12.75" customHeight="1" x14ac:dyDescent="0.2"/>
    <row r="59289" ht="12.75" customHeight="1" x14ac:dyDescent="0.2"/>
    <row r="59290" ht="12.75" customHeight="1" x14ac:dyDescent="0.2"/>
    <row r="59291" ht="12.75" customHeight="1" x14ac:dyDescent="0.2"/>
    <row r="59292" ht="12.75" customHeight="1" x14ac:dyDescent="0.2"/>
    <row r="59293" ht="12.75" customHeight="1" x14ac:dyDescent="0.2"/>
    <row r="59294" ht="12.75" customHeight="1" x14ac:dyDescent="0.2"/>
    <row r="59295" ht="12.75" customHeight="1" x14ac:dyDescent="0.2"/>
    <row r="59296" ht="12.75" customHeight="1" x14ac:dyDescent="0.2"/>
    <row r="59297" ht="12.75" customHeight="1" x14ac:dyDescent="0.2"/>
    <row r="59298" ht="12.75" customHeight="1" x14ac:dyDescent="0.2"/>
    <row r="59299" ht="12.75" customHeight="1" x14ac:dyDescent="0.2"/>
    <row r="59300" ht="12.75" customHeight="1" x14ac:dyDescent="0.2"/>
    <row r="59301" ht="12.75" customHeight="1" x14ac:dyDescent="0.2"/>
    <row r="59302" ht="12.75" customHeight="1" x14ac:dyDescent="0.2"/>
    <row r="59303" ht="12.75" customHeight="1" x14ac:dyDescent="0.2"/>
    <row r="59304" ht="12.75" customHeight="1" x14ac:dyDescent="0.2"/>
    <row r="59305" ht="12.75" customHeight="1" x14ac:dyDescent="0.2"/>
    <row r="59306" ht="12.75" customHeight="1" x14ac:dyDescent="0.2"/>
    <row r="59307" ht="12.75" customHeight="1" x14ac:dyDescent="0.2"/>
    <row r="59308" ht="12.75" customHeight="1" x14ac:dyDescent="0.2"/>
    <row r="59309" ht="12.75" customHeight="1" x14ac:dyDescent="0.2"/>
    <row r="59310" ht="12.75" customHeight="1" x14ac:dyDescent="0.2"/>
    <row r="59311" ht="12.75" customHeight="1" x14ac:dyDescent="0.2"/>
    <row r="59312" ht="12.75" customHeight="1" x14ac:dyDescent="0.2"/>
    <row r="59313" ht="12.75" customHeight="1" x14ac:dyDescent="0.2"/>
    <row r="59314" ht="12.75" customHeight="1" x14ac:dyDescent="0.2"/>
    <row r="59315" ht="12.75" customHeight="1" x14ac:dyDescent="0.2"/>
    <row r="59316" ht="12.75" customHeight="1" x14ac:dyDescent="0.2"/>
    <row r="59317" ht="12.75" customHeight="1" x14ac:dyDescent="0.2"/>
    <row r="59318" ht="12.75" customHeight="1" x14ac:dyDescent="0.2"/>
    <row r="59319" ht="12.75" customHeight="1" x14ac:dyDescent="0.2"/>
    <row r="59320" ht="12.75" customHeight="1" x14ac:dyDescent="0.2"/>
    <row r="59321" ht="12.75" customHeight="1" x14ac:dyDescent="0.2"/>
    <row r="59322" ht="12.75" customHeight="1" x14ac:dyDescent="0.2"/>
    <row r="59323" ht="12.75" customHeight="1" x14ac:dyDescent="0.2"/>
    <row r="59324" ht="12.75" customHeight="1" x14ac:dyDescent="0.2"/>
    <row r="59325" ht="12.75" customHeight="1" x14ac:dyDescent="0.2"/>
    <row r="59326" ht="12.75" customHeight="1" x14ac:dyDescent="0.2"/>
    <row r="59327" ht="12.75" customHeight="1" x14ac:dyDescent="0.2"/>
    <row r="59328" ht="12.75" customHeight="1" x14ac:dyDescent="0.2"/>
    <row r="59329" ht="12.75" customHeight="1" x14ac:dyDescent="0.2"/>
    <row r="59330" ht="12.75" customHeight="1" x14ac:dyDescent="0.2"/>
    <row r="59331" ht="12.75" customHeight="1" x14ac:dyDescent="0.2"/>
    <row r="59332" ht="12.75" customHeight="1" x14ac:dyDescent="0.2"/>
    <row r="59333" ht="12.75" customHeight="1" x14ac:dyDescent="0.2"/>
    <row r="59334" ht="12.75" customHeight="1" x14ac:dyDescent="0.2"/>
    <row r="59335" ht="12.75" customHeight="1" x14ac:dyDescent="0.2"/>
    <row r="59336" ht="12.75" customHeight="1" x14ac:dyDescent="0.2"/>
    <row r="59337" ht="12.75" customHeight="1" x14ac:dyDescent="0.2"/>
    <row r="59338" ht="12.75" customHeight="1" x14ac:dyDescent="0.2"/>
    <row r="59339" ht="12.75" customHeight="1" x14ac:dyDescent="0.2"/>
    <row r="59340" ht="12.75" customHeight="1" x14ac:dyDescent="0.2"/>
    <row r="59341" ht="12.75" customHeight="1" x14ac:dyDescent="0.2"/>
    <row r="59342" ht="12.75" customHeight="1" x14ac:dyDescent="0.2"/>
    <row r="59343" ht="12.75" customHeight="1" x14ac:dyDescent="0.2"/>
    <row r="59344" ht="12.75" customHeight="1" x14ac:dyDescent="0.2"/>
    <row r="59345" ht="12.75" customHeight="1" x14ac:dyDescent="0.2"/>
    <row r="59346" ht="12.75" customHeight="1" x14ac:dyDescent="0.2"/>
    <row r="59347" ht="12.75" customHeight="1" x14ac:dyDescent="0.2"/>
    <row r="59348" ht="12.75" customHeight="1" x14ac:dyDescent="0.2"/>
    <row r="59349" ht="12.75" customHeight="1" x14ac:dyDescent="0.2"/>
    <row r="59350" ht="12.75" customHeight="1" x14ac:dyDescent="0.2"/>
    <row r="59351" ht="12.75" customHeight="1" x14ac:dyDescent="0.2"/>
    <row r="59352" ht="12.75" customHeight="1" x14ac:dyDescent="0.2"/>
    <row r="59353" ht="12.75" customHeight="1" x14ac:dyDescent="0.2"/>
    <row r="59354" ht="12.75" customHeight="1" x14ac:dyDescent="0.2"/>
    <row r="59355" ht="12.75" customHeight="1" x14ac:dyDescent="0.2"/>
    <row r="59356" ht="12.75" customHeight="1" x14ac:dyDescent="0.2"/>
    <row r="59357" ht="12.75" customHeight="1" x14ac:dyDescent="0.2"/>
    <row r="59358" ht="12.75" customHeight="1" x14ac:dyDescent="0.2"/>
    <row r="59359" ht="12.75" customHeight="1" x14ac:dyDescent="0.2"/>
    <row r="59360" ht="12.75" customHeight="1" x14ac:dyDescent="0.2"/>
    <row r="59361" ht="12.75" customHeight="1" x14ac:dyDescent="0.2"/>
    <row r="59362" ht="12.75" customHeight="1" x14ac:dyDescent="0.2"/>
    <row r="59363" ht="12.75" customHeight="1" x14ac:dyDescent="0.2"/>
    <row r="59364" ht="12.75" customHeight="1" x14ac:dyDescent="0.2"/>
    <row r="59365" ht="12.75" customHeight="1" x14ac:dyDescent="0.2"/>
    <row r="59366" ht="12.75" customHeight="1" x14ac:dyDescent="0.2"/>
    <row r="59367" ht="12.75" customHeight="1" x14ac:dyDescent="0.2"/>
    <row r="59368" ht="12.75" customHeight="1" x14ac:dyDescent="0.2"/>
    <row r="59369" ht="12.75" customHeight="1" x14ac:dyDescent="0.2"/>
    <row r="59370" ht="12.75" customHeight="1" x14ac:dyDescent="0.2"/>
    <row r="59371" ht="12.75" customHeight="1" x14ac:dyDescent="0.2"/>
    <row r="59372" ht="12.75" customHeight="1" x14ac:dyDescent="0.2"/>
    <row r="59373" ht="12.75" customHeight="1" x14ac:dyDescent="0.2"/>
    <row r="59374" ht="12.75" customHeight="1" x14ac:dyDescent="0.2"/>
    <row r="59375" ht="12.75" customHeight="1" x14ac:dyDescent="0.2"/>
    <row r="59376" ht="12.75" customHeight="1" x14ac:dyDescent="0.2"/>
    <row r="59377" ht="12.75" customHeight="1" x14ac:dyDescent="0.2"/>
    <row r="59378" ht="12.75" customHeight="1" x14ac:dyDescent="0.2"/>
    <row r="59379" ht="12.75" customHeight="1" x14ac:dyDescent="0.2"/>
    <row r="59380" ht="12.75" customHeight="1" x14ac:dyDescent="0.2"/>
    <row r="59381" ht="12.75" customHeight="1" x14ac:dyDescent="0.2"/>
    <row r="59382" ht="12.75" customHeight="1" x14ac:dyDescent="0.2"/>
    <row r="59383" ht="12.75" customHeight="1" x14ac:dyDescent="0.2"/>
    <row r="59384" ht="12.75" customHeight="1" x14ac:dyDescent="0.2"/>
    <row r="59385" ht="12.75" customHeight="1" x14ac:dyDescent="0.2"/>
    <row r="59386" ht="12.75" customHeight="1" x14ac:dyDescent="0.2"/>
    <row r="59387" ht="12.75" customHeight="1" x14ac:dyDescent="0.2"/>
    <row r="59388" ht="12.75" customHeight="1" x14ac:dyDescent="0.2"/>
    <row r="59389" ht="12.75" customHeight="1" x14ac:dyDescent="0.2"/>
    <row r="59390" ht="12.75" customHeight="1" x14ac:dyDescent="0.2"/>
    <row r="59391" ht="12.75" customHeight="1" x14ac:dyDescent="0.2"/>
    <row r="59392" ht="12.75" customHeight="1" x14ac:dyDescent="0.2"/>
    <row r="59393" ht="12.75" customHeight="1" x14ac:dyDescent="0.2"/>
    <row r="59394" ht="12.75" customHeight="1" x14ac:dyDescent="0.2"/>
    <row r="59395" ht="12.75" customHeight="1" x14ac:dyDescent="0.2"/>
    <row r="59396" ht="12.75" customHeight="1" x14ac:dyDescent="0.2"/>
    <row r="59397" ht="12.75" customHeight="1" x14ac:dyDescent="0.2"/>
    <row r="59398" ht="12.75" customHeight="1" x14ac:dyDescent="0.2"/>
    <row r="59399" ht="12.75" customHeight="1" x14ac:dyDescent="0.2"/>
    <row r="59400" ht="12.75" customHeight="1" x14ac:dyDescent="0.2"/>
    <row r="59401" ht="12.75" customHeight="1" x14ac:dyDescent="0.2"/>
    <row r="59402" ht="12.75" customHeight="1" x14ac:dyDescent="0.2"/>
    <row r="59403" ht="12.75" customHeight="1" x14ac:dyDescent="0.2"/>
    <row r="59404" ht="12.75" customHeight="1" x14ac:dyDescent="0.2"/>
    <row r="59405" ht="12.75" customHeight="1" x14ac:dyDescent="0.2"/>
    <row r="59406" ht="12.75" customHeight="1" x14ac:dyDescent="0.2"/>
    <row r="59407" ht="12.75" customHeight="1" x14ac:dyDescent="0.2"/>
    <row r="59408" ht="12.75" customHeight="1" x14ac:dyDescent="0.2"/>
    <row r="59409" ht="12.75" customHeight="1" x14ac:dyDescent="0.2"/>
    <row r="59410" ht="12.75" customHeight="1" x14ac:dyDescent="0.2"/>
    <row r="59411" ht="12.75" customHeight="1" x14ac:dyDescent="0.2"/>
    <row r="59412" ht="12.75" customHeight="1" x14ac:dyDescent="0.2"/>
    <row r="59413" ht="12.75" customHeight="1" x14ac:dyDescent="0.2"/>
    <row r="59414" ht="12.75" customHeight="1" x14ac:dyDescent="0.2"/>
    <row r="59415" ht="12.75" customHeight="1" x14ac:dyDescent="0.2"/>
    <row r="59416" ht="12.75" customHeight="1" x14ac:dyDescent="0.2"/>
    <row r="59417" ht="12.75" customHeight="1" x14ac:dyDescent="0.2"/>
    <row r="59418" ht="12.75" customHeight="1" x14ac:dyDescent="0.2"/>
    <row r="59419" ht="12.75" customHeight="1" x14ac:dyDescent="0.2"/>
    <row r="59420" ht="12.75" customHeight="1" x14ac:dyDescent="0.2"/>
    <row r="59421" ht="12.75" customHeight="1" x14ac:dyDescent="0.2"/>
    <row r="59422" ht="12.75" customHeight="1" x14ac:dyDescent="0.2"/>
    <row r="59423" ht="12.75" customHeight="1" x14ac:dyDescent="0.2"/>
    <row r="59424" ht="12.75" customHeight="1" x14ac:dyDescent="0.2"/>
    <row r="59425" ht="12.75" customHeight="1" x14ac:dyDescent="0.2"/>
    <row r="59426" ht="12.75" customHeight="1" x14ac:dyDescent="0.2"/>
    <row r="59427" ht="12.75" customHeight="1" x14ac:dyDescent="0.2"/>
    <row r="59428" ht="12.75" customHeight="1" x14ac:dyDescent="0.2"/>
    <row r="59429" ht="12.75" customHeight="1" x14ac:dyDescent="0.2"/>
    <row r="59430" ht="12.75" customHeight="1" x14ac:dyDescent="0.2"/>
    <row r="59431" ht="12.75" customHeight="1" x14ac:dyDescent="0.2"/>
    <row r="59432" ht="12.75" customHeight="1" x14ac:dyDescent="0.2"/>
    <row r="59433" ht="12.75" customHeight="1" x14ac:dyDescent="0.2"/>
    <row r="59434" ht="12.75" customHeight="1" x14ac:dyDescent="0.2"/>
    <row r="59435" ht="12.75" customHeight="1" x14ac:dyDescent="0.2"/>
    <row r="59436" ht="12.75" customHeight="1" x14ac:dyDescent="0.2"/>
    <row r="59437" ht="12.75" customHeight="1" x14ac:dyDescent="0.2"/>
    <row r="59438" ht="12.75" customHeight="1" x14ac:dyDescent="0.2"/>
    <row r="59439" ht="12.75" customHeight="1" x14ac:dyDescent="0.2"/>
    <row r="59440" ht="12.75" customHeight="1" x14ac:dyDescent="0.2"/>
    <row r="59441" ht="12.75" customHeight="1" x14ac:dyDescent="0.2"/>
    <row r="59442" ht="12.75" customHeight="1" x14ac:dyDescent="0.2"/>
    <row r="59443" ht="12.75" customHeight="1" x14ac:dyDescent="0.2"/>
    <row r="59444" ht="12.75" customHeight="1" x14ac:dyDescent="0.2"/>
    <row r="59445" ht="12.75" customHeight="1" x14ac:dyDescent="0.2"/>
    <row r="59446" ht="12.75" customHeight="1" x14ac:dyDescent="0.2"/>
    <row r="59447" ht="12.75" customHeight="1" x14ac:dyDescent="0.2"/>
    <row r="59448" ht="12.75" customHeight="1" x14ac:dyDescent="0.2"/>
    <row r="59449" ht="12.75" customHeight="1" x14ac:dyDescent="0.2"/>
    <row r="59450" ht="12.75" customHeight="1" x14ac:dyDescent="0.2"/>
    <row r="59451" ht="12.75" customHeight="1" x14ac:dyDescent="0.2"/>
    <row r="59452" ht="12.75" customHeight="1" x14ac:dyDescent="0.2"/>
    <row r="59453" ht="12.75" customHeight="1" x14ac:dyDescent="0.2"/>
    <row r="59454" ht="12.75" customHeight="1" x14ac:dyDescent="0.2"/>
    <row r="59455" ht="12.75" customHeight="1" x14ac:dyDescent="0.2"/>
    <row r="59456" ht="12.75" customHeight="1" x14ac:dyDescent="0.2"/>
    <row r="59457" ht="12.75" customHeight="1" x14ac:dyDescent="0.2"/>
    <row r="59458" ht="12.75" customHeight="1" x14ac:dyDescent="0.2"/>
    <row r="59459" ht="12.75" customHeight="1" x14ac:dyDescent="0.2"/>
    <row r="59460" ht="12.75" customHeight="1" x14ac:dyDescent="0.2"/>
    <row r="59461" ht="12.75" customHeight="1" x14ac:dyDescent="0.2"/>
    <row r="59462" ht="12.75" customHeight="1" x14ac:dyDescent="0.2"/>
    <row r="59463" ht="12.75" customHeight="1" x14ac:dyDescent="0.2"/>
    <row r="59464" ht="12.75" customHeight="1" x14ac:dyDescent="0.2"/>
    <row r="59465" ht="12.75" customHeight="1" x14ac:dyDescent="0.2"/>
    <row r="59466" ht="12.75" customHeight="1" x14ac:dyDescent="0.2"/>
    <row r="59467" ht="12.75" customHeight="1" x14ac:dyDescent="0.2"/>
    <row r="59468" ht="12.75" customHeight="1" x14ac:dyDescent="0.2"/>
    <row r="59469" ht="12.75" customHeight="1" x14ac:dyDescent="0.2"/>
    <row r="59470" ht="12.75" customHeight="1" x14ac:dyDescent="0.2"/>
    <row r="59471" ht="12.75" customHeight="1" x14ac:dyDescent="0.2"/>
    <row r="59472" ht="12.75" customHeight="1" x14ac:dyDescent="0.2"/>
    <row r="59473" ht="12.75" customHeight="1" x14ac:dyDescent="0.2"/>
    <row r="59474" ht="12.75" customHeight="1" x14ac:dyDescent="0.2"/>
    <row r="59475" ht="12.75" customHeight="1" x14ac:dyDescent="0.2"/>
    <row r="59476" ht="12.75" customHeight="1" x14ac:dyDescent="0.2"/>
    <row r="59477" ht="12.75" customHeight="1" x14ac:dyDescent="0.2"/>
    <row r="59478" ht="12.75" customHeight="1" x14ac:dyDescent="0.2"/>
    <row r="59479" ht="12.75" customHeight="1" x14ac:dyDescent="0.2"/>
    <row r="59480" ht="12.75" customHeight="1" x14ac:dyDescent="0.2"/>
    <row r="59481" ht="12.75" customHeight="1" x14ac:dyDescent="0.2"/>
    <row r="59482" ht="12.75" customHeight="1" x14ac:dyDescent="0.2"/>
    <row r="59483" ht="12.75" customHeight="1" x14ac:dyDescent="0.2"/>
    <row r="59484" ht="12.75" customHeight="1" x14ac:dyDescent="0.2"/>
    <row r="59485" ht="12.75" customHeight="1" x14ac:dyDescent="0.2"/>
    <row r="59486" ht="12.75" customHeight="1" x14ac:dyDescent="0.2"/>
    <row r="59487" ht="12.75" customHeight="1" x14ac:dyDescent="0.2"/>
    <row r="59488" ht="12.75" customHeight="1" x14ac:dyDescent="0.2"/>
    <row r="59489" ht="12.75" customHeight="1" x14ac:dyDescent="0.2"/>
    <row r="59490" ht="12.75" customHeight="1" x14ac:dyDescent="0.2"/>
    <row r="59491" ht="12.75" customHeight="1" x14ac:dyDescent="0.2"/>
    <row r="59492" ht="12.75" customHeight="1" x14ac:dyDescent="0.2"/>
    <row r="59493" ht="12.75" customHeight="1" x14ac:dyDescent="0.2"/>
    <row r="59494" ht="12.75" customHeight="1" x14ac:dyDescent="0.2"/>
    <row r="59495" ht="12.75" customHeight="1" x14ac:dyDescent="0.2"/>
    <row r="59496" ht="12.75" customHeight="1" x14ac:dyDescent="0.2"/>
    <row r="59497" ht="12.75" customHeight="1" x14ac:dyDescent="0.2"/>
    <row r="59498" ht="12.75" customHeight="1" x14ac:dyDescent="0.2"/>
    <row r="59499" ht="12.75" customHeight="1" x14ac:dyDescent="0.2"/>
    <row r="59500" ht="12.75" customHeight="1" x14ac:dyDescent="0.2"/>
    <row r="59501" ht="12.75" customHeight="1" x14ac:dyDescent="0.2"/>
    <row r="59502" ht="12.75" customHeight="1" x14ac:dyDescent="0.2"/>
    <row r="59503" ht="12.75" customHeight="1" x14ac:dyDescent="0.2"/>
    <row r="59504" ht="12.75" customHeight="1" x14ac:dyDescent="0.2"/>
    <row r="59505" ht="12.75" customHeight="1" x14ac:dyDescent="0.2"/>
    <row r="59506" ht="12.75" customHeight="1" x14ac:dyDescent="0.2"/>
    <row r="59507" ht="12.75" customHeight="1" x14ac:dyDescent="0.2"/>
    <row r="59508" ht="12.75" customHeight="1" x14ac:dyDescent="0.2"/>
    <row r="59509" ht="12.75" customHeight="1" x14ac:dyDescent="0.2"/>
    <row r="59510" ht="12.75" customHeight="1" x14ac:dyDescent="0.2"/>
    <row r="59511" ht="12.75" customHeight="1" x14ac:dyDescent="0.2"/>
    <row r="59512" ht="12.75" customHeight="1" x14ac:dyDescent="0.2"/>
    <row r="59513" ht="12.75" customHeight="1" x14ac:dyDescent="0.2"/>
    <row r="59514" ht="12.75" customHeight="1" x14ac:dyDescent="0.2"/>
    <row r="59515" ht="12.75" customHeight="1" x14ac:dyDescent="0.2"/>
    <row r="59516" ht="12.75" customHeight="1" x14ac:dyDescent="0.2"/>
    <row r="59517" ht="12.75" customHeight="1" x14ac:dyDescent="0.2"/>
    <row r="59518" ht="12.75" customHeight="1" x14ac:dyDescent="0.2"/>
    <row r="59519" ht="12.75" customHeight="1" x14ac:dyDescent="0.2"/>
    <row r="59520" ht="12.75" customHeight="1" x14ac:dyDescent="0.2"/>
    <row r="59521" ht="12.75" customHeight="1" x14ac:dyDescent="0.2"/>
    <row r="59522" ht="12.75" customHeight="1" x14ac:dyDescent="0.2"/>
    <row r="59523" ht="12.75" customHeight="1" x14ac:dyDescent="0.2"/>
    <row r="59524" ht="12.75" customHeight="1" x14ac:dyDescent="0.2"/>
    <row r="59525" ht="12.75" customHeight="1" x14ac:dyDescent="0.2"/>
    <row r="59526" ht="12.75" customHeight="1" x14ac:dyDescent="0.2"/>
    <row r="59527" ht="12.75" customHeight="1" x14ac:dyDescent="0.2"/>
    <row r="59528" ht="12.75" customHeight="1" x14ac:dyDescent="0.2"/>
    <row r="59529" ht="12.75" customHeight="1" x14ac:dyDescent="0.2"/>
    <row r="59530" ht="12.75" customHeight="1" x14ac:dyDescent="0.2"/>
    <row r="59531" ht="12.75" customHeight="1" x14ac:dyDescent="0.2"/>
    <row r="59532" ht="12.75" customHeight="1" x14ac:dyDescent="0.2"/>
    <row r="59533" ht="12.75" customHeight="1" x14ac:dyDescent="0.2"/>
    <row r="59534" ht="12.75" customHeight="1" x14ac:dyDescent="0.2"/>
    <row r="59535" ht="12.75" customHeight="1" x14ac:dyDescent="0.2"/>
    <row r="59536" ht="12.75" customHeight="1" x14ac:dyDescent="0.2"/>
    <row r="59537" ht="12.75" customHeight="1" x14ac:dyDescent="0.2"/>
    <row r="59538" ht="12.75" customHeight="1" x14ac:dyDescent="0.2"/>
    <row r="59539" ht="12.75" customHeight="1" x14ac:dyDescent="0.2"/>
    <row r="59540" ht="12.75" customHeight="1" x14ac:dyDescent="0.2"/>
    <row r="59541" ht="12.75" customHeight="1" x14ac:dyDescent="0.2"/>
    <row r="59542" ht="12.75" customHeight="1" x14ac:dyDescent="0.2"/>
    <row r="59543" ht="12.75" customHeight="1" x14ac:dyDescent="0.2"/>
    <row r="59544" ht="12.75" customHeight="1" x14ac:dyDescent="0.2"/>
    <row r="59545" ht="12.75" customHeight="1" x14ac:dyDescent="0.2"/>
    <row r="59546" ht="12.75" customHeight="1" x14ac:dyDescent="0.2"/>
    <row r="59547" ht="12.75" customHeight="1" x14ac:dyDescent="0.2"/>
    <row r="59548" ht="12.75" customHeight="1" x14ac:dyDescent="0.2"/>
    <row r="59549" ht="12.75" customHeight="1" x14ac:dyDescent="0.2"/>
    <row r="59550" ht="12.75" customHeight="1" x14ac:dyDescent="0.2"/>
    <row r="59551" ht="12.75" customHeight="1" x14ac:dyDescent="0.2"/>
    <row r="59552" ht="12.75" customHeight="1" x14ac:dyDescent="0.2"/>
    <row r="59553" ht="12.75" customHeight="1" x14ac:dyDescent="0.2"/>
    <row r="59554" ht="12.75" customHeight="1" x14ac:dyDescent="0.2"/>
    <row r="59555" ht="12.75" customHeight="1" x14ac:dyDescent="0.2"/>
    <row r="59556" ht="12.75" customHeight="1" x14ac:dyDescent="0.2"/>
    <row r="59557" ht="12.75" customHeight="1" x14ac:dyDescent="0.2"/>
    <row r="59558" ht="12.75" customHeight="1" x14ac:dyDescent="0.2"/>
    <row r="59559" ht="12.75" customHeight="1" x14ac:dyDescent="0.2"/>
    <row r="59560" ht="12.75" customHeight="1" x14ac:dyDescent="0.2"/>
    <row r="59561" ht="12.75" customHeight="1" x14ac:dyDescent="0.2"/>
    <row r="59562" ht="12.75" customHeight="1" x14ac:dyDescent="0.2"/>
    <row r="59563" ht="12.75" customHeight="1" x14ac:dyDescent="0.2"/>
    <row r="59564" ht="12.75" customHeight="1" x14ac:dyDescent="0.2"/>
    <row r="59565" ht="12.75" customHeight="1" x14ac:dyDescent="0.2"/>
    <row r="59566" ht="12.75" customHeight="1" x14ac:dyDescent="0.2"/>
    <row r="59567" ht="12.75" customHeight="1" x14ac:dyDescent="0.2"/>
    <row r="59568" ht="12.75" customHeight="1" x14ac:dyDescent="0.2"/>
    <row r="59569" ht="12.75" customHeight="1" x14ac:dyDescent="0.2"/>
    <row r="59570" ht="12.75" customHeight="1" x14ac:dyDescent="0.2"/>
    <row r="59571" ht="12.75" customHeight="1" x14ac:dyDescent="0.2"/>
    <row r="59572" ht="12.75" customHeight="1" x14ac:dyDescent="0.2"/>
    <row r="59573" ht="12.75" customHeight="1" x14ac:dyDescent="0.2"/>
    <row r="59574" ht="12.75" customHeight="1" x14ac:dyDescent="0.2"/>
    <row r="59575" ht="12.75" customHeight="1" x14ac:dyDescent="0.2"/>
    <row r="59576" ht="12.75" customHeight="1" x14ac:dyDescent="0.2"/>
    <row r="59577" ht="12.75" customHeight="1" x14ac:dyDescent="0.2"/>
    <row r="59578" ht="12.75" customHeight="1" x14ac:dyDescent="0.2"/>
    <row r="59579" ht="12.75" customHeight="1" x14ac:dyDescent="0.2"/>
    <row r="59580" ht="12.75" customHeight="1" x14ac:dyDescent="0.2"/>
    <row r="59581" ht="12.75" customHeight="1" x14ac:dyDescent="0.2"/>
    <row r="59582" ht="12.75" customHeight="1" x14ac:dyDescent="0.2"/>
    <row r="59583" ht="12.75" customHeight="1" x14ac:dyDescent="0.2"/>
    <row r="59584" ht="12.75" customHeight="1" x14ac:dyDescent="0.2"/>
    <row r="59585" ht="12.75" customHeight="1" x14ac:dyDescent="0.2"/>
    <row r="59586" ht="12.75" customHeight="1" x14ac:dyDescent="0.2"/>
    <row r="59587" ht="12.75" customHeight="1" x14ac:dyDescent="0.2"/>
    <row r="59588" ht="12.75" customHeight="1" x14ac:dyDescent="0.2"/>
    <row r="59589" ht="12.75" customHeight="1" x14ac:dyDescent="0.2"/>
    <row r="59590" ht="12.75" customHeight="1" x14ac:dyDescent="0.2"/>
    <row r="59591" ht="12.75" customHeight="1" x14ac:dyDescent="0.2"/>
    <row r="59592" ht="12.75" customHeight="1" x14ac:dyDescent="0.2"/>
    <row r="59593" ht="12.75" customHeight="1" x14ac:dyDescent="0.2"/>
    <row r="59594" ht="12.75" customHeight="1" x14ac:dyDescent="0.2"/>
    <row r="59595" ht="12.75" customHeight="1" x14ac:dyDescent="0.2"/>
    <row r="59596" ht="12.75" customHeight="1" x14ac:dyDescent="0.2"/>
    <row r="59597" ht="12.75" customHeight="1" x14ac:dyDescent="0.2"/>
    <row r="59598" ht="12.75" customHeight="1" x14ac:dyDescent="0.2"/>
    <row r="59599" ht="12.75" customHeight="1" x14ac:dyDescent="0.2"/>
    <row r="59600" ht="12.75" customHeight="1" x14ac:dyDescent="0.2"/>
    <row r="59601" ht="12.75" customHeight="1" x14ac:dyDescent="0.2"/>
    <row r="59602" ht="12.75" customHeight="1" x14ac:dyDescent="0.2"/>
    <row r="59603" ht="12.75" customHeight="1" x14ac:dyDescent="0.2"/>
    <row r="59604" ht="12.75" customHeight="1" x14ac:dyDescent="0.2"/>
    <row r="59605" ht="12.75" customHeight="1" x14ac:dyDescent="0.2"/>
    <row r="59606" ht="12.75" customHeight="1" x14ac:dyDescent="0.2"/>
    <row r="59607" ht="12.75" customHeight="1" x14ac:dyDescent="0.2"/>
    <row r="59608" ht="12.75" customHeight="1" x14ac:dyDescent="0.2"/>
    <row r="59609" ht="12.75" customHeight="1" x14ac:dyDescent="0.2"/>
    <row r="59610" ht="12.75" customHeight="1" x14ac:dyDescent="0.2"/>
    <row r="59611" ht="12.75" customHeight="1" x14ac:dyDescent="0.2"/>
    <row r="59612" ht="12.75" customHeight="1" x14ac:dyDescent="0.2"/>
    <row r="59613" ht="12.75" customHeight="1" x14ac:dyDescent="0.2"/>
    <row r="59614" ht="12.75" customHeight="1" x14ac:dyDescent="0.2"/>
    <row r="59615" ht="12.75" customHeight="1" x14ac:dyDescent="0.2"/>
    <row r="59616" ht="12.75" customHeight="1" x14ac:dyDescent="0.2"/>
    <row r="59617" ht="12.75" customHeight="1" x14ac:dyDescent="0.2"/>
    <row r="59618" ht="12.75" customHeight="1" x14ac:dyDescent="0.2"/>
    <row r="59619" ht="12.75" customHeight="1" x14ac:dyDescent="0.2"/>
    <row r="59620" ht="12.75" customHeight="1" x14ac:dyDescent="0.2"/>
    <row r="59621" ht="12.75" customHeight="1" x14ac:dyDescent="0.2"/>
    <row r="59622" ht="12.75" customHeight="1" x14ac:dyDescent="0.2"/>
    <row r="59623" ht="12.75" customHeight="1" x14ac:dyDescent="0.2"/>
    <row r="59624" ht="12.75" customHeight="1" x14ac:dyDescent="0.2"/>
    <row r="59625" ht="12.75" customHeight="1" x14ac:dyDescent="0.2"/>
    <row r="59626" ht="12.75" customHeight="1" x14ac:dyDescent="0.2"/>
    <row r="59627" ht="12.75" customHeight="1" x14ac:dyDescent="0.2"/>
    <row r="59628" ht="12.75" customHeight="1" x14ac:dyDescent="0.2"/>
    <row r="59629" ht="12.75" customHeight="1" x14ac:dyDescent="0.2"/>
    <row r="59630" ht="12.75" customHeight="1" x14ac:dyDescent="0.2"/>
    <row r="59631" ht="12.75" customHeight="1" x14ac:dyDescent="0.2"/>
    <row r="59632" ht="12.75" customHeight="1" x14ac:dyDescent="0.2"/>
    <row r="59633" ht="12.75" customHeight="1" x14ac:dyDescent="0.2"/>
    <row r="59634" ht="12.75" customHeight="1" x14ac:dyDescent="0.2"/>
    <row r="59635" ht="12.75" customHeight="1" x14ac:dyDescent="0.2"/>
    <row r="59636" ht="12.75" customHeight="1" x14ac:dyDescent="0.2"/>
    <row r="59637" ht="12.75" customHeight="1" x14ac:dyDescent="0.2"/>
    <row r="59638" ht="12.75" customHeight="1" x14ac:dyDescent="0.2"/>
    <row r="59639" ht="12.75" customHeight="1" x14ac:dyDescent="0.2"/>
    <row r="59640" ht="12.75" customHeight="1" x14ac:dyDescent="0.2"/>
    <row r="59641" ht="12.75" customHeight="1" x14ac:dyDescent="0.2"/>
    <row r="59642" ht="12.75" customHeight="1" x14ac:dyDescent="0.2"/>
    <row r="59643" ht="12.75" customHeight="1" x14ac:dyDescent="0.2"/>
    <row r="59644" ht="12.75" customHeight="1" x14ac:dyDescent="0.2"/>
    <row r="59645" ht="12.75" customHeight="1" x14ac:dyDescent="0.2"/>
    <row r="59646" ht="12.75" customHeight="1" x14ac:dyDescent="0.2"/>
    <row r="59647" ht="12.75" customHeight="1" x14ac:dyDescent="0.2"/>
    <row r="59648" ht="12.75" customHeight="1" x14ac:dyDescent="0.2"/>
    <row r="59649" ht="12.75" customHeight="1" x14ac:dyDescent="0.2"/>
    <row r="59650" ht="12.75" customHeight="1" x14ac:dyDescent="0.2"/>
    <row r="59651" ht="12.75" customHeight="1" x14ac:dyDescent="0.2"/>
    <row r="59652" ht="12.75" customHeight="1" x14ac:dyDescent="0.2"/>
    <row r="59653" ht="12.75" customHeight="1" x14ac:dyDescent="0.2"/>
    <row r="59654" ht="12.75" customHeight="1" x14ac:dyDescent="0.2"/>
    <row r="59655" ht="12.75" customHeight="1" x14ac:dyDescent="0.2"/>
    <row r="59656" ht="12.75" customHeight="1" x14ac:dyDescent="0.2"/>
    <row r="59657" ht="12.75" customHeight="1" x14ac:dyDescent="0.2"/>
    <row r="59658" ht="12.75" customHeight="1" x14ac:dyDescent="0.2"/>
    <row r="59659" ht="12.75" customHeight="1" x14ac:dyDescent="0.2"/>
    <row r="59660" ht="12.75" customHeight="1" x14ac:dyDescent="0.2"/>
    <row r="59661" ht="12.75" customHeight="1" x14ac:dyDescent="0.2"/>
    <row r="59662" ht="12.75" customHeight="1" x14ac:dyDescent="0.2"/>
    <row r="59663" ht="12.75" customHeight="1" x14ac:dyDescent="0.2"/>
    <row r="59664" ht="12.75" customHeight="1" x14ac:dyDescent="0.2"/>
    <row r="59665" ht="12.75" customHeight="1" x14ac:dyDescent="0.2"/>
    <row r="59666" ht="12.75" customHeight="1" x14ac:dyDescent="0.2"/>
    <row r="59667" ht="12.75" customHeight="1" x14ac:dyDescent="0.2"/>
    <row r="59668" ht="12.75" customHeight="1" x14ac:dyDescent="0.2"/>
    <row r="59669" ht="12.75" customHeight="1" x14ac:dyDescent="0.2"/>
    <row r="59670" ht="12.75" customHeight="1" x14ac:dyDescent="0.2"/>
    <row r="59671" ht="12.75" customHeight="1" x14ac:dyDescent="0.2"/>
    <row r="59672" ht="12.75" customHeight="1" x14ac:dyDescent="0.2"/>
    <row r="59673" ht="12.75" customHeight="1" x14ac:dyDescent="0.2"/>
    <row r="59674" ht="12.75" customHeight="1" x14ac:dyDescent="0.2"/>
    <row r="59675" ht="12.75" customHeight="1" x14ac:dyDescent="0.2"/>
    <row r="59676" ht="12.75" customHeight="1" x14ac:dyDescent="0.2"/>
    <row r="59677" ht="12.75" customHeight="1" x14ac:dyDescent="0.2"/>
    <row r="59678" ht="12.75" customHeight="1" x14ac:dyDescent="0.2"/>
    <row r="59679" ht="12.75" customHeight="1" x14ac:dyDescent="0.2"/>
    <row r="59680" ht="12.75" customHeight="1" x14ac:dyDescent="0.2"/>
    <row r="59681" ht="12.75" customHeight="1" x14ac:dyDescent="0.2"/>
    <row r="59682" ht="12.75" customHeight="1" x14ac:dyDescent="0.2"/>
    <row r="59683" ht="12.75" customHeight="1" x14ac:dyDescent="0.2"/>
    <row r="59684" ht="12.75" customHeight="1" x14ac:dyDescent="0.2"/>
    <row r="59685" ht="12.75" customHeight="1" x14ac:dyDescent="0.2"/>
    <row r="59686" ht="12.75" customHeight="1" x14ac:dyDescent="0.2"/>
    <row r="59687" ht="12.75" customHeight="1" x14ac:dyDescent="0.2"/>
    <row r="59688" ht="12.75" customHeight="1" x14ac:dyDescent="0.2"/>
    <row r="59689" ht="12.75" customHeight="1" x14ac:dyDescent="0.2"/>
    <row r="59690" ht="12.75" customHeight="1" x14ac:dyDescent="0.2"/>
    <row r="59691" ht="12.75" customHeight="1" x14ac:dyDescent="0.2"/>
    <row r="59692" ht="12.75" customHeight="1" x14ac:dyDescent="0.2"/>
    <row r="59693" ht="12.75" customHeight="1" x14ac:dyDescent="0.2"/>
    <row r="59694" ht="12.75" customHeight="1" x14ac:dyDescent="0.2"/>
    <row r="59695" ht="12.75" customHeight="1" x14ac:dyDescent="0.2"/>
    <row r="59696" ht="12.75" customHeight="1" x14ac:dyDescent="0.2"/>
    <row r="59697" ht="12.75" customHeight="1" x14ac:dyDescent="0.2"/>
    <row r="59698" ht="12.75" customHeight="1" x14ac:dyDescent="0.2"/>
    <row r="59699" ht="12.75" customHeight="1" x14ac:dyDescent="0.2"/>
    <row r="59700" ht="12.75" customHeight="1" x14ac:dyDescent="0.2"/>
    <row r="59701" ht="12.75" customHeight="1" x14ac:dyDescent="0.2"/>
    <row r="59702" ht="12.75" customHeight="1" x14ac:dyDescent="0.2"/>
    <row r="59703" ht="12.75" customHeight="1" x14ac:dyDescent="0.2"/>
    <row r="59704" ht="12.75" customHeight="1" x14ac:dyDescent="0.2"/>
    <row r="59705" ht="12.75" customHeight="1" x14ac:dyDescent="0.2"/>
    <row r="59706" ht="12.75" customHeight="1" x14ac:dyDescent="0.2"/>
    <row r="59707" ht="12.75" customHeight="1" x14ac:dyDescent="0.2"/>
    <row r="59708" ht="12.75" customHeight="1" x14ac:dyDescent="0.2"/>
    <row r="59709" ht="12.75" customHeight="1" x14ac:dyDescent="0.2"/>
    <row r="59710" ht="12.75" customHeight="1" x14ac:dyDescent="0.2"/>
    <row r="59711" ht="12.75" customHeight="1" x14ac:dyDescent="0.2"/>
    <row r="59712" ht="12.75" customHeight="1" x14ac:dyDescent="0.2"/>
    <row r="59713" ht="12.75" customHeight="1" x14ac:dyDescent="0.2"/>
    <row r="59714" ht="12.75" customHeight="1" x14ac:dyDescent="0.2"/>
    <row r="59715" ht="12.75" customHeight="1" x14ac:dyDescent="0.2"/>
    <row r="59716" ht="12.75" customHeight="1" x14ac:dyDescent="0.2"/>
    <row r="59717" ht="12.75" customHeight="1" x14ac:dyDescent="0.2"/>
    <row r="59718" ht="12.75" customHeight="1" x14ac:dyDescent="0.2"/>
    <row r="59719" ht="12.75" customHeight="1" x14ac:dyDescent="0.2"/>
    <row r="59720" ht="12.75" customHeight="1" x14ac:dyDescent="0.2"/>
    <row r="59721" ht="12.75" customHeight="1" x14ac:dyDescent="0.2"/>
    <row r="59722" ht="12.75" customHeight="1" x14ac:dyDescent="0.2"/>
    <row r="59723" ht="12.75" customHeight="1" x14ac:dyDescent="0.2"/>
    <row r="59724" ht="12.75" customHeight="1" x14ac:dyDescent="0.2"/>
    <row r="59725" ht="12.75" customHeight="1" x14ac:dyDescent="0.2"/>
    <row r="59726" ht="12.75" customHeight="1" x14ac:dyDescent="0.2"/>
    <row r="59727" ht="12.75" customHeight="1" x14ac:dyDescent="0.2"/>
    <row r="59728" ht="12.75" customHeight="1" x14ac:dyDescent="0.2"/>
    <row r="59729" ht="12.75" customHeight="1" x14ac:dyDescent="0.2"/>
    <row r="59730" ht="12.75" customHeight="1" x14ac:dyDescent="0.2"/>
    <row r="59731" ht="12.75" customHeight="1" x14ac:dyDescent="0.2"/>
    <row r="59732" ht="12.75" customHeight="1" x14ac:dyDescent="0.2"/>
    <row r="59733" ht="12.75" customHeight="1" x14ac:dyDescent="0.2"/>
    <row r="59734" ht="12.75" customHeight="1" x14ac:dyDescent="0.2"/>
    <row r="59735" ht="12.75" customHeight="1" x14ac:dyDescent="0.2"/>
    <row r="59736" ht="12.75" customHeight="1" x14ac:dyDescent="0.2"/>
    <row r="59737" ht="12.75" customHeight="1" x14ac:dyDescent="0.2"/>
    <row r="59738" ht="12.75" customHeight="1" x14ac:dyDescent="0.2"/>
    <row r="59739" ht="12.75" customHeight="1" x14ac:dyDescent="0.2"/>
    <row r="59740" ht="12.75" customHeight="1" x14ac:dyDescent="0.2"/>
    <row r="59741" ht="12.75" customHeight="1" x14ac:dyDescent="0.2"/>
    <row r="59742" ht="12.75" customHeight="1" x14ac:dyDescent="0.2"/>
    <row r="59743" ht="12.75" customHeight="1" x14ac:dyDescent="0.2"/>
    <row r="59744" ht="12.75" customHeight="1" x14ac:dyDescent="0.2"/>
    <row r="59745" ht="12.75" customHeight="1" x14ac:dyDescent="0.2"/>
    <row r="59746" ht="12.75" customHeight="1" x14ac:dyDescent="0.2"/>
    <row r="59747" ht="12.75" customHeight="1" x14ac:dyDescent="0.2"/>
    <row r="59748" ht="12.75" customHeight="1" x14ac:dyDescent="0.2"/>
    <row r="59749" ht="12.75" customHeight="1" x14ac:dyDescent="0.2"/>
    <row r="59750" ht="12.75" customHeight="1" x14ac:dyDescent="0.2"/>
    <row r="59751" ht="12.75" customHeight="1" x14ac:dyDescent="0.2"/>
    <row r="59752" ht="12.75" customHeight="1" x14ac:dyDescent="0.2"/>
    <row r="59753" ht="12.75" customHeight="1" x14ac:dyDescent="0.2"/>
    <row r="59754" ht="12.75" customHeight="1" x14ac:dyDescent="0.2"/>
    <row r="59755" ht="12.75" customHeight="1" x14ac:dyDescent="0.2"/>
    <row r="59756" ht="12.75" customHeight="1" x14ac:dyDescent="0.2"/>
    <row r="59757" ht="12.75" customHeight="1" x14ac:dyDescent="0.2"/>
    <row r="59758" ht="12.75" customHeight="1" x14ac:dyDescent="0.2"/>
    <row r="59759" ht="12.75" customHeight="1" x14ac:dyDescent="0.2"/>
    <row r="59760" ht="12.75" customHeight="1" x14ac:dyDescent="0.2"/>
    <row r="59761" ht="12.75" customHeight="1" x14ac:dyDescent="0.2"/>
    <row r="59762" ht="12.75" customHeight="1" x14ac:dyDescent="0.2"/>
    <row r="59763" ht="12.75" customHeight="1" x14ac:dyDescent="0.2"/>
    <row r="59764" ht="12.75" customHeight="1" x14ac:dyDescent="0.2"/>
    <row r="59765" ht="12.75" customHeight="1" x14ac:dyDescent="0.2"/>
    <row r="59766" ht="12.75" customHeight="1" x14ac:dyDescent="0.2"/>
    <row r="59767" ht="12.75" customHeight="1" x14ac:dyDescent="0.2"/>
    <row r="59768" ht="12.75" customHeight="1" x14ac:dyDescent="0.2"/>
    <row r="59769" ht="12.75" customHeight="1" x14ac:dyDescent="0.2"/>
    <row r="59770" ht="12.75" customHeight="1" x14ac:dyDescent="0.2"/>
    <row r="59771" ht="12.75" customHeight="1" x14ac:dyDescent="0.2"/>
    <row r="59772" ht="12.75" customHeight="1" x14ac:dyDescent="0.2"/>
    <row r="59773" ht="12.75" customHeight="1" x14ac:dyDescent="0.2"/>
    <row r="59774" ht="12.75" customHeight="1" x14ac:dyDescent="0.2"/>
    <row r="59775" ht="12.75" customHeight="1" x14ac:dyDescent="0.2"/>
    <row r="59776" ht="12.75" customHeight="1" x14ac:dyDescent="0.2"/>
    <row r="59777" ht="12.75" customHeight="1" x14ac:dyDescent="0.2"/>
    <row r="59778" ht="12.75" customHeight="1" x14ac:dyDescent="0.2"/>
    <row r="59779" ht="12.75" customHeight="1" x14ac:dyDescent="0.2"/>
    <row r="59780" ht="12.75" customHeight="1" x14ac:dyDescent="0.2"/>
    <row r="59781" ht="12.75" customHeight="1" x14ac:dyDescent="0.2"/>
    <row r="59782" ht="12.75" customHeight="1" x14ac:dyDescent="0.2"/>
    <row r="59783" ht="12.75" customHeight="1" x14ac:dyDescent="0.2"/>
    <row r="59784" ht="12.75" customHeight="1" x14ac:dyDescent="0.2"/>
    <row r="59785" ht="12.75" customHeight="1" x14ac:dyDescent="0.2"/>
    <row r="59786" ht="12.75" customHeight="1" x14ac:dyDescent="0.2"/>
    <row r="59787" ht="12.75" customHeight="1" x14ac:dyDescent="0.2"/>
    <row r="59788" ht="12.75" customHeight="1" x14ac:dyDescent="0.2"/>
    <row r="59789" ht="12.75" customHeight="1" x14ac:dyDescent="0.2"/>
    <row r="59790" ht="12.75" customHeight="1" x14ac:dyDescent="0.2"/>
    <row r="59791" ht="12.75" customHeight="1" x14ac:dyDescent="0.2"/>
    <row r="59792" ht="12.75" customHeight="1" x14ac:dyDescent="0.2"/>
    <row r="59793" ht="12.75" customHeight="1" x14ac:dyDescent="0.2"/>
    <row r="59794" ht="12.75" customHeight="1" x14ac:dyDescent="0.2"/>
    <row r="59795" ht="12.75" customHeight="1" x14ac:dyDescent="0.2"/>
    <row r="59796" ht="12.75" customHeight="1" x14ac:dyDescent="0.2"/>
    <row r="59797" ht="12.75" customHeight="1" x14ac:dyDescent="0.2"/>
    <row r="59798" ht="12.75" customHeight="1" x14ac:dyDescent="0.2"/>
    <row r="59799" ht="12.75" customHeight="1" x14ac:dyDescent="0.2"/>
    <row r="59800" ht="12.75" customHeight="1" x14ac:dyDescent="0.2"/>
    <row r="59801" ht="12.75" customHeight="1" x14ac:dyDescent="0.2"/>
    <row r="59802" ht="12.75" customHeight="1" x14ac:dyDescent="0.2"/>
    <row r="59803" ht="12.75" customHeight="1" x14ac:dyDescent="0.2"/>
    <row r="59804" ht="12.75" customHeight="1" x14ac:dyDescent="0.2"/>
    <row r="59805" ht="12.75" customHeight="1" x14ac:dyDescent="0.2"/>
    <row r="59806" ht="12.75" customHeight="1" x14ac:dyDescent="0.2"/>
    <row r="59807" ht="12.75" customHeight="1" x14ac:dyDescent="0.2"/>
    <row r="59808" ht="12.75" customHeight="1" x14ac:dyDescent="0.2"/>
    <row r="59809" ht="12.75" customHeight="1" x14ac:dyDescent="0.2"/>
    <row r="59810" ht="12.75" customHeight="1" x14ac:dyDescent="0.2"/>
    <row r="59811" ht="12.75" customHeight="1" x14ac:dyDescent="0.2"/>
    <row r="59812" ht="12.75" customHeight="1" x14ac:dyDescent="0.2"/>
    <row r="59813" ht="12.75" customHeight="1" x14ac:dyDescent="0.2"/>
    <row r="59814" ht="12.75" customHeight="1" x14ac:dyDescent="0.2"/>
    <row r="59815" ht="12.75" customHeight="1" x14ac:dyDescent="0.2"/>
    <row r="59816" ht="12.75" customHeight="1" x14ac:dyDescent="0.2"/>
    <row r="59817" ht="12.75" customHeight="1" x14ac:dyDescent="0.2"/>
    <row r="59818" ht="12.75" customHeight="1" x14ac:dyDescent="0.2"/>
    <row r="59819" ht="12.75" customHeight="1" x14ac:dyDescent="0.2"/>
    <row r="59820" ht="12.75" customHeight="1" x14ac:dyDescent="0.2"/>
    <row r="59821" ht="12.75" customHeight="1" x14ac:dyDescent="0.2"/>
    <row r="59822" ht="12.75" customHeight="1" x14ac:dyDescent="0.2"/>
    <row r="59823" ht="12.75" customHeight="1" x14ac:dyDescent="0.2"/>
    <row r="59824" ht="12.75" customHeight="1" x14ac:dyDescent="0.2"/>
    <row r="59825" ht="12.75" customHeight="1" x14ac:dyDescent="0.2"/>
    <row r="59826" ht="12.75" customHeight="1" x14ac:dyDescent="0.2"/>
    <row r="59827" ht="12.75" customHeight="1" x14ac:dyDescent="0.2"/>
    <row r="59828" ht="12.75" customHeight="1" x14ac:dyDescent="0.2"/>
    <row r="59829" ht="12.75" customHeight="1" x14ac:dyDescent="0.2"/>
    <row r="59830" ht="12.75" customHeight="1" x14ac:dyDescent="0.2"/>
    <row r="59831" ht="12.75" customHeight="1" x14ac:dyDescent="0.2"/>
    <row r="59832" ht="12.75" customHeight="1" x14ac:dyDescent="0.2"/>
    <row r="59833" ht="12.75" customHeight="1" x14ac:dyDescent="0.2"/>
    <row r="59834" ht="12.75" customHeight="1" x14ac:dyDescent="0.2"/>
    <row r="59835" ht="12.75" customHeight="1" x14ac:dyDescent="0.2"/>
    <row r="59836" ht="12.75" customHeight="1" x14ac:dyDescent="0.2"/>
    <row r="59837" ht="12.75" customHeight="1" x14ac:dyDescent="0.2"/>
    <row r="59838" ht="12.75" customHeight="1" x14ac:dyDescent="0.2"/>
    <row r="59839" ht="12.75" customHeight="1" x14ac:dyDescent="0.2"/>
    <row r="59840" ht="12.75" customHeight="1" x14ac:dyDescent="0.2"/>
    <row r="59841" ht="12.75" customHeight="1" x14ac:dyDescent="0.2"/>
    <row r="59842" ht="12.75" customHeight="1" x14ac:dyDescent="0.2"/>
    <row r="59843" ht="12.75" customHeight="1" x14ac:dyDescent="0.2"/>
    <row r="59844" ht="12.75" customHeight="1" x14ac:dyDescent="0.2"/>
    <row r="59845" ht="12.75" customHeight="1" x14ac:dyDescent="0.2"/>
    <row r="59846" ht="12.75" customHeight="1" x14ac:dyDescent="0.2"/>
    <row r="59847" ht="12.75" customHeight="1" x14ac:dyDescent="0.2"/>
    <row r="59848" ht="12.75" customHeight="1" x14ac:dyDescent="0.2"/>
    <row r="59849" ht="12.75" customHeight="1" x14ac:dyDescent="0.2"/>
    <row r="59850" ht="12.75" customHeight="1" x14ac:dyDescent="0.2"/>
    <row r="59851" ht="12.75" customHeight="1" x14ac:dyDescent="0.2"/>
    <row r="59852" ht="12.75" customHeight="1" x14ac:dyDescent="0.2"/>
    <row r="59853" ht="12.75" customHeight="1" x14ac:dyDescent="0.2"/>
    <row r="59854" ht="12.75" customHeight="1" x14ac:dyDescent="0.2"/>
    <row r="59855" ht="12.75" customHeight="1" x14ac:dyDescent="0.2"/>
    <row r="59856" ht="12.75" customHeight="1" x14ac:dyDescent="0.2"/>
    <row r="59857" ht="12.75" customHeight="1" x14ac:dyDescent="0.2"/>
    <row r="59858" ht="12.75" customHeight="1" x14ac:dyDescent="0.2"/>
    <row r="59859" ht="12.75" customHeight="1" x14ac:dyDescent="0.2"/>
    <row r="59860" ht="12.75" customHeight="1" x14ac:dyDescent="0.2"/>
    <row r="59861" ht="12.75" customHeight="1" x14ac:dyDescent="0.2"/>
    <row r="59862" ht="12.75" customHeight="1" x14ac:dyDescent="0.2"/>
    <row r="59863" ht="12.75" customHeight="1" x14ac:dyDescent="0.2"/>
    <row r="59864" ht="12.75" customHeight="1" x14ac:dyDescent="0.2"/>
    <row r="59865" ht="12.75" customHeight="1" x14ac:dyDescent="0.2"/>
    <row r="59866" ht="12.75" customHeight="1" x14ac:dyDescent="0.2"/>
    <row r="59867" ht="12.75" customHeight="1" x14ac:dyDescent="0.2"/>
    <row r="59868" ht="12.75" customHeight="1" x14ac:dyDescent="0.2"/>
    <row r="59869" ht="12.75" customHeight="1" x14ac:dyDescent="0.2"/>
    <row r="59870" ht="12.75" customHeight="1" x14ac:dyDescent="0.2"/>
    <row r="59871" ht="12.75" customHeight="1" x14ac:dyDescent="0.2"/>
    <row r="59872" ht="12.75" customHeight="1" x14ac:dyDescent="0.2"/>
    <row r="59873" ht="12.75" customHeight="1" x14ac:dyDescent="0.2"/>
    <row r="59874" ht="12.75" customHeight="1" x14ac:dyDescent="0.2"/>
    <row r="59875" ht="12.75" customHeight="1" x14ac:dyDescent="0.2"/>
    <row r="59876" ht="12.75" customHeight="1" x14ac:dyDescent="0.2"/>
    <row r="59877" ht="12.75" customHeight="1" x14ac:dyDescent="0.2"/>
    <row r="59878" ht="12.75" customHeight="1" x14ac:dyDescent="0.2"/>
    <row r="59879" ht="12.75" customHeight="1" x14ac:dyDescent="0.2"/>
    <row r="59880" ht="12.75" customHeight="1" x14ac:dyDescent="0.2"/>
    <row r="59881" ht="12.75" customHeight="1" x14ac:dyDescent="0.2"/>
    <row r="59882" ht="12.75" customHeight="1" x14ac:dyDescent="0.2"/>
    <row r="59883" ht="12.75" customHeight="1" x14ac:dyDescent="0.2"/>
    <row r="59884" ht="12.75" customHeight="1" x14ac:dyDescent="0.2"/>
    <row r="59885" ht="12.75" customHeight="1" x14ac:dyDescent="0.2"/>
    <row r="59886" ht="12.75" customHeight="1" x14ac:dyDescent="0.2"/>
    <row r="59887" ht="12.75" customHeight="1" x14ac:dyDescent="0.2"/>
    <row r="59888" ht="12.75" customHeight="1" x14ac:dyDescent="0.2"/>
    <row r="59889" ht="12.75" customHeight="1" x14ac:dyDescent="0.2"/>
    <row r="59890" ht="12.75" customHeight="1" x14ac:dyDescent="0.2"/>
    <row r="59891" ht="12.75" customHeight="1" x14ac:dyDescent="0.2"/>
    <row r="59892" ht="12.75" customHeight="1" x14ac:dyDescent="0.2"/>
    <row r="59893" ht="12.75" customHeight="1" x14ac:dyDescent="0.2"/>
    <row r="59894" ht="12.75" customHeight="1" x14ac:dyDescent="0.2"/>
    <row r="59895" ht="12.75" customHeight="1" x14ac:dyDescent="0.2"/>
    <row r="59896" ht="12.75" customHeight="1" x14ac:dyDescent="0.2"/>
    <row r="59897" ht="12.75" customHeight="1" x14ac:dyDescent="0.2"/>
    <row r="59898" ht="12.75" customHeight="1" x14ac:dyDescent="0.2"/>
    <row r="59899" ht="12.75" customHeight="1" x14ac:dyDescent="0.2"/>
    <row r="59900" ht="12.75" customHeight="1" x14ac:dyDescent="0.2"/>
    <row r="59901" ht="12.75" customHeight="1" x14ac:dyDescent="0.2"/>
    <row r="59902" ht="12.75" customHeight="1" x14ac:dyDescent="0.2"/>
    <row r="59903" ht="12.75" customHeight="1" x14ac:dyDescent="0.2"/>
    <row r="59904" ht="12.75" customHeight="1" x14ac:dyDescent="0.2"/>
    <row r="59905" ht="12.75" customHeight="1" x14ac:dyDescent="0.2"/>
    <row r="59906" ht="12.75" customHeight="1" x14ac:dyDescent="0.2"/>
    <row r="59907" ht="12.75" customHeight="1" x14ac:dyDescent="0.2"/>
    <row r="59908" ht="12.75" customHeight="1" x14ac:dyDescent="0.2"/>
    <row r="59909" ht="12.75" customHeight="1" x14ac:dyDescent="0.2"/>
    <row r="59910" ht="12.75" customHeight="1" x14ac:dyDescent="0.2"/>
    <row r="59911" ht="12.75" customHeight="1" x14ac:dyDescent="0.2"/>
    <row r="59912" ht="12.75" customHeight="1" x14ac:dyDescent="0.2"/>
    <row r="59913" ht="12.75" customHeight="1" x14ac:dyDescent="0.2"/>
    <row r="59914" ht="12.75" customHeight="1" x14ac:dyDescent="0.2"/>
    <row r="59915" ht="12.75" customHeight="1" x14ac:dyDescent="0.2"/>
    <row r="59916" ht="12.75" customHeight="1" x14ac:dyDescent="0.2"/>
    <row r="59917" ht="12.75" customHeight="1" x14ac:dyDescent="0.2"/>
    <row r="59918" ht="12.75" customHeight="1" x14ac:dyDescent="0.2"/>
    <row r="59919" ht="12.75" customHeight="1" x14ac:dyDescent="0.2"/>
    <row r="59920" ht="12.75" customHeight="1" x14ac:dyDescent="0.2"/>
    <row r="59921" ht="12.75" customHeight="1" x14ac:dyDescent="0.2"/>
    <row r="59922" ht="12.75" customHeight="1" x14ac:dyDescent="0.2"/>
    <row r="59923" ht="12.75" customHeight="1" x14ac:dyDescent="0.2"/>
    <row r="59924" ht="12.75" customHeight="1" x14ac:dyDescent="0.2"/>
    <row r="59925" ht="12.75" customHeight="1" x14ac:dyDescent="0.2"/>
    <row r="59926" ht="12.75" customHeight="1" x14ac:dyDescent="0.2"/>
    <row r="59927" ht="12.75" customHeight="1" x14ac:dyDescent="0.2"/>
    <row r="59928" ht="12.75" customHeight="1" x14ac:dyDescent="0.2"/>
    <row r="59929" ht="12.75" customHeight="1" x14ac:dyDescent="0.2"/>
    <row r="59930" ht="12.75" customHeight="1" x14ac:dyDescent="0.2"/>
    <row r="59931" ht="12.75" customHeight="1" x14ac:dyDescent="0.2"/>
    <row r="59932" ht="12.75" customHeight="1" x14ac:dyDescent="0.2"/>
    <row r="59933" ht="12.75" customHeight="1" x14ac:dyDescent="0.2"/>
    <row r="59934" ht="12.75" customHeight="1" x14ac:dyDescent="0.2"/>
    <row r="59935" ht="12.75" customHeight="1" x14ac:dyDescent="0.2"/>
    <row r="59936" ht="12.75" customHeight="1" x14ac:dyDescent="0.2"/>
    <row r="59937" ht="12.75" customHeight="1" x14ac:dyDescent="0.2"/>
    <row r="59938" ht="12.75" customHeight="1" x14ac:dyDescent="0.2"/>
    <row r="59939" ht="12.75" customHeight="1" x14ac:dyDescent="0.2"/>
    <row r="59940" ht="12.75" customHeight="1" x14ac:dyDescent="0.2"/>
    <row r="59941" ht="12.75" customHeight="1" x14ac:dyDescent="0.2"/>
    <row r="59942" ht="12.75" customHeight="1" x14ac:dyDescent="0.2"/>
    <row r="59943" ht="12.75" customHeight="1" x14ac:dyDescent="0.2"/>
    <row r="59944" ht="12.75" customHeight="1" x14ac:dyDescent="0.2"/>
    <row r="59945" ht="12.75" customHeight="1" x14ac:dyDescent="0.2"/>
    <row r="59946" ht="12.75" customHeight="1" x14ac:dyDescent="0.2"/>
    <row r="59947" ht="12.75" customHeight="1" x14ac:dyDescent="0.2"/>
    <row r="59948" ht="12.75" customHeight="1" x14ac:dyDescent="0.2"/>
    <row r="59949" ht="12.75" customHeight="1" x14ac:dyDescent="0.2"/>
    <row r="59950" ht="12.75" customHeight="1" x14ac:dyDescent="0.2"/>
    <row r="59951" ht="12.75" customHeight="1" x14ac:dyDescent="0.2"/>
    <row r="59952" ht="12.75" customHeight="1" x14ac:dyDescent="0.2"/>
    <row r="59953" ht="12.75" customHeight="1" x14ac:dyDescent="0.2"/>
    <row r="59954" ht="12.75" customHeight="1" x14ac:dyDescent="0.2"/>
    <row r="59955" ht="12.75" customHeight="1" x14ac:dyDescent="0.2"/>
    <row r="59956" ht="12.75" customHeight="1" x14ac:dyDescent="0.2"/>
    <row r="59957" ht="12.75" customHeight="1" x14ac:dyDescent="0.2"/>
    <row r="59958" ht="12.75" customHeight="1" x14ac:dyDescent="0.2"/>
    <row r="59959" ht="12.75" customHeight="1" x14ac:dyDescent="0.2"/>
    <row r="59960" ht="12.75" customHeight="1" x14ac:dyDescent="0.2"/>
    <row r="59961" ht="12.75" customHeight="1" x14ac:dyDescent="0.2"/>
    <row r="59962" ht="12.75" customHeight="1" x14ac:dyDescent="0.2"/>
    <row r="59963" ht="12.75" customHeight="1" x14ac:dyDescent="0.2"/>
    <row r="59964" ht="12.75" customHeight="1" x14ac:dyDescent="0.2"/>
    <row r="59965" ht="12.75" customHeight="1" x14ac:dyDescent="0.2"/>
    <row r="59966" ht="12.75" customHeight="1" x14ac:dyDescent="0.2"/>
    <row r="59967" ht="12.75" customHeight="1" x14ac:dyDescent="0.2"/>
    <row r="59968" ht="12.75" customHeight="1" x14ac:dyDescent="0.2"/>
    <row r="59969" ht="12.75" customHeight="1" x14ac:dyDescent="0.2"/>
    <row r="59970" ht="12.75" customHeight="1" x14ac:dyDescent="0.2"/>
    <row r="59971" ht="12.75" customHeight="1" x14ac:dyDescent="0.2"/>
    <row r="59972" ht="12.75" customHeight="1" x14ac:dyDescent="0.2"/>
    <row r="59973" ht="12.75" customHeight="1" x14ac:dyDescent="0.2"/>
    <row r="59974" ht="12.75" customHeight="1" x14ac:dyDescent="0.2"/>
    <row r="59975" ht="12.75" customHeight="1" x14ac:dyDescent="0.2"/>
    <row r="59976" ht="12.75" customHeight="1" x14ac:dyDescent="0.2"/>
    <row r="59977" ht="12.75" customHeight="1" x14ac:dyDescent="0.2"/>
    <row r="59978" ht="12.75" customHeight="1" x14ac:dyDescent="0.2"/>
    <row r="59979" ht="12.75" customHeight="1" x14ac:dyDescent="0.2"/>
    <row r="59980" ht="12.75" customHeight="1" x14ac:dyDescent="0.2"/>
    <row r="59981" ht="12.75" customHeight="1" x14ac:dyDescent="0.2"/>
    <row r="59982" ht="12.75" customHeight="1" x14ac:dyDescent="0.2"/>
    <row r="59983" ht="12.75" customHeight="1" x14ac:dyDescent="0.2"/>
    <row r="59984" ht="12.75" customHeight="1" x14ac:dyDescent="0.2"/>
    <row r="59985" ht="12.75" customHeight="1" x14ac:dyDescent="0.2"/>
    <row r="59986" ht="12.75" customHeight="1" x14ac:dyDescent="0.2"/>
    <row r="59987" ht="12.75" customHeight="1" x14ac:dyDescent="0.2"/>
    <row r="59988" ht="12.75" customHeight="1" x14ac:dyDescent="0.2"/>
    <row r="59989" ht="12.75" customHeight="1" x14ac:dyDescent="0.2"/>
    <row r="59990" ht="12.75" customHeight="1" x14ac:dyDescent="0.2"/>
    <row r="59991" ht="12.75" customHeight="1" x14ac:dyDescent="0.2"/>
    <row r="59992" ht="12.75" customHeight="1" x14ac:dyDescent="0.2"/>
    <row r="59993" ht="12.75" customHeight="1" x14ac:dyDescent="0.2"/>
    <row r="59994" ht="12.75" customHeight="1" x14ac:dyDescent="0.2"/>
    <row r="59995" ht="12.75" customHeight="1" x14ac:dyDescent="0.2"/>
    <row r="59996" ht="12.75" customHeight="1" x14ac:dyDescent="0.2"/>
    <row r="59997" ht="12.75" customHeight="1" x14ac:dyDescent="0.2"/>
    <row r="59998" ht="12.75" customHeight="1" x14ac:dyDescent="0.2"/>
    <row r="59999" ht="12.75" customHeight="1" x14ac:dyDescent="0.2"/>
    <row r="60000" ht="12.75" customHeight="1" x14ac:dyDescent="0.2"/>
    <row r="60001" ht="12.75" customHeight="1" x14ac:dyDescent="0.2"/>
    <row r="60002" ht="12.75" customHeight="1" x14ac:dyDescent="0.2"/>
    <row r="60003" ht="12.75" customHeight="1" x14ac:dyDescent="0.2"/>
    <row r="60004" ht="12.75" customHeight="1" x14ac:dyDescent="0.2"/>
    <row r="60005" ht="12.75" customHeight="1" x14ac:dyDescent="0.2"/>
    <row r="60006" ht="12.75" customHeight="1" x14ac:dyDescent="0.2"/>
    <row r="60007" ht="12.75" customHeight="1" x14ac:dyDescent="0.2"/>
    <row r="60008" ht="12.75" customHeight="1" x14ac:dyDescent="0.2"/>
    <row r="60009" ht="12.75" customHeight="1" x14ac:dyDescent="0.2"/>
    <row r="60010" ht="12.75" customHeight="1" x14ac:dyDescent="0.2"/>
    <row r="60011" ht="12.75" customHeight="1" x14ac:dyDescent="0.2"/>
    <row r="60012" ht="12.75" customHeight="1" x14ac:dyDescent="0.2"/>
    <row r="60013" ht="12.75" customHeight="1" x14ac:dyDescent="0.2"/>
    <row r="60014" ht="12.75" customHeight="1" x14ac:dyDescent="0.2"/>
    <row r="60015" ht="12.75" customHeight="1" x14ac:dyDescent="0.2"/>
    <row r="60016" ht="12.75" customHeight="1" x14ac:dyDescent="0.2"/>
    <row r="60017" ht="12.75" customHeight="1" x14ac:dyDescent="0.2"/>
    <row r="60018" ht="12.75" customHeight="1" x14ac:dyDescent="0.2"/>
    <row r="60019" ht="12.75" customHeight="1" x14ac:dyDescent="0.2"/>
    <row r="60020" ht="12.75" customHeight="1" x14ac:dyDescent="0.2"/>
    <row r="60021" ht="12.75" customHeight="1" x14ac:dyDescent="0.2"/>
    <row r="60022" ht="12.75" customHeight="1" x14ac:dyDescent="0.2"/>
    <row r="60023" ht="12.75" customHeight="1" x14ac:dyDescent="0.2"/>
    <row r="60024" ht="12.75" customHeight="1" x14ac:dyDescent="0.2"/>
    <row r="60025" ht="12.75" customHeight="1" x14ac:dyDescent="0.2"/>
    <row r="60026" ht="12.75" customHeight="1" x14ac:dyDescent="0.2"/>
    <row r="60027" ht="12.75" customHeight="1" x14ac:dyDescent="0.2"/>
    <row r="60028" ht="12.75" customHeight="1" x14ac:dyDescent="0.2"/>
    <row r="60029" ht="12.75" customHeight="1" x14ac:dyDescent="0.2"/>
    <row r="60030" ht="12.75" customHeight="1" x14ac:dyDescent="0.2"/>
    <row r="60031" ht="12.75" customHeight="1" x14ac:dyDescent="0.2"/>
    <row r="60032" ht="12.75" customHeight="1" x14ac:dyDescent="0.2"/>
    <row r="60033" ht="12.75" customHeight="1" x14ac:dyDescent="0.2"/>
    <row r="60034" ht="12.75" customHeight="1" x14ac:dyDescent="0.2"/>
    <row r="60035" ht="12.75" customHeight="1" x14ac:dyDescent="0.2"/>
    <row r="60036" ht="12.75" customHeight="1" x14ac:dyDescent="0.2"/>
    <row r="60037" ht="12.75" customHeight="1" x14ac:dyDescent="0.2"/>
    <row r="60038" ht="12.75" customHeight="1" x14ac:dyDescent="0.2"/>
    <row r="60039" ht="12.75" customHeight="1" x14ac:dyDescent="0.2"/>
    <row r="60040" ht="12.75" customHeight="1" x14ac:dyDescent="0.2"/>
    <row r="60041" ht="12.75" customHeight="1" x14ac:dyDescent="0.2"/>
    <row r="60042" ht="12.75" customHeight="1" x14ac:dyDescent="0.2"/>
    <row r="60043" ht="12.75" customHeight="1" x14ac:dyDescent="0.2"/>
    <row r="60044" ht="12.75" customHeight="1" x14ac:dyDescent="0.2"/>
    <row r="60045" ht="12.75" customHeight="1" x14ac:dyDescent="0.2"/>
    <row r="60046" ht="12.75" customHeight="1" x14ac:dyDescent="0.2"/>
    <row r="60047" ht="12.75" customHeight="1" x14ac:dyDescent="0.2"/>
    <row r="60048" ht="12.75" customHeight="1" x14ac:dyDescent="0.2"/>
    <row r="60049" ht="12.75" customHeight="1" x14ac:dyDescent="0.2"/>
    <row r="60050" ht="12.75" customHeight="1" x14ac:dyDescent="0.2"/>
    <row r="60051" ht="12.75" customHeight="1" x14ac:dyDescent="0.2"/>
    <row r="60052" ht="12.75" customHeight="1" x14ac:dyDescent="0.2"/>
    <row r="60053" ht="12.75" customHeight="1" x14ac:dyDescent="0.2"/>
    <row r="60054" ht="12.75" customHeight="1" x14ac:dyDescent="0.2"/>
    <row r="60055" ht="12.75" customHeight="1" x14ac:dyDescent="0.2"/>
    <row r="60056" ht="12.75" customHeight="1" x14ac:dyDescent="0.2"/>
    <row r="60057" ht="12.75" customHeight="1" x14ac:dyDescent="0.2"/>
    <row r="60058" ht="12.75" customHeight="1" x14ac:dyDescent="0.2"/>
    <row r="60059" ht="12.75" customHeight="1" x14ac:dyDescent="0.2"/>
    <row r="60060" ht="12.75" customHeight="1" x14ac:dyDescent="0.2"/>
    <row r="60061" ht="12.75" customHeight="1" x14ac:dyDescent="0.2"/>
    <row r="60062" ht="12.75" customHeight="1" x14ac:dyDescent="0.2"/>
    <row r="60063" ht="12.75" customHeight="1" x14ac:dyDescent="0.2"/>
    <row r="60064" ht="12.75" customHeight="1" x14ac:dyDescent="0.2"/>
    <row r="60065" ht="12.75" customHeight="1" x14ac:dyDescent="0.2"/>
    <row r="60066" ht="12.75" customHeight="1" x14ac:dyDescent="0.2"/>
    <row r="60067" ht="12.75" customHeight="1" x14ac:dyDescent="0.2"/>
    <row r="60068" ht="12.75" customHeight="1" x14ac:dyDescent="0.2"/>
    <row r="60069" ht="12.75" customHeight="1" x14ac:dyDescent="0.2"/>
    <row r="60070" ht="12.75" customHeight="1" x14ac:dyDescent="0.2"/>
    <row r="60071" ht="12.75" customHeight="1" x14ac:dyDescent="0.2"/>
    <row r="60072" ht="12.75" customHeight="1" x14ac:dyDescent="0.2"/>
    <row r="60073" ht="12.75" customHeight="1" x14ac:dyDescent="0.2"/>
    <row r="60074" ht="12.75" customHeight="1" x14ac:dyDescent="0.2"/>
    <row r="60075" ht="12.75" customHeight="1" x14ac:dyDescent="0.2"/>
    <row r="60076" ht="12.75" customHeight="1" x14ac:dyDescent="0.2"/>
    <row r="60077" ht="12.75" customHeight="1" x14ac:dyDescent="0.2"/>
    <row r="60078" ht="12.75" customHeight="1" x14ac:dyDescent="0.2"/>
    <row r="60079" ht="12.75" customHeight="1" x14ac:dyDescent="0.2"/>
    <row r="60080" ht="12.75" customHeight="1" x14ac:dyDescent="0.2"/>
    <row r="60081" ht="12.75" customHeight="1" x14ac:dyDescent="0.2"/>
    <row r="60082" ht="12.75" customHeight="1" x14ac:dyDescent="0.2"/>
    <row r="60083" ht="12.75" customHeight="1" x14ac:dyDescent="0.2"/>
    <row r="60084" ht="12.75" customHeight="1" x14ac:dyDescent="0.2"/>
    <row r="60085" ht="12.75" customHeight="1" x14ac:dyDescent="0.2"/>
    <row r="60086" ht="12.75" customHeight="1" x14ac:dyDescent="0.2"/>
    <row r="60087" ht="12.75" customHeight="1" x14ac:dyDescent="0.2"/>
    <row r="60088" ht="12.75" customHeight="1" x14ac:dyDescent="0.2"/>
    <row r="60089" ht="12.75" customHeight="1" x14ac:dyDescent="0.2"/>
    <row r="60090" ht="12.75" customHeight="1" x14ac:dyDescent="0.2"/>
    <row r="60091" ht="12.75" customHeight="1" x14ac:dyDescent="0.2"/>
    <row r="60092" ht="12.75" customHeight="1" x14ac:dyDescent="0.2"/>
    <row r="60093" ht="12.75" customHeight="1" x14ac:dyDescent="0.2"/>
    <row r="60094" ht="12.75" customHeight="1" x14ac:dyDescent="0.2"/>
    <row r="60095" ht="12.75" customHeight="1" x14ac:dyDescent="0.2"/>
    <row r="60096" ht="12.75" customHeight="1" x14ac:dyDescent="0.2"/>
    <row r="60097" ht="12.75" customHeight="1" x14ac:dyDescent="0.2"/>
    <row r="60098" ht="12.75" customHeight="1" x14ac:dyDescent="0.2"/>
    <row r="60099" ht="12.75" customHeight="1" x14ac:dyDescent="0.2"/>
    <row r="60100" ht="12.75" customHeight="1" x14ac:dyDescent="0.2"/>
    <row r="60101" ht="12.75" customHeight="1" x14ac:dyDescent="0.2"/>
    <row r="60102" ht="12.75" customHeight="1" x14ac:dyDescent="0.2"/>
    <row r="60103" ht="12.75" customHeight="1" x14ac:dyDescent="0.2"/>
    <row r="60104" ht="12.75" customHeight="1" x14ac:dyDescent="0.2"/>
    <row r="60105" ht="12.75" customHeight="1" x14ac:dyDescent="0.2"/>
    <row r="60106" ht="12.75" customHeight="1" x14ac:dyDescent="0.2"/>
    <row r="60107" ht="12.75" customHeight="1" x14ac:dyDescent="0.2"/>
    <row r="60108" ht="12.75" customHeight="1" x14ac:dyDescent="0.2"/>
    <row r="60109" ht="12.75" customHeight="1" x14ac:dyDescent="0.2"/>
    <row r="60110" ht="12.75" customHeight="1" x14ac:dyDescent="0.2"/>
    <row r="60111" ht="12.75" customHeight="1" x14ac:dyDescent="0.2"/>
    <row r="60112" ht="12.75" customHeight="1" x14ac:dyDescent="0.2"/>
    <row r="60113" ht="12.75" customHeight="1" x14ac:dyDescent="0.2"/>
    <row r="60114" ht="12.75" customHeight="1" x14ac:dyDescent="0.2"/>
    <row r="60115" ht="12.75" customHeight="1" x14ac:dyDescent="0.2"/>
    <row r="60116" ht="12.75" customHeight="1" x14ac:dyDescent="0.2"/>
    <row r="60117" ht="12.75" customHeight="1" x14ac:dyDescent="0.2"/>
    <row r="60118" ht="12.75" customHeight="1" x14ac:dyDescent="0.2"/>
    <row r="60119" ht="12.75" customHeight="1" x14ac:dyDescent="0.2"/>
    <row r="60120" ht="12.75" customHeight="1" x14ac:dyDescent="0.2"/>
    <row r="60121" ht="12.75" customHeight="1" x14ac:dyDescent="0.2"/>
    <row r="60122" ht="12.75" customHeight="1" x14ac:dyDescent="0.2"/>
    <row r="60123" ht="12.75" customHeight="1" x14ac:dyDescent="0.2"/>
    <row r="60124" ht="12.75" customHeight="1" x14ac:dyDescent="0.2"/>
    <row r="60125" ht="12.75" customHeight="1" x14ac:dyDescent="0.2"/>
    <row r="60126" ht="12.75" customHeight="1" x14ac:dyDescent="0.2"/>
    <row r="60127" ht="12.75" customHeight="1" x14ac:dyDescent="0.2"/>
    <row r="60128" ht="12.75" customHeight="1" x14ac:dyDescent="0.2"/>
    <row r="60129" ht="12.75" customHeight="1" x14ac:dyDescent="0.2"/>
    <row r="60130" ht="12.75" customHeight="1" x14ac:dyDescent="0.2"/>
    <row r="60131" ht="12.75" customHeight="1" x14ac:dyDescent="0.2"/>
    <row r="60132" ht="12.75" customHeight="1" x14ac:dyDescent="0.2"/>
    <row r="60133" ht="12.75" customHeight="1" x14ac:dyDescent="0.2"/>
    <row r="60134" ht="12.75" customHeight="1" x14ac:dyDescent="0.2"/>
    <row r="60135" ht="12.75" customHeight="1" x14ac:dyDescent="0.2"/>
    <row r="60136" ht="12.75" customHeight="1" x14ac:dyDescent="0.2"/>
    <row r="60137" ht="12.75" customHeight="1" x14ac:dyDescent="0.2"/>
    <row r="60138" ht="12.75" customHeight="1" x14ac:dyDescent="0.2"/>
    <row r="60139" ht="12.75" customHeight="1" x14ac:dyDescent="0.2"/>
    <row r="60140" ht="12.75" customHeight="1" x14ac:dyDescent="0.2"/>
    <row r="60141" ht="12.75" customHeight="1" x14ac:dyDescent="0.2"/>
    <row r="60142" ht="12.75" customHeight="1" x14ac:dyDescent="0.2"/>
    <row r="60143" ht="12.75" customHeight="1" x14ac:dyDescent="0.2"/>
    <row r="60144" ht="12.75" customHeight="1" x14ac:dyDescent="0.2"/>
    <row r="60145" ht="12.75" customHeight="1" x14ac:dyDescent="0.2"/>
    <row r="60146" ht="12.75" customHeight="1" x14ac:dyDescent="0.2"/>
    <row r="60147" ht="12.75" customHeight="1" x14ac:dyDescent="0.2"/>
    <row r="60148" ht="12.75" customHeight="1" x14ac:dyDescent="0.2"/>
    <row r="60149" ht="12.75" customHeight="1" x14ac:dyDescent="0.2"/>
    <row r="60150" ht="12.75" customHeight="1" x14ac:dyDescent="0.2"/>
    <row r="60151" ht="12.75" customHeight="1" x14ac:dyDescent="0.2"/>
    <row r="60152" ht="12.75" customHeight="1" x14ac:dyDescent="0.2"/>
    <row r="60153" ht="12.75" customHeight="1" x14ac:dyDescent="0.2"/>
    <row r="60154" ht="12.75" customHeight="1" x14ac:dyDescent="0.2"/>
    <row r="60155" ht="12.75" customHeight="1" x14ac:dyDescent="0.2"/>
    <row r="60156" ht="12.75" customHeight="1" x14ac:dyDescent="0.2"/>
    <row r="60157" ht="12.75" customHeight="1" x14ac:dyDescent="0.2"/>
    <row r="60158" ht="12.75" customHeight="1" x14ac:dyDescent="0.2"/>
    <row r="60159" ht="12.75" customHeight="1" x14ac:dyDescent="0.2"/>
    <row r="60160" ht="12.75" customHeight="1" x14ac:dyDescent="0.2"/>
    <row r="60161" ht="12.75" customHeight="1" x14ac:dyDescent="0.2"/>
    <row r="60162" ht="12.75" customHeight="1" x14ac:dyDescent="0.2"/>
    <row r="60163" ht="12.75" customHeight="1" x14ac:dyDescent="0.2"/>
    <row r="60164" ht="12.75" customHeight="1" x14ac:dyDescent="0.2"/>
    <row r="60165" ht="12.75" customHeight="1" x14ac:dyDescent="0.2"/>
    <row r="60166" ht="12.75" customHeight="1" x14ac:dyDescent="0.2"/>
    <row r="60167" ht="12.75" customHeight="1" x14ac:dyDescent="0.2"/>
    <row r="60168" ht="12.75" customHeight="1" x14ac:dyDescent="0.2"/>
    <row r="60169" ht="12.75" customHeight="1" x14ac:dyDescent="0.2"/>
    <row r="60170" ht="12.75" customHeight="1" x14ac:dyDescent="0.2"/>
    <row r="60171" ht="12.75" customHeight="1" x14ac:dyDescent="0.2"/>
    <row r="60172" ht="12.75" customHeight="1" x14ac:dyDescent="0.2"/>
    <row r="60173" ht="12.75" customHeight="1" x14ac:dyDescent="0.2"/>
    <row r="60174" ht="12.75" customHeight="1" x14ac:dyDescent="0.2"/>
    <row r="60175" ht="12.75" customHeight="1" x14ac:dyDescent="0.2"/>
    <row r="60176" ht="12.75" customHeight="1" x14ac:dyDescent="0.2"/>
    <row r="60177" ht="12.75" customHeight="1" x14ac:dyDescent="0.2"/>
    <row r="60178" ht="12.75" customHeight="1" x14ac:dyDescent="0.2"/>
    <row r="60179" ht="12.75" customHeight="1" x14ac:dyDescent="0.2"/>
    <row r="60180" ht="12.75" customHeight="1" x14ac:dyDescent="0.2"/>
    <row r="60181" ht="12.75" customHeight="1" x14ac:dyDescent="0.2"/>
    <row r="60182" ht="12.75" customHeight="1" x14ac:dyDescent="0.2"/>
    <row r="60183" ht="12.75" customHeight="1" x14ac:dyDescent="0.2"/>
    <row r="60184" ht="12.75" customHeight="1" x14ac:dyDescent="0.2"/>
    <row r="60185" ht="12.75" customHeight="1" x14ac:dyDescent="0.2"/>
    <row r="60186" ht="12.75" customHeight="1" x14ac:dyDescent="0.2"/>
    <row r="60187" ht="12.75" customHeight="1" x14ac:dyDescent="0.2"/>
    <row r="60188" ht="12.75" customHeight="1" x14ac:dyDescent="0.2"/>
    <row r="60189" ht="12.75" customHeight="1" x14ac:dyDescent="0.2"/>
    <row r="60190" ht="12.75" customHeight="1" x14ac:dyDescent="0.2"/>
    <row r="60191" ht="12.75" customHeight="1" x14ac:dyDescent="0.2"/>
    <row r="60192" ht="12.75" customHeight="1" x14ac:dyDescent="0.2"/>
    <row r="60193" ht="12.75" customHeight="1" x14ac:dyDescent="0.2"/>
    <row r="60194" ht="12.75" customHeight="1" x14ac:dyDescent="0.2"/>
    <row r="60195" ht="12.75" customHeight="1" x14ac:dyDescent="0.2"/>
    <row r="60196" ht="12.75" customHeight="1" x14ac:dyDescent="0.2"/>
    <row r="60197" ht="12.75" customHeight="1" x14ac:dyDescent="0.2"/>
    <row r="60198" ht="12.75" customHeight="1" x14ac:dyDescent="0.2"/>
    <row r="60199" ht="12.75" customHeight="1" x14ac:dyDescent="0.2"/>
    <row r="60200" ht="12.75" customHeight="1" x14ac:dyDescent="0.2"/>
    <row r="60201" ht="12.75" customHeight="1" x14ac:dyDescent="0.2"/>
    <row r="60202" ht="12.75" customHeight="1" x14ac:dyDescent="0.2"/>
    <row r="60203" ht="12.75" customHeight="1" x14ac:dyDescent="0.2"/>
    <row r="60204" ht="12.75" customHeight="1" x14ac:dyDescent="0.2"/>
    <row r="60205" ht="12.75" customHeight="1" x14ac:dyDescent="0.2"/>
    <row r="60206" ht="12.75" customHeight="1" x14ac:dyDescent="0.2"/>
    <row r="60207" ht="12.75" customHeight="1" x14ac:dyDescent="0.2"/>
    <row r="60208" ht="12.75" customHeight="1" x14ac:dyDescent="0.2"/>
    <row r="60209" ht="12.75" customHeight="1" x14ac:dyDescent="0.2"/>
    <row r="60210" ht="12.75" customHeight="1" x14ac:dyDescent="0.2"/>
    <row r="60211" ht="12.75" customHeight="1" x14ac:dyDescent="0.2"/>
    <row r="60212" ht="12.75" customHeight="1" x14ac:dyDescent="0.2"/>
    <row r="60213" ht="12.75" customHeight="1" x14ac:dyDescent="0.2"/>
    <row r="60214" ht="12.75" customHeight="1" x14ac:dyDescent="0.2"/>
    <row r="60215" ht="12.75" customHeight="1" x14ac:dyDescent="0.2"/>
    <row r="60216" ht="12.75" customHeight="1" x14ac:dyDescent="0.2"/>
    <row r="60217" ht="12.75" customHeight="1" x14ac:dyDescent="0.2"/>
    <row r="60218" ht="12.75" customHeight="1" x14ac:dyDescent="0.2"/>
    <row r="60219" ht="12.75" customHeight="1" x14ac:dyDescent="0.2"/>
    <row r="60220" ht="12.75" customHeight="1" x14ac:dyDescent="0.2"/>
    <row r="60221" ht="12.75" customHeight="1" x14ac:dyDescent="0.2"/>
    <row r="60222" ht="12.75" customHeight="1" x14ac:dyDescent="0.2"/>
    <row r="60223" ht="12.75" customHeight="1" x14ac:dyDescent="0.2"/>
    <row r="60224" ht="12.75" customHeight="1" x14ac:dyDescent="0.2"/>
    <row r="60225" ht="12.75" customHeight="1" x14ac:dyDescent="0.2"/>
    <row r="60226" ht="12.75" customHeight="1" x14ac:dyDescent="0.2"/>
    <row r="60227" ht="12.75" customHeight="1" x14ac:dyDescent="0.2"/>
    <row r="60228" ht="12.75" customHeight="1" x14ac:dyDescent="0.2"/>
    <row r="60229" ht="12.75" customHeight="1" x14ac:dyDescent="0.2"/>
    <row r="60230" ht="12.75" customHeight="1" x14ac:dyDescent="0.2"/>
    <row r="60231" ht="12.75" customHeight="1" x14ac:dyDescent="0.2"/>
    <row r="60232" ht="12.75" customHeight="1" x14ac:dyDescent="0.2"/>
    <row r="60233" ht="12.75" customHeight="1" x14ac:dyDescent="0.2"/>
    <row r="60234" ht="12.75" customHeight="1" x14ac:dyDescent="0.2"/>
    <row r="60235" ht="12.75" customHeight="1" x14ac:dyDescent="0.2"/>
    <row r="60236" ht="12.75" customHeight="1" x14ac:dyDescent="0.2"/>
    <row r="60237" ht="12.75" customHeight="1" x14ac:dyDescent="0.2"/>
    <row r="60238" ht="12.75" customHeight="1" x14ac:dyDescent="0.2"/>
    <row r="60239" ht="12.75" customHeight="1" x14ac:dyDescent="0.2"/>
    <row r="60240" ht="12.75" customHeight="1" x14ac:dyDescent="0.2"/>
    <row r="60241" ht="12.75" customHeight="1" x14ac:dyDescent="0.2"/>
    <row r="60242" ht="12.75" customHeight="1" x14ac:dyDescent="0.2"/>
    <row r="60243" ht="12.75" customHeight="1" x14ac:dyDescent="0.2"/>
    <row r="60244" ht="12.75" customHeight="1" x14ac:dyDescent="0.2"/>
    <row r="60245" ht="12.75" customHeight="1" x14ac:dyDescent="0.2"/>
    <row r="60246" ht="12.75" customHeight="1" x14ac:dyDescent="0.2"/>
    <row r="60247" ht="12.75" customHeight="1" x14ac:dyDescent="0.2"/>
    <row r="60248" ht="12.75" customHeight="1" x14ac:dyDescent="0.2"/>
    <row r="60249" ht="12.75" customHeight="1" x14ac:dyDescent="0.2"/>
    <row r="60250" ht="12.75" customHeight="1" x14ac:dyDescent="0.2"/>
    <row r="60251" ht="12.75" customHeight="1" x14ac:dyDescent="0.2"/>
    <row r="60252" ht="12.75" customHeight="1" x14ac:dyDescent="0.2"/>
    <row r="60253" ht="12.75" customHeight="1" x14ac:dyDescent="0.2"/>
    <row r="60254" ht="12.75" customHeight="1" x14ac:dyDescent="0.2"/>
    <row r="60255" ht="12.75" customHeight="1" x14ac:dyDescent="0.2"/>
    <row r="60256" ht="12.75" customHeight="1" x14ac:dyDescent="0.2"/>
    <row r="60257" ht="12.75" customHeight="1" x14ac:dyDescent="0.2"/>
    <row r="60258" ht="12.75" customHeight="1" x14ac:dyDescent="0.2"/>
    <row r="60259" ht="12.75" customHeight="1" x14ac:dyDescent="0.2"/>
    <row r="60260" ht="12.75" customHeight="1" x14ac:dyDescent="0.2"/>
    <row r="60261" ht="12.75" customHeight="1" x14ac:dyDescent="0.2"/>
    <row r="60262" ht="12.75" customHeight="1" x14ac:dyDescent="0.2"/>
    <row r="60263" ht="12.75" customHeight="1" x14ac:dyDescent="0.2"/>
    <row r="60264" ht="12.75" customHeight="1" x14ac:dyDescent="0.2"/>
    <row r="60265" ht="12.75" customHeight="1" x14ac:dyDescent="0.2"/>
    <row r="60266" ht="12.75" customHeight="1" x14ac:dyDescent="0.2"/>
    <row r="60267" ht="12.75" customHeight="1" x14ac:dyDescent="0.2"/>
    <row r="60268" ht="12.75" customHeight="1" x14ac:dyDescent="0.2"/>
    <row r="60269" ht="12.75" customHeight="1" x14ac:dyDescent="0.2"/>
    <row r="60270" ht="12.75" customHeight="1" x14ac:dyDescent="0.2"/>
    <row r="60271" ht="12.75" customHeight="1" x14ac:dyDescent="0.2"/>
    <row r="60272" ht="12.75" customHeight="1" x14ac:dyDescent="0.2"/>
    <row r="60273" ht="12.75" customHeight="1" x14ac:dyDescent="0.2"/>
    <row r="60274" ht="12.75" customHeight="1" x14ac:dyDescent="0.2"/>
    <row r="60275" ht="12.75" customHeight="1" x14ac:dyDescent="0.2"/>
    <row r="60276" ht="12.75" customHeight="1" x14ac:dyDescent="0.2"/>
    <row r="60277" ht="12.75" customHeight="1" x14ac:dyDescent="0.2"/>
    <row r="60278" ht="12.75" customHeight="1" x14ac:dyDescent="0.2"/>
    <row r="60279" ht="12.75" customHeight="1" x14ac:dyDescent="0.2"/>
    <row r="60280" ht="12.75" customHeight="1" x14ac:dyDescent="0.2"/>
    <row r="60281" ht="12.75" customHeight="1" x14ac:dyDescent="0.2"/>
    <row r="60282" ht="12.75" customHeight="1" x14ac:dyDescent="0.2"/>
    <row r="60283" ht="12.75" customHeight="1" x14ac:dyDescent="0.2"/>
    <row r="60284" ht="12.75" customHeight="1" x14ac:dyDescent="0.2"/>
    <row r="60285" ht="12.75" customHeight="1" x14ac:dyDescent="0.2"/>
    <row r="60286" ht="12.75" customHeight="1" x14ac:dyDescent="0.2"/>
    <row r="60287" ht="12.75" customHeight="1" x14ac:dyDescent="0.2"/>
    <row r="60288" ht="12.75" customHeight="1" x14ac:dyDescent="0.2"/>
    <row r="60289" ht="12.75" customHeight="1" x14ac:dyDescent="0.2"/>
    <row r="60290" ht="12.75" customHeight="1" x14ac:dyDescent="0.2"/>
    <row r="60291" ht="12.75" customHeight="1" x14ac:dyDescent="0.2"/>
    <row r="60292" ht="12.75" customHeight="1" x14ac:dyDescent="0.2"/>
    <row r="60293" ht="12.75" customHeight="1" x14ac:dyDescent="0.2"/>
    <row r="60294" ht="12.75" customHeight="1" x14ac:dyDescent="0.2"/>
    <row r="60295" ht="12.75" customHeight="1" x14ac:dyDescent="0.2"/>
    <row r="60296" ht="12.75" customHeight="1" x14ac:dyDescent="0.2"/>
    <row r="60297" ht="12.75" customHeight="1" x14ac:dyDescent="0.2"/>
    <row r="60298" ht="12.75" customHeight="1" x14ac:dyDescent="0.2"/>
    <row r="60299" ht="12.75" customHeight="1" x14ac:dyDescent="0.2"/>
    <row r="60300" ht="12.75" customHeight="1" x14ac:dyDescent="0.2"/>
    <row r="60301" ht="12.75" customHeight="1" x14ac:dyDescent="0.2"/>
    <row r="60302" ht="12.75" customHeight="1" x14ac:dyDescent="0.2"/>
    <row r="60303" ht="12.75" customHeight="1" x14ac:dyDescent="0.2"/>
    <row r="60304" ht="12.75" customHeight="1" x14ac:dyDescent="0.2"/>
    <row r="60305" ht="12.75" customHeight="1" x14ac:dyDescent="0.2"/>
    <row r="60306" ht="12.75" customHeight="1" x14ac:dyDescent="0.2"/>
    <row r="60307" ht="12.75" customHeight="1" x14ac:dyDescent="0.2"/>
    <row r="60308" ht="12.75" customHeight="1" x14ac:dyDescent="0.2"/>
    <row r="60309" ht="12.75" customHeight="1" x14ac:dyDescent="0.2"/>
    <row r="60310" ht="12.75" customHeight="1" x14ac:dyDescent="0.2"/>
    <row r="60311" ht="12.75" customHeight="1" x14ac:dyDescent="0.2"/>
    <row r="60312" ht="12.75" customHeight="1" x14ac:dyDescent="0.2"/>
    <row r="60313" ht="12.75" customHeight="1" x14ac:dyDescent="0.2"/>
    <row r="60314" ht="12.75" customHeight="1" x14ac:dyDescent="0.2"/>
    <row r="60315" ht="12.75" customHeight="1" x14ac:dyDescent="0.2"/>
    <row r="60316" ht="12.75" customHeight="1" x14ac:dyDescent="0.2"/>
    <row r="60317" ht="12.75" customHeight="1" x14ac:dyDescent="0.2"/>
    <row r="60318" ht="12.75" customHeight="1" x14ac:dyDescent="0.2"/>
    <row r="60319" ht="12.75" customHeight="1" x14ac:dyDescent="0.2"/>
    <row r="60320" ht="12.75" customHeight="1" x14ac:dyDescent="0.2"/>
    <row r="60321" ht="12.75" customHeight="1" x14ac:dyDescent="0.2"/>
    <row r="60322" ht="12.75" customHeight="1" x14ac:dyDescent="0.2"/>
    <row r="60323" ht="12.75" customHeight="1" x14ac:dyDescent="0.2"/>
    <row r="60324" ht="12.75" customHeight="1" x14ac:dyDescent="0.2"/>
    <row r="60325" ht="12.75" customHeight="1" x14ac:dyDescent="0.2"/>
    <row r="60326" ht="12.75" customHeight="1" x14ac:dyDescent="0.2"/>
    <row r="60327" ht="12.75" customHeight="1" x14ac:dyDescent="0.2"/>
    <row r="60328" ht="12.75" customHeight="1" x14ac:dyDescent="0.2"/>
    <row r="60329" ht="12.75" customHeight="1" x14ac:dyDescent="0.2"/>
    <row r="60330" ht="12.75" customHeight="1" x14ac:dyDescent="0.2"/>
    <row r="60331" ht="12.75" customHeight="1" x14ac:dyDescent="0.2"/>
    <row r="60332" ht="12.75" customHeight="1" x14ac:dyDescent="0.2"/>
    <row r="60333" ht="12.75" customHeight="1" x14ac:dyDescent="0.2"/>
    <row r="60334" ht="12.75" customHeight="1" x14ac:dyDescent="0.2"/>
    <row r="60335" ht="12.75" customHeight="1" x14ac:dyDescent="0.2"/>
    <row r="60336" ht="12.75" customHeight="1" x14ac:dyDescent="0.2"/>
    <row r="60337" ht="12.75" customHeight="1" x14ac:dyDescent="0.2"/>
    <row r="60338" ht="12.75" customHeight="1" x14ac:dyDescent="0.2"/>
    <row r="60339" ht="12.75" customHeight="1" x14ac:dyDescent="0.2"/>
    <row r="60340" ht="12.75" customHeight="1" x14ac:dyDescent="0.2"/>
    <row r="60341" ht="12.75" customHeight="1" x14ac:dyDescent="0.2"/>
    <row r="60342" ht="12.75" customHeight="1" x14ac:dyDescent="0.2"/>
    <row r="60343" ht="12.75" customHeight="1" x14ac:dyDescent="0.2"/>
    <row r="60344" ht="12.75" customHeight="1" x14ac:dyDescent="0.2"/>
    <row r="60345" ht="12.75" customHeight="1" x14ac:dyDescent="0.2"/>
    <row r="60346" ht="12.75" customHeight="1" x14ac:dyDescent="0.2"/>
    <row r="60347" ht="12.75" customHeight="1" x14ac:dyDescent="0.2"/>
    <row r="60348" ht="12.75" customHeight="1" x14ac:dyDescent="0.2"/>
    <row r="60349" ht="12.75" customHeight="1" x14ac:dyDescent="0.2"/>
    <row r="60350" ht="12.75" customHeight="1" x14ac:dyDescent="0.2"/>
    <row r="60351" ht="12.75" customHeight="1" x14ac:dyDescent="0.2"/>
    <row r="60352" ht="12.75" customHeight="1" x14ac:dyDescent="0.2"/>
    <row r="60353" ht="12.75" customHeight="1" x14ac:dyDescent="0.2"/>
    <row r="60354" ht="12.75" customHeight="1" x14ac:dyDescent="0.2"/>
    <row r="60355" ht="12.75" customHeight="1" x14ac:dyDescent="0.2"/>
    <row r="60356" ht="12.75" customHeight="1" x14ac:dyDescent="0.2"/>
    <row r="60357" ht="12.75" customHeight="1" x14ac:dyDescent="0.2"/>
    <row r="60358" ht="12.75" customHeight="1" x14ac:dyDescent="0.2"/>
    <row r="60359" ht="12.75" customHeight="1" x14ac:dyDescent="0.2"/>
    <row r="60360" ht="12.75" customHeight="1" x14ac:dyDescent="0.2"/>
    <row r="60361" ht="12.75" customHeight="1" x14ac:dyDescent="0.2"/>
    <row r="60362" ht="12.75" customHeight="1" x14ac:dyDescent="0.2"/>
    <row r="60363" ht="12.75" customHeight="1" x14ac:dyDescent="0.2"/>
    <row r="60364" ht="12.75" customHeight="1" x14ac:dyDescent="0.2"/>
    <row r="60365" ht="12.75" customHeight="1" x14ac:dyDescent="0.2"/>
    <row r="60366" ht="12.75" customHeight="1" x14ac:dyDescent="0.2"/>
    <row r="60367" ht="12.75" customHeight="1" x14ac:dyDescent="0.2"/>
    <row r="60368" ht="12.75" customHeight="1" x14ac:dyDescent="0.2"/>
    <row r="60369" ht="12.75" customHeight="1" x14ac:dyDescent="0.2"/>
    <row r="60370" ht="12.75" customHeight="1" x14ac:dyDescent="0.2"/>
    <row r="60371" ht="12.75" customHeight="1" x14ac:dyDescent="0.2"/>
    <row r="60372" ht="12.75" customHeight="1" x14ac:dyDescent="0.2"/>
    <row r="60373" ht="12.75" customHeight="1" x14ac:dyDescent="0.2"/>
    <row r="60374" ht="12.75" customHeight="1" x14ac:dyDescent="0.2"/>
    <row r="60375" ht="12.75" customHeight="1" x14ac:dyDescent="0.2"/>
    <row r="60376" ht="12.75" customHeight="1" x14ac:dyDescent="0.2"/>
    <row r="60377" ht="12.75" customHeight="1" x14ac:dyDescent="0.2"/>
    <row r="60378" ht="12.75" customHeight="1" x14ac:dyDescent="0.2"/>
    <row r="60379" ht="12.75" customHeight="1" x14ac:dyDescent="0.2"/>
    <row r="60380" ht="12.75" customHeight="1" x14ac:dyDescent="0.2"/>
    <row r="60381" ht="12.75" customHeight="1" x14ac:dyDescent="0.2"/>
    <row r="60382" ht="12.75" customHeight="1" x14ac:dyDescent="0.2"/>
    <row r="60383" ht="12.75" customHeight="1" x14ac:dyDescent="0.2"/>
    <row r="60384" ht="12.75" customHeight="1" x14ac:dyDescent="0.2"/>
    <row r="60385" ht="12.75" customHeight="1" x14ac:dyDescent="0.2"/>
    <row r="60386" ht="12.75" customHeight="1" x14ac:dyDescent="0.2"/>
    <row r="60387" ht="12.75" customHeight="1" x14ac:dyDescent="0.2"/>
    <row r="60388" ht="12.75" customHeight="1" x14ac:dyDescent="0.2"/>
    <row r="60389" ht="12.75" customHeight="1" x14ac:dyDescent="0.2"/>
    <row r="60390" ht="12.75" customHeight="1" x14ac:dyDescent="0.2"/>
    <row r="60391" ht="12.75" customHeight="1" x14ac:dyDescent="0.2"/>
    <row r="60392" ht="12.75" customHeight="1" x14ac:dyDescent="0.2"/>
    <row r="60393" ht="12.75" customHeight="1" x14ac:dyDescent="0.2"/>
    <row r="60394" ht="12.75" customHeight="1" x14ac:dyDescent="0.2"/>
    <row r="60395" ht="12.75" customHeight="1" x14ac:dyDescent="0.2"/>
    <row r="60396" ht="12.75" customHeight="1" x14ac:dyDescent="0.2"/>
    <row r="60397" ht="12.75" customHeight="1" x14ac:dyDescent="0.2"/>
    <row r="60398" ht="12.75" customHeight="1" x14ac:dyDescent="0.2"/>
    <row r="60399" ht="12.75" customHeight="1" x14ac:dyDescent="0.2"/>
    <row r="60400" ht="12.75" customHeight="1" x14ac:dyDescent="0.2"/>
    <row r="60401" ht="12.75" customHeight="1" x14ac:dyDescent="0.2"/>
    <row r="60402" ht="12.75" customHeight="1" x14ac:dyDescent="0.2"/>
    <row r="60403" ht="12.75" customHeight="1" x14ac:dyDescent="0.2"/>
    <row r="60404" ht="12.75" customHeight="1" x14ac:dyDescent="0.2"/>
    <row r="60405" ht="12.75" customHeight="1" x14ac:dyDescent="0.2"/>
    <row r="60406" ht="12.75" customHeight="1" x14ac:dyDescent="0.2"/>
    <row r="60407" ht="12.75" customHeight="1" x14ac:dyDescent="0.2"/>
    <row r="60408" ht="12.75" customHeight="1" x14ac:dyDescent="0.2"/>
    <row r="60409" ht="12.75" customHeight="1" x14ac:dyDescent="0.2"/>
    <row r="60410" ht="12.75" customHeight="1" x14ac:dyDescent="0.2"/>
    <row r="60411" ht="12.75" customHeight="1" x14ac:dyDescent="0.2"/>
    <row r="60412" ht="12.75" customHeight="1" x14ac:dyDescent="0.2"/>
    <row r="60413" ht="12.75" customHeight="1" x14ac:dyDescent="0.2"/>
    <row r="60414" ht="12.75" customHeight="1" x14ac:dyDescent="0.2"/>
    <row r="60415" ht="12.75" customHeight="1" x14ac:dyDescent="0.2"/>
    <row r="60416" ht="12.75" customHeight="1" x14ac:dyDescent="0.2"/>
    <row r="60417" ht="12.75" customHeight="1" x14ac:dyDescent="0.2"/>
    <row r="60418" ht="12.75" customHeight="1" x14ac:dyDescent="0.2"/>
    <row r="60419" ht="12.75" customHeight="1" x14ac:dyDescent="0.2"/>
    <row r="60420" ht="12.75" customHeight="1" x14ac:dyDescent="0.2"/>
    <row r="60421" ht="12.75" customHeight="1" x14ac:dyDescent="0.2"/>
    <row r="60422" ht="12.75" customHeight="1" x14ac:dyDescent="0.2"/>
    <row r="60423" ht="12.75" customHeight="1" x14ac:dyDescent="0.2"/>
    <row r="60424" ht="12.75" customHeight="1" x14ac:dyDescent="0.2"/>
    <row r="60425" ht="12.75" customHeight="1" x14ac:dyDescent="0.2"/>
    <row r="60426" ht="12.75" customHeight="1" x14ac:dyDescent="0.2"/>
    <row r="60427" ht="12.75" customHeight="1" x14ac:dyDescent="0.2"/>
    <row r="60428" ht="12.75" customHeight="1" x14ac:dyDescent="0.2"/>
    <row r="60429" ht="12.75" customHeight="1" x14ac:dyDescent="0.2"/>
    <row r="60430" ht="12.75" customHeight="1" x14ac:dyDescent="0.2"/>
    <row r="60431" ht="12.75" customHeight="1" x14ac:dyDescent="0.2"/>
    <row r="60432" ht="12.75" customHeight="1" x14ac:dyDescent="0.2"/>
    <row r="60433" ht="12.75" customHeight="1" x14ac:dyDescent="0.2"/>
    <row r="60434" ht="12.75" customHeight="1" x14ac:dyDescent="0.2"/>
    <row r="60435" ht="12.75" customHeight="1" x14ac:dyDescent="0.2"/>
    <row r="60436" ht="12.75" customHeight="1" x14ac:dyDescent="0.2"/>
    <row r="60437" ht="12.75" customHeight="1" x14ac:dyDescent="0.2"/>
    <row r="60438" ht="12.75" customHeight="1" x14ac:dyDescent="0.2"/>
    <row r="60439" ht="12.75" customHeight="1" x14ac:dyDescent="0.2"/>
    <row r="60440" ht="12.75" customHeight="1" x14ac:dyDescent="0.2"/>
    <row r="60441" ht="12.75" customHeight="1" x14ac:dyDescent="0.2"/>
    <row r="60442" ht="12.75" customHeight="1" x14ac:dyDescent="0.2"/>
    <row r="60443" ht="12.75" customHeight="1" x14ac:dyDescent="0.2"/>
    <row r="60444" ht="12.75" customHeight="1" x14ac:dyDescent="0.2"/>
    <row r="60445" ht="12.75" customHeight="1" x14ac:dyDescent="0.2"/>
    <row r="60446" ht="12.75" customHeight="1" x14ac:dyDescent="0.2"/>
    <row r="60447" ht="12.75" customHeight="1" x14ac:dyDescent="0.2"/>
    <row r="60448" ht="12.75" customHeight="1" x14ac:dyDescent="0.2"/>
    <row r="60449" ht="12.75" customHeight="1" x14ac:dyDescent="0.2"/>
    <row r="60450" ht="12.75" customHeight="1" x14ac:dyDescent="0.2"/>
    <row r="60451" ht="12.75" customHeight="1" x14ac:dyDescent="0.2"/>
    <row r="60452" ht="12.75" customHeight="1" x14ac:dyDescent="0.2"/>
    <row r="60453" ht="12.75" customHeight="1" x14ac:dyDescent="0.2"/>
    <row r="60454" ht="12.75" customHeight="1" x14ac:dyDescent="0.2"/>
    <row r="60455" ht="12.75" customHeight="1" x14ac:dyDescent="0.2"/>
    <row r="60456" ht="12.75" customHeight="1" x14ac:dyDescent="0.2"/>
    <row r="60457" ht="12.75" customHeight="1" x14ac:dyDescent="0.2"/>
    <row r="60458" ht="12.75" customHeight="1" x14ac:dyDescent="0.2"/>
    <row r="60459" ht="12.75" customHeight="1" x14ac:dyDescent="0.2"/>
    <row r="60460" ht="12.75" customHeight="1" x14ac:dyDescent="0.2"/>
    <row r="60461" ht="12.75" customHeight="1" x14ac:dyDescent="0.2"/>
    <row r="60462" ht="12.75" customHeight="1" x14ac:dyDescent="0.2"/>
    <row r="60463" ht="12.75" customHeight="1" x14ac:dyDescent="0.2"/>
    <row r="60464" ht="12.75" customHeight="1" x14ac:dyDescent="0.2"/>
    <row r="60465" ht="12.75" customHeight="1" x14ac:dyDescent="0.2"/>
    <row r="60466" ht="12.75" customHeight="1" x14ac:dyDescent="0.2"/>
    <row r="60467" ht="12.75" customHeight="1" x14ac:dyDescent="0.2"/>
    <row r="60468" ht="12.75" customHeight="1" x14ac:dyDescent="0.2"/>
    <row r="60469" ht="12.75" customHeight="1" x14ac:dyDescent="0.2"/>
    <row r="60470" ht="12.75" customHeight="1" x14ac:dyDescent="0.2"/>
    <row r="60471" ht="12.75" customHeight="1" x14ac:dyDescent="0.2"/>
    <row r="60472" ht="12.75" customHeight="1" x14ac:dyDescent="0.2"/>
    <row r="60473" ht="12.75" customHeight="1" x14ac:dyDescent="0.2"/>
    <row r="60474" ht="12.75" customHeight="1" x14ac:dyDescent="0.2"/>
    <row r="60475" ht="12.75" customHeight="1" x14ac:dyDescent="0.2"/>
    <row r="60476" ht="12.75" customHeight="1" x14ac:dyDescent="0.2"/>
    <row r="60477" ht="12.75" customHeight="1" x14ac:dyDescent="0.2"/>
    <row r="60478" ht="12.75" customHeight="1" x14ac:dyDescent="0.2"/>
    <row r="60479" ht="12.75" customHeight="1" x14ac:dyDescent="0.2"/>
    <row r="60480" ht="12.75" customHeight="1" x14ac:dyDescent="0.2"/>
    <row r="60481" ht="12.75" customHeight="1" x14ac:dyDescent="0.2"/>
    <row r="60482" ht="12.75" customHeight="1" x14ac:dyDescent="0.2"/>
    <row r="60483" ht="12.75" customHeight="1" x14ac:dyDescent="0.2"/>
    <row r="60484" ht="12.75" customHeight="1" x14ac:dyDescent="0.2"/>
    <row r="60485" ht="12.75" customHeight="1" x14ac:dyDescent="0.2"/>
    <row r="60486" ht="12.75" customHeight="1" x14ac:dyDescent="0.2"/>
    <row r="60487" ht="12.75" customHeight="1" x14ac:dyDescent="0.2"/>
    <row r="60488" ht="12.75" customHeight="1" x14ac:dyDescent="0.2"/>
    <row r="60489" ht="12.75" customHeight="1" x14ac:dyDescent="0.2"/>
    <row r="60490" ht="12.75" customHeight="1" x14ac:dyDescent="0.2"/>
    <row r="60491" ht="12.75" customHeight="1" x14ac:dyDescent="0.2"/>
    <row r="60492" ht="12.75" customHeight="1" x14ac:dyDescent="0.2"/>
    <row r="60493" ht="12.75" customHeight="1" x14ac:dyDescent="0.2"/>
    <row r="60494" ht="12.75" customHeight="1" x14ac:dyDescent="0.2"/>
    <row r="60495" ht="12.75" customHeight="1" x14ac:dyDescent="0.2"/>
    <row r="60496" ht="12.75" customHeight="1" x14ac:dyDescent="0.2"/>
    <row r="60497" ht="12.75" customHeight="1" x14ac:dyDescent="0.2"/>
    <row r="60498" ht="12.75" customHeight="1" x14ac:dyDescent="0.2"/>
    <row r="60499" ht="12.75" customHeight="1" x14ac:dyDescent="0.2"/>
    <row r="60500" ht="12.75" customHeight="1" x14ac:dyDescent="0.2"/>
    <row r="60501" ht="12.75" customHeight="1" x14ac:dyDescent="0.2"/>
    <row r="60502" ht="12.75" customHeight="1" x14ac:dyDescent="0.2"/>
    <row r="60503" ht="12.75" customHeight="1" x14ac:dyDescent="0.2"/>
    <row r="60504" ht="12.75" customHeight="1" x14ac:dyDescent="0.2"/>
    <row r="60505" ht="12.75" customHeight="1" x14ac:dyDescent="0.2"/>
    <row r="60506" ht="12.75" customHeight="1" x14ac:dyDescent="0.2"/>
    <row r="60507" ht="12.75" customHeight="1" x14ac:dyDescent="0.2"/>
    <row r="60508" ht="12.75" customHeight="1" x14ac:dyDescent="0.2"/>
    <row r="60509" ht="12.75" customHeight="1" x14ac:dyDescent="0.2"/>
    <row r="60510" ht="12.75" customHeight="1" x14ac:dyDescent="0.2"/>
    <row r="60511" ht="12.75" customHeight="1" x14ac:dyDescent="0.2"/>
    <row r="60512" ht="12.75" customHeight="1" x14ac:dyDescent="0.2"/>
    <row r="60513" ht="12.75" customHeight="1" x14ac:dyDescent="0.2"/>
    <row r="60514" ht="12.75" customHeight="1" x14ac:dyDescent="0.2"/>
    <row r="60515" ht="12.75" customHeight="1" x14ac:dyDescent="0.2"/>
    <row r="60516" ht="12.75" customHeight="1" x14ac:dyDescent="0.2"/>
    <row r="60517" ht="12.75" customHeight="1" x14ac:dyDescent="0.2"/>
    <row r="60518" ht="12.75" customHeight="1" x14ac:dyDescent="0.2"/>
    <row r="60519" ht="12.75" customHeight="1" x14ac:dyDescent="0.2"/>
    <row r="60520" ht="12.75" customHeight="1" x14ac:dyDescent="0.2"/>
    <row r="60521" ht="12.75" customHeight="1" x14ac:dyDescent="0.2"/>
    <row r="60522" ht="12.75" customHeight="1" x14ac:dyDescent="0.2"/>
    <row r="60523" ht="12.75" customHeight="1" x14ac:dyDescent="0.2"/>
    <row r="60524" ht="12.75" customHeight="1" x14ac:dyDescent="0.2"/>
    <row r="60525" ht="12.75" customHeight="1" x14ac:dyDescent="0.2"/>
    <row r="60526" ht="12.75" customHeight="1" x14ac:dyDescent="0.2"/>
    <row r="60527" ht="12.75" customHeight="1" x14ac:dyDescent="0.2"/>
    <row r="60528" ht="12.75" customHeight="1" x14ac:dyDescent="0.2"/>
    <row r="60529" ht="12.75" customHeight="1" x14ac:dyDescent="0.2"/>
    <row r="60530" ht="12.75" customHeight="1" x14ac:dyDescent="0.2"/>
    <row r="60531" ht="12.75" customHeight="1" x14ac:dyDescent="0.2"/>
    <row r="60532" ht="12.75" customHeight="1" x14ac:dyDescent="0.2"/>
    <row r="60533" ht="12.75" customHeight="1" x14ac:dyDescent="0.2"/>
    <row r="60534" ht="12.75" customHeight="1" x14ac:dyDescent="0.2"/>
    <row r="60535" ht="12.75" customHeight="1" x14ac:dyDescent="0.2"/>
    <row r="60536" ht="12.75" customHeight="1" x14ac:dyDescent="0.2"/>
    <row r="60537" ht="12.75" customHeight="1" x14ac:dyDescent="0.2"/>
    <row r="60538" ht="12.75" customHeight="1" x14ac:dyDescent="0.2"/>
    <row r="60539" ht="12.75" customHeight="1" x14ac:dyDescent="0.2"/>
    <row r="60540" ht="12.75" customHeight="1" x14ac:dyDescent="0.2"/>
    <row r="60541" ht="12.75" customHeight="1" x14ac:dyDescent="0.2"/>
    <row r="60542" ht="12.75" customHeight="1" x14ac:dyDescent="0.2"/>
    <row r="60543" ht="12.75" customHeight="1" x14ac:dyDescent="0.2"/>
    <row r="60544" ht="12.75" customHeight="1" x14ac:dyDescent="0.2"/>
    <row r="60545" ht="12.75" customHeight="1" x14ac:dyDescent="0.2"/>
    <row r="60546" ht="12.75" customHeight="1" x14ac:dyDescent="0.2"/>
    <row r="60547" ht="12.75" customHeight="1" x14ac:dyDescent="0.2"/>
    <row r="60548" ht="12.75" customHeight="1" x14ac:dyDescent="0.2"/>
    <row r="60549" ht="12.75" customHeight="1" x14ac:dyDescent="0.2"/>
    <row r="60550" ht="12.75" customHeight="1" x14ac:dyDescent="0.2"/>
    <row r="60551" ht="12.75" customHeight="1" x14ac:dyDescent="0.2"/>
    <row r="60552" ht="12.75" customHeight="1" x14ac:dyDescent="0.2"/>
    <row r="60553" ht="12.75" customHeight="1" x14ac:dyDescent="0.2"/>
    <row r="60554" ht="12.75" customHeight="1" x14ac:dyDescent="0.2"/>
    <row r="60555" ht="12.75" customHeight="1" x14ac:dyDescent="0.2"/>
    <row r="60556" ht="12.75" customHeight="1" x14ac:dyDescent="0.2"/>
    <row r="60557" ht="12.75" customHeight="1" x14ac:dyDescent="0.2"/>
    <row r="60558" ht="12.75" customHeight="1" x14ac:dyDescent="0.2"/>
    <row r="60559" ht="12.75" customHeight="1" x14ac:dyDescent="0.2"/>
    <row r="60560" ht="12.75" customHeight="1" x14ac:dyDescent="0.2"/>
    <row r="60561" ht="12.75" customHeight="1" x14ac:dyDescent="0.2"/>
    <row r="60562" ht="12.75" customHeight="1" x14ac:dyDescent="0.2"/>
    <row r="60563" ht="12.75" customHeight="1" x14ac:dyDescent="0.2"/>
    <row r="60564" ht="12.75" customHeight="1" x14ac:dyDescent="0.2"/>
    <row r="60565" ht="12.75" customHeight="1" x14ac:dyDescent="0.2"/>
    <row r="60566" ht="12.75" customHeight="1" x14ac:dyDescent="0.2"/>
    <row r="60567" ht="12.75" customHeight="1" x14ac:dyDescent="0.2"/>
    <row r="60568" ht="12.75" customHeight="1" x14ac:dyDescent="0.2"/>
    <row r="60569" ht="12.75" customHeight="1" x14ac:dyDescent="0.2"/>
    <row r="60570" ht="12.75" customHeight="1" x14ac:dyDescent="0.2"/>
    <row r="60571" ht="12.75" customHeight="1" x14ac:dyDescent="0.2"/>
    <row r="60572" ht="12.75" customHeight="1" x14ac:dyDescent="0.2"/>
    <row r="60573" ht="12.75" customHeight="1" x14ac:dyDescent="0.2"/>
    <row r="60574" ht="12.75" customHeight="1" x14ac:dyDescent="0.2"/>
    <row r="60575" ht="12.75" customHeight="1" x14ac:dyDescent="0.2"/>
    <row r="60576" ht="12.75" customHeight="1" x14ac:dyDescent="0.2"/>
    <row r="60577" ht="12.75" customHeight="1" x14ac:dyDescent="0.2"/>
    <row r="60578" ht="12.75" customHeight="1" x14ac:dyDescent="0.2"/>
    <row r="60579" ht="12.75" customHeight="1" x14ac:dyDescent="0.2"/>
    <row r="60580" ht="12.75" customHeight="1" x14ac:dyDescent="0.2"/>
    <row r="60581" ht="12.75" customHeight="1" x14ac:dyDescent="0.2"/>
    <row r="60582" ht="12.75" customHeight="1" x14ac:dyDescent="0.2"/>
    <row r="60583" ht="12.75" customHeight="1" x14ac:dyDescent="0.2"/>
    <row r="60584" ht="12.75" customHeight="1" x14ac:dyDescent="0.2"/>
    <row r="60585" ht="12.75" customHeight="1" x14ac:dyDescent="0.2"/>
    <row r="60586" ht="12.75" customHeight="1" x14ac:dyDescent="0.2"/>
    <row r="60587" ht="12.75" customHeight="1" x14ac:dyDescent="0.2"/>
    <row r="60588" ht="12.75" customHeight="1" x14ac:dyDescent="0.2"/>
    <row r="60589" ht="12.75" customHeight="1" x14ac:dyDescent="0.2"/>
    <row r="60590" ht="12.75" customHeight="1" x14ac:dyDescent="0.2"/>
    <row r="60591" ht="12.75" customHeight="1" x14ac:dyDescent="0.2"/>
    <row r="60592" ht="12.75" customHeight="1" x14ac:dyDescent="0.2"/>
    <row r="60593" ht="12.75" customHeight="1" x14ac:dyDescent="0.2"/>
    <row r="60594" ht="12.75" customHeight="1" x14ac:dyDescent="0.2"/>
    <row r="60595" ht="12.75" customHeight="1" x14ac:dyDescent="0.2"/>
    <row r="60596" ht="12.75" customHeight="1" x14ac:dyDescent="0.2"/>
    <row r="60597" ht="12.75" customHeight="1" x14ac:dyDescent="0.2"/>
    <row r="60598" ht="12.75" customHeight="1" x14ac:dyDescent="0.2"/>
    <row r="60599" ht="12.75" customHeight="1" x14ac:dyDescent="0.2"/>
    <row r="60600" ht="12.75" customHeight="1" x14ac:dyDescent="0.2"/>
    <row r="60601" ht="12.75" customHeight="1" x14ac:dyDescent="0.2"/>
    <row r="60602" ht="12.75" customHeight="1" x14ac:dyDescent="0.2"/>
    <row r="60603" ht="12.75" customHeight="1" x14ac:dyDescent="0.2"/>
    <row r="60604" ht="12.75" customHeight="1" x14ac:dyDescent="0.2"/>
    <row r="60605" ht="12.75" customHeight="1" x14ac:dyDescent="0.2"/>
    <row r="60606" ht="12.75" customHeight="1" x14ac:dyDescent="0.2"/>
    <row r="60607" ht="12.75" customHeight="1" x14ac:dyDescent="0.2"/>
    <row r="60608" ht="12.75" customHeight="1" x14ac:dyDescent="0.2"/>
    <row r="60609" ht="12.75" customHeight="1" x14ac:dyDescent="0.2"/>
    <row r="60610" ht="12.75" customHeight="1" x14ac:dyDescent="0.2"/>
    <row r="60611" ht="12.75" customHeight="1" x14ac:dyDescent="0.2"/>
    <row r="60612" ht="12.75" customHeight="1" x14ac:dyDescent="0.2"/>
    <row r="60613" ht="12.75" customHeight="1" x14ac:dyDescent="0.2"/>
    <row r="60614" ht="12.75" customHeight="1" x14ac:dyDescent="0.2"/>
    <row r="60615" ht="12.75" customHeight="1" x14ac:dyDescent="0.2"/>
    <row r="60616" ht="12.75" customHeight="1" x14ac:dyDescent="0.2"/>
    <row r="60617" ht="12.75" customHeight="1" x14ac:dyDescent="0.2"/>
    <row r="60618" ht="12.75" customHeight="1" x14ac:dyDescent="0.2"/>
    <row r="60619" ht="12.75" customHeight="1" x14ac:dyDescent="0.2"/>
    <row r="60620" ht="12.75" customHeight="1" x14ac:dyDescent="0.2"/>
    <row r="60621" ht="12.75" customHeight="1" x14ac:dyDescent="0.2"/>
    <row r="60622" ht="12.75" customHeight="1" x14ac:dyDescent="0.2"/>
    <row r="60623" ht="12.75" customHeight="1" x14ac:dyDescent="0.2"/>
    <row r="60624" ht="12.75" customHeight="1" x14ac:dyDescent="0.2"/>
    <row r="60625" ht="12.75" customHeight="1" x14ac:dyDescent="0.2"/>
    <row r="60626" ht="12.75" customHeight="1" x14ac:dyDescent="0.2"/>
    <row r="60627" ht="12.75" customHeight="1" x14ac:dyDescent="0.2"/>
    <row r="60628" ht="12.75" customHeight="1" x14ac:dyDescent="0.2"/>
    <row r="60629" ht="12.75" customHeight="1" x14ac:dyDescent="0.2"/>
    <row r="60630" ht="12.75" customHeight="1" x14ac:dyDescent="0.2"/>
    <row r="60631" ht="12.75" customHeight="1" x14ac:dyDescent="0.2"/>
    <row r="60632" ht="12.75" customHeight="1" x14ac:dyDescent="0.2"/>
    <row r="60633" ht="12.75" customHeight="1" x14ac:dyDescent="0.2"/>
    <row r="60634" ht="12.75" customHeight="1" x14ac:dyDescent="0.2"/>
    <row r="60635" ht="12.75" customHeight="1" x14ac:dyDescent="0.2"/>
    <row r="60636" ht="12.75" customHeight="1" x14ac:dyDescent="0.2"/>
    <row r="60637" ht="12.75" customHeight="1" x14ac:dyDescent="0.2"/>
    <row r="60638" ht="12.75" customHeight="1" x14ac:dyDescent="0.2"/>
    <row r="60639" ht="12.75" customHeight="1" x14ac:dyDescent="0.2"/>
    <row r="60640" ht="12.75" customHeight="1" x14ac:dyDescent="0.2"/>
    <row r="60641" ht="12.75" customHeight="1" x14ac:dyDescent="0.2"/>
    <row r="60642" ht="12.75" customHeight="1" x14ac:dyDescent="0.2"/>
    <row r="60643" ht="12.75" customHeight="1" x14ac:dyDescent="0.2"/>
    <row r="60644" ht="12.75" customHeight="1" x14ac:dyDescent="0.2"/>
    <row r="60645" ht="12.75" customHeight="1" x14ac:dyDescent="0.2"/>
    <row r="60646" ht="12.75" customHeight="1" x14ac:dyDescent="0.2"/>
    <row r="60647" ht="12.75" customHeight="1" x14ac:dyDescent="0.2"/>
    <row r="60648" ht="12.75" customHeight="1" x14ac:dyDescent="0.2"/>
    <row r="60649" ht="12.75" customHeight="1" x14ac:dyDescent="0.2"/>
    <row r="60650" ht="12.75" customHeight="1" x14ac:dyDescent="0.2"/>
    <row r="60651" ht="12.75" customHeight="1" x14ac:dyDescent="0.2"/>
    <row r="60652" ht="12.75" customHeight="1" x14ac:dyDescent="0.2"/>
    <row r="60653" ht="12.75" customHeight="1" x14ac:dyDescent="0.2"/>
    <row r="60654" ht="12.75" customHeight="1" x14ac:dyDescent="0.2"/>
    <row r="60655" ht="12.75" customHeight="1" x14ac:dyDescent="0.2"/>
    <row r="60656" ht="12.75" customHeight="1" x14ac:dyDescent="0.2"/>
    <row r="60657" ht="12.75" customHeight="1" x14ac:dyDescent="0.2"/>
    <row r="60658" ht="12.75" customHeight="1" x14ac:dyDescent="0.2"/>
    <row r="60659" ht="12.75" customHeight="1" x14ac:dyDescent="0.2"/>
    <row r="60660" ht="12.75" customHeight="1" x14ac:dyDescent="0.2"/>
    <row r="60661" ht="12.75" customHeight="1" x14ac:dyDescent="0.2"/>
    <row r="60662" ht="12.75" customHeight="1" x14ac:dyDescent="0.2"/>
    <row r="60663" ht="12.75" customHeight="1" x14ac:dyDescent="0.2"/>
    <row r="60664" ht="12.75" customHeight="1" x14ac:dyDescent="0.2"/>
    <row r="60665" ht="12.75" customHeight="1" x14ac:dyDescent="0.2"/>
    <row r="60666" ht="12.75" customHeight="1" x14ac:dyDescent="0.2"/>
    <row r="60667" ht="12.75" customHeight="1" x14ac:dyDescent="0.2"/>
    <row r="60668" ht="12.75" customHeight="1" x14ac:dyDescent="0.2"/>
    <row r="60669" ht="12.75" customHeight="1" x14ac:dyDescent="0.2"/>
    <row r="60670" ht="12.75" customHeight="1" x14ac:dyDescent="0.2"/>
    <row r="60671" ht="12.75" customHeight="1" x14ac:dyDescent="0.2"/>
    <row r="60672" ht="12.75" customHeight="1" x14ac:dyDescent="0.2"/>
    <row r="60673" ht="12.75" customHeight="1" x14ac:dyDescent="0.2"/>
    <row r="60674" ht="12.75" customHeight="1" x14ac:dyDescent="0.2"/>
    <row r="60675" ht="12.75" customHeight="1" x14ac:dyDescent="0.2"/>
    <row r="60676" ht="12.75" customHeight="1" x14ac:dyDescent="0.2"/>
    <row r="60677" ht="12.75" customHeight="1" x14ac:dyDescent="0.2"/>
    <row r="60678" ht="12.75" customHeight="1" x14ac:dyDescent="0.2"/>
    <row r="60679" ht="12.75" customHeight="1" x14ac:dyDescent="0.2"/>
    <row r="60680" ht="12.75" customHeight="1" x14ac:dyDescent="0.2"/>
    <row r="60681" ht="12.75" customHeight="1" x14ac:dyDescent="0.2"/>
    <row r="60682" ht="12.75" customHeight="1" x14ac:dyDescent="0.2"/>
    <row r="60683" ht="12.75" customHeight="1" x14ac:dyDescent="0.2"/>
    <row r="60684" ht="12.75" customHeight="1" x14ac:dyDescent="0.2"/>
    <row r="60685" ht="12.75" customHeight="1" x14ac:dyDescent="0.2"/>
    <row r="60686" ht="12.75" customHeight="1" x14ac:dyDescent="0.2"/>
    <row r="60687" ht="12.75" customHeight="1" x14ac:dyDescent="0.2"/>
    <row r="60688" ht="12.75" customHeight="1" x14ac:dyDescent="0.2"/>
    <row r="60689" ht="12.75" customHeight="1" x14ac:dyDescent="0.2"/>
    <row r="60690" ht="12.75" customHeight="1" x14ac:dyDescent="0.2"/>
    <row r="60691" ht="12.75" customHeight="1" x14ac:dyDescent="0.2"/>
    <row r="60692" ht="12.75" customHeight="1" x14ac:dyDescent="0.2"/>
    <row r="60693" ht="12.75" customHeight="1" x14ac:dyDescent="0.2"/>
    <row r="60694" ht="12.75" customHeight="1" x14ac:dyDescent="0.2"/>
    <row r="60695" ht="12.75" customHeight="1" x14ac:dyDescent="0.2"/>
    <row r="60696" ht="12.75" customHeight="1" x14ac:dyDescent="0.2"/>
    <row r="60697" ht="12.75" customHeight="1" x14ac:dyDescent="0.2"/>
    <row r="60698" ht="12.75" customHeight="1" x14ac:dyDescent="0.2"/>
    <row r="60699" ht="12.75" customHeight="1" x14ac:dyDescent="0.2"/>
    <row r="60700" ht="12.75" customHeight="1" x14ac:dyDescent="0.2"/>
    <row r="60701" ht="12.75" customHeight="1" x14ac:dyDescent="0.2"/>
    <row r="60702" ht="12.75" customHeight="1" x14ac:dyDescent="0.2"/>
    <row r="60703" ht="12.75" customHeight="1" x14ac:dyDescent="0.2"/>
    <row r="60704" ht="12.75" customHeight="1" x14ac:dyDescent="0.2"/>
    <row r="60705" ht="12.75" customHeight="1" x14ac:dyDescent="0.2"/>
    <row r="60706" ht="12.75" customHeight="1" x14ac:dyDescent="0.2"/>
    <row r="60707" ht="12.75" customHeight="1" x14ac:dyDescent="0.2"/>
    <row r="60708" ht="12.75" customHeight="1" x14ac:dyDescent="0.2"/>
    <row r="60709" ht="12.75" customHeight="1" x14ac:dyDescent="0.2"/>
    <row r="60710" ht="12.75" customHeight="1" x14ac:dyDescent="0.2"/>
    <row r="60711" ht="12.75" customHeight="1" x14ac:dyDescent="0.2"/>
    <row r="60712" ht="12.75" customHeight="1" x14ac:dyDescent="0.2"/>
    <row r="60713" ht="12.75" customHeight="1" x14ac:dyDescent="0.2"/>
    <row r="60714" ht="12.75" customHeight="1" x14ac:dyDescent="0.2"/>
    <row r="60715" ht="12.75" customHeight="1" x14ac:dyDescent="0.2"/>
    <row r="60716" ht="12.75" customHeight="1" x14ac:dyDescent="0.2"/>
    <row r="60717" ht="12.75" customHeight="1" x14ac:dyDescent="0.2"/>
    <row r="60718" ht="12.75" customHeight="1" x14ac:dyDescent="0.2"/>
    <row r="60719" ht="12.75" customHeight="1" x14ac:dyDescent="0.2"/>
    <row r="60720" ht="12.75" customHeight="1" x14ac:dyDescent="0.2"/>
    <row r="60721" ht="12.75" customHeight="1" x14ac:dyDescent="0.2"/>
    <row r="60722" ht="12.75" customHeight="1" x14ac:dyDescent="0.2"/>
    <row r="60723" ht="12.75" customHeight="1" x14ac:dyDescent="0.2"/>
    <row r="60724" ht="12.75" customHeight="1" x14ac:dyDescent="0.2"/>
    <row r="60725" ht="12.75" customHeight="1" x14ac:dyDescent="0.2"/>
    <row r="60726" ht="12.75" customHeight="1" x14ac:dyDescent="0.2"/>
    <row r="60727" ht="12.75" customHeight="1" x14ac:dyDescent="0.2"/>
    <row r="60728" ht="12.75" customHeight="1" x14ac:dyDescent="0.2"/>
    <row r="60729" ht="12.75" customHeight="1" x14ac:dyDescent="0.2"/>
    <row r="60730" ht="12.75" customHeight="1" x14ac:dyDescent="0.2"/>
    <row r="60731" ht="12.75" customHeight="1" x14ac:dyDescent="0.2"/>
    <row r="60732" ht="12.75" customHeight="1" x14ac:dyDescent="0.2"/>
    <row r="60733" ht="12.75" customHeight="1" x14ac:dyDescent="0.2"/>
    <row r="60734" ht="12.75" customHeight="1" x14ac:dyDescent="0.2"/>
    <row r="60735" ht="12.75" customHeight="1" x14ac:dyDescent="0.2"/>
    <row r="60736" ht="12.75" customHeight="1" x14ac:dyDescent="0.2"/>
    <row r="60737" ht="12.75" customHeight="1" x14ac:dyDescent="0.2"/>
    <row r="60738" ht="12.75" customHeight="1" x14ac:dyDescent="0.2"/>
    <row r="60739" ht="12.75" customHeight="1" x14ac:dyDescent="0.2"/>
    <row r="60740" ht="12.75" customHeight="1" x14ac:dyDescent="0.2"/>
    <row r="60741" ht="12.75" customHeight="1" x14ac:dyDescent="0.2"/>
    <row r="60742" ht="12.75" customHeight="1" x14ac:dyDescent="0.2"/>
    <row r="60743" ht="12.75" customHeight="1" x14ac:dyDescent="0.2"/>
    <row r="60744" ht="12.75" customHeight="1" x14ac:dyDescent="0.2"/>
    <row r="60745" ht="12.75" customHeight="1" x14ac:dyDescent="0.2"/>
    <row r="60746" ht="12.75" customHeight="1" x14ac:dyDescent="0.2"/>
    <row r="60747" ht="12.75" customHeight="1" x14ac:dyDescent="0.2"/>
    <row r="60748" ht="12.75" customHeight="1" x14ac:dyDescent="0.2"/>
    <row r="60749" ht="12.75" customHeight="1" x14ac:dyDescent="0.2"/>
    <row r="60750" ht="12.75" customHeight="1" x14ac:dyDescent="0.2"/>
    <row r="60751" ht="12.75" customHeight="1" x14ac:dyDescent="0.2"/>
    <row r="60752" ht="12.75" customHeight="1" x14ac:dyDescent="0.2"/>
    <row r="60753" ht="12.75" customHeight="1" x14ac:dyDescent="0.2"/>
    <row r="60754" ht="12.75" customHeight="1" x14ac:dyDescent="0.2"/>
    <row r="60755" ht="12.75" customHeight="1" x14ac:dyDescent="0.2"/>
    <row r="60756" ht="12.75" customHeight="1" x14ac:dyDescent="0.2"/>
    <row r="60757" ht="12.75" customHeight="1" x14ac:dyDescent="0.2"/>
    <row r="60758" ht="12.75" customHeight="1" x14ac:dyDescent="0.2"/>
    <row r="60759" ht="12.75" customHeight="1" x14ac:dyDescent="0.2"/>
    <row r="60760" ht="12.75" customHeight="1" x14ac:dyDescent="0.2"/>
    <row r="60761" ht="12.75" customHeight="1" x14ac:dyDescent="0.2"/>
    <row r="60762" ht="12.75" customHeight="1" x14ac:dyDescent="0.2"/>
    <row r="60763" ht="12.75" customHeight="1" x14ac:dyDescent="0.2"/>
    <row r="60764" ht="12.75" customHeight="1" x14ac:dyDescent="0.2"/>
    <row r="60765" ht="12.75" customHeight="1" x14ac:dyDescent="0.2"/>
    <row r="60766" ht="12.75" customHeight="1" x14ac:dyDescent="0.2"/>
    <row r="60767" ht="12.75" customHeight="1" x14ac:dyDescent="0.2"/>
    <row r="60768" ht="12.75" customHeight="1" x14ac:dyDescent="0.2"/>
    <row r="60769" ht="12.75" customHeight="1" x14ac:dyDescent="0.2"/>
    <row r="60770" ht="12.75" customHeight="1" x14ac:dyDescent="0.2"/>
    <row r="60771" ht="12.75" customHeight="1" x14ac:dyDescent="0.2"/>
    <row r="60772" ht="12.75" customHeight="1" x14ac:dyDescent="0.2"/>
    <row r="60773" ht="12.75" customHeight="1" x14ac:dyDescent="0.2"/>
    <row r="60774" ht="12.75" customHeight="1" x14ac:dyDescent="0.2"/>
    <row r="60775" ht="12.75" customHeight="1" x14ac:dyDescent="0.2"/>
    <row r="60776" ht="12.75" customHeight="1" x14ac:dyDescent="0.2"/>
    <row r="60777" ht="12.75" customHeight="1" x14ac:dyDescent="0.2"/>
    <row r="60778" ht="12.75" customHeight="1" x14ac:dyDescent="0.2"/>
    <row r="60779" ht="12.75" customHeight="1" x14ac:dyDescent="0.2"/>
    <row r="60780" ht="12.75" customHeight="1" x14ac:dyDescent="0.2"/>
    <row r="60781" ht="12.75" customHeight="1" x14ac:dyDescent="0.2"/>
    <row r="60782" ht="12.75" customHeight="1" x14ac:dyDescent="0.2"/>
    <row r="60783" ht="12.75" customHeight="1" x14ac:dyDescent="0.2"/>
    <row r="60784" ht="12.75" customHeight="1" x14ac:dyDescent="0.2"/>
    <row r="60785" ht="12.75" customHeight="1" x14ac:dyDescent="0.2"/>
    <row r="60786" ht="12.75" customHeight="1" x14ac:dyDescent="0.2"/>
    <row r="60787" ht="12.75" customHeight="1" x14ac:dyDescent="0.2"/>
    <row r="60788" ht="12.75" customHeight="1" x14ac:dyDescent="0.2"/>
    <row r="60789" ht="12.75" customHeight="1" x14ac:dyDescent="0.2"/>
    <row r="60790" ht="12.75" customHeight="1" x14ac:dyDescent="0.2"/>
    <row r="60791" ht="12.75" customHeight="1" x14ac:dyDescent="0.2"/>
    <row r="60792" ht="12.75" customHeight="1" x14ac:dyDescent="0.2"/>
    <row r="60793" ht="12.75" customHeight="1" x14ac:dyDescent="0.2"/>
    <row r="60794" ht="12.75" customHeight="1" x14ac:dyDescent="0.2"/>
    <row r="60795" ht="12.75" customHeight="1" x14ac:dyDescent="0.2"/>
    <row r="60796" ht="12.75" customHeight="1" x14ac:dyDescent="0.2"/>
    <row r="60797" ht="12.75" customHeight="1" x14ac:dyDescent="0.2"/>
    <row r="60798" ht="12.75" customHeight="1" x14ac:dyDescent="0.2"/>
    <row r="60799" ht="12.75" customHeight="1" x14ac:dyDescent="0.2"/>
    <row r="60800" ht="12.75" customHeight="1" x14ac:dyDescent="0.2"/>
    <row r="60801" ht="12.75" customHeight="1" x14ac:dyDescent="0.2"/>
    <row r="60802" ht="12.75" customHeight="1" x14ac:dyDescent="0.2"/>
    <row r="60803" ht="12.75" customHeight="1" x14ac:dyDescent="0.2"/>
    <row r="60804" ht="12.75" customHeight="1" x14ac:dyDescent="0.2"/>
    <row r="60805" ht="12.75" customHeight="1" x14ac:dyDescent="0.2"/>
    <row r="60806" ht="12.75" customHeight="1" x14ac:dyDescent="0.2"/>
    <row r="60807" ht="12.75" customHeight="1" x14ac:dyDescent="0.2"/>
    <row r="60808" ht="12.75" customHeight="1" x14ac:dyDescent="0.2"/>
    <row r="60809" ht="12.75" customHeight="1" x14ac:dyDescent="0.2"/>
    <row r="60810" ht="12.75" customHeight="1" x14ac:dyDescent="0.2"/>
    <row r="60811" ht="12.75" customHeight="1" x14ac:dyDescent="0.2"/>
    <row r="60812" ht="12.75" customHeight="1" x14ac:dyDescent="0.2"/>
    <row r="60813" ht="12.75" customHeight="1" x14ac:dyDescent="0.2"/>
    <row r="60814" ht="12.75" customHeight="1" x14ac:dyDescent="0.2"/>
    <row r="60815" ht="12.75" customHeight="1" x14ac:dyDescent="0.2"/>
    <row r="60816" ht="12.75" customHeight="1" x14ac:dyDescent="0.2"/>
    <row r="60817" ht="12.75" customHeight="1" x14ac:dyDescent="0.2"/>
    <row r="60818" ht="12.75" customHeight="1" x14ac:dyDescent="0.2"/>
    <row r="60819" ht="12.75" customHeight="1" x14ac:dyDescent="0.2"/>
    <row r="60820" ht="12.75" customHeight="1" x14ac:dyDescent="0.2"/>
    <row r="60821" ht="12.75" customHeight="1" x14ac:dyDescent="0.2"/>
    <row r="60822" ht="12.75" customHeight="1" x14ac:dyDescent="0.2"/>
    <row r="60823" ht="12.75" customHeight="1" x14ac:dyDescent="0.2"/>
    <row r="60824" ht="12.75" customHeight="1" x14ac:dyDescent="0.2"/>
    <row r="60825" ht="12.75" customHeight="1" x14ac:dyDescent="0.2"/>
    <row r="60826" ht="12.75" customHeight="1" x14ac:dyDescent="0.2"/>
    <row r="60827" ht="12.75" customHeight="1" x14ac:dyDescent="0.2"/>
    <row r="60828" ht="12.75" customHeight="1" x14ac:dyDescent="0.2"/>
    <row r="60829" ht="12.75" customHeight="1" x14ac:dyDescent="0.2"/>
    <row r="60830" ht="12.75" customHeight="1" x14ac:dyDescent="0.2"/>
    <row r="60831" ht="12.75" customHeight="1" x14ac:dyDescent="0.2"/>
    <row r="60832" ht="12.75" customHeight="1" x14ac:dyDescent="0.2"/>
    <row r="60833" ht="12.75" customHeight="1" x14ac:dyDescent="0.2"/>
    <row r="60834" ht="12.75" customHeight="1" x14ac:dyDescent="0.2"/>
    <row r="60835" ht="12.75" customHeight="1" x14ac:dyDescent="0.2"/>
    <row r="60836" ht="12.75" customHeight="1" x14ac:dyDescent="0.2"/>
    <row r="60837" ht="12.75" customHeight="1" x14ac:dyDescent="0.2"/>
    <row r="60838" ht="12.75" customHeight="1" x14ac:dyDescent="0.2"/>
    <row r="60839" ht="12.75" customHeight="1" x14ac:dyDescent="0.2"/>
    <row r="60840" ht="12.75" customHeight="1" x14ac:dyDescent="0.2"/>
    <row r="60841" ht="12.75" customHeight="1" x14ac:dyDescent="0.2"/>
    <row r="60842" ht="12.75" customHeight="1" x14ac:dyDescent="0.2"/>
    <row r="60843" ht="12.75" customHeight="1" x14ac:dyDescent="0.2"/>
    <row r="60844" ht="12.75" customHeight="1" x14ac:dyDescent="0.2"/>
    <row r="60845" ht="12.75" customHeight="1" x14ac:dyDescent="0.2"/>
    <row r="60846" ht="12.75" customHeight="1" x14ac:dyDescent="0.2"/>
    <row r="60847" ht="12.75" customHeight="1" x14ac:dyDescent="0.2"/>
    <row r="60848" ht="12.75" customHeight="1" x14ac:dyDescent="0.2"/>
    <row r="60849" ht="12.75" customHeight="1" x14ac:dyDescent="0.2"/>
    <row r="60850" ht="12.75" customHeight="1" x14ac:dyDescent="0.2"/>
    <row r="60851" ht="12.75" customHeight="1" x14ac:dyDescent="0.2"/>
    <row r="60852" ht="12.75" customHeight="1" x14ac:dyDescent="0.2"/>
    <row r="60853" ht="12.75" customHeight="1" x14ac:dyDescent="0.2"/>
    <row r="60854" ht="12.75" customHeight="1" x14ac:dyDescent="0.2"/>
    <row r="60855" ht="12.75" customHeight="1" x14ac:dyDescent="0.2"/>
    <row r="60856" ht="12.75" customHeight="1" x14ac:dyDescent="0.2"/>
    <row r="60857" ht="12.75" customHeight="1" x14ac:dyDescent="0.2"/>
    <row r="60858" ht="12.75" customHeight="1" x14ac:dyDescent="0.2"/>
    <row r="60859" ht="12.75" customHeight="1" x14ac:dyDescent="0.2"/>
    <row r="60860" ht="12.75" customHeight="1" x14ac:dyDescent="0.2"/>
    <row r="60861" ht="12.75" customHeight="1" x14ac:dyDescent="0.2"/>
    <row r="60862" ht="12.75" customHeight="1" x14ac:dyDescent="0.2"/>
    <row r="60863" ht="12.75" customHeight="1" x14ac:dyDescent="0.2"/>
    <row r="60864" ht="12.75" customHeight="1" x14ac:dyDescent="0.2"/>
    <row r="60865" ht="12.75" customHeight="1" x14ac:dyDescent="0.2"/>
    <row r="60866" ht="12.75" customHeight="1" x14ac:dyDescent="0.2"/>
    <row r="60867" ht="12.75" customHeight="1" x14ac:dyDescent="0.2"/>
    <row r="60868" ht="12.75" customHeight="1" x14ac:dyDescent="0.2"/>
    <row r="60869" ht="12.75" customHeight="1" x14ac:dyDescent="0.2"/>
    <row r="60870" ht="12.75" customHeight="1" x14ac:dyDescent="0.2"/>
    <row r="60871" ht="12.75" customHeight="1" x14ac:dyDescent="0.2"/>
    <row r="60872" ht="12.75" customHeight="1" x14ac:dyDescent="0.2"/>
    <row r="60873" ht="12.75" customHeight="1" x14ac:dyDescent="0.2"/>
    <row r="60874" ht="12.75" customHeight="1" x14ac:dyDescent="0.2"/>
    <row r="60875" ht="12.75" customHeight="1" x14ac:dyDescent="0.2"/>
    <row r="60876" ht="12.75" customHeight="1" x14ac:dyDescent="0.2"/>
    <row r="60877" ht="12.75" customHeight="1" x14ac:dyDescent="0.2"/>
    <row r="60878" ht="12.75" customHeight="1" x14ac:dyDescent="0.2"/>
    <row r="60879" ht="12.75" customHeight="1" x14ac:dyDescent="0.2"/>
    <row r="60880" ht="12.75" customHeight="1" x14ac:dyDescent="0.2"/>
    <row r="60881" ht="12.75" customHeight="1" x14ac:dyDescent="0.2"/>
    <row r="60882" ht="12.75" customHeight="1" x14ac:dyDescent="0.2"/>
    <row r="60883" ht="12.75" customHeight="1" x14ac:dyDescent="0.2"/>
    <row r="60884" ht="12.75" customHeight="1" x14ac:dyDescent="0.2"/>
    <row r="60885" ht="12.75" customHeight="1" x14ac:dyDescent="0.2"/>
    <row r="60886" ht="12.75" customHeight="1" x14ac:dyDescent="0.2"/>
    <row r="60887" ht="12.75" customHeight="1" x14ac:dyDescent="0.2"/>
    <row r="60888" ht="12.75" customHeight="1" x14ac:dyDescent="0.2"/>
    <row r="60889" ht="12.75" customHeight="1" x14ac:dyDescent="0.2"/>
    <row r="60890" ht="12.75" customHeight="1" x14ac:dyDescent="0.2"/>
    <row r="60891" ht="12.75" customHeight="1" x14ac:dyDescent="0.2"/>
    <row r="60892" ht="12.75" customHeight="1" x14ac:dyDescent="0.2"/>
    <row r="60893" ht="12.75" customHeight="1" x14ac:dyDescent="0.2"/>
    <row r="60894" ht="12.75" customHeight="1" x14ac:dyDescent="0.2"/>
    <row r="60895" ht="12.75" customHeight="1" x14ac:dyDescent="0.2"/>
    <row r="60896" ht="12.75" customHeight="1" x14ac:dyDescent="0.2"/>
    <row r="60897" ht="12.75" customHeight="1" x14ac:dyDescent="0.2"/>
    <row r="60898" ht="12.75" customHeight="1" x14ac:dyDescent="0.2"/>
    <row r="60899" ht="12.75" customHeight="1" x14ac:dyDescent="0.2"/>
    <row r="60900" ht="12.75" customHeight="1" x14ac:dyDescent="0.2"/>
    <row r="60901" ht="12.75" customHeight="1" x14ac:dyDescent="0.2"/>
    <row r="60902" ht="12.75" customHeight="1" x14ac:dyDescent="0.2"/>
    <row r="60903" ht="12.75" customHeight="1" x14ac:dyDescent="0.2"/>
    <row r="60904" ht="12.75" customHeight="1" x14ac:dyDescent="0.2"/>
    <row r="60905" ht="12.75" customHeight="1" x14ac:dyDescent="0.2"/>
    <row r="60906" ht="12.75" customHeight="1" x14ac:dyDescent="0.2"/>
    <row r="60907" ht="12.75" customHeight="1" x14ac:dyDescent="0.2"/>
    <row r="60908" ht="12.75" customHeight="1" x14ac:dyDescent="0.2"/>
    <row r="60909" ht="12.75" customHeight="1" x14ac:dyDescent="0.2"/>
    <row r="60910" ht="12.75" customHeight="1" x14ac:dyDescent="0.2"/>
    <row r="60911" ht="12.75" customHeight="1" x14ac:dyDescent="0.2"/>
    <row r="60912" ht="12.75" customHeight="1" x14ac:dyDescent="0.2"/>
    <row r="60913" ht="12.75" customHeight="1" x14ac:dyDescent="0.2"/>
    <row r="60914" ht="12.75" customHeight="1" x14ac:dyDescent="0.2"/>
    <row r="60915" ht="12.75" customHeight="1" x14ac:dyDescent="0.2"/>
    <row r="60916" ht="12.75" customHeight="1" x14ac:dyDescent="0.2"/>
    <row r="60917" ht="12.75" customHeight="1" x14ac:dyDescent="0.2"/>
    <row r="60918" ht="12.75" customHeight="1" x14ac:dyDescent="0.2"/>
    <row r="60919" ht="12.75" customHeight="1" x14ac:dyDescent="0.2"/>
    <row r="60920" ht="12.75" customHeight="1" x14ac:dyDescent="0.2"/>
    <row r="60921" ht="12.75" customHeight="1" x14ac:dyDescent="0.2"/>
    <row r="60922" ht="12.75" customHeight="1" x14ac:dyDescent="0.2"/>
    <row r="60923" ht="12.75" customHeight="1" x14ac:dyDescent="0.2"/>
    <row r="60924" ht="12.75" customHeight="1" x14ac:dyDescent="0.2"/>
    <row r="60925" ht="12.75" customHeight="1" x14ac:dyDescent="0.2"/>
    <row r="60926" ht="12.75" customHeight="1" x14ac:dyDescent="0.2"/>
    <row r="60927" ht="12.75" customHeight="1" x14ac:dyDescent="0.2"/>
    <row r="60928" ht="12.75" customHeight="1" x14ac:dyDescent="0.2"/>
    <row r="60929" ht="12.75" customHeight="1" x14ac:dyDescent="0.2"/>
    <row r="60930" ht="12.75" customHeight="1" x14ac:dyDescent="0.2"/>
    <row r="60931" ht="12.75" customHeight="1" x14ac:dyDescent="0.2"/>
    <row r="60932" ht="12.75" customHeight="1" x14ac:dyDescent="0.2"/>
    <row r="60933" ht="12.75" customHeight="1" x14ac:dyDescent="0.2"/>
    <row r="60934" ht="12.75" customHeight="1" x14ac:dyDescent="0.2"/>
    <row r="60935" ht="12.75" customHeight="1" x14ac:dyDescent="0.2"/>
    <row r="60936" ht="12.75" customHeight="1" x14ac:dyDescent="0.2"/>
    <row r="60937" ht="12.75" customHeight="1" x14ac:dyDescent="0.2"/>
    <row r="60938" ht="12.75" customHeight="1" x14ac:dyDescent="0.2"/>
    <row r="60939" ht="12.75" customHeight="1" x14ac:dyDescent="0.2"/>
    <row r="60940" ht="12.75" customHeight="1" x14ac:dyDescent="0.2"/>
    <row r="60941" ht="12.75" customHeight="1" x14ac:dyDescent="0.2"/>
    <row r="60942" ht="12.75" customHeight="1" x14ac:dyDescent="0.2"/>
    <row r="60943" ht="12.75" customHeight="1" x14ac:dyDescent="0.2"/>
    <row r="60944" ht="12.75" customHeight="1" x14ac:dyDescent="0.2"/>
    <row r="60945" ht="12.75" customHeight="1" x14ac:dyDescent="0.2"/>
    <row r="60946" ht="12.75" customHeight="1" x14ac:dyDescent="0.2"/>
    <row r="60947" ht="12.75" customHeight="1" x14ac:dyDescent="0.2"/>
    <row r="60948" ht="12.75" customHeight="1" x14ac:dyDescent="0.2"/>
    <row r="60949" ht="12.75" customHeight="1" x14ac:dyDescent="0.2"/>
    <row r="60950" ht="12.75" customHeight="1" x14ac:dyDescent="0.2"/>
    <row r="60951" ht="12.75" customHeight="1" x14ac:dyDescent="0.2"/>
    <row r="60952" ht="12.75" customHeight="1" x14ac:dyDescent="0.2"/>
    <row r="60953" ht="12.75" customHeight="1" x14ac:dyDescent="0.2"/>
    <row r="60954" ht="12.75" customHeight="1" x14ac:dyDescent="0.2"/>
    <row r="60955" ht="12.75" customHeight="1" x14ac:dyDescent="0.2"/>
    <row r="60956" ht="12.75" customHeight="1" x14ac:dyDescent="0.2"/>
    <row r="60957" ht="12.75" customHeight="1" x14ac:dyDescent="0.2"/>
    <row r="60958" ht="12.75" customHeight="1" x14ac:dyDescent="0.2"/>
    <row r="60959" ht="12.75" customHeight="1" x14ac:dyDescent="0.2"/>
    <row r="60960" ht="12.75" customHeight="1" x14ac:dyDescent="0.2"/>
    <row r="60961" ht="12.75" customHeight="1" x14ac:dyDescent="0.2"/>
    <row r="60962" ht="12.75" customHeight="1" x14ac:dyDescent="0.2"/>
    <row r="60963" ht="12.75" customHeight="1" x14ac:dyDescent="0.2"/>
    <row r="60964" ht="12.75" customHeight="1" x14ac:dyDescent="0.2"/>
    <row r="60965" ht="12.75" customHeight="1" x14ac:dyDescent="0.2"/>
    <row r="60966" ht="12.75" customHeight="1" x14ac:dyDescent="0.2"/>
    <row r="60967" ht="12.75" customHeight="1" x14ac:dyDescent="0.2"/>
    <row r="60968" ht="12.75" customHeight="1" x14ac:dyDescent="0.2"/>
    <row r="60969" ht="12.75" customHeight="1" x14ac:dyDescent="0.2"/>
    <row r="60970" ht="12.75" customHeight="1" x14ac:dyDescent="0.2"/>
    <row r="60971" ht="12.75" customHeight="1" x14ac:dyDescent="0.2"/>
    <row r="60972" ht="12.75" customHeight="1" x14ac:dyDescent="0.2"/>
    <row r="60973" ht="12.75" customHeight="1" x14ac:dyDescent="0.2"/>
    <row r="60974" ht="12.75" customHeight="1" x14ac:dyDescent="0.2"/>
    <row r="60975" ht="12.75" customHeight="1" x14ac:dyDescent="0.2"/>
    <row r="60976" ht="12.75" customHeight="1" x14ac:dyDescent="0.2"/>
    <row r="60977" ht="12.75" customHeight="1" x14ac:dyDescent="0.2"/>
    <row r="60978" ht="12.75" customHeight="1" x14ac:dyDescent="0.2"/>
    <row r="60979" ht="12.75" customHeight="1" x14ac:dyDescent="0.2"/>
    <row r="60980" ht="12.75" customHeight="1" x14ac:dyDescent="0.2"/>
    <row r="60981" ht="12.75" customHeight="1" x14ac:dyDescent="0.2"/>
    <row r="60982" ht="12.75" customHeight="1" x14ac:dyDescent="0.2"/>
    <row r="60983" ht="12.75" customHeight="1" x14ac:dyDescent="0.2"/>
    <row r="60984" ht="12.75" customHeight="1" x14ac:dyDescent="0.2"/>
    <row r="60985" ht="12.75" customHeight="1" x14ac:dyDescent="0.2"/>
    <row r="60986" ht="12.75" customHeight="1" x14ac:dyDescent="0.2"/>
    <row r="60987" ht="12.75" customHeight="1" x14ac:dyDescent="0.2"/>
    <row r="60988" ht="12.75" customHeight="1" x14ac:dyDescent="0.2"/>
    <row r="60989" ht="12.75" customHeight="1" x14ac:dyDescent="0.2"/>
    <row r="60990" ht="12.75" customHeight="1" x14ac:dyDescent="0.2"/>
    <row r="60991" ht="12.75" customHeight="1" x14ac:dyDescent="0.2"/>
    <row r="60992" ht="12.75" customHeight="1" x14ac:dyDescent="0.2"/>
    <row r="60993" ht="12.75" customHeight="1" x14ac:dyDescent="0.2"/>
    <row r="60994" ht="12.75" customHeight="1" x14ac:dyDescent="0.2"/>
    <row r="60995" ht="12.75" customHeight="1" x14ac:dyDescent="0.2"/>
    <row r="60996" ht="12.75" customHeight="1" x14ac:dyDescent="0.2"/>
    <row r="60997" ht="12.75" customHeight="1" x14ac:dyDescent="0.2"/>
    <row r="60998" ht="12.75" customHeight="1" x14ac:dyDescent="0.2"/>
    <row r="60999" ht="12.75" customHeight="1" x14ac:dyDescent="0.2"/>
    <row r="61000" ht="12.75" customHeight="1" x14ac:dyDescent="0.2"/>
    <row r="61001" ht="12.75" customHeight="1" x14ac:dyDescent="0.2"/>
    <row r="61002" ht="12.75" customHeight="1" x14ac:dyDescent="0.2"/>
    <row r="61003" ht="12.75" customHeight="1" x14ac:dyDescent="0.2"/>
    <row r="61004" ht="12.75" customHeight="1" x14ac:dyDescent="0.2"/>
    <row r="61005" ht="12.75" customHeight="1" x14ac:dyDescent="0.2"/>
    <row r="61006" ht="12.75" customHeight="1" x14ac:dyDescent="0.2"/>
    <row r="61007" ht="12.75" customHeight="1" x14ac:dyDescent="0.2"/>
    <row r="61008" ht="12.75" customHeight="1" x14ac:dyDescent="0.2"/>
    <row r="61009" ht="12.75" customHeight="1" x14ac:dyDescent="0.2"/>
    <row r="61010" ht="12.75" customHeight="1" x14ac:dyDescent="0.2"/>
    <row r="61011" ht="12.75" customHeight="1" x14ac:dyDescent="0.2"/>
    <row r="61012" ht="12.75" customHeight="1" x14ac:dyDescent="0.2"/>
    <row r="61013" ht="12.75" customHeight="1" x14ac:dyDescent="0.2"/>
    <row r="61014" ht="12.75" customHeight="1" x14ac:dyDescent="0.2"/>
    <row r="61015" ht="12.75" customHeight="1" x14ac:dyDescent="0.2"/>
    <row r="61016" ht="12.75" customHeight="1" x14ac:dyDescent="0.2"/>
    <row r="61017" ht="12.75" customHeight="1" x14ac:dyDescent="0.2"/>
    <row r="61018" ht="12.75" customHeight="1" x14ac:dyDescent="0.2"/>
    <row r="61019" ht="12.75" customHeight="1" x14ac:dyDescent="0.2"/>
    <row r="61020" ht="12.75" customHeight="1" x14ac:dyDescent="0.2"/>
    <row r="61021" ht="12.75" customHeight="1" x14ac:dyDescent="0.2"/>
    <row r="61022" ht="12.75" customHeight="1" x14ac:dyDescent="0.2"/>
    <row r="61023" ht="12.75" customHeight="1" x14ac:dyDescent="0.2"/>
    <row r="61024" ht="12.75" customHeight="1" x14ac:dyDescent="0.2"/>
    <row r="61025" ht="12.75" customHeight="1" x14ac:dyDescent="0.2"/>
    <row r="61026" ht="12.75" customHeight="1" x14ac:dyDescent="0.2"/>
    <row r="61027" ht="12.75" customHeight="1" x14ac:dyDescent="0.2"/>
    <row r="61028" ht="12.75" customHeight="1" x14ac:dyDescent="0.2"/>
    <row r="61029" ht="12.75" customHeight="1" x14ac:dyDescent="0.2"/>
    <row r="61030" ht="12.75" customHeight="1" x14ac:dyDescent="0.2"/>
    <row r="61031" ht="12.75" customHeight="1" x14ac:dyDescent="0.2"/>
    <row r="61032" ht="12.75" customHeight="1" x14ac:dyDescent="0.2"/>
    <row r="61033" ht="12.75" customHeight="1" x14ac:dyDescent="0.2"/>
    <row r="61034" ht="12.75" customHeight="1" x14ac:dyDescent="0.2"/>
    <row r="61035" ht="12.75" customHeight="1" x14ac:dyDescent="0.2"/>
    <row r="61036" ht="12.75" customHeight="1" x14ac:dyDescent="0.2"/>
    <row r="61037" ht="12.75" customHeight="1" x14ac:dyDescent="0.2"/>
    <row r="61038" ht="12.75" customHeight="1" x14ac:dyDescent="0.2"/>
    <row r="61039" ht="12.75" customHeight="1" x14ac:dyDescent="0.2"/>
    <row r="61040" ht="12.75" customHeight="1" x14ac:dyDescent="0.2"/>
    <row r="61041" ht="12.75" customHeight="1" x14ac:dyDescent="0.2"/>
    <row r="61042" ht="12.75" customHeight="1" x14ac:dyDescent="0.2"/>
    <row r="61043" ht="12.75" customHeight="1" x14ac:dyDescent="0.2"/>
    <row r="61044" ht="12.75" customHeight="1" x14ac:dyDescent="0.2"/>
    <row r="61045" ht="12.75" customHeight="1" x14ac:dyDescent="0.2"/>
    <row r="61046" ht="12.75" customHeight="1" x14ac:dyDescent="0.2"/>
    <row r="61047" ht="12.75" customHeight="1" x14ac:dyDescent="0.2"/>
    <row r="61048" ht="12.75" customHeight="1" x14ac:dyDescent="0.2"/>
    <row r="61049" ht="12.75" customHeight="1" x14ac:dyDescent="0.2"/>
    <row r="61050" ht="12.75" customHeight="1" x14ac:dyDescent="0.2"/>
    <row r="61051" ht="12.75" customHeight="1" x14ac:dyDescent="0.2"/>
    <row r="61052" ht="12.75" customHeight="1" x14ac:dyDescent="0.2"/>
    <row r="61053" ht="12.75" customHeight="1" x14ac:dyDescent="0.2"/>
    <row r="61054" ht="12.75" customHeight="1" x14ac:dyDescent="0.2"/>
    <row r="61055" ht="12.75" customHeight="1" x14ac:dyDescent="0.2"/>
    <row r="61056" ht="12.75" customHeight="1" x14ac:dyDescent="0.2"/>
    <row r="61057" ht="12.75" customHeight="1" x14ac:dyDescent="0.2"/>
    <row r="61058" ht="12.75" customHeight="1" x14ac:dyDescent="0.2"/>
    <row r="61059" ht="12.75" customHeight="1" x14ac:dyDescent="0.2"/>
    <row r="61060" ht="12.75" customHeight="1" x14ac:dyDescent="0.2"/>
    <row r="61061" ht="12.75" customHeight="1" x14ac:dyDescent="0.2"/>
    <row r="61062" ht="12.75" customHeight="1" x14ac:dyDescent="0.2"/>
    <row r="61063" ht="12.75" customHeight="1" x14ac:dyDescent="0.2"/>
    <row r="61064" ht="12.75" customHeight="1" x14ac:dyDescent="0.2"/>
    <row r="61065" ht="12.75" customHeight="1" x14ac:dyDescent="0.2"/>
    <row r="61066" ht="12.75" customHeight="1" x14ac:dyDescent="0.2"/>
    <row r="61067" ht="12.75" customHeight="1" x14ac:dyDescent="0.2"/>
    <row r="61068" ht="12.75" customHeight="1" x14ac:dyDescent="0.2"/>
    <row r="61069" ht="12.75" customHeight="1" x14ac:dyDescent="0.2"/>
    <row r="61070" ht="12.75" customHeight="1" x14ac:dyDescent="0.2"/>
    <row r="61071" ht="12.75" customHeight="1" x14ac:dyDescent="0.2"/>
    <row r="61072" ht="12.75" customHeight="1" x14ac:dyDescent="0.2"/>
    <row r="61073" ht="12.75" customHeight="1" x14ac:dyDescent="0.2"/>
    <row r="61074" ht="12.75" customHeight="1" x14ac:dyDescent="0.2"/>
    <row r="61075" ht="12.75" customHeight="1" x14ac:dyDescent="0.2"/>
    <row r="61076" ht="12.75" customHeight="1" x14ac:dyDescent="0.2"/>
    <row r="61077" ht="12.75" customHeight="1" x14ac:dyDescent="0.2"/>
    <row r="61078" ht="12.75" customHeight="1" x14ac:dyDescent="0.2"/>
    <row r="61079" ht="12.75" customHeight="1" x14ac:dyDescent="0.2"/>
    <row r="61080" ht="12.75" customHeight="1" x14ac:dyDescent="0.2"/>
    <row r="61081" ht="12.75" customHeight="1" x14ac:dyDescent="0.2"/>
    <row r="61082" ht="12.75" customHeight="1" x14ac:dyDescent="0.2"/>
    <row r="61083" ht="12.75" customHeight="1" x14ac:dyDescent="0.2"/>
    <row r="61084" ht="12.75" customHeight="1" x14ac:dyDescent="0.2"/>
    <row r="61085" ht="12.75" customHeight="1" x14ac:dyDescent="0.2"/>
    <row r="61086" ht="12.75" customHeight="1" x14ac:dyDescent="0.2"/>
    <row r="61087" ht="12.75" customHeight="1" x14ac:dyDescent="0.2"/>
    <row r="61088" ht="12.75" customHeight="1" x14ac:dyDescent="0.2"/>
    <row r="61089" ht="12.75" customHeight="1" x14ac:dyDescent="0.2"/>
    <row r="61090" ht="12.75" customHeight="1" x14ac:dyDescent="0.2"/>
    <row r="61091" ht="12.75" customHeight="1" x14ac:dyDescent="0.2"/>
    <row r="61092" ht="12.75" customHeight="1" x14ac:dyDescent="0.2"/>
    <row r="61093" ht="12.75" customHeight="1" x14ac:dyDescent="0.2"/>
    <row r="61094" ht="12.75" customHeight="1" x14ac:dyDescent="0.2"/>
    <row r="61095" ht="12.75" customHeight="1" x14ac:dyDescent="0.2"/>
    <row r="61096" ht="12.75" customHeight="1" x14ac:dyDescent="0.2"/>
    <row r="61097" ht="12.75" customHeight="1" x14ac:dyDescent="0.2"/>
    <row r="61098" ht="12.75" customHeight="1" x14ac:dyDescent="0.2"/>
    <row r="61099" ht="12.75" customHeight="1" x14ac:dyDescent="0.2"/>
    <row r="61100" ht="12.75" customHeight="1" x14ac:dyDescent="0.2"/>
    <row r="61101" ht="12.75" customHeight="1" x14ac:dyDescent="0.2"/>
    <row r="61102" ht="12.75" customHeight="1" x14ac:dyDescent="0.2"/>
    <row r="61103" ht="12.75" customHeight="1" x14ac:dyDescent="0.2"/>
    <row r="61104" ht="12.75" customHeight="1" x14ac:dyDescent="0.2"/>
    <row r="61105" ht="12.75" customHeight="1" x14ac:dyDescent="0.2"/>
    <row r="61106" ht="12.75" customHeight="1" x14ac:dyDescent="0.2"/>
    <row r="61107" ht="12.75" customHeight="1" x14ac:dyDescent="0.2"/>
    <row r="61108" ht="12.75" customHeight="1" x14ac:dyDescent="0.2"/>
    <row r="61109" ht="12.75" customHeight="1" x14ac:dyDescent="0.2"/>
    <row r="61110" ht="12.75" customHeight="1" x14ac:dyDescent="0.2"/>
    <row r="61111" ht="12.75" customHeight="1" x14ac:dyDescent="0.2"/>
    <row r="61112" ht="12.75" customHeight="1" x14ac:dyDescent="0.2"/>
    <row r="61113" ht="12.75" customHeight="1" x14ac:dyDescent="0.2"/>
    <row r="61114" ht="12.75" customHeight="1" x14ac:dyDescent="0.2"/>
    <row r="61115" ht="12.75" customHeight="1" x14ac:dyDescent="0.2"/>
    <row r="61116" ht="12.75" customHeight="1" x14ac:dyDescent="0.2"/>
    <row r="61117" ht="12.75" customHeight="1" x14ac:dyDescent="0.2"/>
    <row r="61118" ht="12.75" customHeight="1" x14ac:dyDescent="0.2"/>
    <row r="61119" ht="12.75" customHeight="1" x14ac:dyDescent="0.2"/>
    <row r="61120" ht="12.75" customHeight="1" x14ac:dyDescent="0.2"/>
    <row r="61121" ht="12.75" customHeight="1" x14ac:dyDescent="0.2"/>
    <row r="61122" ht="12.75" customHeight="1" x14ac:dyDescent="0.2"/>
    <row r="61123" ht="12.75" customHeight="1" x14ac:dyDescent="0.2"/>
    <row r="61124" ht="12.75" customHeight="1" x14ac:dyDescent="0.2"/>
    <row r="61125" ht="12.75" customHeight="1" x14ac:dyDescent="0.2"/>
    <row r="61126" ht="12.75" customHeight="1" x14ac:dyDescent="0.2"/>
    <row r="61127" ht="12.75" customHeight="1" x14ac:dyDescent="0.2"/>
    <row r="61128" ht="12.75" customHeight="1" x14ac:dyDescent="0.2"/>
    <row r="61129" ht="12.75" customHeight="1" x14ac:dyDescent="0.2"/>
    <row r="61130" ht="12.75" customHeight="1" x14ac:dyDescent="0.2"/>
    <row r="61131" ht="12.75" customHeight="1" x14ac:dyDescent="0.2"/>
    <row r="61132" ht="12.75" customHeight="1" x14ac:dyDescent="0.2"/>
    <row r="61133" ht="12.75" customHeight="1" x14ac:dyDescent="0.2"/>
    <row r="61134" ht="12.75" customHeight="1" x14ac:dyDescent="0.2"/>
    <row r="61135" ht="12.75" customHeight="1" x14ac:dyDescent="0.2"/>
    <row r="61136" ht="12.75" customHeight="1" x14ac:dyDescent="0.2"/>
    <row r="61137" ht="12.75" customHeight="1" x14ac:dyDescent="0.2"/>
    <row r="61138" ht="12.75" customHeight="1" x14ac:dyDescent="0.2"/>
    <row r="61139" ht="12.75" customHeight="1" x14ac:dyDescent="0.2"/>
    <row r="61140" ht="12.75" customHeight="1" x14ac:dyDescent="0.2"/>
    <row r="61141" ht="12.75" customHeight="1" x14ac:dyDescent="0.2"/>
    <row r="61142" ht="12.75" customHeight="1" x14ac:dyDescent="0.2"/>
    <row r="61143" ht="12.75" customHeight="1" x14ac:dyDescent="0.2"/>
    <row r="61144" ht="12.75" customHeight="1" x14ac:dyDescent="0.2"/>
    <row r="61145" ht="12.75" customHeight="1" x14ac:dyDescent="0.2"/>
    <row r="61146" ht="12.75" customHeight="1" x14ac:dyDescent="0.2"/>
    <row r="61147" ht="12.75" customHeight="1" x14ac:dyDescent="0.2"/>
    <row r="61148" ht="12.75" customHeight="1" x14ac:dyDescent="0.2"/>
    <row r="61149" ht="12.75" customHeight="1" x14ac:dyDescent="0.2"/>
    <row r="61150" ht="12.75" customHeight="1" x14ac:dyDescent="0.2"/>
    <row r="61151" ht="12.75" customHeight="1" x14ac:dyDescent="0.2"/>
    <row r="61152" ht="12.75" customHeight="1" x14ac:dyDescent="0.2"/>
    <row r="61153" ht="12.75" customHeight="1" x14ac:dyDescent="0.2"/>
    <row r="61154" ht="12.75" customHeight="1" x14ac:dyDescent="0.2"/>
    <row r="61155" ht="12.75" customHeight="1" x14ac:dyDescent="0.2"/>
    <row r="61156" ht="12.75" customHeight="1" x14ac:dyDescent="0.2"/>
    <row r="61157" ht="12.75" customHeight="1" x14ac:dyDescent="0.2"/>
    <row r="61158" ht="12.75" customHeight="1" x14ac:dyDescent="0.2"/>
    <row r="61159" ht="12.75" customHeight="1" x14ac:dyDescent="0.2"/>
    <row r="61160" ht="12.75" customHeight="1" x14ac:dyDescent="0.2"/>
    <row r="61161" ht="12.75" customHeight="1" x14ac:dyDescent="0.2"/>
    <row r="61162" ht="12.75" customHeight="1" x14ac:dyDescent="0.2"/>
    <row r="61163" ht="12.75" customHeight="1" x14ac:dyDescent="0.2"/>
    <row r="61164" ht="12.75" customHeight="1" x14ac:dyDescent="0.2"/>
    <row r="61165" ht="12.75" customHeight="1" x14ac:dyDescent="0.2"/>
    <row r="61166" ht="12.75" customHeight="1" x14ac:dyDescent="0.2"/>
    <row r="61167" ht="12.75" customHeight="1" x14ac:dyDescent="0.2"/>
    <row r="61168" ht="12.75" customHeight="1" x14ac:dyDescent="0.2"/>
    <row r="61169" ht="12.75" customHeight="1" x14ac:dyDescent="0.2"/>
    <row r="61170" ht="12.75" customHeight="1" x14ac:dyDescent="0.2"/>
    <row r="61171" ht="12.75" customHeight="1" x14ac:dyDescent="0.2"/>
    <row r="61172" ht="12.75" customHeight="1" x14ac:dyDescent="0.2"/>
    <row r="61173" ht="12.75" customHeight="1" x14ac:dyDescent="0.2"/>
    <row r="61174" ht="12.75" customHeight="1" x14ac:dyDescent="0.2"/>
    <row r="61175" ht="12.75" customHeight="1" x14ac:dyDescent="0.2"/>
    <row r="61176" ht="12.75" customHeight="1" x14ac:dyDescent="0.2"/>
    <row r="61177" ht="12.75" customHeight="1" x14ac:dyDescent="0.2"/>
    <row r="61178" ht="12.75" customHeight="1" x14ac:dyDescent="0.2"/>
    <row r="61179" ht="12.75" customHeight="1" x14ac:dyDescent="0.2"/>
    <row r="61180" ht="12.75" customHeight="1" x14ac:dyDescent="0.2"/>
    <row r="61181" ht="12.75" customHeight="1" x14ac:dyDescent="0.2"/>
    <row r="61182" ht="12.75" customHeight="1" x14ac:dyDescent="0.2"/>
    <row r="61183" ht="12.75" customHeight="1" x14ac:dyDescent="0.2"/>
    <row r="61184" ht="12.75" customHeight="1" x14ac:dyDescent="0.2"/>
    <row r="61185" ht="12.75" customHeight="1" x14ac:dyDescent="0.2"/>
    <row r="61186" ht="12.75" customHeight="1" x14ac:dyDescent="0.2"/>
    <row r="61187" ht="12.75" customHeight="1" x14ac:dyDescent="0.2"/>
    <row r="61188" ht="12.75" customHeight="1" x14ac:dyDescent="0.2"/>
    <row r="61189" ht="12.75" customHeight="1" x14ac:dyDescent="0.2"/>
    <row r="61190" ht="12.75" customHeight="1" x14ac:dyDescent="0.2"/>
    <row r="61191" ht="12.75" customHeight="1" x14ac:dyDescent="0.2"/>
    <row r="61192" ht="12.75" customHeight="1" x14ac:dyDescent="0.2"/>
    <row r="61193" ht="12.75" customHeight="1" x14ac:dyDescent="0.2"/>
    <row r="61194" ht="12.75" customHeight="1" x14ac:dyDescent="0.2"/>
    <row r="61195" ht="12.75" customHeight="1" x14ac:dyDescent="0.2"/>
    <row r="61196" ht="12.75" customHeight="1" x14ac:dyDescent="0.2"/>
    <row r="61197" ht="12.75" customHeight="1" x14ac:dyDescent="0.2"/>
    <row r="61198" ht="12.75" customHeight="1" x14ac:dyDescent="0.2"/>
    <row r="61199" ht="12.75" customHeight="1" x14ac:dyDescent="0.2"/>
    <row r="61200" ht="12.75" customHeight="1" x14ac:dyDescent="0.2"/>
    <row r="61201" ht="12.75" customHeight="1" x14ac:dyDescent="0.2"/>
    <row r="61202" ht="12.75" customHeight="1" x14ac:dyDescent="0.2"/>
    <row r="61203" ht="12.75" customHeight="1" x14ac:dyDescent="0.2"/>
    <row r="61204" ht="12.75" customHeight="1" x14ac:dyDescent="0.2"/>
    <row r="61205" ht="12.75" customHeight="1" x14ac:dyDescent="0.2"/>
    <row r="61206" ht="12.75" customHeight="1" x14ac:dyDescent="0.2"/>
    <row r="61207" ht="12.75" customHeight="1" x14ac:dyDescent="0.2"/>
    <row r="61208" ht="12.75" customHeight="1" x14ac:dyDescent="0.2"/>
    <row r="61209" ht="12.75" customHeight="1" x14ac:dyDescent="0.2"/>
    <row r="61210" ht="12.75" customHeight="1" x14ac:dyDescent="0.2"/>
    <row r="61211" ht="12.75" customHeight="1" x14ac:dyDescent="0.2"/>
    <row r="61212" ht="12.75" customHeight="1" x14ac:dyDescent="0.2"/>
    <row r="61213" ht="12.75" customHeight="1" x14ac:dyDescent="0.2"/>
    <row r="61214" ht="12.75" customHeight="1" x14ac:dyDescent="0.2"/>
    <row r="61215" ht="12.75" customHeight="1" x14ac:dyDescent="0.2"/>
    <row r="61216" ht="12.75" customHeight="1" x14ac:dyDescent="0.2"/>
    <row r="61217" ht="12.75" customHeight="1" x14ac:dyDescent="0.2"/>
    <row r="61218" ht="12.75" customHeight="1" x14ac:dyDescent="0.2"/>
    <row r="61219" ht="12.75" customHeight="1" x14ac:dyDescent="0.2"/>
    <row r="61220" ht="12.75" customHeight="1" x14ac:dyDescent="0.2"/>
    <row r="61221" ht="12.75" customHeight="1" x14ac:dyDescent="0.2"/>
    <row r="61222" ht="12.75" customHeight="1" x14ac:dyDescent="0.2"/>
    <row r="61223" ht="12.75" customHeight="1" x14ac:dyDescent="0.2"/>
    <row r="61224" ht="12.75" customHeight="1" x14ac:dyDescent="0.2"/>
    <row r="61225" ht="12.75" customHeight="1" x14ac:dyDescent="0.2"/>
    <row r="61226" ht="12.75" customHeight="1" x14ac:dyDescent="0.2"/>
    <row r="61227" ht="12.75" customHeight="1" x14ac:dyDescent="0.2"/>
    <row r="61228" ht="12.75" customHeight="1" x14ac:dyDescent="0.2"/>
    <row r="61229" ht="12.75" customHeight="1" x14ac:dyDescent="0.2"/>
    <row r="61230" ht="12.75" customHeight="1" x14ac:dyDescent="0.2"/>
    <row r="61231" ht="12.75" customHeight="1" x14ac:dyDescent="0.2"/>
    <row r="61232" ht="12.75" customHeight="1" x14ac:dyDescent="0.2"/>
    <row r="61233" ht="12.75" customHeight="1" x14ac:dyDescent="0.2"/>
    <row r="61234" ht="12.75" customHeight="1" x14ac:dyDescent="0.2"/>
    <row r="61235" ht="12.75" customHeight="1" x14ac:dyDescent="0.2"/>
    <row r="61236" ht="12.75" customHeight="1" x14ac:dyDescent="0.2"/>
    <row r="61237" ht="12.75" customHeight="1" x14ac:dyDescent="0.2"/>
    <row r="61238" ht="12.75" customHeight="1" x14ac:dyDescent="0.2"/>
    <row r="61239" ht="12.75" customHeight="1" x14ac:dyDescent="0.2"/>
    <row r="61240" ht="12.75" customHeight="1" x14ac:dyDescent="0.2"/>
    <row r="61241" ht="12.75" customHeight="1" x14ac:dyDescent="0.2"/>
    <row r="61242" ht="12.75" customHeight="1" x14ac:dyDescent="0.2"/>
    <row r="61243" ht="12.75" customHeight="1" x14ac:dyDescent="0.2"/>
    <row r="61244" ht="12.75" customHeight="1" x14ac:dyDescent="0.2"/>
    <row r="61245" ht="12.75" customHeight="1" x14ac:dyDescent="0.2"/>
    <row r="61246" ht="12.75" customHeight="1" x14ac:dyDescent="0.2"/>
    <row r="61247" ht="12.75" customHeight="1" x14ac:dyDescent="0.2"/>
    <row r="61248" ht="12.75" customHeight="1" x14ac:dyDescent="0.2"/>
    <row r="61249" ht="12.75" customHeight="1" x14ac:dyDescent="0.2"/>
    <row r="61250" ht="12.75" customHeight="1" x14ac:dyDescent="0.2"/>
    <row r="61251" ht="12.75" customHeight="1" x14ac:dyDescent="0.2"/>
    <row r="61252" ht="12.75" customHeight="1" x14ac:dyDescent="0.2"/>
    <row r="61253" ht="12.75" customHeight="1" x14ac:dyDescent="0.2"/>
    <row r="61254" ht="12.75" customHeight="1" x14ac:dyDescent="0.2"/>
    <row r="61255" ht="12.75" customHeight="1" x14ac:dyDescent="0.2"/>
    <row r="61256" ht="12.75" customHeight="1" x14ac:dyDescent="0.2"/>
    <row r="61257" ht="12.75" customHeight="1" x14ac:dyDescent="0.2"/>
    <row r="61258" ht="12.75" customHeight="1" x14ac:dyDescent="0.2"/>
    <row r="61259" ht="12.75" customHeight="1" x14ac:dyDescent="0.2"/>
    <row r="61260" ht="12.75" customHeight="1" x14ac:dyDescent="0.2"/>
    <row r="61261" ht="12.75" customHeight="1" x14ac:dyDescent="0.2"/>
    <row r="61262" ht="12.75" customHeight="1" x14ac:dyDescent="0.2"/>
    <row r="61263" ht="12.75" customHeight="1" x14ac:dyDescent="0.2"/>
    <row r="61264" ht="12.75" customHeight="1" x14ac:dyDescent="0.2"/>
    <row r="61265" ht="12.75" customHeight="1" x14ac:dyDescent="0.2"/>
    <row r="61266" ht="12.75" customHeight="1" x14ac:dyDescent="0.2"/>
    <row r="61267" ht="12.75" customHeight="1" x14ac:dyDescent="0.2"/>
    <row r="61268" ht="12.75" customHeight="1" x14ac:dyDescent="0.2"/>
    <row r="61269" ht="12.75" customHeight="1" x14ac:dyDescent="0.2"/>
    <row r="61270" ht="12.75" customHeight="1" x14ac:dyDescent="0.2"/>
    <row r="61271" ht="12.75" customHeight="1" x14ac:dyDescent="0.2"/>
    <row r="61272" ht="12.75" customHeight="1" x14ac:dyDescent="0.2"/>
    <row r="61273" ht="12.75" customHeight="1" x14ac:dyDescent="0.2"/>
    <row r="61274" ht="12.75" customHeight="1" x14ac:dyDescent="0.2"/>
    <row r="61275" ht="12.75" customHeight="1" x14ac:dyDescent="0.2"/>
    <row r="61276" ht="12.75" customHeight="1" x14ac:dyDescent="0.2"/>
    <row r="61277" ht="12.75" customHeight="1" x14ac:dyDescent="0.2"/>
    <row r="61278" ht="12.75" customHeight="1" x14ac:dyDescent="0.2"/>
    <row r="61279" ht="12.75" customHeight="1" x14ac:dyDescent="0.2"/>
    <row r="61280" ht="12.75" customHeight="1" x14ac:dyDescent="0.2"/>
    <row r="61281" ht="12.75" customHeight="1" x14ac:dyDescent="0.2"/>
    <row r="61282" ht="12.75" customHeight="1" x14ac:dyDescent="0.2"/>
    <row r="61283" ht="12.75" customHeight="1" x14ac:dyDescent="0.2"/>
    <row r="61284" ht="12.75" customHeight="1" x14ac:dyDescent="0.2"/>
    <row r="61285" ht="12.75" customHeight="1" x14ac:dyDescent="0.2"/>
    <row r="61286" ht="12.75" customHeight="1" x14ac:dyDescent="0.2"/>
    <row r="61287" ht="12.75" customHeight="1" x14ac:dyDescent="0.2"/>
    <row r="61288" ht="12.75" customHeight="1" x14ac:dyDescent="0.2"/>
    <row r="61289" ht="12.75" customHeight="1" x14ac:dyDescent="0.2"/>
    <row r="61290" ht="12.75" customHeight="1" x14ac:dyDescent="0.2"/>
    <row r="61291" ht="12.75" customHeight="1" x14ac:dyDescent="0.2"/>
    <row r="61292" ht="12.75" customHeight="1" x14ac:dyDescent="0.2"/>
    <row r="61293" ht="12.75" customHeight="1" x14ac:dyDescent="0.2"/>
    <row r="61294" ht="12.75" customHeight="1" x14ac:dyDescent="0.2"/>
    <row r="61295" ht="12.75" customHeight="1" x14ac:dyDescent="0.2"/>
    <row r="61296" ht="12.75" customHeight="1" x14ac:dyDescent="0.2"/>
    <row r="61297" ht="12.75" customHeight="1" x14ac:dyDescent="0.2"/>
    <row r="61298" ht="12.75" customHeight="1" x14ac:dyDescent="0.2"/>
    <row r="61299" ht="12.75" customHeight="1" x14ac:dyDescent="0.2"/>
    <row r="61300" ht="12.75" customHeight="1" x14ac:dyDescent="0.2"/>
    <row r="61301" ht="12.75" customHeight="1" x14ac:dyDescent="0.2"/>
    <row r="61302" ht="12.75" customHeight="1" x14ac:dyDescent="0.2"/>
    <row r="61303" ht="12.75" customHeight="1" x14ac:dyDescent="0.2"/>
    <row r="61304" ht="12.75" customHeight="1" x14ac:dyDescent="0.2"/>
    <row r="61305" ht="12.75" customHeight="1" x14ac:dyDescent="0.2"/>
    <row r="61306" ht="12.75" customHeight="1" x14ac:dyDescent="0.2"/>
    <row r="61307" ht="12.75" customHeight="1" x14ac:dyDescent="0.2"/>
    <row r="61308" ht="12.75" customHeight="1" x14ac:dyDescent="0.2"/>
    <row r="61309" ht="12.75" customHeight="1" x14ac:dyDescent="0.2"/>
    <row r="61310" ht="12.75" customHeight="1" x14ac:dyDescent="0.2"/>
    <row r="61311" ht="12.75" customHeight="1" x14ac:dyDescent="0.2"/>
    <row r="61312" ht="12.75" customHeight="1" x14ac:dyDescent="0.2"/>
    <row r="61313" ht="12.75" customHeight="1" x14ac:dyDescent="0.2"/>
    <row r="61314" ht="12.75" customHeight="1" x14ac:dyDescent="0.2"/>
    <row r="61315" ht="12.75" customHeight="1" x14ac:dyDescent="0.2"/>
    <row r="61316" ht="12.75" customHeight="1" x14ac:dyDescent="0.2"/>
    <row r="61317" ht="12.75" customHeight="1" x14ac:dyDescent="0.2"/>
    <row r="61318" ht="12.75" customHeight="1" x14ac:dyDescent="0.2"/>
    <row r="61319" ht="12.75" customHeight="1" x14ac:dyDescent="0.2"/>
    <row r="61320" ht="12.75" customHeight="1" x14ac:dyDescent="0.2"/>
    <row r="61321" ht="12.75" customHeight="1" x14ac:dyDescent="0.2"/>
    <row r="61322" ht="12.75" customHeight="1" x14ac:dyDescent="0.2"/>
    <row r="61323" ht="12.75" customHeight="1" x14ac:dyDescent="0.2"/>
    <row r="61324" ht="12.75" customHeight="1" x14ac:dyDescent="0.2"/>
    <row r="61325" ht="12.75" customHeight="1" x14ac:dyDescent="0.2"/>
    <row r="61326" ht="12.75" customHeight="1" x14ac:dyDescent="0.2"/>
    <row r="61327" ht="12.75" customHeight="1" x14ac:dyDescent="0.2"/>
    <row r="61328" ht="12.75" customHeight="1" x14ac:dyDescent="0.2"/>
    <row r="61329" ht="12.75" customHeight="1" x14ac:dyDescent="0.2"/>
    <row r="61330" ht="12.75" customHeight="1" x14ac:dyDescent="0.2"/>
    <row r="61331" ht="12.75" customHeight="1" x14ac:dyDescent="0.2"/>
    <row r="61332" ht="12.75" customHeight="1" x14ac:dyDescent="0.2"/>
    <row r="61333" ht="12.75" customHeight="1" x14ac:dyDescent="0.2"/>
    <row r="61334" ht="12.75" customHeight="1" x14ac:dyDescent="0.2"/>
    <row r="61335" ht="12.75" customHeight="1" x14ac:dyDescent="0.2"/>
    <row r="61336" ht="12.75" customHeight="1" x14ac:dyDescent="0.2"/>
    <row r="61337" ht="12.75" customHeight="1" x14ac:dyDescent="0.2"/>
    <row r="61338" ht="12.75" customHeight="1" x14ac:dyDescent="0.2"/>
    <row r="61339" ht="12.75" customHeight="1" x14ac:dyDescent="0.2"/>
    <row r="61340" ht="12.75" customHeight="1" x14ac:dyDescent="0.2"/>
    <row r="61341" ht="12.75" customHeight="1" x14ac:dyDescent="0.2"/>
    <row r="61342" ht="12.75" customHeight="1" x14ac:dyDescent="0.2"/>
    <row r="61343" ht="12.75" customHeight="1" x14ac:dyDescent="0.2"/>
    <row r="61344" ht="12.75" customHeight="1" x14ac:dyDescent="0.2"/>
    <row r="61345" ht="12.75" customHeight="1" x14ac:dyDescent="0.2"/>
    <row r="61346" ht="12.75" customHeight="1" x14ac:dyDescent="0.2"/>
    <row r="61347" ht="12.75" customHeight="1" x14ac:dyDescent="0.2"/>
    <row r="61348" ht="12.75" customHeight="1" x14ac:dyDescent="0.2"/>
    <row r="61349" ht="12.75" customHeight="1" x14ac:dyDescent="0.2"/>
    <row r="61350" ht="12.75" customHeight="1" x14ac:dyDescent="0.2"/>
    <row r="61351" ht="12.75" customHeight="1" x14ac:dyDescent="0.2"/>
    <row r="61352" ht="12.75" customHeight="1" x14ac:dyDescent="0.2"/>
    <row r="61353" ht="12.75" customHeight="1" x14ac:dyDescent="0.2"/>
    <row r="61354" ht="12.75" customHeight="1" x14ac:dyDescent="0.2"/>
    <row r="61355" ht="12.75" customHeight="1" x14ac:dyDescent="0.2"/>
    <row r="61356" ht="12.75" customHeight="1" x14ac:dyDescent="0.2"/>
    <row r="61357" ht="12.75" customHeight="1" x14ac:dyDescent="0.2"/>
    <row r="61358" ht="12.75" customHeight="1" x14ac:dyDescent="0.2"/>
    <row r="61359" ht="12.75" customHeight="1" x14ac:dyDescent="0.2"/>
    <row r="61360" ht="12.75" customHeight="1" x14ac:dyDescent="0.2"/>
    <row r="61361" ht="12.75" customHeight="1" x14ac:dyDescent="0.2"/>
    <row r="61362" ht="12.75" customHeight="1" x14ac:dyDescent="0.2"/>
    <row r="61363" ht="12.75" customHeight="1" x14ac:dyDescent="0.2"/>
    <row r="61364" ht="12.75" customHeight="1" x14ac:dyDescent="0.2"/>
    <row r="61365" ht="12.75" customHeight="1" x14ac:dyDescent="0.2"/>
    <row r="61366" ht="12.75" customHeight="1" x14ac:dyDescent="0.2"/>
    <row r="61367" ht="12.75" customHeight="1" x14ac:dyDescent="0.2"/>
    <row r="61368" ht="12.75" customHeight="1" x14ac:dyDescent="0.2"/>
    <row r="61369" ht="12.75" customHeight="1" x14ac:dyDescent="0.2"/>
    <row r="61370" ht="12.75" customHeight="1" x14ac:dyDescent="0.2"/>
    <row r="61371" ht="12.75" customHeight="1" x14ac:dyDescent="0.2"/>
    <row r="61372" ht="12.75" customHeight="1" x14ac:dyDescent="0.2"/>
    <row r="61373" ht="12.75" customHeight="1" x14ac:dyDescent="0.2"/>
    <row r="61374" ht="12.75" customHeight="1" x14ac:dyDescent="0.2"/>
    <row r="61375" ht="12.75" customHeight="1" x14ac:dyDescent="0.2"/>
    <row r="61376" ht="12.75" customHeight="1" x14ac:dyDescent="0.2"/>
    <row r="61377" ht="12.75" customHeight="1" x14ac:dyDescent="0.2"/>
    <row r="61378" ht="12.75" customHeight="1" x14ac:dyDescent="0.2"/>
    <row r="61379" ht="12.75" customHeight="1" x14ac:dyDescent="0.2"/>
    <row r="61380" ht="12.75" customHeight="1" x14ac:dyDescent="0.2"/>
    <row r="61381" ht="12.75" customHeight="1" x14ac:dyDescent="0.2"/>
    <row r="61382" ht="12.75" customHeight="1" x14ac:dyDescent="0.2"/>
    <row r="61383" ht="12.75" customHeight="1" x14ac:dyDescent="0.2"/>
    <row r="61384" ht="12.75" customHeight="1" x14ac:dyDescent="0.2"/>
    <row r="61385" ht="12.75" customHeight="1" x14ac:dyDescent="0.2"/>
    <row r="61386" ht="12.75" customHeight="1" x14ac:dyDescent="0.2"/>
    <row r="61387" ht="12.75" customHeight="1" x14ac:dyDescent="0.2"/>
    <row r="61388" ht="12.75" customHeight="1" x14ac:dyDescent="0.2"/>
    <row r="61389" ht="12.75" customHeight="1" x14ac:dyDescent="0.2"/>
    <row r="61390" ht="12.75" customHeight="1" x14ac:dyDescent="0.2"/>
    <row r="61391" ht="12.75" customHeight="1" x14ac:dyDescent="0.2"/>
    <row r="61392" ht="12.75" customHeight="1" x14ac:dyDescent="0.2"/>
    <row r="61393" ht="12.75" customHeight="1" x14ac:dyDescent="0.2"/>
    <row r="61394" ht="12.75" customHeight="1" x14ac:dyDescent="0.2"/>
    <row r="61395" ht="12.75" customHeight="1" x14ac:dyDescent="0.2"/>
    <row r="61396" ht="12.75" customHeight="1" x14ac:dyDescent="0.2"/>
    <row r="61397" ht="12.75" customHeight="1" x14ac:dyDescent="0.2"/>
    <row r="61398" ht="12.75" customHeight="1" x14ac:dyDescent="0.2"/>
    <row r="61399" ht="12.75" customHeight="1" x14ac:dyDescent="0.2"/>
    <row r="61400" ht="12.75" customHeight="1" x14ac:dyDescent="0.2"/>
    <row r="61401" ht="12.75" customHeight="1" x14ac:dyDescent="0.2"/>
    <row r="61402" ht="12.75" customHeight="1" x14ac:dyDescent="0.2"/>
    <row r="61403" ht="12.75" customHeight="1" x14ac:dyDescent="0.2"/>
    <row r="61404" ht="12.75" customHeight="1" x14ac:dyDescent="0.2"/>
    <row r="61405" ht="12.75" customHeight="1" x14ac:dyDescent="0.2"/>
    <row r="61406" ht="12.75" customHeight="1" x14ac:dyDescent="0.2"/>
    <row r="61407" ht="12.75" customHeight="1" x14ac:dyDescent="0.2"/>
    <row r="61408" ht="12.75" customHeight="1" x14ac:dyDescent="0.2"/>
    <row r="61409" ht="12.75" customHeight="1" x14ac:dyDescent="0.2"/>
    <row r="61410" ht="12.75" customHeight="1" x14ac:dyDescent="0.2"/>
    <row r="61411" ht="12.75" customHeight="1" x14ac:dyDescent="0.2"/>
    <row r="61412" ht="12.75" customHeight="1" x14ac:dyDescent="0.2"/>
    <row r="61413" ht="12.75" customHeight="1" x14ac:dyDescent="0.2"/>
    <row r="61414" ht="12.75" customHeight="1" x14ac:dyDescent="0.2"/>
    <row r="61415" ht="12.75" customHeight="1" x14ac:dyDescent="0.2"/>
    <row r="61416" ht="12.75" customHeight="1" x14ac:dyDescent="0.2"/>
    <row r="61417" ht="12.75" customHeight="1" x14ac:dyDescent="0.2"/>
    <row r="61418" ht="12.75" customHeight="1" x14ac:dyDescent="0.2"/>
    <row r="61419" ht="12.75" customHeight="1" x14ac:dyDescent="0.2"/>
    <row r="61420" ht="12.75" customHeight="1" x14ac:dyDescent="0.2"/>
    <row r="61421" ht="12.75" customHeight="1" x14ac:dyDescent="0.2"/>
    <row r="61422" ht="12.75" customHeight="1" x14ac:dyDescent="0.2"/>
    <row r="61423" ht="12.75" customHeight="1" x14ac:dyDescent="0.2"/>
    <row r="61424" ht="12.75" customHeight="1" x14ac:dyDescent="0.2"/>
    <row r="61425" ht="12.75" customHeight="1" x14ac:dyDescent="0.2"/>
    <row r="61426" ht="12.75" customHeight="1" x14ac:dyDescent="0.2"/>
    <row r="61427" ht="12.75" customHeight="1" x14ac:dyDescent="0.2"/>
    <row r="61428" ht="12.75" customHeight="1" x14ac:dyDescent="0.2"/>
    <row r="61429" ht="12.75" customHeight="1" x14ac:dyDescent="0.2"/>
    <row r="61430" ht="12.75" customHeight="1" x14ac:dyDescent="0.2"/>
    <row r="61431" ht="12.75" customHeight="1" x14ac:dyDescent="0.2"/>
    <row r="61432" ht="12.75" customHeight="1" x14ac:dyDescent="0.2"/>
    <row r="61433" ht="12.75" customHeight="1" x14ac:dyDescent="0.2"/>
    <row r="61434" ht="12.75" customHeight="1" x14ac:dyDescent="0.2"/>
    <row r="61435" ht="12.75" customHeight="1" x14ac:dyDescent="0.2"/>
    <row r="61436" ht="12.75" customHeight="1" x14ac:dyDescent="0.2"/>
    <row r="61437" ht="12.75" customHeight="1" x14ac:dyDescent="0.2"/>
    <row r="61438" ht="12.75" customHeight="1" x14ac:dyDescent="0.2"/>
    <row r="61439" ht="12.75" customHeight="1" x14ac:dyDescent="0.2"/>
    <row r="61440" ht="12.75" customHeight="1" x14ac:dyDescent="0.2"/>
    <row r="61441" ht="12.75" customHeight="1" x14ac:dyDescent="0.2"/>
    <row r="61442" ht="12.75" customHeight="1" x14ac:dyDescent="0.2"/>
    <row r="61443" ht="12.75" customHeight="1" x14ac:dyDescent="0.2"/>
    <row r="61444" ht="12.75" customHeight="1" x14ac:dyDescent="0.2"/>
    <row r="61445" ht="12.75" customHeight="1" x14ac:dyDescent="0.2"/>
    <row r="61446" ht="12.75" customHeight="1" x14ac:dyDescent="0.2"/>
    <row r="61447" ht="12.75" customHeight="1" x14ac:dyDescent="0.2"/>
    <row r="61448" ht="12.75" customHeight="1" x14ac:dyDescent="0.2"/>
    <row r="61449" ht="12.75" customHeight="1" x14ac:dyDescent="0.2"/>
    <row r="61450" ht="12.75" customHeight="1" x14ac:dyDescent="0.2"/>
    <row r="61451" ht="12.75" customHeight="1" x14ac:dyDescent="0.2"/>
    <row r="61452" ht="12.75" customHeight="1" x14ac:dyDescent="0.2"/>
    <row r="61453" ht="12.75" customHeight="1" x14ac:dyDescent="0.2"/>
    <row r="61454" ht="12.75" customHeight="1" x14ac:dyDescent="0.2"/>
    <row r="61455" ht="12.75" customHeight="1" x14ac:dyDescent="0.2"/>
    <row r="61456" ht="12.75" customHeight="1" x14ac:dyDescent="0.2"/>
    <row r="61457" ht="12.75" customHeight="1" x14ac:dyDescent="0.2"/>
    <row r="61458" ht="12.75" customHeight="1" x14ac:dyDescent="0.2"/>
    <row r="61459" ht="12.75" customHeight="1" x14ac:dyDescent="0.2"/>
    <row r="61460" ht="12.75" customHeight="1" x14ac:dyDescent="0.2"/>
    <row r="61461" ht="12.75" customHeight="1" x14ac:dyDescent="0.2"/>
    <row r="61462" ht="12.75" customHeight="1" x14ac:dyDescent="0.2"/>
    <row r="61463" ht="12.75" customHeight="1" x14ac:dyDescent="0.2"/>
    <row r="61464" ht="12.75" customHeight="1" x14ac:dyDescent="0.2"/>
    <row r="61465" ht="12.75" customHeight="1" x14ac:dyDescent="0.2"/>
    <row r="61466" ht="12.75" customHeight="1" x14ac:dyDescent="0.2"/>
    <row r="61467" ht="12.75" customHeight="1" x14ac:dyDescent="0.2"/>
    <row r="61468" ht="12.75" customHeight="1" x14ac:dyDescent="0.2"/>
    <row r="61469" ht="12.75" customHeight="1" x14ac:dyDescent="0.2"/>
    <row r="61470" ht="12.75" customHeight="1" x14ac:dyDescent="0.2"/>
    <row r="61471" ht="12.75" customHeight="1" x14ac:dyDescent="0.2"/>
    <row r="61472" ht="12.75" customHeight="1" x14ac:dyDescent="0.2"/>
    <row r="61473" ht="12.75" customHeight="1" x14ac:dyDescent="0.2"/>
    <row r="61474" ht="12.75" customHeight="1" x14ac:dyDescent="0.2"/>
    <row r="61475" ht="12.75" customHeight="1" x14ac:dyDescent="0.2"/>
    <row r="61476" ht="12.75" customHeight="1" x14ac:dyDescent="0.2"/>
    <row r="61477" ht="12.75" customHeight="1" x14ac:dyDescent="0.2"/>
    <row r="61478" ht="12.75" customHeight="1" x14ac:dyDescent="0.2"/>
    <row r="61479" ht="12.75" customHeight="1" x14ac:dyDescent="0.2"/>
    <row r="61480" ht="12.75" customHeight="1" x14ac:dyDescent="0.2"/>
    <row r="61481" ht="12.75" customHeight="1" x14ac:dyDescent="0.2"/>
    <row r="61482" ht="12.75" customHeight="1" x14ac:dyDescent="0.2"/>
    <row r="61483" ht="12.75" customHeight="1" x14ac:dyDescent="0.2"/>
    <row r="61484" ht="12.75" customHeight="1" x14ac:dyDescent="0.2"/>
    <row r="61485" ht="12.75" customHeight="1" x14ac:dyDescent="0.2"/>
    <row r="61486" ht="12.75" customHeight="1" x14ac:dyDescent="0.2"/>
    <row r="61487" ht="12.75" customHeight="1" x14ac:dyDescent="0.2"/>
    <row r="61488" ht="12.75" customHeight="1" x14ac:dyDescent="0.2"/>
    <row r="61489" ht="12.75" customHeight="1" x14ac:dyDescent="0.2"/>
    <row r="61490" ht="12.75" customHeight="1" x14ac:dyDescent="0.2"/>
    <row r="61491" ht="12.75" customHeight="1" x14ac:dyDescent="0.2"/>
    <row r="61492" ht="12.75" customHeight="1" x14ac:dyDescent="0.2"/>
    <row r="61493" ht="12.75" customHeight="1" x14ac:dyDescent="0.2"/>
    <row r="61494" ht="12.75" customHeight="1" x14ac:dyDescent="0.2"/>
    <row r="61495" ht="12.75" customHeight="1" x14ac:dyDescent="0.2"/>
    <row r="61496" ht="12.75" customHeight="1" x14ac:dyDescent="0.2"/>
    <row r="61497" ht="12.75" customHeight="1" x14ac:dyDescent="0.2"/>
    <row r="61498" ht="12.75" customHeight="1" x14ac:dyDescent="0.2"/>
    <row r="61499" ht="12.75" customHeight="1" x14ac:dyDescent="0.2"/>
    <row r="61500" ht="12.75" customHeight="1" x14ac:dyDescent="0.2"/>
    <row r="61501" ht="12.75" customHeight="1" x14ac:dyDescent="0.2"/>
    <row r="61502" ht="12.75" customHeight="1" x14ac:dyDescent="0.2"/>
    <row r="61503" ht="12.75" customHeight="1" x14ac:dyDescent="0.2"/>
    <row r="61504" ht="12.75" customHeight="1" x14ac:dyDescent="0.2"/>
    <row r="61505" ht="12.75" customHeight="1" x14ac:dyDescent="0.2"/>
    <row r="61506" ht="12.75" customHeight="1" x14ac:dyDescent="0.2"/>
    <row r="61507" ht="12.75" customHeight="1" x14ac:dyDescent="0.2"/>
    <row r="61508" ht="12.75" customHeight="1" x14ac:dyDescent="0.2"/>
    <row r="61509" ht="12.75" customHeight="1" x14ac:dyDescent="0.2"/>
    <row r="61510" ht="12.75" customHeight="1" x14ac:dyDescent="0.2"/>
    <row r="61511" ht="12.75" customHeight="1" x14ac:dyDescent="0.2"/>
    <row r="61512" ht="12.75" customHeight="1" x14ac:dyDescent="0.2"/>
    <row r="61513" ht="12.75" customHeight="1" x14ac:dyDescent="0.2"/>
    <row r="61514" ht="12.75" customHeight="1" x14ac:dyDescent="0.2"/>
    <row r="61515" ht="12.75" customHeight="1" x14ac:dyDescent="0.2"/>
    <row r="61516" ht="12.75" customHeight="1" x14ac:dyDescent="0.2"/>
    <row r="61517" ht="12.75" customHeight="1" x14ac:dyDescent="0.2"/>
    <row r="61518" ht="12.75" customHeight="1" x14ac:dyDescent="0.2"/>
    <row r="61519" ht="12.75" customHeight="1" x14ac:dyDescent="0.2"/>
    <row r="61520" ht="12.75" customHeight="1" x14ac:dyDescent="0.2"/>
    <row r="61521" ht="12.75" customHeight="1" x14ac:dyDescent="0.2"/>
    <row r="61522" ht="12.75" customHeight="1" x14ac:dyDescent="0.2"/>
    <row r="61523" ht="12.75" customHeight="1" x14ac:dyDescent="0.2"/>
    <row r="61524" ht="12.75" customHeight="1" x14ac:dyDescent="0.2"/>
    <row r="61525" ht="12.75" customHeight="1" x14ac:dyDescent="0.2"/>
    <row r="61526" ht="12.75" customHeight="1" x14ac:dyDescent="0.2"/>
    <row r="61527" ht="12.75" customHeight="1" x14ac:dyDescent="0.2"/>
    <row r="61528" ht="12.75" customHeight="1" x14ac:dyDescent="0.2"/>
    <row r="61529" ht="12.75" customHeight="1" x14ac:dyDescent="0.2"/>
    <row r="61530" ht="12.75" customHeight="1" x14ac:dyDescent="0.2"/>
    <row r="61531" ht="12.75" customHeight="1" x14ac:dyDescent="0.2"/>
    <row r="61532" ht="12.75" customHeight="1" x14ac:dyDescent="0.2"/>
    <row r="61533" ht="12.75" customHeight="1" x14ac:dyDescent="0.2"/>
    <row r="61534" ht="12.75" customHeight="1" x14ac:dyDescent="0.2"/>
    <row r="61535" ht="12.75" customHeight="1" x14ac:dyDescent="0.2"/>
    <row r="61536" ht="12.75" customHeight="1" x14ac:dyDescent="0.2"/>
    <row r="61537" ht="12.75" customHeight="1" x14ac:dyDescent="0.2"/>
    <row r="61538" ht="12.75" customHeight="1" x14ac:dyDescent="0.2"/>
    <row r="61539" ht="12.75" customHeight="1" x14ac:dyDescent="0.2"/>
    <row r="61540" ht="12.75" customHeight="1" x14ac:dyDescent="0.2"/>
    <row r="61541" ht="12.75" customHeight="1" x14ac:dyDescent="0.2"/>
    <row r="61542" ht="12.75" customHeight="1" x14ac:dyDescent="0.2"/>
    <row r="61543" ht="12.75" customHeight="1" x14ac:dyDescent="0.2"/>
    <row r="61544" ht="12.75" customHeight="1" x14ac:dyDescent="0.2"/>
    <row r="61545" ht="12.75" customHeight="1" x14ac:dyDescent="0.2"/>
    <row r="61546" ht="12.75" customHeight="1" x14ac:dyDescent="0.2"/>
    <row r="61547" ht="12.75" customHeight="1" x14ac:dyDescent="0.2"/>
    <row r="61548" ht="12.75" customHeight="1" x14ac:dyDescent="0.2"/>
    <row r="61549" ht="12.75" customHeight="1" x14ac:dyDescent="0.2"/>
    <row r="61550" ht="12.75" customHeight="1" x14ac:dyDescent="0.2"/>
    <row r="61551" ht="12.75" customHeight="1" x14ac:dyDescent="0.2"/>
    <row r="61552" ht="12.75" customHeight="1" x14ac:dyDescent="0.2"/>
    <row r="61553" ht="12.75" customHeight="1" x14ac:dyDescent="0.2"/>
    <row r="61554" ht="12.75" customHeight="1" x14ac:dyDescent="0.2"/>
    <row r="61555" ht="12.75" customHeight="1" x14ac:dyDescent="0.2"/>
    <row r="61556" ht="12.75" customHeight="1" x14ac:dyDescent="0.2"/>
    <row r="61557" ht="12.75" customHeight="1" x14ac:dyDescent="0.2"/>
    <row r="61558" ht="12.75" customHeight="1" x14ac:dyDescent="0.2"/>
    <row r="61559" ht="12.75" customHeight="1" x14ac:dyDescent="0.2"/>
    <row r="61560" ht="12.75" customHeight="1" x14ac:dyDescent="0.2"/>
    <row r="61561" ht="12.75" customHeight="1" x14ac:dyDescent="0.2"/>
    <row r="61562" ht="12.75" customHeight="1" x14ac:dyDescent="0.2"/>
    <row r="61563" ht="12.75" customHeight="1" x14ac:dyDescent="0.2"/>
    <row r="61564" ht="12.75" customHeight="1" x14ac:dyDescent="0.2"/>
    <row r="61565" ht="12.75" customHeight="1" x14ac:dyDescent="0.2"/>
    <row r="61566" ht="12.75" customHeight="1" x14ac:dyDescent="0.2"/>
    <row r="61567" ht="12.75" customHeight="1" x14ac:dyDescent="0.2"/>
    <row r="61568" ht="12.75" customHeight="1" x14ac:dyDescent="0.2"/>
    <row r="61569" ht="12.75" customHeight="1" x14ac:dyDescent="0.2"/>
    <row r="61570" ht="12.75" customHeight="1" x14ac:dyDescent="0.2"/>
    <row r="61571" ht="12.75" customHeight="1" x14ac:dyDescent="0.2"/>
    <row r="61572" ht="12.75" customHeight="1" x14ac:dyDescent="0.2"/>
    <row r="61573" ht="12.75" customHeight="1" x14ac:dyDescent="0.2"/>
    <row r="61574" ht="12.75" customHeight="1" x14ac:dyDescent="0.2"/>
    <row r="61575" ht="12.75" customHeight="1" x14ac:dyDescent="0.2"/>
    <row r="61576" ht="12.75" customHeight="1" x14ac:dyDescent="0.2"/>
    <row r="61577" ht="12.75" customHeight="1" x14ac:dyDescent="0.2"/>
    <row r="61578" ht="12.75" customHeight="1" x14ac:dyDescent="0.2"/>
    <row r="61579" ht="12.75" customHeight="1" x14ac:dyDescent="0.2"/>
    <row r="61580" ht="12.75" customHeight="1" x14ac:dyDescent="0.2"/>
    <row r="61581" ht="12.75" customHeight="1" x14ac:dyDescent="0.2"/>
    <row r="61582" ht="12.75" customHeight="1" x14ac:dyDescent="0.2"/>
    <row r="61583" ht="12.75" customHeight="1" x14ac:dyDescent="0.2"/>
    <row r="61584" ht="12.75" customHeight="1" x14ac:dyDescent="0.2"/>
    <row r="61585" ht="12.75" customHeight="1" x14ac:dyDescent="0.2"/>
    <row r="61586" ht="12.75" customHeight="1" x14ac:dyDescent="0.2"/>
    <row r="61587" ht="12.75" customHeight="1" x14ac:dyDescent="0.2"/>
    <row r="61588" ht="12.75" customHeight="1" x14ac:dyDescent="0.2"/>
    <row r="61589" ht="12.75" customHeight="1" x14ac:dyDescent="0.2"/>
    <row r="61590" ht="12.75" customHeight="1" x14ac:dyDescent="0.2"/>
    <row r="61591" ht="12.75" customHeight="1" x14ac:dyDescent="0.2"/>
    <row r="61592" ht="12.75" customHeight="1" x14ac:dyDescent="0.2"/>
    <row r="61593" ht="12.75" customHeight="1" x14ac:dyDescent="0.2"/>
    <row r="61594" ht="12.75" customHeight="1" x14ac:dyDescent="0.2"/>
    <row r="61595" ht="12.75" customHeight="1" x14ac:dyDescent="0.2"/>
    <row r="61596" ht="12.75" customHeight="1" x14ac:dyDescent="0.2"/>
    <row r="61597" ht="12.75" customHeight="1" x14ac:dyDescent="0.2"/>
    <row r="61598" ht="12.75" customHeight="1" x14ac:dyDescent="0.2"/>
    <row r="61599" ht="12.75" customHeight="1" x14ac:dyDescent="0.2"/>
    <row r="61600" ht="12.75" customHeight="1" x14ac:dyDescent="0.2"/>
    <row r="61601" ht="12.75" customHeight="1" x14ac:dyDescent="0.2"/>
    <row r="61602" ht="12.75" customHeight="1" x14ac:dyDescent="0.2"/>
    <row r="61603" ht="12.75" customHeight="1" x14ac:dyDescent="0.2"/>
    <row r="61604" ht="12.75" customHeight="1" x14ac:dyDescent="0.2"/>
    <row r="61605" ht="12.75" customHeight="1" x14ac:dyDescent="0.2"/>
    <row r="61606" ht="12.75" customHeight="1" x14ac:dyDescent="0.2"/>
    <row r="61607" ht="12.75" customHeight="1" x14ac:dyDescent="0.2"/>
    <row r="61608" ht="12.75" customHeight="1" x14ac:dyDescent="0.2"/>
    <row r="61609" ht="12.75" customHeight="1" x14ac:dyDescent="0.2"/>
    <row r="61610" ht="12.75" customHeight="1" x14ac:dyDescent="0.2"/>
    <row r="61611" ht="12.75" customHeight="1" x14ac:dyDescent="0.2"/>
    <row r="61612" ht="12.75" customHeight="1" x14ac:dyDescent="0.2"/>
    <row r="61613" ht="12.75" customHeight="1" x14ac:dyDescent="0.2"/>
    <row r="61614" ht="12.75" customHeight="1" x14ac:dyDescent="0.2"/>
    <row r="61615" ht="12.75" customHeight="1" x14ac:dyDescent="0.2"/>
    <row r="61616" ht="12.75" customHeight="1" x14ac:dyDescent="0.2"/>
    <row r="61617" ht="12.75" customHeight="1" x14ac:dyDescent="0.2"/>
    <row r="61618" ht="12.75" customHeight="1" x14ac:dyDescent="0.2"/>
    <row r="61619" ht="12.75" customHeight="1" x14ac:dyDescent="0.2"/>
    <row r="61620" ht="12.75" customHeight="1" x14ac:dyDescent="0.2"/>
    <row r="61621" ht="12.75" customHeight="1" x14ac:dyDescent="0.2"/>
    <row r="61622" ht="12.75" customHeight="1" x14ac:dyDescent="0.2"/>
    <row r="61623" ht="12.75" customHeight="1" x14ac:dyDescent="0.2"/>
    <row r="61624" ht="12.75" customHeight="1" x14ac:dyDescent="0.2"/>
    <row r="61625" ht="12.75" customHeight="1" x14ac:dyDescent="0.2"/>
    <row r="61626" ht="12.75" customHeight="1" x14ac:dyDescent="0.2"/>
    <row r="61627" ht="12.75" customHeight="1" x14ac:dyDescent="0.2"/>
    <row r="61628" ht="12.75" customHeight="1" x14ac:dyDescent="0.2"/>
    <row r="61629" ht="12.75" customHeight="1" x14ac:dyDescent="0.2"/>
    <row r="61630" ht="12.75" customHeight="1" x14ac:dyDescent="0.2"/>
    <row r="61631" ht="12.75" customHeight="1" x14ac:dyDescent="0.2"/>
    <row r="61632" ht="12.75" customHeight="1" x14ac:dyDescent="0.2"/>
    <row r="61633" ht="12.75" customHeight="1" x14ac:dyDescent="0.2"/>
    <row r="61634" ht="12.75" customHeight="1" x14ac:dyDescent="0.2"/>
    <row r="61635" ht="12.75" customHeight="1" x14ac:dyDescent="0.2"/>
    <row r="61636" ht="12.75" customHeight="1" x14ac:dyDescent="0.2"/>
    <row r="61637" ht="12.75" customHeight="1" x14ac:dyDescent="0.2"/>
    <row r="61638" ht="12.75" customHeight="1" x14ac:dyDescent="0.2"/>
    <row r="61639" ht="12.75" customHeight="1" x14ac:dyDescent="0.2"/>
    <row r="61640" ht="12.75" customHeight="1" x14ac:dyDescent="0.2"/>
    <row r="61641" ht="12.75" customHeight="1" x14ac:dyDescent="0.2"/>
    <row r="61642" ht="12.75" customHeight="1" x14ac:dyDescent="0.2"/>
    <row r="61643" ht="12.75" customHeight="1" x14ac:dyDescent="0.2"/>
    <row r="61644" ht="12.75" customHeight="1" x14ac:dyDescent="0.2"/>
    <row r="61645" ht="12.75" customHeight="1" x14ac:dyDescent="0.2"/>
    <row r="61646" ht="12.75" customHeight="1" x14ac:dyDescent="0.2"/>
    <row r="61647" ht="12.75" customHeight="1" x14ac:dyDescent="0.2"/>
    <row r="61648" ht="12.75" customHeight="1" x14ac:dyDescent="0.2"/>
    <row r="61649" ht="12.75" customHeight="1" x14ac:dyDescent="0.2"/>
    <row r="61650" ht="12.75" customHeight="1" x14ac:dyDescent="0.2"/>
    <row r="61651" ht="12.75" customHeight="1" x14ac:dyDescent="0.2"/>
    <row r="61652" ht="12.75" customHeight="1" x14ac:dyDescent="0.2"/>
    <row r="61653" ht="12.75" customHeight="1" x14ac:dyDescent="0.2"/>
    <row r="61654" ht="12.75" customHeight="1" x14ac:dyDescent="0.2"/>
    <row r="61655" ht="12.75" customHeight="1" x14ac:dyDescent="0.2"/>
    <row r="61656" ht="12.75" customHeight="1" x14ac:dyDescent="0.2"/>
    <row r="61657" ht="12.75" customHeight="1" x14ac:dyDescent="0.2"/>
    <row r="61658" ht="12.75" customHeight="1" x14ac:dyDescent="0.2"/>
    <row r="61659" ht="12.75" customHeight="1" x14ac:dyDescent="0.2"/>
    <row r="61660" ht="12.75" customHeight="1" x14ac:dyDescent="0.2"/>
    <row r="61661" ht="12.75" customHeight="1" x14ac:dyDescent="0.2"/>
    <row r="61662" ht="12.75" customHeight="1" x14ac:dyDescent="0.2"/>
    <row r="61663" ht="12.75" customHeight="1" x14ac:dyDescent="0.2"/>
    <row r="61664" ht="12.75" customHeight="1" x14ac:dyDescent="0.2"/>
    <row r="61665" ht="12.75" customHeight="1" x14ac:dyDescent="0.2"/>
    <row r="61666" ht="12.75" customHeight="1" x14ac:dyDescent="0.2"/>
    <row r="61667" ht="12.75" customHeight="1" x14ac:dyDescent="0.2"/>
    <row r="61668" ht="12.75" customHeight="1" x14ac:dyDescent="0.2"/>
    <row r="61669" ht="12.75" customHeight="1" x14ac:dyDescent="0.2"/>
    <row r="61670" ht="12.75" customHeight="1" x14ac:dyDescent="0.2"/>
    <row r="61671" ht="12.75" customHeight="1" x14ac:dyDescent="0.2"/>
    <row r="61672" ht="12.75" customHeight="1" x14ac:dyDescent="0.2"/>
    <row r="61673" ht="12.75" customHeight="1" x14ac:dyDescent="0.2"/>
    <row r="61674" ht="12.75" customHeight="1" x14ac:dyDescent="0.2"/>
    <row r="61675" ht="12.75" customHeight="1" x14ac:dyDescent="0.2"/>
    <row r="61676" ht="12.75" customHeight="1" x14ac:dyDescent="0.2"/>
    <row r="61677" ht="12.75" customHeight="1" x14ac:dyDescent="0.2"/>
    <row r="61678" ht="12.75" customHeight="1" x14ac:dyDescent="0.2"/>
    <row r="61679" ht="12.75" customHeight="1" x14ac:dyDescent="0.2"/>
    <row r="61680" ht="12.75" customHeight="1" x14ac:dyDescent="0.2"/>
    <row r="61681" ht="12.75" customHeight="1" x14ac:dyDescent="0.2"/>
    <row r="61682" ht="12.75" customHeight="1" x14ac:dyDescent="0.2"/>
    <row r="61683" ht="12.75" customHeight="1" x14ac:dyDescent="0.2"/>
    <row r="61684" ht="12.75" customHeight="1" x14ac:dyDescent="0.2"/>
    <row r="61685" ht="12.75" customHeight="1" x14ac:dyDescent="0.2"/>
    <row r="61686" ht="12.75" customHeight="1" x14ac:dyDescent="0.2"/>
    <row r="61687" ht="12.75" customHeight="1" x14ac:dyDescent="0.2"/>
    <row r="61688" ht="12.75" customHeight="1" x14ac:dyDescent="0.2"/>
    <row r="61689" ht="12.75" customHeight="1" x14ac:dyDescent="0.2"/>
    <row r="61690" ht="12.75" customHeight="1" x14ac:dyDescent="0.2"/>
    <row r="61691" ht="12.75" customHeight="1" x14ac:dyDescent="0.2"/>
    <row r="61692" ht="12.75" customHeight="1" x14ac:dyDescent="0.2"/>
    <row r="61693" ht="12.75" customHeight="1" x14ac:dyDescent="0.2"/>
    <row r="61694" ht="12.75" customHeight="1" x14ac:dyDescent="0.2"/>
    <row r="61695" ht="12.75" customHeight="1" x14ac:dyDescent="0.2"/>
    <row r="61696" ht="12.75" customHeight="1" x14ac:dyDescent="0.2"/>
    <row r="61697" ht="12.75" customHeight="1" x14ac:dyDescent="0.2"/>
    <row r="61698" ht="12.75" customHeight="1" x14ac:dyDescent="0.2"/>
    <row r="61699" ht="12.75" customHeight="1" x14ac:dyDescent="0.2"/>
    <row r="61700" ht="12.75" customHeight="1" x14ac:dyDescent="0.2"/>
    <row r="61701" ht="12.75" customHeight="1" x14ac:dyDescent="0.2"/>
    <row r="61702" ht="12.75" customHeight="1" x14ac:dyDescent="0.2"/>
    <row r="61703" ht="12.75" customHeight="1" x14ac:dyDescent="0.2"/>
    <row r="61704" ht="12.75" customHeight="1" x14ac:dyDescent="0.2"/>
    <row r="61705" ht="12.75" customHeight="1" x14ac:dyDescent="0.2"/>
    <row r="61706" ht="12.75" customHeight="1" x14ac:dyDescent="0.2"/>
    <row r="61707" ht="12.75" customHeight="1" x14ac:dyDescent="0.2"/>
    <row r="61708" ht="12.75" customHeight="1" x14ac:dyDescent="0.2"/>
    <row r="61709" ht="12.75" customHeight="1" x14ac:dyDescent="0.2"/>
    <row r="61710" ht="12.75" customHeight="1" x14ac:dyDescent="0.2"/>
    <row r="61711" ht="12.75" customHeight="1" x14ac:dyDescent="0.2"/>
    <row r="61712" ht="12.75" customHeight="1" x14ac:dyDescent="0.2"/>
    <row r="61713" ht="12.75" customHeight="1" x14ac:dyDescent="0.2"/>
    <row r="61714" ht="12.75" customHeight="1" x14ac:dyDescent="0.2"/>
    <row r="61715" ht="12.75" customHeight="1" x14ac:dyDescent="0.2"/>
    <row r="61716" ht="12.75" customHeight="1" x14ac:dyDescent="0.2"/>
    <row r="61717" ht="12.75" customHeight="1" x14ac:dyDescent="0.2"/>
    <row r="61718" ht="12.75" customHeight="1" x14ac:dyDescent="0.2"/>
    <row r="61719" ht="12.75" customHeight="1" x14ac:dyDescent="0.2"/>
    <row r="61720" ht="12.75" customHeight="1" x14ac:dyDescent="0.2"/>
    <row r="61721" ht="12.75" customHeight="1" x14ac:dyDescent="0.2"/>
    <row r="61722" ht="12.75" customHeight="1" x14ac:dyDescent="0.2"/>
    <row r="61723" ht="12.75" customHeight="1" x14ac:dyDescent="0.2"/>
    <row r="61724" ht="12.75" customHeight="1" x14ac:dyDescent="0.2"/>
    <row r="61725" ht="12.75" customHeight="1" x14ac:dyDescent="0.2"/>
    <row r="61726" ht="12.75" customHeight="1" x14ac:dyDescent="0.2"/>
    <row r="61727" ht="12.75" customHeight="1" x14ac:dyDescent="0.2"/>
    <row r="61728" ht="12.75" customHeight="1" x14ac:dyDescent="0.2"/>
    <row r="61729" ht="12.75" customHeight="1" x14ac:dyDescent="0.2"/>
    <row r="61730" ht="12.75" customHeight="1" x14ac:dyDescent="0.2"/>
    <row r="61731" ht="12.75" customHeight="1" x14ac:dyDescent="0.2"/>
    <row r="61732" ht="12.75" customHeight="1" x14ac:dyDescent="0.2"/>
    <row r="61733" ht="12.75" customHeight="1" x14ac:dyDescent="0.2"/>
    <row r="61734" ht="12.75" customHeight="1" x14ac:dyDescent="0.2"/>
    <row r="61735" ht="12.75" customHeight="1" x14ac:dyDescent="0.2"/>
    <row r="61736" ht="12.75" customHeight="1" x14ac:dyDescent="0.2"/>
    <row r="61737" ht="12.75" customHeight="1" x14ac:dyDescent="0.2"/>
    <row r="61738" ht="12.75" customHeight="1" x14ac:dyDescent="0.2"/>
    <row r="61739" ht="12.75" customHeight="1" x14ac:dyDescent="0.2"/>
    <row r="61740" ht="12.75" customHeight="1" x14ac:dyDescent="0.2"/>
    <row r="61741" ht="12.75" customHeight="1" x14ac:dyDescent="0.2"/>
    <row r="61742" ht="12.75" customHeight="1" x14ac:dyDescent="0.2"/>
    <row r="61743" ht="12.75" customHeight="1" x14ac:dyDescent="0.2"/>
    <row r="61744" ht="12.75" customHeight="1" x14ac:dyDescent="0.2"/>
    <row r="61745" ht="12.75" customHeight="1" x14ac:dyDescent="0.2"/>
    <row r="61746" ht="12.75" customHeight="1" x14ac:dyDescent="0.2"/>
    <row r="61747" ht="12.75" customHeight="1" x14ac:dyDescent="0.2"/>
    <row r="61748" ht="12.75" customHeight="1" x14ac:dyDescent="0.2"/>
    <row r="61749" ht="12.75" customHeight="1" x14ac:dyDescent="0.2"/>
    <row r="61750" ht="12.75" customHeight="1" x14ac:dyDescent="0.2"/>
    <row r="61751" ht="12.75" customHeight="1" x14ac:dyDescent="0.2"/>
    <row r="61752" ht="12.75" customHeight="1" x14ac:dyDescent="0.2"/>
    <row r="61753" ht="12.75" customHeight="1" x14ac:dyDescent="0.2"/>
    <row r="61754" ht="12.75" customHeight="1" x14ac:dyDescent="0.2"/>
    <row r="61755" ht="12.75" customHeight="1" x14ac:dyDescent="0.2"/>
    <row r="61756" ht="12.75" customHeight="1" x14ac:dyDescent="0.2"/>
    <row r="61757" ht="12.75" customHeight="1" x14ac:dyDescent="0.2"/>
    <row r="61758" ht="12.75" customHeight="1" x14ac:dyDescent="0.2"/>
    <row r="61759" ht="12.75" customHeight="1" x14ac:dyDescent="0.2"/>
    <row r="61760" ht="12.75" customHeight="1" x14ac:dyDescent="0.2"/>
    <row r="61761" ht="12.75" customHeight="1" x14ac:dyDescent="0.2"/>
    <row r="61762" ht="12.75" customHeight="1" x14ac:dyDescent="0.2"/>
    <row r="61763" ht="12.75" customHeight="1" x14ac:dyDescent="0.2"/>
    <row r="61764" ht="12.75" customHeight="1" x14ac:dyDescent="0.2"/>
    <row r="61765" ht="12.75" customHeight="1" x14ac:dyDescent="0.2"/>
    <row r="61766" ht="12.75" customHeight="1" x14ac:dyDescent="0.2"/>
    <row r="61767" ht="12.75" customHeight="1" x14ac:dyDescent="0.2"/>
    <row r="61768" ht="12.75" customHeight="1" x14ac:dyDescent="0.2"/>
    <row r="61769" ht="12.75" customHeight="1" x14ac:dyDescent="0.2"/>
    <row r="61770" ht="12.75" customHeight="1" x14ac:dyDescent="0.2"/>
    <row r="61771" ht="12.75" customHeight="1" x14ac:dyDescent="0.2"/>
    <row r="61772" ht="12.75" customHeight="1" x14ac:dyDescent="0.2"/>
    <row r="61773" ht="12.75" customHeight="1" x14ac:dyDescent="0.2"/>
    <row r="61774" ht="12.75" customHeight="1" x14ac:dyDescent="0.2"/>
    <row r="61775" ht="12.75" customHeight="1" x14ac:dyDescent="0.2"/>
    <row r="61776" ht="12.75" customHeight="1" x14ac:dyDescent="0.2"/>
    <row r="61777" ht="12.75" customHeight="1" x14ac:dyDescent="0.2"/>
    <row r="61778" ht="12.75" customHeight="1" x14ac:dyDescent="0.2"/>
    <row r="61779" ht="12.75" customHeight="1" x14ac:dyDescent="0.2"/>
    <row r="61780" ht="12.75" customHeight="1" x14ac:dyDescent="0.2"/>
    <row r="61781" ht="12.75" customHeight="1" x14ac:dyDescent="0.2"/>
    <row r="61782" ht="12.75" customHeight="1" x14ac:dyDescent="0.2"/>
    <row r="61783" ht="12.75" customHeight="1" x14ac:dyDescent="0.2"/>
    <row r="61784" ht="12.75" customHeight="1" x14ac:dyDescent="0.2"/>
    <row r="61785" ht="12.75" customHeight="1" x14ac:dyDescent="0.2"/>
    <row r="61786" ht="12.75" customHeight="1" x14ac:dyDescent="0.2"/>
    <row r="61787" ht="12.75" customHeight="1" x14ac:dyDescent="0.2"/>
    <row r="61788" ht="12.75" customHeight="1" x14ac:dyDescent="0.2"/>
    <row r="61789" ht="12.75" customHeight="1" x14ac:dyDescent="0.2"/>
    <row r="61790" ht="12.75" customHeight="1" x14ac:dyDescent="0.2"/>
    <row r="61791" ht="12.75" customHeight="1" x14ac:dyDescent="0.2"/>
    <row r="61792" ht="12.75" customHeight="1" x14ac:dyDescent="0.2"/>
    <row r="61793" ht="12.75" customHeight="1" x14ac:dyDescent="0.2"/>
    <row r="61794" ht="12.75" customHeight="1" x14ac:dyDescent="0.2"/>
    <row r="61795" ht="12.75" customHeight="1" x14ac:dyDescent="0.2"/>
    <row r="61796" ht="12.75" customHeight="1" x14ac:dyDescent="0.2"/>
    <row r="61797" ht="12.75" customHeight="1" x14ac:dyDescent="0.2"/>
    <row r="61798" ht="12.75" customHeight="1" x14ac:dyDescent="0.2"/>
    <row r="61799" ht="12.75" customHeight="1" x14ac:dyDescent="0.2"/>
    <row r="61800" ht="12.75" customHeight="1" x14ac:dyDescent="0.2"/>
    <row r="61801" ht="12.75" customHeight="1" x14ac:dyDescent="0.2"/>
    <row r="61802" ht="12.75" customHeight="1" x14ac:dyDescent="0.2"/>
    <row r="61803" ht="12.75" customHeight="1" x14ac:dyDescent="0.2"/>
    <row r="61804" ht="12.75" customHeight="1" x14ac:dyDescent="0.2"/>
    <row r="61805" ht="12.75" customHeight="1" x14ac:dyDescent="0.2"/>
    <row r="61806" ht="12.75" customHeight="1" x14ac:dyDescent="0.2"/>
    <row r="61807" ht="12.75" customHeight="1" x14ac:dyDescent="0.2"/>
    <row r="61808" ht="12.75" customHeight="1" x14ac:dyDescent="0.2"/>
    <row r="61809" ht="12.75" customHeight="1" x14ac:dyDescent="0.2"/>
    <row r="61810" ht="12.75" customHeight="1" x14ac:dyDescent="0.2"/>
    <row r="61811" ht="12.75" customHeight="1" x14ac:dyDescent="0.2"/>
    <row r="61812" ht="12.75" customHeight="1" x14ac:dyDescent="0.2"/>
    <row r="61813" ht="12.75" customHeight="1" x14ac:dyDescent="0.2"/>
    <row r="61814" ht="12.75" customHeight="1" x14ac:dyDescent="0.2"/>
    <row r="61815" ht="12.75" customHeight="1" x14ac:dyDescent="0.2"/>
    <row r="61816" ht="12.75" customHeight="1" x14ac:dyDescent="0.2"/>
    <row r="61817" ht="12.75" customHeight="1" x14ac:dyDescent="0.2"/>
    <row r="61818" ht="12.75" customHeight="1" x14ac:dyDescent="0.2"/>
    <row r="61819" ht="12.75" customHeight="1" x14ac:dyDescent="0.2"/>
    <row r="61820" ht="12.75" customHeight="1" x14ac:dyDescent="0.2"/>
    <row r="61821" ht="12.75" customHeight="1" x14ac:dyDescent="0.2"/>
    <row r="61822" ht="12.75" customHeight="1" x14ac:dyDescent="0.2"/>
    <row r="61823" ht="12.75" customHeight="1" x14ac:dyDescent="0.2"/>
    <row r="61824" ht="12.75" customHeight="1" x14ac:dyDescent="0.2"/>
    <row r="61825" ht="12.75" customHeight="1" x14ac:dyDescent="0.2"/>
    <row r="61826" ht="12.75" customHeight="1" x14ac:dyDescent="0.2"/>
    <row r="61827" ht="12.75" customHeight="1" x14ac:dyDescent="0.2"/>
    <row r="61828" ht="12.75" customHeight="1" x14ac:dyDescent="0.2"/>
    <row r="61829" ht="12.75" customHeight="1" x14ac:dyDescent="0.2"/>
    <row r="61830" ht="12.75" customHeight="1" x14ac:dyDescent="0.2"/>
    <row r="61831" ht="12.75" customHeight="1" x14ac:dyDescent="0.2"/>
    <row r="61832" ht="12.75" customHeight="1" x14ac:dyDescent="0.2"/>
    <row r="61833" ht="12.75" customHeight="1" x14ac:dyDescent="0.2"/>
    <row r="61834" ht="12.75" customHeight="1" x14ac:dyDescent="0.2"/>
    <row r="61835" ht="12.75" customHeight="1" x14ac:dyDescent="0.2"/>
    <row r="61836" ht="12.75" customHeight="1" x14ac:dyDescent="0.2"/>
    <row r="61837" ht="12.75" customHeight="1" x14ac:dyDescent="0.2"/>
    <row r="61838" ht="12.75" customHeight="1" x14ac:dyDescent="0.2"/>
    <row r="61839" ht="12.75" customHeight="1" x14ac:dyDescent="0.2"/>
    <row r="61840" ht="12.75" customHeight="1" x14ac:dyDescent="0.2"/>
    <row r="61841" ht="12.75" customHeight="1" x14ac:dyDescent="0.2"/>
    <row r="61842" ht="12.75" customHeight="1" x14ac:dyDescent="0.2"/>
    <row r="61843" ht="12.75" customHeight="1" x14ac:dyDescent="0.2"/>
    <row r="61844" ht="12.75" customHeight="1" x14ac:dyDescent="0.2"/>
    <row r="61845" ht="12.75" customHeight="1" x14ac:dyDescent="0.2"/>
    <row r="61846" ht="12.75" customHeight="1" x14ac:dyDescent="0.2"/>
    <row r="61847" ht="12.75" customHeight="1" x14ac:dyDescent="0.2"/>
    <row r="61848" ht="12.75" customHeight="1" x14ac:dyDescent="0.2"/>
    <row r="61849" ht="12.75" customHeight="1" x14ac:dyDescent="0.2"/>
    <row r="61850" ht="12.75" customHeight="1" x14ac:dyDescent="0.2"/>
    <row r="61851" ht="12.75" customHeight="1" x14ac:dyDescent="0.2"/>
    <row r="61852" ht="12.75" customHeight="1" x14ac:dyDescent="0.2"/>
    <row r="61853" ht="12.75" customHeight="1" x14ac:dyDescent="0.2"/>
    <row r="61854" ht="12.75" customHeight="1" x14ac:dyDescent="0.2"/>
    <row r="61855" ht="12.75" customHeight="1" x14ac:dyDescent="0.2"/>
    <row r="61856" ht="12.75" customHeight="1" x14ac:dyDescent="0.2"/>
    <row r="61857" ht="12.75" customHeight="1" x14ac:dyDescent="0.2"/>
    <row r="61858" ht="12.75" customHeight="1" x14ac:dyDescent="0.2"/>
    <row r="61859" ht="12.75" customHeight="1" x14ac:dyDescent="0.2"/>
    <row r="61860" ht="12.75" customHeight="1" x14ac:dyDescent="0.2"/>
    <row r="61861" ht="12.75" customHeight="1" x14ac:dyDescent="0.2"/>
    <row r="61862" ht="12.75" customHeight="1" x14ac:dyDescent="0.2"/>
    <row r="61863" ht="12.75" customHeight="1" x14ac:dyDescent="0.2"/>
    <row r="61864" ht="12.75" customHeight="1" x14ac:dyDescent="0.2"/>
    <row r="61865" ht="12.75" customHeight="1" x14ac:dyDescent="0.2"/>
    <row r="61866" ht="12.75" customHeight="1" x14ac:dyDescent="0.2"/>
    <row r="61867" ht="12.75" customHeight="1" x14ac:dyDescent="0.2"/>
    <row r="61868" ht="12.75" customHeight="1" x14ac:dyDescent="0.2"/>
    <row r="61869" ht="12.75" customHeight="1" x14ac:dyDescent="0.2"/>
    <row r="61870" ht="12.75" customHeight="1" x14ac:dyDescent="0.2"/>
    <row r="61871" ht="12.75" customHeight="1" x14ac:dyDescent="0.2"/>
    <row r="61872" ht="12.75" customHeight="1" x14ac:dyDescent="0.2"/>
    <row r="61873" ht="12.75" customHeight="1" x14ac:dyDescent="0.2"/>
    <row r="61874" ht="12.75" customHeight="1" x14ac:dyDescent="0.2"/>
    <row r="61875" ht="12.75" customHeight="1" x14ac:dyDescent="0.2"/>
    <row r="61876" ht="12.75" customHeight="1" x14ac:dyDescent="0.2"/>
    <row r="61877" ht="12.75" customHeight="1" x14ac:dyDescent="0.2"/>
    <row r="61878" ht="12.75" customHeight="1" x14ac:dyDescent="0.2"/>
    <row r="61879" ht="12.75" customHeight="1" x14ac:dyDescent="0.2"/>
    <row r="61880" ht="12.75" customHeight="1" x14ac:dyDescent="0.2"/>
    <row r="61881" ht="12.75" customHeight="1" x14ac:dyDescent="0.2"/>
    <row r="61882" ht="12.75" customHeight="1" x14ac:dyDescent="0.2"/>
    <row r="61883" ht="12.75" customHeight="1" x14ac:dyDescent="0.2"/>
    <row r="61884" ht="12.75" customHeight="1" x14ac:dyDescent="0.2"/>
    <row r="61885" ht="12.75" customHeight="1" x14ac:dyDescent="0.2"/>
    <row r="61886" ht="12.75" customHeight="1" x14ac:dyDescent="0.2"/>
    <row r="61887" ht="12.75" customHeight="1" x14ac:dyDescent="0.2"/>
    <row r="61888" ht="12.75" customHeight="1" x14ac:dyDescent="0.2"/>
    <row r="61889" ht="12.75" customHeight="1" x14ac:dyDescent="0.2"/>
    <row r="61890" ht="12.75" customHeight="1" x14ac:dyDescent="0.2"/>
    <row r="61891" ht="12.75" customHeight="1" x14ac:dyDescent="0.2"/>
    <row r="61892" ht="12.75" customHeight="1" x14ac:dyDescent="0.2"/>
    <row r="61893" ht="12.75" customHeight="1" x14ac:dyDescent="0.2"/>
    <row r="61894" ht="12.75" customHeight="1" x14ac:dyDescent="0.2"/>
    <row r="61895" ht="12.75" customHeight="1" x14ac:dyDescent="0.2"/>
    <row r="61896" ht="12.75" customHeight="1" x14ac:dyDescent="0.2"/>
    <row r="61897" ht="12.75" customHeight="1" x14ac:dyDescent="0.2"/>
    <row r="61898" ht="12.75" customHeight="1" x14ac:dyDescent="0.2"/>
    <row r="61899" ht="12.75" customHeight="1" x14ac:dyDescent="0.2"/>
    <row r="61900" ht="12.75" customHeight="1" x14ac:dyDescent="0.2"/>
    <row r="61901" ht="12.75" customHeight="1" x14ac:dyDescent="0.2"/>
    <row r="61902" ht="12.75" customHeight="1" x14ac:dyDescent="0.2"/>
    <row r="61903" ht="12.75" customHeight="1" x14ac:dyDescent="0.2"/>
    <row r="61904" ht="12.75" customHeight="1" x14ac:dyDescent="0.2"/>
    <row r="61905" ht="12.75" customHeight="1" x14ac:dyDescent="0.2"/>
    <row r="61906" ht="12.75" customHeight="1" x14ac:dyDescent="0.2"/>
    <row r="61907" ht="12.75" customHeight="1" x14ac:dyDescent="0.2"/>
    <row r="61908" ht="12.75" customHeight="1" x14ac:dyDescent="0.2"/>
    <row r="61909" ht="12.75" customHeight="1" x14ac:dyDescent="0.2"/>
    <row r="61910" ht="12.75" customHeight="1" x14ac:dyDescent="0.2"/>
    <row r="61911" ht="12.75" customHeight="1" x14ac:dyDescent="0.2"/>
    <row r="61912" ht="12.75" customHeight="1" x14ac:dyDescent="0.2"/>
    <row r="61913" ht="12.75" customHeight="1" x14ac:dyDescent="0.2"/>
    <row r="61914" ht="12.75" customHeight="1" x14ac:dyDescent="0.2"/>
    <row r="61915" ht="12.75" customHeight="1" x14ac:dyDescent="0.2"/>
    <row r="61916" ht="12.75" customHeight="1" x14ac:dyDescent="0.2"/>
    <row r="61917" ht="12.75" customHeight="1" x14ac:dyDescent="0.2"/>
    <row r="61918" ht="12.75" customHeight="1" x14ac:dyDescent="0.2"/>
    <row r="61919" ht="12.75" customHeight="1" x14ac:dyDescent="0.2"/>
    <row r="61920" ht="12.75" customHeight="1" x14ac:dyDescent="0.2"/>
    <row r="61921" ht="12.75" customHeight="1" x14ac:dyDescent="0.2"/>
    <row r="61922" ht="12.75" customHeight="1" x14ac:dyDescent="0.2"/>
    <row r="61923" ht="12.75" customHeight="1" x14ac:dyDescent="0.2"/>
    <row r="61924" ht="12.75" customHeight="1" x14ac:dyDescent="0.2"/>
    <row r="61925" ht="12.75" customHeight="1" x14ac:dyDescent="0.2"/>
    <row r="61926" ht="12.75" customHeight="1" x14ac:dyDescent="0.2"/>
    <row r="61927" ht="12.75" customHeight="1" x14ac:dyDescent="0.2"/>
    <row r="61928" ht="12.75" customHeight="1" x14ac:dyDescent="0.2"/>
    <row r="61929" ht="12.75" customHeight="1" x14ac:dyDescent="0.2"/>
    <row r="61930" ht="12.75" customHeight="1" x14ac:dyDescent="0.2"/>
    <row r="61931" ht="12.75" customHeight="1" x14ac:dyDescent="0.2"/>
    <row r="61932" ht="12.75" customHeight="1" x14ac:dyDescent="0.2"/>
    <row r="61933" ht="12.75" customHeight="1" x14ac:dyDescent="0.2"/>
    <row r="61934" ht="12.75" customHeight="1" x14ac:dyDescent="0.2"/>
    <row r="61935" ht="12.75" customHeight="1" x14ac:dyDescent="0.2"/>
    <row r="61936" ht="12.75" customHeight="1" x14ac:dyDescent="0.2"/>
    <row r="61937" ht="12.75" customHeight="1" x14ac:dyDescent="0.2"/>
    <row r="61938" ht="12.75" customHeight="1" x14ac:dyDescent="0.2"/>
    <row r="61939" ht="12.75" customHeight="1" x14ac:dyDescent="0.2"/>
    <row r="61940" ht="12.75" customHeight="1" x14ac:dyDescent="0.2"/>
    <row r="61941" ht="12.75" customHeight="1" x14ac:dyDescent="0.2"/>
    <row r="61942" ht="12.75" customHeight="1" x14ac:dyDescent="0.2"/>
    <row r="61943" ht="12.75" customHeight="1" x14ac:dyDescent="0.2"/>
    <row r="61944" ht="12.75" customHeight="1" x14ac:dyDescent="0.2"/>
    <row r="61945" ht="12.75" customHeight="1" x14ac:dyDescent="0.2"/>
    <row r="61946" ht="12.75" customHeight="1" x14ac:dyDescent="0.2"/>
    <row r="61947" ht="12.75" customHeight="1" x14ac:dyDescent="0.2"/>
    <row r="61948" ht="12.75" customHeight="1" x14ac:dyDescent="0.2"/>
    <row r="61949" ht="12.75" customHeight="1" x14ac:dyDescent="0.2"/>
    <row r="61950" ht="12.75" customHeight="1" x14ac:dyDescent="0.2"/>
    <row r="61951" ht="12.75" customHeight="1" x14ac:dyDescent="0.2"/>
    <row r="61952" ht="12.75" customHeight="1" x14ac:dyDescent="0.2"/>
    <row r="61953" ht="12.75" customHeight="1" x14ac:dyDescent="0.2"/>
    <row r="61954" ht="12.75" customHeight="1" x14ac:dyDescent="0.2"/>
    <row r="61955" ht="12.75" customHeight="1" x14ac:dyDescent="0.2"/>
    <row r="61956" ht="12.75" customHeight="1" x14ac:dyDescent="0.2"/>
    <row r="61957" ht="12.75" customHeight="1" x14ac:dyDescent="0.2"/>
    <row r="61958" ht="12.75" customHeight="1" x14ac:dyDescent="0.2"/>
    <row r="61959" ht="12.75" customHeight="1" x14ac:dyDescent="0.2"/>
    <row r="61960" ht="12.75" customHeight="1" x14ac:dyDescent="0.2"/>
    <row r="61961" ht="12.75" customHeight="1" x14ac:dyDescent="0.2"/>
    <row r="61962" ht="12.75" customHeight="1" x14ac:dyDescent="0.2"/>
    <row r="61963" ht="12.75" customHeight="1" x14ac:dyDescent="0.2"/>
    <row r="61964" ht="12.75" customHeight="1" x14ac:dyDescent="0.2"/>
    <row r="61965" ht="12.75" customHeight="1" x14ac:dyDescent="0.2"/>
    <row r="61966" ht="12.75" customHeight="1" x14ac:dyDescent="0.2"/>
    <row r="61967" ht="12.75" customHeight="1" x14ac:dyDescent="0.2"/>
    <row r="61968" ht="12.75" customHeight="1" x14ac:dyDescent="0.2"/>
    <row r="61969" ht="12.75" customHeight="1" x14ac:dyDescent="0.2"/>
    <row r="61970" ht="12.75" customHeight="1" x14ac:dyDescent="0.2"/>
    <row r="61971" ht="12.75" customHeight="1" x14ac:dyDescent="0.2"/>
    <row r="61972" ht="12.75" customHeight="1" x14ac:dyDescent="0.2"/>
    <row r="61973" ht="12.75" customHeight="1" x14ac:dyDescent="0.2"/>
    <row r="61974" ht="12.75" customHeight="1" x14ac:dyDescent="0.2"/>
    <row r="61975" ht="12.75" customHeight="1" x14ac:dyDescent="0.2"/>
    <row r="61976" ht="12.75" customHeight="1" x14ac:dyDescent="0.2"/>
    <row r="61977" ht="12.75" customHeight="1" x14ac:dyDescent="0.2"/>
    <row r="61978" ht="12.75" customHeight="1" x14ac:dyDescent="0.2"/>
    <row r="61979" ht="12.75" customHeight="1" x14ac:dyDescent="0.2"/>
    <row r="61980" ht="12.75" customHeight="1" x14ac:dyDescent="0.2"/>
    <row r="61981" ht="12.75" customHeight="1" x14ac:dyDescent="0.2"/>
    <row r="61982" ht="12.75" customHeight="1" x14ac:dyDescent="0.2"/>
    <row r="61983" ht="12.75" customHeight="1" x14ac:dyDescent="0.2"/>
    <row r="61984" ht="12.75" customHeight="1" x14ac:dyDescent="0.2"/>
    <row r="61985" ht="12.75" customHeight="1" x14ac:dyDescent="0.2"/>
    <row r="61986" ht="12.75" customHeight="1" x14ac:dyDescent="0.2"/>
    <row r="61987" ht="12.75" customHeight="1" x14ac:dyDescent="0.2"/>
    <row r="61988" ht="12.75" customHeight="1" x14ac:dyDescent="0.2"/>
    <row r="61989" ht="12.75" customHeight="1" x14ac:dyDescent="0.2"/>
    <row r="61990" ht="12.75" customHeight="1" x14ac:dyDescent="0.2"/>
    <row r="61991" ht="12.75" customHeight="1" x14ac:dyDescent="0.2"/>
    <row r="61992" ht="12.75" customHeight="1" x14ac:dyDescent="0.2"/>
    <row r="61993" ht="12.75" customHeight="1" x14ac:dyDescent="0.2"/>
    <row r="61994" ht="12.75" customHeight="1" x14ac:dyDescent="0.2"/>
    <row r="61995" ht="12.75" customHeight="1" x14ac:dyDescent="0.2"/>
    <row r="61996" ht="12.75" customHeight="1" x14ac:dyDescent="0.2"/>
    <row r="61997" ht="12.75" customHeight="1" x14ac:dyDescent="0.2"/>
    <row r="61998" ht="12.75" customHeight="1" x14ac:dyDescent="0.2"/>
    <row r="61999" ht="12.75" customHeight="1" x14ac:dyDescent="0.2"/>
    <row r="62000" ht="12.75" customHeight="1" x14ac:dyDescent="0.2"/>
    <row r="62001" ht="12.75" customHeight="1" x14ac:dyDescent="0.2"/>
    <row r="62002" ht="12.75" customHeight="1" x14ac:dyDescent="0.2"/>
    <row r="62003" ht="12.75" customHeight="1" x14ac:dyDescent="0.2"/>
    <row r="62004" ht="12.75" customHeight="1" x14ac:dyDescent="0.2"/>
    <row r="62005" ht="12.75" customHeight="1" x14ac:dyDescent="0.2"/>
    <row r="62006" ht="12.75" customHeight="1" x14ac:dyDescent="0.2"/>
    <row r="62007" ht="12.75" customHeight="1" x14ac:dyDescent="0.2"/>
    <row r="62008" ht="12.75" customHeight="1" x14ac:dyDescent="0.2"/>
    <row r="62009" ht="12.75" customHeight="1" x14ac:dyDescent="0.2"/>
    <row r="62010" ht="12.75" customHeight="1" x14ac:dyDescent="0.2"/>
    <row r="62011" ht="12.75" customHeight="1" x14ac:dyDescent="0.2"/>
    <row r="62012" ht="12.75" customHeight="1" x14ac:dyDescent="0.2"/>
    <row r="62013" ht="12.75" customHeight="1" x14ac:dyDescent="0.2"/>
    <row r="62014" ht="12.75" customHeight="1" x14ac:dyDescent="0.2"/>
    <row r="62015" ht="12.75" customHeight="1" x14ac:dyDescent="0.2"/>
    <row r="62016" ht="12.75" customHeight="1" x14ac:dyDescent="0.2"/>
    <row r="62017" ht="12.75" customHeight="1" x14ac:dyDescent="0.2"/>
    <row r="62018" ht="12.75" customHeight="1" x14ac:dyDescent="0.2"/>
    <row r="62019" ht="12.75" customHeight="1" x14ac:dyDescent="0.2"/>
    <row r="62020" ht="12.75" customHeight="1" x14ac:dyDescent="0.2"/>
    <row r="62021" ht="12.75" customHeight="1" x14ac:dyDescent="0.2"/>
    <row r="62022" ht="12.75" customHeight="1" x14ac:dyDescent="0.2"/>
    <row r="62023" ht="12.75" customHeight="1" x14ac:dyDescent="0.2"/>
    <row r="62024" ht="12.75" customHeight="1" x14ac:dyDescent="0.2"/>
    <row r="62025" ht="12.75" customHeight="1" x14ac:dyDescent="0.2"/>
    <row r="62026" ht="12.75" customHeight="1" x14ac:dyDescent="0.2"/>
    <row r="62027" ht="12.75" customHeight="1" x14ac:dyDescent="0.2"/>
    <row r="62028" ht="12.75" customHeight="1" x14ac:dyDescent="0.2"/>
    <row r="62029" ht="12.75" customHeight="1" x14ac:dyDescent="0.2"/>
    <row r="62030" ht="12.75" customHeight="1" x14ac:dyDescent="0.2"/>
    <row r="62031" ht="12.75" customHeight="1" x14ac:dyDescent="0.2"/>
    <row r="62032" ht="12.75" customHeight="1" x14ac:dyDescent="0.2"/>
    <row r="62033" ht="12.75" customHeight="1" x14ac:dyDescent="0.2"/>
    <row r="62034" ht="12.75" customHeight="1" x14ac:dyDescent="0.2"/>
    <row r="62035" ht="12.75" customHeight="1" x14ac:dyDescent="0.2"/>
    <row r="62036" ht="12.75" customHeight="1" x14ac:dyDescent="0.2"/>
    <row r="62037" ht="12.75" customHeight="1" x14ac:dyDescent="0.2"/>
    <row r="62038" ht="12.75" customHeight="1" x14ac:dyDescent="0.2"/>
    <row r="62039" ht="12.75" customHeight="1" x14ac:dyDescent="0.2"/>
    <row r="62040" ht="12.75" customHeight="1" x14ac:dyDescent="0.2"/>
    <row r="62041" ht="12.75" customHeight="1" x14ac:dyDescent="0.2"/>
    <row r="62042" ht="12.75" customHeight="1" x14ac:dyDescent="0.2"/>
    <row r="62043" ht="12.75" customHeight="1" x14ac:dyDescent="0.2"/>
    <row r="62044" ht="12.75" customHeight="1" x14ac:dyDescent="0.2"/>
    <row r="62045" ht="12.75" customHeight="1" x14ac:dyDescent="0.2"/>
    <row r="62046" ht="12.75" customHeight="1" x14ac:dyDescent="0.2"/>
    <row r="62047" ht="12.75" customHeight="1" x14ac:dyDescent="0.2"/>
    <row r="62048" ht="12.75" customHeight="1" x14ac:dyDescent="0.2"/>
    <row r="62049" ht="12.75" customHeight="1" x14ac:dyDescent="0.2"/>
    <row r="62050" ht="12.75" customHeight="1" x14ac:dyDescent="0.2"/>
    <row r="62051" ht="12.75" customHeight="1" x14ac:dyDescent="0.2"/>
    <row r="62052" ht="12.75" customHeight="1" x14ac:dyDescent="0.2"/>
    <row r="62053" ht="12.75" customHeight="1" x14ac:dyDescent="0.2"/>
    <row r="62054" ht="12.75" customHeight="1" x14ac:dyDescent="0.2"/>
    <row r="62055" ht="12.75" customHeight="1" x14ac:dyDescent="0.2"/>
    <row r="62056" ht="12.75" customHeight="1" x14ac:dyDescent="0.2"/>
    <row r="62057" ht="12.75" customHeight="1" x14ac:dyDescent="0.2"/>
    <row r="62058" ht="12.75" customHeight="1" x14ac:dyDescent="0.2"/>
    <row r="62059" ht="12.75" customHeight="1" x14ac:dyDescent="0.2"/>
    <row r="62060" ht="12.75" customHeight="1" x14ac:dyDescent="0.2"/>
    <row r="62061" ht="12.75" customHeight="1" x14ac:dyDescent="0.2"/>
    <row r="62062" ht="12.75" customHeight="1" x14ac:dyDescent="0.2"/>
    <row r="62063" ht="12.75" customHeight="1" x14ac:dyDescent="0.2"/>
    <row r="62064" ht="12.75" customHeight="1" x14ac:dyDescent="0.2"/>
    <row r="62065" ht="12.75" customHeight="1" x14ac:dyDescent="0.2"/>
    <row r="62066" ht="12.75" customHeight="1" x14ac:dyDescent="0.2"/>
    <row r="62067" ht="12.75" customHeight="1" x14ac:dyDescent="0.2"/>
    <row r="62068" ht="12.75" customHeight="1" x14ac:dyDescent="0.2"/>
    <row r="62069" ht="12.75" customHeight="1" x14ac:dyDescent="0.2"/>
    <row r="62070" ht="12.75" customHeight="1" x14ac:dyDescent="0.2"/>
    <row r="62071" ht="12.75" customHeight="1" x14ac:dyDescent="0.2"/>
    <row r="62072" ht="12.75" customHeight="1" x14ac:dyDescent="0.2"/>
    <row r="62073" ht="12.75" customHeight="1" x14ac:dyDescent="0.2"/>
    <row r="62074" ht="12.75" customHeight="1" x14ac:dyDescent="0.2"/>
    <row r="62075" ht="12.75" customHeight="1" x14ac:dyDescent="0.2"/>
    <row r="62076" ht="12.75" customHeight="1" x14ac:dyDescent="0.2"/>
    <row r="62077" ht="12.75" customHeight="1" x14ac:dyDescent="0.2"/>
    <row r="62078" ht="12.75" customHeight="1" x14ac:dyDescent="0.2"/>
    <row r="62079" ht="12.75" customHeight="1" x14ac:dyDescent="0.2"/>
    <row r="62080" ht="12.75" customHeight="1" x14ac:dyDescent="0.2"/>
    <row r="62081" ht="12.75" customHeight="1" x14ac:dyDescent="0.2"/>
    <row r="62082" ht="12.75" customHeight="1" x14ac:dyDescent="0.2"/>
    <row r="62083" ht="12.75" customHeight="1" x14ac:dyDescent="0.2"/>
    <row r="62084" ht="12.75" customHeight="1" x14ac:dyDescent="0.2"/>
    <row r="62085" ht="12.75" customHeight="1" x14ac:dyDescent="0.2"/>
    <row r="62086" ht="12.75" customHeight="1" x14ac:dyDescent="0.2"/>
    <row r="62087" ht="12.75" customHeight="1" x14ac:dyDescent="0.2"/>
    <row r="62088" ht="12.75" customHeight="1" x14ac:dyDescent="0.2"/>
    <row r="62089" ht="12.75" customHeight="1" x14ac:dyDescent="0.2"/>
    <row r="62090" ht="12.75" customHeight="1" x14ac:dyDescent="0.2"/>
    <row r="62091" ht="12.75" customHeight="1" x14ac:dyDescent="0.2"/>
    <row r="62092" ht="12.75" customHeight="1" x14ac:dyDescent="0.2"/>
    <row r="62093" ht="12.75" customHeight="1" x14ac:dyDescent="0.2"/>
    <row r="62094" ht="12.75" customHeight="1" x14ac:dyDescent="0.2"/>
    <row r="62095" ht="12.75" customHeight="1" x14ac:dyDescent="0.2"/>
    <row r="62096" ht="12.75" customHeight="1" x14ac:dyDescent="0.2"/>
    <row r="62097" ht="12.75" customHeight="1" x14ac:dyDescent="0.2"/>
    <row r="62098" ht="12.75" customHeight="1" x14ac:dyDescent="0.2"/>
    <row r="62099" ht="12.75" customHeight="1" x14ac:dyDescent="0.2"/>
    <row r="62100" ht="12.75" customHeight="1" x14ac:dyDescent="0.2"/>
    <row r="62101" ht="12.75" customHeight="1" x14ac:dyDescent="0.2"/>
    <row r="62102" ht="12.75" customHeight="1" x14ac:dyDescent="0.2"/>
    <row r="62103" ht="12.75" customHeight="1" x14ac:dyDescent="0.2"/>
    <row r="62104" ht="12.75" customHeight="1" x14ac:dyDescent="0.2"/>
    <row r="62105" ht="12.75" customHeight="1" x14ac:dyDescent="0.2"/>
    <row r="62106" ht="12.75" customHeight="1" x14ac:dyDescent="0.2"/>
    <row r="62107" ht="12.75" customHeight="1" x14ac:dyDescent="0.2"/>
    <row r="62108" ht="12.75" customHeight="1" x14ac:dyDescent="0.2"/>
    <row r="62109" ht="12.75" customHeight="1" x14ac:dyDescent="0.2"/>
    <row r="62110" ht="12.75" customHeight="1" x14ac:dyDescent="0.2"/>
    <row r="62111" ht="12.75" customHeight="1" x14ac:dyDescent="0.2"/>
    <row r="62112" ht="12.75" customHeight="1" x14ac:dyDescent="0.2"/>
    <row r="62113" ht="12.75" customHeight="1" x14ac:dyDescent="0.2"/>
    <row r="62114" ht="12.75" customHeight="1" x14ac:dyDescent="0.2"/>
    <row r="62115" ht="12.75" customHeight="1" x14ac:dyDescent="0.2"/>
    <row r="62116" ht="12.75" customHeight="1" x14ac:dyDescent="0.2"/>
    <row r="62117" ht="12.75" customHeight="1" x14ac:dyDescent="0.2"/>
    <row r="62118" ht="12.75" customHeight="1" x14ac:dyDescent="0.2"/>
    <row r="62119" ht="12.75" customHeight="1" x14ac:dyDescent="0.2"/>
    <row r="62120" ht="12.75" customHeight="1" x14ac:dyDescent="0.2"/>
    <row r="62121" ht="12.75" customHeight="1" x14ac:dyDescent="0.2"/>
    <row r="62122" ht="12.75" customHeight="1" x14ac:dyDescent="0.2"/>
    <row r="62123" ht="12.75" customHeight="1" x14ac:dyDescent="0.2"/>
    <row r="62124" ht="12.75" customHeight="1" x14ac:dyDescent="0.2"/>
    <row r="62125" ht="12.75" customHeight="1" x14ac:dyDescent="0.2"/>
    <row r="62126" ht="12.75" customHeight="1" x14ac:dyDescent="0.2"/>
    <row r="62127" ht="12.75" customHeight="1" x14ac:dyDescent="0.2"/>
    <row r="62128" ht="12.75" customHeight="1" x14ac:dyDescent="0.2"/>
    <row r="62129" ht="12.75" customHeight="1" x14ac:dyDescent="0.2"/>
    <row r="62130" ht="12.75" customHeight="1" x14ac:dyDescent="0.2"/>
    <row r="62131" ht="12.75" customHeight="1" x14ac:dyDescent="0.2"/>
    <row r="62132" ht="12.75" customHeight="1" x14ac:dyDescent="0.2"/>
    <row r="62133" ht="12.75" customHeight="1" x14ac:dyDescent="0.2"/>
    <row r="62134" ht="12.75" customHeight="1" x14ac:dyDescent="0.2"/>
    <row r="62135" ht="12.75" customHeight="1" x14ac:dyDescent="0.2"/>
    <row r="62136" ht="12.75" customHeight="1" x14ac:dyDescent="0.2"/>
    <row r="62137" ht="12.75" customHeight="1" x14ac:dyDescent="0.2"/>
    <row r="62138" ht="12.75" customHeight="1" x14ac:dyDescent="0.2"/>
    <row r="62139" ht="12.75" customHeight="1" x14ac:dyDescent="0.2"/>
    <row r="62140" ht="12.75" customHeight="1" x14ac:dyDescent="0.2"/>
    <row r="62141" ht="12.75" customHeight="1" x14ac:dyDescent="0.2"/>
    <row r="62142" ht="12.75" customHeight="1" x14ac:dyDescent="0.2"/>
    <row r="62143" ht="12.75" customHeight="1" x14ac:dyDescent="0.2"/>
    <row r="62144" ht="12.75" customHeight="1" x14ac:dyDescent="0.2"/>
    <row r="62145" ht="12.75" customHeight="1" x14ac:dyDescent="0.2"/>
    <row r="62146" ht="12.75" customHeight="1" x14ac:dyDescent="0.2"/>
    <row r="62147" ht="12.75" customHeight="1" x14ac:dyDescent="0.2"/>
    <row r="62148" ht="12.75" customHeight="1" x14ac:dyDescent="0.2"/>
    <row r="62149" ht="12.75" customHeight="1" x14ac:dyDescent="0.2"/>
    <row r="62150" ht="12.75" customHeight="1" x14ac:dyDescent="0.2"/>
    <row r="62151" ht="12.75" customHeight="1" x14ac:dyDescent="0.2"/>
    <row r="62152" ht="12.75" customHeight="1" x14ac:dyDescent="0.2"/>
    <row r="62153" ht="12.75" customHeight="1" x14ac:dyDescent="0.2"/>
    <row r="62154" ht="12.75" customHeight="1" x14ac:dyDescent="0.2"/>
    <row r="62155" ht="12.75" customHeight="1" x14ac:dyDescent="0.2"/>
    <row r="62156" ht="12.75" customHeight="1" x14ac:dyDescent="0.2"/>
    <row r="62157" ht="12.75" customHeight="1" x14ac:dyDescent="0.2"/>
    <row r="62158" ht="12.75" customHeight="1" x14ac:dyDescent="0.2"/>
    <row r="62159" ht="12.75" customHeight="1" x14ac:dyDescent="0.2"/>
    <row r="62160" ht="12.75" customHeight="1" x14ac:dyDescent="0.2"/>
    <row r="62161" ht="12.75" customHeight="1" x14ac:dyDescent="0.2"/>
    <row r="62162" ht="12.75" customHeight="1" x14ac:dyDescent="0.2"/>
    <row r="62163" ht="12.75" customHeight="1" x14ac:dyDescent="0.2"/>
    <row r="62164" ht="12.75" customHeight="1" x14ac:dyDescent="0.2"/>
    <row r="62165" ht="12.75" customHeight="1" x14ac:dyDescent="0.2"/>
    <row r="62166" ht="12.75" customHeight="1" x14ac:dyDescent="0.2"/>
    <row r="62167" ht="12.75" customHeight="1" x14ac:dyDescent="0.2"/>
    <row r="62168" ht="12.75" customHeight="1" x14ac:dyDescent="0.2"/>
    <row r="62169" ht="12.75" customHeight="1" x14ac:dyDescent="0.2"/>
    <row r="62170" ht="12.75" customHeight="1" x14ac:dyDescent="0.2"/>
    <row r="62171" ht="12.75" customHeight="1" x14ac:dyDescent="0.2"/>
    <row r="62172" ht="12.75" customHeight="1" x14ac:dyDescent="0.2"/>
    <row r="62173" ht="12.75" customHeight="1" x14ac:dyDescent="0.2"/>
    <row r="62174" ht="12.75" customHeight="1" x14ac:dyDescent="0.2"/>
    <row r="62175" ht="12.75" customHeight="1" x14ac:dyDescent="0.2"/>
    <row r="62176" ht="12.75" customHeight="1" x14ac:dyDescent="0.2"/>
    <row r="62177" ht="12.75" customHeight="1" x14ac:dyDescent="0.2"/>
    <row r="62178" ht="12.75" customHeight="1" x14ac:dyDescent="0.2"/>
    <row r="62179" ht="12.75" customHeight="1" x14ac:dyDescent="0.2"/>
    <row r="62180" ht="12.75" customHeight="1" x14ac:dyDescent="0.2"/>
    <row r="62181" ht="12.75" customHeight="1" x14ac:dyDescent="0.2"/>
    <row r="62182" ht="12.75" customHeight="1" x14ac:dyDescent="0.2"/>
    <row r="62183" ht="12.75" customHeight="1" x14ac:dyDescent="0.2"/>
    <row r="62184" ht="12.75" customHeight="1" x14ac:dyDescent="0.2"/>
    <row r="62185" ht="12.75" customHeight="1" x14ac:dyDescent="0.2"/>
    <row r="62186" ht="12.75" customHeight="1" x14ac:dyDescent="0.2"/>
    <row r="62187" ht="12.75" customHeight="1" x14ac:dyDescent="0.2"/>
    <row r="62188" ht="12.75" customHeight="1" x14ac:dyDescent="0.2"/>
    <row r="62189" ht="12.75" customHeight="1" x14ac:dyDescent="0.2"/>
    <row r="62190" ht="12.75" customHeight="1" x14ac:dyDescent="0.2"/>
    <row r="62191" ht="12.75" customHeight="1" x14ac:dyDescent="0.2"/>
    <row r="62192" ht="12.75" customHeight="1" x14ac:dyDescent="0.2"/>
    <row r="62193" ht="12.75" customHeight="1" x14ac:dyDescent="0.2"/>
    <row r="62194" ht="12.75" customHeight="1" x14ac:dyDescent="0.2"/>
    <row r="62195" ht="12.75" customHeight="1" x14ac:dyDescent="0.2"/>
    <row r="62196" ht="12.75" customHeight="1" x14ac:dyDescent="0.2"/>
    <row r="62197" ht="12.75" customHeight="1" x14ac:dyDescent="0.2"/>
    <row r="62198" ht="12.75" customHeight="1" x14ac:dyDescent="0.2"/>
    <row r="62199" ht="12.75" customHeight="1" x14ac:dyDescent="0.2"/>
    <row r="62200" ht="12.75" customHeight="1" x14ac:dyDescent="0.2"/>
    <row r="62201" ht="12.75" customHeight="1" x14ac:dyDescent="0.2"/>
    <row r="62202" ht="12.75" customHeight="1" x14ac:dyDescent="0.2"/>
    <row r="62203" ht="12.75" customHeight="1" x14ac:dyDescent="0.2"/>
    <row r="62204" ht="12.75" customHeight="1" x14ac:dyDescent="0.2"/>
    <row r="62205" ht="12.75" customHeight="1" x14ac:dyDescent="0.2"/>
    <row r="62206" ht="12.75" customHeight="1" x14ac:dyDescent="0.2"/>
    <row r="62207" ht="12.75" customHeight="1" x14ac:dyDescent="0.2"/>
    <row r="62208" ht="12.75" customHeight="1" x14ac:dyDescent="0.2"/>
    <row r="62209" ht="12.75" customHeight="1" x14ac:dyDescent="0.2"/>
    <row r="62210" ht="12.75" customHeight="1" x14ac:dyDescent="0.2"/>
    <row r="62211" ht="12.75" customHeight="1" x14ac:dyDescent="0.2"/>
    <row r="62212" ht="12.75" customHeight="1" x14ac:dyDescent="0.2"/>
    <row r="62213" ht="12.75" customHeight="1" x14ac:dyDescent="0.2"/>
    <row r="62214" ht="12.75" customHeight="1" x14ac:dyDescent="0.2"/>
    <row r="62215" ht="12.75" customHeight="1" x14ac:dyDescent="0.2"/>
    <row r="62216" ht="12.75" customHeight="1" x14ac:dyDescent="0.2"/>
    <row r="62217" ht="12.75" customHeight="1" x14ac:dyDescent="0.2"/>
    <row r="62218" ht="12.75" customHeight="1" x14ac:dyDescent="0.2"/>
    <row r="62219" ht="12.75" customHeight="1" x14ac:dyDescent="0.2"/>
    <row r="62220" ht="12.75" customHeight="1" x14ac:dyDescent="0.2"/>
    <row r="62221" ht="12.75" customHeight="1" x14ac:dyDescent="0.2"/>
    <row r="62222" ht="12.75" customHeight="1" x14ac:dyDescent="0.2"/>
    <row r="62223" ht="12.75" customHeight="1" x14ac:dyDescent="0.2"/>
    <row r="62224" ht="12.75" customHeight="1" x14ac:dyDescent="0.2"/>
    <row r="62225" ht="12.75" customHeight="1" x14ac:dyDescent="0.2"/>
    <row r="62226" ht="12.75" customHeight="1" x14ac:dyDescent="0.2"/>
    <row r="62227" ht="12.75" customHeight="1" x14ac:dyDescent="0.2"/>
    <row r="62228" ht="12.75" customHeight="1" x14ac:dyDescent="0.2"/>
    <row r="62229" ht="12.75" customHeight="1" x14ac:dyDescent="0.2"/>
    <row r="62230" ht="12.75" customHeight="1" x14ac:dyDescent="0.2"/>
    <row r="62231" ht="12.75" customHeight="1" x14ac:dyDescent="0.2"/>
    <row r="62232" ht="12.75" customHeight="1" x14ac:dyDescent="0.2"/>
    <row r="62233" ht="12.75" customHeight="1" x14ac:dyDescent="0.2"/>
    <row r="62234" ht="12.75" customHeight="1" x14ac:dyDescent="0.2"/>
    <row r="62235" ht="12.75" customHeight="1" x14ac:dyDescent="0.2"/>
    <row r="62236" ht="12.75" customHeight="1" x14ac:dyDescent="0.2"/>
    <row r="62237" ht="12.75" customHeight="1" x14ac:dyDescent="0.2"/>
    <row r="62238" ht="12.75" customHeight="1" x14ac:dyDescent="0.2"/>
    <row r="62239" ht="12.75" customHeight="1" x14ac:dyDescent="0.2"/>
    <row r="62240" ht="12.75" customHeight="1" x14ac:dyDescent="0.2"/>
    <row r="62241" ht="12.75" customHeight="1" x14ac:dyDescent="0.2"/>
    <row r="62242" ht="12.75" customHeight="1" x14ac:dyDescent="0.2"/>
    <row r="62243" ht="12.75" customHeight="1" x14ac:dyDescent="0.2"/>
    <row r="62244" ht="12.75" customHeight="1" x14ac:dyDescent="0.2"/>
    <row r="62245" ht="12.75" customHeight="1" x14ac:dyDescent="0.2"/>
    <row r="62246" ht="12.75" customHeight="1" x14ac:dyDescent="0.2"/>
    <row r="62247" ht="12.75" customHeight="1" x14ac:dyDescent="0.2"/>
    <row r="62248" ht="12.75" customHeight="1" x14ac:dyDescent="0.2"/>
    <row r="62249" ht="12.75" customHeight="1" x14ac:dyDescent="0.2"/>
    <row r="62250" ht="12.75" customHeight="1" x14ac:dyDescent="0.2"/>
    <row r="62251" ht="12.75" customHeight="1" x14ac:dyDescent="0.2"/>
    <row r="62252" ht="12.75" customHeight="1" x14ac:dyDescent="0.2"/>
    <row r="62253" ht="12.75" customHeight="1" x14ac:dyDescent="0.2"/>
    <row r="62254" ht="12.75" customHeight="1" x14ac:dyDescent="0.2"/>
    <row r="62255" ht="12.75" customHeight="1" x14ac:dyDescent="0.2"/>
    <row r="62256" ht="12.75" customHeight="1" x14ac:dyDescent="0.2"/>
    <row r="62257" ht="12.75" customHeight="1" x14ac:dyDescent="0.2"/>
    <row r="62258" ht="12.75" customHeight="1" x14ac:dyDescent="0.2"/>
    <row r="62259" ht="12.75" customHeight="1" x14ac:dyDescent="0.2"/>
    <row r="62260" ht="12.75" customHeight="1" x14ac:dyDescent="0.2"/>
    <row r="62261" ht="12.75" customHeight="1" x14ac:dyDescent="0.2"/>
    <row r="62262" ht="12.75" customHeight="1" x14ac:dyDescent="0.2"/>
    <row r="62263" ht="12.75" customHeight="1" x14ac:dyDescent="0.2"/>
    <row r="62264" ht="12.75" customHeight="1" x14ac:dyDescent="0.2"/>
    <row r="62265" ht="12.75" customHeight="1" x14ac:dyDescent="0.2"/>
    <row r="62266" ht="12.75" customHeight="1" x14ac:dyDescent="0.2"/>
    <row r="62267" ht="12.75" customHeight="1" x14ac:dyDescent="0.2"/>
    <row r="62268" ht="12.75" customHeight="1" x14ac:dyDescent="0.2"/>
    <row r="62269" ht="12.75" customHeight="1" x14ac:dyDescent="0.2"/>
    <row r="62270" ht="12.75" customHeight="1" x14ac:dyDescent="0.2"/>
    <row r="62271" ht="12.75" customHeight="1" x14ac:dyDescent="0.2"/>
    <row r="62272" ht="12.75" customHeight="1" x14ac:dyDescent="0.2"/>
    <row r="62273" ht="12.75" customHeight="1" x14ac:dyDescent="0.2"/>
    <row r="62274" ht="12.75" customHeight="1" x14ac:dyDescent="0.2"/>
    <row r="62275" ht="12.75" customHeight="1" x14ac:dyDescent="0.2"/>
    <row r="62276" ht="12.75" customHeight="1" x14ac:dyDescent="0.2"/>
    <row r="62277" ht="12.75" customHeight="1" x14ac:dyDescent="0.2"/>
    <row r="62278" ht="12.75" customHeight="1" x14ac:dyDescent="0.2"/>
    <row r="62279" ht="12.75" customHeight="1" x14ac:dyDescent="0.2"/>
    <row r="62280" ht="12.75" customHeight="1" x14ac:dyDescent="0.2"/>
    <row r="62281" ht="12.75" customHeight="1" x14ac:dyDescent="0.2"/>
    <row r="62282" ht="12.75" customHeight="1" x14ac:dyDescent="0.2"/>
    <row r="62283" ht="12.75" customHeight="1" x14ac:dyDescent="0.2"/>
    <row r="62284" ht="12.75" customHeight="1" x14ac:dyDescent="0.2"/>
    <row r="62285" ht="12.75" customHeight="1" x14ac:dyDescent="0.2"/>
    <row r="62286" ht="12.75" customHeight="1" x14ac:dyDescent="0.2"/>
    <row r="62287" ht="12.75" customHeight="1" x14ac:dyDescent="0.2"/>
    <row r="62288" ht="12.75" customHeight="1" x14ac:dyDescent="0.2"/>
    <row r="62289" ht="12.75" customHeight="1" x14ac:dyDescent="0.2"/>
    <row r="62290" ht="12.75" customHeight="1" x14ac:dyDescent="0.2"/>
    <row r="62291" ht="12.75" customHeight="1" x14ac:dyDescent="0.2"/>
    <row r="62292" ht="12.75" customHeight="1" x14ac:dyDescent="0.2"/>
    <row r="62293" ht="12.75" customHeight="1" x14ac:dyDescent="0.2"/>
    <row r="62294" ht="12.75" customHeight="1" x14ac:dyDescent="0.2"/>
    <row r="62295" ht="12.75" customHeight="1" x14ac:dyDescent="0.2"/>
    <row r="62296" ht="12.75" customHeight="1" x14ac:dyDescent="0.2"/>
    <row r="62297" ht="12.75" customHeight="1" x14ac:dyDescent="0.2"/>
    <row r="62298" ht="12.75" customHeight="1" x14ac:dyDescent="0.2"/>
    <row r="62299" ht="12.75" customHeight="1" x14ac:dyDescent="0.2"/>
    <row r="62300" ht="12.75" customHeight="1" x14ac:dyDescent="0.2"/>
    <row r="62301" ht="12.75" customHeight="1" x14ac:dyDescent="0.2"/>
    <row r="62302" ht="12.75" customHeight="1" x14ac:dyDescent="0.2"/>
    <row r="62303" ht="12.75" customHeight="1" x14ac:dyDescent="0.2"/>
    <row r="62304" ht="12.75" customHeight="1" x14ac:dyDescent="0.2"/>
    <row r="62305" ht="12.75" customHeight="1" x14ac:dyDescent="0.2"/>
    <row r="62306" ht="12.75" customHeight="1" x14ac:dyDescent="0.2"/>
    <row r="62307" ht="12.75" customHeight="1" x14ac:dyDescent="0.2"/>
    <row r="62308" ht="12.75" customHeight="1" x14ac:dyDescent="0.2"/>
    <row r="62309" ht="12.75" customHeight="1" x14ac:dyDescent="0.2"/>
    <row r="62310" ht="12.75" customHeight="1" x14ac:dyDescent="0.2"/>
    <row r="62311" ht="12.75" customHeight="1" x14ac:dyDescent="0.2"/>
    <row r="62312" ht="12.75" customHeight="1" x14ac:dyDescent="0.2"/>
    <row r="62313" ht="12.75" customHeight="1" x14ac:dyDescent="0.2"/>
    <row r="62314" ht="12.75" customHeight="1" x14ac:dyDescent="0.2"/>
    <row r="62315" ht="12.75" customHeight="1" x14ac:dyDescent="0.2"/>
    <row r="62316" ht="12.75" customHeight="1" x14ac:dyDescent="0.2"/>
    <row r="62317" ht="12.75" customHeight="1" x14ac:dyDescent="0.2"/>
    <row r="62318" ht="12.75" customHeight="1" x14ac:dyDescent="0.2"/>
    <row r="62319" ht="12.75" customHeight="1" x14ac:dyDescent="0.2"/>
    <row r="62320" ht="12.75" customHeight="1" x14ac:dyDescent="0.2"/>
    <row r="62321" ht="12.75" customHeight="1" x14ac:dyDescent="0.2"/>
    <row r="62322" ht="12.75" customHeight="1" x14ac:dyDescent="0.2"/>
    <row r="62323" ht="12.75" customHeight="1" x14ac:dyDescent="0.2"/>
    <row r="62324" ht="12.75" customHeight="1" x14ac:dyDescent="0.2"/>
    <row r="62325" ht="12.75" customHeight="1" x14ac:dyDescent="0.2"/>
    <row r="62326" ht="12.75" customHeight="1" x14ac:dyDescent="0.2"/>
    <row r="62327" ht="12.75" customHeight="1" x14ac:dyDescent="0.2"/>
    <row r="62328" ht="12.75" customHeight="1" x14ac:dyDescent="0.2"/>
    <row r="62329" ht="12.75" customHeight="1" x14ac:dyDescent="0.2"/>
    <row r="62330" ht="12.75" customHeight="1" x14ac:dyDescent="0.2"/>
    <row r="62331" ht="12.75" customHeight="1" x14ac:dyDescent="0.2"/>
    <row r="62332" ht="12.75" customHeight="1" x14ac:dyDescent="0.2"/>
    <row r="62333" ht="12.75" customHeight="1" x14ac:dyDescent="0.2"/>
    <row r="62334" ht="12.75" customHeight="1" x14ac:dyDescent="0.2"/>
    <row r="62335" ht="12.75" customHeight="1" x14ac:dyDescent="0.2"/>
    <row r="62336" ht="12.75" customHeight="1" x14ac:dyDescent="0.2"/>
    <row r="62337" ht="12.75" customHeight="1" x14ac:dyDescent="0.2"/>
    <row r="62338" ht="12.75" customHeight="1" x14ac:dyDescent="0.2"/>
    <row r="62339" ht="12.75" customHeight="1" x14ac:dyDescent="0.2"/>
    <row r="62340" ht="12.75" customHeight="1" x14ac:dyDescent="0.2"/>
    <row r="62341" ht="12.75" customHeight="1" x14ac:dyDescent="0.2"/>
    <row r="62342" ht="12.75" customHeight="1" x14ac:dyDescent="0.2"/>
    <row r="62343" ht="12.75" customHeight="1" x14ac:dyDescent="0.2"/>
    <row r="62344" ht="12.75" customHeight="1" x14ac:dyDescent="0.2"/>
    <row r="62345" ht="12.75" customHeight="1" x14ac:dyDescent="0.2"/>
    <row r="62346" ht="12.75" customHeight="1" x14ac:dyDescent="0.2"/>
    <row r="62347" ht="12.75" customHeight="1" x14ac:dyDescent="0.2"/>
    <row r="62348" ht="12.75" customHeight="1" x14ac:dyDescent="0.2"/>
    <row r="62349" ht="12.75" customHeight="1" x14ac:dyDescent="0.2"/>
    <row r="62350" ht="12.75" customHeight="1" x14ac:dyDescent="0.2"/>
    <row r="62351" ht="12.75" customHeight="1" x14ac:dyDescent="0.2"/>
    <row r="62352" ht="12.75" customHeight="1" x14ac:dyDescent="0.2"/>
    <row r="62353" ht="12.75" customHeight="1" x14ac:dyDescent="0.2"/>
    <row r="62354" ht="12.75" customHeight="1" x14ac:dyDescent="0.2"/>
    <row r="62355" ht="12.75" customHeight="1" x14ac:dyDescent="0.2"/>
    <row r="62356" ht="12.75" customHeight="1" x14ac:dyDescent="0.2"/>
    <row r="62357" ht="12.75" customHeight="1" x14ac:dyDescent="0.2"/>
    <row r="62358" ht="12.75" customHeight="1" x14ac:dyDescent="0.2"/>
    <row r="62359" ht="12.75" customHeight="1" x14ac:dyDescent="0.2"/>
    <row r="62360" ht="12.75" customHeight="1" x14ac:dyDescent="0.2"/>
    <row r="62361" ht="12.75" customHeight="1" x14ac:dyDescent="0.2"/>
    <row r="62362" ht="12.75" customHeight="1" x14ac:dyDescent="0.2"/>
    <row r="62363" ht="12.75" customHeight="1" x14ac:dyDescent="0.2"/>
    <row r="62364" ht="12.75" customHeight="1" x14ac:dyDescent="0.2"/>
    <row r="62365" ht="12.75" customHeight="1" x14ac:dyDescent="0.2"/>
    <row r="62366" ht="12.75" customHeight="1" x14ac:dyDescent="0.2"/>
    <row r="62367" ht="12.75" customHeight="1" x14ac:dyDescent="0.2"/>
    <row r="62368" ht="12.75" customHeight="1" x14ac:dyDescent="0.2"/>
    <row r="62369" ht="12.75" customHeight="1" x14ac:dyDescent="0.2"/>
    <row r="62370" ht="12.75" customHeight="1" x14ac:dyDescent="0.2"/>
    <row r="62371" ht="12.75" customHeight="1" x14ac:dyDescent="0.2"/>
    <row r="62372" ht="12.75" customHeight="1" x14ac:dyDescent="0.2"/>
    <row r="62373" ht="12.75" customHeight="1" x14ac:dyDescent="0.2"/>
    <row r="62374" ht="12.75" customHeight="1" x14ac:dyDescent="0.2"/>
    <row r="62375" ht="12.75" customHeight="1" x14ac:dyDescent="0.2"/>
    <row r="62376" ht="12.75" customHeight="1" x14ac:dyDescent="0.2"/>
    <row r="62377" ht="12.75" customHeight="1" x14ac:dyDescent="0.2"/>
    <row r="62378" ht="12.75" customHeight="1" x14ac:dyDescent="0.2"/>
    <row r="62379" ht="12.75" customHeight="1" x14ac:dyDescent="0.2"/>
    <row r="62380" ht="12.75" customHeight="1" x14ac:dyDescent="0.2"/>
    <row r="62381" ht="12.75" customHeight="1" x14ac:dyDescent="0.2"/>
    <row r="62382" ht="12.75" customHeight="1" x14ac:dyDescent="0.2"/>
    <row r="62383" ht="12.75" customHeight="1" x14ac:dyDescent="0.2"/>
    <row r="62384" ht="12.75" customHeight="1" x14ac:dyDescent="0.2"/>
    <row r="62385" ht="12.75" customHeight="1" x14ac:dyDescent="0.2"/>
    <row r="62386" ht="12.75" customHeight="1" x14ac:dyDescent="0.2"/>
    <row r="62387" ht="12.75" customHeight="1" x14ac:dyDescent="0.2"/>
    <row r="62388" ht="12.75" customHeight="1" x14ac:dyDescent="0.2"/>
    <row r="62389" ht="12.75" customHeight="1" x14ac:dyDescent="0.2"/>
    <row r="62390" ht="12.75" customHeight="1" x14ac:dyDescent="0.2"/>
    <row r="62391" ht="12.75" customHeight="1" x14ac:dyDescent="0.2"/>
    <row r="62392" ht="12.75" customHeight="1" x14ac:dyDescent="0.2"/>
    <row r="62393" ht="12.75" customHeight="1" x14ac:dyDescent="0.2"/>
    <row r="62394" ht="12.75" customHeight="1" x14ac:dyDescent="0.2"/>
    <row r="62395" ht="12.75" customHeight="1" x14ac:dyDescent="0.2"/>
    <row r="62396" ht="12.75" customHeight="1" x14ac:dyDescent="0.2"/>
    <row r="62397" ht="12.75" customHeight="1" x14ac:dyDescent="0.2"/>
    <row r="62398" ht="12.75" customHeight="1" x14ac:dyDescent="0.2"/>
    <row r="62399" ht="12.75" customHeight="1" x14ac:dyDescent="0.2"/>
    <row r="62400" ht="12.75" customHeight="1" x14ac:dyDescent="0.2"/>
    <row r="62401" ht="12.75" customHeight="1" x14ac:dyDescent="0.2"/>
    <row r="62402" ht="12.75" customHeight="1" x14ac:dyDescent="0.2"/>
    <row r="62403" ht="12.75" customHeight="1" x14ac:dyDescent="0.2"/>
    <row r="62404" ht="12.75" customHeight="1" x14ac:dyDescent="0.2"/>
    <row r="62405" ht="12.75" customHeight="1" x14ac:dyDescent="0.2"/>
    <row r="62406" ht="12.75" customHeight="1" x14ac:dyDescent="0.2"/>
    <row r="62407" ht="12.75" customHeight="1" x14ac:dyDescent="0.2"/>
    <row r="62408" ht="12.75" customHeight="1" x14ac:dyDescent="0.2"/>
    <row r="62409" ht="12.75" customHeight="1" x14ac:dyDescent="0.2"/>
    <row r="62410" ht="12.75" customHeight="1" x14ac:dyDescent="0.2"/>
    <row r="62411" ht="12.75" customHeight="1" x14ac:dyDescent="0.2"/>
    <row r="62412" ht="12.75" customHeight="1" x14ac:dyDescent="0.2"/>
    <row r="62413" ht="12.75" customHeight="1" x14ac:dyDescent="0.2"/>
    <row r="62414" ht="12.75" customHeight="1" x14ac:dyDescent="0.2"/>
    <row r="62415" ht="12.75" customHeight="1" x14ac:dyDescent="0.2"/>
    <row r="62416" ht="12.75" customHeight="1" x14ac:dyDescent="0.2"/>
    <row r="62417" ht="12.75" customHeight="1" x14ac:dyDescent="0.2"/>
    <row r="62418" ht="12.75" customHeight="1" x14ac:dyDescent="0.2"/>
    <row r="62419" ht="12.75" customHeight="1" x14ac:dyDescent="0.2"/>
    <row r="62420" ht="12.75" customHeight="1" x14ac:dyDescent="0.2"/>
    <row r="62421" ht="12.75" customHeight="1" x14ac:dyDescent="0.2"/>
    <row r="62422" ht="12.75" customHeight="1" x14ac:dyDescent="0.2"/>
    <row r="62423" ht="12.75" customHeight="1" x14ac:dyDescent="0.2"/>
    <row r="62424" ht="12.75" customHeight="1" x14ac:dyDescent="0.2"/>
    <row r="62425" ht="12.75" customHeight="1" x14ac:dyDescent="0.2"/>
    <row r="62426" ht="12.75" customHeight="1" x14ac:dyDescent="0.2"/>
    <row r="62427" ht="12.75" customHeight="1" x14ac:dyDescent="0.2"/>
    <row r="62428" ht="12.75" customHeight="1" x14ac:dyDescent="0.2"/>
    <row r="62429" ht="12.75" customHeight="1" x14ac:dyDescent="0.2"/>
    <row r="62430" ht="12.75" customHeight="1" x14ac:dyDescent="0.2"/>
    <row r="62431" ht="12.75" customHeight="1" x14ac:dyDescent="0.2"/>
    <row r="62432" ht="12.75" customHeight="1" x14ac:dyDescent="0.2"/>
    <row r="62433" ht="12.75" customHeight="1" x14ac:dyDescent="0.2"/>
    <row r="62434" ht="12.75" customHeight="1" x14ac:dyDescent="0.2"/>
    <row r="62435" ht="12.75" customHeight="1" x14ac:dyDescent="0.2"/>
    <row r="62436" ht="12.75" customHeight="1" x14ac:dyDescent="0.2"/>
    <row r="62437" ht="12.75" customHeight="1" x14ac:dyDescent="0.2"/>
    <row r="62438" ht="12.75" customHeight="1" x14ac:dyDescent="0.2"/>
    <row r="62439" ht="12.75" customHeight="1" x14ac:dyDescent="0.2"/>
    <row r="62440" ht="12.75" customHeight="1" x14ac:dyDescent="0.2"/>
    <row r="62441" ht="12.75" customHeight="1" x14ac:dyDescent="0.2"/>
    <row r="62442" ht="12.75" customHeight="1" x14ac:dyDescent="0.2"/>
    <row r="62443" ht="12.75" customHeight="1" x14ac:dyDescent="0.2"/>
    <row r="62444" ht="12.75" customHeight="1" x14ac:dyDescent="0.2"/>
    <row r="62445" ht="12.75" customHeight="1" x14ac:dyDescent="0.2"/>
    <row r="62446" ht="12.75" customHeight="1" x14ac:dyDescent="0.2"/>
    <row r="62447" ht="12.75" customHeight="1" x14ac:dyDescent="0.2"/>
    <row r="62448" ht="12.75" customHeight="1" x14ac:dyDescent="0.2"/>
    <row r="62449" ht="12.75" customHeight="1" x14ac:dyDescent="0.2"/>
    <row r="62450" ht="12.75" customHeight="1" x14ac:dyDescent="0.2"/>
    <row r="62451" ht="12.75" customHeight="1" x14ac:dyDescent="0.2"/>
    <row r="62452" ht="12.75" customHeight="1" x14ac:dyDescent="0.2"/>
    <row r="62453" ht="12.75" customHeight="1" x14ac:dyDescent="0.2"/>
    <row r="62454" ht="12.75" customHeight="1" x14ac:dyDescent="0.2"/>
    <row r="62455" ht="12.75" customHeight="1" x14ac:dyDescent="0.2"/>
    <row r="62456" ht="12.75" customHeight="1" x14ac:dyDescent="0.2"/>
    <row r="62457" ht="12.75" customHeight="1" x14ac:dyDescent="0.2"/>
    <row r="62458" ht="12.75" customHeight="1" x14ac:dyDescent="0.2"/>
    <row r="62459" ht="12.75" customHeight="1" x14ac:dyDescent="0.2"/>
    <row r="62460" ht="12.75" customHeight="1" x14ac:dyDescent="0.2"/>
    <row r="62461" ht="12.75" customHeight="1" x14ac:dyDescent="0.2"/>
    <row r="62462" ht="12.75" customHeight="1" x14ac:dyDescent="0.2"/>
    <row r="62463" ht="12.75" customHeight="1" x14ac:dyDescent="0.2"/>
    <row r="62464" ht="12.75" customHeight="1" x14ac:dyDescent="0.2"/>
    <row r="62465" ht="12.75" customHeight="1" x14ac:dyDescent="0.2"/>
    <row r="62466" ht="12.75" customHeight="1" x14ac:dyDescent="0.2"/>
    <row r="62467" ht="12.75" customHeight="1" x14ac:dyDescent="0.2"/>
    <row r="62468" ht="12.75" customHeight="1" x14ac:dyDescent="0.2"/>
    <row r="62469" ht="12.75" customHeight="1" x14ac:dyDescent="0.2"/>
    <row r="62470" ht="12.75" customHeight="1" x14ac:dyDescent="0.2"/>
    <row r="62471" ht="12.75" customHeight="1" x14ac:dyDescent="0.2"/>
    <row r="62472" ht="12.75" customHeight="1" x14ac:dyDescent="0.2"/>
    <row r="62473" ht="12.75" customHeight="1" x14ac:dyDescent="0.2"/>
    <row r="62474" ht="12.75" customHeight="1" x14ac:dyDescent="0.2"/>
    <row r="62475" ht="12.75" customHeight="1" x14ac:dyDescent="0.2"/>
    <row r="62476" ht="12.75" customHeight="1" x14ac:dyDescent="0.2"/>
    <row r="62477" ht="12.75" customHeight="1" x14ac:dyDescent="0.2"/>
    <row r="62478" ht="12.75" customHeight="1" x14ac:dyDescent="0.2"/>
    <row r="62479" ht="12.75" customHeight="1" x14ac:dyDescent="0.2"/>
    <row r="62480" ht="12.75" customHeight="1" x14ac:dyDescent="0.2"/>
    <row r="62481" ht="12.75" customHeight="1" x14ac:dyDescent="0.2"/>
    <row r="62482" ht="12.75" customHeight="1" x14ac:dyDescent="0.2"/>
    <row r="62483" ht="12.75" customHeight="1" x14ac:dyDescent="0.2"/>
    <row r="62484" ht="12.75" customHeight="1" x14ac:dyDescent="0.2"/>
    <row r="62485" ht="12.75" customHeight="1" x14ac:dyDescent="0.2"/>
    <row r="62486" ht="12.75" customHeight="1" x14ac:dyDescent="0.2"/>
    <row r="62487" ht="12.75" customHeight="1" x14ac:dyDescent="0.2"/>
    <row r="62488" ht="12.75" customHeight="1" x14ac:dyDescent="0.2"/>
    <row r="62489" ht="12.75" customHeight="1" x14ac:dyDescent="0.2"/>
    <row r="62490" ht="12.75" customHeight="1" x14ac:dyDescent="0.2"/>
    <row r="62491" ht="12.75" customHeight="1" x14ac:dyDescent="0.2"/>
    <row r="62492" ht="12.75" customHeight="1" x14ac:dyDescent="0.2"/>
    <row r="62493" ht="12.75" customHeight="1" x14ac:dyDescent="0.2"/>
    <row r="62494" ht="12.75" customHeight="1" x14ac:dyDescent="0.2"/>
    <row r="62495" ht="12.75" customHeight="1" x14ac:dyDescent="0.2"/>
    <row r="62496" ht="12.75" customHeight="1" x14ac:dyDescent="0.2"/>
    <row r="62497" ht="12.75" customHeight="1" x14ac:dyDescent="0.2"/>
    <row r="62498" ht="12.75" customHeight="1" x14ac:dyDescent="0.2"/>
    <row r="62499" ht="12.75" customHeight="1" x14ac:dyDescent="0.2"/>
    <row r="62500" ht="12.75" customHeight="1" x14ac:dyDescent="0.2"/>
    <row r="62501" ht="12.75" customHeight="1" x14ac:dyDescent="0.2"/>
    <row r="62502" ht="12.75" customHeight="1" x14ac:dyDescent="0.2"/>
    <row r="62503" ht="12.75" customHeight="1" x14ac:dyDescent="0.2"/>
    <row r="62504" ht="12.75" customHeight="1" x14ac:dyDescent="0.2"/>
    <row r="62505" ht="12.75" customHeight="1" x14ac:dyDescent="0.2"/>
    <row r="62506" ht="12.75" customHeight="1" x14ac:dyDescent="0.2"/>
    <row r="62507" ht="12.75" customHeight="1" x14ac:dyDescent="0.2"/>
    <row r="62508" ht="12.75" customHeight="1" x14ac:dyDescent="0.2"/>
    <row r="62509" ht="12.75" customHeight="1" x14ac:dyDescent="0.2"/>
    <row r="62510" ht="12.75" customHeight="1" x14ac:dyDescent="0.2"/>
    <row r="62511" ht="12.75" customHeight="1" x14ac:dyDescent="0.2"/>
    <row r="62512" ht="12.75" customHeight="1" x14ac:dyDescent="0.2"/>
    <row r="62513" ht="12.75" customHeight="1" x14ac:dyDescent="0.2"/>
    <row r="62514" ht="12.75" customHeight="1" x14ac:dyDescent="0.2"/>
    <row r="62515" ht="12.75" customHeight="1" x14ac:dyDescent="0.2"/>
    <row r="62516" ht="12.75" customHeight="1" x14ac:dyDescent="0.2"/>
    <row r="62517" ht="12.75" customHeight="1" x14ac:dyDescent="0.2"/>
    <row r="62518" ht="12.75" customHeight="1" x14ac:dyDescent="0.2"/>
    <row r="62519" ht="12.75" customHeight="1" x14ac:dyDescent="0.2"/>
    <row r="62520" ht="12.75" customHeight="1" x14ac:dyDescent="0.2"/>
    <row r="62521" ht="12.75" customHeight="1" x14ac:dyDescent="0.2"/>
    <row r="62522" ht="12.75" customHeight="1" x14ac:dyDescent="0.2"/>
    <row r="62523" ht="12.75" customHeight="1" x14ac:dyDescent="0.2"/>
    <row r="62524" ht="12.75" customHeight="1" x14ac:dyDescent="0.2"/>
    <row r="62525" ht="12.75" customHeight="1" x14ac:dyDescent="0.2"/>
    <row r="62526" ht="12.75" customHeight="1" x14ac:dyDescent="0.2"/>
    <row r="62527" ht="12.75" customHeight="1" x14ac:dyDescent="0.2"/>
    <row r="62528" ht="12.75" customHeight="1" x14ac:dyDescent="0.2"/>
    <row r="62529" ht="12.75" customHeight="1" x14ac:dyDescent="0.2"/>
    <row r="62530" ht="12.75" customHeight="1" x14ac:dyDescent="0.2"/>
    <row r="62531" ht="12.75" customHeight="1" x14ac:dyDescent="0.2"/>
    <row r="62532" ht="12.75" customHeight="1" x14ac:dyDescent="0.2"/>
    <row r="62533" ht="12.75" customHeight="1" x14ac:dyDescent="0.2"/>
    <row r="62534" ht="12.75" customHeight="1" x14ac:dyDescent="0.2"/>
    <row r="62535" ht="12.75" customHeight="1" x14ac:dyDescent="0.2"/>
    <row r="62536" ht="12.75" customHeight="1" x14ac:dyDescent="0.2"/>
    <row r="62537" ht="12.75" customHeight="1" x14ac:dyDescent="0.2"/>
    <row r="62538" ht="12.75" customHeight="1" x14ac:dyDescent="0.2"/>
    <row r="62539" ht="12.75" customHeight="1" x14ac:dyDescent="0.2"/>
    <row r="62540" ht="12.75" customHeight="1" x14ac:dyDescent="0.2"/>
    <row r="62541" ht="12.75" customHeight="1" x14ac:dyDescent="0.2"/>
    <row r="62542" ht="12.75" customHeight="1" x14ac:dyDescent="0.2"/>
    <row r="62543" ht="12.75" customHeight="1" x14ac:dyDescent="0.2"/>
    <row r="62544" ht="12.75" customHeight="1" x14ac:dyDescent="0.2"/>
    <row r="62545" ht="12.75" customHeight="1" x14ac:dyDescent="0.2"/>
    <row r="62546" ht="12.75" customHeight="1" x14ac:dyDescent="0.2"/>
    <row r="62547" ht="12.75" customHeight="1" x14ac:dyDescent="0.2"/>
    <row r="62548" ht="12.75" customHeight="1" x14ac:dyDescent="0.2"/>
    <row r="62549" ht="12.75" customHeight="1" x14ac:dyDescent="0.2"/>
    <row r="62550" ht="12.75" customHeight="1" x14ac:dyDescent="0.2"/>
    <row r="62551" ht="12.75" customHeight="1" x14ac:dyDescent="0.2"/>
    <row r="62552" ht="12.75" customHeight="1" x14ac:dyDescent="0.2"/>
    <row r="62553" ht="12.75" customHeight="1" x14ac:dyDescent="0.2"/>
    <row r="62554" ht="12.75" customHeight="1" x14ac:dyDescent="0.2"/>
    <row r="62555" ht="12.75" customHeight="1" x14ac:dyDescent="0.2"/>
    <row r="62556" ht="12.75" customHeight="1" x14ac:dyDescent="0.2"/>
    <row r="62557" ht="12.75" customHeight="1" x14ac:dyDescent="0.2"/>
    <row r="62558" ht="12.75" customHeight="1" x14ac:dyDescent="0.2"/>
    <row r="62559" ht="12.75" customHeight="1" x14ac:dyDescent="0.2"/>
    <row r="62560" ht="12.75" customHeight="1" x14ac:dyDescent="0.2"/>
    <row r="62561" ht="12.75" customHeight="1" x14ac:dyDescent="0.2"/>
    <row r="62562" ht="12.75" customHeight="1" x14ac:dyDescent="0.2"/>
    <row r="62563" ht="12.75" customHeight="1" x14ac:dyDescent="0.2"/>
    <row r="62564" ht="12.75" customHeight="1" x14ac:dyDescent="0.2"/>
    <row r="62565" ht="12.75" customHeight="1" x14ac:dyDescent="0.2"/>
    <row r="62566" ht="12.75" customHeight="1" x14ac:dyDescent="0.2"/>
    <row r="62567" ht="12.75" customHeight="1" x14ac:dyDescent="0.2"/>
    <row r="62568" ht="12.75" customHeight="1" x14ac:dyDescent="0.2"/>
    <row r="62569" ht="12.75" customHeight="1" x14ac:dyDescent="0.2"/>
    <row r="62570" ht="12.75" customHeight="1" x14ac:dyDescent="0.2"/>
    <row r="62571" ht="12.75" customHeight="1" x14ac:dyDescent="0.2"/>
    <row r="62572" ht="12.75" customHeight="1" x14ac:dyDescent="0.2"/>
    <row r="62573" ht="12.75" customHeight="1" x14ac:dyDescent="0.2"/>
    <row r="62574" ht="12.75" customHeight="1" x14ac:dyDescent="0.2"/>
    <row r="62575" ht="12.75" customHeight="1" x14ac:dyDescent="0.2"/>
    <row r="62576" ht="12.75" customHeight="1" x14ac:dyDescent="0.2"/>
    <row r="62577" ht="12.75" customHeight="1" x14ac:dyDescent="0.2"/>
    <row r="62578" ht="12.75" customHeight="1" x14ac:dyDescent="0.2"/>
    <row r="62579" ht="12.75" customHeight="1" x14ac:dyDescent="0.2"/>
    <row r="62580" ht="12.75" customHeight="1" x14ac:dyDescent="0.2"/>
    <row r="62581" ht="12.75" customHeight="1" x14ac:dyDescent="0.2"/>
    <row r="62582" ht="12.75" customHeight="1" x14ac:dyDescent="0.2"/>
    <row r="62583" ht="12.75" customHeight="1" x14ac:dyDescent="0.2"/>
    <row r="62584" ht="12.75" customHeight="1" x14ac:dyDescent="0.2"/>
    <row r="62585" ht="12.75" customHeight="1" x14ac:dyDescent="0.2"/>
    <row r="62586" ht="12.75" customHeight="1" x14ac:dyDescent="0.2"/>
    <row r="62587" ht="12.75" customHeight="1" x14ac:dyDescent="0.2"/>
    <row r="62588" ht="12.75" customHeight="1" x14ac:dyDescent="0.2"/>
    <row r="62589" ht="12.75" customHeight="1" x14ac:dyDescent="0.2"/>
    <row r="62590" ht="12.75" customHeight="1" x14ac:dyDescent="0.2"/>
    <row r="62591" ht="12.75" customHeight="1" x14ac:dyDescent="0.2"/>
    <row r="62592" ht="12.75" customHeight="1" x14ac:dyDescent="0.2"/>
    <row r="62593" ht="12.75" customHeight="1" x14ac:dyDescent="0.2"/>
    <row r="62594" ht="12.75" customHeight="1" x14ac:dyDescent="0.2"/>
    <row r="62595" ht="12.75" customHeight="1" x14ac:dyDescent="0.2"/>
    <row r="62596" ht="12.75" customHeight="1" x14ac:dyDescent="0.2"/>
    <row r="62597" ht="12.75" customHeight="1" x14ac:dyDescent="0.2"/>
    <row r="62598" ht="12.75" customHeight="1" x14ac:dyDescent="0.2"/>
    <row r="62599" ht="12.75" customHeight="1" x14ac:dyDescent="0.2"/>
    <row r="62600" ht="12.75" customHeight="1" x14ac:dyDescent="0.2"/>
    <row r="62601" ht="12.75" customHeight="1" x14ac:dyDescent="0.2"/>
    <row r="62602" ht="12.75" customHeight="1" x14ac:dyDescent="0.2"/>
    <row r="62603" ht="12.75" customHeight="1" x14ac:dyDescent="0.2"/>
    <row r="62604" ht="12.75" customHeight="1" x14ac:dyDescent="0.2"/>
    <row r="62605" ht="12.75" customHeight="1" x14ac:dyDescent="0.2"/>
    <row r="62606" ht="12.75" customHeight="1" x14ac:dyDescent="0.2"/>
    <row r="62607" ht="12.75" customHeight="1" x14ac:dyDescent="0.2"/>
    <row r="62608" ht="12.75" customHeight="1" x14ac:dyDescent="0.2"/>
    <row r="62609" ht="12.75" customHeight="1" x14ac:dyDescent="0.2"/>
    <row r="62610" ht="12.75" customHeight="1" x14ac:dyDescent="0.2"/>
    <row r="62611" ht="12.75" customHeight="1" x14ac:dyDescent="0.2"/>
    <row r="62612" ht="12.75" customHeight="1" x14ac:dyDescent="0.2"/>
    <row r="62613" ht="12.75" customHeight="1" x14ac:dyDescent="0.2"/>
    <row r="62614" ht="12.75" customHeight="1" x14ac:dyDescent="0.2"/>
    <row r="62615" ht="12.75" customHeight="1" x14ac:dyDescent="0.2"/>
    <row r="62616" ht="12.75" customHeight="1" x14ac:dyDescent="0.2"/>
    <row r="62617" ht="12.75" customHeight="1" x14ac:dyDescent="0.2"/>
    <row r="62618" ht="12.75" customHeight="1" x14ac:dyDescent="0.2"/>
    <row r="62619" ht="12.75" customHeight="1" x14ac:dyDescent="0.2"/>
    <row r="62620" ht="12.75" customHeight="1" x14ac:dyDescent="0.2"/>
    <row r="62621" ht="12.75" customHeight="1" x14ac:dyDescent="0.2"/>
    <row r="62622" ht="12.75" customHeight="1" x14ac:dyDescent="0.2"/>
    <row r="62623" ht="12.75" customHeight="1" x14ac:dyDescent="0.2"/>
    <row r="62624" ht="12.75" customHeight="1" x14ac:dyDescent="0.2"/>
    <row r="62625" ht="12.75" customHeight="1" x14ac:dyDescent="0.2"/>
    <row r="62626" ht="12.75" customHeight="1" x14ac:dyDescent="0.2"/>
    <row r="62627" ht="12.75" customHeight="1" x14ac:dyDescent="0.2"/>
    <row r="62628" ht="12.75" customHeight="1" x14ac:dyDescent="0.2"/>
    <row r="62629" ht="12.75" customHeight="1" x14ac:dyDescent="0.2"/>
    <row r="62630" ht="12.75" customHeight="1" x14ac:dyDescent="0.2"/>
    <row r="62631" ht="12.75" customHeight="1" x14ac:dyDescent="0.2"/>
    <row r="62632" ht="12.75" customHeight="1" x14ac:dyDescent="0.2"/>
    <row r="62633" ht="12.75" customHeight="1" x14ac:dyDescent="0.2"/>
    <row r="62634" ht="12.75" customHeight="1" x14ac:dyDescent="0.2"/>
    <row r="62635" ht="12.75" customHeight="1" x14ac:dyDescent="0.2"/>
    <row r="62636" ht="12.75" customHeight="1" x14ac:dyDescent="0.2"/>
    <row r="62637" ht="12.75" customHeight="1" x14ac:dyDescent="0.2"/>
    <row r="62638" ht="12.75" customHeight="1" x14ac:dyDescent="0.2"/>
    <row r="62639" ht="12.75" customHeight="1" x14ac:dyDescent="0.2"/>
    <row r="62640" ht="12.75" customHeight="1" x14ac:dyDescent="0.2"/>
    <row r="62641" ht="12.75" customHeight="1" x14ac:dyDescent="0.2"/>
    <row r="62642" ht="12.75" customHeight="1" x14ac:dyDescent="0.2"/>
    <row r="62643" ht="12.75" customHeight="1" x14ac:dyDescent="0.2"/>
    <row r="62644" ht="12.75" customHeight="1" x14ac:dyDescent="0.2"/>
    <row r="62645" ht="12.75" customHeight="1" x14ac:dyDescent="0.2"/>
    <row r="62646" ht="12.75" customHeight="1" x14ac:dyDescent="0.2"/>
    <row r="62647" ht="12.75" customHeight="1" x14ac:dyDescent="0.2"/>
    <row r="62648" ht="12.75" customHeight="1" x14ac:dyDescent="0.2"/>
    <row r="62649" ht="12.75" customHeight="1" x14ac:dyDescent="0.2"/>
    <row r="62650" ht="12.75" customHeight="1" x14ac:dyDescent="0.2"/>
    <row r="62651" ht="12.75" customHeight="1" x14ac:dyDescent="0.2"/>
    <row r="62652" ht="12.75" customHeight="1" x14ac:dyDescent="0.2"/>
    <row r="62653" ht="12.75" customHeight="1" x14ac:dyDescent="0.2"/>
    <row r="62654" ht="12.75" customHeight="1" x14ac:dyDescent="0.2"/>
    <row r="62655" ht="12.75" customHeight="1" x14ac:dyDescent="0.2"/>
    <row r="62656" ht="12.75" customHeight="1" x14ac:dyDescent="0.2"/>
    <row r="62657" ht="12.75" customHeight="1" x14ac:dyDescent="0.2"/>
    <row r="62658" ht="12.75" customHeight="1" x14ac:dyDescent="0.2"/>
    <row r="62659" ht="12.75" customHeight="1" x14ac:dyDescent="0.2"/>
    <row r="62660" ht="12.75" customHeight="1" x14ac:dyDescent="0.2"/>
    <row r="62661" ht="12.75" customHeight="1" x14ac:dyDescent="0.2"/>
    <row r="62662" ht="12.75" customHeight="1" x14ac:dyDescent="0.2"/>
    <row r="62663" ht="12.75" customHeight="1" x14ac:dyDescent="0.2"/>
    <row r="62664" ht="12.75" customHeight="1" x14ac:dyDescent="0.2"/>
    <row r="62665" ht="12.75" customHeight="1" x14ac:dyDescent="0.2"/>
    <row r="62666" ht="12.75" customHeight="1" x14ac:dyDescent="0.2"/>
    <row r="62667" ht="12.75" customHeight="1" x14ac:dyDescent="0.2"/>
    <row r="62668" ht="12.75" customHeight="1" x14ac:dyDescent="0.2"/>
    <row r="62669" ht="12.75" customHeight="1" x14ac:dyDescent="0.2"/>
    <row r="62670" ht="12.75" customHeight="1" x14ac:dyDescent="0.2"/>
    <row r="62671" ht="12.75" customHeight="1" x14ac:dyDescent="0.2"/>
    <row r="62672" ht="12.75" customHeight="1" x14ac:dyDescent="0.2"/>
    <row r="62673" ht="12.75" customHeight="1" x14ac:dyDescent="0.2"/>
    <row r="62674" ht="12.75" customHeight="1" x14ac:dyDescent="0.2"/>
    <row r="62675" ht="12.75" customHeight="1" x14ac:dyDescent="0.2"/>
    <row r="62676" ht="12.75" customHeight="1" x14ac:dyDescent="0.2"/>
    <row r="62677" ht="12.75" customHeight="1" x14ac:dyDescent="0.2"/>
    <row r="62678" ht="12.75" customHeight="1" x14ac:dyDescent="0.2"/>
    <row r="62679" ht="12.75" customHeight="1" x14ac:dyDescent="0.2"/>
    <row r="62680" ht="12.75" customHeight="1" x14ac:dyDescent="0.2"/>
    <row r="62681" ht="12.75" customHeight="1" x14ac:dyDescent="0.2"/>
    <row r="62682" ht="12.75" customHeight="1" x14ac:dyDescent="0.2"/>
    <row r="62683" ht="12.75" customHeight="1" x14ac:dyDescent="0.2"/>
    <row r="62684" ht="12.75" customHeight="1" x14ac:dyDescent="0.2"/>
    <row r="62685" ht="12.75" customHeight="1" x14ac:dyDescent="0.2"/>
    <row r="62686" ht="12.75" customHeight="1" x14ac:dyDescent="0.2"/>
    <row r="62687" ht="12.75" customHeight="1" x14ac:dyDescent="0.2"/>
    <row r="62688" ht="12.75" customHeight="1" x14ac:dyDescent="0.2"/>
    <row r="62689" ht="12.75" customHeight="1" x14ac:dyDescent="0.2"/>
    <row r="62690" ht="12.75" customHeight="1" x14ac:dyDescent="0.2"/>
    <row r="62691" ht="12.75" customHeight="1" x14ac:dyDescent="0.2"/>
    <row r="62692" ht="12.75" customHeight="1" x14ac:dyDescent="0.2"/>
    <row r="62693" ht="12.75" customHeight="1" x14ac:dyDescent="0.2"/>
    <row r="62694" ht="12.75" customHeight="1" x14ac:dyDescent="0.2"/>
    <row r="62695" ht="12.75" customHeight="1" x14ac:dyDescent="0.2"/>
    <row r="62696" ht="12.75" customHeight="1" x14ac:dyDescent="0.2"/>
    <row r="62697" ht="12.75" customHeight="1" x14ac:dyDescent="0.2"/>
    <row r="62698" ht="12.75" customHeight="1" x14ac:dyDescent="0.2"/>
    <row r="62699" ht="12.75" customHeight="1" x14ac:dyDescent="0.2"/>
    <row r="62700" ht="12.75" customHeight="1" x14ac:dyDescent="0.2"/>
    <row r="62701" ht="12.75" customHeight="1" x14ac:dyDescent="0.2"/>
    <row r="62702" ht="12.75" customHeight="1" x14ac:dyDescent="0.2"/>
    <row r="62703" ht="12.75" customHeight="1" x14ac:dyDescent="0.2"/>
    <row r="62704" ht="12.75" customHeight="1" x14ac:dyDescent="0.2"/>
    <row r="62705" ht="12.75" customHeight="1" x14ac:dyDescent="0.2"/>
    <row r="62706" ht="12.75" customHeight="1" x14ac:dyDescent="0.2"/>
    <row r="62707" ht="12.75" customHeight="1" x14ac:dyDescent="0.2"/>
    <row r="62708" ht="12.75" customHeight="1" x14ac:dyDescent="0.2"/>
    <row r="62709" ht="12.75" customHeight="1" x14ac:dyDescent="0.2"/>
    <row r="62710" ht="12.75" customHeight="1" x14ac:dyDescent="0.2"/>
    <row r="62711" ht="12.75" customHeight="1" x14ac:dyDescent="0.2"/>
    <row r="62712" ht="12.75" customHeight="1" x14ac:dyDescent="0.2"/>
    <row r="62713" ht="12.75" customHeight="1" x14ac:dyDescent="0.2"/>
    <row r="62714" ht="12.75" customHeight="1" x14ac:dyDescent="0.2"/>
    <row r="62715" ht="12.75" customHeight="1" x14ac:dyDescent="0.2"/>
    <row r="62716" ht="12.75" customHeight="1" x14ac:dyDescent="0.2"/>
    <row r="62717" ht="12.75" customHeight="1" x14ac:dyDescent="0.2"/>
    <row r="62718" ht="12.75" customHeight="1" x14ac:dyDescent="0.2"/>
    <row r="62719" ht="12.75" customHeight="1" x14ac:dyDescent="0.2"/>
    <row r="62720" ht="12.75" customHeight="1" x14ac:dyDescent="0.2"/>
    <row r="62721" ht="12.75" customHeight="1" x14ac:dyDescent="0.2"/>
    <row r="62722" ht="12.75" customHeight="1" x14ac:dyDescent="0.2"/>
    <row r="62723" ht="12.75" customHeight="1" x14ac:dyDescent="0.2"/>
    <row r="62724" ht="12.75" customHeight="1" x14ac:dyDescent="0.2"/>
    <row r="62725" ht="12.75" customHeight="1" x14ac:dyDescent="0.2"/>
    <row r="62726" ht="12.75" customHeight="1" x14ac:dyDescent="0.2"/>
    <row r="62727" ht="12.75" customHeight="1" x14ac:dyDescent="0.2"/>
    <row r="62728" ht="12.75" customHeight="1" x14ac:dyDescent="0.2"/>
    <row r="62729" ht="12.75" customHeight="1" x14ac:dyDescent="0.2"/>
    <row r="62730" ht="12.75" customHeight="1" x14ac:dyDescent="0.2"/>
    <row r="62731" ht="12.75" customHeight="1" x14ac:dyDescent="0.2"/>
    <row r="62732" ht="12.75" customHeight="1" x14ac:dyDescent="0.2"/>
    <row r="62733" ht="12.75" customHeight="1" x14ac:dyDescent="0.2"/>
    <row r="62734" ht="12.75" customHeight="1" x14ac:dyDescent="0.2"/>
    <row r="62735" ht="12.75" customHeight="1" x14ac:dyDescent="0.2"/>
    <row r="62736" ht="12.75" customHeight="1" x14ac:dyDescent="0.2"/>
    <row r="62737" ht="12.75" customHeight="1" x14ac:dyDescent="0.2"/>
    <row r="62738" ht="12.75" customHeight="1" x14ac:dyDescent="0.2"/>
    <row r="62739" ht="12.75" customHeight="1" x14ac:dyDescent="0.2"/>
    <row r="62740" ht="12.75" customHeight="1" x14ac:dyDescent="0.2"/>
    <row r="62741" ht="12.75" customHeight="1" x14ac:dyDescent="0.2"/>
    <row r="62742" ht="12.75" customHeight="1" x14ac:dyDescent="0.2"/>
    <row r="62743" ht="12.75" customHeight="1" x14ac:dyDescent="0.2"/>
    <row r="62744" ht="12.75" customHeight="1" x14ac:dyDescent="0.2"/>
    <row r="62745" ht="12.75" customHeight="1" x14ac:dyDescent="0.2"/>
    <row r="62746" ht="12.75" customHeight="1" x14ac:dyDescent="0.2"/>
    <row r="62747" ht="12.75" customHeight="1" x14ac:dyDescent="0.2"/>
    <row r="62748" ht="12.75" customHeight="1" x14ac:dyDescent="0.2"/>
    <row r="62749" ht="12.75" customHeight="1" x14ac:dyDescent="0.2"/>
    <row r="62750" ht="12.75" customHeight="1" x14ac:dyDescent="0.2"/>
    <row r="62751" ht="12.75" customHeight="1" x14ac:dyDescent="0.2"/>
    <row r="62752" ht="12.75" customHeight="1" x14ac:dyDescent="0.2"/>
    <row r="62753" ht="12.75" customHeight="1" x14ac:dyDescent="0.2"/>
    <row r="62754" ht="12.75" customHeight="1" x14ac:dyDescent="0.2"/>
    <row r="62755" ht="12.75" customHeight="1" x14ac:dyDescent="0.2"/>
    <row r="62756" ht="12.75" customHeight="1" x14ac:dyDescent="0.2"/>
    <row r="62757" ht="12.75" customHeight="1" x14ac:dyDescent="0.2"/>
    <row r="62758" ht="12.75" customHeight="1" x14ac:dyDescent="0.2"/>
    <row r="62759" ht="12.75" customHeight="1" x14ac:dyDescent="0.2"/>
    <row r="62760" ht="12.75" customHeight="1" x14ac:dyDescent="0.2"/>
    <row r="62761" ht="12.75" customHeight="1" x14ac:dyDescent="0.2"/>
    <row r="62762" ht="12.75" customHeight="1" x14ac:dyDescent="0.2"/>
    <row r="62763" ht="12.75" customHeight="1" x14ac:dyDescent="0.2"/>
    <row r="62764" ht="12.75" customHeight="1" x14ac:dyDescent="0.2"/>
    <row r="62765" ht="12.75" customHeight="1" x14ac:dyDescent="0.2"/>
    <row r="62766" ht="12.75" customHeight="1" x14ac:dyDescent="0.2"/>
    <row r="62767" ht="12.75" customHeight="1" x14ac:dyDescent="0.2"/>
    <row r="62768" ht="12.75" customHeight="1" x14ac:dyDescent="0.2"/>
    <row r="62769" ht="12.75" customHeight="1" x14ac:dyDescent="0.2"/>
    <row r="62770" ht="12.75" customHeight="1" x14ac:dyDescent="0.2"/>
    <row r="62771" ht="12.75" customHeight="1" x14ac:dyDescent="0.2"/>
    <row r="62772" ht="12.75" customHeight="1" x14ac:dyDescent="0.2"/>
    <row r="62773" ht="12.75" customHeight="1" x14ac:dyDescent="0.2"/>
    <row r="62774" ht="12.75" customHeight="1" x14ac:dyDescent="0.2"/>
    <row r="62775" ht="12.75" customHeight="1" x14ac:dyDescent="0.2"/>
    <row r="62776" ht="12.75" customHeight="1" x14ac:dyDescent="0.2"/>
    <row r="62777" ht="12.75" customHeight="1" x14ac:dyDescent="0.2"/>
    <row r="62778" ht="12.75" customHeight="1" x14ac:dyDescent="0.2"/>
    <row r="62779" ht="12.75" customHeight="1" x14ac:dyDescent="0.2"/>
    <row r="62780" ht="12.75" customHeight="1" x14ac:dyDescent="0.2"/>
    <row r="62781" ht="12.75" customHeight="1" x14ac:dyDescent="0.2"/>
    <row r="62782" ht="12.75" customHeight="1" x14ac:dyDescent="0.2"/>
    <row r="62783" ht="12.75" customHeight="1" x14ac:dyDescent="0.2"/>
    <row r="62784" ht="12.75" customHeight="1" x14ac:dyDescent="0.2"/>
    <row r="62785" ht="12.75" customHeight="1" x14ac:dyDescent="0.2"/>
    <row r="62786" ht="12.75" customHeight="1" x14ac:dyDescent="0.2"/>
    <row r="62787" ht="12.75" customHeight="1" x14ac:dyDescent="0.2"/>
    <row r="62788" ht="12.75" customHeight="1" x14ac:dyDescent="0.2"/>
    <row r="62789" ht="12.75" customHeight="1" x14ac:dyDescent="0.2"/>
    <row r="62790" ht="12.75" customHeight="1" x14ac:dyDescent="0.2"/>
    <row r="62791" ht="12.75" customHeight="1" x14ac:dyDescent="0.2"/>
    <row r="62792" ht="12.75" customHeight="1" x14ac:dyDescent="0.2"/>
    <row r="62793" ht="12.75" customHeight="1" x14ac:dyDescent="0.2"/>
    <row r="62794" ht="12.75" customHeight="1" x14ac:dyDescent="0.2"/>
    <row r="62795" ht="12.75" customHeight="1" x14ac:dyDescent="0.2"/>
    <row r="62796" ht="12.75" customHeight="1" x14ac:dyDescent="0.2"/>
    <row r="62797" ht="12.75" customHeight="1" x14ac:dyDescent="0.2"/>
    <row r="62798" ht="12.75" customHeight="1" x14ac:dyDescent="0.2"/>
    <row r="62799" ht="12.75" customHeight="1" x14ac:dyDescent="0.2"/>
    <row r="62800" ht="12.75" customHeight="1" x14ac:dyDescent="0.2"/>
    <row r="62801" ht="12.75" customHeight="1" x14ac:dyDescent="0.2"/>
    <row r="62802" ht="12.75" customHeight="1" x14ac:dyDescent="0.2"/>
    <row r="62803" ht="12.75" customHeight="1" x14ac:dyDescent="0.2"/>
    <row r="62804" ht="12.75" customHeight="1" x14ac:dyDescent="0.2"/>
    <row r="62805" ht="12.75" customHeight="1" x14ac:dyDescent="0.2"/>
    <row r="62806" ht="12.75" customHeight="1" x14ac:dyDescent="0.2"/>
    <row r="62807" ht="12.75" customHeight="1" x14ac:dyDescent="0.2"/>
    <row r="62808" ht="12.75" customHeight="1" x14ac:dyDescent="0.2"/>
    <row r="62809" ht="12.75" customHeight="1" x14ac:dyDescent="0.2"/>
    <row r="62810" ht="12.75" customHeight="1" x14ac:dyDescent="0.2"/>
    <row r="62811" ht="12.75" customHeight="1" x14ac:dyDescent="0.2"/>
    <row r="62812" ht="12.75" customHeight="1" x14ac:dyDescent="0.2"/>
    <row r="62813" ht="12.75" customHeight="1" x14ac:dyDescent="0.2"/>
    <row r="62814" ht="12.75" customHeight="1" x14ac:dyDescent="0.2"/>
    <row r="62815" ht="12.75" customHeight="1" x14ac:dyDescent="0.2"/>
    <row r="62816" ht="12.75" customHeight="1" x14ac:dyDescent="0.2"/>
    <row r="62817" ht="12.75" customHeight="1" x14ac:dyDescent="0.2"/>
    <row r="62818" ht="12.75" customHeight="1" x14ac:dyDescent="0.2"/>
    <row r="62819" ht="12.75" customHeight="1" x14ac:dyDescent="0.2"/>
    <row r="62820" ht="12.75" customHeight="1" x14ac:dyDescent="0.2"/>
    <row r="62821" ht="12.75" customHeight="1" x14ac:dyDescent="0.2"/>
    <row r="62822" ht="12.75" customHeight="1" x14ac:dyDescent="0.2"/>
    <row r="62823" ht="12.75" customHeight="1" x14ac:dyDescent="0.2"/>
    <row r="62824" ht="12.75" customHeight="1" x14ac:dyDescent="0.2"/>
    <row r="62825" ht="12.75" customHeight="1" x14ac:dyDescent="0.2"/>
    <row r="62826" ht="12.75" customHeight="1" x14ac:dyDescent="0.2"/>
    <row r="62827" ht="12.75" customHeight="1" x14ac:dyDescent="0.2"/>
    <row r="62828" ht="12.75" customHeight="1" x14ac:dyDescent="0.2"/>
    <row r="62829" ht="12.75" customHeight="1" x14ac:dyDescent="0.2"/>
    <row r="62830" ht="12.75" customHeight="1" x14ac:dyDescent="0.2"/>
    <row r="62831" ht="12.75" customHeight="1" x14ac:dyDescent="0.2"/>
    <row r="62832" ht="12.75" customHeight="1" x14ac:dyDescent="0.2"/>
    <row r="62833" ht="12.75" customHeight="1" x14ac:dyDescent="0.2"/>
    <row r="62834" ht="12.75" customHeight="1" x14ac:dyDescent="0.2"/>
    <row r="62835" ht="12.75" customHeight="1" x14ac:dyDescent="0.2"/>
    <row r="62836" ht="12.75" customHeight="1" x14ac:dyDescent="0.2"/>
    <row r="62837" ht="12.75" customHeight="1" x14ac:dyDescent="0.2"/>
    <row r="62838" ht="12.75" customHeight="1" x14ac:dyDescent="0.2"/>
    <row r="62839" ht="12.75" customHeight="1" x14ac:dyDescent="0.2"/>
    <row r="62840" ht="12.75" customHeight="1" x14ac:dyDescent="0.2"/>
    <row r="62841" ht="12.75" customHeight="1" x14ac:dyDescent="0.2"/>
    <row r="62842" ht="12.75" customHeight="1" x14ac:dyDescent="0.2"/>
    <row r="62843" ht="12.75" customHeight="1" x14ac:dyDescent="0.2"/>
    <row r="62844" ht="12.75" customHeight="1" x14ac:dyDescent="0.2"/>
    <row r="62845" ht="12.75" customHeight="1" x14ac:dyDescent="0.2"/>
    <row r="62846" ht="12.75" customHeight="1" x14ac:dyDescent="0.2"/>
    <row r="62847" ht="12.75" customHeight="1" x14ac:dyDescent="0.2"/>
    <row r="62848" ht="12.75" customHeight="1" x14ac:dyDescent="0.2"/>
    <row r="62849" ht="12.75" customHeight="1" x14ac:dyDescent="0.2"/>
    <row r="62850" ht="12.75" customHeight="1" x14ac:dyDescent="0.2"/>
    <row r="62851" ht="12.75" customHeight="1" x14ac:dyDescent="0.2"/>
    <row r="62852" ht="12.75" customHeight="1" x14ac:dyDescent="0.2"/>
    <row r="62853" ht="12.75" customHeight="1" x14ac:dyDescent="0.2"/>
    <row r="62854" ht="12.75" customHeight="1" x14ac:dyDescent="0.2"/>
    <row r="62855" ht="12.75" customHeight="1" x14ac:dyDescent="0.2"/>
    <row r="62856" ht="12.75" customHeight="1" x14ac:dyDescent="0.2"/>
    <row r="62857" ht="12.75" customHeight="1" x14ac:dyDescent="0.2"/>
    <row r="62858" ht="12.75" customHeight="1" x14ac:dyDescent="0.2"/>
    <row r="62859" ht="12.75" customHeight="1" x14ac:dyDescent="0.2"/>
    <row r="62860" ht="12.75" customHeight="1" x14ac:dyDescent="0.2"/>
    <row r="62861" ht="12.75" customHeight="1" x14ac:dyDescent="0.2"/>
    <row r="62862" ht="12.75" customHeight="1" x14ac:dyDescent="0.2"/>
    <row r="62863" ht="12.75" customHeight="1" x14ac:dyDescent="0.2"/>
    <row r="62864" ht="12.75" customHeight="1" x14ac:dyDescent="0.2"/>
    <row r="62865" ht="12.75" customHeight="1" x14ac:dyDescent="0.2"/>
    <row r="62866" ht="12.75" customHeight="1" x14ac:dyDescent="0.2"/>
    <row r="62867" ht="12.75" customHeight="1" x14ac:dyDescent="0.2"/>
    <row r="62868" ht="12.75" customHeight="1" x14ac:dyDescent="0.2"/>
    <row r="62869" ht="12.75" customHeight="1" x14ac:dyDescent="0.2"/>
    <row r="62870" ht="12.75" customHeight="1" x14ac:dyDescent="0.2"/>
    <row r="62871" ht="12.75" customHeight="1" x14ac:dyDescent="0.2"/>
    <row r="62872" ht="12.75" customHeight="1" x14ac:dyDescent="0.2"/>
    <row r="62873" ht="12.75" customHeight="1" x14ac:dyDescent="0.2"/>
    <row r="62874" ht="12.75" customHeight="1" x14ac:dyDescent="0.2"/>
    <row r="62875" ht="12.75" customHeight="1" x14ac:dyDescent="0.2"/>
    <row r="62876" ht="12.75" customHeight="1" x14ac:dyDescent="0.2"/>
    <row r="62877" ht="12.75" customHeight="1" x14ac:dyDescent="0.2"/>
    <row r="62878" ht="12.75" customHeight="1" x14ac:dyDescent="0.2"/>
    <row r="62879" ht="12.75" customHeight="1" x14ac:dyDescent="0.2"/>
    <row r="62880" ht="12.75" customHeight="1" x14ac:dyDescent="0.2"/>
    <row r="62881" ht="12.75" customHeight="1" x14ac:dyDescent="0.2"/>
    <row r="62882" ht="12.75" customHeight="1" x14ac:dyDescent="0.2"/>
    <row r="62883" ht="12.75" customHeight="1" x14ac:dyDescent="0.2"/>
    <row r="62884" ht="12.75" customHeight="1" x14ac:dyDescent="0.2"/>
    <row r="62885" ht="12.75" customHeight="1" x14ac:dyDescent="0.2"/>
    <row r="62886" ht="12.75" customHeight="1" x14ac:dyDescent="0.2"/>
    <row r="62887" ht="12.75" customHeight="1" x14ac:dyDescent="0.2"/>
    <row r="62888" ht="12.75" customHeight="1" x14ac:dyDescent="0.2"/>
    <row r="62889" ht="12.75" customHeight="1" x14ac:dyDescent="0.2"/>
    <row r="62890" ht="12.75" customHeight="1" x14ac:dyDescent="0.2"/>
    <row r="62891" ht="12.75" customHeight="1" x14ac:dyDescent="0.2"/>
    <row r="62892" ht="12.75" customHeight="1" x14ac:dyDescent="0.2"/>
    <row r="62893" ht="12.75" customHeight="1" x14ac:dyDescent="0.2"/>
    <row r="62894" ht="12.75" customHeight="1" x14ac:dyDescent="0.2"/>
    <row r="62895" ht="12.75" customHeight="1" x14ac:dyDescent="0.2"/>
    <row r="62896" ht="12.75" customHeight="1" x14ac:dyDescent="0.2"/>
    <row r="62897" ht="12.75" customHeight="1" x14ac:dyDescent="0.2"/>
    <row r="62898" ht="12.75" customHeight="1" x14ac:dyDescent="0.2"/>
    <row r="62899" ht="12.75" customHeight="1" x14ac:dyDescent="0.2"/>
    <row r="62900" ht="12.75" customHeight="1" x14ac:dyDescent="0.2"/>
    <row r="62901" ht="12.75" customHeight="1" x14ac:dyDescent="0.2"/>
    <row r="62902" ht="12.75" customHeight="1" x14ac:dyDescent="0.2"/>
    <row r="62903" ht="12.75" customHeight="1" x14ac:dyDescent="0.2"/>
    <row r="62904" ht="12.75" customHeight="1" x14ac:dyDescent="0.2"/>
    <row r="62905" ht="12.75" customHeight="1" x14ac:dyDescent="0.2"/>
    <row r="62906" ht="12.75" customHeight="1" x14ac:dyDescent="0.2"/>
    <row r="62907" ht="12.75" customHeight="1" x14ac:dyDescent="0.2"/>
    <row r="62908" ht="12.75" customHeight="1" x14ac:dyDescent="0.2"/>
    <row r="62909" ht="12.75" customHeight="1" x14ac:dyDescent="0.2"/>
    <row r="62910" ht="12.75" customHeight="1" x14ac:dyDescent="0.2"/>
    <row r="62911" ht="12.75" customHeight="1" x14ac:dyDescent="0.2"/>
    <row r="62912" ht="12.75" customHeight="1" x14ac:dyDescent="0.2"/>
    <row r="62913" ht="12.75" customHeight="1" x14ac:dyDescent="0.2"/>
    <row r="62914" ht="12.75" customHeight="1" x14ac:dyDescent="0.2"/>
    <row r="62915" ht="12.75" customHeight="1" x14ac:dyDescent="0.2"/>
    <row r="62916" ht="12.75" customHeight="1" x14ac:dyDescent="0.2"/>
    <row r="62917" ht="12.75" customHeight="1" x14ac:dyDescent="0.2"/>
    <row r="62918" ht="12.75" customHeight="1" x14ac:dyDescent="0.2"/>
    <row r="62919" ht="12.75" customHeight="1" x14ac:dyDescent="0.2"/>
    <row r="62920" ht="12.75" customHeight="1" x14ac:dyDescent="0.2"/>
    <row r="62921" ht="12.75" customHeight="1" x14ac:dyDescent="0.2"/>
    <row r="62922" ht="12.75" customHeight="1" x14ac:dyDescent="0.2"/>
    <row r="62923" ht="12.75" customHeight="1" x14ac:dyDescent="0.2"/>
    <row r="62924" ht="12.75" customHeight="1" x14ac:dyDescent="0.2"/>
    <row r="62925" ht="12.75" customHeight="1" x14ac:dyDescent="0.2"/>
    <row r="62926" ht="12.75" customHeight="1" x14ac:dyDescent="0.2"/>
    <row r="62927" ht="12.75" customHeight="1" x14ac:dyDescent="0.2"/>
    <row r="62928" ht="12.75" customHeight="1" x14ac:dyDescent="0.2"/>
    <row r="62929" ht="12.75" customHeight="1" x14ac:dyDescent="0.2"/>
    <row r="62930" ht="12.75" customHeight="1" x14ac:dyDescent="0.2"/>
    <row r="62931" ht="12.75" customHeight="1" x14ac:dyDescent="0.2"/>
    <row r="62932" ht="12.75" customHeight="1" x14ac:dyDescent="0.2"/>
    <row r="62933" ht="12.75" customHeight="1" x14ac:dyDescent="0.2"/>
    <row r="62934" ht="12.75" customHeight="1" x14ac:dyDescent="0.2"/>
    <row r="62935" ht="12.75" customHeight="1" x14ac:dyDescent="0.2"/>
    <row r="62936" ht="12.75" customHeight="1" x14ac:dyDescent="0.2"/>
    <row r="62937" ht="12.75" customHeight="1" x14ac:dyDescent="0.2"/>
    <row r="62938" ht="12.75" customHeight="1" x14ac:dyDescent="0.2"/>
    <row r="62939" ht="12.75" customHeight="1" x14ac:dyDescent="0.2"/>
    <row r="62940" ht="12.75" customHeight="1" x14ac:dyDescent="0.2"/>
    <row r="62941" ht="12.75" customHeight="1" x14ac:dyDescent="0.2"/>
    <row r="62942" ht="12.75" customHeight="1" x14ac:dyDescent="0.2"/>
    <row r="62943" ht="12.75" customHeight="1" x14ac:dyDescent="0.2"/>
    <row r="62944" ht="12.75" customHeight="1" x14ac:dyDescent="0.2"/>
    <row r="62945" ht="12.75" customHeight="1" x14ac:dyDescent="0.2"/>
    <row r="62946" ht="12.75" customHeight="1" x14ac:dyDescent="0.2"/>
    <row r="62947" ht="12.75" customHeight="1" x14ac:dyDescent="0.2"/>
    <row r="62948" ht="12.75" customHeight="1" x14ac:dyDescent="0.2"/>
    <row r="62949" ht="12.75" customHeight="1" x14ac:dyDescent="0.2"/>
    <row r="62950" ht="12.75" customHeight="1" x14ac:dyDescent="0.2"/>
    <row r="62951" ht="12.75" customHeight="1" x14ac:dyDescent="0.2"/>
    <row r="62952" ht="12.75" customHeight="1" x14ac:dyDescent="0.2"/>
    <row r="62953" ht="12.75" customHeight="1" x14ac:dyDescent="0.2"/>
    <row r="62954" ht="12.75" customHeight="1" x14ac:dyDescent="0.2"/>
    <row r="62955" ht="12.75" customHeight="1" x14ac:dyDescent="0.2"/>
    <row r="62956" ht="12.75" customHeight="1" x14ac:dyDescent="0.2"/>
    <row r="62957" ht="12.75" customHeight="1" x14ac:dyDescent="0.2"/>
    <row r="62958" ht="12.75" customHeight="1" x14ac:dyDescent="0.2"/>
    <row r="62959" ht="12.75" customHeight="1" x14ac:dyDescent="0.2"/>
    <row r="62960" ht="12.75" customHeight="1" x14ac:dyDescent="0.2"/>
    <row r="62961" ht="12.75" customHeight="1" x14ac:dyDescent="0.2"/>
    <row r="62962" ht="12.75" customHeight="1" x14ac:dyDescent="0.2"/>
    <row r="62963" ht="12.75" customHeight="1" x14ac:dyDescent="0.2"/>
    <row r="62964" ht="12.75" customHeight="1" x14ac:dyDescent="0.2"/>
    <row r="62965" ht="12.75" customHeight="1" x14ac:dyDescent="0.2"/>
    <row r="62966" ht="12.75" customHeight="1" x14ac:dyDescent="0.2"/>
    <row r="62967" ht="12.75" customHeight="1" x14ac:dyDescent="0.2"/>
    <row r="62968" ht="12.75" customHeight="1" x14ac:dyDescent="0.2"/>
    <row r="62969" ht="12.75" customHeight="1" x14ac:dyDescent="0.2"/>
    <row r="62970" ht="12.75" customHeight="1" x14ac:dyDescent="0.2"/>
    <row r="62971" ht="12.75" customHeight="1" x14ac:dyDescent="0.2"/>
    <row r="62972" ht="12.75" customHeight="1" x14ac:dyDescent="0.2"/>
    <row r="62973" ht="12.75" customHeight="1" x14ac:dyDescent="0.2"/>
    <row r="62974" ht="12.75" customHeight="1" x14ac:dyDescent="0.2"/>
    <row r="62975" ht="12.75" customHeight="1" x14ac:dyDescent="0.2"/>
    <row r="62976" ht="12.75" customHeight="1" x14ac:dyDescent="0.2"/>
    <row r="62977" ht="12.75" customHeight="1" x14ac:dyDescent="0.2"/>
    <row r="62978" ht="12.75" customHeight="1" x14ac:dyDescent="0.2"/>
    <row r="62979" ht="12.75" customHeight="1" x14ac:dyDescent="0.2"/>
    <row r="62980" ht="12.75" customHeight="1" x14ac:dyDescent="0.2"/>
    <row r="62981" ht="12.75" customHeight="1" x14ac:dyDescent="0.2"/>
    <row r="62982" ht="12.75" customHeight="1" x14ac:dyDescent="0.2"/>
    <row r="62983" ht="12.75" customHeight="1" x14ac:dyDescent="0.2"/>
    <row r="62984" ht="12.75" customHeight="1" x14ac:dyDescent="0.2"/>
    <row r="62985" ht="12.75" customHeight="1" x14ac:dyDescent="0.2"/>
    <row r="62986" ht="12.75" customHeight="1" x14ac:dyDescent="0.2"/>
    <row r="62987" ht="12.75" customHeight="1" x14ac:dyDescent="0.2"/>
    <row r="62988" ht="12.75" customHeight="1" x14ac:dyDescent="0.2"/>
    <row r="62989" ht="12.75" customHeight="1" x14ac:dyDescent="0.2"/>
    <row r="62990" ht="12.75" customHeight="1" x14ac:dyDescent="0.2"/>
    <row r="62991" ht="12.75" customHeight="1" x14ac:dyDescent="0.2"/>
    <row r="62992" ht="12.75" customHeight="1" x14ac:dyDescent="0.2"/>
    <row r="62993" ht="12.75" customHeight="1" x14ac:dyDescent="0.2"/>
    <row r="62994" ht="12.75" customHeight="1" x14ac:dyDescent="0.2"/>
    <row r="62995" ht="12.75" customHeight="1" x14ac:dyDescent="0.2"/>
    <row r="62996" ht="12.75" customHeight="1" x14ac:dyDescent="0.2"/>
    <row r="62997" ht="12.75" customHeight="1" x14ac:dyDescent="0.2"/>
    <row r="62998" ht="12.75" customHeight="1" x14ac:dyDescent="0.2"/>
    <row r="62999" ht="12.75" customHeight="1" x14ac:dyDescent="0.2"/>
    <row r="63000" ht="12.75" customHeight="1" x14ac:dyDescent="0.2"/>
    <row r="63001" ht="12.75" customHeight="1" x14ac:dyDescent="0.2"/>
    <row r="63002" ht="12.75" customHeight="1" x14ac:dyDescent="0.2"/>
    <row r="63003" ht="12.75" customHeight="1" x14ac:dyDescent="0.2"/>
    <row r="63004" ht="12.75" customHeight="1" x14ac:dyDescent="0.2"/>
    <row r="63005" ht="12.75" customHeight="1" x14ac:dyDescent="0.2"/>
    <row r="63006" ht="12.75" customHeight="1" x14ac:dyDescent="0.2"/>
    <row r="63007" ht="12.75" customHeight="1" x14ac:dyDescent="0.2"/>
    <row r="63008" ht="12.75" customHeight="1" x14ac:dyDescent="0.2"/>
    <row r="63009" ht="12.75" customHeight="1" x14ac:dyDescent="0.2"/>
    <row r="63010" ht="12.75" customHeight="1" x14ac:dyDescent="0.2"/>
    <row r="63011" ht="12.75" customHeight="1" x14ac:dyDescent="0.2"/>
    <row r="63012" ht="12.75" customHeight="1" x14ac:dyDescent="0.2"/>
    <row r="63013" ht="12.75" customHeight="1" x14ac:dyDescent="0.2"/>
    <row r="63014" ht="12.75" customHeight="1" x14ac:dyDescent="0.2"/>
    <row r="63015" ht="12.75" customHeight="1" x14ac:dyDescent="0.2"/>
    <row r="63016" ht="12.75" customHeight="1" x14ac:dyDescent="0.2"/>
    <row r="63017" ht="12.75" customHeight="1" x14ac:dyDescent="0.2"/>
    <row r="63018" ht="12.75" customHeight="1" x14ac:dyDescent="0.2"/>
    <row r="63019" ht="12.75" customHeight="1" x14ac:dyDescent="0.2"/>
    <row r="63020" ht="12.75" customHeight="1" x14ac:dyDescent="0.2"/>
    <row r="63021" ht="12.75" customHeight="1" x14ac:dyDescent="0.2"/>
    <row r="63022" ht="12.75" customHeight="1" x14ac:dyDescent="0.2"/>
    <row r="63023" ht="12.75" customHeight="1" x14ac:dyDescent="0.2"/>
    <row r="63024" ht="12.75" customHeight="1" x14ac:dyDescent="0.2"/>
    <row r="63025" ht="12.75" customHeight="1" x14ac:dyDescent="0.2"/>
    <row r="63026" ht="12.75" customHeight="1" x14ac:dyDescent="0.2"/>
    <row r="63027" ht="12.75" customHeight="1" x14ac:dyDescent="0.2"/>
    <row r="63028" ht="12.75" customHeight="1" x14ac:dyDescent="0.2"/>
    <row r="63029" ht="12.75" customHeight="1" x14ac:dyDescent="0.2"/>
    <row r="63030" ht="12.75" customHeight="1" x14ac:dyDescent="0.2"/>
    <row r="63031" ht="12.75" customHeight="1" x14ac:dyDescent="0.2"/>
    <row r="63032" ht="12.75" customHeight="1" x14ac:dyDescent="0.2"/>
    <row r="63033" ht="12.75" customHeight="1" x14ac:dyDescent="0.2"/>
    <row r="63034" ht="12.75" customHeight="1" x14ac:dyDescent="0.2"/>
    <row r="63035" ht="12.75" customHeight="1" x14ac:dyDescent="0.2"/>
    <row r="63036" ht="12.75" customHeight="1" x14ac:dyDescent="0.2"/>
    <row r="63037" ht="12.75" customHeight="1" x14ac:dyDescent="0.2"/>
    <row r="63038" ht="12.75" customHeight="1" x14ac:dyDescent="0.2"/>
    <row r="63039" ht="12.75" customHeight="1" x14ac:dyDescent="0.2"/>
    <row r="63040" ht="12.75" customHeight="1" x14ac:dyDescent="0.2"/>
    <row r="63041" ht="12.75" customHeight="1" x14ac:dyDescent="0.2"/>
    <row r="63042" ht="12.75" customHeight="1" x14ac:dyDescent="0.2"/>
    <row r="63043" ht="12.75" customHeight="1" x14ac:dyDescent="0.2"/>
    <row r="63044" ht="12.75" customHeight="1" x14ac:dyDescent="0.2"/>
    <row r="63045" ht="12.75" customHeight="1" x14ac:dyDescent="0.2"/>
    <row r="63046" ht="12.75" customHeight="1" x14ac:dyDescent="0.2"/>
    <row r="63047" ht="12.75" customHeight="1" x14ac:dyDescent="0.2"/>
    <row r="63048" ht="12.75" customHeight="1" x14ac:dyDescent="0.2"/>
    <row r="63049" ht="12.75" customHeight="1" x14ac:dyDescent="0.2"/>
    <row r="63050" ht="12.75" customHeight="1" x14ac:dyDescent="0.2"/>
    <row r="63051" ht="12.75" customHeight="1" x14ac:dyDescent="0.2"/>
    <row r="63052" ht="12.75" customHeight="1" x14ac:dyDescent="0.2"/>
    <row r="63053" ht="12.75" customHeight="1" x14ac:dyDescent="0.2"/>
    <row r="63054" ht="12.75" customHeight="1" x14ac:dyDescent="0.2"/>
    <row r="63055" ht="12.75" customHeight="1" x14ac:dyDescent="0.2"/>
    <row r="63056" ht="12.75" customHeight="1" x14ac:dyDescent="0.2"/>
    <row r="63057" ht="12.75" customHeight="1" x14ac:dyDescent="0.2"/>
    <row r="63058" ht="12.75" customHeight="1" x14ac:dyDescent="0.2"/>
    <row r="63059" ht="12.75" customHeight="1" x14ac:dyDescent="0.2"/>
    <row r="63060" ht="12.75" customHeight="1" x14ac:dyDescent="0.2"/>
    <row r="63061" ht="12.75" customHeight="1" x14ac:dyDescent="0.2"/>
    <row r="63062" ht="12.75" customHeight="1" x14ac:dyDescent="0.2"/>
    <row r="63063" ht="12.75" customHeight="1" x14ac:dyDescent="0.2"/>
    <row r="63064" ht="12.75" customHeight="1" x14ac:dyDescent="0.2"/>
    <row r="63065" ht="12.75" customHeight="1" x14ac:dyDescent="0.2"/>
    <row r="63066" ht="12.75" customHeight="1" x14ac:dyDescent="0.2"/>
    <row r="63067" ht="12.75" customHeight="1" x14ac:dyDescent="0.2"/>
    <row r="63068" ht="12.75" customHeight="1" x14ac:dyDescent="0.2"/>
    <row r="63069" ht="12.75" customHeight="1" x14ac:dyDescent="0.2"/>
    <row r="63070" ht="12.75" customHeight="1" x14ac:dyDescent="0.2"/>
    <row r="63071" ht="12.75" customHeight="1" x14ac:dyDescent="0.2"/>
    <row r="63072" ht="12.75" customHeight="1" x14ac:dyDescent="0.2"/>
    <row r="63073" ht="12.75" customHeight="1" x14ac:dyDescent="0.2"/>
    <row r="63074" ht="12.75" customHeight="1" x14ac:dyDescent="0.2"/>
    <row r="63075" ht="12.75" customHeight="1" x14ac:dyDescent="0.2"/>
    <row r="63076" ht="12.75" customHeight="1" x14ac:dyDescent="0.2"/>
    <row r="63077" ht="12.75" customHeight="1" x14ac:dyDescent="0.2"/>
    <row r="63078" ht="12.75" customHeight="1" x14ac:dyDescent="0.2"/>
    <row r="63079" ht="12.75" customHeight="1" x14ac:dyDescent="0.2"/>
    <row r="63080" ht="12.75" customHeight="1" x14ac:dyDescent="0.2"/>
    <row r="63081" ht="12.75" customHeight="1" x14ac:dyDescent="0.2"/>
    <row r="63082" ht="12.75" customHeight="1" x14ac:dyDescent="0.2"/>
    <row r="63083" ht="12.75" customHeight="1" x14ac:dyDescent="0.2"/>
    <row r="63084" ht="12.75" customHeight="1" x14ac:dyDescent="0.2"/>
    <row r="63085" ht="12.75" customHeight="1" x14ac:dyDescent="0.2"/>
    <row r="63086" ht="12.75" customHeight="1" x14ac:dyDescent="0.2"/>
    <row r="63087" ht="12.75" customHeight="1" x14ac:dyDescent="0.2"/>
    <row r="63088" ht="12.75" customHeight="1" x14ac:dyDescent="0.2"/>
    <row r="63089" ht="12.75" customHeight="1" x14ac:dyDescent="0.2"/>
    <row r="63090" ht="12.75" customHeight="1" x14ac:dyDescent="0.2"/>
    <row r="63091" ht="12.75" customHeight="1" x14ac:dyDescent="0.2"/>
    <row r="63092" ht="12.75" customHeight="1" x14ac:dyDescent="0.2"/>
    <row r="63093" ht="12.75" customHeight="1" x14ac:dyDescent="0.2"/>
    <row r="63094" ht="12.75" customHeight="1" x14ac:dyDescent="0.2"/>
    <row r="63095" ht="12.75" customHeight="1" x14ac:dyDescent="0.2"/>
    <row r="63096" ht="12.75" customHeight="1" x14ac:dyDescent="0.2"/>
    <row r="63097" ht="12.75" customHeight="1" x14ac:dyDescent="0.2"/>
    <row r="63098" ht="12.75" customHeight="1" x14ac:dyDescent="0.2"/>
    <row r="63099" ht="12.75" customHeight="1" x14ac:dyDescent="0.2"/>
    <row r="63100" ht="12.75" customHeight="1" x14ac:dyDescent="0.2"/>
    <row r="63101" ht="12.75" customHeight="1" x14ac:dyDescent="0.2"/>
    <row r="63102" ht="12.75" customHeight="1" x14ac:dyDescent="0.2"/>
    <row r="63103" ht="12.75" customHeight="1" x14ac:dyDescent="0.2"/>
    <row r="63104" ht="12.75" customHeight="1" x14ac:dyDescent="0.2"/>
    <row r="63105" ht="12.75" customHeight="1" x14ac:dyDescent="0.2"/>
    <row r="63106" ht="12.75" customHeight="1" x14ac:dyDescent="0.2"/>
    <row r="63107" ht="12.75" customHeight="1" x14ac:dyDescent="0.2"/>
    <row r="63108" ht="12.75" customHeight="1" x14ac:dyDescent="0.2"/>
    <row r="63109" ht="12.75" customHeight="1" x14ac:dyDescent="0.2"/>
    <row r="63110" ht="12.75" customHeight="1" x14ac:dyDescent="0.2"/>
    <row r="63111" ht="12.75" customHeight="1" x14ac:dyDescent="0.2"/>
    <row r="63112" ht="12.75" customHeight="1" x14ac:dyDescent="0.2"/>
    <row r="63113" ht="12.75" customHeight="1" x14ac:dyDescent="0.2"/>
    <row r="63114" ht="12.75" customHeight="1" x14ac:dyDescent="0.2"/>
    <row r="63115" ht="12.75" customHeight="1" x14ac:dyDescent="0.2"/>
    <row r="63116" ht="12.75" customHeight="1" x14ac:dyDescent="0.2"/>
    <row r="63117" ht="12.75" customHeight="1" x14ac:dyDescent="0.2"/>
    <row r="63118" ht="12.75" customHeight="1" x14ac:dyDescent="0.2"/>
    <row r="63119" ht="12.75" customHeight="1" x14ac:dyDescent="0.2"/>
    <row r="63120" ht="12.75" customHeight="1" x14ac:dyDescent="0.2"/>
    <row r="63121" ht="12.75" customHeight="1" x14ac:dyDescent="0.2"/>
    <row r="63122" ht="12.75" customHeight="1" x14ac:dyDescent="0.2"/>
    <row r="63123" ht="12.75" customHeight="1" x14ac:dyDescent="0.2"/>
    <row r="63124" ht="12.75" customHeight="1" x14ac:dyDescent="0.2"/>
    <row r="63125" ht="12.75" customHeight="1" x14ac:dyDescent="0.2"/>
    <row r="63126" ht="12.75" customHeight="1" x14ac:dyDescent="0.2"/>
    <row r="63127" ht="12.75" customHeight="1" x14ac:dyDescent="0.2"/>
    <row r="63128" ht="12.75" customHeight="1" x14ac:dyDescent="0.2"/>
    <row r="63129" ht="12.75" customHeight="1" x14ac:dyDescent="0.2"/>
    <row r="63130" ht="12.75" customHeight="1" x14ac:dyDescent="0.2"/>
    <row r="63131" ht="12.75" customHeight="1" x14ac:dyDescent="0.2"/>
    <row r="63132" ht="12.75" customHeight="1" x14ac:dyDescent="0.2"/>
    <row r="63133" ht="12.75" customHeight="1" x14ac:dyDescent="0.2"/>
    <row r="63134" ht="12.75" customHeight="1" x14ac:dyDescent="0.2"/>
    <row r="63135" ht="12.75" customHeight="1" x14ac:dyDescent="0.2"/>
    <row r="63136" ht="12.75" customHeight="1" x14ac:dyDescent="0.2"/>
    <row r="63137" ht="12.75" customHeight="1" x14ac:dyDescent="0.2"/>
    <row r="63138" ht="12.75" customHeight="1" x14ac:dyDescent="0.2"/>
    <row r="63139" ht="12.75" customHeight="1" x14ac:dyDescent="0.2"/>
    <row r="63140" ht="12.75" customHeight="1" x14ac:dyDescent="0.2"/>
    <row r="63141" ht="12.75" customHeight="1" x14ac:dyDescent="0.2"/>
    <row r="63142" ht="12.75" customHeight="1" x14ac:dyDescent="0.2"/>
    <row r="63143" ht="12.75" customHeight="1" x14ac:dyDescent="0.2"/>
    <row r="63144" ht="12.75" customHeight="1" x14ac:dyDescent="0.2"/>
    <row r="63145" ht="12.75" customHeight="1" x14ac:dyDescent="0.2"/>
    <row r="63146" ht="12.75" customHeight="1" x14ac:dyDescent="0.2"/>
    <row r="63147" ht="12.75" customHeight="1" x14ac:dyDescent="0.2"/>
    <row r="63148" ht="12.75" customHeight="1" x14ac:dyDescent="0.2"/>
    <row r="63149" ht="12.75" customHeight="1" x14ac:dyDescent="0.2"/>
    <row r="63150" ht="12.75" customHeight="1" x14ac:dyDescent="0.2"/>
    <row r="63151" ht="12.75" customHeight="1" x14ac:dyDescent="0.2"/>
    <row r="63152" ht="12.75" customHeight="1" x14ac:dyDescent="0.2"/>
    <row r="63153" ht="12.75" customHeight="1" x14ac:dyDescent="0.2"/>
    <row r="63154" ht="12.75" customHeight="1" x14ac:dyDescent="0.2"/>
    <row r="63155" ht="12.75" customHeight="1" x14ac:dyDescent="0.2"/>
    <row r="63156" ht="12.75" customHeight="1" x14ac:dyDescent="0.2"/>
    <row r="63157" ht="12.75" customHeight="1" x14ac:dyDescent="0.2"/>
    <row r="63158" ht="12.75" customHeight="1" x14ac:dyDescent="0.2"/>
    <row r="63159" ht="12.75" customHeight="1" x14ac:dyDescent="0.2"/>
    <row r="63160" ht="12.75" customHeight="1" x14ac:dyDescent="0.2"/>
    <row r="63161" ht="12.75" customHeight="1" x14ac:dyDescent="0.2"/>
    <row r="63162" ht="12.75" customHeight="1" x14ac:dyDescent="0.2"/>
    <row r="63163" ht="12.75" customHeight="1" x14ac:dyDescent="0.2"/>
    <row r="63164" ht="12.75" customHeight="1" x14ac:dyDescent="0.2"/>
    <row r="63165" ht="12.75" customHeight="1" x14ac:dyDescent="0.2"/>
    <row r="63166" ht="12.75" customHeight="1" x14ac:dyDescent="0.2"/>
    <row r="63167" ht="12.75" customHeight="1" x14ac:dyDescent="0.2"/>
    <row r="63168" ht="12.75" customHeight="1" x14ac:dyDescent="0.2"/>
    <row r="63169" ht="12.75" customHeight="1" x14ac:dyDescent="0.2"/>
    <row r="63170" ht="12.75" customHeight="1" x14ac:dyDescent="0.2"/>
    <row r="63171" ht="12.75" customHeight="1" x14ac:dyDescent="0.2"/>
    <row r="63172" ht="12.75" customHeight="1" x14ac:dyDescent="0.2"/>
    <row r="63173" ht="12.75" customHeight="1" x14ac:dyDescent="0.2"/>
    <row r="63174" ht="12.75" customHeight="1" x14ac:dyDescent="0.2"/>
    <row r="63175" ht="12.75" customHeight="1" x14ac:dyDescent="0.2"/>
    <row r="63176" ht="12.75" customHeight="1" x14ac:dyDescent="0.2"/>
    <row r="63177" ht="12.75" customHeight="1" x14ac:dyDescent="0.2"/>
    <row r="63178" ht="12.75" customHeight="1" x14ac:dyDescent="0.2"/>
    <row r="63179" ht="12.75" customHeight="1" x14ac:dyDescent="0.2"/>
    <row r="63180" ht="12.75" customHeight="1" x14ac:dyDescent="0.2"/>
    <row r="63181" ht="12.75" customHeight="1" x14ac:dyDescent="0.2"/>
    <row r="63182" ht="12.75" customHeight="1" x14ac:dyDescent="0.2"/>
    <row r="63183" ht="12.75" customHeight="1" x14ac:dyDescent="0.2"/>
    <row r="63184" ht="12.75" customHeight="1" x14ac:dyDescent="0.2"/>
    <row r="63185" ht="12.75" customHeight="1" x14ac:dyDescent="0.2"/>
    <row r="63186" ht="12.75" customHeight="1" x14ac:dyDescent="0.2"/>
    <row r="63187" ht="12.75" customHeight="1" x14ac:dyDescent="0.2"/>
    <row r="63188" ht="12.75" customHeight="1" x14ac:dyDescent="0.2"/>
    <row r="63189" ht="12.75" customHeight="1" x14ac:dyDescent="0.2"/>
    <row r="63190" ht="12.75" customHeight="1" x14ac:dyDescent="0.2"/>
    <row r="63191" ht="12.75" customHeight="1" x14ac:dyDescent="0.2"/>
    <row r="63192" ht="12.75" customHeight="1" x14ac:dyDescent="0.2"/>
    <row r="63193" ht="12.75" customHeight="1" x14ac:dyDescent="0.2"/>
    <row r="63194" ht="12.75" customHeight="1" x14ac:dyDescent="0.2"/>
    <row r="63195" ht="12.75" customHeight="1" x14ac:dyDescent="0.2"/>
    <row r="63196" ht="12.75" customHeight="1" x14ac:dyDescent="0.2"/>
    <row r="63197" ht="12.75" customHeight="1" x14ac:dyDescent="0.2"/>
    <row r="63198" ht="12.75" customHeight="1" x14ac:dyDescent="0.2"/>
    <row r="63199" ht="12.75" customHeight="1" x14ac:dyDescent="0.2"/>
    <row r="63200" ht="12.75" customHeight="1" x14ac:dyDescent="0.2"/>
    <row r="63201" ht="12.75" customHeight="1" x14ac:dyDescent="0.2"/>
    <row r="63202" ht="12.75" customHeight="1" x14ac:dyDescent="0.2"/>
    <row r="63203" ht="12.75" customHeight="1" x14ac:dyDescent="0.2"/>
    <row r="63204" ht="12.75" customHeight="1" x14ac:dyDescent="0.2"/>
    <row r="63205" ht="12.75" customHeight="1" x14ac:dyDescent="0.2"/>
    <row r="63206" ht="12.75" customHeight="1" x14ac:dyDescent="0.2"/>
    <row r="63207" ht="12.75" customHeight="1" x14ac:dyDescent="0.2"/>
    <row r="63208" ht="12.75" customHeight="1" x14ac:dyDescent="0.2"/>
    <row r="63209" ht="12.75" customHeight="1" x14ac:dyDescent="0.2"/>
    <row r="63210" ht="12.75" customHeight="1" x14ac:dyDescent="0.2"/>
    <row r="63211" ht="12.75" customHeight="1" x14ac:dyDescent="0.2"/>
    <row r="63212" ht="12.75" customHeight="1" x14ac:dyDescent="0.2"/>
    <row r="63213" ht="12.75" customHeight="1" x14ac:dyDescent="0.2"/>
    <row r="63214" ht="12.75" customHeight="1" x14ac:dyDescent="0.2"/>
    <row r="63215" ht="12.75" customHeight="1" x14ac:dyDescent="0.2"/>
    <row r="63216" ht="12.75" customHeight="1" x14ac:dyDescent="0.2"/>
    <row r="63217" ht="12.75" customHeight="1" x14ac:dyDescent="0.2"/>
    <row r="63218" ht="12.75" customHeight="1" x14ac:dyDescent="0.2"/>
    <row r="63219" ht="12.75" customHeight="1" x14ac:dyDescent="0.2"/>
    <row r="63220" ht="12.75" customHeight="1" x14ac:dyDescent="0.2"/>
    <row r="63221" ht="12.75" customHeight="1" x14ac:dyDescent="0.2"/>
    <row r="63222" ht="12.75" customHeight="1" x14ac:dyDescent="0.2"/>
    <row r="63223" ht="12.75" customHeight="1" x14ac:dyDescent="0.2"/>
    <row r="63224" ht="12.75" customHeight="1" x14ac:dyDescent="0.2"/>
    <row r="63225" ht="12.75" customHeight="1" x14ac:dyDescent="0.2"/>
    <row r="63226" ht="12.75" customHeight="1" x14ac:dyDescent="0.2"/>
    <row r="63227" ht="12.75" customHeight="1" x14ac:dyDescent="0.2"/>
    <row r="63228" ht="12.75" customHeight="1" x14ac:dyDescent="0.2"/>
    <row r="63229" ht="12.75" customHeight="1" x14ac:dyDescent="0.2"/>
    <row r="63230" ht="12.75" customHeight="1" x14ac:dyDescent="0.2"/>
    <row r="63231" ht="12.75" customHeight="1" x14ac:dyDescent="0.2"/>
    <row r="63232" ht="12.75" customHeight="1" x14ac:dyDescent="0.2"/>
    <row r="63233" ht="12.75" customHeight="1" x14ac:dyDescent="0.2"/>
    <row r="63234" ht="12.75" customHeight="1" x14ac:dyDescent="0.2"/>
    <row r="63235" ht="12.75" customHeight="1" x14ac:dyDescent="0.2"/>
    <row r="63236" ht="12.75" customHeight="1" x14ac:dyDescent="0.2"/>
    <row r="63237" ht="12.75" customHeight="1" x14ac:dyDescent="0.2"/>
    <row r="63238" ht="12.75" customHeight="1" x14ac:dyDescent="0.2"/>
    <row r="63239" ht="12.75" customHeight="1" x14ac:dyDescent="0.2"/>
    <row r="63240" ht="12.75" customHeight="1" x14ac:dyDescent="0.2"/>
    <row r="63241" ht="12.75" customHeight="1" x14ac:dyDescent="0.2"/>
    <row r="63242" ht="12.75" customHeight="1" x14ac:dyDescent="0.2"/>
    <row r="63243" ht="12.75" customHeight="1" x14ac:dyDescent="0.2"/>
    <row r="63244" ht="12.75" customHeight="1" x14ac:dyDescent="0.2"/>
    <row r="63245" ht="12.75" customHeight="1" x14ac:dyDescent="0.2"/>
    <row r="63246" ht="12.75" customHeight="1" x14ac:dyDescent="0.2"/>
    <row r="63247" ht="12.75" customHeight="1" x14ac:dyDescent="0.2"/>
    <row r="63248" ht="12.75" customHeight="1" x14ac:dyDescent="0.2"/>
    <row r="63249" ht="12.75" customHeight="1" x14ac:dyDescent="0.2"/>
    <row r="63250" ht="12.75" customHeight="1" x14ac:dyDescent="0.2"/>
    <row r="63251" ht="12.75" customHeight="1" x14ac:dyDescent="0.2"/>
    <row r="63252" ht="12.75" customHeight="1" x14ac:dyDescent="0.2"/>
    <row r="63253" ht="12.75" customHeight="1" x14ac:dyDescent="0.2"/>
    <row r="63254" ht="12.75" customHeight="1" x14ac:dyDescent="0.2"/>
    <row r="63255" ht="12.75" customHeight="1" x14ac:dyDescent="0.2"/>
    <row r="63256" ht="12.75" customHeight="1" x14ac:dyDescent="0.2"/>
    <row r="63257" ht="12.75" customHeight="1" x14ac:dyDescent="0.2"/>
    <row r="63258" ht="12.75" customHeight="1" x14ac:dyDescent="0.2"/>
    <row r="63259" ht="12.75" customHeight="1" x14ac:dyDescent="0.2"/>
    <row r="63260" ht="12.75" customHeight="1" x14ac:dyDescent="0.2"/>
    <row r="63261" ht="12.75" customHeight="1" x14ac:dyDescent="0.2"/>
    <row r="63262" ht="12.75" customHeight="1" x14ac:dyDescent="0.2"/>
    <row r="63263" ht="12.75" customHeight="1" x14ac:dyDescent="0.2"/>
    <row r="63264" ht="12.75" customHeight="1" x14ac:dyDescent="0.2"/>
    <row r="63265" ht="12.75" customHeight="1" x14ac:dyDescent="0.2"/>
    <row r="63266" ht="12.75" customHeight="1" x14ac:dyDescent="0.2"/>
    <row r="63267" ht="12.75" customHeight="1" x14ac:dyDescent="0.2"/>
    <row r="63268" ht="12.75" customHeight="1" x14ac:dyDescent="0.2"/>
    <row r="63269" ht="12.75" customHeight="1" x14ac:dyDescent="0.2"/>
    <row r="63270" ht="12.75" customHeight="1" x14ac:dyDescent="0.2"/>
    <row r="63271" ht="12.75" customHeight="1" x14ac:dyDescent="0.2"/>
    <row r="63272" ht="12.75" customHeight="1" x14ac:dyDescent="0.2"/>
    <row r="63273" ht="12.75" customHeight="1" x14ac:dyDescent="0.2"/>
    <row r="63274" ht="12.75" customHeight="1" x14ac:dyDescent="0.2"/>
    <row r="63275" ht="12.75" customHeight="1" x14ac:dyDescent="0.2"/>
    <row r="63276" ht="12.75" customHeight="1" x14ac:dyDescent="0.2"/>
    <row r="63277" ht="12.75" customHeight="1" x14ac:dyDescent="0.2"/>
    <row r="63278" ht="12.75" customHeight="1" x14ac:dyDescent="0.2"/>
    <row r="63279" ht="12.75" customHeight="1" x14ac:dyDescent="0.2"/>
    <row r="63280" ht="12.75" customHeight="1" x14ac:dyDescent="0.2"/>
    <row r="63281" ht="12.75" customHeight="1" x14ac:dyDescent="0.2"/>
    <row r="63282" ht="12.75" customHeight="1" x14ac:dyDescent="0.2"/>
    <row r="63283" ht="12.75" customHeight="1" x14ac:dyDescent="0.2"/>
    <row r="63284" ht="12.75" customHeight="1" x14ac:dyDescent="0.2"/>
    <row r="63285" ht="12.75" customHeight="1" x14ac:dyDescent="0.2"/>
    <row r="63286" ht="12.75" customHeight="1" x14ac:dyDescent="0.2"/>
    <row r="63287" ht="12.75" customHeight="1" x14ac:dyDescent="0.2"/>
    <row r="63288" ht="12.75" customHeight="1" x14ac:dyDescent="0.2"/>
    <row r="63289" ht="12.75" customHeight="1" x14ac:dyDescent="0.2"/>
    <row r="63290" ht="12.75" customHeight="1" x14ac:dyDescent="0.2"/>
    <row r="63291" ht="12.75" customHeight="1" x14ac:dyDescent="0.2"/>
    <row r="63292" ht="12.75" customHeight="1" x14ac:dyDescent="0.2"/>
    <row r="63293" ht="12.75" customHeight="1" x14ac:dyDescent="0.2"/>
    <row r="63294" ht="12.75" customHeight="1" x14ac:dyDescent="0.2"/>
    <row r="63295" ht="12.75" customHeight="1" x14ac:dyDescent="0.2"/>
    <row r="63296" ht="12.75" customHeight="1" x14ac:dyDescent="0.2"/>
    <row r="63297" ht="12.75" customHeight="1" x14ac:dyDescent="0.2"/>
    <row r="63298" ht="12.75" customHeight="1" x14ac:dyDescent="0.2"/>
    <row r="63299" ht="12.75" customHeight="1" x14ac:dyDescent="0.2"/>
    <row r="63300" ht="12.75" customHeight="1" x14ac:dyDescent="0.2"/>
    <row r="63301" ht="12.75" customHeight="1" x14ac:dyDescent="0.2"/>
    <row r="63302" ht="12.75" customHeight="1" x14ac:dyDescent="0.2"/>
    <row r="63303" ht="12.75" customHeight="1" x14ac:dyDescent="0.2"/>
    <row r="63304" ht="12.75" customHeight="1" x14ac:dyDescent="0.2"/>
    <row r="63305" ht="12.75" customHeight="1" x14ac:dyDescent="0.2"/>
    <row r="63306" ht="12.75" customHeight="1" x14ac:dyDescent="0.2"/>
    <row r="63307" ht="12.75" customHeight="1" x14ac:dyDescent="0.2"/>
    <row r="63308" ht="12.75" customHeight="1" x14ac:dyDescent="0.2"/>
    <row r="63309" ht="12.75" customHeight="1" x14ac:dyDescent="0.2"/>
    <row r="63310" ht="12.75" customHeight="1" x14ac:dyDescent="0.2"/>
    <row r="63311" ht="12.75" customHeight="1" x14ac:dyDescent="0.2"/>
    <row r="63312" ht="12.75" customHeight="1" x14ac:dyDescent="0.2"/>
    <row r="63313" ht="12.75" customHeight="1" x14ac:dyDescent="0.2"/>
    <row r="63314" ht="12.75" customHeight="1" x14ac:dyDescent="0.2"/>
    <row r="63315" ht="12.75" customHeight="1" x14ac:dyDescent="0.2"/>
    <row r="63316" ht="12.75" customHeight="1" x14ac:dyDescent="0.2"/>
    <row r="63317" ht="12.75" customHeight="1" x14ac:dyDescent="0.2"/>
    <row r="63318" ht="12.75" customHeight="1" x14ac:dyDescent="0.2"/>
    <row r="63319" ht="12.75" customHeight="1" x14ac:dyDescent="0.2"/>
    <row r="63320" ht="12.75" customHeight="1" x14ac:dyDescent="0.2"/>
    <row r="63321" ht="12.75" customHeight="1" x14ac:dyDescent="0.2"/>
    <row r="63322" ht="12.75" customHeight="1" x14ac:dyDescent="0.2"/>
    <row r="63323" ht="12.75" customHeight="1" x14ac:dyDescent="0.2"/>
    <row r="63324" ht="12.75" customHeight="1" x14ac:dyDescent="0.2"/>
    <row r="63325" ht="12.75" customHeight="1" x14ac:dyDescent="0.2"/>
    <row r="63326" ht="12.75" customHeight="1" x14ac:dyDescent="0.2"/>
    <row r="63327" ht="12.75" customHeight="1" x14ac:dyDescent="0.2"/>
    <row r="63328" ht="12.75" customHeight="1" x14ac:dyDescent="0.2"/>
    <row r="63329" ht="12.75" customHeight="1" x14ac:dyDescent="0.2"/>
    <row r="63330" ht="12.75" customHeight="1" x14ac:dyDescent="0.2"/>
    <row r="63331" ht="12.75" customHeight="1" x14ac:dyDescent="0.2"/>
    <row r="63332" ht="12.75" customHeight="1" x14ac:dyDescent="0.2"/>
    <row r="63333" ht="12.75" customHeight="1" x14ac:dyDescent="0.2"/>
    <row r="63334" ht="12.75" customHeight="1" x14ac:dyDescent="0.2"/>
    <row r="63335" ht="12.75" customHeight="1" x14ac:dyDescent="0.2"/>
    <row r="63336" ht="12.75" customHeight="1" x14ac:dyDescent="0.2"/>
    <row r="63337" ht="12.75" customHeight="1" x14ac:dyDescent="0.2"/>
    <row r="63338" ht="12.75" customHeight="1" x14ac:dyDescent="0.2"/>
    <row r="63339" ht="12.75" customHeight="1" x14ac:dyDescent="0.2"/>
    <row r="63340" ht="12.75" customHeight="1" x14ac:dyDescent="0.2"/>
    <row r="63341" ht="12.75" customHeight="1" x14ac:dyDescent="0.2"/>
    <row r="63342" ht="12.75" customHeight="1" x14ac:dyDescent="0.2"/>
    <row r="63343" ht="12.75" customHeight="1" x14ac:dyDescent="0.2"/>
    <row r="63344" ht="12.75" customHeight="1" x14ac:dyDescent="0.2"/>
    <row r="63345" ht="12.75" customHeight="1" x14ac:dyDescent="0.2"/>
    <row r="63346" ht="12.75" customHeight="1" x14ac:dyDescent="0.2"/>
    <row r="63347" ht="12.75" customHeight="1" x14ac:dyDescent="0.2"/>
    <row r="63348" ht="12.75" customHeight="1" x14ac:dyDescent="0.2"/>
    <row r="63349" ht="12.75" customHeight="1" x14ac:dyDescent="0.2"/>
    <row r="63350" ht="12.75" customHeight="1" x14ac:dyDescent="0.2"/>
    <row r="63351" ht="12.75" customHeight="1" x14ac:dyDescent="0.2"/>
    <row r="63352" ht="12.75" customHeight="1" x14ac:dyDescent="0.2"/>
    <row r="63353" ht="12.75" customHeight="1" x14ac:dyDescent="0.2"/>
    <row r="63354" ht="12.75" customHeight="1" x14ac:dyDescent="0.2"/>
    <row r="63355" ht="12.75" customHeight="1" x14ac:dyDescent="0.2"/>
    <row r="63356" ht="12.75" customHeight="1" x14ac:dyDescent="0.2"/>
    <row r="63357" ht="12.75" customHeight="1" x14ac:dyDescent="0.2"/>
    <row r="63358" ht="12.75" customHeight="1" x14ac:dyDescent="0.2"/>
    <row r="63359" ht="12.75" customHeight="1" x14ac:dyDescent="0.2"/>
    <row r="63360" ht="12.75" customHeight="1" x14ac:dyDescent="0.2"/>
    <row r="63361" ht="12.75" customHeight="1" x14ac:dyDescent="0.2"/>
    <row r="63362" ht="12.75" customHeight="1" x14ac:dyDescent="0.2"/>
    <row r="63363" ht="12.75" customHeight="1" x14ac:dyDescent="0.2"/>
    <row r="63364" ht="12.75" customHeight="1" x14ac:dyDescent="0.2"/>
    <row r="63365" ht="12.75" customHeight="1" x14ac:dyDescent="0.2"/>
    <row r="63366" ht="12.75" customHeight="1" x14ac:dyDescent="0.2"/>
    <row r="63367" ht="12.75" customHeight="1" x14ac:dyDescent="0.2"/>
    <row r="63368" ht="12.75" customHeight="1" x14ac:dyDescent="0.2"/>
    <row r="63369" ht="12.75" customHeight="1" x14ac:dyDescent="0.2"/>
    <row r="63370" ht="12.75" customHeight="1" x14ac:dyDescent="0.2"/>
    <row r="63371" ht="12.75" customHeight="1" x14ac:dyDescent="0.2"/>
    <row r="63372" ht="12.75" customHeight="1" x14ac:dyDescent="0.2"/>
    <row r="63373" ht="12.75" customHeight="1" x14ac:dyDescent="0.2"/>
    <row r="63374" ht="12.75" customHeight="1" x14ac:dyDescent="0.2"/>
    <row r="63375" ht="12.75" customHeight="1" x14ac:dyDescent="0.2"/>
    <row r="63376" ht="12.75" customHeight="1" x14ac:dyDescent="0.2"/>
    <row r="63377" ht="12.75" customHeight="1" x14ac:dyDescent="0.2"/>
    <row r="63378" ht="12.75" customHeight="1" x14ac:dyDescent="0.2"/>
    <row r="63379" ht="12.75" customHeight="1" x14ac:dyDescent="0.2"/>
    <row r="63380" ht="12.75" customHeight="1" x14ac:dyDescent="0.2"/>
    <row r="63381" ht="12.75" customHeight="1" x14ac:dyDescent="0.2"/>
    <row r="63382" ht="12.75" customHeight="1" x14ac:dyDescent="0.2"/>
    <row r="63383" ht="12.75" customHeight="1" x14ac:dyDescent="0.2"/>
    <row r="63384" ht="12.75" customHeight="1" x14ac:dyDescent="0.2"/>
    <row r="63385" ht="12.75" customHeight="1" x14ac:dyDescent="0.2"/>
    <row r="63386" ht="12.75" customHeight="1" x14ac:dyDescent="0.2"/>
    <row r="63387" ht="12.75" customHeight="1" x14ac:dyDescent="0.2"/>
    <row r="63388" ht="12.75" customHeight="1" x14ac:dyDescent="0.2"/>
    <row r="63389" ht="12.75" customHeight="1" x14ac:dyDescent="0.2"/>
    <row r="63390" ht="12.75" customHeight="1" x14ac:dyDescent="0.2"/>
    <row r="63391" ht="12.75" customHeight="1" x14ac:dyDescent="0.2"/>
    <row r="63392" ht="12.75" customHeight="1" x14ac:dyDescent="0.2"/>
    <row r="63393" ht="12.75" customHeight="1" x14ac:dyDescent="0.2"/>
    <row r="63394" ht="12.75" customHeight="1" x14ac:dyDescent="0.2"/>
    <row r="63395" ht="12.75" customHeight="1" x14ac:dyDescent="0.2"/>
    <row r="63396" ht="12.75" customHeight="1" x14ac:dyDescent="0.2"/>
    <row r="63397" ht="12.75" customHeight="1" x14ac:dyDescent="0.2"/>
    <row r="63398" ht="12.75" customHeight="1" x14ac:dyDescent="0.2"/>
    <row r="63399" ht="12.75" customHeight="1" x14ac:dyDescent="0.2"/>
    <row r="63400" ht="12.75" customHeight="1" x14ac:dyDescent="0.2"/>
    <row r="63401" ht="12.75" customHeight="1" x14ac:dyDescent="0.2"/>
    <row r="63402" ht="12.75" customHeight="1" x14ac:dyDescent="0.2"/>
    <row r="63403" ht="12.75" customHeight="1" x14ac:dyDescent="0.2"/>
    <row r="63404" ht="12.75" customHeight="1" x14ac:dyDescent="0.2"/>
    <row r="63405" ht="12.75" customHeight="1" x14ac:dyDescent="0.2"/>
    <row r="63406" ht="12.75" customHeight="1" x14ac:dyDescent="0.2"/>
    <row r="63407" ht="12.75" customHeight="1" x14ac:dyDescent="0.2"/>
    <row r="63408" ht="12.75" customHeight="1" x14ac:dyDescent="0.2"/>
    <row r="63409" ht="12.75" customHeight="1" x14ac:dyDescent="0.2"/>
    <row r="63410" ht="12.75" customHeight="1" x14ac:dyDescent="0.2"/>
    <row r="63411" ht="12.75" customHeight="1" x14ac:dyDescent="0.2"/>
    <row r="63412" ht="12.75" customHeight="1" x14ac:dyDescent="0.2"/>
    <row r="63413" ht="12.75" customHeight="1" x14ac:dyDescent="0.2"/>
    <row r="63414" ht="12.75" customHeight="1" x14ac:dyDescent="0.2"/>
    <row r="63415" ht="12.75" customHeight="1" x14ac:dyDescent="0.2"/>
    <row r="63416" ht="12.75" customHeight="1" x14ac:dyDescent="0.2"/>
    <row r="63417" ht="12.75" customHeight="1" x14ac:dyDescent="0.2"/>
    <row r="63418" ht="12.75" customHeight="1" x14ac:dyDescent="0.2"/>
    <row r="63419" ht="12.75" customHeight="1" x14ac:dyDescent="0.2"/>
    <row r="63420" ht="12.75" customHeight="1" x14ac:dyDescent="0.2"/>
    <row r="63421" ht="12.75" customHeight="1" x14ac:dyDescent="0.2"/>
    <row r="63422" ht="12.75" customHeight="1" x14ac:dyDescent="0.2"/>
    <row r="63423" ht="12.75" customHeight="1" x14ac:dyDescent="0.2"/>
    <row r="63424" ht="12.75" customHeight="1" x14ac:dyDescent="0.2"/>
    <row r="63425" ht="12.75" customHeight="1" x14ac:dyDescent="0.2"/>
    <row r="63426" ht="12.75" customHeight="1" x14ac:dyDescent="0.2"/>
    <row r="63427" ht="12.75" customHeight="1" x14ac:dyDescent="0.2"/>
    <row r="63428" ht="12.75" customHeight="1" x14ac:dyDescent="0.2"/>
    <row r="63429" ht="12.75" customHeight="1" x14ac:dyDescent="0.2"/>
    <row r="63430" ht="12.75" customHeight="1" x14ac:dyDescent="0.2"/>
    <row r="63431" ht="12.75" customHeight="1" x14ac:dyDescent="0.2"/>
    <row r="63432" ht="12.75" customHeight="1" x14ac:dyDescent="0.2"/>
    <row r="63433" ht="12.75" customHeight="1" x14ac:dyDescent="0.2"/>
    <row r="63434" ht="12.75" customHeight="1" x14ac:dyDescent="0.2"/>
    <row r="63435" ht="12.75" customHeight="1" x14ac:dyDescent="0.2"/>
    <row r="63436" ht="12.75" customHeight="1" x14ac:dyDescent="0.2"/>
    <row r="63437" ht="12.75" customHeight="1" x14ac:dyDescent="0.2"/>
    <row r="63438" ht="12.75" customHeight="1" x14ac:dyDescent="0.2"/>
    <row r="63439" ht="12.75" customHeight="1" x14ac:dyDescent="0.2"/>
    <row r="63440" ht="12.75" customHeight="1" x14ac:dyDescent="0.2"/>
    <row r="63441" ht="12.75" customHeight="1" x14ac:dyDescent="0.2"/>
    <row r="63442" ht="12.75" customHeight="1" x14ac:dyDescent="0.2"/>
    <row r="63443" ht="12.75" customHeight="1" x14ac:dyDescent="0.2"/>
    <row r="63444" ht="12.75" customHeight="1" x14ac:dyDescent="0.2"/>
    <row r="63445" ht="12.75" customHeight="1" x14ac:dyDescent="0.2"/>
    <row r="63446" ht="12.75" customHeight="1" x14ac:dyDescent="0.2"/>
    <row r="63447" ht="12.75" customHeight="1" x14ac:dyDescent="0.2"/>
    <row r="63448" ht="12.75" customHeight="1" x14ac:dyDescent="0.2"/>
    <row r="63449" ht="12.75" customHeight="1" x14ac:dyDescent="0.2"/>
    <row r="63450" ht="12.75" customHeight="1" x14ac:dyDescent="0.2"/>
    <row r="63451" ht="12.75" customHeight="1" x14ac:dyDescent="0.2"/>
    <row r="63452" ht="12.75" customHeight="1" x14ac:dyDescent="0.2"/>
    <row r="63453" ht="12.75" customHeight="1" x14ac:dyDescent="0.2"/>
    <row r="63454" ht="12.75" customHeight="1" x14ac:dyDescent="0.2"/>
    <row r="63455" ht="12.75" customHeight="1" x14ac:dyDescent="0.2"/>
    <row r="63456" ht="12.75" customHeight="1" x14ac:dyDescent="0.2"/>
    <row r="63457" ht="12.75" customHeight="1" x14ac:dyDescent="0.2"/>
    <row r="63458" ht="12.75" customHeight="1" x14ac:dyDescent="0.2"/>
    <row r="63459" ht="12.75" customHeight="1" x14ac:dyDescent="0.2"/>
    <row r="63460" ht="12.75" customHeight="1" x14ac:dyDescent="0.2"/>
    <row r="63461" ht="12.75" customHeight="1" x14ac:dyDescent="0.2"/>
    <row r="63462" ht="12.75" customHeight="1" x14ac:dyDescent="0.2"/>
    <row r="63463" ht="12.75" customHeight="1" x14ac:dyDescent="0.2"/>
    <row r="63464" ht="12.75" customHeight="1" x14ac:dyDescent="0.2"/>
    <row r="63465" ht="12.75" customHeight="1" x14ac:dyDescent="0.2"/>
    <row r="63466" ht="12.75" customHeight="1" x14ac:dyDescent="0.2"/>
    <row r="63467" ht="12.75" customHeight="1" x14ac:dyDescent="0.2"/>
    <row r="63468" ht="12.75" customHeight="1" x14ac:dyDescent="0.2"/>
    <row r="63469" ht="12.75" customHeight="1" x14ac:dyDescent="0.2"/>
    <row r="63470" ht="12.75" customHeight="1" x14ac:dyDescent="0.2"/>
    <row r="63471" ht="12.75" customHeight="1" x14ac:dyDescent="0.2"/>
    <row r="63472" ht="12.75" customHeight="1" x14ac:dyDescent="0.2"/>
    <row r="63473" ht="12.75" customHeight="1" x14ac:dyDescent="0.2"/>
    <row r="63474" ht="12.75" customHeight="1" x14ac:dyDescent="0.2"/>
    <row r="63475" ht="12.75" customHeight="1" x14ac:dyDescent="0.2"/>
    <row r="63476" ht="12.75" customHeight="1" x14ac:dyDescent="0.2"/>
    <row r="63477" ht="12.75" customHeight="1" x14ac:dyDescent="0.2"/>
    <row r="63478" ht="12.75" customHeight="1" x14ac:dyDescent="0.2"/>
    <row r="63479" ht="12.75" customHeight="1" x14ac:dyDescent="0.2"/>
    <row r="63480" ht="12.75" customHeight="1" x14ac:dyDescent="0.2"/>
    <row r="63481" ht="12.75" customHeight="1" x14ac:dyDescent="0.2"/>
    <row r="63482" ht="12.75" customHeight="1" x14ac:dyDescent="0.2"/>
    <row r="63483" ht="12.75" customHeight="1" x14ac:dyDescent="0.2"/>
    <row r="63484" ht="12.75" customHeight="1" x14ac:dyDescent="0.2"/>
    <row r="63485" ht="12.75" customHeight="1" x14ac:dyDescent="0.2"/>
    <row r="63486" ht="12.75" customHeight="1" x14ac:dyDescent="0.2"/>
    <row r="63487" ht="12.75" customHeight="1" x14ac:dyDescent="0.2"/>
    <row r="63488" ht="12.75" customHeight="1" x14ac:dyDescent="0.2"/>
    <row r="63489" ht="12.75" customHeight="1" x14ac:dyDescent="0.2"/>
    <row r="63490" ht="12.75" customHeight="1" x14ac:dyDescent="0.2"/>
    <row r="63491" ht="12.75" customHeight="1" x14ac:dyDescent="0.2"/>
    <row r="63492" ht="12.75" customHeight="1" x14ac:dyDescent="0.2"/>
    <row r="63493" ht="12.75" customHeight="1" x14ac:dyDescent="0.2"/>
    <row r="63494" ht="12.75" customHeight="1" x14ac:dyDescent="0.2"/>
    <row r="63495" ht="12.75" customHeight="1" x14ac:dyDescent="0.2"/>
    <row r="63496" ht="12.75" customHeight="1" x14ac:dyDescent="0.2"/>
    <row r="63497" ht="12.75" customHeight="1" x14ac:dyDescent="0.2"/>
    <row r="63498" ht="12.75" customHeight="1" x14ac:dyDescent="0.2"/>
    <row r="63499" ht="12.75" customHeight="1" x14ac:dyDescent="0.2"/>
    <row r="63500" ht="12.75" customHeight="1" x14ac:dyDescent="0.2"/>
    <row r="63501" ht="12.75" customHeight="1" x14ac:dyDescent="0.2"/>
    <row r="63502" ht="12.75" customHeight="1" x14ac:dyDescent="0.2"/>
    <row r="63503" ht="12.75" customHeight="1" x14ac:dyDescent="0.2"/>
    <row r="63504" ht="12.75" customHeight="1" x14ac:dyDescent="0.2"/>
    <row r="63505" ht="12.75" customHeight="1" x14ac:dyDescent="0.2"/>
    <row r="63506" ht="12.75" customHeight="1" x14ac:dyDescent="0.2"/>
    <row r="63507" ht="12.75" customHeight="1" x14ac:dyDescent="0.2"/>
    <row r="63508" ht="12.75" customHeight="1" x14ac:dyDescent="0.2"/>
    <row r="63509" ht="12.75" customHeight="1" x14ac:dyDescent="0.2"/>
    <row r="63510" ht="12.75" customHeight="1" x14ac:dyDescent="0.2"/>
    <row r="63511" ht="12.75" customHeight="1" x14ac:dyDescent="0.2"/>
    <row r="63512" ht="12.75" customHeight="1" x14ac:dyDescent="0.2"/>
    <row r="63513" ht="12.75" customHeight="1" x14ac:dyDescent="0.2"/>
    <row r="63514" ht="12.75" customHeight="1" x14ac:dyDescent="0.2"/>
    <row r="63515" ht="12.75" customHeight="1" x14ac:dyDescent="0.2"/>
    <row r="63516" ht="12.75" customHeight="1" x14ac:dyDescent="0.2"/>
    <row r="63517" ht="12.75" customHeight="1" x14ac:dyDescent="0.2"/>
    <row r="63518" ht="12.75" customHeight="1" x14ac:dyDescent="0.2"/>
    <row r="63519" ht="12.75" customHeight="1" x14ac:dyDescent="0.2"/>
    <row r="63520" ht="12.75" customHeight="1" x14ac:dyDescent="0.2"/>
    <row r="63521" ht="12.75" customHeight="1" x14ac:dyDescent="0.2"/>
    <row r="63522" ht="12.75" customHeight="1" x14ac:dyDescent="0.2"/>
    <row r="63523" ht="12.75" customHeight="1" x14ac:dyDescent="0.2"/>
    <row r="63524" ht="12.75" customHeight="1" x14ac:dyDescent="0.2"/>
    <row r="63525" ht="12.75" customHeight="1" x14ac:dyDescent="0.2"/>
    <row r="63526" ht="12.75" customHeight="1" x14ac:dyDescent="0.2"/>
    <row r="63527" ht="12.75" customHeight="1" x14ac:dyDescent="0.2"/>
    <row r="63528" ht="12.75" customHeight="1" x14ac:dyDescent="0.2"/>
    <row r="63529" ht="12.75" customHeight="1" x14ac:dyDescent="0.2"/>
    <row r="63530" ht="12.75" customHeight="1" x14ac:dyDescent="0.2"/>
    <row r="63531" ht="12.75" customHeight="1" x14ac:dyDescent="0.2"/>
    <row r="63532" ht="12.75" customHeight="1" x14ac:dyDescent="0.2"/>
    <row r="63533" ht="12.75" customHeight="1" x14ac:dyDescent="0.2"/>
    <row r="63534" ht="12.75" customHeight="1" x14ac:dyDescent="0.2"/>
    <row r="63535" ht="12.75" customHeight="1" x14ac:dyDescent="0.2"/>
    <row r="63536" ht="12.75" customHeight="1" x14ac:dyDescent="0.2"/>
    <row r="63537" ht="12.75" customHeight="1" x14ac:dyDescent="0.2"/>
    <row r="63538" ht="12.75" customHeight="1" x14ac:dyDescent="0.2"/>
    <row r="63539" ht="12.75" customHeight="1" x14ac:dyDescent="0.2"/>
    <row r="63540" ht="12.75" customHeight="1" x14ac:dyDescent="0.2"/>
    <row r="63541" ht="12.75" customHeight="1" x14ac:dyDescent="0.2"/>
    <row r="63542" ht="12.75" customHeight="1" x14ac:dyDescent="0.2"/>
    <row r="63543" ht="12.75" customHeight="1" x14ac:dyDescent="0.2"/>
    <row r="63544" ht="12.75" customHeight="1" x14ac:dyDescent="0.2"/>
    <row r="63545" ht="12.75" customHeight="1" x14ac:dyDescent="0.2"/>
    <row r="63546" ht="12.75" customHeight="1" x14ac:dyDescent="0.2"/>
    <row r="63547" ht="12.75" customHeight="1" x14ac:dyDescent="0.2"/>
    <row r="63548" ht="12.75" customHeight="1" x14ac:dyDescent="0.2"/>
    <row r="63549" ht="12.75" customHeight="1" x14ac:dyDescent="0.2"/>
    <row r="63550" ht="12.75" customHeight="1" x14ac:dyDescent="0.2"/>
    <row r="63551" ht="12.75" customHeight="1" x14ac:dyDescent="0.2"/>
    <row r="63552" ht="12.75" customHeight="1" x14ac:dyDescent="0.2"/>
    <row r="63553" ht="12.75" customHeight="1" x14ac:dyDescent="0.2"/>
    <row r="63554" ht="12.75" customHeight="1" x14ac:dyDescent="0.2"/>
    <row r="63555" ht="12.75" customHeight="1" x14ac:dyDescent="0.2"/>
    <row r="63556" ht="12.75" customHeight="1" x14ac:dyDescent="0.2"/>
    <row r="63557" ht="12.75" customHeight="1" x14ac:dyDescent="0.2"/>
    <row r="63558" ht="12.75" customHeight="1" x14ac:dyDescent="0.2"/>
    <row r="63559" ht="12.75" customHeight="1" x14ac:dyDescent="0.2"/>
    <row r="63560" ht="12.75" customHeight="1" x14ac:dyDescent="0.2"/>
    <row r="63561" ht="12.75" customHeight="1" x14ac:dyDescent="0.2"/>
    <row r="63562" ht="12.75" customHeight="1" x14ac:dyDescent="0.2"/>
    <row r="63563" ht="12.75" customHeight="1" x14ac:dyDescent="0.2"/>
    <row r="63564" ht="12.75" customHeight="1" x14ac:dyDescent="0.2"/>
    <row r="63565" ht="12.75" customHeight="1" x14ac:dyDescent="0.2"/>
    <row r="63566" ht="12.75" customHeight="1" x14ac:dyDescent="0.2"/>
    <row r="63567" ht="12.75" customHeight="1" x14ac:dyDescent="0.2"/>
    <row r="63568" ht="12.75" customHeight="1" x14ac:dyDescent="0.2"/>
    <row r="63569" ht="12.75" customHeight="1" x14ac:dyDescent="0.2"/>
    <row r="63570" ht="12.75" customHeight="1" x14ac:dyDescent="0.2"/>
    <row r="63571" ht="12.75" customHeight="1" x14ac:dyDescent="0.2"/>
    <row r="63572" ht="12.75" customHeight="1" x14ac:dyDescent="0.2"/>
    <row r="63573" ht="12.75" customHeight="1" x14ac:dyDescent="0.2"/>
    <row r="63574" ht="12.75" customHeight="1" x14ac:dyDescent="0.2"/>
    <row r="63575" ht="12.75" customHeight="1" x14ac:dyDescent="0.2"/>
    <row r="63576" ht="12.75" customHeight="1" x14ac:dyDescent="0.2"/>
    <row r="63577" ht="12.75" customHeight="1" x14ac:dyDescent="0.2"/>
    <row r="63578" ht="12.75" customHeight="1" x14ac:dyDescent="0.2"/>
    <row r="63579" ht="12.75" customHeight="1" x14ac:dyDescent="0.2"/>
    <row r="63580" ht="12.75" customHeight="1" x14ac:dyDescent="0.2"/>
    <row r="63581" ht="12.75" customHeight="1" x14ac:dyDescent="0.2"/>
    <row r="63582" ht="12.75" customHeight="1" x14ac:dyDescent="0.2"/>
    <row r="63583" ht="12.75" customHeight="1" x14ac:dyDescent="0.2"/>
    <row r="63584" ht="12.75" customHeight="1" x14ac:dyDescent="0.2"/>
    <row r="63585" ht="12.75" customHeight="1" x14ac:dyDescent="0.2"/>
    <row r="63586" ht="12.75" customHeight="1" x14ac:dyDescent="0.2"/>
    <row r="63587" ht="12.75" customHeight="1" x14ac:dyDescent="0.2"/>
    <row r="63588" ht="12.75" customHeight="1" x14ac:dyDescent="0.2"/>
    <row r="63589" ht="12.75" customHeight="1" x14ac:dyDescent="0.2"/>
    <row r="63590" ht="12.75" customHeight="1" x14ac:dyDescent="0.2"/>
    <row r="63591" ht="12.75" customHeight="1" x14ac:dyDescent="0.2"/>
    <row r="63592" ht="12.75" customHeight="1" x14ac:dyDescent="0.2"/>
    <row r="63593" ht="12.75" customHeight="1" x14ac:dyDescent="0.2"/>
    <row r="63594" ht="12.75" customHeight="1" x14ac:dyDescent="0.2"/>
    <row r="63595" ht="12.75" customHeight="1" x14ac:dyDescent="0.2"/>
    <row r="63596" ht="12.75" customHeight="1" x14ac:dyDescent="0.2"/>
    <row r="63597" ht="12.75" customHeight="1" x14ac:dyDescent="0.2"/>
    <row r="63598" ht="12.75" customHeight="1" x14ac:dyDescent="0.2"/>
    <row r="63599" ht="12.75" customHeight="1" x14ac:dyDescent="0.2"/>
    <row r="63600" ht="12.75" customHeight="1" x14ac:dyDescent="0.2"/>
    <row r="63601" ht="12.75" customHeight="1" x14ac:dyDescent="0.2"/>
    <row r="63602" ht="12.75" customHeight="1" x14ac:dyDescent="0.2"/>
    <row r="63603" ht="12.75" customHeight="1" x14ac:dyDescent="0.2"/>
    <row r="63604" ht="12.75" customHeight="1" x14ac:dyDescent="0.2"/>
    <row r="63605" ht="12.75" customHeight="1" x14ac:dyDescent="0.2"/>
    <row r="63606" ht="12.75" customHeight="1" x14ac:dyDescent="0.2"/>
    <row r="63607" ht="12.75" customHeight="1" x14ac:dyDescent="0.2"/>
    <row r="63608" ht="12.75" customHeight="1" x14ac:dyDescent="0.2"/>
    <row r="63609" ht="12.75" customHeight="1" x14ac:dyDescent="0.2"/>
    <row r="63610" ht="12.75" customHeight="1" x14ac:dyDescent="0.2"/>
    <row r="63611" ht="12.75" customHeight="1" x14ac:dyDescent="0.2"/>
    <row r="63612" ht="12.75" customHeight="1" x14ac:dyDescent="0.2"/>
    <row r="63613" ht="12.75" customHeight="1" x14ac:dyDescent="0.2"/>
    <row r="63614" ht="12.75" customHeight="1" x14ac:dyDescent="0.2"/>
    <row r="63615" ht="12.75" customHeight="1" x14ac:dyDescent="0.2"/>
    <row r="63616" ht="12.75" customHeight="1" x14ac:dyDescent="0.2"/>
    <row r="63617" ht="12.75" customHeight="1" x14ac:dyDescent="0.2"/>
    <row r="63618" ht="12.75" customHeight="1" x14ac:dyDescent="0.2"/>
    <row r="63619" ht="12.75" customHeight="1" x14ac:dyDescent="0.2"/>
    <row r="63620" ht="12.75" customHeight="1" x14ac:dyDescent="0.2"/>
    <row r="63621" ht="12.75" customHeight="1" x14ac:dyDescent="0.2"/>
    <row r="63622" ht="12.75" customHeight="1" x14ac:dyDescent="0.2"/>
    <row r="63623" ht="12.75" customHeight="1" x14ac:dyDescent="0.2"/>
    <row r="63624" ht="12.75" customHeight="1" x14ac:dyDescent="0.2"/>
    <row r="63625" ht="12.75" customHeight="1" x14ac:dyDescent="0.2"/>
    <row r="63626" ht="12.75" customHeight="1" x14ac:dyDescent="0.2"/>
    <row r="63627" ht="12.75" customHeight="1" x14ac:dyDescent="0.2"/>
    <row r="63628" ht="12.75" customHeight="1" x14ac:dyDescent="0.2"/>
    <row r="63629" ht="12.75" customHeight="1" x14ac:dyDescent="0.2"/>
    <row r="63630" ht="12.75" customHeight="1" x14ac:dyDescent="0.2"/>
    <row r="63631" ht="12.75" customHeight="1" x14ac:dyDescent="0.2"/>
    <row r="63632" ht="12.75" customHeight="1" x14ac:dyDescent="0.2"/>
    <row r="63633" ht="12.75" customHeight="1" x14ac:dyDescent="0.2"/>
    <row r="63634" ht="12.75" customHeight="1" x14ac:dyDescent="0.2"/>
    <row r="63635" ht="12.75" customHeight="1" x14ac:dyDescent="0.2"/>
    <row r="63636" ht="12.75" customHeight="1" x14ac:dyDescent="0.2"/>
    <row r="63637" ht="12.75" customHeight="1" x14ac:dyDescent="0.2"/>
    <row r="63638" ht="12.75" customHeight="1" x14ac:dyDescent="0.2"/>
    <row r="63639" ht="12.75" customHeight="1" x14ac:dyDescent="0.2"/>
    <row r="63640" ht="12.75" customHeight="1" x14ac:dyDescent="0.2"/>
    <row r="63641" ht="12.75" customHeight="1" x14ac:dyDescent="0.2"/>
    <row r="63642" ht="12.75" customHeight="1" x14ac:dyDescent="0.2"/>
    <row r="63643" ht="12.75" customHeight="1" x14ac:dyDescent="0.2"/>
    <row r="63644" ht="12.75" customHeight="1" x14ac:dyDescent="0.2"/>
    <row r="63645" ht="12.75" customHeight="1" x14ac:dyDescent="0.2"/>
    <row r="63646" ht="12.75" customHeight="1" x14ac:dyDescent="0.2"/>
    <row r="63647" ht="12.75" customHeight="1" x14ac:dyDescent="0.2"/>
    <row r="63648" ht="12.75" customHeight="1" x14ac:dyDescent="0.2"/>
    <row r="63649" ht="12.75" customHeight="1" x14ac:dyDescent="0.2"/>
    <row r="63650" ht="12.75" customHeight="1" x14ac:dyDescent="0.2"/>
    <row r="63651" ht="12.75" customHeight="1" x14ac:dyDescent="0.2"/>
    <row r="63652" ht="12.75" customHeight="1" x14ac:dyDescent="0.2"/>
    <row r="63653" ht="12.75" customHeight="1" x14ac:dyDescent="0.2"/>
    <row r="63654" ht="12.75" customHeight="1" x14ac:dyDescent="0.2"/>
    <row r="63655" ht="12.75" customHeight="1" x14ac:dyDescent="0.2"/>
    <row r="63656" ht="12.75" customHeight="1" x14ac:dyDescent="0.2"/>
    <row r="63657" ht="12.75" customHeight="1" x14ac:dyDescent="0.2"/>
    <row r="63658" ht="12.75" customHeight="1" x14ac:dyDescent="0.2"/>
    <row r="63659" ht="12.75" customHeight="1" x14ac:dyDescent="0.2"/>
    <row r="63660" ht="12.75" customHeight="1" x14ac:dyDescent="0.2"/>
    <row r="63661" ht="12.75" customHeight="1" x14ac:dyDescent="0.2"/>
    <row r="63662" ht="12.75" customHeight="1" x14ac:dyDescent="0.2"/>
    <row r="63663" ht="12.75" customHeight="1" x14ac:dyDescent="0.2"/>
    <row r="63664" ht="12.75" customHeight="1" x14ac:dyDescent="0.2"/>
    <row r="63665" ht="12.75" customHeight="1" x14ac:dyDescent="0.2"/>
    <row r="63666" ht="12.75" customHeight="1" x14ac:dyDescent="0.2"/>
    <row r="63667" ht="12.75" customHeight="1" x14ac:dyDescent="0.2"/>
    <row r="63668" ht="12.75" customHeight="1" x14ac:dyDescent="0.2"/>
    <row r="63669" ht="12.75" customHeight="1" x14ac:dyDescent="0.2"/>
    <row r="63670" ht="12.75" customHeight="1" x14ac:dyDescent="0.2"/>
    <row r="63671" ht="12.75" customHeight="1" x14ac:dyDescent="0.2"/>
    <row r="63672" ht="12.75" customHeight="1" x14ac:dyDescent="0.2"/>
    <row r="63673" ht="12.75" customHeight="1" x14ac:dyDescent="0.2"/>
    <row r="63674" ht="12.75" customHeight="1" x14ac:dyDescent="0.2"/>
    <row r="63675" ht="12.75" customHeight="1" x14ac:dyDescent="0.2"/>
    <row r="63676" ht="12.75" customHeight="1" x14ac:dyDescent="0.2"/>
    <row r="63677" ht="12.75" customHeight="1" x14ac:dyDescent="0.2"/>
    <row r="63678" ht="12.75" customHeight="1" x14ac:dyDescent="0.2"/>
    <row r="63679" ht="12.75" customHeight="1" x14ac:dyDescent="0.2"/>
    <row r="63680" ht="12.75" customHeight="1" x14ac:dyDescent="0.2"/>
    <row r="63681" ht="12.75" customHeight="1" x14ac:dyDescent="0.2"/>
    <row r="63682" ht="12.75" customHeight="1" x14ac:dyDescent="0.2"/>
    <row r="63683" ht="12.75" customHeight="1" x14ac:dyDescent="0.2"/>
    <row r="63684" ht="12.75" customHeight="1" x14ac:dyDescent="0.2"/>
    <row r="63685" ht="12.75" customHeight="1" x14ac:dyDescent="0.2"/>
    <row r="63686" ht="12.75" customHeight="1" x14ac:dyDescent="0.2"/>
    <row r="63687" ht="12.75" customHeight="1" x14ac:dyDescent="0.2"/>
    <row r="63688" ht="12.75" customHeight="1" x14ac:dyDescent="0.2"/>
    <row r="63689" ht="12.75" customHeight="1" x14ac:dyDescent="0.2"/>
    <row r="63690" ht="12.75" customHeight="1" x14ac:dyDescent="0.2"/>
    <row r="63691" ht="12.75" customHeight="1" x14ac:dyDescent="0.2"/>
    <row r="63692" ht="12.75" customHeight="1" x14ac:dyDescent="0.2"/>
    <row r="63693" ht="12.75" customHeight="1" x14ac:dyDescent="0.2"/>
    <row r="63694" ht="12.75" customHeight="1" x14ac:dyDescent="0.2"/>
    <row r="63695" ht="12.75" customHeight="1" x14ac:dyDescent="0.2"/>
    <row r="63696" ht="12.75" customHeight="1" x14ac:dyDescent="0.2"/>
    <row r="63697" ht="12.75" customHeight="1" x14ac:dyDescent="0.2"/>
    <row r="63698" ht="12.75" customHeight="1" x14ac:dyDescent="0.2"/>
    <row r="63699" ht="12.75" customHeight="1" x14ac:dyDescent="0.2"/>
    <row r="63700" ht="12.75" customHeight="1" x14ac:dyDescent="0.2"/>
    <row r="63701" ht="12.75" customHeight="1" x14ac:dyDescent="0.2"/>
    <row r="63702" ht="12.75" customHeight="1" x14ac:dyDescent="0.2"/>
    <row r="63703" ht="12.75" customHeight="1" x14ac:dyDescent="0.2"/>
    <row r="63704" ht="12.75" customHeight="1" x14ac:dyDescent="0.2"/>
    <row r="63705" ht="12.75" customHeight="1" x14ac:dyDescent="0.2"/>
    <row r="63706" ht="12.75" customHeight="1" x14ac:dyDescent="0.2"/>
    <row r="63707" ht="12.75" customHeight="1" x14ac:dyDescent="0.2"/>
    <row r="63708" ht="12.75" customHeight="1" x14ac:dyDescent="0.2"/>
    <row r="63709" ht="12.75" customHeight="1" x14ac:dyDescent="0.2"/>
    <row r="63710" ht="12.75" customHeight="1" x14ac:dyDescent="0.2"/>
    <row r="63711" ht="12.75" customHeight="1" x14ac:dyDescent="0.2"/>
    <row r="63712" ht="12.75" customHeight="1" x14ac:dyDescent="0.2"/>
    <row r="63713" ht="12.75" customHeight="1" x14ac:dyDescent="0.2"/>
    <row r="63714" ht="12.75" customHeight="1" x14ac:dyDescent="0.2"/>
    <row r="63715" ht="12.75" customHeight="1" x14ac:dyDescent="0.2"/>
    <row r="63716" ht="12.75" customHeight="1" x14ac:dyDescent="0.2"/>
    <row r="63717" ht="12.75" customHeight="1" x14ac:dyDescent="0.2"/>
    <row r="63718" ht="12.75" customHeight="1" x14ac:dyDescent="0.2"/>
    <row r="63719" ht="12.75" customHeight="1" x14ac:dyDescent="0.2"/>
    <row r="63720" ht="12.75" customHeight="1" x14ac:dyDescent="0.2"/>
    <row r="63721" ht="12.75" customHeight="1" x14ac:dyDescent="0.2"/>
    <row r="63722" ht="12.75" customHeight="1" x14ac:dyDescent="0.2"/>
    <row r="63723" ht="12.75" customHeight="1" x14ac:dyDescent="0.2"/>
    <row r="63724" ht="12.75" customHeight="1" x14ac:dyDescent="0.2"/>
    <row r="63725" ht="12.75" customHeight="1" x14ac:dyDescent="0.2"/>
    <row r="63726" ht="12.75" customHeight="1" x14ac:dyDescent="0.2"/>
    <row r="63727" ht="12.75" customHeight="1" x14ac:dyDescent="0.2"/>
    <row r="63728" ht="12.75" customHeight="1" x14ac:dyDescent="0.2"/>
    <row r="63729" ht="12.75" customHeight="1" x14ac:dyDescent="0.2"/>
    <row r="63730" ht="12.75" customHeight="1" x14ac:dyDescent="0.2"/>
    <row r="63731" ht="12.75" customHeight="1" x14ac:dyDescent="0.2"/>
    <row r="63732" ht="12.75" customHeight="1" x14ac:dyDescent="0.2"/>
    <row r="63733" ht="12.75" customHeight="1" x14ac:dyDescent="0.2"/>
    <row r="63734" ht="12.75" customHeight="1" x14ac:dyDescent="0.2"/>
    <row r="63735" ht="12.75" customHeight="1" x14ac:dyDescent="0.2"/>
    <row r="63736" ht="12.75" customHeight="1" x14ac:dyDescent="0.2"/>
    <row r="63737" ht="12.75" customHeight="1" x14ac:dyDescent="0.2"/>
    <row r="63738" ht="12.75" customHeight="1" x14ac:dyDescent="0.2"/>
    <row r="63739" ht="12.75" customHeight="1" x14ac:dyDescent="0.2"/>
    <row r="63740" ht="12.75" customHeight="1" x14ac:dyDescent="0.2"/>
    <row r="63741" ht="12.75" customHeight="1" x14ac:dyDescent="0.2"/>
    <row r="63742" ht="12.75" customHeight="1" x14ac:dyDescent="0.2"/>
    <row r="63743" ht="12.75" customHeight="1" x14ac:dyDescent="0.2"/>
    <row r="63744" ht="12.75" customHeight="1" x14ac:dyDescent="0.2"/>
    <row r="63745" ht="12.75" customHeight="1" x14ac:dyDescent="0.2"/>
    <row r="63746" ht="12.75" customHeight="1" x14ac:dyDescent="0.2"/>
    <row r="63747" ht="12.75" customHeight="1" x14ac:dyDescent="0.2"/>
    <row r="63748" ht="12.75" customHeight="1" x14ac:dyDescent="0.2"/>
    <row r="63749" ht="12.75" customHeight="1" x14ac:dyDescent="0.2"/>
    <row r="63750" ht="12.75" customHeight="1" x14ac:dyDescent="0.2"/>
    <row r="63751" ht="12.75" customHeight="1" x14ac:dyDescent="0.2"/>
    <row r="63752" ht="12.75" customHeight="1" x14ac:dyDescent="0.2"/>
    <row r="63753" ht="12.75" customHeight="1" x14ac:dyDescent="0.2"/>
    <row r="63754" ht="12.75" customHeight="1" x14ac:dyDescent="0.2"/>
    <row r="63755" ht="12.75" customHeight="1" x14ac:dyDescent="0.2"/>
    <row r="63756" ht="12.75" customHeight="1" x14ac:dyDescent="0.2"/>
    <row r="63757" ht="12.75" customHeight="1" x14ac:dyDescent="0.2"/>
    <row r="63758" ht="12.75" customHeight="1" x14ac:dyDescent="0.2"/>
    <row r="63759" ht="12.75" customHeight="1" x14ac:dyDescent="0.2"/>
    <row r="63760" ht="12.75" customHeight="1" x14ac:dyDescent="0.2"/>
    <row r="63761" ht="12.75" customHeight="1" x14ac:dyDescent="0.2"/>
    <row r="63762" ht="12.75" customHeight="1" x14ac:dyDescent="0.2"/>
    <row r="63763" ht="12.75" customHeight="1" x14ac:dyDescent="0.2"/>
    <row r="63764" ht="12.75" customHeight="1" x14ac:dyDescent="0.2"/>
    <row r="63765" ht="12.75" customHeight="1" x14ac:dyDescent="0.2"/>
    <row r="63766" ht="12.75" customHeight="1" x14ac:dyDescent="0.2"/>
    <row r="63767" ht="12.75" customHeight="1" x14ac:dyDescent="0.2"/>
    <row r="63768" ht="12.75" customHeight="1" x14ac:dyDescent="0.2"/>
    <row r="63769" ht="12.75" customHeight="1" x14ac:dyDescent="0.2"/>
    <row r="63770" ht="12.75" customHeight="1" x14ac:dyDescent="0.2"/>
    <row r="63771" ht="12.75" customHeight="1" x14ac:dyDescent="0.2"/>
    <row r="63772" ht="12.75" customHeight="1" x14ac:dyDescent="0.2"/>
    <row r="63773" ht="12.75" customHeight="1" x14ac:dyDescent="0.2"/>
    <row r="63774" ht="12.75" customHeight="1" x14ac:dyDescent="0.2"/>
    <row r="63775" ht="12.75" customHeight="1" x14ac:dyDescent="0.2"/>
    <row r="63776" ht="12.75" customHeight="1" x14ac:dyDescent="0.2"/>
    <row r="63777" ht="12.75" customHeight="1" x14ac:dyDescent="0.2"/>
    <row r="63778" ht="12.75" customHeight="1" x14ac:dyDescent="0.2"/>
    <row r="63779" ht="12.75" customHeight="1" x14ac:dyDescent="0.2"/>
    <row r="63780" ht="12.75" customHeight="1" x14ac:dyDescent="0.2"/>
    <row r="63781" ht="12.75" customHeight="1" x14ac:dyDescent="0.2"/>
    <row r="63782" ht="12.75" customHeight="1" x14ac:dyDescent="0.2"/>
    <row r="63783" ht="12.75" customHeight="1" x14ac:dyDescent="0.2"/>
    <row r="63784" ht="12.75" customHeight="1" x14ac:dyDescent="0.2"/>
    <row r="63785" ht="12.75" customHeight="1" x14ac:dyDescent="0.2"/>
    <row r="63786" ht="12.75" customHeight="1" x14ac:dyDescent="0.2"/>
    <row r="63787" ht="12.75" customHeight="1" x14ac:dyDescent="0.2"/>
    <row r="63788" ht="12.75" customHeight="1" x14ac:dyDescent="0.2"/>
    <row r="63789" ht="12.75" customHeight="1" x14ac:dyDescent="0.2"/>
    <row r="63790" ht="12.75" customHeight="1" x14ac:dyDescent="0.2"/>
    <row r="63791" ht="12.75" customHeight="1" x14ac:dyDescent="0.2"/>
    <row r="63792" ht="12.75" customHeight="1" x14ac:dyDescent="0.2"/>
    <row r="63793" ht="12.75" customHeight="1" x14ac:dyDescent="0.2"/>
    <row r="63794" ht="12.75" customHeight="1" x14ac:dyDescent="0.2"/>
    <row r="63795" ht="12.75" customHeight="1" x14ac:dyDescent="0.2"/>
    <row r="63796" ht="12.75" customHeight="1" x14ac:dyDescent="0.2"/>
    <row r="63797" ht="12.75" customHeight="1" x14ac:dyDescent="0.2"/>
    <row r="63798" ht="12.75" customHeight="1" x14ac:dyDescent="0.2"/>
    <row r="63799" ht="12.75" customHeight="1" x14ac:dyDescent="0.2"/>
    <row r="63800" ht="12.75" customHeight="1" x14ac:dyDescent="0.2"/>
    <row r="63801" ht="12.75" customHeight="1" x14ac:dyDescent="0.2"/>
    <row r="63802" ht="12.75" customHeight="1" x14ac:dyDescent="0.2"/>
    <row r="63803" ht="12.75" customHeight="1" x14ac:dyDescent="0.2"/>
    <row r="63804" ht="12.75" customHeight="1" x14ac:dyDescent="0.2"/>
    <row r="63805" ht="12.75" customHeight="1" x14ac:dyDescent="0.2"/>
    <row r="63806" ht="12.75" customHeight="1" x14ac:dyDescent="0.2"/>
    <row r="63807" ht="12.75" customHeight="1" x14ac:dyDescent="0.2"/>
    <row r="63808" ht="12.75" customHeight="1" x14ac:dyDescent="0.2"/>
    <row r="63809" ht="12.75" customHeight="1" x14ac:dyDescent="0.2"/>
    <row r="63810" ht="12.75" customHeight="1" x14ac:dyDescent="0.2"/>
    <row r="63811" ht="12.75" customHeight="1" x14ac:dyDescent="0.2"/>
    <row r="63812" ht="12.75" customHeight="1" x14ac:dyDescent="0.2"/>
    <row r="63813" ht="12.75" customHeight="1" x14ac:dyDescent="0.2"/>
    <row r="63814" ht="12.75" customHeight="1" x14ac:dyDescent="0.2"/>
    <row r="63815" ht="12.75" customHeight="1" x14ac:dyDescent="0.2"/>
    <row r="63816" ht="12.75" customHeight="1" x14ac:dyDescent="0.2"/>
    <row r="63817" ht="12.75" customHeight="1" x14ac:dyDescent="0.2"/>
    <row r="63818" ht="12.75" customHeight="1" x14ac:dyDescent="0.2"/>
    <row r="63819" ht="12.75" customHeight="1" x14ac:dyDescent="0.2"/>
    <row r="63820" ht="12.75" customHeight="1" x14ac:dyDescent="0.2"/>
    <row r="63821" ht="12.75" customHeight="1" x14ac:dyDescent="0.2"/>
    <row r="63822" ht="12.75" customHeight="1" x14ac:dyDescent="0.2"/>
    <row r="63823" ht="12.75" customHeight="1" x14ac:dyDescent="0.2"/>
    <row r="63824" ht="12.75" customHeight="1" x14ac:dyDescent="0.2"/>
    <row r="63825" ht="12.75" customHeight="1" x14ac:dyDescent="0.2"/>
    <row r="63826" ht="12.75" customHeight="1" x14ac:dyDescent="0.2"/>
    <row r="63827" ht="12.75" customHeight="1" x14ac:dyDescent="0.2"/>
    <row r="63828" ht="12.75" customHeight="1" x14ac:dyDescent="0.2"/>
    <row r="63829" ht="12.75" customHeight="1" x14ac:dyDescent="0.2"/>
    <row r="63830" ht="12.75" customHeight="1" x14ac:dyDescent="0.2"/>
    <row r="63831" ht="12.75" customHeight="1" x14ac:dyDescent="0.2"/>
    <row r="63832" ht="12.75" customHeight="1" x14ac:dyDescent="0.2"/>
    <row r="63833" ht="12.75" customHeight="1" x14ac:dyDescent="0.2"/>
    <row r="63834" ht="12.75" customHeight="1" x14ac:dyDescent="0.2"/>
    <row r="63835" ht="12.75" customHeight="1" x14ac:dyDescent="0.2"/>
    <row r="63836" ht="12.75" customHeight="1" x14ac:dyDescent="0.2"/>
    <row r="63837" ht="12.75" customHeight="1" x14ac:dyDescent="0.2"/>
    <row r="63838" ht="12.75" customHeight="1" x14ac:dyDescent="0.2"/>
    <row r="63839" ht="12.75" customHeight="1" x14ac:dyDescent="0.2"/>
    <row r="63840" ht="12.75" customHeight="1" x14ac:dyDescent="0.2"/>
    <row r="63841" ht="12.75" customHeight="1" x14ac:dyDescent="0.2"/>
    <row r="63842" ht="12.75" customHeight="1" x14ac:dyDescent="0.2"/>
    <row r="63843" ht="12.75" customHeight="1" x14ac:dyDescent="0.2"/>
    <row r="63844" ht="12.75" customHeight="1" x14ac:dyDescent="0.2"/>
    <row r="63845" ht="12.75" customHeight="1" x14ac:dyDescent="0.2"/>
    <row r="63846" ht="12.75" customHeight="1" x14ac:dyDescent="0.2"/>
    <row r="63847" ht="12.75" customHeight="1" x14ac:dyDescent="0.2"/>
    <row r="63848" ht="12.75" customHeight="1" x14ac:dyDescent="0.2"/>
    <row r="63849" ht="12.75" customHeight="1" x14ac:dyDescent="0.2"/>
    <row r="63850" ht="12.75" customHeight="1" x14ac:dyDescent="0.2"/>
    <row r="63851" ht="12.75" customHeight="1" x14ac:dyDescent="0.2"/>
    <row r="63852" ht="12.75" customHeight="1" x14ac:dyDescent="0.2"/>
    <row r="63853" ht="12.75" customHeight="1" x14ac:dyDescent="0.2"/>
    <row r="63854" ht="12.75" customHeight="1" x14ac:dyDescent="0.2"/>
    <row r="63855" ht="12.75" customHeight="1" x14ac:dyDescent="0.2"/>
    <row r="63856" ht="12.75" customHeight="1" x14ac:dyDescent="0.2"/>
    <row r="63857" ht="12.75" customHeight="1" x14ac:dyDescent="0.2"/>
    <row r="63858" ht="12.75" customHeight="1" x14ac:dyDescent="0.2"/>
    <row r="63859" ht="12.75" customHeight="1" x14ac:dyDescent="0.2"/>
    <row r="63860" ht="12.75" customHeight="1" x14ac:dyDescent="0.2"/>
    <row r="63861" ht="12.75" customHeight="1" x14ac:dyDescent="0.2"/>
    <row r="63862" ht="12.75" customHeight="1" x14ac:dyDescent="0.2"/>
    <row r="63863" ht="12.75" customHeight="1" x14ac:dyDescent="0.2"/>
    <row r="63864" ht="12.75" customHeight="1" x14ac:dyDescent="0.2"/>
    <row r="63865" ht="12.75" customHeight="1" x14ac:dyDescent="0.2"/>
    <row r="63866" ht="12.75" customHeight="1" x14ac:dyDescent="0.2"/>
    <row r="63867" ht="12.75" customHeight="1" x14ac:dyDescent="0.2"/>
    <row r="63868" ht="12.75" customHeight="1" x14ac:dyDescent="0.2"/>
    <row r="63869" ht="12.75" customHeight="1" x14ac:dyDescent="0.2"/>
    <row r="63870" ht="12.75" customHeight="1" x14ac:dyDescent="0.2"/>
    <row r="63871" ht="12.75" customHeight="1" x14ac:dyDescent="0.2"/>
    <row r="63872" ht="12.75" customHeight="1" x14ac:dyDescent="0.2"/>
    <row r="63873" ht="12.75" customHeight="1" x14ac:dyDescent="0.2"/>
    <row r="63874" ht="12.75" customHeight="1" x14ac:dyDescent="0.2"/>
    <row r="63875" ht="12.75" customHeight="1" x14ac:dyDescent="0.2"/>
    <row r="63876" ht="12.75" customHeight="1" x14ac:dyDescent="0.2"/>
    <row r="63877" ht="12.75" customHeight="1" x14ac:dyDescent="0.2"/>
    <row r="63878" ht="12.75" customHeight="1" x14ac:dyDescent="0.2"/>
    <row r="63879" ht="12.75" customHeight="1" x14ac:dyDescent="0.2"/>
    <row r="63880" ht="12.75" customHeight="1" x14ac:dyDescent="0.2"/>
    <row r="63881" ht="12.75" customHeight="1" x14ac:dyDescent="0.2"/>
    <row r="63882" ht="12.75" customHeight="1" x14ac:dyDescent="0.2"/>
    <row r="63883" ht="12.75" customHeight="1" x14ac:dyDescent="0.2"/>
    <row r="63884" ht="12.75" customHeight="1" x14ac:dyDescent="0.2"/>
    <row r="63885" ht="12.75" customHeight="1" x14ac:dyDescent="0.2"/>
    <row r="63886" ht="12.75" customHeight="1" x14ac:dyDescent="0.2"/>
    <row r="63887" ht="12.75" customHeight="1" x14ac:dyDescent="0.2"/>
    <row r="63888" ht="12.75" customHeight="1" x14ac:dyDescent="0.2"/>
    <row r="63889" ht="12.75" customHeight="1" x14ac:dyDescent="0.2"/>
    <row r="63890" ht="12.75" customHeight="1" x14ac:dyDescent="0.2"/>
    <row r="63891" ht="12.75" customHeight="1" x14ac:dyDescent="0.2"/>
    <row r="63892" ht="12.75" customHeight="1" x14ac:dyDescent="0.2"/>
    <row r="63893" ht="12.75" customHeight="1" x14ac:dyDescent="0.2"/>
    <row r="63894" ht="12.75" customHeight="1" x14ac:dyDescent="0.2"/>
    <row r="63895" ht="12.75" customHeight="1" x14ac:dyDescent="0.2"/>
    <row r="63896" ht="12.75" customHeight="1" x14ac:dyDescent="0.2"/>
    <row r="63897" ht="12.75" customHeight="1" x14ac:dyDescent="0.2"/>
    <row r="63898" ht="12.75" customHeight="1" x14ac:dyDescent="0.2"/>
    <row r="63899" ht="12.75" customHeight="1" x14ac:dyDescent="0.2"/>
    <row r="63900" ht="12.75" customHeight="1" x14ac:dyDescent="0.2"/>
    <row r="63901" ht="12.75" customHeight="1" x14ac:dyDescent="0.2"/>
    <row r="63902" ht="12.75" customHeight="1" x14ac:dyDescent="0.2"/>
    <row r="63903" ht="12.75" customHeight="1" x14ac:dyDescent="0.2"/>
    <row r="63904" ht="12.75" customHeight="1" x14ac:dyDescent="0.2"/>
    <row r="63905" ht="12.75" customHeight="1" x14ac:dyDescent="0.2"/>
    <row r="63906" ht="12.75" customHeight="1" x14ac:dyDescent="0.2"/>
    <row r="63907" ht="12.75" customHeight="1" x14ac:dyDescent="0.2"/>
    <row r="63908" ht="12.75" customHeight="1" x14ac:dyDescent="0.2"/>
    <row r="63909" ht="12.75" customHeight="1" x14ac:dyDescent="0.2"/>
    <row r="63910" ht="12.75" customHeight="1" x14ac:dyDescent="0.2"/>
    <row r="63911" ht="12.75" customHeight="1" x14ac:dyDescent="0.2"/>
    <row r="63912" ht="12.75" customHeight="1" x14ac:dyDescent="0.2"/>
    <row r="63913" ht="12.75" customHeight="1" x14ac:dyDescent="0.2"/>
    <row r="63914" ht="12.75" customHeight="1" x14ac:dyDescent="0.2"/>
    <row r="63915" ht="12.75" customHeight="1" x14ac:dyDescent="0.2"/>
    <row r="63916" ht="12.75" customHeight="1" x14ac:dyDescent="0.2"/>
    <row r="63917" ht="12.75" customHeight="1" x14ac:dyDescent="0.2"/>
    <row r="63918" ht="12.75" customHeight="1" x14ac:dyDescent="0.2"/>
    <row r="63919" ht="12.75" customHeight="1" x14ac:dyDescent="0.2"/>
    <row r="63920" ht="12.75" customHeight="1" x14ac:dyDescent="0.2"/>
    <row r="63921" ht="12.75" customHeight="1" x14ac:dyDescent="0.2"/>
    <row r="63922" ht="12.75" customHeight="1" x14ac:dyDescent="0.2"/>
    <row r="63923" ht="12.75" customHeight="1" x14ac:dyDescent="0.2"/>
    <row r="63924" ht="12.75" customHeight="1" x14ac:dyDescent="0.2"/>
    <row r="63925" ht="12.75" customHeight="1" x14ac:dyDescent="0.2"/>
    <row r="63926" ht="12.75" customHeight="1" x14ac:dyDescent="0.2"/>
    <row r="63927" ht="12.75" customHeight="1" x14ac:dyDescent="0.2"/>
    <row r="63928" ht="12.75" customHeight="1" x14ac:dyDescent="0.2"/>
    <row r="63929" ht="12.75" customHeight="1" x14ac:dyDescent="0.2"/>
    <row r="63930" ht="12.75" customHeight="1" x14ac:dyDescent="0.2"/>
    <row r="63931" ht="12.75" customHeight="1" x14ac:dyDescent="0.2"/>
    <row r="63932" ht="12.75" customHeight="1" x14ac:dyDescent="0.2"/>
    <row r="63933" ht="12.75" customHeight="1" x14ac:dyDescent="0.2"/>
    <row r="63934" ht="12.75" customHeight="1" x14ac:dyDescent="0.2"/>
    <row r="63935" ht="12.75" customHeight="1" x14ac:dyDescent="0.2"/>
    <row r="63936" ht="12.75" customHeight="1" x14ac:dyDescent="0.2"/>
    <row r="63937" ht="12.75" customHeight="1" x14ac:dyDescent="0.2"/>
    <row r="63938" ht="12.75" customHeight="1" x14ac:dyDescent="0.2"/>
    <row r="63939" ht="12.75" customHeight="1" x14ac:dyDescent="0.2"/>
    <row r="63940" ht="12.75" customHeight="1" x14ac:dyDescent="0.2"/>
    <row r="63941" ht="12.75" customHeight="1" x14ac:dyDescent="0.2"/>
    <row r="63942" ht="12.75" customHeight="1" x14ac:dyDescent="0.2"/>
    <row r="63943" ht="12.75" customHeight="1" x14ac:dyDescent="0.2"/>
    <row r="63944" ht="12.75" customHeight="1" x14ac:dyDescent="0.2"/>
    <row r="63945" ht="12.75" customHeight="1" x14ac:dyDescent="0.2"/>
    <row r="63946" ht="12.75" customHeight="1" x14ac:dyDescent="0.2"/>
    <row r="63947" ht="12.75" customHeight="1" x14ac:dyDescent="0.2"/>
    <row r="63948" ht="12.75" customHeight="1" x14ac:dyDescent="0.2"/>
    <row r="63949" ht="12.75" customHeight="1" x14ac:dyDescent="0.2"/>
    <row r="63950" ht="12.75" customHeight="1" x14ac:dyDescent="0.2"/>
    <row r="63951" ht="12.75" customHeight="1" x14ac:dyDescent="0.2"/>
    <row r="63952" ht="12.75" customHeight="1" x14ac:dyDescent="0.2"/>
    <row r="63953" ht="12.75" customHeight="1" x14ac:dyDescent="0.2"/>
    <row r="63954" ht="12.75" customHeight="1" x14ac:dyDescent="0.2"/>
    <row r="63955" ht="12.75" customHeight="1" x14ac:dyDescent="0.2"/>
    <row r="63956" ht="12.75" customHeight="1" x14ac:dyDescent="0.2"/>
    <row r="63957" ht="12.75" customHeight="1" x14ac:dyDescent="0.2"/>
    <row r="63958" ht="12.75" customHeight="1" x14ac:dyDescent="0.2"/>
    <row r="63959" ht="12.75" customHeight="1" x14ac:dyDescent="0.2"/>
    <row r="63960" ht="12.75" customHeight="1" x14ac:dyDescent="0.2"/>
    <row r="63961" ht="12.75" customHeight="1" x14ac:dyDescent="0.2"/>
    <row r="63962" ht="12.75" customHeight="1" x14ac:dyDescent="0.2"/>
    <row r="63963" ht="12.75" customHeight="1" x14ac:dyDescent="0.2"/>
    <row r="63964" ht="12.75" customHeight="1" x14ac:dyDescent="0.2"/>
    <row r="63965" ht="12.75" customHeight="1" x14ac:dyDescent="0.2"/>
    <row r="63966" ht="12.75" customHeight="1" x14ac:dyDescent="0.2"/>
    <row r="63967" ht="12.75" customHeight="1" x14ac:dyDescent="0.2"/>
    <row r="63968" ht="12.75" customHeight="1" x14ac:dyDescent="0.2"/>
    <row r="63969" ht="12.75" customHeight="1" x14ac:dyDescent="0.2"/>
    <row r="63970" ht="12.75" customHeight="1" x14ac:dyDescent="0.2"/>
    <row r="63971" ht="12.75" customHeight="1" x14ac:dyDescent="0.2"/>
    <row r="63972" ht="12.75" customHeight="1" x14ac:dyDescent="0.2"/>
    <row r="63973" ht="12.75" customHeight="1" x14ac:dyDescent="0.2"/>
    <row r="63974" ht="12.75" customHeight="1" x14ac:dyDescent="0.2"/>
    <row r="63975" ht="12.75" customHeight="1" x14ac:dyDescent="0.2"/>
    <row r="63976" ht="12.75" customHeight="1" x14ac:dyDescent="0.2"/>
    <row r="63977" ht="12.75" customHeight="1" x14ac:dyDescent="0.2"/>
    <row r="63978" ht="12.75" customHeight="1" x14ac:dyDescent="0.2"/>
    <row r="63979" ht="12.75" customHeight="1" x14ac:dyDescent="0.2"/>
    <row r="63980" ht="12.75" customHeight="1" x14ac:dyDescent="0.2"/>
    <row r="63981" ht="12.75" customHeight="1" x14ac:dyDescent="0.2"/>
    <row r="63982" ht="12.75" customHeight="1" x14ac:dyDescent="0.2"/>
    <row r="63983" ht="12.75" customHeight="1" x14ac:dyDescent="0.2"/>
    <row r="63984" ht="12.75" customHeight="1" x14ac:dyDescent="0.2"/>
    <row r="63985" ht="12.75" customHeight="1" x14ac:dyDescent="0.2"/>
    <row r="63986" ht="12.75" customHeight="1" x14ac:dyDescent="0.2"/>
    <row r="63987" ht="12.75" customHeight="1" x14ac:dyDescent="0.2"/>
    <row r="63988" ht="12.75" customHeight="1" x14ac:dyDescent="0.2"/>
    <row r="63989" ht="12.75" customHeight="1" x14ac:dyDescent="0.2"/>
    <row r="63990" ht="12.75" customHeight="1" x14ac:dyDescent="0.2"/>
    <row r="63991" ht="12.75" customHeight="1" x14ac:dyDescent="0.2"/>
    <row r="63992" ht="12.75" customHeight="1" x14ac:dyDescent="0.2"/>
    <row r="63993" ht="12.75" customHeight="1" x14ac:dyDescent="0.2"/>
    <row r="63994" ht="12.75" customHeight="1" x14ac:dyDescent="0.2"/>
    <row r="63995" ht="12.75" customHeight="1" x14ac:dyDescent="0.2"/>
    <row r="63996" ht="12.75" customHeight="1" x14ac:dyDescent="0.2"/>
    <row r="63997" ht="12.75" customHeight="1" x14ac:dyDescent="0.2"/>
    <row r="63998" ht="12.75" customHeight="1" x14ac:dyDescent="0.2"/>
    <row r="63999" ht="12.75" customHeight="1" x14ac:dyDescent="0.2"/>
    <row r="64000" ht="12.75" customHeight="1" x14ac:dyDescent="0.2"/>
    <row r="64001" ht="12.75" customHeight="1" x14ac:dyDescent="0.2"/>
    <row r="64002" ht="12.75" customHeight="1" x14ac:dyDescent="0.2"/>
    <row r="64003" ht="12.75" customHeight="1" x14ac:dyDescent="0.2"/>
    <row r="64004" ht="12.75" customHeight="1" x14ac:dyDescent="0.2"/>
    <row r="64005" ht="12.75" customHeight="1" x14ac:dyDescent="0.2"/>
    <row r="64006" ht="12.75" customHeight="1" x14ac:dyDescent="0.2"/>
    <row r="64007" ht="12.75" customHeight="1" x14ac:dyDescent="0.2"/>
    <row r="64008" ht="12.75" customHeight="1" x14ac:dyDescent="0.2"/>
    <row r="64009" ht="12.75" customHeight="1" x14ac:dyDescent="0.2"/>
    <row r="64010" ht="12.75" customHeight="1" x14ac:dyDescent="0.2"/>
    <row r="64011" ht="12.75" customHeight="1" x14ac:dyDescent="0.2"/>
    <row r="64012" ht="12.75" customHeight="1" x14ac:dyDescent="0.2"/>
    <row r="64013" ht="12.75" customHeight="1" x14ac:dyDescent="0.2"/>
    <row r="64014" ht="12.75" customHeight="1" x14ac:dyDescent="0.2"/>
    <row r="64015" ht="12.75" customHeight="1" x14ac:dyDescent="0.2"/>
    <row r="64016" ht="12.75" customHeight="1" x14ac:dyDescent="0.2"/>
    <row r="64017" ht="12.75" customHeight="1" x14ac:dyDescent="0.2"/>
    <row r="64018" ht="12.75" customHeight="1" x14ac:dyDescent="0.2"/>
    <row r="64019" ht="12.75" customHeight="1" x14ac:dyDescent="0.2"/>
    <row r="64020" ht="12.75" customHeight="1" x14ac:dyDescent="0.2"/>
    <row r="64021" ht="12.75" customHeight="1" x14ac:dyDescent="0.2"/>
    <row r="64022" ht="12.75" customHeight="1" x14ac:dyDescent="0.2"/>
    <row r="64023" ht="12.75" customHeight="1" x14ac:dyDescent="0.2"/>
    <row r="64024" ht="12.75" customHeight="1" x14ac:dyDescent="0.2"/>
    <row r="64025" ht="12.75" customHeight="1" x14ac:dyDescent="0.2"/>
    <row r="64026" ht="12.75" customHeight="1" x14ac:dyDescent="0.2"/>
    <row r="64027" ht="12.75" customHeight="1" x14ac:dyDescent="0.2"/>
    <row r="64028" ht="12.75" customHeight="1" x14ac:dyDescent="0.2"/>
    <row r="64029" ht="12.75" customHeight="1" x14ac:dyDescent="0.2"/>
    <row r="64030" ht="12.75" customHeight="1" x14ac:dyDescent="0.2"/>
    <row r="64031" ht="12.75" customHeight="1" x14ac:dyDescent="0.2"/>
    <row r="64032" ht="12.75" customHeight="1" x14ac:dyDescent="0.2"/>
    <row r="64033" ht="12.75" customHeight="1" x14ac:dyDescent="0.2"/>
    <row r="64034" ht="12.75" customHeight="1" x14ac:dyDescent="0.2"/>
    <row r="64035" ht="12.75" customHeight="1" x14ac:dyDescent="0.2"/>
    <row r="64036" ht="12.75" customHeight="1" x14ac:dyDescent="0.2"/>
    <row r="64037" ht="12.75" customHeight="1" x14ac:dyDescent="0.2"/>
    <row r="64038" ht="12.75" customHeight="1" x14ac:dyDescent="0.2"/>
    <row r="64039" ht="12.75" customHeight="1" x14ac:dyDescent="0.2"/>
    <row r="64040" ht="12.75" customHeight="1" x14ac:dyDescent="0.2"/>
    <row r="64041" ht="12.75" customHeight="1" x14ac:dyDescent="0.2"/>
    <row r="64042" ht="12.75" customHeight="1" x14ac:dyDescent="0.2"/>
    <row r="64043" ht="12.75" customHeight="1" x14ac:dyDescent="0.2"/>
    <row r="64044" ht="12.75" customHeight="1" x14ac:dyDescent="0.2"/>
    <row r="64045" ht="12.75" customHeight="1" x14ac:dyDescent="0.2"/>
    <row r="64046" ht="12.75" customHeight="1" x14ac:dyDescent="0.2"/>
    <row r="64047" ht="12.75" customHeight="1" x14ac:dyDescent="0.2"/>
    <row r="64048" ht="12.75" customHeight="1" x14ac:dyDescent="0.2"/>
    <row r="64049" ht="12.75" customHeight="1" x14ac:dyDescent="0.2"/>
    <row r="64050" ht="12.75" customHeight="1" x14ac:dyDescent="0.2"/>
    <row r="64051" ht="12.75" customHeight="1" x14ac:dyDescent="0.2"/>
    <row r="64052" ht="12.75" customHeight="1" x14ac:dyDescent="0.2"/>
    <row r="64053" ht="12.75" customHeight="1" x14ac:dyDescent="0.2"/>
    <row r="64054" ht="12.75" customHeight="1" x14ac:dyDescent="0.2"/>
    <row r="64055" ht="12.75" customHeight="1" x14ac:dyDescent="0.2"/>
    <row r="64056" ht="12.75" customHeight="1" x14ac:dyDescent="0.2"/>
    <row r="64057" ht="12.75" customHeight="1" x14ac:dyDescent="0.2"/>
    <row r="64058" ht="12.75" customHeight="1" x14ac:dyDescent="0.2"/>
    <row r="64059" ht="12.75" customHeight="1" x14ac:dyDescent="0.2"/>
    <row r="64060" ht="12.75" customHeight="1" x14ac:dyDescent="0.2"/>
    <row r="64061" ht="12.75" customHeight="1" x14ac:dyDescent="0.2"/>
    <row r="64062" ht="12.75" customHeight="1" x14ac:dyDescent="0.2"/>
    <row r="64063" ht="12.75" customHeight="1" x14ac:dyDescent="0.2"/>
    <row r="64064" ht="12.75" customHeight="1" x14ac:dyDescent="0.2"/>
    <row r="64065" ht="12.75" customHeight="1" x14ac:dyDescent="0.2"/>
    <row r="64066" ht="12.75" customHeight="1" x14ac:dyDescent="0.2"/>
    <row r="64067" ht="12.75" customHeight="1" x14ac:dyDescent="0.2"/>
    <row r="64068" ht="12.75" customHeight="1" x14ac:dyDescent="0.2"/>
    <row r="64069" ht="12.75" customHeight="1" x14ac:dyDescent="0.2"/>
    <row r="64070" ht="12.75" customHeight="1" x14ac:dyDescent="0.2"/>
    <row r="64071" ht="12.75" customHeight="1" x14ac:dyDescent="0.2"/>
    <row r="64072" ht="12.75" customHeight="1" x14ac:dyDescent="0.2"/>
    <row r="64073" ht="12.75" customHeight="1" x14ac:dyDescent="0.2"/>
    <row r="64074" ht="12.75" customHeight="1" x14ac:dyDescent="0.2"/>
    <row r="64075" ht="12.75" customHeight="1" x14ac:dyDescent="0.2"/>
    <row r="64076" ht="12.75" customHeight="1" x14ac:dyDescent="0.2"/>
    <row r="64077" ht="12.75" customHeight="1" x14ac:dyDescent="0.2"/>
    <row r="64078" ht="12.75" customHeight="1" x14ac:dyDescent="0.2"/>
    <row r="64079" ht="12.75" customHeight="1" x14ac:dyDescent="0.2"/>
    <row r="64080" ht="12.75" customHeight="1" x14ac:dyDescent="0.2"/>
    <row r="64081" ht="12.75" customHeight="1" x14ac:dyDescent="0.2"/>
    <row r="64082" ht="12.75" customHeight="1" x14ac:dyDescent="0.2"/>
    <row r="64083" ht="12.75" customHeight="1" x14ac:dyDescent="0.2"/>
    <row r="64084" ht="12.75" customHeight="1" x14ac:dyDescent="0.2"/>
    <row r="64085" ht="12.75" customHeight="1" x14ac:dyDescent="0.2"/>
    <row r="64086" ht="12.75" customHeight="1" x14ac:dyDescent="0.2"/>
    <row r="64087" ht="12.75" customHeight="1" x14ac:dyDescent="0.2"/>
    <row r="64088" ht="12.75" customHeight="1" x14ac:dyDescent="0.2"/>
    <row r="64089" ht="12.75" customHeight="1" x14ac:dyDescent="0.2"/>
    <row r="64090" ht="12.75" customHeight="1" x14ac:dyDescent="0.2"/>
    <row r="64091" ht="12.75" customHeight="1" x14ac:dyDescent="0.2"/>
    <row r="64092" ht="12.75" customHeight="1" x14ac:dyDescent="0.2"/>
    <row r="64093" ht="12.75" customHeight="1" x14ac:dyDescent="0.2"/>
    <row r="64094" ht="12.75" customHeight="1" x14ac:dyDescent="0.2"/>
    <row r="64095" ht="12.75" customHeight="1" x14ac:dyDescent="0.2"/>
    <row r="64096" ht="12.75" customHeight="1" x14ac:dyDescent="0.2"/>
    <row r="64097" ht="12.75" customHeight="1" x14ac:dyDescent="0.2"/>
    <row r="64098" ht="12.75" customHeight="1" x14ac:dyDescent="0.2"/>
    <row r="64099" ht="12.75" customHeight="1" x14ac:dyDescent="0.2"/>
    <row r="64100" ht="12.75" customHeight="1" x14ac:dyDescent="0.2"/>
    <row r="64101" ht="12.75" customHeight="1" x14ac:dyDescent="0.2"/>
    <row r="64102" ht="12.75" customHeight="1" x14ac:dyDescent="0.2"/>
    <row r="64103" ht="12.75" customHeight="1" x14ac:dyDescent="0.2"/>
    <row r="64104" ht="12.75" customHeight="1" x14ac:dyDescent="0.2"/>
    <row r="64105" ht="12.75" customHeight="1" x14ac:dyDescent="0.2"/>
    <row r="64106" ht="12.75" customHeight="1" x14ac:dyDescent="0.2"/>
    <row r="64107" ht="12.75" customHeight="1" x14ac:dyDescent="0.2"/>
    <row r="64108" ht="12.75" customHeight="1" x14ac:dyDescent="0.2"/>
    <row r="64109" ht="12.75" customHeight="1" x14ac:dyDescent="0.2"/>
    <row r="64110" ht="12.75" customHeight="1" x14ac:dyDescent="0.2"/>
    <row r="64111" ht="12.75" customHeight="1" x14ac:dyDescent="0.2"/>
    <row r="64112" ht="12.75" customHeight="1" x14ac:dyDescent="0.2"/>
    <row r="64113" ht="12.75" customHeight="1" x14ac:dyDescent="0.2"/>
    <row r="64114" ht="12.75" customHeight="1" x14ac:dyDescent="0.2"/>
    <row r="64115" ht="12.75" customHeight="1" x14ac:dyDescent="0.2"/>
    <row r="64116" ht="12.75" customHeight="1" x14ac:dyDescent="0.2"/>
    <row r="64117" ht="12.75" customHeight="1" x14ac:dyDescent="0.2"/>
    <row r="64118" ht="12.75" customHeight="1" x14ac:dyDescent="0.2"/>
    <row r="64119" ht="12.75" customHeight="1" x14ac:dyDescent="0.2"/>
    <row r="64120" ht="12.75" customHeight="1" x14ac:dyDescent="0.2"/>
    <row r="64121" ht="12.75" customHeight="1" x14ac:dyDescent="0.2"/>
    <row r="64122" ht="12.75" customHeight="1" x14ac:dyDescent="0.2"/>
    <row r="64123" ht="12.75" customHeight="1" x14ac:dyDescent="0.2"/>
    <row r="64124" ht="12.75" customHeight="1" x14ac:dyDescent="0.2"/>
    <row r="64125" ht="12.75" customHeight="1" x14ac:dyDescent="0.2"/>
    <row r="64126" ht="12.75" customHeight="1" x14ac:dyDescent="0.2"/>
    <row r="64127" ht="12.75" customHeight="1" x14ac:dyDescent="0.2"/>
    <row r="64128" ht="12.75" customHeight="1" x14ac:dyDescent="0.2"/>
    <row r="64129" ht="12.75" customHeight="1" x14ac:dyDescent="0.2"/>
    <row r="64130" ht="12.75" customHeight="1" x14ac:dyDescent="0.2"/>
    <row r="64131" ht="12.75" customHeight="1" x14ac:dyDescent="0.2"/>
    <row r="64132" ht="12.75" customHeight="1" x14ac:dyDescent="0.2"/>
    <row r="64133" ht="12.75" customHeight="1" x14ac:dyDescent="0.2"/>
    <row r="64134" ht="12.75" customHeight="1" x14ac:dyDescent="0.2"/>
    <row r="64135" ht="12.75" customHeight="1" x14ac:dyDescent="0.2"/>
    <row r="64136" ht="12.75" customHeight="1" x14ac:dyDescent="0.2"/>
    <row r="64137" ht="12.75" customHeight="1" x14ac:dyDescent="0.2"/>
    <row r="64138" ht="12.75" customHeight="1" x14ac:dyDescent="0.2"/>
    <row r="64139" ht="12.75" customHeight="1" x14ac:dyDescent="0.2"/>
    <row r="64140" ht="12.75" customHeight="1" x14ac:dyDescent="0.2"/>
    <row r="64141" ht="12.75" customHeight="1" x14ac:dyDescent="0.2"/>
    <row r="64142" ht="12.75" customHeight="1" x14ac:dyDescent="0.2"/>
    <row r="64143" ht="12.75" customHeight="1" x14ac:dyDescent="0.2"/>
    <row r="64144" ht="12.75" customHeight="1" x14ac:dyDescent="0.2"/>
    <row r="64145" ht="12.75" customHeight="1" x14ac:dyDescent="0.2"/>
    <row r="64146" ht="12.75" customHeight="1" x14ac:dyDescent="0.2"/>
    <row r="64147" ht="12.75" customHeight="1" x14ac:dyDescent="0.2"/>
    <row r="64148" ht="12.75" customHeight="1" x14ac:dyDescent="0.2"/>
    <row r="64149" ht="12.75" customHeight="1" x14ac:dyDescent="0.2"/>
    <row r="64150" ht="12.75" customHeight="1" x14ac:dyDescent="0.2"/>
    <row r="64151" ht="12.75" customHeight="1" x14ac:dyDescent="0.2"/>
    <row r="64152" ht="12.75" customHeight="1" x14ac:dyDescent="0.2"/>
    <row r="64153" ht="12.75" customHeight="1" x14ac:dyDescent="0.2"/>
    <row r="64154" ht="12.75" customHeight="1" x14ac:dyDescent="0.2"/>
    <row r="64155" ht="12.75" customHeight="1" x14ac:dyDescent="0.2"/>
    <row r="64156" ht="12.75" customHeight="1" x14ac:dyDescent="0.2"/>
    <row r="64157" ht="12.75" customHeight="1" x14ac:dyDescent="0.2"/>
    <row r="64158" ht="12.75" customHeight="1" x14ac:dyDescent="0.2"/>
    <row r="64159" ht="12.75" customHeight="1" x14ac:dyDescent="0.2"/>
    <row r="64160" ht="12.75" customHeight="1" x14ac:dyDescent="0.2"/>
    <row r="64161" ht="12.75" customHeight="1" x14ac:dyDescent="0.2"/>
    <row r="64162" ht="12.75" customHeight="1" x14ac:dyDescent="0.2"/>
    <row r="64163" ht="12.75" customHeight="1" x14ac:dyDescent="0.2"/>
    <row r="64164" ht="12.75" customHeight="1" x14ac:dyDescent="0.2"/>
    <row r="64165" ht="12.75" customHeight="1" x14ac:dyDescent="0.2"/>
    <row r="64166" ht="12.75" customHeight="1" x14ac:dyDescent="0.2"/>
    <row r="64167" ht="12.75" customHeight="1" x14ac:dyDescent="0.2"/>
    <row r="64168" ht="12.75" customHeight="1" x14ac:dyDescent="0.2"/>
    <row r="64169" ht="12.75" customHeight="1" x14ac:dyDescent="0.2"/>
    <row r="64170" ht="12.75" customHeight="1" x14ac:dyDescent="0.2"/>
    <row r="64171" ht="12.75" customHeight="1" x14ac:dyDescent="0.2"/>
    <row r="64172" ht="12.75" customHeight="1" x14ac:dyDescent="0.2"/>
    <row r="64173" ht="12.75" customHeight="1" x14ac:dyDescent="0.2"/>
    <row r="64174" ht="12.75" customHeight="1" x14ac:dyDescent="0.2"/>
    <row r="64175" ht="12.75" customHeight="1" x14ac:dyDescent="0.2"/>
    <row r="64176" ht="12.75" customHeight="1" x14ac:dyDescent="0.2"/>
    <row r="64177" ht="12.75" customHeight="1" x14ac:dyDescent="0.2"/>
    <row r="64178" ht="12.75" customHeight="1" x14ac:dyDescent="0.2"/>
    <row r="64179" ht="12.75" customHeight="1" x14ac:dyDescent="0.2"/>
    <row r="64180" ht="12.75" customHeight="1" x14ac:dyDescent="0.2"/>
    <row r="64181" ht="12.75" customHeight="1" x14ac:dyDescent="0.2"/>
    <row r="64182" ht="12.75" customHeight="1" x14ac:dyDescent="0.2"/>
    <row r="64183" ht="12.75" customHeight="1" x14ac:dyDescent="0.2"/>
    <row r="64184" ht="12.75" customHeight="1" x14ac:dyDescent="0.2"/>
    <row r="64185" ht="12.75" customHeight="1" x14ac:dyDescent="0.2"/>
    <row r="64186" ht="12.75" customHeight="1" x14ac:dyDescent="0.2"/>
    <row r="64187" ht="12.75" customHeight="1" x14ac:dyDescent="0.2"/>
    <row r="64188" ht="12.75" customHeight="1" x14ac:dyDescent="0.2"/>
    <row r="64189" ht="12.75" customHeight="1" x14ac:dyDescent="0.2"/>
    <row r="64190" ht="12.75" customHeight="1" x14ac:dyDescent="0.2"/>
    <row r="64191" ht="12.75" customHeight="1" x14ac:dyDescent="0.2"/>
    <row r="64192" ht="12.75" customHeight="1" x14ac:dyDescent="0.2"/>
    <row r="64193" ht="12.75" customHeight="1" x14ac:dyDescent="0.2"/>
    <row r="64194" ht="12.75" customHeight="1" x14ac:dyDescent="0.2"/>
    <row r="64195" ht="12.75" customHeight="1" x14ac:dyDescent="0.2"/>
    <row r="64196" ht="12.75" customHeight="1" x14ac:dyDescent="0.2"/>
    <row r="64197" ht="12.75" customHeight="1" x14ac:dyDescent="0.2"/>
    <row r="64198" ht="12.75" customHeight="1" x14ac:dyDescent="0.2"/>
    <row r="64199" ht="12.75" customHeight="1" x14ac:dyDescent="0.2"/>
    <row r="64200" ht="12.75" customHeight="1" x14ac:dyDescent="0.2"/>
    <row r="64201" ht="12.75" customHeight="1" x14ac:dyDescent="0.2"/>
    <row r="64202" ht="12.75" customHeight="1" x14ac:dyDescent="0.2"/>
    <row r="64203" ht="12.75" customHeight="1" x14ac:dyDescent="0.2"/>
    <row r="64204" ht="12.75" customHeight="1" x14ac:dyDescent="0.2"/>
    <row r="64205" ht="12.75" customHeight="1" x14ac:dyDescent="0.2"/>
    <row r="64206" ht="12.75" customHeight="1" x14ac:dyDescent="0.2"/>
    <row r="64207" ht="12.75" customHeight="1" x14ac:dyDescent="0.2"/>
    <row r="64208" ht="12.75" customHeight="1" x14ac:dyDescent="0.2"/>
    <row r="64209" ht="12.75" customHeight="1" x14ac:dyDescent="0.2"/>
    <row r="64210" ht="12.75" customHeight="1" x14ac:dyDescent="0.2"/>
    <row r="64211" ht="12.75" customHeight="1" x14ac:dyDescent="0.2"/>
    <row r="64212" ht="12.75" customHeight="1" x14ac:dyDescent="0.2"/>
    <row r="64213" ht="12.75" customHeight="1" x14ac:dyDescent="0.2"/>
    <row r="64214" ht="12.75" customHeight="1" x14ac:dyDescent="0.2"/>
    <row r="64215" ht="12.75" customHeight="1" x14ac:dyDescent="0.2"/>
    <row r="64216" ht="12.75" customHeight="1" x14ac:dyDescent="0.2"/>
    <row r="64217" ht="12.75" customHeight="1" x14ac:dyDescent="0.2"/>
    <row r="64218" ht="12.75" customHeight="1" x14ac:dyDescent="0.2"/>
    <row r="64219" ht="12.75" customHeight="1" x14ac:dyDescent="0.2"/>
    <row r="64220" ht="12.75" customHeight="1" x14ac:dyDescent="0.2"/>
    <row r="64221" ht="12.75" customHeight="1" x14ac:dyDescent="0.2"/>
    <row r="64222" ht="12.75" customHeight="1" x14ac:dyDescent="0.2"/>
    <row r="64223" ht="12.75" customHeight="1" x14ac:dyDescent="0.2"/>
    <row r="64224" ht="12.75" customHeight="1" x14ac:dyDescent="0.2"/>
    <row r="64225" ht="12.75" customHeight="1" x14ac:dyDescent="0.2"/>
    <row r="64226" ht="12.75" customHeight="1" x14ac:dyDescent="0.2"/>
    <row r="64227" ht="12.75" customHeight="1" x14ac:dyDescent="0.2"/>
    <row r="64228" ht="12.75" customHeight="1" x14ac:dyDescent="0.2"/>
    <row r="64229" ht="12.75" customHeight="1" x14ac:dyDescent="0.2"/>
    <row r="64230" ht="12.75" customHeight="1" x14ac:dyDescent="0.2"/>
    <row r="64231" ht="12.75" customHeight="1" x14ac:dyDescent="0.2"/>
    <row r="64232" ht="12.75" customHeight="1" x14ac:dyDescent="0.2"/>
    <row r="64233" ht="12.75" customHeight="1" x14ac:dyDescent="0.2"/>
    <row r="64234" ht="12.75" customHeight="1" x14ac:dyDescent="0.2"/>
    <row r="64235" ht="12.75" customHeight="1" x14ac:dyDescent="0.2"/>
    <row r="64236" ht="12.75" customHeight="1" x14ac:dyDescent="0.2"/>
    <row r="64237" ht="12.75" customHeight="1" x14ac:dyDescent="0.2"/>
    <row r="64238" ht="12.75" customHeight="1" x14ac:dyDescent="0.2"/>
    <row r="64239" ht="12.75" customHeight="1" x14ac:dyDescent="0.2"/>
    <row r="64240" ht="12.75" customHeight="1" x14ac:dyDescent="0.2"/>
    <row r="64241" ht="12.75" customHeight="1" x14ac:dyDescent="0.2"/>
    <row r="64242" ht="12.75" customHeight="1" x14ac:dyDescent="0.2"/>
    <row r="64243" ht="12.75" customHeight="1" x14ac:dyDescent="0.2"/>
    <row r="64244" ht="12.75" customHeight="1" x14ac:dyDescent="0.2"/>
    <row r="64245" ht="12.75" customHeight="1" x14ac:dyDescent="0.2"/>
    <row r="64246" ht="12.75" customHeight="1" x14ac:dyDescent="0.2"/>
    <row r="64247" ht="12.75" customHeight="1" x14ac:dyDescent="0.2"/>
    <row r="64248" ht="12.75" customHeight="1" x14ac:dyDescent="0.2"/>
    <row r="64249" ht="12.75" customHeight="1" x14ac:dyDescent="0.2"/>
    <row r="64250" ht="12.75" customHeight="1" x14ac:dyDescent="0.2"/>
    <row r="64251" ht="12.75" customHeight="1" x14ac:dyDescent="0.2"/>
    <row r="64252" ht="12.75" customHeight="1" x14ac:dyDescent="0.2"/>
    <row r="64253" ht="12.75" customHeight="1" x14ac:dyDescent="0.2"/>
    <row r="64254" ht="12.75" customHeight="1" x14ac:dyDescent="0.2"/>
    <row r="64255" ht="12.75" customHeight="1" x14ac:dyDescent="0.2"/>
    <row r="64256" ht="12.75" customHeight="1" x14ac:dyDescent="0.2"/>
    <row r="64257" ht="12.75" customHeight="1" x14ac:dyDescent="0.2"/>
    <row r="64258" ht="12.75" customHeight="1" x14ac:dyDescent="0.2"/>
    <row r="64259" ht="12.75" customHeight="1" x14ac:dyDescent="0.2"/>
    <row r="64260" ht="12.75" customHeight="1" x14ac:dyDescent="0.2"/>
    <row r="64261" ht="12.75" customHeight="1" x14ac:dyDescent="0.2"/>
    <row r="64262" ht="12.75" customHeight="1" x14ac:dyDescent="0.2"/>
    <row r="64263" ht="12.75" customHeight="1" x14ac:dyDescent="0.2"/>
    <row r="64264" ht="12.75" customHeight="1" x14ac:dyDescent="0.2"/>
    <row r="64265" ht="12.75" customHeight="1" x14ac:dyDescent="0.2"/>
    <row r="64266" ht="12.75" customHeight="1" x14ac:dyDescent="0.2"/>
    <row r="64267" ht="12.75" customHeight="1" x14ac:dyDescent="0.2"/>
    <row r="64268" ht="12.75" customHeight="1" x14ac:dyDescent="0.2"/>
    <row r="64269" ht="12.75" customHeight="1" x14ac:dyDescent="0.2"/>
    <row r="64270" ht="12.75" customHeight="1" x14ac:dyDescent="0.2"/>
    <row r="64271" ht="12.75" customHeight="1" x14ac:dyDescent="0.2"/>
    <row r="64272" ht="12.75" customHeight="1" x14ac:dyDescent="0.2"/>
    <row r="64273" ht="12.75" customHeight="1" x14ac:dyDescent="0.2"/>
    <row r="64274" ht="12.75" customHeight="1" x14ac:dyDescent="0.2"/>
    <row r="64275" ht="12.75" customHeight="1" x14ac:dyDescent="0.2"/>
    <row r="64276" ht="12.75" customHeight="1" x14ac:dyDescent="0.2"/>
    <row r="64277" ht="12.75" customHeight="1" x14ac:dyDescent="0.2"/>
    <row r="64278" ht="12.75" customHeight="1" x14ac:dyDescent="0.2"/>
    <row r="64279" ht="12.75" customHeight="1" x14ac:dyDescent="0.2"/>
    <row r="64280" ht="12.75" customHeight="1" x14ac:dyDescent="0.2"/>
    <row r="64281" ht="12.75" customHeight="1" x14ac:dyDescent="0.2"/>
    <row r="64282" ht="12.75" customHeight="1" x14ac:dyDescent="0.2"/>
    <row r="64283" ht="12.75" customHeight="1" x14ac:dyDescent="0.2"/>
    <row r="64284" ht="12.75" customHeight="1" x14ac:dyDescent="0.2"/>
    <row r="64285" ht="12.75" customHeight="1" x14ac:dyDescent="0.2"/>
    <row r="64286" ht="12.75" customHeight="1" x14ac:dyDescent="0.2"/>
    <row r="64287" ht="12.75" customHeight="1" x14ac:dyDescent="0.2"/>
    <row r="64288" ht="12.75" customHeight="1" x14ac:dyDescent="0.2"/>
    <row r="64289" ht="12.75" customHeight="1" x14ac:dyDescent="0.2"/>
    <row r="64290" ht="12.75" customHeight="1" x14ac:dyDescent="0.2"/>
    <row r="64291" ht="12.75" customHeight="1" x14ac:dyDescent="0.2"/>
    <row r="64292" ht="12.75" customHeight="1" x14ac:dyDescent="0.2"/>
    <row r="64293" ht="12.75" customHeight="1" x14ac:dyDescent="0.2"/>
    <row r="64294" ht="12.75" customHeight="1" x14ac:dyDescent="0.2"/>
    <row r="64295" ht="12.75" customHeight="1" x14ac:dyDescent="0.2"/>
    <row r="64296" ht="12.75" customHeight="1" x14ac:dyDescent="0.2"/>
    <row r="64297" ht="12.75" customHeight="1" x14ac:dyDescent="0.2"/>
    <row r="64298" ht="12.75" customHeight="1" x14ac:dyDescent="0.2"/>
    <row r="64299" ht="12.75" customHeight="1" x14ac:dyDescent="0.2"/>
    <row r="64300" ht="12.75" customHeight="1" x14ac:dyDescent="0.2"/>
    <row r="64301" ht="12.75" customHeight="1" x14ac:dyDescent="0.2"/>
    <row r="64302" ht="12.75" customHeight="1" x14ac:dyDescent="0.2"/>
    <row r="64303" ht="12.75" customHeight="1" x14ac:dyDescent="0.2"/>
    <row r="64304" ht="12.75" customHeight="1" x14ac:dyDescent="0.2"/>
    <row r="64305" ht="12.75" customHeight="1" x14ac:dyDescent="0.2"/>
    <row r="64306" ht="12.75" customHeight="1" x14ac:dyDescent="0.2"/>
    <row r="64307" ht="12.75" customHeight="1" x14ac:dyDescent="0.2"/>
    <row r="64308" ht="12.75" customHeight="1" x14ac:dyDescent="0.2"/>
    <row r="64309" ht="12.75" customHeight="1" x14ac:dyDescent="0.2"/>
    <row r="64310" ht="12.75" customHeight="1" x14ac:dyDescent="0.2"/>
    <row r="64311" ht="12.75" customHeight="1" x14ac:dyDescent="0.2"/>
    <row r="64312" ht="12.75" customHeight="1" x14ac:dyDescent="0.2"/>
    <row r="64313" ht="12.75" customHeight="1" x14ac:dyDescent="0.2"/>
    <row r="64314" ht="12.75" customHeight="1" x14ac:dyDescent="0.2"/>
    <row r="64315" ht="12.75" customHeight="1" x14ac:dyDescent="0.2"/>
    <row r="64316" ht="12.75" customHeight="1" x14ac:dyDescent="0.2"/>
    <row r="64317" ht="12.75" customHeight="1" x14ac:dyDescent="0.2"/>
    <row r="64318" ht="12.75" customHeight="1" x14ac:dyDescent="0.2"/>
    <row r="64319" ht="12.75" customHeight="1" x14ac:dyDescent="0.2"/>
    <row r="64320" ht="12.75" customHeight="1" x14ac:dyDescent="0.2"/>
    <row r="64321" ht="12.75" customHeight="1" x14ac:dyDescent="0.2"/>
    <row r="64322" ht="12.75" customHeight="1" x14ac:dyDescent="0.2"/>
    <row r="64323" ht="12.75" customHeight="1" x14ac:dyDescent="0.2"/>
    <row r="64324" ht="12.75" customHeight="1" x14ac:dyDescent="0.2"/>
    <row r="64325" ht="12.75" customHeight="1" x14ac:dyDescent="0.2"/>
    <row r="64326" ht="12.75" customHeight="1" x14ac:dyDescent="0.2"/>
    <row r="64327" ht="12.75" customHeight="1" x14ac:dyDescent="0.2"/>
    <row r="64328" ht="12.75" customHeight="1" x14ac:dyDescent="0.2"/>
    <row r="64329" ht="12.75" customHeight="1" x14ac:dyDescent="0.2"/>
    <row r="64330" ht="12.75" customHeight="1" x14ac:dyDescent="0.2"/>
    <row r="64331" ht="12.75" customHeight="1" x14ac:dyDescent="0.2"/>
    <row r="64332" ht="12.75" customHeight="1" x14ac:dyDescent="0.2"/>
    <row r="64333" ht="12.75" customHeight="1" x14ac:dyDescent="0.2"/>
    <row r="64334" ht="12.75" customHeight="1" x14ac:dyDescent="0.2"/>
    <row r="64335" ht="12.75" customHeight="1" x14ac:dyDescent="0.2"/>
    <row r="64336" ht="12.75" customHeight="1" x14ac:dyDescent="0.2"/>
    <row r="64337" ht="12.75" customHeight="1" x14ac:dyDescent="0.2"/>
    <row r="64338" ht="12.75" customHeight="1" x14ac:dyDescent="0.2"/>
    <row r="64339" ht="12.75" customHeight="1" x14ac:dyDescent="0.2"/>
    <row r="64340" ht="12.75" customHeight="1" x14ac:dyDescent="0.2"/>
    <row r="64341" ht="12.75" customHeight="1" x14ac:dyDescent="0.2"/>
    <row r="64342" ht="12.75" customHeight="1" x14ac:dyDescent="0.2"/>
    <row r="64343" ht="12.75" customHeight="1" x14ac:dyDescent="0.2"/>
    <row r="64344" ht="12.75" customHeight="1" x14ac:dyDescent="0.2"/>
    <row r="64345" ht="12.75" customHeight="1" x14ac:dyDescent="0.2"/>
    <row r="64346" ht="12.75" customHeight="1" x14ac:dyDescent="0.2"/>
    <row r="64347" ht="12.75" customHeight="1" x14ac:dyDescent="0.2"/>
    <row r="64348" ht="12.75" customHeight="1" x14ac:dyDescent="0.2"/>
    <row r="64349" ht="12.75" customHeight="1" x14ac:dyDescent="0.2"/>
    <row r="64350" ht="12.75" customHeight="1" x14ac:dyDescent="0.2"/>
    <row r="64351" ht="12.75" customHeight="1" x14ac:dyDescent="0.2"/>
    <row r="64352" ht="12.75" customHeight="1" x14ac:dyDescent="0.2"/>
    <row r="64353" ht="12.75" customHeight="1" x14ac:dyDescent="0.2"/>
    <row r="64354" ht="12.75" customHeight="1" x14ac:dyDescent="0.2"/>
    <row r="64355" ht="12.75" customHeight="1" x14ac:dyDescent="0.2"/>
    <row r="64356" ht="12.75" customHeight="1" x14ac:dyDescent="0.2"/>
    <row r="64357" ht="12.75" customHeight="1" x14ac:dyDescent="0.2"/>
    <row r="64358" ht="12.75" customHeight="1" x14ac:dyDescent="0.2"/>
    <row r="64359" ht="12.75" customHeight="1" x14ac:dyDescent="0.2"/>
    <row r="64360" ht="12.75" customHeight="1" x14ac:dyDescent="0.2"/>
    <row r="64361" ht="12.75" customHeight="1" x14ac:dyDescent="0.2"/>
    <row r="64362" ht="12.75" customHeight="1" x14ac:dyDescent="0.2"/>
    <row r="64363" ht="12.75" customHeight="1" x14ac:dyDescent="0.2"/>
    <row r="64364" ht="12.75" customHeight="1" x14ac:dyDescent="0.2"/>
    <row r="64365" ht="12.75" customHeight="1" x14ac:dyDescent="0.2"/>
    <row r="64366" ht="12.75" customHeight="1" x14ac:dyDescent="0.2"/>
    <row r="64367" ht="12.75" customHeight="1" x14ac:dyDescent="0.2"/>
    <row r="64368" ht="12.75" customHeight="1" x14ac:dyDescent="0.2"/>
    <row r="64369" ht="12.75" customHeight="1" x14ac:dyDescent="0.2"/>
    <row r="64370" ht="12.75" customHeight="1" x14ac:dyDescent="0.2"/>
    <row r="64371" ht="12.75" customHeight="1" x14ac:dyDescent="0.2"/>
    <row r="64372" ht="12.75" customHeight="1" x14ac:dyDescent="0.2"/>
    <row r="64373" ht="12.75" customHeight="1" x14ac:dyDescent="0.2"/>
    <row r="64374" ht="12.75" customHeight="1" x14ac:dyDescent="0.2"/>
    <row r="64375" ht="12.75" customHeight="1" x14ac:dyDescent="0.2"/>
    <row r="64376" ht="12.75" customHeight="1" x14ac:dyDescent="0.2"/>
    <row r="64377" ht="12.75" customHeight="1" x14ac:dyDescent="0.2"/>
    <row r="64378" ht="12.75" customHeight="1" x14ac:dyDescent="0.2"/>
    <row r="64379" ht="12.75" customHeight="1" x14ac:dyDescent="0.2"/>
    <row r="64380" ht="12.75" customHeight="1" x14ac:dyDescent="0.2"/>
    <row r="64381" ht="12.75" customHeight="1" x14ac:dyDescent="0.2"/>
    <row r="64382" ht="12.75" customHeight="1" x14ac:dyDescent="0.2"/>
    <row r="64383" ht="12.75" customHeight="1" x14ac:dyDescent="0.2"/>
    <row r="64384" ht="12.75" customHeight="1" x14ac:dyDescent="0.2"/>
    <row r="64385" ht="12.75" customHeight="1" x14ac:dyDescent="0.2"/>
    <row r="64386" ht="12.75" customHeight="1" x14ac:dyDescent="0.2"/>
    <row r="64387" ht="12.75" customHeight="1" x14ac:dyDescent="0.2"/>
    <row r="64388" ht="12.75" customHeight="1" x14ac:dyDescent="0.2"/>
    <row r="64389" ht="12.75" customHeight="1" x14ac:dyDescent="0.2"/>
    <row r="64390" ht="12.75" customHeight="1" x14ac:dyDescent="0.2"/>
    <row r="64391" ht="12.75" customHeight="1" x14ac:dyDescent="0.2"/>
    <row r="64392" ht="12.75" customHeight="1" x14ac:dyDescent="0.2"/>
    <row r="64393" ht="12.75" customHeight="1" x14ac:dyDescent="0.2"/>
    <row r="64394" ht="12.75" customHeight="1" x14ac:dyDescent="0.2"/>
    <row r="64395" ht="12.75" customHeight="1" x14ac:dyDescent="0.2"/>
    <row r="64396" ht="12.75" customHeight="1" x14ac:dyDescent="0.2"/>
    <row r="64397" ht="12.75" customHeight="1" x14ac:dyDescent="0.2"/>
    <row r="64398" ht="12.75" customHeight="1" x14ac:dyDescent="0.2"/>
    <row r="64399" ht="12.75" customHeight="1" x14ac:dyDescent="0.2"/>
    <row r="64400" ht="12.75" customHeight="1" x14ac:dyDescent="0.2"/>
    <row r="64401" ht="12.75" customHeight="1" x14ac:dyDescent="0.2"/>
    <row r="64402" ht="12.75" customHeight="1" x14ac:dyDescent="0.2"/>
    <row r="64403" ht="12.75" customHeight="1" x14ac:dyDescent="0.2"/>
    <row r="64404" ht="12.75" customHeight="1" x14ac:dyDescent="0.2"/>
    <row r="64405" ht="12.75" customHeight="1" x14ac:dyDescent="0.2"/>
    <row r="64406" ht="12.75" customHeight="1" x14ac:dyDescent="0.2"/>
    <row r="64407" ht="12.75" customHeight="1" x14ac:dyDescent="0.2"/>
    <row r="64408" ht="12.75" customHeight="1" x14ac:dyDescent="0.2"/>
    <row r="64409" ht="12.75" customHeight="1" x14ac:dyDescent="0.2"/>
    <row r="64410" ht="12.75" customHeight="1" x14ac:dyDescent="0.2"/>
    <row r="64411" ht="12.75" customHeight="1" x14ac:dyDescent="0.2"/>
    <row r="64412" ht="12.75" customHeight="1" x14ac:dyDescent="0.2"/>
    <row r="64413" ht="12.75" customHeight="1" x14ac:dyDescent="0.2"/>
    <row r="64414" ht="12.75" customHeight="1" x14ac:dyDescent="0.2"/>
    <row r="64415" ht="12.75" customHeight="1" x14ac:dyDescent="0.2"/>
    <row r="64416" ht="12.75" customHeight="1" x14ac:dyDescent="0.2"/>
    <row r="64417" ht="12.75" customHeight="1" x14ac:dyDescent="0.2"/>
    <row r="64418" ht="12.75" customHeight="1" x14ac:dyDescent="0.2"/>
    <row r="64419" ht="12.75" customHeight="1" x14ac:dyDescent="0.2"/>
    <row r="64420" ht="12.75" customHeight="1" x14ac:dyDescent="0.2"/>
    <row r="64421" ht="12.75" customHeight="1" x14ac:dyDescent="0.2"/>
    <row r="64422" ht="12.75" customHeight="1" x14ac:dyDescent="0.2"/>
    <row r="64423" ht="12.75" customHeight="1" x14ac:dyDescent="0.2"/>
    <row r="64424" ht="12.75" customHeight="1" x14ac:dyDescent="0.2"/>
    <row r="64425" ht="12.75" customHeight="1" x14ac:dyDescent="0.2"/>
    <row r="64426" ht="12.75" customHeight="1" x14ac:dyDescent="0.2"/>
    <row r="64427" ht="12.75" customHeight="1" x14ac:dyDescent="0.2"/>
    <row r="64428" ht="12.75" customHeight="1" x14ac:dyDescent="0.2"/>
    <row r="64429" ht="12.75" customHeight="1" x14ac:dyDescent="0.2"/>
    <row r="64430" ht="12.75" customHeight="1" x14ac:dyDescent="0.2"/>
    <row r="64431" ht="12.75" customHeight="1" x14ac:dyDescent="0.2"/>
    <row r="64432" ht="12.75" customHeight="1" x14ac:dyDescent="0.2"/>
    <row r="64433" ht="12.75" customHeight="1" x14ac:dyDescent="0.2"/>
    <row r="64434" ht="12.75" customHeight="1" x14ac:dyDescent="0.2"/>
    <row r="64435" ht="12.75" customHeight="1" x14ac:dyDescent="0.2"/>
    <row r="64436" ht="12.75" customHeight="1" x14ac:dyDescent="0.2"/>
    <row r="64437" ht="12.75" customHeight="1" x14ac:dyDescent="0.2"/>
    <row r="64438" ht="12.75" customHeight="1" x14ac:dyDescent="0.2"/>
    <row r="64439" ht="12.75" customHeight="1" x14ac:dyDescent="0.2"/>
    <row r="64440" ht="12.75" customHeight="1" x14ac:dyDescent="0.2"/>
    <row r="64441" ht="12.75" customHeight="1" x14ac:dyDescent="0.2"/>
    <row r="64442" ht="12.75" customHeight="1" x14ac:dyDescent="0.2"/>
    <row r="64443" ht="12.75" customHeight="1" x14ac:dyDescent="0.2"/>
    <row r="64444" ht="12.75" customHeight="1" x14ac:dyDescent="0.2"/>
    <row r="64445" ht="12.75" customHeight="1" x14ac:dyDescent="0.2"/>
    <row r="64446" ht="12.75" customHeight="1" x14ac:dyDescent="0.2"/>
    <row r="64447" ht="12.75" customHeight="1" x14ac:dyDescent="0.2"/>
    <row r="64448" ht="12.75" customHeight="1" x14ac:dyDescent="0.2"/>
    <row r="64449" ht="12.75" customHeight="1" x14ac:dyDescent="0.2"/>
    <row r="64450" ht="12.75" customHeight="1" x14ac:dyDescent="0.2"/>
    <row r="64451" ht="12.75" customHeight="1" x14ac:dyDescent="0.2"/>
    <row r="64452" ht="12.75" customHeight="1" x14ac:dyDescent="0.2"/>
    <row r="64453" ht="12.75" customHeight="1" x14ac:dyDescent="0.2"/>
    <row r="64454" ht="12.75" customHeight="1" x14ac:dyDescent="0.2"/>
    <row r="64455" ht="12.75" customHeight="1" x14ac:dyDescent="0.2"/>
    <row r="64456" ht="12.75" customHeight="1" x14ac:dyDescent="0.2"/>
    <row r="64457" ht="12.75" customHeight="1" x14ac:dyDescent="0.2"/>
    <row r="64458" ht="12.75" customHeight="1" x14ac:dyDescent="0.2"/>
    <row r="64459" ht="12.75" customHeight="1" x14ac:dyDescent="0.2"/>
    <row r="64460" ht="12.75" customHeight="1" x14ac:dyDescent="0.2"/>
    <row r="64461" ht="12.75" customHeight="1" x14ac:dyDescent="0.2"/>
    <row r="64462" ht="12.75" customHeight="1" x14ac:dyDescent="0.2"/>
    <row r="64463" ht="12.75" customHeight="1" x14ac:dyDescent="0.2"/>
    <row r="64464" ht="12.75" customHeight="1" x14ac:dyDescent="0.2"/>
    <row r="64465" ht="12.75" customHeight="1" x14ac:dyDescent="0.2"/>
    <row r="64466" ht="12.75" customHeight="1" x14ac:dyDescent="0.2"/>
    <row r="64467" ht="12.75" customHeight="1" x14ac:dyDescent="0.2"/>
    <row r="64468" ht="12.75" customHeight="1" x14ac:dyDescent="0.2"/>
    <row r="64469" ht="12.75" customHeight="1" x14ac:dyDescent="0.2"/>
    <row r="64470" ht="12.75" customHeight="1" x14ac:dyDescent="0.2"/>
    <row r="64471" ht="12.75" customHeight="1" x14ac:dyDescent="0.2"/>
    <row r="64472" ht="12.75" customHeight="1" x14ac:dyDescent="0.2"/>
    <row r="64473" ht="12.75" customHeight="1" x14ac:dyDescent="0.2"/>
    <row r="64474" ht="12.75" customHeight="1" x14ac:dyDescent="0.2"/>
    <row r="64475" ht="12.75" customHeight="1" x14ac:dyDescent="0.2"/>
    <row r="64476" ht="12.75" customHeight="1" x14ac:dyDescent="0.2"/>
    <row r="64477" ht="12.75" customHeight="1" x14ac:dyDescent="0.2"/>
    <row r="64478" ht="12.75" customHeight="1" x14ac:dyDescent="0.2"/>
    <row r="64479" ht="12.75" customHeight="1" x14ac:dyDescent="0.2"/>
    <row r="64480" ht="12.75" customHeight="1" x14ac:dyDescent="0.2"/>
    <row r="64481" ht="12.75" customHeight="1" x14ac:dyDescent="0.2"/>
    <row r="64482" ht="12.75" customHeight="1" x14ac:dyDescent="0.2"/>
    <row r="64483" ht="12.75" customHeight="1" x14ac:dyDescent="0.2"/>
    <row r="64484" ht="12.75" customHeight="1" x14ac:dyDescent="0.2"/>
    <row r="64485" ht="12.75" customHeight="1" x14ac:dyDescent="0.2"/>
    <row r="64486" ht="12.75" customHeight="1" x14ac:dyDescent="0.2"/>
    <row r="64487" ht="12.75" customHeight="1" x14ac:dyDescent="0.2"/>
    <row r="64488" ht="12.75" customHeight="1" x14ac:dyDescent="0.2"/>
    <row r="64489" ht="12.75" customHeight="1" x14ac:dyDescent="0.2"/>
    <row r="64490" ht="12.75" customHeight="1" x14ac:dyDescent="0.2"/>
    <row r="64491" ht="12.75" customHeight="1" x14ac:dyDescent="0.2"/>
    <row r="64492" ht="12.75" customHeight="1" x14ac:dyDescent="0.2"/>
    <row r="64493" ht="12.75" customHeight="1" x14ac:dyDescent="0.2"/>
    <row r="64494" ht="12.75" customHeight="1" x14ac:dyDescent="0.2"/>
    <row r="64495" ht="12.75" customHeight="1" x14ac:dyDescent="0.2"/>
    <row r="64496" ht="12.75" customHeight="1" x14ac:dyDescent="0.2"/>
    <row r="64497" ht="12.75" customHeight="1" x14ac:dyDescent="0.2"/>
    <row r="64498" ht="12.75" customHeight="1" x14ac:dyDescent="0.2"/>
    <row r="64499" ht="12.75" customHeight="1" x14ac:dyDescent="0.2"/>
    <row r="64500" ht="12.75" customHeight="1" x14ac:dyDescent="0.2"/>
    <row r="64501" ht="12.75" customHeight="1" x14ac:dyDescent="0.2"/>
    <row r="64502" ht="12.75" customHeight="1" x14ac:dyDescent="0.2"/>
    <row r="64503" ht="12.75" customHeight="1" x14ac:dyDescent="0.2"/>
    <row r="64504" ht="12.75" customHeight="1" x14ac:dyDescent="0.2"/>
    <row r="64505" ht="12.75" customHeight="1" x14ac:dyDescent="0.2"/>
    <row r="64506" ht="12.75" customHeight="1" x14ac:dyDescent="0.2"/>
    <row r="64507" ht="12.75" customHeight="1" x14ac:dyDescent="0.2"/>
    <row r="64508" ht="12.75" customHeight="1" x14ac:dyDescent="0.2"/>
    <row r="64509" ht="12.75" customHeight="1" x14ac:dyDescent="0.2"/>
    <row r="64510" ht="12.75" customHeight="1" x14ac:dyDescent="0.2"/>
    <row r="64511" ht="12.75" customHeight="1" x14ac:dyDescent="0.2"/>
    <row r="64512" ht="12.75" customHeight="1" x14ac:dyDescent="0.2"/>
    <row r="64513" ht="12.75" customHeight="1" x14ac:dyDescent="0.2"/>
    <row r="64514" ht="12.75" customHeight="1" x14ac:dyDescent="0.2"/>
    <row r="64515" ht="12.75" customHeight="1" x14ac:dyDescent="0.2"/>
    <row r="64516" ht="12.75" customHeight="1" x14ac:dyDescent="0.2"/>
    <row r="64517" ht="12.75" customHeight="1" x14ac:dyDescent="0.2"/>
    <row r="64518" ht="12.75" customHeight="1" x14ac:dyDescent="0.2"/>
    <row r="64519" ht="12.75" customHeight="1" x14ac:dyDescent="0.2"/>
    <row r="64520" ht="12.75" customHeight="1" x14ac:dyDescent="0.2"/>
    <row r="64521" ht="12.75" customHeight="1" x14ac:dyDescent="0.2"/>
    <row r="64522" ht="12.75" customHeight="1" x14ac:dyDescent="0.2"/>
    <row r="64523" ht="12.75" customHeight="1" x14ac:dyDescent="0.2"/>
    <row r="64524" ht="12.75" customHeight="1" x14ac:dyDescent="0.2"/>
    <row r="64525" ht="12.75" customHeight="1" x14ac:dyDescent="0.2"/>
    <row r="64526" ht="12.75" customHeight="1" x14ac:dyDescent="0.2"/>
    <row r="64527" ht="12.75" customHeight="1" x14ac:dyDescent="0.2"/>
    <row r="64528" ht="12.75" customHeight="1" x14ac:dyDescent="0.2"/>
    <row r="64529" ht="12.75" customHeight="1" x14ac:dyDescent="0.2"/>
    <row r="64530" ht="12.75" customHeight="1" x14ac:dyDescent="0.2"/>
    <row r="64531" ht="12.75" customHeight="1" x14ac:dyDescent="0.2"/>
    <row r="64532" ht="12.75" customHeight="1" x14ac:dyDescent="0.2"/>
    <row r="64533" ht="12.75" customHeight="1" x14ac:dyDescent="0.2"/>
    <row r="64534" ht="12.75" customHeight="1" x14ac:dyDescent="0.2"/>
    <row r="64535" ht="12.75" customHeight="1" x14ac:dyDescent="0.2"/>
    <row r="64536" ht="12.75" customHeight="1" x14ac:dyDescent="0.2"/>
    <row r="64537" ht="12.75" customHeight="1" x14ac:dyDescent="0.2"/>
    <row r="64538" ht="12.75" customHeight="1" x14ac:dyDescent="0.2"/>
    <row r="64539" ht="12.75" customHeight="1" x14ac:dyDescent="0.2"/>
    <row r="64540" ht="12.75" customHeight="1" x14ac:dyDescent="0.2"/>
    <row r="64541" ht="12.75" customHeight="1" x14ac:dyDescent="0.2"/>
    <row r="64542" ht="12.75" customHeight="1" x14ac:dyDescent="0.2"/>
    <row r="64543" ht="12.75" customHeight="1" x14ac:dyDescent="0.2"/>
    <row r="64544" ht="12.75" customHeight="1" x14ac:dyDescent="0.2"/>
    <row r="64545" ht="12.75" customHeight="1" x14ac:dyDescent="0.2"/>
    <row r="64546" ht="12.75" customHeight="1" x14ac:dyDescent="0.2"/>
    <row r="64547" ht="12.75" customHeight="1" x14ac:dyDescent="0.2"/>
    <row r="64548" ht="12.75" customHeight="1" x14ac:dyDescent="0.2"/>
    <row r="64549" ht="12.75" customHeight="1" x14ac:dyDescent="0.2"/>
    <row r="64550" ht="12.75" customHeight="1" x14ac:dyDescent="0.2"/>
    <row r="64551" ht="12.75" customHeight="1" x14ac:dyDescent="0.2"/>
    <row r="64552" ht="12.75" customHeight="1" x14ac:dyDescent="0.2"/>
    <row r="64553" ht="12.75" customHeight="1" x14ac:dyDescent="0.2"/>
    <row r="64554" ht="12.75" customHeight="1" x14ac:dyDescent="0.2"/>
    <row r="64555" ht="12.75" customHeight="1" x14ac:dyDescent="0.2"/>
    <row r="64556" ht="12.75" customHeight="1" x14ac:dyDescent="0.2"/>
    <row r="64557" ht="12.75" customHeight="1" x14ac:dyDescent="0.2"/>
    <row r="64558" ht="12.75" customHeight="1" x14ac:dyDescent="0.2"/>
    <row r="64559" ht="12.75" customHeight="1" x14ac:dyDescent="0.2"/>
    <row r="64560" ht="12.75" customHeight="1" x14ac:dyDescent="0.2"/>
    <row r="64561" ht="12.75" customHeight="1" x14ac:dyDescent="0.2"/>
    <row r="64562" ht="12.75" customHeight="1" x14ac:dyDescent="0.2"/>
    <row r="64563" ht="12.75" customHeight="1" x14ac:dyDescent="0.2"/>
    <row r="64564" ht="12.75" customHeight="1" x14ac:dyDescent="0.2"/>
    <row r="64565" ht="12.75" customHeight="1" x14ac:dyDescent="0.2"/>
    <row r="64566" ht="12.75" customHeight="1" x14ac:dyDescent="0.2"/>
    <row r="64567" ht="12.75" customHeight="1" x14ac:dyDescent="0.2"/>
    <row r="64568" ht="12.75" customHeight="1" x14ac:dyDescent="0.2"/>
    <row r="64569" ht="12.75" customHeight="1" x14ac:dyDescent="0.2"/>
    <row r="64570" ht="12.75" customHeight="1" x14ac:dyDescent="0.2"/>
    <row r="64571" ht="12.75" customHeight="1" x14ac:dyDescent="0.2"/>
    <row r="64572" ht="12.75" customHeight="1" x14ac:dyDescent="0.2"/>
    <row r="64573" ht="12.75" customHeight="1" x14ac:dyDescent="0.2"/>
    <row r="64574" ht="12.75" customHeight="1" x14ac:dyDescent="0.2"/>
    <row r="64575" ht="12.75" customHeight="1" x14ac:dyDescent="0.2"/>
    <row r="64576" ht="12.75" customHeight="1" x14ac:dyDescent="0.2"/>
    <row r="64577" ht="12.75" customHeight="1" x14ac:dyDescent="0.2"/>
    <row r="64578" ht="12.75" customHeight="1" x14ac:dyDescent="0.2"/>
    <row r="64579" ht="12.75" customHeight="1" x14ac:dyDescent="0.2"/>
    <row r="64580" ht="12.75" customHeight="1" x14ac:dyDescent="0.2"/>
    <row r="64581" ht="12.75" customHeight="1" x14ac:dyDescent="0.2"/>
    <row r="64582" ht="12.75" customHeight="1" x14ac:dyDescent="0.2"/>
    <row r="64583" ht="12.75" customHeight="1" x14ac:dyDescent="0.2"/>
    <row r="64584" ht="12.75" customHeight="1" x14ac:dyDescent="0.2"/>
    <row r="64585" ht="12.75" customHeight="1" x14ac:dyDescent="0.2"/>
    <row r="64586" ht="12.75" customHeight="1" x14ac:dyDescent="0.2"/>
    <row r="64587" ht="12.75" customHeight="1" x14ac:dyDescent="0.2"/>
    <row r="64588" ht="12.75" customHeight="1" x14ac:dyDescent="0.2"/>
    <row r="64589" ht="12.75" customHeight="1" x14ac:dyDescent="0.2"/>
    <row r="64590" ht="12.75" customHeight="1" x14ac:dyDescent="0.2"/>
    <row r="64591" ht="12.75" customHeight="1" x14ac:dyDescent="0.2"/>
    <row r="64592" ht="12.75" customHeight="1" x14ac:dyDescent="0.2"/>
    <row r="64593" ht="12.75" customHeight="1" x14ac:dyDescent="0.2"/>
    <row r="64594" ht="12.75" customHeight="1" x14ac:dyDescent="0.2"/>
    <row r="64595" ht="12.75" customHeight="1" x14ac:dyDescent="0.2"/>
    <row r="64596" ht="12.75" customHeight="1" x14ac:dyDescent="0.2"/>
    <row r="64597" ht="12.75" customHeight="1" x14ac:dyDescent="0.2"/>
    <row r="64598" ht="12.75" customHeight="1" x14ac:dyDescent="0.2"/>
    <row r="64599" ht="12.75" customHeight="1" x14ac:dyDescent="0.2"/>
    <row r="64600" ht="12.75" customHeight="1" x14ac:dyDescent="0.2"/>
    <row r="64601" ht="12.75" customHeight="1" x14ac:dyDescent="0.2"/>
    <row r="64602" ht="12.75" customHeight="1" x14ac:dyDescent="0.2"/>
    <row r="64603" ht="12.75" customHeight="1" x14ac:dyDescent="0.2"/>
    <row r="64604" ht="12.75" customHeight="1" x14ac:dyDescent="0.2"/>
    <row r="64605" ht="12.75" customHeight="1" x14ac:dyDescent="0.2"/>
    <row r="64606" ht="12.75" customHeight="1" x14ac:dyDescent="0.2"/>
    <row r="64607" ht="12.75" customHeight="1" x14ac:dyDescent="0.2"/>
    <row r="64608" ht="12.75" customHeight="1" x14ac:dyDescent="0.2"/>
    <row r="64609" ht="12.75" customHeight="1" x14ac:dyDescent="0.2"/>
    <row r="64610" ht="12.75" customHeight="1" x14ac:dyDescent="0.2"/>
    <row r="64611" ht="12.75" customHeight="1" x14ac:dyDescent="0.2"/>
    <row r="64612" ht="12.75" customHeight="1" x14ac:dyDescent="0.2"/>
    <row r="64613" ht="12.75" customHeight="1" x14ac:dyDescent="0.2"/>
    <row r="64614" ht="12.75" customHeight="1" x14ac:dyDescent="0.2"/>
    <row r="64615" ht="12.75" customHeight="1" x14ac:dyDescent="0.2"/>
    <row r="64616" ht="12.75" customHeight="1" x14ac:dyDescent="0.2"/>
    <row r="64617" ht="12.75" customHeight="1" x14ac:dyDescent="0.2"/>
    <row r="64618" ht="12.75" customHeight="1" x14ac:dyDescent="0.2"/>
    <row r="64619" ht="12.75" customHeight="1" x14ac:dyDescent="0.2"/>
    <row r="64620" ht="12.75" customHeight="1" x14ac:dyDescent="0.2"/>
    <row r="64621" ht="12.75" customHeight="1" x14ac:dyDescent="0.2"/>
    <row r="64622" ht="12.75" customHeight="1" x14ac:dyDescent="0.2"/>
    <row r="64623" ht="12.75" customHeight="1" x14ac:dyDescent="0.2"/>
    <row r="64624" ht="12.75" customHeight="1" x14ac:dyDescent="0.2"/>
    <row r="64625" ht="12.75" customHeight="1" x14ac:dyDescent="0.2"/>
    <row r="64626" ht="12.75" customHeight="1" x14ac:dyDescent="0.2"/>
    <row r="64627" ht="12.75" customHeight="1" x14ac:dyDescent="0.2"/>
    <row r="64628" ht="12.75" customHeight="1" x14ac:dyDescent="0.2"/>
    <row r="64629" ht="12.75" customHeight="1" x14ac:dyDescent="0.2"/>
    <row r="64630" ht="12.75" customHeight="1" x14ac:dyDescent="0.2"/>
    <row r="64631" ht="12.75" customHeight="1" x14ac:dyDescent="0.2"/>
    <row r="64632" ht="12.75" customHeight="1" x14ac:dyDescent="0.2"/>
    <row r="64633" ht="12.75" customHeight="1" x14ac:dyDescent="0.2"/>
    <row r="64634" ht="12.75" customHeight="1" x14ac:dyDescent="0.2"/>
    <row r="64635" ht="12.75" customHeight="1" x14ac:dyDescent="0.2"/>
    <row r="64636" ht="12.75" customHeight="1" x14ac:dyDescent="0.2"/>
    <row r="64637" ht="12.75" customHeight="1" x14ac:dyDescent="0.2"/>
    <row r="64638" ht="12.75" customHeight="1" x14ac:dyDescent="0.2"/>
    <row r="64639" ht="12.75" customHeight="1" x14ac:dyDescent="0.2"/>
    <row r="64640" ht="12.75" customHeight="1" x14ac:dyDescent="0.2"/>
    <row r="64641" ht="12.75" customHeight="1" x14ac:dyDescent="0.2"/>
    <row r="64642" ht="12.75" customHeight="1" x14ac:dyDescent="0.2"/>
    <row r="64643" ht="12.75" customHeight="1" x14ac:dyDescent="0.2"/>
    <row r="64644" ht="12.75" customHeight="1" x14ac:dyDescent="0.2"/>
    <row r="64645" ht="12.75" customHeight="1" x14ac:dyDescent="0.2"/>
    <row r="64646" ht="12.75" customHeight="1" x14ac:dyDescent="0.2"/>
    <row r="64647" ht="12.75" customHeight="1" x14ac:dyDescent="0.2"/>
    <row r="64648" ht="12.75" customHeight="1" x14ac:dyDescent="0.2"/>
    <row r="64649" ht="12.75" customHeight="1" x14ac:dyDescent="0.2"/>
    <row r="64650" ht="12.75" customHeight="1" x14ac:dyDescent="0.2"/>
    <row r="64651" ht="12.75" customHeight="1" x14ac:dyDescent="0.2"/>
    <row r="64652" ht="12.75" customHeight="1" x14ac:dyDescent="0.2"/>
    <row r="64653" ht="12.75" customHeight="1" x14ac:dyDescent="0.2"/>
    <row r="64654" ht="12.75" customHeight="1" x14ac:dyDescent="0.2"/>
    <row r="64655" ht="12.75" customHeight="1" x14ac:dyDescent="0.2"/>
    <row r="64656" ht="12.75" customHeight="1" x14ac:dyDescent="0.2"/>
    <row r="64657" ht="12.75" customHeight="1" x14ac:dyDescent="0.2"/>
    <row r="64658" ht="12.75" customHeight="1" x14ac:dyDescent="0.2"/>
    <row r="64659" ht="12.75" customHeight="1" x14ac:dyDescent="0.2"/>
    <row r="64660" ht="12.75" customHeight="1" x14ac:dyDescent="0.2"/>
    <row r="64661" ht="12.75" customHeight="1" x14ac:dyDescent="0.2"/>
    <row r="64662" ht="12.75" customHeight="1" x14ac:dyDescent="0.2"/>
    <row r="64663" ht="12.75" customHeight="1" x14ac:dyDescent="0.2"/>
    <row r="64664" ht="12.75" customHeight="1" x14ac:dyDescent="0.2"/>
    <row r="64665" ht="12.75" customHeight="1" x14ac:dyDescent="0.2"/>
    <row r="64666" ht="12.75" customHeight="1" x14ac:dyDescent="0.2"/>
    <row r="64667" ht="12.75" customHeight="1" x14ac:dyDescent="0.2"/>
    <row r="64668" ht="12.75" customHeight="1" x14ac:dyDescent="0.2"/>
    <row r="64669" ht="12.75" customHeight="1" x14ac:dyDescent="0.2"/>
    <row r="64670" ht="12.75" customHeight="1" x14ac:dyDescent="0.2"/>
    <row r="64671" ht="12.75" customHeight="1" x14ac:dyDescent="0.2"/>
    <row r="64672" ht="12.75" customHeight="1" x14ac:dyDescent="0.2"/>
    <row r="64673" ht="12.75" customHeight="1" x14ac:dyDescent="0.2"/>
    <row r="64674" ht="12.75" customHeight="1" x14ac:dyDescent="0.2"/>
    <row r="64675" ht="12.75" customHeight="1" x14ac:dyDescent="0.2"/>
    <row r="64676" ht="12.75" customHeight="1" x14ac:dyDescent="0.2"/>
    <row r="64677" ht="12.75" customHeight="1" x14ac:dyDescent="0.2"/>
    <row r="64678" ht="12.75" customHeight="1" x14ac:dyDescent="0.2"/>
    <row r="64679" ht="12.75" customHeight="1" x14ac:dyDescent="0.2"/>
    <row r="64680" ht="12.75" customHeight="1" x14ac:dyDescent="0.2"/>
    <row r="64681" ht="12.75" customHeight="1" x14ac:dyDescent="0.2"/>
    <row r="64682" ht="12.75" customHeight="1" x14ac:dyDescent="0.2"/>
    <row r="64683" ht="12.75" customHeight="1" x14ac:dyDescent="0.2"/>
    <row r="64684" ht="12.75" customHeight="1" x14ac:dyDescent="0.2"/>
    <row r="64685" ht="12.75" customHeight="1" x14ac:dyDescent="0.2"/>
    <row r="64686" ht="12.75" customHeight="1" x14ac:dyDescent="0.2"/>
    <row r="64687" ht="12.75" customHeight="1" x14ac:dyDescent="0.2"/>
    <row r="64688" ht="12.75" customHeight="1" x14ac:dyDescent="0.2"/>
    <row r="64689" ht="12.75" customHeight="1" x14ac:dyDescent="0.2"/>
    <row r="64690" ht="12.75" customHeight="1" x14ac:dyDescent="0.2"/>
    <row r="64691" ht="12.75" customHeight="1" x14ac:dyDescent="0.2"/>
    <row r="64692" ht="12.75" customHeight="1" x14ac:dyDescent="0.2"/>
    <row r="64693" ht="12.75" customHeight="1" x14ac:dyDescent="0.2"/>
    <row r="64694" ht="12.75" customHeight="1" x14ac:dyDescent="0.2"/>
    <row r="64695" ht="12.75" customHeight="1" x14ac:dyDescent="0.2"/>
    <row r="64696" ht="12.75" customHeight="1" x14ac:dyDescent="0.2"/>
    <row r="64697" ht="12.75" customHeight="1" x14ac:dyDescent="0.2"/>
    <row r="64698" ht="12.75" customHeight="1" x14ac:dyDescent="0.2"/>
    <row r="64699" ht="12.75" customHeight="1" x14ac:dyDescent="0.2"/>
    <row r="64700" ht="12.75" customHeight="1" x14ac:dyDescent="0.2"/>
    <row r="64701" ht="12.75" customHeight="1" x14ac:dyDescent="0.2"/>
    <row r="64702" ht="12.75" customHeight="1" x14ac:dyDescent="0.2"/>
    <row r="64703" ht="12.75" customHeight="1" x14ac:dyDescent="0.2"/>
    <row r="64704" ht="12.75" customHeight="1" x14ac:dyDescent="0.2"/>
    <row r="64705" ht="12.75" customHeight="1" x14ac:dyDescent="0.2"/>
    <row r="64706" ht="12.75" customHeight="1" x14ac:dyDescent="0.2"/>
    <row r="64707" ht="12.75" customHeight="1" x14ac:dyDescent="0.2"/>
    <row r="64708" ht="12.75" customHeight="1" x14ac:dyDescent="0.2"/>
    <row r="64709" ht="12.75" customHeight="1" x14ac:dyDescent="0.2"/>
    <row r="64710" ht="12.75" customHeight="1" x14ac:dyDescent="0.2"/>
    <row r="64711" ht="12.75" customHeight="1" x14ac:dyDescent="0.2"/>
    <row r="64712" ht="12.75" customHeight="1" x14ac:dyDescent="0.2"/>
    <row r="64713" ht="12.75" customHeight="1" x14ac:dyDescent="0.2"/>
    <row r="64714" ht="12.75" customHeight="1" x14ac:dyDescent="0.2"/>
    <row r="64715" ht="12.75" customHeight="1" x14ac:dyDescent="0.2"/>
    <row r="64716" ht="12.75" customHeight="1" x14ac:dyDescent="0.2"/>
    <row r="64717" ht="12.75" customHeight="1" x14ac:dyDescent="0.2"/>
    <row r="64718" ht="12.75" customHeight="1" x14ac:dyDescent="0.2"/>
    <row r="64719" ht="12.75" customHeight="1" x14ac:dyDescent="0.2"/>
    <row r="64720" ht="12.75" customHeight="1" x14ac:dyDescent="0.2"/>
    <row r="64721" ht="12.75" customHeight="1" x14ac:dyDescent="0.2"/>
    <row r="64722" ht="12.75" customHeight="1" x14ac:dyDescent="0.2"/>
    <row r="64723" ht="12.75" customHeight="1" x14ac:dyDescent="0.2"/>
    <row r="64724" ht="12.75" customHeight="1" x14ac:dyDescent="0.2"/>
    <row r="64725" ht="12.75" customHeight="1" x14ac:dyDescent="0.2"/>
    <row r="64726" ht="12.75" customHeight="1" x14ac:dyDescent="0.2"/>
    <row r="64727" ht="12.75" customHeight="1" x14ac:dyDescent="0.2"/>
    <row r="64728" ht="12.75" customHeight="1" x14ac:dyDescent="0.2"/>
    <row r="64729" ht="12.75" customHeight="1" x14ac:dyDescent="0.2"/>
    <row r="64730" ht="12.75" customHeight="1" x14ac:dyDescent="0.2"/>
    <row r="64731" ht="12.75" customHeight="1" x14ac:dyDescent="0.2"/>
    <row r="64732" ht="12.75" customHeight="1" x14ac:dyDescent="0.2"/>
    <row r="64733" ht="12.75" customHeight="1" x14ac:dyDescent="0.2"/>
    <row r="64734" ht="12.75" customHeight="1" x14ac:dyDescent="0.2"/>
    <row r="64735" ht="12.75" customHeight="1" x14ac:dyDescent="0.2"/>
    <row r="64736" ht="12.75" customHeight="1" x14ac:dyDescent="0.2"/>
    <row r="64737" ht="12.75" customHeight="1" x14ac:dyDescent="0.2"/>
    <row r="64738" ht="12.75" customHeight="1" x14ac:dyDescent="0.2"/>
    <row r="64739" ht="12.75" customHeight="1" x14ac:dyDescent="0.2"/>
    <row r="64740" ht="12.75" customHeight="1" x14ac:dyDescent="0.2"/>
    <row r="64741" ht="12.75" customHeight="1" x14ac:dyDescent="0.2"/>
    <row r="64742" ht="12.75" customHeight="1" x14ac:dyDescent="0.2"/>
    <row r="64743" ht="12.75" customHeight="1" x14ac:dyDescent="0.2"/>
    <row r="64744" ht="12.75" customHeight="1" x14ac:dyDescent="0.2"/>
    <row r="64745" ht="12.75" customHeight="1" x14ac:dyDescent="0.2"/>
    <row r="64746" ht="12.75" customHeight="1" x14ac:dyDescent="0.2"/>
    <row r="64747" ht="12.75" customHeight="1" x14ac:dyDescent="0.2"/>
    <row r="64748" ht="12.75" customHeight="1" x14ac:dyDescent="0.2"/>
    <row r="64749" ht="12.75" customHeight="1" x14ac:dyDescent="0.2"/>
    <row r="64750" ht="12.75" customHeight="1" x14ac:dyDescent="0.2"/>
    <row r="64751" ht="12.75" customHeight="1" x14ac:dyDescent="0.2"/>
    <row r="64752" ht="12.75" customHeight="1" x14ac:dyDescent="0.2"/>
    <row r="64753" ht="12.75" customHeight="1" x14ac:dyDescent="0.2"/>
    <row r="64754" ht="12.75" customHeight="1" x14ac:dyDescent="0.2"/>
    <row r="64755" ht="12.75" customHeight="1" x14ac:dyDescent="0.2"/>
    <row r="64756" ht="12.75" customHeight="1" x14ac:dyDescent="0.2"/>
    <row r="64757" ht="12.75" customHeight="1" x14ac:dyDescent="0.2"/>
    <row r="64758" ht="12.75" customHeight="1" x14ac:dyDescent="0.2"/>
    <row r="64759" ht="12.75" customHeight="1" x14ac:dyDescent="0.2"/>
    <row r="64760" ht="12.75" customHeight="1" x14ac:dyDescent="0.2"/>
    <row r="64761" ht="12.75" customHeight="1" x14ac:dyDescent="0.2"/>
    <row r="64762" ht="12.75" customHeight="1" x14ac:dyDescent="0.2"/>
    <row r="64763" ht="12.75" customHeight="1" x14ac:dyDescent="0.2"/>
    <row r="64764" ht="12.75" customHeight="1" x14ac:dyDescent="0.2"/>
    <row r="64765" ht="12.75" customHeight="1" x14ac:dyDescent="0.2"/>
    <row r="64766" ht="12.75" customHeight="1" x14ac:dyDescent="0.2"/>
    <row r="64767" ht="12.75" customHeight="1" x14ac:dyDescent="0.2"/>
    <row r="64768" ht="12.75" customHeight="1" x14ac:dyDescent="0.2"/>
    <row r="64769" ht="12.75" customHeight="1" x14ac:dyDescent="0.2"/>
    <row r="64770" ht="12.75" customHeight="1" x14ac:dyDescent="0.2"/>
    <row r="64771" ht="12.75" customHeight="1" x14ac:dyDescent="0.2"/>
    <row r="64772" ht="12.75" customHeight="1" x14ac:dyDescent="0.2"/>
    <row r="64773" ht="12.75" customHeight="1" x14ac:dyDescent="0.2"/>
    <row r="64774" ht="12.75" customHeight="1" x14ac:dyDescent="0.2"/>
    <row r="64775" ht="12.75" customHeight="1" x14ac:dyDescent="0.2"/>
    <row r="64776" ht="12.75" customHeight="1" x14ac:dyDescent="0.2"/>
    <row r="64777" ht="12.75" customHeight="1" x14ac:dyDescent="0.2"/>
    <row r="64778" ht="12.75" customHeight="1" x14ac:dyDescent="0.2"/>
    <row r="64779" ht="12.75" customHeight="1" x14ac:dyDescent="0.2"/>
    <row r="64780" ht="12.75" customHeight="1" x14ac:dyDescent="0.2"/>
    <row r="64781" ht="12.75" customHeight="1" x14ac:dyDescent="0.2"/>
    <row r="64782" ht="12.75" customHeight="1" x14ac:dyDescent="0.2"/>
    <row r="64783" ht="12.75" customHeight="1" x14ac:dyDescent="0.2"/>
    <row r="64784" ht="12.75" customHeight="1" x14ac:dyDescent="0.2"/>
    <row r="64785" ht="12.75" customHeight="1" x14ac:dyDescent="0.2"/>
    <row r="64786" ht="12.75" customHeight="1" x14ac:dyDescent="0.2"/>
    <row r="64787" ht="12.75" customHeight="1" x14ac:dyDescent="0.2"/>
    <row r="64788" ht="12.75" customHeight="1" x14ac:dyDescent="0.2"/>
    <row r="64789" ht="12.75" customHeight="1" x14ac:dyDescent="0.2"/>
    <row r="64790" ht="12.75" customHeight="1" x14ac:dyDescent="0.2"/>
    <row r="64791" ht="12.75" customHeight="1" x14ac:dyDescent="0.2"/>
    <row r="64792" ht="12.75" customHeight="1" x14ac:dyDescent="0.2"/>
    <row r="64793" ht="12.75" customHeight="1" x14ac:dyDescent="0.2"/>
    <row r="64794" ht="12.75" customHeight="1" x14ac:dyDescent="0.2"/>
    <row r="64795" ht="12.75" customHeight="1" x14ac:dyDescent="0.2"/>
    <row r="64796" ht="12.75" customHeight="1" x14ac:dyDescent="0.2"/>
    <row r="64797" ht="12.75" customHeight="1" x14ac:dyDescent="0.2"/>
    <row r="64798" ht="12.75" customHeight="1" x14ac:dyDescent="0.2"/>
    <row r="64799" ht="12.75" customHeight="1" x14ac:dyDescent="0.2"/>
    <row r="64800" ht="12.75" customHeight="1" x14ac:dyDescent="0.2"/>
    <row r="64801" ht="12.75" customHeight="1" x14ac:dyDescent="0.2"/>
    <row r="64802" ht="12.75" customHeight="1" x14ac:dyDescent="0.2"/>
    <row r="64803" ht="12.75" customHeight="1" x14ac:dyDescent="0.2"/>
    <row r="64804" ht="12.75" customHeight="1" x14ac:dyDescent="0.2"/>
    <row r="64805" ht="12.75" customHeight="1" x14ac:dyDescent="0.2"/>
    <row r="64806" ht="12.75" customHeight="1" x14ac:dyDescent="0.2"/>
    <row r="64807" ht="12.75" customHeight="1" x14ac:dyDescent="0.2"/>
    <row r="64808" ht="12.75" customHeight="1" x14ac:dyDescent="0.2"/>
    <row r="64809" ht="12.75" customHeight="1" x14ac:dyDescent="0.2"/>
    <row r="64810" ht="12.75" customHeight="1" x14ac:dyDescent="0.2"/>
    <row r="64811" ht="12.75" customHeight="1" x14ac:dyDescent="0.2"/>
    <row r="64812" ht="12.75" customHeight="1" x14ac:dyDescent="0.2"/>
    <row r="64813" ht="12.75" customHeight="1" x14ac:dyDescent="0.2"/>
    <row r="64814" ht="12.75" customHeight="1" x14ac:dyDescent="0.2"/>
    <row r="64815" ht="12.75" customHeight="1" x14ac:dyDescent="0.2"/>
    <row r="64816" ht="12.75" customHeight="1" x14ac:dyDescent="0.2"/>
    <row r="64817" ht="12.75" customHeight="1" x14ac:dyDescent="0.2"/>
    <row r="64818" ht="12.75" customHeight="1" x14ac:dyDescent="0.2"/>
    <row r="64819" ht="12.75" customHeight="1" x14ac:dyDescent="0.2"/>
    <row r="64820" ht="12.75" customHeight="1" x14ac:dyDescent="0.2"/>
    <row r="64821" ht="12.75" customHeight="1" x14ac:dyDescent="0.2"/>
    <row r="64822" ht="12.75" customHeight="1" x14ac:dyDescent="0.2"/>
    <row r="64823" ht="12.75" customHeight="1" x14ac:dyDescent="0.2"/>
    <row r="64824" ht="12.75" customHeight="1" x14ac:dyDescent="0.2"/>
    <row r="64825" ht="12.75" customHeight="1" x14ac:dyDescent="0.2"/>
    <row r="64826" ht="12.75" customHeight="1" x14ac:dyDescent="0.2"/>
    <row r="64827" ht="12.75" customHeight="1" x14ac:dyDescent="0.2"/>
    <row r="64828" ht="12.75" customHeight="1" x14ac:dyDescent="0.2"/>
    <row r="64829" ht="12.75" customHeight="1" x14ac:dyDescent="0.2"/>
    <row r="64830" ht="12.75" customHeight="1" x14ac:dyDescent="0.2"/>
    <row r="64831" ht="12.75" customHeight="1" x14ac:dyDescent="0.2"/>
    <row r="64832" ht="12.75" customHeight="1" x14ac:dyDescent="0.2"/>
    <row r="64833" ht="12.75" customHeight="1" x14ac:dyDescent="0.2"/>
    <row r="64834" ht="12.75" customHeight="1" x14ac:dyDescent="0.2"/>
    <row r="64835" ht="12.75" customHeight="1" x14ac:dyDescent="0.2"/>
    <row r="64836" ht="12.75" customHeight="1" x14ac:dyDescent="0.2"/>
    <row r="64837" ht="12.75" customHeight="1" x14ac:dyDescent="0.2"/>
    <row r="64838" ht="12.75" customHeight="1" x14ac:dyDescent="0.2"/>
    <row r="64839" ht="12.75" customHeight="1" x14ac:dyDescent="0.2"/>
    <row r="64840" ht="12.75" customHeight="1" x14ac:dyDescent="0.2"/>
    <row r="64841" ht="12.75" customHeight="1" x14ac:dyDescent="0.2"/>
    <row r="64842" ht="12.75" customHeight="1" x14ac:dyDescent="0.2"/>
    <row r="64843" ht="12.75" customHeight="1" x14ac:dyDescent="0.2"/>
    <row r="64844" ht="12.75" customHeight="1" x14ac:dyDescent="0.2"/>
    <row r="64845" ht="12.75" customHeight="1" x14ac:dyDescent="0.2"/>
    <row r="64846" ht="12.75" customHeight="1" x14ac:dyDescent="0.2"/>
    <row r="64847" ht="12.75" customHeight="1" x14ac:dyDescent="0.2"/>
    <row r="64848" ht="12.75" customHeight="1" x14ac:dyDescent="0.2"/>
    <row r="64849" ht="12.75" customHeight="1" x14ac:dyDescent="0.2"/>
    <row r="64850" ht="12.75" customHeight="1" x14ac:dyDescent="0.2"/>
    <row r="64851" ht="12.75" customHeight="1" x14ac:dyDescent="0.2"/>
    <row r="64852" ht="12.75" customHeight="1" x14ac:dyDescent="0.2"/>
    <row r="64853" ht="12.75" customHeight="1" x14ac:dyDescent="0.2"/>
    <row r="64854" ht="12.75" customHeight="1" x14ac:dyDescent="0.2"/>
    <row r="64855" ht="12.75" customHeight="1" x14ac:dyDescent="0.2"/>
    <row r="64856" ht="12.75" customHeight="1" x14ac:dyDescent="0.2"/>
    <row r="64857" ht="12.75" customHeight="1" x14ac:dyDescent="0.2"/>
    <row r="64858" ht="12.75" customHeight="1" x14ac:dyDescent="0.2"/>
    <row r="64859" ht="12.75" customHeight="1" x14ac:dyDescent="0.2"/>
    <row r="64860" ht="12.75" customHeight="1" x14ac:dyDescent="0.2"/>
    <row r="64861" ht="12.75" customHeight="1" x14ac:dyDescent="0.2"/>
    <row r="64862" ht="12.75" customHeight="1" x14ac:dyDescent="0.2"/>
    <row r="64863" ht="12.75" customHeight="1" x14ac:dyDescent="0.2"/>
    <row r="64864" ht="12.75" customHeight="1" x14ac:dyDescent="0.2"/>
    <row r="64865" ht="12.75" customHeight="1" x14ac:dyDescent="0.2"/>
    <row r="64866" ht="12.75" customHeight="1" x14ac:dyDescent="0.2"/>
    <row r="64867" ht="12.75" customHeight="1" x14ac:dyDescent="0.2"/>
    <row r="64868" ht="12.75" customHeight="1" x14ac:dyDescent="0.2"/>
    <row r="64869" ht="12.75" customHeight="1" x14ac:dyDescent="0.2"/>
    <row r="64870" ht="12.75" customHeight="1" x14ac:dyDescent="0.2"/>
    <row r="64871" ht="12.75" customHeight="1" x14ac:dyDescent="0.2"/>
    <row r="64872" ht="12.75" customHeight="1" x14ac:dyDescent="0.2"/>
    <row r="64873" ht="12.75" customHeight="1" x14ac:dyDescent="0.2"/>
    <row r="64874" ht="12.75" customHeight="1" x14ac:dyDescent="0.2"/>
    <row r="64875" ht="12.75" customHeight="1" x14ac:dyDescent="0.2"/>
    <row r="64876" ht="12.75" customHeight="1" x14ac:dyDescent="0.2"/>
    <row r="64877" ht="12.75" customHeight="1" x14ac:dyDescent="0.2"/>
    <row r="64878" ht="12.75" customHeight="1" x14ac:dyDescent="0.2"/>
    <row r="64879" ht="12.75" customHeight="1" x14ac:dyDescent="0.2"/>
    <row r="64880" ht="12.75" customHeight="1" x14ac:dyDescent="0.2"/>
    <row r="64881" ht="12.75" customHeight="1" x14ac:dyDescent="0.2"/>
    <row r="64882" ht="12.75" customHeight="1" x14ac:dyDescent="0.2"/>
    <row r="64883" ht="12.75" customHeight="1" x14ac:dyDescent="0.2"/>
    <row r="64884" ht="12.75" customHeight="1" x14ac:dyDescent="0.2"/>
    <row r="64885" ht="12.75" customHeight="1" x14ac:dyDescent="0.2"/>
    <row r="64886" ht="12.75" customHeight="1" x14ac:dyDescent="0.2"/>
    <row r="64887" ht="12.75" customHeight="1" x14ac:dyDescent="0.2"/>
    <row r="64888" ht="12.75" customHeight="1" x14ac:dyDescent="0.2"/>
    <row r="64889" ht="12.75" customHeight="1" x14ac:dyDescent="0.2"/>
    <row r="64890" ht="12.75" customHeight="1" x14ac:dyDescent="0.2"/>
    <row r="64891" ht="12.75" customHeight="1" x14ac:dyDescent="0.2"/>
    <row r="64892" ht="12.75" customHeight="1" x14ac:dyDescent="0.2"/>
    <row r="64893" ht="12.75" customHeight="1" x14ac:dyDescent="0.2"/>
    <row r="64894" ht="12.75" customHeight="1" x14ac:dyDescent="0.2"/>
    <row r="64895" ht="12.75" customHeight="1" x14ac:dyDescent="0.2"/>
    <row r="64896" ht="12.75" customHeight="1" x14ac:dyDescent="0.2"/>
    <row r="64897" ht="12.75" customHeight="1" x14ac:dyDescent="0.2"/>
    <row r="64898" ht="12.75" customHeight="1" x14ac:dyDescent="0.2"/>
    <row r="64899" ht="12.75" customHeight="1" x14ac:dyDescent="0.2"/>
    <row r="64900" ht="12.75" customHeight="1" x14ac:dyDescent="0.2"/>
    <row r="64901" ht="12.75" customHeight="1" x14ac:dyDescent="0.2"/>
    <row r="64902" ht="12.75" customHeight="1" x14ac:dyDescent="0.2"/>
    <row r="64903" ht="12.75" customHeight="1" x14ac:dyDescent="0.2"/>
    <row r="64904" ht="12.75" customHeight="1" x14ac:dyDescent="0.2"/>
    <row r="64905" ht="12.75" customHeight="1" x14ac:dyDescent="0.2"/>
    <row r="64906" ht="12.75" customHeight="1" x14ac:dyDescent="0.2"/>
    <row r="64907" ht="12.75" customHeight="1" x14ac:dyDescent="0.2"/>
    <row r="64908" ht="12.75" customHeight="1" x14ac:dyDescent="0.2"/>
    <row r="64909" ht="12.75" customHeight="1" x14ac:dyDescent="0.2"/>
    <row r="64910" ht="12.75" customHeight="1" x14ac:dyDescent="0.2"/>
    <row r="64911" ht="12.75" customHeight="1" x14ac:dyDescent="0.2"/>
    <row r="64912" ht="12.75" customHeight="1" x14ac:dyDescent="0.2"/>
    <row r="64913" ht="12.75" customHeight="1" x14ac:dyDescent="0.2"/>
    <row r="64914" ht="12.75" customHeight="1" x14ac:dyDescent="0.2"/>
    <row r="64915" ht="12.75" customHeight="1" x14ac:dyDescent="0.2"/>
    <row r="64916" ht="12.75" customHeight="1" x14ac:dyDescent="0.2"/>
    <row r="64917" ht="12.75" customHeight="1" x14ac:dyDescent="0.2"/>
    <row r="64918" ht="12.75" customHeight="1" x14ac:dyDescent="0.2"/>
    <row r="64919" ht="12.75" customHeight="1" x14ac:dyDescent="0.2"/>
    <row r="64920" ht="12.75" customHeight="1" x14ac:dyDescent="0.2"/>
    <row r="64921" ht="12.75" customHeight="1" x14ac:dyDescent="0.2"/>
    <row r="64922" ht="12.75" customHeight="1" x14ac:dyDescent="0.2"/>
    <row r="64923" ht="12.75" customHeight="1" x14ac:dyDescent="0.2"/>
    <row r="64924" ht="12.75" customHeight="1" x14ac:dyDescent="0.2"/>
    <row r="64925" ht="12.75" customHeight="1" x14ac:dyDescent="0.2"/>
    <row r="64926" ht="12.75" customHeight="1" x14ac:dyDescent="0.2"/>
    <row r="64927" ht="12.75" customHeight="1" x14ac:dyDescent="0.2"/>
    <row r="64928" ht="12.75" customHeight="1" x14ac:dyDescent="0.2"/>
    <row r="64929" ht="12.75" customHeight="1" x14ac:dyDescent="0.2"/>
    <row r="64930" ht="12.75" customHeight="1" x14ac:dyDescent="0.2"/>
    <row r="64931" ht="12.75" customHeight="1" x14ac:dyDescent="0.2"/>
    <row r="64932" ht="12.75" customHeight="1" x14ac:dyDescent="0.2"/>
    <row r="64933" ht="12.75" customHeight="1" x14ac:dyDescent="0.2"/>
    <row r="64934" ht="12.75" customHeight="1" x14ac:dyDescent="0.2"/>
    <row r="64935" ht="12.75" customHeight="1" x14ac:dyDescent="0.2"/>
    <row r="64936" ht="12.75" customHeight="1" x14ac:dyDescent="0.2"/>
    <row r="64937" ht="12.75" customHeight="1" x14ac:dyDescent="0.2"/>
    <row r="64938" ht="12.75" customHeight="1" x14ac:dyDescent="0.2"/>
    <row r="64939" ht="12.75" customHeight="1" x14ac:dyDescent="0.2"/>
    <row r="64940" ht="12.75" customHeight="1" x14ac:dyDescent="0.2"/>
    <row r="64941" ht="12.75" customHeight="1" x14ac:dyDescent="0.2"/>
    <row r="64942" ht="12.75" customHeight="1" x14ac:dyDescent="0.2"/>
    <row r="64943" ht="12.75" customHeight="1" x14ac:dyDescent="0.2"/>
    <row r="64944" ht="12.75" customHeight="1" x14ac:dyDescent="0.2"/>
    <row r="64945" ht="12.75" customHeight="1" x14ac:dyDescent="0.2"/>
    <row r="64946" ht="12.75" customHeight="1" x14ac:dyDescent="0.2"/>
    <row r="64947" ht="12.75" customHeight="1" x14ac:dyDescent="0.2"/>
    <row r="64948" ht="12.75" customHeight="1" x14ac:dyDescent="0.2"/>
    <row r="64949" ht="12.75" customHeight="1" x14ac:dyDescent="0.2"/>
    <row r="64950" ht="12.75" customHeight="1" x14ac:dyDescent="0.2"/>
    <row r="64951" ht="12.75" customHeight="1" x14ac:dyDescent="0.2"/>
    <row r="64952" ht="12.75" customHeight="1" x14ac:dyDescent="0.2"/>
    <row r="64953" ht="12.75" customHeight="1" x14ac:dyDescent="0.2"/>
    <row r="64954" ht="12.75" customHeight="1" x14ac:dyDescent="0.2"/>
    <row r="64955" ht="12.75" customHeight="1" x14ac:dyDescent="0.2"/>
    <row r="64956" ht="12.75" customHeight="1" x14ac:dyDescent="0.2"/>
    <row r="64957" ht="12.75" customHeight="1" x14ac:dyDescent="0.2"/>
    <row r="64958" ht="12.75" customHeight="1" x14ac:dyDescent="0.2"/>
    <row r="64959" ht="12.75" customHeight="1" x14ac:dyDescent="0.2"/>
    <row r="64960" ht="12.75" customHeight="1" x14ac:dyDescent="0.2"/>
    <row r="64961" ht="12.75" customHeight="1" x14ac:dyDescent="0.2"/>
    <row r="64962" ht="12.75" customHeight="1" x14ac:dyDescent="0.2"/>
    <row r="64963" ht="12.75" customHeight="1" x14ac:dyDescent="0.2"/>
    <row r="64964" ht="12.75" customHeight="1" x14ac:dyDescent="0.2"/>
    <row r="64965" ht="12.75" customHeight="1" x14ac:dyDescent="0.2"/>
    <row r="64966" ht="12.75" customHeight="1" x14ac:dyDescent="0.2"/>
    <row r="64967" ht="12.75" customHeight="1" x14ac:dyDescent="0.2"/>
    <row r="64968" ht="12.75" customHeight="1" x14ac:dyDescent="0.2"/>
    <row r="64969" ht="12.75" customHeight="1" x14ac:dyDescent="0.2"/>
    <row r="64970" ht="12.75" customHeight="1" x14ac:dyDescent="0.2"/>
    <row r="64971" ht="12.75" customHeight="1" x14ac:dyDescent="0.2"/>
    <row r="64972" ht="12.75" customHeight="1" x14ac:dyDescent="0.2"/>
    <row r="64973" ht="12.75" customHeight="1" x14ac:dyDescent="0.2"/>
    <row r="64974" ht="12.75" customHeight="1" x14ac:dyDescent="0.2"/>
    <row r="64975" ht="12.75" customHeight="1" x14ac:dyDescent="0.2"/>
    <row r="64976" ht="12.75" customHeight="1" x14ac:dyDescent="0.2"/>
    <row r="64977" ht="12.75" customHeight="1" x14ac:dyDescent="0.2"/>
    <row r="64978" ht="12.75" customHeight="1" x14ac:dyDescent="0.2"/>
    <row r="64979" ht="12.75" customHeight="1" x14ac:dyDescent="0.2"/>
    <row r="64980" ht="12.75" customHeight="1" x14ac:dyDescent="0.2"/>
    <row r="64981" ht="12.75" customHeight="1" x14ac:dyDescent="0.2"/>
    <row r="64982" ht="12.75" customHeight="1" x14ac:dyDescent="0.2"/>
    <row r="64983" ht="12.75" customHeight="1" x14ac:dyDescent="0.2"/>
    <row r="64984" ht="12.75" customHeight="1" x14ac:dyDescent="0.2"/>
    <row r="64985" ht="12.75" customHeight="1" x14ac:dyDescent="0.2"/>
    <row r="64986" ht="12.75" customHeight="1" x14ac:dyDescent="0.2"/>
    <row r="64987" ht="12.75" customHeight="1" x14ac:dyDescent="0.2"/>
    <row r="64988" ht="12.75" customHeight="1" x14ac:dyDescent="0.2"/>
    <row r="64989" ht="12.75" customHeight="1" x14ac:dyDescent="0.2"/>
    <row r="64990" ht="12.75" customHeight="1" x14ac:dyDescent="0.2"/>
    <row r="64991" ht="12.75" customHeight="1" x14ac:dyDescent="0.2"/>
    <row r="64992" ht="12.75" customHeight="1" x14ac:dyDescent="0.2"/>
    <row r="64993" ht="12.75" customHeight="1" x14ac:dyDescent="0.2"/>
    <row r="64994" ht="12.75" customHeight="1" x14ac:dyDescent="0.2"/>
    <row r="64995" ht="12.75" customHeight="1" x14ac:dyDescent="0.2"/>
    <row r="64996" ht="12.75" customHeight="1" x14ac:dyDescent="0.2"/>
    <row r="64997" ht="12.75" customHeight="1" x14ac:dyDescent="0.2"/>
    <row r="64998" ht="12.75" customHeight="1" x14ac:dyDescent="0.2"/>
    <row r="64999" ht="12.75" customHeight="1" x14ac:dyDescent="0.2"/>
    <row r="65000" ht="12.75" customHeight="1" x14ac:dyDescent="0.2"/>
    <row r="65001" ht="12.75" customHeight="1" x14ac:dyDescent="0.2"/>
    <row r="65002" ht="12.75" customHeight="1" x14ac:dyDescent="0.2"/>
    <row r="65003" ht="12.75" customHeight="1" x14ac:dyDescent="0.2"/>
    <row r="65004" ht="12.75" customHeight="1" x14ac:dyDescent="0.2"/>
    <row r="65005" ht="12.75" customHeight="1" x14ac:dyDescent="0.2"/>
    <row r="65006" ht="12.75" customHeight="1" x14ac:dyDescent="0.2"/>
    <row r="65007" ht="12.75" customHeight="1" x14ac:dyDescent="0.2"/>
    <row r="65008" ht="12.75" customHeight="1" x14ac:dyDescent="0.2"/>
    <row r="65009" ht="12.75" customHeight="1" x14ac:dyDescent="0.2"/>
    <row r="65010" ht="12.75" customHeight="1" x14ac:dyDescent="0.2"/>
    <row r="65011" ht="12.75" customHeight="1" x14ac:dyDescent="0.2"/>
    <row r="65012" ht="12.75" customHeight="1" x14ac:dyDescent="0.2"/>
    <row r="65013" ht="12.75" customHeight="1" x14ac:dyDescent="0.2"/>
    <row r="65014" ht="12.75" customHeight="1" x14ac:dyDescent="0.2"/>
    <row r="65015" ht="12.75" customHeight="1" x14ac:dyDescent="0.2"/>
    <row r="65016" ht="12.75" customHeight="1" x14ac:dyDescent="0.2"/>
    <row r="65017" ht="12.75" customHeight="1" x14ac:dyDescent="0.2"/>
    <row r="65018" ht="12.75" customHeight="1" x14ac:dyDescent="0.2"/>
    <row r="65019" ht="12.75" customHeight="1" x14ac:dyDescent="0.2"/>
    <row r="65020" ht="12.75" customHeight="1" x14ac:dyDescent="0.2"/>
    <row r="65021" ht="12.75" customHeight="1" x14ac:dyDescent="0.2"/>
    <row r="65022" ht="12.75" customHeight="1" x14ac:dyDescent="0.2"/>
    <row r="65023" ht="12.75" customHeight="1" x14ac:dyDescent="0.2"/>
    <row r="65024" ht="12.75" customHeight="1" x14ac:dyDescent="0.2"/>
    <row r="65025" ht="12.75" customHeight="1" x14ac:dyDescent="0.2"/>
    <row r="65026" ht="12.75" customHeight="1" x14ac:dyDescent="0.2"/>
    <row r="65027" ht="12.75" customHeight="1" x14ac:dyDescent="0.2"/>
    <row r="65028" ht="12.75" customHeight="1" x14ac:dyDescent="0.2"/>
    <row r="65029" ht="12.75" customHeight="1" x14ac:dyDescent="0.2"/>
    <row r="65030" ht="12.75" customHeight="1" x14ac:dyDescent="0.2"/>
    <row r="65031" ht="12.75" customHeight="1" x14ac:dyDescent="0.2"/>
    <row r="65032" ht="12.75" customHeight="1" x14ac:dyDescent="0.2"/>
    <row r="65033" ht="12.75" customHeight="1" x14ac:dyDescent="0.2"/>
    <row r="65034" ht="12.75" customHeight="1" x14ac:dyDescent="0.2"/>
    <row r="65035" ht="12.75" customHeight="1" x14ac:dyDescent="0.2"/>
    <row r="65036" ht="12.75" customHeight="1" x14ac:dyDescent="0.2"/>
    <row r="65037" ht="12.75" customHeight="1" x14ac:dyDescent="0.2"/>
    <row r="65038" ht="12.75" customHeight="1" x14ac:dyDescent="0.2"/>
    <row r="65039" ht="12.75" customHeight="1" x14ac:dyDescent="0.2"/>
    <row r="65040" ht="12.75" customHeight="1" x14ac:dyDescent="0.2"/>
    <row r="65041" ht="12.75" customHeight="1" x14ac:dyDescent="0.2"/>
    <row r="65042" ht="12.75" customHeight="1" x14ac:dyDescent="0.2"/>
    <row r="65043" ht="12.75" customHeight="1" x14ac:dyDescent="0.2"/>
    <row r="65044" ht="12.75" customHeight="1" x14ac:dyDescent="0.2"/>
    <row r="65045" ht="12.75" customHeight="1" x14ac:dyDescent="0.2"/>
    <row r="65046" ht="12.75" customHeight="1" x14ac:dyDescent="0.2"/>
    <row r="65047" ht="12.75" customHeight="1" x14ac:dyDescent="0.2"/>
    <row r="65048" ht="12.75" customHeight="1" x14ac:dyDescent="0.2"/>
    <row r="65049" ht="12.75" customHeight="1" x14ac:dyDescent="0.2"/>
    <row r="65050" ht="12.75" customHeight="1" x14ac:dyDescent="0.2"/>
    <row r="65051" ht="12.75" customHeight="1" x14ac:dyDescent="0.2"/>
    <row r="65052" ht="12.75" customHeight="1" x14ac:dyDescent="0.2"/>
    <row r="65053" ht="12.75" customHeight="1" x14ac:dyDescent="0.2"/>
    <row r="65054" ht="12.75" customHeight="1" x14ac:dyDescent="0.2"/>
    <row r="65055" ht="12.75" customHeight="1" x14ac:dyDescent="0.2"/>
    <row r="65056" ht="12.75" customHeight="1" x14ac:dyDescent="0.2"/>
    <row r="65057" ht="12.75" customHeight="1" x14ac:dyDescent="0.2"/>
    <row r="65058" ht="12.75" customHeight="1" x14ac:dyDescent="0.2"/>
    <row r="65059" ht="12.75" customHeight="1" x14ac:dyDescent="0.2"/>
    <row r="65060" ht="12.75" customHeight="1" x14ac:dyDescent="0.2"/>
    <row r="65061" ht="12.75" customHeight="1" x14ac:dyDescent="0.2"/>
    <row r="65062" ht="12.75" customHeight="1" x14ac:dyDescent="0.2"/>
    <row r="65063" ht="12.75" customHeight="1" x14ac:dyDescent="0.2"/>
    <row r="65064" ht="12.75" customHeight="1" x14ac:dyDescent="0.2"/>
    <row r="65065" ht="12.75" customHeight="1" x14ac:dyDescent="0.2"/>
    <row r="65066" ht="12.75" customHeight="1" x14ac:dyDescent="0.2"/>
    <row r="65067" ht="12.75" customHeight="1" x14ac:dyDescent="0.2"/>
    <row r="65068" ht="12.75" customHeight="1" x14ac:dyDescent="0.2"/>
    <row r="65069" ht="12.75" customHeight="1" x14ac:dyDescent="0.2"/>
    <row r="65070" ht="12.75" customHeight="1" x14ac:dyDescent="0.2"/>
    <row r="65071" ht="12.75" customHeight="1" x14ac:dyDescent="0.2"/>
    <row r="65072" ht="12.75" customHeight="1" x14ac:dyDescent="0.2"/>
    <row r="65073" ht="12.75" customHeight="1" x14ac:dyDescent="0.2"/>
    <row r="65074" ht="12.75" customHeight="1" x14ac:dyDescent="0.2"/>
    <row r="65075" ht="12.75" customHeight="1" x14ac:dyDescent="0.2"/>
    <row r="65076" ht="12.75" customHeight="1" x14ac:dyDescent="0.2"/>
    <row r="65077" ht="12.75" customHeight="1" x14ac:dyDescent="0.2"/>
    <row r="65078" ht="12.75" customHeight="1" x14ac:dyDescent="0.2"/>
    <row r="65079" ht="12.75" customHeight="1" x14ac:dyDescent="0.2"/>
    <row r="65080" ht="12.75" customHeight="1" x14ac:dyDescent="0.2"/>
    <row r="65081" ht="12.75" customHeight="1" x14ac:dyDescent="0.2"/>
    <row r="65082" ht="12.75" customHeight="1" x14ac:dyDescent="0.2"/>
    <row r="65083" ht="12.75" customHeight="1" x14ac:dyDescent="0.2"/>
    <row r="65084" ht="12.75" customHeight="1" x14ac:dyDescent="0.2"/>
    <row r="65085" ht="12.75" customHeight="1" x14ac:dyDescent="0.2"/>
    <row r="65086" ht="12.75" customHeight="1" x14ac:dyDescent="0.2"/>
    <row r="65087" ht="12.75" customHeight="1" x14ac:dyDescent="0.2"/>
    <row r="65088" ht="12.75" customHeight="1" x14ac:dyDescent="0.2"/>
    <row r="65089" ht="12.75" customHeight="1" x14ac:dyDescent="0.2"/>
    <row r="65090" ht="12.75" customHeight="1" x14ac:dyDescent="0.2"/>
    <row r="65091" ht="12.75" customHeight="1" x14ac:dyDescent="0.2"/>
    <row r="65092" ht="12.75" customHeight="1" x14ac:dyDescent="0.2"/>
    <row r="65093" ht="12.75" customHeight="1" x14ac:dyDescent="0.2"/>
    <row r="65094" ht="12.75" customHeight="1" x14ac:dyDescent="0.2"/>
    <row r="65095" ht="12.75" customHeight="1" x14ac:dyDescent="0.2"/>
    <row r="65096" ht="12.75" customHeight="1" x14ac:dyDescent="0.2"/>
    <row r="65097" ht="12.75" customHeight="1" x14ac:dyDescent="0.2"/>
    <row r="65098" ht="12.75" customHeight="1" x14ac:dyDescent="0.2"/>
    <row r="65099" ht="12.75" customHeight="1" x14ac:dyDescent="0.2"/>
    <row r="65100" ht="12.75" customHeight="1" x14ac:dyDescent="0.2"/>
    <row r="65101" ht="12.75" customHeight="1" x14ac:dyDescent="0.2"/>
    <row r="65102" ht="12.75" customHeight="1" x14ac:dyDescent="0.2"/>
    <row r="65103" ht="12.75" customHeight="1" x14ac:dyDescent="0.2"/>
    <row r="65104" ht="12.75" customHeight="1" x14ac:dyDescent="0.2"/>
    <row r="65105" ht="12.75" customHeight="1" x14ac:dyDescent="0.2"/>
    <row r="65106" ht="12.75" customHeight="1" x14ac:dyDescent="0.2"/>
    <row r="65107" ht="12.75" customHeight="1" x14ac:dyDescent="0.2"/>
    <row r="65108" ht="12.75" customHeight="1" x14ac:dyDescent="0.2"/>
    <row r="65109" ht="12.75" customHeight="1" x14ac:dyDescent="0.2"/>
    <row r="65110" ht="12.75" customHeight="1" x14ac:dyDescent="0.2"/>
    <row r="65111" ht="12.75" customHeight="1" x14ac:dyDescent="0.2"/>
    <row r="65112" ht="12.75" customHeight="1" x14ac:dyDescent="0.2"/>
    <row r="65113" ht="12.75" customHeight="1" x14ac:dyDescent="0.2"/>
    <row r="65114" ht="12.75" customHeight="1" x14ac:dyDescent="0.2"/>
    <row r="65115" ht="12.75" customHeight="1" x14ac:dyDescent="0.2"/>
    <row r="65116" ht="12.75" customHeight="1" x14ac:dyDescent="0.2"/>
    <row r="65117" ht="12.75" customHeight="1" x14ac:dyDescent="0.2"/>
    <row r="65118" ht="12.75" customHeight="1" x14ac:dyDescent="0.2"/>
    <row r="65119" ht="12.75" customHeight="1" x14ac:dyDescent="0.2"/>
    <row r="65120" ht="12.75" customHeight="1" x14ac:dyDescent="0.2"/>
    <row r="65121" ht="12.75" customHeight="1" x14ac:dyDescent="0.2"/>
    <row r="65122" ht="12.75" customHeight="1" x14ac:dyDescent="0.2"/>
    <row r="65123" ht="12.75" customHeight="1" x14ac:dyDescent="0.2"/>
    <row r="65124" ht="12.75" customHeight="1" x14ac:dyDescent="0.2"/>
    <row r="65125" ht="12.75" customHeight="1" x14ac:dyDescent="0.2"/>
    <row r="65126" ht="12.75" customHeight="1" x14ac:dyDescent="0.2"/>
    <row r="65127" ht="12.75" customHeight="1" x14ac:dyDescent="0.2"/>
    <row r="65128" ht="12.75" customHeight="1" x14ac:dyDescent="0.2"/>
    <row r="65129" ht="12.75" customHeight="1" x14ac:dyDescent="0.2"/>
    <row r="65130" ht="12.75" customHeight="1" x14ac:dyDescent="0.2"/>
    <row r="65131" ht="12.75" customHeight="1" x14ac:dyDescent="0.2"/>
    <row r="65132" ht="12.75" customHeight="1" x14ac:dyDescent="0.2"/>
    <row r="65133" ht="12.75" customHeight="1" x14ac:dyDescent="0.2"/>
    <row r="65134" ht="12.75" customHeight="1" x14ac:dyDescent="0.2"/>
    <row r="65135" ht="12.75" customHeight="1" x14ac:dyDescent="0.2"/>
    <row r="65136" ht="12.75" customHeight="1" x14ac:dyDescent="0.2"/>
    <row r="65137" ht="12.75" customHeight="1" x14ac:dyDescent="0.2"/>
    <row r="65138" ht="12.75" customHeight="1" x14ac:dyDescent="0.2"/>
    <row r="65139" ht="12.75" customHeight="1" x14ac:dyDescent="0.2"/>
    <row r="65140" ht="12.75" customHeight="1" x14ac:dyDescent="0.2"/>
    <row r="65141" ht="12.75" customHeight="1" x14ac:dyDescent="0.2"/>
    <row r="65142" ht="12.75" customHeight="1" x14ac:dyDescent="0.2"/>
    <row r="65143" ht="12.75" customHeight="1" x14ac:dyDescent="0.2"/>
    <row r="65144" ht="12.75" customHeight="1" x14ac:dyDescent="0.2"/>
    <row r="65145" ht="12.75" customHeight="1" x14ac:dyDescent="0.2"/>
    <row r="65146" ht="12.75" customHeight="1" x14ac:dyDescent="0.2"/>
    <row r="65147" ht="12.75" customHeight="1" x14ac:dyDescent="0.2"/>
    <row r="65148" ht="12.75" customHeight="1" x14ac:dyDescent="0.2"/>
    <row r="65149" ht="12.75" customHeight="1" x14ac:dyDescent="0.2"/>
    <row r="65150" ht="12.75" customHeight="1" x14ac:dyDescent="0.2"/>
    <row r="65151" ht="12.75" customHeight="1" x14ac:dyDescent="0.2"/>
    <row r="65152" ht="12.75" customHeight="1" x14ac:dyDescent="0.2"/>
    <row r="65153" ht="12.75" customHeight="1" x14ac:dyDescent="0.2"/>
    <row r="65154" ht="12.75" customHeight="1" x14ac:dyDescent="0.2"/>
    <row r="65155" ht="12.75" customHeight="1" x14ac:dyDescent="0.2"/>
    <row r="65156" ht="12.75" customHeight="1" x14ac:dyDescent="0.2"/>
    <row r="65157" ht="12.75" customHeight="1" x14ac:dyDescent="0.2"/>
    <row r="65158" ht="12.75" customHeight="1" x14ac:dyDescent="0.2"/>
    <row r="65159" ht="12.75" customHeight="1" x14ac:dyDescent="0.2"/>
    <row r="65160" ht="12.75" customHeight="1" x14ac:dyDescent="0.2"/>
    <row r="65161" ht="12.75" customHeight="1" x14ac:dyDescent="0.2"/>
    <row r="65162" ht="12.75" customHeight="1" x14ac:dyDescent="0.2"/>
    <row r="65163" ht="12.75" customHeight="1" x14ac:dyDescent="0.2"/>
    <row r="65164" ht="12.75" customHeight="1" x14ac:dyDescent="0.2"/>
    <row r="65165" ht="12.75" customHeight="1" x14ac:dyDescent="0.2"/>
    <row r="65166" ht="12.75" customHeight="1" x14ac:dyDescent="0.2"/>
    <row r="65167" ht="12.75" customHeight="1" x14ac:dyDescent="0.2"/>
    <row r="65168" ht="12.75" customHeight="1" x14ac:dyDescent="0.2"/>
    <row r="65169" ht="12.75" customHeight="1" x14ac:dyDescent="0.2"/>
    <row r="65170" ht="12.75" customHeight="1" x14ac:dyDescent="0.2"/>
    <row r="65171" ht="12.75" customHeight="1" x14ac:dyDescent="0.2"/>
    <row r="65172" ht="12.75" customHeight="1" x14ac:dyDescent="0.2"/>
    <row r="65173" ht="12.75" customHeight="1" x14ac:dyDescent="0.2"/>
    <row r="65174" ht="12.75" customHeight="1" x14ac:dyDescent="0.2"/>
    <row r="65175" ht="12.75" customHeight="1" x14ac:dyDescent="0.2"/>
    <row r="65176" ht="12.75" customHeight="1" x14ac:dyDescent="0.2"/>
    <row r="65177" ht="12.75" customHeight="1" x14ac:dyDescent="0.2"/>
    <row r="65178" ht="12.75" customHeight="1" x14ac:dyDescent="0.2"/>
    <row r="65179" ht="12.75" customHeight="1" x14ac:dyDescent="0.2"/>
    <row r="65180" ht="12.75" customHeight="1" x14ac:dyDescent="0.2"/>
    <row r="65181" ht="12.75" customHeight="1" x14ac:dyDescent="0.2"/>
    <row r="65182" ht="12.75" customHeight="1" x14ac:dyDescent="0.2"/>
    <row r="65183" ht="12.75" customHeight="1" x14ac:dyDescent="0.2"/>
    <row r="65184" ht="12.75" customHeight="1" x14ac:dyDescent="0.2"/>
    <row r="65185" ht="12.75" customHeight="1" x14ac:dyDescent="0.2"/>
    <row r="65186" ht="12.75" customHeight="1" x14ac:dyDescent="0.2"/>
    <row r="65187" ht="12.75" customHeight="1" x14ac:dyDescent="0.2"/>
    <row r="65188" ht="12.75" customHeight="1" x14ac:dyDescent="0.2"/>
    <row r="65189" ht="12.75" customHeight="1" x14ac:dyDescent="0.2"/>
    <row r="65190" ht="12.75" customHeight="1" x14ac:dyDescent="0.2"/>
    <row r="65191" ht="12.75" customHeight="1" x14ac:dyDescent="0.2"/>
    <row r="65192" ht="12.75" customHeight="1" x14ac:dyDescent="0.2"/>
    <row r="65193" ht="12.75" customHeight="1" x14ac:dyDescent="0.2"/>
    <row r="65194" ht="12.75" customHeight="1" x14ac:dyDescent="0.2"/>
    <row r="65195" ht="12.75" customHeight="1" x14ac:dyDescent="0.2"/>
    <row r="65196" ht="12.75" customHeight="1" x14ac:dyDescent="0.2"/>
    <row r="65197" ht="12.75" customHeight="1" x14ac:dyDescent="0.2"/>
    <row r="65198" ht="12.75" customHeight="1" x14ac:dyDescent="0.2"/>
    <row r="65199" ht="12.75" customHeight="1" x14ac:dyDescent="0.2"/>
    <row r="65200" ht="12.75" customHeight="1" x14ac:dyDescent="0.2"/>
    <row r="65201" ht="12.75" customHeight="1" x14ac:dyDescent="0.2"/>
    <row r="65202" ht="12.75" customHeight="1" x14ac:dyDescent="0.2"/>
    <row r="65203" ht="12.75" customHeight="1" x14ac:dyDescent="0.2"/>
    <row r="65204" ht="12.75" customHeight="1" x14ac:dyDescent="0.2"/>
    <row r="65205" ht="12.75" customHeight="1" x14ac:dyDescent="0.2"/>
    <row r="65206" ht="12.75" customHeight="1" x14ac:dyDescent="0.2"/>
    <row r="65207" ht="12.75" customHeight="1" x14ac:dyDescent="0.2"/>
    <row r="65208" ht="12.75" customHeight="1" x14ac:dyDescent="0.2"/>
    <row r="65209" ht="12.75" customHeight="1" x14ac:dyDescent="0.2"/>
    <row r="65210" ht="12.75" customHeight="1" x14ac:dyDescent="0.2"/>
    <row r="65211" ht="12.75" customHeight="1" x14ac:dyDescent="0.2"/>
    <row r="65212" ht="12.75" customHeight="1" x14ac:dyDescent="0.2"/>
    <row r="65213" ht="12.75" customHeight="1" x14ac:dyDescent="0.2"/>
    <row r="65214" ht="12.75" customHeight="1" x14ac:dyDescent="0.2"/>
    <row r="65215" ht="12.75" customHeight="1" x14ac:dyDescent="0.2"/>
    <row r="65216" ht="12.75" customHeight="1" x14ac:dyDescent="0.2"/>
    <row r="65217" ht="12.75" customHeight="1" x14ac:dyDescent="0.2"/>
    <row r="65218" ht="12.75" customHeight="1" x14ac:dyDescent="0.2"/>
    <row r="65219" ht="12.75" customHeight="1" x14ac:dyDescent="0.2"/>
    <row r="65220" ht="12.75" customHeight="1" x14ac:dyDescent="0.2"/>
    <row r="65221" ht="12.75" customHeight="1" x14ac:dyDescent="0.2"/>
    <row r="65222" ht="12.75" customHeight="1" x14ac:dyDescent="0.2"/>
    <row r="65223" ht="12.75" customHeight="1" x14ac:dyDescent="0.2"/>
    <row r="65224" ht="12.75" customHeight="1" x14ac:dyDescent="0.2"/>
    <row r="65225" ht="12.75" customHeight="1" x14ac:dyDescent="0.2"/>
    <row r="65226" ht="12.75" customHeight="1" x14ac:dyDescent="0.2"/>
    <row r="65227" ht="12.75" customHeight="1" x14ac:dyDescent="0.2"/>
    <row r="65228" ht="12.75" customHeight="1" x14ac:dyDescent="0.2"/>
    <row r="65229" ht="12.75" customHeight="1" x14ac:dyDescent="0.2"/>
    <row r="65230" ht="12.75" customHeight="1" x14ac:dyDescent="0.2"/>
    <row r="65231" ht="12.75" customHeight="1" x14ac:dyDescent="0.2"/>
    <row r="65232" ht="12.75" customHeight="1" x14ac:dyDescent="0.2"/>
    <row r="65233" ht="12.75" customHeight="1" x14ac:dyDescent="0.2"/>
    <row r="65234" ht="12.75" customHeight="1" x14ac:dyDescent="0.2"/>
    <row r="65235" ht="12.75" customHeight="1" x14ac:dyDescent="0.2"/>
    <row r="65236" ht="12.75" customHeight="1" x14ac:dyDescent="0.2"/>
    <row r="65237" ht="12.75" customHeight="1" x14ac:dyDescent="0.2"/>
    <row r="65238" ht="12.75" customHeight="1" x14ac:dyDescent="0.2"/>
    <row r="65239" ht="12.75" customHeight="1" x14ac:dyDescent="0.2"/>
    <row r="65240" ht="12.75" customHeight="1" x14ac:dyDescent="0.2"/>
    <row r="65241" ht="12.75" customHeight="1" x14ac:dyDescent="0.2"/>
    <row r="65242" ht="12.75" customHeight="1" x14ac:dyDescent="0.2"/>
    <row r="65243" ht="12.75" customHeight="1" x14ac:dyDescent="0.2"/>
    <row r="65244" ht="12.75" customHeight="1" x14ac:dyDescent="0.2"/>
    <row r="65245" ht="12.75" customHeight="1" x14ac:dyDescent="0.2"/>
    <row r="65246" ht="12.75" customHeight="1" x14ac:dyDescent="0.2"/>
    <row r="65247" ht="12.75" customHeight="1" x14ac:dyDescent="0.2"/>
    <row r="65248" ht="12.75" customHeight="1" x14ac:dyDescent="0.2"/>
    <row r="65249" ht="12.75" customHeight="1" x14ac:dyDescent="0.2"/>
    <row r="65250" ht="12.75" customHeight="1" x14ac:dyDescent="0.2"/>
    <row r="65251" ht="12.75" customHeight="1" x14ac:dyDescent="0.2"/>
    <row r="65252" ht="12.75" customHeight="1" x14ac:dyDescent="0.2"/>
    <row r="65253" ht="12.75" customHeight="1" x14ac:dyDescent="0.2"/>
    <row r="65254" ht="12.75" customHeight="1" x14ac:dyDescent="0.2"/>
    <row r="65255" ht="12.75" customHeight="1" x14ac:dyDescent="0.2"/>
    <row r="65256" ht="12.75" customHeight="1" x14ac:dyDescent="0.2"/>
    <row r="65257" ht="12.75" customHeight="1" x14ac:dyDescent="0.2"/>
    <row r="65258" ht="12.75" customHeight="1" x14ac:dyDescent="0.2"/>
    <row r="65259" ht="12.75" customHeight="1" x14ac:dyDescent="0.2"/>
    <row r="65260" ht="12.75" customHeight="1" x14ac:dyDescent="0.2"/>
    <row r="65261" ht="12.75" customHeight="1" x14ac:dyDescent="0.2"/>
    <row r="65262" ht="12.75" customHeight="1" x14ac:dyDescent="0.2"/>
    <row r="65263" ht="12.75" customHeight="1" x14ac:dyDescent="0.2"/>
    <row r="65264" ht="12.75" customHeight="1" x14ac:dyDescent="0.2"/>
    <row r="65265" ht="12.75" customHeight="1" x14ac:dyDescent="0.2"/>
    <row r="65266" ht="12.75" customHeight="1" x14ac:dyDescent="0.2"/>
    <row r="65267" ht="12.75" customHeight="1" x14ac:dyDescent="0.2"/>
    <row r="65268" ht="12.75" customHeight="1" x14ac:dyDescent="0.2"/>
    <row r="65269" ht="12.75" customHeight="1" x14ac:dyDescent="0.2"/>
    <row r="65270" ht="12.75" customHeight="1" x14ac:dyDescent="0.2"/>
    <row r="65271" ht="12.75" customHeight="1" x14ac:dyDescent="0.2"/>
    <row r="65272" ht="12.75" customHeight="1" x14ac:dyDescent="0.2"/>
    <row r="65273" ht="12.75" customHeight="1" x14ac:dyDescent="0.2"/>
    <row r="65274" ht="12.75" customHeight="1" x14ac:dyDescent="0.2"/>
    <row r="65275" ht="12.75" customHeight="1" x14ac:dyDescent="0.2"/>
    <row r="65276" ht="12.75" customHeight="1" x14ac:dyDescent="0.2"/>
    <row r="65277" ht="12.75" customHeight="1" x14ac:dyDescent="0.2"/>
    <row r="65278" ht="12.75" customHeight="1" x14ac:dyDescent="0.2"/>
    <row r="65279" ht="12.75" customHeight="1" x14ac:dyDescent="0.2"/>
    <row r="65280" ht="12.75" customHeight="1" x14ac:dyDescent="0.2"/>
    <row r="65281" ht="12.75" customHeight="1" x14ac:dyDescent="0.2"/>
    <row r="65282" ht="12.75" customHeight="1" x14ac:dyDescent="0.2"/>
    <row r="65283" ht="12.75" customHeight="1" x14ac:dyDescent="0.2"/>
    <row r="65284" ht="12.75" customHeight="1" x14ac:dyDescent="0.2"/>
    <row r="65285" ht="12.75" customHeight="1" x14ac:dyDescent="0.2"/>
    <row r="65286" ht="12.75" customHeight="1" x14ac:dyDescent="0.2"/>
    <row r="65287" ht="12.75" customHeight="1" x14ac:dyDescent="0.2"/>
    <row r="65288" ht="12.75" customHeight="1" x14ac:dyDescent="0.2"/>
    <row r="65289" ht="12.75" customHeight="1" x14ac:dyDescent="0.2"/>
    <row r="65290" ht="12.75" customHeight="1" x14ac:dyDescent="0.2"/>
    <row r="65291" ht="12.75" customHeight="1" x14ac:dyDescent="0.2"/>
    <row r="65292" ht="12.75" customHeight="1" x14ac:dyDescent="0.2"/>
    <row r="65293" ht="12.75" customHeight="1" x14ac:dyDescent="0.2"/>
    <row r="65294" ht="12.75" customHeight="1" x14ac:dyDescent="0.2"/>
    <row r="65295" ht="12.75" customHeight="1" x14ac:dyDescent="0.2"/>
    <row r="65296" ht="12.75" customHeight="1" x14ac:dyDescent="0.2"/>
    <row r="65297" ht="12.75" customHeight="1" x14ac:dyDescent="0.2"/>
    <row r="65298" ht="12.75" customHeight="1" x14ac:dyDescent="0.2"/>
    <row r="65299" ht="12.75" customHeight="1" x14ac:dyDescent="0.2"/>
    <row r="65300" ht="12.75" customHeight="1" x14ac:dyDescent="0.2"/>
    <row r="65301" ht="12.75" customHeight="1" x14ac:dyDescent="0.2"/>
    <row r="65302" ht="12.75" customHeight="1" x14ac:dyDescent="0.2"/>
    <row r="65303" ht="12.75" customHeight="1" x14ac:dyDescent="0.2"/>
    <row r="65304" ht="12.75" customHeight="1" x14ac:dyDescent="0.2"/>
    <row r="65305" ht="12.75" customHeight="1" x14ac:dyDescent="0.2"/>
    <row r="65306" ht="12.75" customHeight="1" x14ac:dyDescent="0.2"/>
    <row r="65307" ht="12.75" customHeight="1" x14ac:dyDescent="0.2"/>
    <row r="65308" ht="12.75" customHeight="1" x14ac:dyDescent="0.2"/>
    <row r="65309" ht="12.75" customHeight="1" x14ac:dyDescent="0.2"/>
    <row r="65310" ht="12.75" customHeight="1" x14ac:dyDescent="0.2"/>
    <row r="65311" ht="12.75" customHeight="1" x14ac:dyDescent="0.2"/>
    <row r="65312" ht="12.75" customHeight="1" x14ac:dyDescent="0.2"/>
    <row r="65313" ht="12.75" customHeight="1" x14ac:dyDescent="0.2"/>
    <row r="65314" ht="12.75" customHeight="1" x14ac:dyDescent="0.2"/>
    <row r="65315" ht="12.75" customHeight="1" x14ac:dyDescent="0.2"/>
    <row r="65316" ht="12.75" customHeight="1" x14ac:dyDescent="0.2"/>
    <row r="65317" ht="12.75" customHeight="1" x14ac:dyDescent="0.2"/>
    <row r="65318" ht="12.75" customHeight="1" x14ac:dyDescent="0.2"/>
    <row r="65319" ht="12.75" customHeight="1" x14ac:dyDescent="0.2"/>
    <row r="65320" ht="12.75" customHeight="1" x14ac:dyDescent="0.2"/>
    <row r="65321" ht="12.75" customHeight="1" x14ac:dyDescent="0.2"/>
    <row r="65322" ht="12.75" customHeight="1" x14ac:dyDescent="0.2"/>
    <row r="65323" ht="12.75" customHeight="1" x14ac:dyDescent="0.2"/>
    <row r="65324" ht="12.75" customHeight="1" x14ac:dyDescent="0.2"/>
    <row r="65325" ht="12.75" customHeight="1" x14ac:dyDescent="0.2"/>
    <row r="65326" ht="12.75" customHeight="1" x14ac:dyDescent="0.2"/>
    <row r="65327" ht="12.75" customHeight="1" x14ac:dyDescent="0.2"/>
    <row r="65328" ht="12.75" customHeight="1" x14ac:dyDescent="0.2"/>
    <row r="65329" ht="12.75" customHeight="1" x14ac:dyDescent="0.2"/>
    <row r="65330" ht="12.75" customHeight="1" x14ac:dyDescent="0.2"/>
    <row r="65331" ht="12.75" customHeight="1" x14ac:dyDescent="0.2"/>
    <row r="65332" ht="12.75" customHeight="1" x14ac:dyDescent="0.2"/>
    <row r="65333" ht="12.75" customHeight="1" x14ac:dyDescent="0.2"/>
    <row r="65334" ht="12.75" customHeight="1" x14ac:dyDescent="0.2"/>
    <row r="65335" ht="12.75" customHeight="1" x14ac:dyDescent="0.2"/>
    <row r="65336" ht="12.75" customHeight="1" x14ac:dyDescent="0.2"/>
    <row r="65337" ht="12.75" customHeight="1" x14ac:dyDescent="0.2"/>
    <row r="65338" ht="12.75" customHeight="1" x14ac:dyDescent="0.2"/>
    <row r="65339" ht="12.75" customHeight="1" x14ac:dyDescent="0.2"/>
    <row r="65340" ht="12.75" customHeight="1" x14ac:dyDescent="0.2"/>
    <row r="65341" ht="12.75" customHeight="1" x14ac:dyDescent="0.2"/>
    <row r="65342" ht="12.75" customHeight="1" x14ac:dyDescent="0.2"/>
    <row r="65343" ht="12.75" customHeight="1" x14ac:dyDescent="0.2"/>
    <row r="65344" ht="12.75" customHeight="1" x14ac:dyDescent="0.2"/>
    <row r="65345" ht="12.75" customHeight="1" x14ac:dyDescent="0.2"/>
    <row r="65346" ht="12.75" customHeight="1" x14ac:dyDescent="0.2"/>
    <row r="65347" ht="12.75" customHeight="1" x14ac:dyDescent="0.2"/>
    <row r="65348" ht="12.75" customHeight="1" x14ac:dyDescent="0.2"/>
    <row r="65349" ht="12.75" customHeight="1" x14ac:dyDescent="0.2"/>
    <row r="65350" ht="12.75" customHeight="1" x14ac:dyDescent="0.2"/>
    <row r="65351" ht="12.75" customHeight="1" x14ac:dyDescent="0.2"/>
    <row r="65352" ht="12.75" customHeight="1" x14ac:dyDescent="0.2"/>
    <row r="65353" ht="12.75" customHeight="1" x14ac:dyDescent="0.2"/>
    <row r="65354" ht="12.75" customHeight="1" x14ac:dyDescent="0.2"/>
    <row r="65355" ht="12.75" customHeight="1" x14ac:dyDescent="0.2"/>
    <row r="65356" ht="12.75" customHeight="1" x14ac:dyDescent="0.2"/>
    <row r="65357" ht="12.75" customHeight="1" x14ac:dyDescent="0.2"/>
    <row r="65358" ht="12.75" customHeight="1" x14ac:dyDescent="0.2"/>
    <row r="65359" ht="12.75" customHeight="1" x14ac:dyDescent="0.2"/>
    <row r="65360" ht="12.75" customHeight="1" x14ac:dyDescent="0.2"/>
    <row r="65361" ht="12.75" customHeight="1" x14ac:dyDescent="0.2"/>
    <row r="65362" ht="12.75" customHeight="1" x14ac:dyDescent="0.2"/>
    <row r="65363" ht="12.75" customHeight="1" x14ac:dyDescent="0.2"/>
    <row r="65364" ht="12.75" customHeight="1" x14ac:dyDescent="0.2"/>
    <row r="65365" ht="12.75" customHeight="1" x14ac:dyDescent="0.2"/>
    <row r="65366" ht="12.75" customHeight="1" x14ac:dyDescent="0.2"/>
    <row r="65367" ht="12.75" customHeight="1" x14ac:dyDescent="0.2"/>
    <row r="65368" ht="12.75" customHeight="1" x14ac:dyDescent="0.2"/>
    <row r="65369" ht="12.75" customHeight="1" x14ac:dyDescent="0.2"/>
    <row r="65370" ht="12.75" customHeight="1" x14ac:dyDescent="0.2"/>
    <row r="65371" ht="12.75" customHeight="1" x14ac:dyDescent="0.2"/>
    <row r="65372" ht="12.75" customHeight="1" x14ac:dyDescent="0.2"/>
    <row r="65373" ht="12.75" customHeight="1" x14ac:dyDescent="0.2"/>
    <row r="65374" ht="12.75" customHeight="1" x14ac:dyDescent="0.2"/>
    <row r="65375" ht="12.75" customHeight="1" x14ac:dyDescent="0.2"/>
    <row r="65376" ht="12.75" customHeight="1" x14ac:dyDescent="0.2"/>
    <row r="65377" ht="12.75" customHeight="1" x14ac:dyDescent="0.2"/>
    <row r="65378" ht="12.75" customHeight="1" x14ac:dyDescent="0.2"/>
    <row r="65379" ht="12.75" customHeight="1" x14ac:dyDescent="0.2"/>
    <row r="65380" ht="12.75" customHeight="1" x14ac:dyDescent="0.2"/>
    <row r="65381" ht="12.75" customHeight="1" x14ac:dyDescent="0.2"/>
    <row r="65382" ht="12.75" customHeight="1" x14ac:dyDescent="0.2"/>
    <row r="65383" ht="12.75" customHeight="1" x14ac:dyDescent="0.2"/>
    <row r="65384" ht="12.75" customHeight="1" x14ac:dyDescent="0.2"/>
    <row r="65385" ht="12.75" customHeight="1" x14ac:dyDescent="0.2"/>
    <row r="65386" ht="12.75" customHeight="1" x14ac:dyDescent="0.2"/>
    <row r="65387" ht="12.75" customHeight="1" x14ac:dyDescent="0.2"/>
    <row r="65388" ht="12.75" customHeight="1" x14ac:dyDescent="0.2"/>
    <row r="65389" ht="12.75" customHeight="1" x14ac:dyDescent="0.2"/>
    <row r="65390" ht="12.75" customHeight="1" x14ac:dyDescent="0.2"/>
    <row r="65391" ht="12.75" customHeight="1" x14ac:dyDescent="0.2"/>
    <row r="65392" ht="12.75" customHeight="1" x14ac:dyDescent="0.2"/>
    <row r="65393" ht="12.75" customHeight="1" x14ac:dyDescent="0.2"/>
    <row r="65394" ht="12.75" customHeight="1" x14ac:dyDescent="0.2"/>
    <row r="65395" ht="12.75" customHeight="1" x14ac:dyDescent="0.2"/>
    <row r="65396" ht="12.75" customHeight="1" x14ac:dyDescent="0.2"/>
    <row r="65397" ht="12.75" customHeight="1" x14ac:dyDescent="0.2"/>
    <row r="65398" ht="12.75" customHeight="1" x14ac:dyDescent="0.2"/>
    <row r="65399" ht="12.75" customHeight="1" x14ac:dyDescent="0.2"/>
    <row r="65400" ht="12.75" customHeight="1" x14ac:dyDescent="0.2"/>
    <row r="65401" ht="12.75" customHeight="1" x14ac:dyDescent="0.2"/>
    <row r="65402" ht="12.75" customHeight="1" x14ac:dyDescent="0.2"/>
    <row r="65403" ht="12.75" customHeight="1" x14ac:dyDescent="0.2"/>
    <row r="65404" ht="12.75" customHeight="1" x14ac:dyDescent="0.2"/>
    <row r="65405" ht="12.75" customHeight="1" x14ac:dyDescent="0.2"/>
    <row r="65406" ht="12.75" customHeight="1" x14ac:dyDescent="0.2"/>
    <row r="65407" ht="12.75" customHeight="1" x14ac:dyDescent="0.2"/>
    <row r="65408" ht="12.75" customHeight="1" x14ac:dyDescent="0.2"/>
    <row r="65409" ht="12.75" customHeight="1" x14ac:dyDescent="0.2"/>
    <row r="65410" ht="12.75" customHeight="1" x14ac:dyDescent="0.2"/>
    <row r="65411" ht="12.75" customHeight="1" x14ac:dyDescent="0.2"/>
    <row r="65412" ht="12.75" customHeight="1" x14ac:dyDescent="0.2"/>
    <row r="65413" ht="12.75" customHeight="1" x14ac:dyDescent="0.2"/>
    <row r="65414" ht="12.75" customHeight="1" x14ac:dyDescent="0.2"/>
    <row r="65415" ht="12.75" customHeight="1" x14ac:dyDescent="0.2"/>
    <row r="65416" ht="12.75" customHeight="1" x14ac:dyDescent="0.2"/>
    <row r="65417" ht="12.75" customHeight="1" x14ac:dyDescent="0.2"/>
    <row r="65418" ht="12.75" customHeight="1" x14ac:dyDescent="0.2"/>
    <row r="65419" ht="12.75" customHeight="1" x14ac:dyDescent="0.2"/>
    <row r="65420" ht="12.75" customHeight="1" x14ac:dyDescent="0.2"/>
    <row r="65421" ht="12.75" customHeight="1" x14ac:dyDescent="0.2"/>
    <row r="65422" ht="12.75" customHeight="1" x14ac:dyDescent="0.2"/>
    <row r="65423" ht="12.75" customHeight="1" x14ac:dyDescent="0.2"/>
    <row r="65424" ht="12.75" customHeight="1" x14ac:dyDescent="0.2"/>
    <row r="65425" ht="12.75" customHeight="1" x14ac:dyDescent="0.2"/>
    <row r="65426" ht="12.75" customHeight="1" x14ac:dyDescent="0.2"/>
    <row r="65427" ht="12.75" customHeight="1" x14ac:dyDescent="0.2"/>
    <row r="65428" ht="12.75" customHeight="1" x14ac:dyDescent="0.2"/>
    <row r="65429" ht="12.75" customHeight="1" x14ac:dyDescent="0.2"/>
    <row r="65430" ht="12.75" customHeight="1" x14ac:dyDescent="0.2"/>
    <row r="65431" ht="12.75" customHeight="1" x14ac:dyDescent="0.2"/>
    <row r="65432" ht="12.75" customHeight="1" x14ac:dyDescent="0.2"/>
    <row r="65433" ht="12.75" customHeight="1" x14ac:dyDescent="0.2"/>
    <row r="65434" ht="12.75" customHeight="1" x14ac:dyDescent="0.2"/>
    <row r="65435" ht="12.75" customHeight="1" x14ac:dyDescent="0.2"/>
    <row r="65436" ht="12.75" customHeight="1" x14ac:dyDescent="0.2"/>
    <row r="65437" ht="12.75" customHeight="1" x14ac:dyDescent="0.2"/>
    <row r="65438" ht="12.75" customHeight="1" x14ac:dyDescent="0.2"/>
    <row r="65439" ht="12.75" customHeight="1" x14ac:dyDescent="0.2"/>
    <row r="65440" ht="12.75" customHeight="1" x14ac:dyDescent="0.2"/>
    <row r="65441" ht="12.75" customHeight="1" x14ac:dyDescent="0.2"/>
    <row r="65442" ht="12.75" customHeight="1" x14ac:dyDescent="0.2"/>
    <row r="65443" ht="12.75" customHeight="1" x14ac:dyDescent="0.2"/>
    <row r="65444" ht="12.75" customHeight="1" x14ac:dyDescent="0.2"/>
    <row r="65445" ht="12.75" customHeight="1" x14ac:dyDescent="0.2"/>
    <row r="65446" ht="12.75" customHeight="1" x14ac:dyDescent="0.2"/>
    <row r="65447" ht="12.75" customHeight="1" x14ac:dyDescent="0.2"/>
    <row r="65448" ht="12.75" customHeight="1" x14ac:dyDescent="0.2"/>
    <row r="65449" ht="12.75" customHeight="1" x14ac:dyDescent="0.2"/>
    <row r="65450" ht="12.75" customHeight="1" x14ac:dyDescent="0.2"/>
    <row r="65451" ht="12.75" customHeight="1" x14ac:dyDescent="0.2"/>
    <row r="65452" ht="12.75" customHeight="1" x14ac:dyDescent="0.2"/>
    <row r="65453" ht="12.75" customHeight="1" x14ac:dyDescent="0.2"/>
    <row r="65454" ht="12.75" customHeight="1" x14ac:dyDescent="0.2"/>
    <row r="65455" ht="12.75" customHeight="1" x14ac:dyDescent="0.2"/>
    <row r="65456" ht="12.75" customHeight="1" x14ac:dyDescent="0.2"/>
    <row r="65457" ht="12.75" customHeight="1" x14ac:dyDescent="0.2"/>
    <row r="65458" ht="12.75" customHeight="1" x14ac:dyDescent="0.2"/>
    <row r="65459" ht="12.75" customHeight="1" x14ac:dyDescent="0.2"/>
    <row r="65460" ht="12.75" customHeight="1" x14ac:dyDescent="0.2"/>
    <row r="65461" ht="12.75" customHeight="1" x14ac:dyDescent="0.2"/>
    <row r="65462" ht="12.75" customHeight="1" x14ac:dyDescent="0.2"/>
    <row r="65463" ht="12.75" customHeight="1" x14ac:dyDescent="0.2"/>
    <row r="65464" ht="12.75" customHeight="1" x14ac:dyDescent="0.2"/>
    <row r="65465" ht="12.75" customHeight="1" x14ac:dyDescent="0.2"/>
    <row r="65466" ht="12.75" customHeight="1" x14ac:dyDescent="0.2"/>
    <row r="65467" ht="12.75" customHeight="1" x14ac:dyDescent="0.2"/>
    <row r="65468" ht="12.75" customHeight="1" x14ac:dyDescent="0.2"/>
    <row r="65469" ht="12.75" customHeight="1" x14ac:dyDescent="0.2"/>
    <row r="65470" ht="12.75" customHeight="1" x14ac:dyDescent="0.2"/>
    <row r="65471" ht="12.75" customHeight="1" x14ac:dyDescent="0.2"/>
    <row r="65472" ht="12.75" customHeight="1" x14ac:dyDescent="0.2"/>
    <row r="65473" ht="12.75" customHeight="1" x14ac:dyDescent="0.2"/>
    <row r="65474" ht="12.75" customHeight="1" x14ac:dyDescent="0.2"/>
    <row r="65475" ht="12.75" customHeight="1" x14ac:dyDescent="0.2"/>
    <row r="65476" ht="12.75" customHeight="1" x14ac:dyDescent="0.2"/>
    <row r="65477" ht="12.75" customHeight="1" x14ac:dyDescent="0.2"/>
    <row r="65478" ht="12.75" customHeight="1" x14ac:dyDescent="0.2"/>
    <row r="65479" ht="12.75" customHeight="1" x14ac:dyDescent="0.2"/>
    <row r="65480" ht="12.75" customHeight="1" x14ac:dyDescent="0.2"/>
    <row r="65481" ht="12.75" customHeight="1" x14ac:dyDescent="0.2"/>
    <row r="65482" ht="12.75" customHeight="1" x14ac:dyDescent="0.2"/>
    <row r="65483" ht="12.75" customHeight="1" x14ac:dyDescent="0.2"/>
    <row r="65484" ht="12.75" customHeight="1" x14ac:dyDescent="0.2"/>
    <row r="65485" ht="12.75" customHeight="1" x14ac:dyDescent="0.2"/>
    <row r="65486" ht="12.75" customHeight="1" x14ac:dyDescent="0.2"/>
    <row r="65487" ht="12.75" customHeight="1" x14ac:dyDescent="0.2"/>
    <row r="65488" ht="12.75" customHeight="1" x14ac:dyDescent="0.2"/>
    <row r="65489" ht="12.75" customHeight="1" x14ac:dyDescent="0.2"/>
    <row r="65490" ht="12.75" customHeight="1" x14ac:dyDescent="0.2"/>
    <row r="65491" ht="12.75" customHeight="1" x14ac:dyDescent="0.2"/>
    <row r="65492" ht="12.75" customHeight="1" x14ac:dyDescent="0.2"/>
    <row r="65493" ht="12.75" customHeight="1" x14ac:dyDescent="0.2"/>
    <row r="65494" ht="12.75" customHeight="1" x14ac:dyDescent="0.2"/>
    <row r="65495" ht="12.75" customHeight="1" x14ac:dyDescent="0.2"/>
    <row r="65496" ht="12.75" customHeight="1" x14ac:dyDescent="0.2"/>
    <row r="65497" ht="12.75" customHeight="1" x14ac:dyDescent="0.2"/>
    <row r="65498" ht="12.75" customHeight="1" x14ac:dyDescent="0.2"/>
    <row r="65499" ht="12.75" customHeight="1" x14ac:dyDescent="0.2"/>
    <row r="65500" ht="12.75" customHeight="1" x14ac:dyDescent="0.2"/>
    <row r="65501" ht="12.75" customHeight="1" x14ac:dyDescent="0.2"/>
    <row r="65502" ht="12.75" customHeight="1" x14ac:dyDescent="0.2"/>
    <row r="65503" ht="12.75" customHeight="1" x14ac:dyDescent="0.2"/>
    <row r="65504" ht="12.75" customHeight="1" x14ac:dyDescent="0.2"/>
    <row r="65505" ht="12.75" customHeight="1" x14ac:dyDescent="0.2"/>
    <row r="65506" ht="12.75" customHeight="1" x14ac:dyDescent="0.2"/>
    <row r="65507" ht="12.75" customHeight="1" x14ac:dyDescent="0.2"/>
    <row r="65508" ht="12.75" customHeight="1" x14ac:dyDescent="0.2"/>
    <row r="65509" ht="12.75" customHeight="1" x14ac:dyDescent="0.2"/>
    <row r="65510" ht="12.75" customHeight="1" x14ac:dyDescent="0.2"/>
    <row r="65511" ht="12.75" customHeight="1" x14ac:dyDescent="0.2"/>
    <row r="65512" ht="12.75" customHeight="1" x14ac:dyDescent="0.2"/>
    <row r="65513" ht="12.75" customHeight="1" x14ac:dyDescent="0.2"/>
    <row r="65514" ht="12.75" customHeight="1" x14ac:dyDescent="0.2"/>
    <row r="65515" ht="12.75" customHeight="1" x14ac:dyDescent="0.2"/>
    <row r="65516" ht="12.75" customHeight="1" x14ac:dyDescent="0.2"/>
    <row r="65517" ht="12.75" customHeight="1" x14ac:dyDescent="0.2"/>
    <row r="65518" ht="12.75" customHeight="1" x14ac:dyDescent="0.2"/>
    <row r="65519" ht="12.75" customHeight="1" x14ac:dyDescent="0.2"/>
    <row r="65520" ht="12.75" customHeight="1" x14ac:dyDescent="0.2"/>
    <row r="65521" ht="12.75" customHeight="1" x14ac:dyDescent="0.2"/>
    <row r="65522" ht="12.75" customHeight="1" x14ac:dyDescent="0.2"/>
    <row r="65523" ht="12.75" customHeight="1" x14ac:dyDescent="0.2"/>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row r="65537" ht="12.75" customHeight="1" x14ac:dyDescent="0.2"/>
    <row r="65538" ht="12.75" customHeight="1" x14ac:dyDescent="0.2"/>
    <row r="65539" ht="12.75" customHeight="1" x14ac:dyDescent="0.2"/>
    <row r="65540" ht="12.75" customHeight="1" x14ac:dyDescent="0.2"/>
    <row r="65541" ht="12.75" customHeight="1" x14ac:dyDescent="0.2"/>
    <row r="65542" ht="12.75" customHeight="1" x14ac:dyDescent="0.2"/>
    <row r="65543" ht="12.75" customHeight="1" x14ac:dyDescent="0.2"/>
    <row r="65544" ht="12.75" customHeight="1" x14ac:dyDescent="0.2"/>
    <row r="65545" ht="12.75" customHeight="1" x14ac:dyDescent="0.2"/>
    <row r="65546" ht="12.75" customHeight="1" x14ac:dyDescent="0.2"/>
    <row r="65547" ht="12.75" customHeight="1" x14ac:dyDescent="0.2"/>
    <row r="65548" ht="12.75" customHeight="1" x14ac:dyDescent="0.2"/>
    <row r="65549" ht="12.75" customHeight="1" x14ac:dyDescent="0.2"/>
    <row r="65550" ht="12.75" customHeight="1" x14ac:dyDescent="0.2"/>
    <row r="65551" ht="12.75" customHeight="1" x14ac:dyDescent="0.2"/>
    <row r="65552" ht="12.75" customHeight="1" x14ac:dyDescent="0.2"/>
    <row r="65553" ht="12.75" customHeight="1" x14ac:dyDescent="0.2"/>
    <row r="65554" ht="12.75" customHeight="1" x14ac:dyDescent="0.2"/>
    <row r="65555" ht="12.75" customHeight="1" x14ac:dyDescent="0.2"/>
    <row r="65556" ht="12.75" customHeight="1" x14ac:dyDescent="0.2"/>
    <row r="65557" ht="12.75" customHeight="1" x14ac:dyDescent="0.2"/>
    <row r="65558" ht="12.75" customHeight="1" x14ac:dyDescent="0.2"/>
    <row r="65559" ht="12.75" customHeight="1" x14ac:dyDescent="0.2"/>
    <row r="65560" ht="12.75" customHeight="1" x14ac:dyDescent="0.2"/>
    <row r="65561" ht="12.75" customHeight="1" x14ac:dyDescent="0.2"/>
    <row r="65562" ht="12.75" customHeight="1" x14ac:dyDescent="0.2"/>
    <row r="65563" ht="12.75" customHeight="1" x14ac:dyDescent="0.2"/>
    <row r="65564" ht="12.75" customHeight="1" x14ac:dyDescent="0.2"/>
    <row r="65565" ht="12.75" customHeight="1" x14ac:dyDescent="0.2"/>
    <row r="65566" ht="12.75" customHeight="1" x14ac:dyDescent="0.2"/>
    <row r="65567" ht="12.75" customHeight="1" x14ac:dyDescent="0.2"/>
    <row r="65568" ht="12.75" customHeight="1" x14ac:dyDescent="0.2"/>
    <row r="65569" ht="12.75" customHeight="1" x14ac:dyDescent="0.2"/>
    <row r="65570" ht="12.75" customHeight="1" x14ac:dyDescent="0.2"/>
    <row r="65571" ht="12.75" customHeight="1" x14ac:dyDescent="0.2"/>
    <row r="65572" ht="12.75" customHeight="1" x14ac:dyDescent="0.2"/>
    <row r="65573" ht="12.75" customHeight="1" x14ac:dyDescent="0.2"/>
    <row r="65574" ht="12.75" customHeight="1" x14ac:dyDescent="0.2"/>
    <row r="65575" ht="12.75" customHeight="1" x14ac:dyDescent="0.2"/>
    <row r="65576" ht="12.75" customHeight="1" x14ac:dyDescent="0.2"/>
    <row r="65577" ht="12.75" customHeight="1" x14ac:dyDescent="0.2"/>
    <row r="65578" ht="12.75" customHeight="1" x14ac:dyDescent="0.2"/>
    <row r="65579" ht="12.75" customHeight="1" x14ac:dyDescent="0.2"/>
    <row r="65580" ht="12.75" customHeight="1" x14ac:dyDescent="0.2"/>
    <row r="65581" ht="12.75" customHeight="1" x14ac:dyDescent="0.2"/>
    <row r="65582" ht="12.75" customHeight="1" x14ac:dyDescent="0.2"/>
    <row r="65583" ht="12.75" customHeight="1" x14ac:dyDescent="0.2"/>
    <row r="65584" ht="12.75" customHeight="1" x14ac:dyDescent="0.2"/>
    <row r="65585" ht="12.75" customHeight="1" x14ac:dyDescent="0.2"/>
    <row r="65586" ht="12.75" customHeight="1" x14ac:dyDescent="0.2"/>
    <row r="65587" ht="12.75" customHeight="1" x14ac:dyDescent="0.2"/>
    <row r="65588" ht="12.75" customHeight="1" x14ac:dyDescent="0.2"/>
    <row r="65589" ht="12.75" customHeight="1" x14ac:dyDescent="0.2"/>
    <row r="65590" ht="12.75" customHeight="1" x14ac:dyDescent="0.2"/>
    <row r="65591" ht="12.75" customHeight="1" x14ac:dyDescent="0.2"/>
    <row r="65592" ht="12.75" customHeight="1" x14ac:dyDescent="0.2"/>
    <row r="65593" ht="12.75" customHeight="1" x14ac:dyDescent="0.2"/>
    <row r="65594" ht="12.75" customHeight="1" x14ac:dyDescent="0.2"/>
    <row r="65595" ht="12.75" customHeight="1" x14ac:dyDescent="0.2"/>
    <row r="65596" ht="12.75" customHeight="1" x14ac:dyDescent="0.2"/>
    <row r="65597" ht="12.75" customHeight="1" x14ac:dyDescent="0.2"/>
    <row r="65598" ht="12.75" customHeight="1" x14ac:dyDescent="0.2"/>
    <row r="65599" ht="12.75" customHeight="1" x14ac:dyDescent="0.2"/>
    <row r="65600" ht="12.75" customHeight="1" x14ac:dyDescent="0.2"/>
    <row r="65601" ht="12.75" customHeight="1" x14ac:dyDescent="0.2"/>
    <row r="65602" ht="12.75" customHeight="1" x14ac:dyDescent="0.2"/>
    <row r="65603" ht="12.75" customHeight="1" x14ac:dyDescent="0.2"/>
    <row r="65604" ht="12.75" customHeight="1" x14ac:dyDescent="0.2"/>
    <row r="65605" ht="12.75" customHeight="1" x14ac:dyDescent="0.2"/>
    <row r="65606" ht="12.75" customHeight="1" x14ac:dyDescent="0.2"/>
    <row r="65607" ht="12.75" customHeight="1" x14ac:dyDescent="0.2"/>
    <row r="65608" ht="12.75" customHeight="1" x14ac:dyDescent="0.2"/>
    <row r="65609" ht="12.75" customHeight="1" x14ac:dyDescent="0.2"/>
    <row r="65610" ht="12.75" customHeight="1" x14ac:dyDescent="0.2"/>
    <row r="65611" ht="12.75" customHeight="1" x14ac:dyDescent="0.2"/>
    <row r="65612" ht="12.75" customHeight="1" x14ac:dyDescent="0.2"/>
    <row r="65613" ht="12.75" customHeight="1" x14ac:dyDescent="0.2"/>
    <row r="65614" ht="12.75" customHeight="1" x14ac:dyDescent="0.2"/>
    <row r="65615" ht="12.75" customHeight="1" x14ac:dyDescent="0.2"/>
    <row r="65616" ht="12.75" customHeight="1" x14ac:dyDescent="0.2"/>
    <row r="65617" ht="12.75" customHeight="1" x14ac:dyDescent="0.2"/>
    <row r="65618" ht="12.75" customHeight="1" x14ac:dyDescent="0.2"/>
    <row r="65619" ht="12.75" customHeight="1" x14ac:dyDescent="0.2"/>
    <row r="65620" ht="12.75" customHeight="1" x14ac:dyDescent="0.2"/>
    <row r="65621" ht="12.75" customHeight="1" x14ac:dyDescent="0.2"/>
    <row r="65622" ht="12.75" customHeight="1" x14ac:dyDescent="0.2"/>
    <row r="65623" ht="12.75" customHeight="1" x14ac:dyDescent="0.2"/>
    <row r="65624" ht="12.75" customHeight="1" x14ac:dyDescent="0.2"/>
    <row r="65625" ht="12.75" customHeight="1" x14ac:dyDescent="0.2"/>
    <row r="65626" ht="12.75" customHeight="1" x14ac:dyDescent="0.2"/>
    <row r="65627" ht="12.75" customHeight="1" x14ac:dyDescent="0.2"/>
    <row r="65628" ht="12.75" customHeight="1" x14ac:dyDescent="0.2"/>
    <row r="65629" ht="12.75" customHeight="1" x14ac:dyDescent="0.2"/>
    <row r="65630" ht="12.75" customHeight="1" x14ac:dyDescent="0.2"/>
    <row r="65631" ht="12.75" customHeight="1" x14ac:dyDescent="0.2"/>
    <row r="65632" ht="12.75" customHeight="1" x14ac:dyDescent="0.2"/>
    <row r="65633" ht="12.75" customHeight="1" x14ac:dyDescent="0.2"/>
    <row r="65634" ht="12.75" customHeight="1" x14ac:dyDescent="0.2"/>
    <row r="65635" ht="12.75" customHeight="1" x14ac:dyDescent="0.2"/>
    <row r="65636" ht="12.75" customHeight="1" x14ac:dyDescent="0.2"/>
    <row r="65637" ht="12.75" customHeight="1" x14ac:dyDescent="0.2"/>
    <row r="65638" ht="12.75" customHeight="1" x14ac:dyDescent="0.2"/>
    <row r="65639" ht="12.75" customHeight="1" x14ac:dyDescent="0.2"/>
    <row r="65640" ht="12.75" customHeight="1" x14ac:dyDescent="0.2"/>
    <row r="65641" ht="12.75" customHeight="1" x14ac:dyDescent="0.2"/>
    <row r="65642" ht="12.75" customHeight="1" x14ac:dyDescent="0.2"/>
    <row r="65643" ht="12.75" customHeight="1" x14ac:dyDescent="0.2"/>
    <row r="65644" ht="12.75" customHeight="1" x14ac:dyDescent="0.2"/>
    <row r="65645" ht="12.75" customHeight="1" x14ac:dyDescent="0.2"/>
    <row r="65646" ht="12.75" customHeight="1" x14ac:dyDescent="0.2"/>
    <row r="65647" ht="12.75" customHeight="1" x14ac:dyDescent="0.2"/>
    <row r="65648" ht="12.75" customHeight="1" x14ac:dyDescent="0.2"/>
    <row r="65649" ht="12.75" customHeight="1" x14ac:dyDescent="0.2"/>
    <row r="65650" ht="12.75" customHeight="1" x14ac:dyDescent="0.2"/>
    <row r="65651" ht="12.75" customHeight="1" x14ac:dyDescent="0.2"/>
    <row r="65652" ht="12.75" customHeight="1" x14ac:dyDescent="0.2"/>
    <row r="65653" ht="12.75" customHeight="1" x14ac:dyDescent="0.2"/>
    <row r="65654" ht="12.75" customHeight="1" x14ac:dyDescent="0.2"/>
    <row r="65655" ht="12.75" customHeight="1" x14ac:dyDescent="0.2"/>
    <row r="65656" ht="12.75" customHeight="1" x14ac:dyDescent="0.2"/>
    <row r="65657" ht="12.75" customHeight="1" x14ac:dyDescent="0.2"/>
    <row r="65658" ht="12.75" customHeight="1" x14ac:dyDescent="0.2"/>
    <row r="65659" ht="12.75" customHeight="1" x14ac:dyDescent="0.2"/>
    <row r="65660" ht="12.75" customHeight="1" x14ac:dyDescent="0.2"/>
    <row r="65661" ht="12.75" customHeight="1" x14ac:dyDescent="0.2"/>
    <row r="65662" ht="12.75" customHeight="1" x14ac:dyDescent="0.2"/>
    <row r="65663" ht="12.75" customHeight="1" x14ac:dyDescent="0.2"/>
    <row r="65664" ht="12.75" customHeight="1" x14ac:dyDescent="0.2"/>
    <row r="65665" ht="12.75" customHeight="1" x14ac:dyDescent="0.2"/>
    <row r="65666" ht="12.75" customHeight="1" x14ac:dyDescent="0.2"/>
    <row r="65667" ht="12.75" customHeight="1" x14ac:dyDescent="0.2"/>
    <row r="65668" ht="12.75" customHeight="1" x14ac:dyDescent="0.2"/>
    <row r="65669" ht="12.75" customHeight="1" x14ac:dyDescent="0.2"/>
    <row r="65670" ht="12.75" customHeight="1" x14ac:dyDescent="0.2"/>
    <row r="65671" ht="12.75" customHeight="1" x14ac:dyDescent="0.2"/>
    <row r="65672" ht="12.75" customHeight="1" x14ac:dyDescent="0.2"/>
    <row r="65673" ht="12.75" customHeight="1" x14ac:dyDescent="0.2"/>
    <row r="65674" ht="12.75" customHeight="1" x14ac:dyDescent="0.2"/>
    <row r="65675" ht="12.75" customHeight="1" x14ac:dyDescent="0.2"/>
    <row r="65676" ht="12.75" customHeight="1" x14ac:dyDescent="0.2"/>
    <row r="65677" ht="12.75" customHeight="1" x14ac:dyDescent="0.2"/>
    <row r="65678" ht="12.75" customHeight="1" x14ac:dyDescent="0.2"/>
    <row r="65679" ht="12.75" customHeight="1" x14ac:dyDescent="0.2"/>
    <row r="65680" ht="12.75" customHeight="1" x14ac:dyDescent="0.2"/>
    <row r="65681" ht="12.75" customHeight="1" x14ac:dyDescent="0.2"/>
    <row r="65682" ht="12.75" customHeight="1" x14ac:dyDescent="0.2"/>
    <row r="65683" ht="12.75" customHeight="1" x14ac:dyDescent="0.2"/>
    <row r="65684" ht="12.75" customHeight="1" x14ac:dyDescent="0.2"/>
    <row r="65685" ht="12.75" customHeight="1" x14ac:dyDescent="0.2"/>
    <row r="65686" ht="12.75" customHeight="1" x14ac:dyDescent="0.2"/>
    <row r="65687" ht="12.75" customHeight="1" x14ac:dyDescent="0.2"/>
    <row r="65688" ht="12.75" customHeight="1" x14ac:dyDescent="0.2"/>
    <row r="65689" ht="12.75" customHeight="1" x14ac:dyDescent="0.2"/>
    <row r="65690" ht="12.75" customHeight="1" x14ac:dyDescent="0.2"/>
    <row r="65691" ht="12.75" customHeight="1" x14ac:dyDescent="0.2"/>
    <row r="65692" ht="12.75" customHeight="1" x14ac:dyDescent="0.2"/>
    <row r="65693" ht="12.75" customHeight="1" x14ac:dyDescent="0.2"/>
    <row r="65694" ht="12.75" customHeight="1" x14ac:dyDescent="0.2"/>
    <row r="65695" ht="12.75" customHeight="1" x14ac:dyDescent="0.2"/>
    <row r="65696" ht="12.75" customHeight="1" x14ac:dyDescent="0.2"/>
    <row r="65697" ht="12.75" customHeight="1" x14ac:dyDescent="0.2"/>
    <row r="65698" ht="12.75" customHeight="1" x14ac:dyDescent="0.2"/>
    <row r="65699" ht="12.75" customHeight="1" x14ac:dyDescent="0.2"/>
    <row r="65700" ht="12.75" customHeight="1" x14ac:dyDescent="0.2"/>
    <row r="65701" ht="12.75" customHeight="1" x14ac:dyDescent="0.2"/>
    <row r="65702" ht="12.75" customHeight="1" x14ac:dyDescent="0.2"/>
    <row r="65703" ht="12.75" customHeight="1" x14ac:dyDescent="0.2"/>
    <row r="65704" ht="12.75" customHeight="1" x14ac:dyDescent="0.2"/>
    <row r="65705" ht="12.75" customHeight="1" x14ac:dyDescent="0.2"/>
    <row r="65706" ht="12.75" customHeight="1" x14ac:dyDescent="0.2"/>
    <row r="65707" ht="12.75" customHeight="1" x14ac:dyDescent="0.2"/>
    <row r="65708" ht="12.75" customHeight="1" x14ac:dyDescent="0.2"/>
    <row r="65709" ht="12.75" customHeight="1" x14ac:dyDescent="0.2"/>
    <row r="65710" ht="12.75" customHeight="1" x14ac:dyDescent="0.2"/>
    <row r="65711" ht="12.75" customHeight="1" x14ac:dyDescent="0.2"/>
    <row r="65712" ht="12.75" customHeight="1" x14ac:dyDescent="0.2"/>
    <row r="65713" ht="12.75" customHeight="1" x14ac:dyDescent="0.2"/>
    <row r="65714" ht="12.75" customHeight="1" x14ac:dyDescent="0.2"/>
    <row r="65715" ht="12.75" customHeight="1" x14ac:dyDescent="0.2"/>
    <row r="65716" ht="12.75" customHeight="1" x14ac:dyDescent="0.2"/>
    <row r="65717" ht="12.75" customHeight="1" x14ac:dyDescent="0.2"/>
    <row r="65718" ht="12.75" customHeight="1" x14ac:dyDescent="0.2"/>
    <row r="65719" ht="12.75" customHeight="1" x14ac:dyDescent="0.2"/>
    <row r="65720" ht="12.75" customHeight="1" x14ac:dyDescent="0.2"/>
    <row r="65721" ht="12.75" customHeight="1" x14ac:dyDescent="0.2"/>
    <row r="65722" ht="12.75" customHeight="1" x14ac:dyDescent="0.2"/>
    <row r="65723" ht="12.75" customHeight="1" x14ac:dyDescent="0.2"/>
    <row r="65724" ht="12.75" customHeight="1" x14ac:dyDescent="0.2"/>
    <row r="65725" ht="12.75" customHeight="1" x14ac:dyDescent="0.2"/>
    <row r="65726" ht="12.75" customHeight="1" x14ac:dyDescent="0.2"/>
    <row r="65727" ht="12.75" customHeight="1" x14ac:dyDescent="0.2"/>
    <row r="65728" ht="12.75" customHeight="1" x14ac:dyDescent="0.2"/>
    <row r="65729" ht="12.75" customHeight="1" x14ac:dyDescent="0.2"/>
    <row r="65730" ht="12.75" customHeight="1" x14ac:dyDescent="0.2"/>
    <row r="65731" ht="12.75" customHeight="1" x14ac:dyDescent="0.2"/>
    <row r="65732" ht="12.75" customHeight="1" x14ac:dyDescent="0.2"/>
    <row r="65733" ht="12.75" customHeight="1" x14ac:dyDescent="0.2"/>
    <row r="65734" ht="12.75" customHeight="1" x14ac:dyDescent="0.2"/>
    <row r="65735" ht="12.75" customHeight="1" x14ac:dyDescent="0.2"/>
    <row r="65736" ht="12.75" customHeight="1" x14ac:dyDescent="0.2"/>
    <row r="65737" ht="12.75" customHeight="1" x14ac:dyDescent="0.2"/>
    <row r="65738" ht="12.75" customHeight="1" x14ac:dyDescent="0.2"/>
    <row r="65739" ht="12.75" customHeight="1" x14ac:dyDescent="0.2"/>
    <row r="65740" ht="12.75" customHeight="1" x14ac:dyDescent="0.2"/>
    <row r="65741" ht="12.75" customHeight="1" x14ac:dyDescent="0.2"/>
    <row r="65742" ht="12.75" customHeight="1" x14ac:dyDescent="0.2"/>
    <row r="65743" ht="12.75" customHeight="1" x14ac:dyDescent="0.2"/>
    <row r="65744" ht="12.75" customHeight="1" x14ac:dyDescent="0.2"/>
    <row r="65745" ht="12.75" customHeight="1" x14ac:dyDescent="0.2"/>
    <row r="65746" ht="12.75" customHeight="1" x14ac:dyDescent="0.2"/>
    <row r="65747" ht="12.75" customHeight="1" x14ac:dyDescent="0.2"/>
    <row r="65748" ht="12.75" customHeight="1" x14ac:dyDescent="0.2"/>
    <row r="65749" ht="12.75" customHeight="1" x14ac:dyDescent="0.2"/>
    <row r="65750" ht="12.75" customHeight="1" x14ac:dyDescent="0.2"/>
    <row r="65751" ht="12.75" customHeight="1" x14ac:dyDescent="0.2"/>
    <row r="65752" ht="12.75" customHeight="1" x14ac:dyDescent="0.2"/>
    <row r="65753" ht="12.75" customHeight="1" x14ac:dyDescent="0.2"/>
    <row r="65754" ht="12.75" customHeight="1" x14ac:dyDescent="0.2"/>
    <row r="65755" ht="12.75" customHeight="1" x14ac:dyDescent="0.2"/>
    <row r="65756" ht="12.75" customHeight="1" x14ac:dyDescent="0.2"/>
    <row r="65757" ht="12.75" customHeight="1" x14ac:dyDescent="0.2"/>
    <row r="65758" ht="12.75" customHeight="1" x14ac:dyDescent="0.2"/>
    <row r="65759" ht="12.75" customHeight="1" x14ac:dyDescent="0.2"/>
    <row r="65760" ht="12.75" customHeight="1" x14ac:dyDescent="0.2"/>
    <row r="65761" ht="12.75" customHeight="1" x14ac:dyDescent="0.2"/>
    <row r="65762" ht="12.75" customHeight="1" x14ac:dyDescent="0.2"/>
    <row r="65763" ht="12.75" customHeight="1" x14ac:dyDescent="0.2"/>
    <row r="65764" ht="12.75" customHeight="1" x14ac:dyDescent="0.2"/>
    <row r="65765" ht="12.75" customHeight="1" x14ac:dyDescent="0.2"/>
    <row r="65766" ht="12.75" customHeight="1" x14ac:dyDescent="0.2"/>
    <row r="65767" ht="12.75" customHeight="1" x14ac:dyDescent="0.2"/>
    <row r="65768" ht="12.75" customHeight="1" x14ac:dyDescent="0.2"/>
    <row r="65769" ht="12.75" customHeight="1" x14ac:dyDescent="0.2"/>
    <row r="65770" ht="12.75" customHeight="1" x14ac:dyDescent="0.2"/>
    <row r="65771" ht="12.75" customHeight="1" x14ac:dyDescent="0.2"/>
    <row r="65772" ht="12.75" customHeight="1" x14ac:dyDescent="0.2"/>
    <row r="65773" ht="12.75" customHeight="1" x14ac:dyDescent="0.2"/>
    <row r="65774" ht="12.75" customHeight="1" x14ac:dyDescent="0.2"/>
    <row r="65775" ht="12.75" customHeight="1" x14ac:dyDescent="0.2"/>
    <row r="65776" ht="12.75" customHeight="1" x14ac:dyDescent="0.2"/>
    <row r="65777" ht="12.75" customHeight="1" x14ac:dyDescent="0.2"/>
    <row r="65778" ht="12.75" customHeight="1" x14ac:dyDescent="0.2"/>
    <row r="65779" ht="12.75" customHeight="1" x14ac:dyDescent="0.2"/>
    <row r="65780" ht="12.75" customHeight="1" x14ac:dyDescent="0.2"/>
    <row r="65781" ht="12.75" customHeight="1" x14ac:dyDescent="0.2"/>
    <row r="65782" ht="12.75" customHeight="1" x14ac:dyDescent="0.2"/>
    <row r="65783" ht="12.75" customHeight="1" x14ac:dyDescent="0.2"/>
    <row r="65784" ht="12.75" customHeight="1" x14ac:dyDescent="0.2"/>
    <row r="65785" ht="12.75" customHeight="1" x14ac:dyDescent="0.2"/>
    <row r="65786" ht="12.75" customHeight="1" x14ac:dyDescent="0.2"/>
    <row r="65787" ht="12.75" customHeight="1" x14ac:dyDescent="0.2"/>
    <row r="65788" ht="12.75" customHeight="1" x14ac:dyDescent="0.2"/>
    <row r="65789" ht="12.75" customHeight="1" x14ac:dyDescent="0.2"/>
    <row r="65790" ht="12.75" customHeight="1" x14ac:dyDescent="0.2"/>
    <row r="65791" ht="12.75" customHeight="1" x14ac:dyDescent="0.2"/>
    <row r="65792" ht="12.75" customHeight="1" x14ac:dyDescent="0.2"/>
    <row r="65793" ht="12.75" customHeight="1" x14ac:dyDescent="0.2"/>
    <row r="65794" ht="12.75" customHeight="1" x14ac:dyDescent="0.2"/>
    <row r="65795" ht="12.75" customHeight="1" x14ac:dyDescent="0.2"/>
    <row r="65796" ht="12.75" customHeight="1" x14ac:dyDescent="0.2"/>
    <row r="65797" ht="12.75" customHeight="1" x14ac:dyDescent="0.2"/>
    <row r="65798" ht="12.75" customHeight="1" x14ac:dyDescent="0.2"/>
    <row r="65799" ht="12.75" customHeight="1" x14ac:dyDescent="0.2"/>
    <row r="65800" ht="12.75" customHeight="1" x14ac:dyDescent="0.2"/>
    <row r="65801" ht="12.75" customHeight="1" x14ac:dyDescent="0.2"/>
    <row r="65802" ht="12.75" customHeight="1" x14ac:dyDescent="0.2"/>
    <row r="65803" ht="12.75" customHeight="1" x14ac:dyDescent="0.2"/>
    <row r="65804" ht="12.75" customHeight="1" x14ac:dyDescent="0.2"/>
    <row r="65805" ht="12.75" customHeight="1" x14ac:dyDescent="0.2"/>
    <row r="65806" ht="12.75" customHeight="1" x14ac:dyDescent="0.2"/>
    <row r="65807" ht="12.75" customHeight="1" x14ac:dyDescent="0.2"/>
    <row r="65808" ht="12.75" customHeight="1" x14ac:dyDescent="0.2"/>
    <row r="65809" ht="12.75" customHeight="1" x14ac:dyDescent="0.2"/>
    <row r="65810" ht="12.75" customHeight="1" x14ac:dyDescent="0.2"/>
    <row r="65811" ht="12.75" customHeight="1" x14ac:dyDescent="0.2"/>
    <row r="65812" ht="12.75" customHeight="1" x14ac:dyDescent="0.2"/>
    <row r="65813" ht="12.75" customHeight="1" x14ac:dyDescent="0.2"/>
    <row r="65814" ht="12.75" customHeight="1" x14ac:dyDescent="0.2"/>
    <row r="65815" ht="12.75" customHeight="1" x14ac:dyDescent="0.2"/>
    <row r="65816" ht="12.75" customHeight="1" x14ac:dyDescent="0.2"/>
    <row r="65817" ht="12.75" customHeight="1" x14ac:dyDescent="0.2"/>
    <row r="65818" ht="12.75" customHeight="1" x14ac:dyDescent="0.2"/>
    <row r="65819" ht="12.75" customHeight="1" x14ac:dyDescent="0.2"/>
    <row r="65820" ht="12.75" customHeight="1" x14ac:dyDescent="0.2"/>
    <row r="65821" ht="12.75" customHeight="1" x14ac:dyDescent="0.2"/>
    <row r="65822" ht="12.75" customHeight="1" x14ac:dyDescent="0.2"/>
    <row r="65823" ht="12.75" customHeight="1" x14ac:dyDescent="0.2"/>
    <row r="65824" ht="12.75" customHeight="1" x14ac:dyDescent="0.2"/>
    <row r="65825" ht="12.75" customHeight="1" x14ac:dyDescent="0.2"/>
    <row r="65826" ht="12.75" customHeight="1" x14ac:dyDescent="0.2"/>
    <row r="65827" ht="12.75" customHeight="1" x14ac:dyDescent="0.2"/>
    <row r="65828" ht="12.75" customHeight="1" x14ac:dyDescent="0.2"/>
    <row r="65829" ht="12.75" customHeight="1" x14ac:dyDescent="0.2"/>
    <row r="65830" ht="12.75" customHeight="1" x14ac:dyDescent="0.2"/>
    <row r="65831" ht="12.75" customHeight="1" x14ac:dyDescent="0.2"/>
    <row r="65832" ht="12.75" customHeight="1" x14ac:dyDescent="0.2"/>
    <row r="65833" ht="12.75" customHeight="1" x14ac:dyDescent="0.2"/>
    <row r="65834" ht="12.75" customHeight="1" x14ac:dyDescent="0.2"/>
    <row r="65835" ht="12.75" customHeight="1" x14ac:dyDescent="0.2"/>
    <row r="65836" ht="12.75" customHeight="1" x14ac:dyDescent="0.2"/>
    <row r="65837" ht="12.75" customHeight="1" x14ac:dyDescent="0.2"/>
    <row r="65838" ht="12.75" customHeight="1" x14ac:dyDescent="0.2"/>
    <row r="65839" ht="12.75" customHeight="1" x14ac:dyDescent="0.2"/>
    <row r="65840" ht="12.75" customHeight="1" x14ac:dyDescent="0.2"/>
    <row r="65841" ht="12.75" customHeight="1" x14ac:dyDescent="0.2"/>
    <row r="65842" ht="12.75" customHeight="1" x14ac:dyDescent="0.2"/>
    <row r="65843" ht="12.75" customHeight="1" x14ac:dyDescent="0.2"/>
    <row r="65844" ht="12.75" customHeight="1" x14ac:dyDescent="0.2"/>
    <row r="65845" ht="12.75" customHeight="1" x14ac:dyDescent="0.2"/>
    <row r="65846" ht="12.75" customHeight="1" x14ac:dyDescent="0.2"/>
    <row r="65847" ht="12.75" customHeight="1" x14ac:dyDescent="0.2"/>
    <row r="65848" ht="12.75" customHeight="1" x14ac:dyDescent="0.2"/>
    <row r="65849" ht="12.75" customHeight="1" x14ac:dyDescent="0.2"/>
    <row r="65850" ht="12.75" customHeight="1" x14ac:dyDescent="0.2"/>
    <row r="65851" ht="12.75" customHeight="1" x14ac:dyDescent="0.2"/>
    <row r="65852" ht="12.75" customHeight="1" x14ac:dyDescent="0.2"/>
    <row r="65853" ht="12.75" customHeight="1" x14ac:dyDescent="0.2"/>
    <row r="65854" ht="12.75" customHeight="1" x14ac:dyDescent="0.2"/>
    <row r="65855" ht="12.75" customHeight="1" x14ac:dyDescent="0.2"/>
    <row r="65856" ht="12.75" customHeight="1" x14ac:dyDescent="0.2"/>
    <row r="65857" ht="12.75" customHeight="1" x14ac:dyDescent="0.2"/>
    <row r="65858" ht="12.75" customHeight="1" x14ac:dyDescent="0.2"/>
    <row r="65859" ht="12.75" customHeight="1" x14ac:dyDescent="0.2"/>
    <row r="65860" ht="12.75" customHeight="1" x14ac:dyDescent="0.2"/>
    <row r="65861" ht="12.75" customHeight="1" x14ac:dyDescent="0.2"/>
    <row r="65862" ht="12.75" customHeight="1" x14ac:dyDescent="0.2"/>
    <row r="65863" ht="12.75" customHeight="1" x14ac:dyDescent="0.2"/>
    <row r="65864" ht="12.75" customHeight="1" x14ac:dyDescent="0.2"/>
    <row r="65865" ht="12.75" customHeight="1" x14ac:dyDescent="0.2"/>
    <row r="65866" ht="12.75" customHeight="1" x14ac:dyDescent="0.2"/>
    <row r="65867" ht="12.75" customHeight="1" x14ac:dyDescent="0.2"/>
    <row r="65868" ht="12.75" customHeight="1" x14ac:dyDescent="0.2"/>
    <row r="65869" ht="12.75" customHeight="1" x14ac:dyDescent="0.2"/>
    <row r="65870" ht="12.75" customHeight="1" x14ac:dyDescent="0.2"/>
    <row r="65871" ht="12.75" customHeight="1" x14ac:dyDescent="0.2"/>
    <row r="65872" ht="12.75" customHeight="1" x14ac:dyDescent="0.2"/>
    <row r="65873" ht="12.75" customHeight="1" x14ac:dyDescent="0.2"/>
    <row r="65874" ht="12.75" customHeight="1" x14ac:dyDescent="0.2"/>
    <row r="65875" ht="12.75" customHeight="1" x14ac:dyDescent="0.2"/>
    <row r="65876" ht="12.75" customHeight="1" x14ac:dyDescent="0.2"/>
    <row r="65877" ht="12.75" customHeight="1" x14ac:dyDescent="0.2"/>
    <row r="65878" ht="12.75" customHeight="1" x14ac:dyDescent="0.2"/>
    <row r="65879" ht="12.75" customHeight="1" x14ac:dyDescent="0.2"/>
    <row r="65880" ht="12.75" customHeight="1" x14ac:dyDescent="0.2"/>
    <row r="65881" ht="12.75" customHeight="1" x14ac:dyDescent="0.2"/>
    <row r="65882" ht="12.75" customHeight="1" x14ac:dyDescent="0.2"/>
    <row r="65883" ht="12.75" customHeight="1" x14ac:dyDescent="0.2"/>
    <row r="65884" ht="12.75" customHeight="1" x14ac:dyDescent="0.2"/>
    <row r="65885" ht="12.75" customHeight="1" x14ac:dyDescent="0.2"/>
    <row r="65886" ht="12.75" customHeight="1" x14ac:dyDescent="0.2"/>
    <row r="65887" ht="12.75" customHeight="1" x14ac:dyDescent="0.2"/>
    <row r="65888" ht="12.75" customHeight="1" x14ac:dyDescent="0.2"/>
    <row r="65889" ht="12.75" customHeight="1" x14ac:dyDescent="0.2"/>
    <row r="65890" ht="12.75" customHeight="1" x14ac:dyDescent="0.2"/>
    <row r="65891" ht="12.75" customHeight="1" x14ac:dyDescent="0.2"/>
    <row r="65892" ht="12.75" customHeight="1" x14ac:dyDescent="0.2"/>
    <row r="65893" ht="12.75" customHeight="1" x14ac:dyDescent="0.2"/>
    <row r="65894" ht="12.75" customHeight="1" x14ac:dyDescent="0.2"/>
    <row r="65895" ht="12.75" customHeight="1" x14ac:dyDescent="0.2"/>
    <row r="65896" ht="12.75" customHeight="1" x14ac:dyDescent="0.2"/>
    <row r="65897" ht="12.75" customHeight="1" x14ac:dyDescent="0.2"/>
    <row r="65898" ht="12.75" customHeight="1" x14ac:dyDescent="0.2"/>
    <row r="65899" ht="12.75" customHeight="1" x14ac:dyDescent="0.2"/>
    <row r="65900" ht="12.75" customHeight="1" x14ac:dyDescent="0.2"/>
    <row r="65901" ht="12.75" customHeight="1" x14ac:dyDescent="0.2"/>
    <row r="65902" ht="12.75" customHeight="1" x14ac:dyDescent="0.2"/>
    <row r="65903" ht="12.75" customHeight="1" x14ac:dyDescent="0.2"/>
    <row r="65904" ht="12.75" customHeight="1" x14ac:dyDescent="0.2"/>
    <row r="65905" ht="12.75" customHeight="1" x14ac:dyDescent="0.2"/>
    <row r="65906" ht="12.75" customHeight="1" x14ac:dyDescent="0.2"/>
    <row r="65907" ht="12.75" customHeight="1" x14ac:dyDescent="0.2"/>
    <row r="65908" ht="12.75" customHeight="1" x14ac:dyDescent="0.2"/>
    <row r="65909" ht="12.75" customHeight="1" x14ac:dyDescent="0.2"/>
    <row r="65910" ht="12.75" customHeight="1" x14ac:dyDescent="0.2"/>
    <row r="65911" ht="12.75" customHeight="1" x14ac:dyDescent="0.2"/>
    <row r="65912" ht="12.75" customHeight="1" x14ac:dyDescent="0.2"/>
    <row r="65913" ht="12.75" customHeight="1" x14ac:dyDescent="0.2"/>
    <row r="65914" ht="12.75" customHeight="1" x14ac:dyDescent="0.2"/>
    <row r="65915" ht="12.75" customHeight="1" x14ac:dyDescent="0.2"/>
    <row r="65916" ht="12.75" customHeight="1" x14ac:dyDescent="0.2"/>
    <row r="65917" ht="12.75" customHeight="1" x14ac:dyDescent="0.2"/>
    <row r="65918" ht="12.75" customHeight="1" x14ac:dyDescent="0.2"/>
    <row r="65919" ht="12.75" customHeight="1" x14ac:dyDescent="0.2"/>
    <row r="65920" ht="12.75" customHeight="1" x14ac:dyDescent="0.2"/>
    <row r="65921" ht="12.75" customHeight="1" x14ac:dyDescent="0.2"/>
    <row r="65922" ht="12.75" customHeight="1" x14ac:dyDescent="0.2"/>
    <row r="65923" ht="12.75" customHeight="1" x14ac:dyDescent="0.2"/>
    <row r="65924" ht="12.75" customHeight="1" x14ac:dyDescent="0.2"/>
    <row r="65925" ht="12.75" customHeight="1" x14ac:dyDescent="0.2"/>
    <row r="65926" ht="12.75" customHeight="1" x14ac:dyDescent="0.2"/>
    <row r="65927" ht="12.75" customHeight="1" x14ac:dyDescent="0.2"/>
    <row r="65928" ht="12.75" customHeight="1" x14ac:dyDescent="0.2"/>
    <row r="65929" ht="12.75" customHeight="1" x14ac:dyDescent="0.2"/>
    <row r="65930" ht="12.75" customHeight="1" x14ac:dyDescent="0.2"/>
    <row r="65931" ht="12.75" customHeight="1" x14ac:dyDescent="0.2"/>
    <row r="65932" ht="12.75" customHeight="1" x14ac:dyDescent="0.2"/>
    <row r="65933" ht="12.75" customHeight="1" x14ac:dyDescent="0.2"/>
    <row r="65934" ht="12.75" customHeight="1" x14ac:dyDescent="0.2"/>
    <row r="65935" ht="12.75" customHeight="1" x14ac:dyDescent="0.2"/>
    <row r="65936" ht="12.75" customHeight="1" x14ac:dyDescent="0.2"/>
    <row r="65937" ht="12.75" customHeight="1" x14ac:dyDescent="0.2"/>
    <row r="65938" ht="12.75" customHeight="1" x14ac:dyDescent="0.2"/>
    <row r="65939" ht="12.75" customHeight="1" x14ac:dyDescent="0.2"/>
    <row r="65940" ht="12.75" customHeight="1" x14ac:dyDescent="0.2"/>
    <row r="65941" ht="12.75" customHeight="1" x14ac:dyDescent="0.2"/>
    <row r="65942" ht="12.75" customHeight="1" x14ac:dyDescent="0.2"/>
    <row r="65943" ht="12.75" customHeight="1" x14ac:dyDescent="0.2"/>
    <row r="65944" ht="12.75" customHeight="1" x14ac:dyDescent="0.2"/>
    <row r="65945" ht="12.75" customHeight="1" x14ac:dyDescent="0.2"/>
    <row r="65946" ht="12.75" customHeight="1" x14ac:dyDescent="0.2"/>
    <row r="65947" ht="12.75" customHeight="1" x14ac:dyDescent="0.2"/>
    <row r="65948" ht="12.75" customHeight="1" x14ac:dyDescent="0.2"/>
    <row r="65949" ht="12.75" customHeight="1" x14ac:dyDescent="0.2"/>
    <row r="65950" ht="12.75" customHeight="1" x14ac:dyDescent="0.2"/>
    <row r="65951" ht="12.75" customHeight="1" x14ac:dyDescent="0.2"/>
    <row r="65952" ht="12.75" customHeight="1" x14ac:dyDescent="0.2"/>
    <row r="65953" ht="12.75" customHeight="1" x14ac:dyDescent="0.2"/>
    <row r="65954" ht="12.75" customHeight="1" x14ac:dyDescent="0.2"/>
    <row r="65955" ht="12.75" customHeight="1" x14ac:dyDescent="0.2"/>
    <row r="65956" ht="12.75" customHeight="1" x14ac:dyDescent="0.2"/>
    <row r="65957" ht="12.75" customHeight="1" x14ac:dyDescent="0.2"/>
    <row r="65958" ht="12.75" customHeight="1" x14ac:dyDescent="0.2"/>
    <row r="65959" ht="12.75" customHeight="1" x14ac:dyDescent="0.2"/>
    <row r="65960" ht="12.75" customHeight="1" x14ac:dyDescent="0.2"/>
    <row r="65961" ht="12.75" customHeight="1" x14ac:dyDescent="0.2"/>
    <row r="65962" ht="12.75" customHeight="1" x14ac:dyDescent="0.2"/>
    <row r="65963" ht="12.75" customHeight="1" x14ac:dyDescent="0.2"/>
    <row r="65964" ht="12.75" customHeight="1" x14ac:dyDescent="0.2"/>
    <row r="65965" ht="12.75" customHeight="1" x14ac:dyDescent="0.2"/>
    <row r="65966" ht="12.75" customHeight="1" x14ac:dyDescent="0.2"/>
    <row r="65967" ht="12.75" customHeight="1" x14ac:dyDescent="0.2"/>
    <row r="65968" ht="12.75" customHeight="1" x14ac:dyDescent="0.2"/>
    <row r="65969" ht="12.75" customHeight="1" x14ac:dyDescent="0.2"/>
    <row r="65970" ht="12.75" customHeight="1" x14ac:dyDescent="0.2"/>
    <row r="65971" ht="12.75" customHeight="1" x14ac:dyDescent="0.2"/>
    <row r="65972" ht="12.75" customHeight="1" x14ac:dyDescent="0.2"/>
    <row r="65973" ht="12.75" customHeight="1" x14ac:dyDescent="0.2"/>
    <row r="65974" ht="12.75" customHeight="1" x14ac:dyDescent="0.2"/>
    <row r="65975" ht="12.75" customHeight="1" x14ac:dyDescent="0.2"/>
    <row r="65976" ht="12.75" customHeight="1" x14ac:dyDescent="0.2"/>
    <row r="65977" ht="12.75" customHeight="1" x14ac:dyDescent="0.2"/>
    <row r="65978" ht="12.75" customHeight="1" x14ac:dyDescent="0.2"/>
    <row r="65979" ht="12.75" customHeight="1" x14ac:dyDescent="0.2"/>
    <row r="65980" ht="12.75" customHeight="1" x14ac:dyDescent="0.2"/>
    <row r="65981" ht="12.75" customHeight="1" x14ac:dyDescent="0.2"/>
    <row r="65982" ht="12.75" customHeight="1" x14ac:dyDescent="0.2"/>
    <row r="65983" ht="12.75" customHeight="1" x14ac:dyDescent="0.2"/>
    <row r="65984" ht="12.75" customHeight="1" x14ac:dyDescent="0.2"/>
    <row r="65985" ht="12.75" customHeight="1" x14ac:dyDescent="0.2"/>
    <row r="65986" ht="12.75" customHeight="1" x14ac:dyDescent="0.2"/>
    <row r="65987" ht="12.75" customHeight="1" x14ac:dyDescent="0.2"/>
    <row r="65988" ht="12.75" customHeight="1" x14ac:dyDescent="0.2"/>
    <row r="65989" ht="12.75" customHeight="1" x14ac:dyDescent="0.2"/>
    <row r="65990" ht="12.75" customHeight="1" x14ac:dyDescent="0.2"/>
    <row r="65991" ht="12.75" customHeight="1" x14ac:dyDescent="0.2"/>
    <row r="65992" ht="12.75" customHeight="1" x14ac:dyDescent="0.2"/>
    <row r="65993" ht="12.75" customHeight="1" x14ac:dyDescent="0.2"/>
    <row r="65994" ht="12.75" customHeight="1" x14ac:dyDescent="0.2"/>
    <row r="65995" ht="12.75" customHeight="1" x14ac:dyDescent="0.2"/>
    <row r="65996" ht="12.75" customHeight="1" x14ac:dyDescent="0.2"/>
    <row r="65997" ht="12.75" customHeight="1" x14ac:dyDescent="0.2"/>
    <row r="65998" ht="12.75" customHeight="1" x14ac:dyDescent="0.2"/>
    <row r="65999" ht="12.75" customHeight="1" x14ac:dyDescent="0.2"/>
    <row r="66000" ht="12.75" customHeight="1" x14ac:dyDescent="0.2"/>
    <row r="66001" ht="12.75" customHeight="1" x14ac:dyDescent="0.2"/>
    <row r="66002" ht="12.75" customHeight="1" x14ac:dyDescent="0.2"/>
    <row r="66003" ht="12.75" customHeight="1" x14ac:dyDescent="0.2"/>
    <row r="66004" ht="12.75" customHeight="1" x14ac:dyDescent="0.2"/>
    <row r="66005" ht="12.75" customHeight="1" x14ac:dyDescent="0.2"/>
    <row r="66006" ht="12.75" customHeight="1" x14ac:dyDescent="0.2"/>
    <row r="66007" ht="12.75" customHeight="1" x14ac:dyDescent="0.2"/>
    <row r="66008" ht="12.75" customHeight="1" x14ac:dyDescent="0.2"/>
    <row r="66009" ht="12.75" customHeight="1" x14ac:dyDescent="0.2"/>
    <row r="66010" ht="12.75" customHeight="1" x14ac:dyDescent="0.2"/>
    <row r="66011" ht="12.75" customHeight="1" x14ac:dyDescent="0.2"/>
    <row r="66012" ht="12.75" customHeight="1" x14ac:dyDescent="0.2"/>
    <row r="66013" ht="12.75" customHeight="1" x14ac:dyDescent="0.2"/>
    <row r="66014" ht="12.75" customHeight="1" x14ac:dyDescent="0.2"/>
    <row r="66015" ht="12.75" customHeight="1" x14ac:dyDescent="0.2"/>
    <row r="66016" ht="12.75" customHeight="1" x14ac:dyDescent="0.2"/>
    <row r="66017" ht="12.75" customHeight="1" x14ac:dyDescent="0.2"/>
    <row r="66018" ht="12.75" customHeight="1" x14ac:dyDescent="0.2"/>
    <row r="66019" ht="12.75" customHeight="1" x14ac:dyDescent="0.2"/>
    <row r="66020" ht="12.75" customHeight="1" x14ac:dyDescent="0.2"/>
    <row r="66021" ht="12.75" customHeight="1" x14ac:dyDescent="0.2"/>
    <row r="66022" ht="12.75" customHeight="1" x14ac:dyDescent="0.2"/>
    <row r="66023" ht="12.75" customHeight="1" x14ac:dyDescent="0.2"/>
    <row r="66024" ht="12.75" customHeight="1" x14ac:dyDescent="0.2"/>
    <row r="66025" ht="12.75" customHeight="1" x14ac:dyDescent="0.2"/>
    <row r="66026" ht="12.75" customHeight="1" x14ac:dyDescent="0.2"/>
    <row r="66027" ht="12.75" customHeight="1" x14ac:dyDescent="0.2"/>
    <row r="66028" ht="12.75" customHeight="1" x14ac:dyDescent="0.2"/>
    <row r="66029" ht="12.75" customHeight="1" x14ac:dyDescent="0.2"/>
    <row r="66030" ht="12.75" customHeight="1" x14ac:dyDescent="0.2"/>
    <row r="66031" ht="12.75" customHeight="1" x14ac:dyDescent="0.2"/>
    <row r="66032" ht="12.75" customHeight="1" x14ac:dyDescent="0.2"/>
    <row r="66033" ht="12.75" customHeight="1" x14ac:dyDescent="0.2"/>
    <row r="66034" ht="12.75" customHeight="1" x14ac:dyDescent="0.2"/>
    <row r="66035" ht="12.75" customHeight="1" x14ac:dyDescent="0.2"/>
    <row r="66036" ht="12.75" customHeight="1" x14ac:dyDescent="0.2"/>
    <row r="66037" ht="12.75" customHeight="1" x14ac:dyDescent="0.2"/>
    <row r="66038" ht="12.75" customHeight="1" x14ac:dyDescent="0.2"/>
    <row r="66039" ht="12.75" customHeight="1" x14ac:dyDescent="0.2"/>
    <row r="66040" ht="12.75" customHeight="1" x14ac:dyDescent="0.2"/>
    <row r="66041" ht="12.75" customHeight="1" x14ac:dyDescent="0.2"/>
    <row r="66042" ht="12.75" customHeight="1" x14ac:dyDescent="0.2"/>
    <row r="66043" ht="12.75" customHeight="1" x14ac:dyDescent="0.2"/>
    <row r="66044" ht="12.75" customHeight="1" x14ac:dyDescent="0.2"/>
    <row r="66045" ht="12.75" customHeight="1" x14ac:dyDescent="0.2"/>
    <row r="66046" ht="12.75" customHeight="1" x14ac:dyDescent="0.2"/>
    <row r="66047" ht="12.75" customHeight="1" x14ac:dyDescent="0.2"/>
    <row r="66048" ht="12.75" customHeight="1" x14ac:dyDescent="0.2"/>
    <row r="66049" ht="12.75" customHeight="1" x14ac:dyDescent="0.2"/>
    <row r="66050" ht="12.75" customHeight="1" x14ac:dyDescent="0.2"/>
    <row r="66051" ht="12.75" customHeight="1" x14ac:dyDescent="0.2"/>
    <row r="66052" ht="12.75" customHeight="1" x14ac:dyDescent="0.2"/>
    <row r="66053" ht="12.75" customHeight="1" x14ac:dyDescent="0.2"/>
    <row r="66054" ht="12.75" customHeight="1" x14ac:dyDescent="0.2"/>
    <row r="66055" ht="12.75" customHeight="1" x14ac:dyDescent="0.2"/>
    <row r="66056" ht="12.75" customHeight="1" x14ac:dyDescent="0.2"/>
    <row r="66057" ht="12.75" customHeight="1" x14ac:dyDescent="0.2"/>
    <row r="66058" ht="12.75" customHeight="1" x14ac:dyDescent="0.2"/>
    <row r="66059" ht="12.75" customHeight="1" x14ac:dyDescent="0.2"/>
    <row r="66060" ht="12.75" customHeight="1" x14ac:dyDescent="0.2"/>
    <row r="66061" ht="12.75" customHeight="1" x14ac:dyDescent="0.2"/>
    <row r="66062" ht="12.75" customHeight="1" x14ac:dyDescent="0.2"/>
    <row r="66063" ht="12.75" customHeight="1" x14ac:dyDescent="0.2"/>
    <row r="66064" ht="12.75" customHeight="1" x14ac:dyDescent="0.2"/>
    <row r="66065" ht="12.75" customHeight="1" x14ac:dyDescent="0.2"/>
    <row r="66066" ht="12.75" customHeight="1" x14ac:dyDescent="0.2"/>
    <row r="66067" ht="12.75" customHeight="1" x14ac:dyDescent="0.2"/>
    <row r="66068" ht="12.75" customHeight="1" x14ac:dyDescent="0.2"/>
    <row r="66069" ht="12.75" customHeight="1" x14ac:dyDescent="0.2"/>
    <row r="66070" ht="12.75" customHeight="1" x14ac:dyDescent="0.2"/>
    <row r="66071" ht="12.75" customHeight="1" x14ac:dyDescent="0.2"/>
    <row r="66072" ht="12.75" customHeight="1" x14ac:dyDescent="0.2"/>
    <row r="66073" ht="12.75" customHeight="1" x14ac:dyDescent="0.2"/>
    <row r="66074" ht="12.75" customHeight="1" x14ac:dyDescent="0.2"/>
    <row r="66075" ht="12.75" customHeight="1" x14ac:dyDescent="0.2"/>
    <row r="66076" ht="12.75" customHeight="1" x14ac:dyDescent="0.2"/>
    <row r="66077" ht="12.75" customHeight="1" x14ac:dyDescent="0.2"/>
    <row r="66078" ht="12.75" customHeight="1" x14ac:dyDescent="0.2"/>
    <row r="66079" ht="12.75" customHeight="1" x14ac:dyDescent="0.2"/>
    <row r="66080" ht="12.75" customHeight="1" x14ac:dyDescent="0.2"/>
    <row r="66081" ht="12.75" customHeight="1" x14ac:dyDescent="0.2"/>
    <row r="66082" ht="12.75" customHeight="1" x14ac:dyDescent="0.2"/>
    <row r="66083" ht="12.75" customHeight="1" x14ac:dyDescent="0.2"/>
    <row r="66084" ht="12.75" customHeight="1" x14ac:dyDescent="0.2"/>
    <row r="66085" ht="12.75" customHeight="1" x14ac:dyDescent="0.2"/>
    <row r="66086" ht="12.75" customHeight="1" x14ac:dyDescent="0.2"/>
    <row r="66087" ht="12.75" customHeight="1" x14ac:dyDescent="0.2"/>
    <row r="66088" ht="12.75" customHeight="1" x14ac:dyDescent="0.2"/>
    <row r="66089" ht="12.75" customHeight="1" x14ac:dyDescent="0.2"/>
    <row r="66090" ht="12.75" customHeight="1" x14ac:dyDescent="0.2"/>
    <row r="66091" ht="12.75" customHeight="1" x14ac:dyDescent="0.2"/>
    <row r="66092" ht="12.75" customHeight="1" x14ac:dyDescent="0.2"/>
    <row r="66093" ht="12.75" customHeight="1" x14ac:dyDescent="0.2"/>
    <row r="66094" ht="12.75" customHeight="1" x14ac:dyDescent="0.2"/>
    <row r="66095" ht="12.75" customHeight="1" x14ac:dyDescent="0.2"/>
    <row r="66096" ht="12.75" customHeight="1" x14ac:dyDescent="0.2"/>
    <row r="66097" ht="12.75" customHeight="1" x14ac:dyDescent="0.2"/>
    <row r="66098" ht="12.75" customHeight="1" x14ac:dyDescent="0.2"/>
    <row r="66099" ht="12.75" customHeight="1" x14ac:dyDescent="0.2"/>
    <row r="66100" ht="12.75" customHeight="1" x14ac:dyDescent="0.2"/>
    <row r="66101" ht="12.75" customHeight="1" x14ac:dyDescent="0.2"/>
    <row r="66102" ht="12.75" customHeight="1" x14ac:dyDescent="0.2"/>
    <row r="66103" ht="12.75" customHeight="1" x14ac:dyDescent="0.2"/>
    <row r="66104" ht="12.75" customHeight="1" x14ac:dyDescent="0.2"/>
    <row r="66105" ht="12.75" customHeight="1" x14ac:dyDescent="0.2"/>
    <row r="66106" ht="12.75" customHeight="1" x14ac:dyDescent="0.2"/>
    <row r="66107" ht="12.75" customHeight="1" x14ac:dyDescent="0.2"/>
    <row r="66108" ht="12.75" customHeight="1" x14ac:dyDescent="0.2"/>
    <row r="66109" ht="12.75" customHeight="1" x14ac:dyDescent="0.2"/>
    <row r="66110" ht="12.75" customHeight="1" x14ac:dyDescent="0.2"/>
    <row r="66111" ht="12.75" customHeight="1" x14ac:dyDescent="0.2"/>
    <row r="66112" ht="12.75" customHeight="1" x14ac:dyDescent="0.2"/>
    <row r="66113" ht="12.75" customHeight="1" x14ac:dyDescent="0.2"/>
    <row r="66114" ht="12.75" customHeight="1" x14ac:dyDescent="0.2"/>
    <row r="66115" ht="12.75" customHeight="1" x14ac:dyDescent="0.2"/>
    <row r="66116" ht="12.75" customHeight="1" x14ac:dyDescent="0.2"/>
    <row r="66117" ht="12.75" customHeight="1" x14ac:dyDescent="0.2"/>
    <row r="66118" ht="12.75" customHeight="1" x14ac:dyDescent="0.2"/>
    <row r="66119" ht="12.75" customHeight="1" x14ac:dyDescent="0.2"/>
    <row r="66120" ht="12.75" customHeight="1" x14ac:dyDescent="0.2"/>
    <row r="66121" ht="12.75" customHeight="1" x14ac:dyDescent="0.2"/>
    <row r="66122" ht="12.75" customHeight="1" x14ac:dyDescent="0.2"/>
    <row r="66123" ht="12.75" customHeight="1" x14ac:dyDescent="0.2"/>
    <row r="66124" ht="12.75" customHeight="1" x14ac:dyDescent="0.2"/>
    <row r="66125" ht="12.75" customHeight="1" x14ac:dyDescent="0.2"/>
    <row r="66126" ht="12.75" customHeight="1" x14ac:dyDescent="0.2"/>
    <row r="66127" ht="12.75" customHeight="1" x14ac:dyDescent="0.2"/>
    <row r="66128" ht="12.75" customHeight="1" x14ac:dyDescent="0.2"/>
    <row r="66129" ht="12.75" customHeight="1" x14ac:dyDescent="0.2"/>
    <row r="66130" ht="12.75" customHeight="1" x14ac:dyDescent="0.2"/>
    <row r="66131" ht="12.75" customHeight="1" x14ac:dyDescent="0.2"/>
    <row r="66132" ht="12.75" customHeight="1" x14ac:dyDescent="0.2"/>
    <row r="66133" ht="12.75" customHeight="1" x14ac:dyDescent="0.2"/>
    <row r="66134" ht="12.75" customHeight="1" x14ac:dyDescent="0.2"/>
    <row r="66135" ht="12.75" customHeight="1" x14ac:dyDescent="0.2"/>
    <row r="66136" ht="12.75" customHeight="1" x14ac:dyDescent="0.2"/>
    <row r="66137" ht="12.75" customHeight="1" x14ac:dyDescent="0.2"/>
    <row r="66138" ht="12.75" customHeight="1" x14ac:dyDescent="0.2"/>
    <row r="66139" ht="12.75" customHeight="1" x14ac:dyDescent="0.2"/>
    <row r="66140" ht="12.75" customHeight="1" x14ac:dyDescent="0.2"/>
    <row r="66141" ht="12.75" customHeight="1" x14ac:dyDescent="0.2"/>
    <row r="66142" ht="12.75" customHeight="1" x14ac:dyDescent="0.2"/>
    <row r="66143" ht="12.75" customHeight="1" x14ac:dyDescent="0.2"/>
    <row r="66144" ht="12.75" customHeight="1" x14ac:dyDescent="0.2"/>
    <row r="66145" ht="12.75" customHeight="1" x14ac:dyDescent="0.2"/>
    <row r="66146" ht="12.75" customHeight="1" x14ac:dyDescent="0.2"/>
    <row r="66147" ht="12.75" customHeight="1" x14ac:dyDescent="0.2"/>
    <row r="66148" ht="12.75" customHeight="1" x14ac:dyDescent="0.2"/>
    <row r="66149" ht="12.75" customHeight="1" x14ac:dyDescent="0.2"/>
    <row r="66150" ht="12.75" customHeight="1" x14ac:dyDescent="0.2"/>
    <row r="66151" ht="12.75" customHeight="1" x14ac:dyDescent="0.2"/>
    <row r="66152" ht="12.75" customHeight="1" x14ac:dyDescent="0.2"/>
    <row r="66153" ht="12.75" customHeight="1" x14ac:dyDescent="0.2"/>
    <row r="66154" ht="12.75" customHeight="1" x14ac:dyDescent="0.2"/>
    <row r="66155" ht="12.75" customHeight="1" x14ac:dyDescent="0.2"/>
    <row r="66156" ht="12.75" customHeight="1" x14ac:dyDescent="0.2"/>
    <row r="66157" ht="12.75" customHeight="1" x14ac:dyDescent="0.2"/>
    <row r="66158" ht="12.75" customHeight="1" x14ac:dyDescent="0.2"/>
    <row r="66159" ht="12.75" customHeight="1" x14ac:dyDescent="0.2"/>
    <row r="66160" ht="12.75" customHeight="1" x14ac:dyDescent="0.2"/>
    <row r="66161" ht="12.75" customHeight="1" x14ac:dyDescent="0.2"/>
    <row r="66162" ht="12.75" customHeight="1" x14ac:dyDescent="0.2"/>
    <row r="66163" ht="12.75" customHeight="1" x14ac:dyDescent="0.2"/>
    <row r="66164" ht="12.75" customHeight="1" x14ac:dyDescent="0.2"/>
    <row r="66165" ht="12.75" customHeight="1" x14ac:dyDescent="0.2"/>
    <row r="66166" ht="12.75" customHeight="1" x14ac:dyDescent="0.2"/>
    <row r="66167" ht="12.75" customHeight="1" x14ac:dyDescent="0.2"/>
    <row r="66168" ht="12.75" customHeight="1" x14ac:dyDescent="0.2"/>
    <row r="66169" ht="12.75" customHeight="1" x14ac:dyDescent="0.2"/>
    <row r="66170" ht="12.75" customHeight="1" x14ac:dyDescent="0.2"/>
    <row r="66171" ht="12.75" customHeight="1" x14ac:dyDescent="0.2"/>
    <row r="66172" ht="12.75" customHeight="1" x14ac:dyDescent="0.2"/>
    <row r="66173" ht="12.75" customHeight="1" x14ac:dyDescent="0.2"/>
    <row r="66174" ht="12.75" customHeight="1" x14ac:dyDescent="0.2"/>
    <row r="66175" ht="12.75" customHeight="1" x14ac:dyDescent="0.2"/>
    <row r="66176" ht="12.75" customHeight="1" x14ac:dyDescent="0.2"/>
    <row r="66177" ht="12.75" customHeight="1" x14ac:dyDescent="0.2"/>
    <row r="66178" ht="12.75" customHeight="1" x14ac:dyDescent="0.2"/>
    <row r="66179" ht="12.75" customHeight="1" x14ac:dyDescent="0.2"/>
    <row r="66180" ht="12.75" customHeight="1" x14ac:dyDescent="0.2"/>
    <row r="66181" ht="12.75" customHeight="1" x14ac:dyDescent="0.2"/>
    <row r="66182" ht="12.75" customHeight="1" x14ac:dyDescent="0.2"/>
    <row r="66183" ht="12.75" customHeight="1" x14ac:dyDescent="0.2"/>
    <row r="66184" ht="12.75" customHeight="1" x14ac:dyDescent="0.2"/>
    <row r="66185" ht="12.75" customHeight="1" x14ac:dyDescent="0.2"/>
    <row r="66186" ht="12.75" customHeight="1" x14ac:dyDescent="0.2"/>
    <row r="66187" ht="12.75" customHeight="1" x14ac:dyDescent="0.2"/>
    <row r="66188" ht="12.75" customHeight="1" x14ac:dyDescent="0.2"/>
    <row r="66189" ht="12.75" customHeight="1" x14ac:dyDescent="0.2"/>
    <row r="66190" ht="12.75" customHeight="1" x14ac:dyDescent="0.2"/>
    <row r="66191" ht="12.75" customHeight="1" x14ac:dyDescent="0.2"/>
    <row r="66192" ht="12.75" customHeight="1" x14ac:dyDescent="0.2"/>
    <row r="66193" ht="12.75" customHeight="1" x14ac:dyDescent="0.2"/>
    <row r="66194" ht="12.75" customHeight="1" x14ac:dyDescent="0.2"/>
    <row r="66195" ht="12.75" customHeight="1" x14ac:dyDescent="0.2"/>
    <row r="66196" ht="12.75" customHeight="1" x14ac:dyDescent="0.2"/>
    <row r="66197" ht="12.75" customHeight="1" x14ac:dyDescent="0.2"/>
    <row r="66198" ht="12.75" customHeight="1" x14ac:dyDescent="0.2"/>
    <row r="66199" ht="12.75" customHeight="1" x14ac:dyDescent="0.2"/>
    <row r="66200" ht="12.75" customHeight="1" x14ac:dyDescent="0.2"/>
    <row r="66201" ht="12.75" customHeight="1" x14ac:dyDescent="0.2"/>
    <row r="66202" ht="12.75" customHeight="1" x14ac:dyDescent="0.2"/>
    <row r="66203" ht="12.75" customHeight="1" x14ac:dyDescent="0.2"/>
    <row r="66204" ht="12.75" customHeight="1" x14ac:dyDescent="0.2"/>
    <row r="66205" ht="12.75" customHeight="1" x14ac:dyDescent="0.2"/>
    <row r="66206" ht="12.75" customHeight="1" x14ac:dyDescent="0.2"/>
    <row r="66207" ht="12.75" customHeight="1" x14ac:dyDescent="0.2"/>
    <row r="66208" ht="12.75" customHeight="1" x14ac:dyDescent="0.2"/>
    <row r="66209" ht="12.75" customHeight="1" x14ac:dyDescent="0.2"/>
    <row r="66210" ht="12.75" customHeight="1" x14ac:dyDescent="0.2"/>
    <row r="66211" ht="12.75" customHeight="1" x14ac:dyDescent="0.2"/>
    <row r="66212" ht="12.75" customHeight="1" x14ac:dyDescent="0.2"/>
    <row r="66213" ht="12.75" customHeight="1" x14ac:dyDescent="0.2"/>
    <row r="66214" ht="12.75" customHeight="1" x14ac:dyDescent="0.2"/>
    <row r="66215" ht="12.75" customHeight="1" x14ac:dyDescent="0.2"/>
    <row r="66216" ht="12.75" customHeight="1" x14ac:dyDescent="0.2"/>
    <row r="66217" ht="12.75" customHeight="1" x14ac:dyDescent="0.2"/>
    <row r="66218" ht="12.75" customHeight="1" x14ac:dyDescent="0.2"/>
    <row r="66219" ht="12.75" customHeight="1" x14ac:dyDescent="0.2"/>
    <row r="66220" ht="12.75" customHeight="1" x14ac:dyDescent="0.2"/>
    <row r="66221" ht="12.75" customHeight="1" x14ac:dyDescent="0.2"/>
    <row r="66222" ht="12.75" customHeight="1" x14ac:dyDescent="0.2"/>
    <row r="66223" ht="12.75" customHeight="1" x14ac:dyDescent="0.2"/>
    <row r="66224" ht="12.75" customHeight="1" x14ac:dyDescent="0.2"/>
    <row r="66225" ht="12.75" customHeight="1" x14ac:dyDescent="0.2"/>
    <row r="66226" ht="12.75" customHeight="1" x14ac:dyDescent="0.2"/>
    <row r="66227" ht="12.75" customHeight="1" x14ac:dyDescent="0.2"/>
    <row r="66228" ht="12.75" customHeight="1" x14ac:dyDescent="0.2"/>
    <row r="66229" ht="12.75" customHeight="1" x14ac:dyDescent="0.2"/>
    <row r="66230" ht="12.75" customHeight="1" x14ac:dyDescent="0.2"/>
    <row r="66231" ht="12.75" customHeight="1" x14ac:dyDescent="0.2"/>
    <row r="66232" ht="12.75" customHeight="1" x14ac:dyDescent="0.2"/>
    <row r="66233" ht="12.75" customHeight="1" x14ac:dyDescent="0.2"/>
    <row r="66234" ht="12.75" customHeight="1" x14ac:dyDescent="0.2"/>
    <row r="66235" ht="12.75" customHeight="1" x14ac:dyDescent="0.2"/>
    <row r="66236" ht="12.75" customHeight="1" x14ac:dyDescent="0.2"/>
    <row r="66237" ht="12.75" customHeight="1" x14ac:dyDescent="0.2"/>
    <row r="66238" ht="12.75" customHeight="1" x14ac:dyDescent="0.2"/>
    <row r="66239" ht="12.75" customHeight="1" x14ac:dyDescent="0.2"/>
    <row r="66240" ht="12.75" customHeight="1" x14ac:dyDescent="0.2"/>
    <row r="66241" ht="12.75" customHeight="1" x14ac:dyDescent="0.2"/>
    <row r="66242" ht="12.75" customHeight="1" x14ac:dyDescent="0.2"/>
    <row r="66243" ht="12.75" customHeight="1" x14ac:dyDescent="0.2"/>
    <row r="66244" ht="12.75" customHeight="1" x14ac:dyDescent="0.2"/>
    <row r="66245" ht="12.75" customHeight="1" x14ac:dyDescent="0.2"/>
    <row r="66246" ht="12.75" customHeight="1" x14ac:dyDescent="0.2"/>
    <row r="66247" ht="12.75" customHeight="1" x14ac:dyDescent="0.2"/>
    <row r="66248" ht="12.75" customHeight="1" x14ac:dyDescent="0.2"/>
    <row r="66249" ht="12.75" customHeight="1" x14ac:dyDescent="0.2"/>
    <row r="66250" ht="12.75" customHeight="1" x14ac:dyDescent="0.2"/>
    <row r="66251" ht="12.75" customHeight="1" x14ac:dyDescent="0.2"/>
    <row r="66252" ht="12.75" customHeight="1" x14ac:dyDescent="0.2"/>
    <row r="66253" ht="12.75" customHeight="1" x14ac:dyDescent="0.2"/>
    <row r="66254" ht="12.75" customHeight="1" x14ac:dyDescent="0.2"/>
    <row r="66255" ht="12.75" customHeight="1" x14ac:dyDescent="0.2"/>
    <row r="66256" ht="12.75" customHeight="1" x14ac:dyDescent="0.2"/>
    <row r="66257" ht="12.75" customHeight="1" x14ac:dyDescent="0.2"/>
    <row r="66258" ht="12.75" customHeight="1" x14ac:dyDescent="0.2"/>
    <row r="66259" ht="12.75" customHeight="1" x14ac:dyDescent="0.2"/>
    <row r="66260" ht="12.75" customHeight="1" x14ac:dyDescent="0.2"/>
    <row r="66261" ht="12.75" customHeight="1" x14ac:dyDescent="0.2"/>
    <row r="66262" ht="12.75" customHeight="1" x14ac:dyDescent="0.2"/>
    <row r="66263" ht="12.75" customHeight="1" x14ac:dyDescent="0.2"/>
    <row r="66264" ht="12.75" customHeight="1" x14ac:dyDescent="0.2"/>
    <row r="66265" ht="12.75" customHeight="1" x14ac:dyDescent="0.2"/>
    <row r="66266" ht="12.75" customHeight="1" x14ac:dyDescent="0.2"/>
    <row r="66267" ht="12.75" customHeight="1" x14ac:dyDescent="0.2"/>
    <row r="66268" ht="12.75" customHeight="1" x14ac:dyDescent="0.2"/>
    <row r="66269" ht="12.75" customHeight="1" x14ac:dyDescent="0.2"/>
    <row r="66270" ht="12.75" customHeight="1" x14ac:dyDescent="0.2"/>
    <row r="66271" ht="12.75" customHeight="1" x14ac:dyDescent="0.2"/>
    <row r="66272" ht="12.75" customHeight="1" x14ac:dyDescent="0.2"/>
    <row r="66273" ht="12.75" customHeight="1" x14ac:dyDescent="0.2"/>
    <row r="66274" ht="12.75" customHeight="1" x14ac:dyDescent="0.2"/>
    <row r="66275" ht="12.75" customHeight="1" x14ac:dyDescent="0.2"/>
    <row r="66276" ht="12.75" customHeight="1" x14ac:dyDescent="0.2"/>
    <row r="66277" ht="12.75" customHeight="1" x14ac:dyDescent="0.2"/>
    <row r="66278" ht="12.75" customHeight="1" x14ac:dyDescent="0.2"/>
    <row r="66279" ht="12.75" customHeight="1" x14ac:dyDescent="0.2"/>
    <row r="66280" ht="12.75" customHeight="1" x14ac:dyDescent="0.2"/>
    <row r="66281" ht="12.75" customHeight="1" x14ac:dyDescent="0.2"/>
    <row r="66282" ht="12.75" customHeight="1" x14ac:dyDescent="0.2"/>
    <row r="66283" ht="12.75" customHeight="1" x14ac:dyDescent="0.2"/>
    <row r="66284" ht="12.75" customHeight="1" x14ac:dyDescent="0.2"/>
    <row r="66285" ht="12.75" customHeight="1" x14ac:dyDescent="0.2"/>
    <row r="66286" ht="12.75" customHeight="1" x14ac:dyDescent="0.2"/>
    <row r="66287" ht="12.75" customHeight="1" x14ac:dyDescent="0.2"/>
    <row r="66288" ht="12.75" customHeight="1" x14ac:dyDescent="0.2"/>
    <row r="66289" ht="12.75" customHeight="1" x14ac:dyDescent="0.2"/>
    <row r="66290" ht="12.75" customHeight="1" x14ac:dyDescent="0.2"/>
    <row r="66291" ht="12.75" customHeight="1" x14ac:dyDescent="0.2"/>
    <row r="66292" ht="12.75" customHeight="1" x14ac:dyDescent="0.2"/>
    <row r="66293" ht="12.75" customHeight="1" x14ac:dyDescent="0.2"/>
    <row r="66294" ht="12.75" customHeight="1" x14ac:dyDescent="0.2"/>
    <row r="66295" ht="12.75" customHeight="1" x14ac:dyDescent="0.2"/>
    <row r="66296" ht="12.75" customHeight="1" x14ac:dyDescent="0.2"/>
    <row r="66297" ht="12.75" customHeight="1" x14ac:dyDescent="0.2"/>
    <row r="66298" ht="12.75" customHeight="1" x14ac:dyDescent="0.2"/>
    <row r="66299" ht="12.75" customHeight="1" x14ac:dyDescent="0.2"/>
    <row r="66300" ht="12.75" customHeight="1" x14ac:dyDescent="0.2"/>
    <row r="66301" ht="12.75" customHeight="1" x14ac:dyDescent="0.2"/>
    <row r="66302" ht="12.75" customHeight="1" x14ac:dyDescent="0.2"/>
    <row r="66303" ht="12.75" customHeight="1" x14ac:dyDescent="0.2"/>
    <row r="66304" ht="12.75" customHeight="1" x14ac:dyDescent="0.2"/>
    <row r="66305" ht="12.75" customHeight="1" x14ac:dyDescent="0.2"/>
    <row r="66306" ht="12.75" customHeight="1" x14ac:dyDescent="0.2"/>
    <row r="66307" ht="12.75" customHeight="1" x14ac:dyDescent="0.2"/>
    <row r="66308" ht="12.75" customHeight="1" x14ac:dyDescent="0.2"/>
    <row r="66309" ht="12.75" customHeight="1" x14ac:dyDescent="0.2"/>
    <row r="66310" ht="12.75" customHeight="1" x14ac:dyDescent="0.2"/>
    <row r="66311" ht="12.75" customHeight="1" x14ac:dyDescent="0.2"/>
    <row r="66312" ht="12.75" customHeight="1" x14ac:dyDescent="0.2"/>
    <row r="66313" ht="12.75" customHeight="1" x14ac:dyDescent="0.2"/>
    <row r="66314" ht="12.75" customHeight="1" x14ac:dyDescent="0.2"/>
    <row r="66315" ht="12.75" customHeight="1" x14ac:dyDescent="0.2"/>
    <row r="66316" ht="12.75" customHeight="1" x14ac:dyDescent="0.2"/>
    <row r="66317" ht="12.75" customHeight="1" x14ac:dyDescent="0.2"/>
    <row r="66318" ht="12.75" customHeight="1" x14ac:dyDescent="0.2"/>
    <row r="66319" ht="12.75" customHeight="1" x14ac:dyDescent="0.2"/>
    <row r="66320" ht="12.75" customHeight="1" x14ac:dyDescent="0.2"/>
    <row r="66321" ht="12.75" customHeight="1" x14ac:dyDescent="0.2"/>
    <row r="66322" ht="12.75" customHeight="1" x14ac:dyDescent="0.2"/>
    <row r="66323" ht="12.75" customHeight="1" x14ac:dyDescent="0.2"/>
    <row r="66324" ht="12.75" customHeight="1" x14ac:dyDescent="0.2"/>
    <row r="66325" ht="12.75" customHeight="1" x14ac:dyDescent="0.2"/>
    <row r="66326" ht="12.75" customHeight="1" x14ac:dyDescent="0.2"/>
    <row r="66327" ht="12.75" customHeight="1" x14ac:dyDescent="0.2"/>
    <row r="66328" ht="12.75" customHeight="1" x14ac:dyDescent="0.2"/>
    <row r="66329" ht="12.75" customHeight="1" x14ac:dyDescent="0.2"/>
    <row r="66330" ht="12.75" customHeight="1" x14ac:dyDescent="0.2"/>
    <row r="66331" ht="12.75" customHeight="1" x14ac:dyDescent="0.2"/>
    <row r="66332" ht="12.75" customHeight="1" x14ac:dyDescent="0.2"/>
    <row r="66333" ht="12.75" customHeight="1" x14ac:dyDescent="0.2"/>
    <row r="66334" ht="12.75" customHeight="1" x14ac:dyDescent="0.2"/>
    <row r="66335" ht="12.75" customHeight="1" x14ac:dyDescent="0.2"/>
    <row r="66336" ht="12.75" customHeight="1" x14ac:dyDescent="0.2"/>
    <row r="66337" ht="12.75" customHeight="1" x14ac:dyDescent="0.2"/>
    <row r="66338" ht="12.75" customHeight="1" x14ac:dyDescent="0.2"/>
    <row r="66339" ht="12.75" customHeight="1" x14ac:dyDescent="0.2"/>
    <row r="66340" ht="12.75" customHeight="1" x14ac:dyDescent="0.2"/>
    <row r="66341" ht="12.75" customHeight="1" x14ac:dyDescent="0.2"/>
    <row r="66342" ht="12.75" customHeight="1" x14ac:dyDescent="0.2"/>
    <row r="66343" ht="12.75" customHeight="1" x14ac:dyDescent="0.2"/>
    <row r="66344" ht="12.75" customHeight="1" x14ac:dyDescent="0.2"/>
    <row r="66345" ht="12.75" customHeight="1" x14ac:dyDescent="0.2"/>
    <row r="66346" ht="12.75" customHeight="1" x14ac:dyDescent="0.2"/>
    <row r="66347" ht="12.75" customHeight="1" x14ac:dyDescent="0.2"/>
    <row r="66348" ht="12.75" customHeight="1" x14ac:dyDescent="0.2"/>
    <row r="66349" ht="12.75" customHeight="1" x14ac:dyDescent="0.2"/>
    <row r="66350" ht="12.75" customHeight="1" x14ac:dyDescent="0.2"/>
    <row r="66351" ht="12.75" customHeight="1" x14ac:dyDescent="0.2"/>
    <row r="66352" ht="12.75" customHeight="1" x14ac:dyDescent="0.2"/>
    <row r="66353" ht="12.75" customHeight="1" x14ac:dyDescent="0.2"/>
    <row r="66354" ht="12.75" customHeight="1" x14ac:dyDescent="0.2"/>
    <row r="66355" ht="12.75" customHeight="1" x14ac:dyDescent="0.2"/>
    <row r="66356" ht="12.75" customHeight="1" x14ac:dyDescent="0.2"/>
    <row r="66357" ht="12.75" customHeight="1" x14ac:dyDescent="0.2"/>
    <row r="66358" ht="12.75" customHeight="1" x14ac:dyDescent="0.2"/>
    <row r="66359" ht="12.75" customHeight="1" x14ac:dyDescent="0.2"/>
    <row r="66360" ht="12.75" customHeight="1" x14ac:dyDescent="0.2"/>
    <row r="66361" ht="12.75" customHeight="1" x14ac:dyDescent="0.2"/>
    <row r="66362" ht="12.75" customHeight="1" x14ac:dyDescent="0.2"/>
    <row r="66363" ht="12.75" customHeight="1" x14ac:dyDescent="0.2"/>
    <row r="66364" ht="12.75" customHeight="1" x14ac:dyDescent="0.2"/>
    <row r="66365" ht="12.75" customHeight="1" x14ac:dyDescent="0.2"/>
    <row r="66366" ht="12.75" customHeight="1" x14ac:dyDescent="0.2"/>
    <row r="66367" ht="12.75" customHeight="1" x14ac:dyDescent="0.2"/>
    <row r="66368" ht="12.75" customHeight="1" x14ac:dyDescent="0.2"/>
    <row r="66369" ht="12.75" customHeight="1" x14ac:dyDescent="0.2"/>
    <row r="66370" ht="12.75" customHeight="1" x14ac:dyDescent="0.2"/>
    <row r="66371" ht="12.75" customHeight="1" x14ac:dyDescent="0.2"/>
    <row r="66372" ht="12.75" customHeight="1" x14ac:dyDescent="0.2"/>
    <row r="66373" ht="12.75" customHeight="1" x14ac:dyDescent="0.2"/>
    <row r="66374" ht="12.75" customHeight="1" x14ac:dyDescent="0.2"/>
    <row r="66375" ht="12.75" customHeight="1" x14ac:dyDescent="0.2"/>
    <row r="66376" ht="12.75" customHeight="1" x14ac:dyDescent="0.2"/>
    <row r="66377" ht="12.75" customHeight="1" x14ac:dyDescent="0.2"/>
    <row r="66378" ht="12.75" customHeight="1" x14ac:dyDescent="0.2"/>
    <row r="66379" ht="12.75" customHeight="1" x14ac:dyDescent="0.2"/>
    <row r="66380" ht="12.75" customHeight="1" x14ac:dyDescent="0.2"/>
    <row r="66381" ht="12.75" customHeight="1" x14ac:dyDescent="0.2"/>
    <row r="66382" ht="12.75" customHeight="1" x14ac:dyDescent="0.2"/>
    <row r="66383" ht="12.75" customHeight="1" x14ac:dyDescent="0.2"/>
    <row r="66384" ht="12.75" customHeight="1" x14ac:dyDescent="0.2"/>
    <row r="66385" ht="12.75" customHeight="1" x14ac:dyDescent="0.2"/>
    <row r="66386" ht="12.75" customHeight="1" x14ac:dyDescent="0.2"/>
    <row r="66387" ht="12.75" customHeight="1" x14ac:dyDescent="0.2"/>
    <row r="66388" ht="12.75" customHeight="1" x14ac:dyDescent="0.2"/>
    <row r="66389" ht="12.75" customHeight="1" x14ac:dyDescent="0.2"/>
    <row r="66390" ht="12.75" customHeight="1" x14ac:dyDescent="0.2"/>
    <row r="66391" ht="12.75" customHeight="1" x14ac:dyDescent="0.2"/>
    <row r="66392" ht="12.75" customHeight="1" x14ac:dyDescent="0.2"/>
    <row r="66393" ht="12.75" customHeight="1" x14ac:dyDescent="0.2"/>
    <row r="66394" ht="12.75" customHeight="1" x14ac:dyDescent="0.2"/>
    <row r="66395" ht="12.75" customHeight="1" x14ac:dyDescent="0.2"/>
    <row r="66396" ht="12.75" customHeight="1" x14ac:dyDescent="0.2"/>
    <row r="66397" ht="12.75" customHeight="1" x14ac:dyDescent="0.2"/>
    <row r="66398" ht="12.75" customHeight="1" x14ac:dyDescent="0.2"/>
    <row r="66399" ht="12.75" customHeight="1" x14ac:dyDescent="0.2"/>
    <row r="66400" ht="12.75" customHeight="1" x14ac:dyDescent="0.2"/>
    <row r="66401" ht="12.75" customHeight="1" x14ac:dyDescent="0.2"/>
    <row r="66402" ht="12.75" customHeight="1" x14ac:dyDescent="0.2"/>
    <row r="66403" ht="12.75" customHeight="1" x14ac:dyDescent="0.2"/>
    <row r="66404" ht="12.75" customHeight="1" x14ac:dyDescent="0.2"/>
    <row r="66405" ht="12.75" customHeight="1" x14ac:dyDescent="0.2"/>
    <row r="66406" ht="12.75" customHeight="1" x14ac:dyDescent="0.2"/>
    <row r="66407" ht="12.75" customHeight="1" x14ac:dyDescent="0.2"/>
    <row r="66408" ht="12.75" customHeight="1" x14ac:dyDescent="0.2"/>
    <row r="66409" ht="12.75" customHeight="1" x14ac:dyDescent="0.2"/>
    <row r="66410" ht="12.75" customHeight="1" x14ac:dyDescent="0.2"/>
    <row r="66411" ht="12.75" customHeight="1" x14ac:dyDescent="0.2"/>
    <row r="66412" ht="12.75" customHeight="1" x14ac:dyDescent="0.2"/>
    <row r="66413" ht="12.75" customHeight="1" x14ac:dyDescent="0.2"/>
    <row r="66414" ht="12.75" customHeight="1" x14ac:dyDescent="0.2"/>
    <row r="66415" ht="12.75" customHeight="1" x14ac:dyDescent="0.2"/>
    <row r="66416" ht="12.75" customHeight="1" x14ac:dyDescent="0.2"/>
    <row r="66417" ht="12.75" customHeight="1" x14ac:dyDescent="0.2"/>
    <row r="66418" ht="12.75" customHeight="1" x14ac:dyDescent="0.2"/>
    <row r="66419" ht="12.75" customHeight="1" x14ac:dyDescent="0.2"/>
    <row r="66420" ht="12.75" customHeight="1" x14ac:dyDescent="0.2"/>
    <row r="66421" ht="12.75" customHeight="1" x14ac:dyDescent="0.2"/>
    <row r="66422" ht="12.75" customHeight="1" x14ac:dyDescent="0.2"/>
    <row r="66423" ht="12.75" customHeight="1" x14ac:dyDescent="0.2"/>
    <row r="66424" ht="12.75" customHeight="1" x14ac:dyDescent="0.2"/>
    <row r="66425" ht="12.75" customHeight="1" x14ac:dyDescent="0.2"/>
    <row r="66426" ht="12.75" customHeight="1" x14ac:dyDescent="0.2"/>
    <row r="66427" ht="12.75" customHeight="1" x14ac:dyDescent="0.2"/>
    <row r="66428" ht="12.75" customHeight="1" x14ac:dyDescent="0.2"/>
    <row r="66429" ht="12.75" customHeight="1" x14ac:dyDescent="0.2"/>
    <row r="66430" ht="12.75" customHeight="1" x14ac:dyDescent="0.2"/>
    <row r="66431" ht="12.75" customHeight="1" x14ac:dyDescent="0.2"/>
    <row r="66432" ht="12.75" customHeight="1" x14ac:dyDescent="0.2"/>
    <row r="66433" ht="12.75" customHeight="1" x14ac:dyDescent="0.2"/>
    <row r="66434" ht="12.75" customHeight="1" x14ac:dyDescent="0.2"/>
    <row r="66435" ht="12.75" customHeight="1" x14ac:dyDescent="0.2"/>
    <row r="66436" ht="12.75" customHeight="1" x14ac:dyDescent="0.2"/>
    <row r="66437" ht="12.75" customHeight="1" x14ac:dyDescent="0.2"/>
    <row r="66438" ht="12.75" customHeight="1" x14ac:dyDescent="0.2"/>
    <row r="66439" ht="12.75" customHeight="1" x14ac:dyDescent="0.2"/>
    <row r="66440" ht="12.75" customHeight="1" x14ac:dyDescent="0.2"/>
    <row r="66441" ht="12.75" customHeight="1" x14ac:dyDescent="0.2"/>
    <row r="66442" ht="12.75" customHeight="1" x14ac:dyDescent="0.2"/>
    <row r="66443" ht="12.75" customHeight="1" x14ac:dyDescent="0.2"/>
    <row r="66444" ht="12.75" customHeight="1" x14ac:dyDescent="0.2"/>
    <row r="66445" ht="12.75" customHeight="1" x14ac:dyDescent="0.2"/>
    <row r="66446" ht="12.75" customHeight="1" x14ac:dyDescent="0.2"/>
    <row r="66447" ht="12.75" customHeight="1" x14ac:dyDescent="0.2"/>
    <row r="66448" ht="12.75" customHeight="1" x14ac:dyDescent="0.2"/>
    <row r="66449" ht="12.75" customHeight="1" x14ac:dyDescent="0.2"/>
    <row r="66450" ht="12.75" customHeight="1" x14ac:dyDescent="0.2"/>
    <row r="66451" ht="12.75" customHeight="1" x14ac:dyDescent="0.2"/>
    <row r="66452" ht="12.75" customHeight="1" x14ac:dyDescent="0.2"/>
    <row r="66453" ht="12.75" customHeight="1" x14ac:dyDescent="0.2"/>
    <row r="66454" ht="12.75" customHeight="1" x14ac:dyDescent="0.2"/>
    <row r="66455" ht="12.75" customHeight="1" x14ac:dyDescent="0.2"/>
    <row r="66456" ht="12.75" customHeight="1" x14ac:dyDescent="0.2"/>
    <row r="66457" ht="12.75" customHeight="1" x14ac:dyDescent="0.2"/>
    <row r="66458" ht="12.75" customHeight="1" x14ac:dyDescent="0.2"/>
    <row r="66459" ht="12.75" customHeight="1" x14ac:dyDescent="0.2"/>
    <row r="66460" ht="12.75" customHeight="1" x14ac:dyDescent="0.2"/>
    <row r="66461" ht="12.75" customHeight="1" x14ac:dyDescent="0.2"/>
    <row r="66462" ht="12.75" customHeight="1" x14ac:dyDescent="0.2"/>
    <row r="66463" ht="12.75" customHeight="1" x14ac:dyDescent="0.2"/>
    <row r="66464" ht="12.75" customHeight="1" x14ac:dyDescent="0.2"/>
    <row r="66465" ht="12.75" customHeight="1" x14ac:dyDescent="0.2"/>
    <row r="66466" ht="12.75" customHeight="1" x14ac:dyDescent="0.2"/>
    <row r="66467" ht="12.75" customHeight="1" x14ac:dyDescent="0.2"/>
    <row r="66468" ht="12.75" customHeight="1" x14ac:dyDescent="0.2"/>
    <row r="66469" ht="12.75" customHeight="1" x14ac:dyDescent="0.2"/>
    <row r="66470" ht="12.75" customHeight="1" x14ac:dyDescent="0.2"/>
    <row r="66471" ht="12.75" customHeight="1" x14ac:dyDescent="0.2"/>
    <row r="66472" ht="12.75" customHeight="1" x14ac:dyDescent="0.2"/>
    <row r="66473" ht="12.75" customHeight="1" x14ac:dyDescent="0.2"/>
    <row r="66474" ht="12.75" customHeight="1" x14ac:dyDescent="0.2"/>
    <row r="66475" ht="12.75" customHeight="1" x14ac:dyDescent="0.2"/>
    <row r="66476" ht="12.75" customHeight="1" x14ac:dyDescent="0.2"/>
    <row r="66477" ht="12.75" customHeight="1" x14ac:dyDescent="0.2"/>
    <row r="66478" ht="12.75" customHeight="1" x14ac:dyDescent="0.2"/>
    <row r="66479" ht="12.75" customHeight="1" x14ac:dyDescent="0.2"/>
    <row r="66480" ht="12.75" customHeight="1" x14ac:dyDescent="0.2"/>
    <row r="66481" ht="12.75" customHeight="1" x14ac:dyDescent="0.2"/>
    <row r="66482" ht="12.75" customHeight="1" x14ac:dyDescent="0.2"/>
    <row r="66483" ht="12.75" customHeight="1" x14ac:dyDescent="0.2"/>
    <row r="66484" ht="12.75" customHeight="1" x14ac:dyDescent="0.2"/>
    <row r="66485" ht="12.75" customHeight="1" x14ac:dyDescent="0.2"/>
    <row r="66486" ht="12.75" customHeight="1" x14ac:dyDescent="0.2"/>
    <row r="66487" ht="12.75" customHeight="1" x14ac:dyDescent="0.2"/>
    <row r="66488" ht="12.75" customHeight="1" x14ac:dyDescent="0.2"/>
    <row r="66489" ht="12.75" customHeight="1" x14ac:dyDescent="0.2"/>
    <row r="66490" ht="12.75" customHeight="1" x14ac:dyDescent="0.2"/>
    <row r="66491" ht="12.75" customHeight="1" x14ac:dyDescent="0.2"/>
    <row r="66492" ht="12.75" customHeight="1" x14ac:dyDescent="0.2"/>
    <row r="66493" ht="12.75" customHeight="1" x14ac:dyDescent="0.2"/>
    <row r="66494" ht="12.75" customHeight="1" x14ac:dyDescent="0.2"/>
    <row r="66495" ht="12.75" customHeight="1" x14ac:dyDescent="0.2"/>
    <row r="66496" ht="12.75" customHeight="1" x14ac:dyDescent="0.2"/>
    <row r="66497" ht="12.75" customHeight="1" x14ac:dyDescent="0.2"/>
    <row r="66498" ht="12.75" customHeight="1" x14ac:dyDescent="0.2"/>
    <row r="66499" ht="12.75" customHeight="1" x14ac:dyDescent="0.2"/>
    <row r="66500" ht="12.75" customHeight="1" x14ac:dyDescent="0.2"/>
    <row r="66501" ht="12.75" customHeight="1" x14ac:dyDescent="0.2"/>
    <row r="66502" ht="12.75" customHeight="1" x14ac:dyDescent="0.2"/>
    <row r="66503" ht="12.75" customHeight="1" x14ac:dyDescent="0.2"/>
    <row r="66504" ht="12.75" customHeight="1" x14ac:dyDescent="0.2"/>
    <row r="66505" ht="12.75" customHeight="1" x14ac:dyDescent="0.2"/>
    <row r="66506" ht="12.75" customHeight="1" x14ac:dyDescent="0.2"/>
    <row r="66507" ht="12.75" customHeight="1" x14ac:dyDescent="0.2"/>
    <row r="66508" ht="12.75" customHeight="1" x14ac:dyDescent="0.2"/>
    <row r="66509" ht="12.75" customHeight="1" x14ac:dyDescent="0.2"/>
    <row r="66510" ht="12.75" customHeight="1" x14ac:dyDescent="0.2"/>
    <row r="66511" ht="12.75" customHeight="1" x14ac:dyDescent="0.2"/>
    <row r="66512" ht="12.75" customHeight="1" x14ac:dyDescent="0.2"/>
    <row r="66513" ht="12.75" customHeight="1" x14ac:dyDescent="0.2"/>
    <row r="66514" ht="12.75" customHeight="1" x14ac:dyDescent="0.2"/>
    <row r="66515" ht="12.75" customHeight="1" x14ac:dyDescent="0.2"/>
    <row r="66516" ht="12.75" customHeight="1" x14ac:dyDescent="0.2"/>
    <row r="66517" ht="12.75" customHeight="1" x14ac:dyDescent="0.2"/>
    <row r="66518" ht="12.75" customHeight="1" x14ac:dyDescent="0.2"/>
    <row r="66519" ht="12.75" customHeight="1" x14ac:dyDescent="0.2"/>
    <row r="66520" ht="12.75" customHeight="1" x14ac:dyDescent="0.2"/>
    <row r="66521" ht="12.75" customHeight="1" x14ac:dyDescent="0.2"/>
    <row r="66522" ht="12.75" customHeight="1" x14ac:dyDescent="0.2"/>
    <row r="66523" ht="12.75" customHeight="1" x14ac:dyDescent="0.2"/>
    <row r="66524" ht="12.75" customHeight="1" x14ac:dyDescent="0.2"/>
    <row r="66525" ht="12.75" customHeight="1" x14ac:dyDescent="0.2"/>
    <row r="66526" ht="12.75" customHeight="1" x14ac:dyDescent="0.2"/>
    <row r="66527" ht="12.75" customHeight="1" x14ac:dyDescent="0.2"/>
    <row r="66528" ht="12.75" customHeight="1" x14ac:dyDescent="0.2"/>
    <row r="66529" ht="12.75" customHeight="1" x14ac:dyDescent="0.2"/>
    <row r="66530" ht="12.75" customHeight="1" x14ac:dyDescent="0.2"/>
    <row r="66531" ht="12.75" customHeight="1" x14ac:dyDescent="0.2"/>
    <row r="66532" ht="12.75" customHeight="1" x14ac:dyDescent="0.2"/>
    <row r="66533" ht="12.75" customHeight="1" x14ac:dyDescent="0.2"/>
    <row r="66534" ht="12.75" customHeight="1" x14ac:dyDescent="0.2"/>
    <row r="66535" ht="12.75" customHeight="1" x14ac:dyDescent="0.2"/>
    <row r="66536" ht="12.75" customHeight="1" x14ac:dyDescent="0.2"/>
    <row r="66537" ht="12.75" customHeight="1" x14ac:dyDescent="0.2"/>
    <row r="66538" ht="12.75" customHeight="1" x14ac:dyDescent="0.2"/>
    <row r="66539" ht="12.75" customHeight="1" x14ac:dyDescent="0.2"/>
    <row r="66540" ht="12.75" customHeight="1" x14ac:dyDescent="0.2"/>
    <row r="66541" ht="12.75" customHeight="1" x14ac:dyDescent="0.2"/>
    <row r="66542" ht="12.75" customHeight="1" x14ac:dyDescent="0.2"/>
    <row r="66543" ht="12.75" customHeight="1" x14ac:dyDescent="0.2"/>
    <row r="66544" ht="12.75" customHeight="1" x14ac:dyDescent="0.2"/>
    <row r="66545" ht="12.75" customHeight="1" x14ac:dyDescent="0.2"/>
    <row r="66546" ht="12.75" customHeight="1" x14ac:dyDescent="0.2"/>
    <row r="66547" ht="12.75" customHeight="1" x14ac:dyDescent="0.2"/>
    <row r="66548" ht="12.75" customHeight="1" x14ac:dyDescent="0.2"/>
    <row r="66549" ht="12.75" customHeight="1" x14ac:dyDescent="0.2"/>
    <row r="66550" ht="12.75" customHeight="1" x14ac:dyDescent="0.2"/>
    <row r="66551" ht="12.75" customHeight="1" x14ac:dyDescent="0.2"/>
    <row r="66552" ht="12.75" customHeight="1" x14ac:dyDescent="0.2"/>
    <row r="66553" ht="12.75" customHeight="1" x14ac:dyDescent="0.2"/>
    <row r="66554" ht="12.75" customHeight="1" x14ac:dyDescent="0.2"/>
    <row r="66555" ht="12.75" customHeight="1" x14ac:dyDescent="0.2"/>
    <row r="66556" ht="12.75" customHeight="1" x14ac:dyDescent="0.2"/>
    <row r="66557" ht="12.75" customHeight="1" x14ac:dyDescent="0.2"/>
    <row r="66558" ht="12.75" customHeight="1" x14ac:dyDescent="0.2"/>
    <row r="66559" ht="12.75" customHeight="1" x14ac:dyDescent="0.2"/>
    <row r="66560" ht="12.75" customHeight="1" x14ac:dyDescent="0.2"/>
    <row r="66561" ht="12.75" customHeight="1" x14ac:dyDescent="0.2"/>
    <row r="66562" ht="12.75" customHeight="1" x14ac:dyDescent="0.2"/>
    <row r="66563" ht="12.75" customHeight="1" x14ac:dyDescent="0.2"/>
    <row r="66564" ht="12.75" customHeight="1" x14ac:dyDescent="0.2"/>
    <row r="66565" ht="12.75" customHeight="1" x14ac:dyDescent="0.2"/>
    <row r="66566" ht="12.75" customHeight="1" x14ac:dyDescent="0.2"/>
    <row r="66567" ht="12.75" customHeight="1" x14ac:dyDescent="0.2"/>
    <row r="66568" ht="12.75" customHeight="1" x14ac:dyDescent="0.2"/>
    <row r="66569" ht="12.75" customHeight="1" x14ac:dyDescent="0.2"/>
    <row r="66570" ht="12.75" customHeight="1" x14ac:dyDescent="0.2"/>
    <row r="66571" ht="12.75" customHeight="1" x14ac:dyDescent="0.2"/>
    <row r="66572" ht="12.75" customHeight="1" x14ac:dyDescent="0.2"/>
    <row r="66573" ht="12.75" customHeight="1" x14ac:dyDescent="0.2"/>
    <row r="66574" ht="12.75" customHeight="1" x14ac:dyDescent="0.2"/>
    <row r="66575" ht="12.75" customHeight="1" x14ac:dyDescent="0.2"/>
    <row r="66576" ht="12.75" customHeight="1" x14ac:dyDescent="0.2"/>
    <row r="66577" ht="12.75" customHeight="1" x14ac:dyDescent="0.2"/>
    <row r="66578" ht="12.75" customHeight="1" x14ac:dyDescent="0.2"/>
    <row r="66579" ht="12.75" customHeight="1" x14ac:dyDescent="0.2"/>
    <row r="66580" ht="12.75" customHeight="1" x14ac:dyDescent="0.2"/>
    <row r="66581" ht="12.75" customHeight="1" x14ac:dyDescent="0.2"/>
    <row r="66582" ht="12.75" customHeight="1" x14ac:dyDescent="0.2"/>
    <row r="66583" ht="12.75" customHeight="1" x14ac:dyDescent="0.2"/>
    <row r="66584" ht="12.75" customHeight="1" x14ac:dyDescent="0.2"/>
    <row r="66585" ht="12.75" customHeight="1" x14ac:dyDescent="0.2"/>
    <row r="66586" ht="12.75" customHeight="1" x14ac:dyDescent="0.2"/>
    <row r="66587" ht="12.75" customHeight="1" x14ac:dyDescent="0.2"/>
    <row r="66588" ht="12.75" customHeight="1" x14ac:dyDescent="0.2"/>
    <row r="66589" ht="12.75" customHeight="1" x14ac:dyDescent="0.2"/>
    <row r="66590" ht="12.75" customHeight="1" x14ac:dyDescent="0.2"/>
    <row r="66591" ht="12.75" customHeight="1" x14ac:dyDescent="0.2"/>
    <row r="66592" ht="12.75" customHeight="1" x14ac:dyDescent="0.2"/>
    <row r="66593" ht="12.75" customHeight="1" x14ac:dyDescent="0.2"/>
    <row r="66594" ht="12.75" customHeight="1" x14ac:dyDescent="0.2"/>
    <row r="66595" ht="12.75" customHeight="1" x14ac:dyDescent="0.2"/>
    <row r="66596" ht="12.75" customHeight="1" x14ac:dyDescent="0.2"/>
    <row r="66597" ht="12.75" customHeight="1" x14ac:dyDescent="0.2"/>
    <row r="66598" ht="12.75" customHeight="1" x14ac:dyDescent="0.2"/>
    <row r="66599" ht="12.75" customHeight="1" x14ac:dyDescent="0.2"/>
    <row r="66600" ht="12.75" customHeight="1" x14ac:dyDescent="0.2"/>
    <row r="66601" ht="12.75" customHeight="1" x14ac:dyDescent="0.2"/>
    <row r="66602" ht="12.75" customHeight="1" x14ac:dyDescent="0.2"/>
    <row r="66603" ht="12.75" customHeight="1" x14ac:dyDescent="0.2"/>
    <row r="66604" ht="12.75" customHeight="1" x14ac:dyDescent="0.2"/>
    <row r="66605" ht="12.75" customHeight="1" x14ac:dyDescent="0.2"/>
    <row r="66606" ht="12.75" customHeight="1" x14ac:dyDescent="0.2"/>
    <row r="66607" ht="12.75" customHeight="1" x14ac:dyDescent="0.2"/>
    <row r="66608" ht="12.75" customHeight="1" x14ac:dyDescent="0.2"/>
    <row r="66609" ht="12.75" customHeight="1" x14ac:dyDescent="0.2"/>
    <row r="66610" ht="12.75" customHeight="1" x14ac:dyDescent="0.2"/>
    <row r="66611" ht="12.75" customHeight="1" x14ac:dyDescent="0.2"/>
    <row r="66612" ht="12.75" customHeight="1" x14ac:dyDescent="0.2"/>
    <row r="66613" ht="12.75" customHeight="1" x14ac:dyDescent="0.2"/>
    <row r="66614" ht="12.75" customHeight="1" x14ac:dyDescent="0.2"/>
    <row r="66615" ht="12.75" customHeight="1" x14ac:dyDescent="0.2"/>
    <row r="66616" ht="12.75" customHeight="1" x14ac:dyDescent="0.2"/>
    <row r="66617" ht="12.75" customHeight="1" x14ac:dyDescent="0.2"/>
    <row r="66618" ht="12.75" customHeight="1" x14ac:dyDescent="0.2"/>
    <row r="66619" ht="12.75" customHeight="1" x14ac:dyDescent="0.2"/>
    <row r="66620" ht="12.75" customHeight="1" x14ac:dyDescent="0.2"/>
    <row r="66621" ht="12.75" customHeight="1" x14ac:dyDescent="0.2"/>
    <row r="66622" ht="12.75" customHeight="1" x14ac:dyDescent="0.2"/>
    <row r="66623" ht="12.75" customHeight="1" x14ac:dyDescent="0.2"/>
    <row r="66624" ht="12.75" customHeight="1" x14ac:dyDescent="0.2"/>
    <row r="66625" ht="12.75" customHeight="1" x14ac:dyDescent="0.2"/>
    <row r="66626" ht="12.75" customHeight="1" x14ac:dyDescent="0.2"/>
    <row r="66627" ht="12.75" customHeight="1" x14ac:dyDescent="0.2"/>
    <row r="66628" ht="12.75" customHeight="1" x14ac:dyDescent="0.2"/>
    <row r="66629" ht="12.75" customHeight="1" x14ac:dyDescent="0.2"/>
    <row r="66630" ht="12.75" customHeight="1" x14ac:dyDescent="0.2"/>
    <row r="66631" ht="12.75" customHeight="1" x14ac:dyDescent="0.2"/>
    <row r="66632" ht="12.75" customHeight="1" x14ac:dyDescent="0.2"/>
    <row r="66633" ht="12.75" customHeight="1" x14ac:dyDescent="0.2"/>
    <row r="66634" ht="12.75" customHeight="1" x14ac:dyDescent="0.2"/>
    <row r="66635" ht="12.75" customHeight="1" x14ac:dyDescent="0.2"/>
    <row r="66636" ht="12.75" customHeight="1" x14ac:dyDescent="0.2"/>
    <row r="66637" ht="12.75" customHeight="1" x14ac:dyDescent="0.2"/>
    <row r="66638" ht="12.75" customHeight="1" x14ac:dyDescent="0.2"/>
    <row r="66639" ht="12.75" customHeight="1" x14ac:dyDescent="0.2"/>
    <row r="66640" ht="12.75" customHeight="1" x14ac:dyDescent="0.2"/>
    <row r="66641" ht="12.75" customHeight="1" x14ac:dyDescent="0.2"/>
    <row r="66642" ht="12.75" customHeight="1" x14ac:dyDescent="0.2"/>
    <row r="66643" ht="12.75" customHeight="1" x14ac:dyDescent="0.2"/>
    <row r="66644" ht="12.75" customHeight="1" x14ac:dyDescent="0.2"/>
    <row r="66645" ht="12.75" customHeight="1" x14ac:dyDescent="0.2"/>
    <row r="66646" ht="12.75" customHeight="1" x14ac:dyDescent="0.2"/>
    <row r="66647" ht="12.75" customHeight="1" x14ac:dyDescent="0.2"/>
    <row r="66648" ht="12.75" customHeight="1" x14ac:dyDescent="0.2"/>
    <row r="66649" ht="12.75" customHeight="1" x14ac:dyDescent="0.2"/>
    <row r="66650" ht="12.75" customHeight="1" x14ac:dyDescent="0.2"/>
    <row r="66651" ht="12.75" customHeight="1" x14ac:dyDescent="0.2"/>
    <row r="66652" ht="12.75" customHeight="1" x14ac:dyDescent="0.2"/>
    <row r="66653" ht="12.75" customHeight="1" x14ac:dyDescent="0.2"/>
    <row r="66654" ht="12.75" customHeight="1" x14ac:dyDescent="0.2"/>
    <row r="66655" ht="12.75" customHeight="1" x14ac:dyDescent="0.2"/>
    <row r="66656" ht="12.75" customHeight="1" x14ac:dyDescent="0.2"/>
    <row r="66657" ht="12.75" customHeight="1" x14ac:dyDescent="0.2"/>
    <row r="66658" ht="12.75" customHeight="1" x14ac:dyDescent="0.2"/>
    <row r="66659" ht="12.75" customHeight="1" x14ac:dyDescent="0.2"/>
    <row r="66660" ht="12.75" customHeight="1" x14ac:dyDescent="0.2"/>
    <row r="66661" ht="12.75" customHeight="1" x14ac:dyDescent="0.2"/>
    <row r="66662" ht="12.75" customHeight="1" x14ac:dyDescent="0.2"/>
    <row r="66663" ht="12.75" customHeight="1" x14ac:dyDescent="0.2"/>
    <row r="66664" ht="12.75" customHeight="1" x14ac:dyDescent="0.2"/>
    <row r="66665" ht="12.75" customHeight="1" x14ac:dyDescent="0.2"/>
    <row r="66666" ht="12.75" customHeight="1" x14ac:dyDescent="0.2"/>
    <row r="66667" ht="12.75" customHeight="1" x14ac:dyDescent="0.2"/>
    <row r="66668" ht="12.75" customHeight="1" x14ac:dyDescent="0.2"/>
    <row r="66669" ht="12.75" customHeight="1" x14ac:dyDescent="0.2"/>
    <row r="66670" ht="12.75" customHeight="1" x14ac:dyDescent="0.2"/>
    <row r="66671" ht="12.75" customHeight="1" x14ac:dyDescent="0.2"/>
    <row r="66672" ht="12.75" customHeight="1" x14ac:dyDescent="0.2"/>
    <row r="66673" ht="12.75" customHeight="1" x14ac:dyDescent="0.2"/>
    <row r="66674" ht="12.75" customHeight="1" x14ac:dyDescent="0.2"/>
    <row r="66675" ht="12.75" customHeight="1" x14ac:dyDescent="0.2"/>
    <row r="66676" ht="12.75" customHeight="1" x14ac:dyDescent="0.2"/>
    <row r="66677" ht="12.75" customHeight="1" x14ac:dyDescent="0.2"/>
    <row r="66678" ht="12.75" customHeight="1" x14ac:dyDescent="0.2"/>
    <row r="66679" ht="12.75" customHeight="1" x14ac:dyDescent="0.2"/>
    <row r="66680" ht="12.75" customHeight="1" x14ac:dyDescent="0.2"/>
    <row r="66681" ht="12.75" customHeight="1" x14ac:dyDescent="0.2"/>
    <row r="66682" ht="12.75" customHeight="1" x14ac:dyDescent="0.2"/>
    <row r="66683" ht="12.75" customHeight="1" x14ac:dyDescent="0.2"/>
    <row r="66684" ht="12.75" customHeight="1" x14ac:dyDescent="0.2"/>
    <row r="66685" ht="12.75" customHeight="1" x14ac:dyDescent="0.2"/>
    <row r="66686" ht="12.75" customHeight="1" x14ac:dyDescent="0.2"/>
    <row r="66687" ht="12.75" customHeight="1" x14ac:dyDescent="0.2"/>
    <row r="66688" ht="12.75" customHeight="1" x14ac:dyDescent="0.2"/>
    <row r="66689" ht="12.75" customHeight="1" x14ac:dyDescent="0.2"/>
    <row r="66690" ht="12.75" customHeight="1" x14ac:dyDescent="0.2"/>
    <row r="66691" ht="12.75" customHeight="1" x14ac:dyDescent="0.2"/>
    <row r="66692" ht="12.75" customHeight="1" x14ac:dyDescent="0.2"/>
    <row r="66693" ht="12.75" customHeight="1" x14ac:dyDescent="0.2"/>
    <row r="66694" ht="12.75" customHeight="1" x14ac:dyDescent="0.2"/>
    <row r="66695" ht="12.75" customHeight="1" x14ac:dyDescent="0.2"/>
    <row r="66696" ht="12.75" customHeight="1" x14ac:dyDescent="0.2"/>
    <row r="66697" ht="12.75" customHeight="1" x14ac:dyDescent="0.2"/>
    <row r="66698" ht="12.75" customHeight="1" x14ac:dyDescent="0.2"/>
    <row r="66699" ht="12.75" customHeight="1" x14ac:dyDescent="0.2"/>
    <row r="66700" ht="12.75" customHeight="1" x14ac:dyDescent="0.2"/>
    <row r="66701" ht="12.75" customHeight="1" x14ac:dyDescent="0.2"/>
    <row r="66702" ht="12.75" customHeight="1" x14ac:dyDescent="0.2"/>
    <row r="66703" ht="12.75" customHeight="1" x14ac:dyDescent="0.2"/>
    <row r="66704" ht="12.75" customHeight="1" x14ac:dyDescent="0.2"/>
    <row r="66705" ht="12.75" customHeight="1" x14ac:dyDescent="0.2"/>
    <row r="66706" ht="12.75" customHeight="1" x14ac:dyDescent="0.2"/>
    <row r="66707" ht="12.75" customHeight="1" x14ac:dyDescent="0.2"/>
    <row r="66708" ht="12.75" customHeight="1" x14ac:dyDescent="0.2"/>
    <row r="66709" ht="12.75" customHeight="1" x14ac:dyDescent="0.2"/>
    <row r="66710" ht="12.75" customHeight="1" x14ac:dyDescent="0.2"/>
    <row r="66711" ht="12.75" customHeight="1" x14ac:dyDescent="0.2"/>
    <row r="66712" ht="12.75" customHeight="1" x14ac:dyDescent="0.2"/>
    <row r="66713" ht="12.75" customHeight="1" x14ac:dyDescent="0.2"/>
    <row r="66714" ht="12.75" customHeight="1" x14ac:dyDescent="0.2"/>
    <row r="66715" ht="12.75" customHeight="1" x14ac:dyDescent="0.2"/>
    <row r="66716" ht="12.75" customHeight="1" x14ac:dyDescent="0.2"/>
    <row r="66717" ht="12.75" customHeight="1" x14ac:dyDescent="0.2"/>
    <row r="66718" ht="12.75" customHeight="1" x14ac:dyDescent="0.2"/>
    <row r="66719" ht="12.75" customHeight="1" x14ac:dyDescent="0.2"/>
    <row r="66720" ht="12.75" customHeight="1" x14ac:dyDescent="0.2"/>
    <row r="66721" ht="12.75" customHeight="1" x14ac:dyDescent="0.2"/>
    <row r="66722" ht="12.75" customHeight="1" x14ac:dyDescent="0.2"/>
    <row r="66723" ht="12.75" customHeight="1" x14ac:dyDescent="0.2"/>
    <row r="66724" ht="12.75" customHeight="1" x14ac:dyDescent="0.2"/>
    <row r="66725" ht="12.75" customHeight="1" x14ac:dyDescent="0.2"/>
    <row r="66726" ht="12.75" customHeight="1" x14ac:dyDescent="0.2"/>
    <row r="66727" ht="12.75" customHeight="1" x14ac:dyDescent="0.2"/>
    <row r="66728" ht="12.75" customHeight="1" x14ac:dyDescent="0.2"/>
    <row r="66729" ht="12.75" customHeight="1" x14ac:dyDescent="0.2"/>
    <row r="66730" ht="12.75" customHeight="1" x14ac:dyDescent="0.2"/>
    <row r="66731" ht="12.75" customHeight="1" x14ac:dyDescent="0.2"/>
    <row r="66732" ht="12.75" customHeight="1" x14ac:dyDescent="0.2"/>
    <row r="66733" ht="12.75" customHeight="1" x14ac:dyDescent="0.2"/>
    <row r="66734" ht="12.75" customHeight="1" x14ac:dyDescent="0.2"/>
    <row r="66735" ht="12.75" customHeight="1" x14ac:dyDescent="0.2"/>
    <row r="66736" ht="12.75" customHeight="1" x14ac:dyDescent="0.2"/>
    <row r="66737" ht="12.75" customHeight="1" x14ac:dyDescent="0.2"/>
    <row r="66738" ht="12.75" customHeight="1" x14ac:dyDescent="0.2"/>
    <row r="66739" ht="12.75" customHeight="1" x14ac:dyDescent="0.2"/>
    <row r="66740" ht="12.75" customHeight="1" x14ac:dyDescent="0.2"/>
    <row r="66741" ht="12.75" customHeight="1" x14ac:dyDescent="0.2"/>
    <row r="66742" ht="12.75" customHeight="1" x14ac:dyDescent="0.2"/>
    <row r="66743" ht="12.75" customHeight="1" x14ac:dyDescent="0.2"/>
    <row r="66744" ht="12.75" customHeight="1" x14ac:dyDescent="0.2"/>
    <row r="66745" ht="12.75" customHeight="1" x14ac:dyDescent="0.2"/>
    <row r="66746" ht="12.75" customHeight="1" x14ac:dyDescent="0.2"/>
    <row r="66747" ht="12.75" customHeight="1" x14ac:dyDescent="0.2"/>
    <row r="66748" ht="12.75" customHeight="1" x14ac:dyDescent="0.2"/>
    <row r="66749" ht="12.75" customHeight="1" x14ac:dyDescent="0.2"/>
    <row r="66750" ht="12.75" customHeight="1" x14ac:dyDescent="0.2"/>
    <row r="66751" ht="12.75" customHeight="1" x14ac:dyDescent="0.2"/>
    <row r="66752" ht="12.75" customHeight="1" x14ac:dyDescent="0.2"/>
    <row r="66753" ht="12.75" customHeight="1" x14ac:dyDescent="0.2"/>
    <row r="66754" ht="12.75" customHeight="1" x14ac:dyDescent="0.2"/>
    <row r="66755" ht="12.75" customHeight="1" x14ac:dyDescent="0.2"/>
    <row r="66756" ht="12.75" customHeight="1" x14ac:dyDescent="0.2"/>
    <row r="66757" ht="12.75" customHeight="1" x14ac:dyDescent="0.2"/>
    <row r="66758" ht="12.75" customHeight="1" x14ac:dyDescent="0.2"/>
    <row r="66759" ht="12.75" customHeight="1" x14ac:dyDescent="0.2"/>
    <row r="66760" ht="12.75" customHeight="1" x14ac:dyDescent="0.2"/>
    <row r="66761" ht="12.75" customHeight="1" x14ac:dyDescent="0.2"/>
    <row r="66762" ht="12.75" customHeight="1" x14ac:dyDescent="0.2"/>
    <row r="66763" ht="12.75" customHeight="1" x14ac:dyDescent="0.2"/>
    <row r="66764" ht="12.75" customHeight="1" x14ac:dyDescent="0.2"/>
    <row r="66765" ht="12.75" customHeight="1" x14ac:dyDescent="0.2"/>
    <row r="66766" ht="12.75" customHeight="1" x14ac:dyDescent="0.2"/>
    <row r="66767" ht="12.75" customHeight="1" x14ac:dyDescent="0.2"/>
    <row r="66768" ht="12.75" customHeight="1" x14ac:dyDescent="0.2"/>
    <row r="66769" ht="12.75" customHeight="1" x14ac:dyDescent="0.2"/>
    <row r="66770" ht="12.75" customHeight="1" x14ac:dyDescent="0.2"/>
    <row r="66771" ht="12.75" customHeight="1" x14ac:dyDescent="0.2"/>
    <row r="66772" ht="12.75" customHeight="1" x14ac:dyDescent="0.2"/>
    <row r="66773" ht="12.75" customHeight="1" x14ac:dyDescent="0.2"/>
    <row r="66774" ht="12.75" customHeight="1" x14ac:dyDescent="0.2"/>
    <row r="66775" ht="12.75" customHeight="1" x14ac:dyDescent="0.2"/>
    <row r="66776" ht="12.75" customHeight="1" x14ac:dyDescent="0.2"/>
    <row r="66777" ht="12.75" customHeight="1" x14ac:dyDescent="0.2"/>
    <row r="66778" ht="12.75" customHeight="1" x14ac:dyDescent="0.2"/>
    <row r="66779" ht="12.75" customHeight="1" x14ac:dyDescent="0.2"/>
    <row r="66780" ht="12.75" customHeight="1" x14ac:dyDescent="0.2"/>
    <row r="66781" ht="12.75" customHeight="1" x14ac:dyDescent="0.2"/>
    <row r="66782" ht="12.75" customHeight="1" x14ac:dyDescent="0.2"/>
    <row r="66783" ht="12.75" customHeight="1" x14ac:dyDescent="0.2"/>
    <row r="66784" ht="12.75" customHeight="1" x14ac:dyDescent="0.2"/>
    <row r="66785" ht="12.75" customHeight="1" x14ac:dyDescent="0.2"/>
    <row r="66786" ht="12.75" customHeight="1" x14ac:dyDescent="0.2"/>
    <row r="66787" ht="12.75" customHeight="1" x14ac:dyDescent="0.2"/>
    <row r="66788" ht="12.75" customHeight="1" x14ac:dyDescent="0.2"/>
    <row r="66789" ht="12.75" customHeight="1" x14ac:dyDescent="0.2"/>
    <row r="66790" ht="12.75" customHeight="1" x14ac:dyDescent="0.2"/>
    <row r="66791" ht="12.75" customHeight="1" x14ac:dyDescent="0.2"/>
    <row r="66792" ht="12.75" customHeight="1" x14ac:dyDescent="0.2"/>
    <row r="66793" ht="12.75" customHeight="1" x14ac:dyDescent="0.2"/>
    <row r="66794" ht="12.75" customHeight="1" x14ac:dyDescent="0.2"/>
    <row r="66795" ht="12.75" customHeight="1" x14ac:dyDescent="0.2"/>
    <row r="66796" ht="12.75" customHeight="1" x14ac:dyDescent="0.2"/>
    <row r="66797" ht="12.75" customHeight="1" x14ac:dyDescent="0.2"/>
    <row r="66798" ht="12.75" customHeight="1" x14ac:dyDescent="0.2"/>
    <row r="66799" ht="12.75" customHeight="1" x14ac:dyDescent="0.2"/>
    <row r="66800" ht="12.75" customHeight="1" x14ac:dyDescent="0.2"/>
    <row r="66801" ht="12.75" customHeight="1" x14ac:dyDescent="0.2"/>
    <row r="66802" ht="12.75" customHeight="1" x14ac:dyDescent="0.2"/>
    <row r="66803" ht="12.75" customHeight="1" x14ac:dyDescent="0.2"/>
    <row r="66804" ht="12.75" customHeight="1" x14ac:dyDescent="0.2"/>
    <row r="66805" ht="12.75" customHeight="1" x14ac:dyDescent="0.2"/>
    <row r="66806" ht="12.75" customHeight="1" x14ac:dyDescent="0.2"/>
    <row r="66807" ht="12.75" customHeight="1" x14ac:dyDescent="0.2"/>
    <row r="66808" ht="12.75" customHeight="1" x14ac:dyDescent="0.2"/>
    <row r="66809" ht="12.75" customHeight="1" x14ac:dyDescent="0.2"/>
    <row r="66810" ht="12.75" customHeight="1" x14ac:dyDescent="0.2"/>
    <row r="66811" ht="12.75" customHeight="1" x14ac:dyDescent="0.2"/>
    <row r="66812" ht="12.75" customHeight="1" x14ac:dyDescent="0.2"/>
    <row r="66813" ht="12.75" customHeight="1" x14ac:dyDescent="0.2"/>
    <row r="66814" ht="12.75" customHeight="1" x14ac:dyDescent="0.2"/>
    <row r="66815" ht="12.75" customHeight="1" x14ac:dyDescent="0.2"/>
    <row r="66816" ht="12.75" customHeight="1" x14ac:dyDescent="0.2"/>
    <row r="66817" ht="12.75" customHeight="1" x14ac:dyDescent="0.2"/>
    <row r="66818" ht="12.75" customHeight="1" x14ac:dyDescent="0.2"/>
    <row r="66819" ht="12.75" customHeight="1" x14ac:dyDescent="0.2"/>
    <row r="66820" ht="12.75" customHeight="1" x14ac:dyDescent="0.2"/>
    <row r="66821" ht="12.75" customHeight="1" x14ac:dyDescent="0.2"/>
    <row r="66822" ht="12.75" customHeight="1" x14ac:dyDescent="0.2"/>
    <row r="66823" ht="12.75" customHeight="1" x14ac:dyDescent="0.2"/>
    <row r="66824" ht="12.75" customHeight="1" x14ac:dyDescent="0.2"/>
    <row r="66825" ht="12.75" customHeight="1" x14ac:dyDescent="0.2"/>
    <row r="66826" ht="12.75" customHeight="1" x14ac:dyDescent="0.2"/>
    <row r="66827" ht="12.75" customHeight="1" x14ac:dyDescent="0.2"/>
    <row r="66828" ht="12.75" customHeight="1" x14ac:dyDescent="0.2"/>
    <row r="66829" ht="12.75" customHeight="1" x14ac:dyDescent="0.2"/>
    <row r="66830" ht="12.75" customHeight="1" x14ac:dyDescent="0.2"/>
    <row r="66831" ht="12.75" customHeight="1" x14ac:dyDescent="0.2"/>
    <row r="66832" ht="12.75" customHeight="1" x14ac:dyDescent="0.2"/>
    <row r="66833" ht="12.75" customHeight="1" x14ac:dyDescent="0.2"/>
    <row r="66834" ht="12.75" customHeight="1" x14ac:dyDescent="0.2"/>
    <row r="66835" ht="12.75" customHeight="1" x14ac:dyDescent="0.2"/>
    <row r="66836" ht="12.75" customHeight="1" x14ac:dyDescent="0.2"/>
    <row r="66837" ht="12.75" customHeight="1" x14ac:dyDescent="0.2"/>
    <row r="66838" ht="12.75" customHeight="1" x14ac:dyDescent="0.2"/>
    <row r="66839" ht="12.75" customHeight="1" x14ac:dyDescent="0.2"/>
    <row r="66840" ht="12.75" customHeight="1" x14ac:dyDescent="0.2"/>
    <row r="66841" ht="12.75" customHeight="1" x14ac:dyDescent="0.2"/>
    <row r="66842" ht="12.75" customHeight="1" x14ac:dyDescent="0.2"/>
    <row r="66843" ht="12.75" customHeight="1" x14ac:dyDescent="0.2"/>
    <row r="66844" ht="12.75" customHeight="1" x14ac:dyDescent="0.2"/>
    <row r="66845" ht="12.75" customHeight="1" x14ac:dyDescent="0.2"/>
    <row r="66846" ht="12.75" customHeight="1" x14ac:dyDescent="0.2"/>
    <row r="66847" ht="12.75" customHeight="1" x14ac:dyDescent="0.2"/>
    <row r="66848" ht="12.75" customHeight="1" x14ac:dyDescent="0.2"/>
    <row r="66849" ht="12.75" customHeight="1" x14ac:dyDescent="0.2"/>
    <row r="66850" ht="12.75" customHeight="1" x14ac:dyDescent="0.2"/>
    <row r="66851" ht="12.75" customHeight="1" x14ac:dyDescent="0.2"/>
    <row r="66852" ht="12.75" customHeight="1" x14ac:dyDescent="0.2"/>
    <row r="66853" ht="12.75" customHeight="1" x14ac:dyDescent="0.2"/>
    <row r="66854" ht="12.75" customHeight="1" x14ac:dyDescent="0.2"/>
    <row r="66855" ht="12.75" customHeight="1" x14ac:dyDescent="0.2"/>
    <row r="66856" ht="12.75" customHeight="1" x14ac:dyDescent="0.2"/>
    <row r="66857" ht="12.75" customHeight="1" x14ac:dyDescent="0.2"/>
    <row r="66858" ht="12.75" customHeight="1" x14ac:dyDescent="0.2"/>
    <row r="66859" ht="12.75" customHeight="1" x14ac:dyDescent="0.2"/>
    <row r="66860" ht="12.75" customHeight="1" x14ac:dyDescent="0.2"/>
    <row r="66861" ht="12.75" customHeight="1" x14ac:dyDescent="0.2"/>
    <row r="66862" ht="12.75" customHeight="1" x14ac:dyDescent="0.2"/>
    <row r="66863" ht="12.75" customHeight="1" x14ac:dyDescent="0.2"/>
    <row r="66864" ht="12.75" customHeight="1" x14ac:dyDescent="0.2"/>
    <row r="66865" ht="12.75" customHeight="1" x14ac:dyDescent="0.2"/>
    <row r="66866" ht="12.75" customHeight="1" x14ac:dyDescent="0.2"/>
    <row r="66867" ht="12.75" customHeight="1" x14ac:dyDescent="0.2"/>
    <row r="66868" ht="12.75" customHeight="1" x14ac:dyDescent="0.2"/>
    <row r="66869" ht="12.75" customHeight="1" x14ac:dyDescent="0.2"/>
    <row r="66870" ht="12.75" customHeight="1" x14ac:dyDescent="0.2"/>
    <row r="66871" ht="12.75" customHeight="1" x14ac:dyDescent="0.2"/>
    <row r="66872" ht="12.75" customHeight="1" x14ac:dyDescent="0.2"/>
    <row r="66873" ht="12.75" customHeight="1" x14ac:dyDescent="0.2"/>
    <row r="66874" ht="12.75" customHeight="1" x14ac:dyDescent="0.2"/>
    <row r="66875" ht="12.75" customHeight="1" x14ac:dyDescent="0.2"/>
    <row r="66876" ht="12.75" customHeight="1" x14ac:dyDescent="0.2"/>
    <row r="66877" ht="12.75" customHeight="1" x14ac:dyDescent="0.2"/>
    <row r="66878" ht="12.75" customHeight="1" x14ac:dyDescent="0.2"/>
    <row r="66879" ht="12.75" customHeight="1" x14ac:dyDescent="0.2"/>
    <row r="66880" ht="12.75" customHeight="1" x14ac:dyDescent="0.2"/>
    <row r="66881" ht="12.75" customHeight="1" x14ac:dyDescent="0.2"/>
    <row r="66882" ht="12.75" customHeight="1" x14ac:dyDescent="0.2"/>
    <row r="66883" ht="12.75" customHeight="1" x14ac:dyDescent="0.2"/>
    <row r="66884" ht="12.75" customHeight="1" x14ac:dyDescent="0.2"/>
    <row r="66885" ht="12.75" customHeight="1" x14ac:dyDescent="0.2"/>
    <row r="66886" ht="12.75" customHeight="1" x14ac:dyDescent="0.2"/>
    <row r="66887" ht="12.75" customHeight="1" x14ac:dyDescent="0.2"/>
    <row r="66888" ht="12.75" customHeight="1" x14ac:dyDescent="0.2"/>
    <row r="66889" ht="12.75" customHeight="1" x14ac:dyDescent="0.2"/>
    <row r="66890" ht="12.75" customHeight="1" x14ac:dyDescent="0.2"/>
    <row r="66891" ht="12.75" customHeight="1" x14ac:dyDescent="0.2"/>
    <row r="66892" ht="12.75" customHeight="1" x14ac:dyDescent="0.2"/>
    <row r="66893" ht="12.75" customHeight="1" x14ac:dyDescent="0.2"/>
    <row r="66894" ht="12.75" customHeight="1" x14ac:dyDescent="0.2"/>
    <row r="66895" ht="12.75" customHeight="1" x14ac:dyDescent="0.2"/>
    <row r="66896" ht="12.75" customHeight="1" x14ac:dyDescent="0.2"/>
    <row r="66897" ht="12.75" customHeight="1" x14ac:dyDescent="0.2"/>
    <row r="66898" ht="12.75" customHeight="1" x14ac:dyDescent="0.2"/>
    <row r="66899" ht="12.75" customHeight="1" x14ac:dyDescent="0.2"/>
    <row r="66900" ht="12.75" customHeight="1" x14ac:dyDescent="0.2"/>
    <row r="66901" ht="12.75" customHeight="1" x14ac:dyDescent="0.2"/>
    <row r="66902" ht="12.75" customHeight="1" x14ac:dyDescent="0.2"/>
    <row r="66903" ht="12.75" customHeight="1" x14ac:dyDescent="0.2"/>
    <row r="66904" ht="12.75" customHeight="1" x14ac:dyDescent="0.2"/>
    <row r="66905" ht="12.75" customHeight="1" x14ac:dyDescent="0.2"/>
    <row r="66906" ht="12.75" customHeight="1" x14ac:dyDescent="0.2"/>
    <row r="66907" ht="12.75" customHeight="1" x14ac:dyDescent="0.2"/>
    <row r="66908" ht="12.75" customHeight="1" x14ac:dyDescent="0.2"/>
    <row r="66909" ht="12.75" customHeight="1" x14ac:dyDescent="0.2"/>
    <row r="66910" ht="12.75" customHeight="1" x14ac:dyDescent="0.2"/>
    <row r="66911" ht="12.75" customHeight="1" x14ac:dyDescent="0.2"/>
    <row r="66912" ht="12.75" customHeight="1" x14ac:dyDescent="0.2"/>
    <row r="66913" ht="12.75" customHeight="1" x14ac:dyDescent="0.2"/>
    <row r="66914" ht="12.75" customHeight="1" x14ac:dyDescent="0.2"/>
    <row r="66915" ht="12.75" customHeight="1" x14ac:dyDescent="0.2"/>
    <row r="66916" ht="12.75" customHeight="1" x14ac:dyDescent="0.2"/>
    <row r="66917" ht="12.75" customHeight="1" x14ac:dyDescent="0.2"/>
    <row r="66918" ht="12.75" customHeight="1" x14ac:dyDescent="0.2"/>
    <row r="66919" ht="12.75" customHeight="1" x14ac:dyDescent="0.2"/>
    <row r="66920" ht="12.75" customHeight="1" x14ac:dyDescent="0.2"/>
    <row r="66921" ht="12.75" customHeight="1" x14ac:dyDescent="0.2"/>
    <row r="66922" ht="12.75" customHeight="1" x14ac:dyDescent="0.2"/>
    <row r="66923" ht="12.75" customHeight="1" x14ac:dyDescent="0.2"/>
    <row r="66924" ht="12.75" customHeight="1" x14ac:dyDescent="0.2"/>
    <row r="66925" ht="12.75" customHeight="1" x14ac:dyDescent="0.2"/>
    <row r="66926" ht="12.75" customHeight="1" x14ac:dyDescent="0.2"/>
    <row r="66927" ht="12.75" customHeight="1" x14ac:dyDescent="0.2"/>
    <row r="66928" ht="12.75" customHeight="1" x14ac:dyDescent="0.2"/>
    <row r="66929" ht="12.75" customHeight="1" x14ac:dyDescent="0.2"/>
    <row r="66930" ht="12.75" customHeight="1" x14ac:dyDescent="0.2"/>
    <row r="66931" ht="12.75" customHeight="1" x14ac:dyDescent="0.2"/>
    <row r="66932" ht="12.75" customHeight="1" x14ac:dyDescent="0.2"/>
    <row r="66933" ht="12.75" customHeight="1" x14ac:dyDescent="0.2"/>
    <row r="66934" ht="12.75" customHeight="1" x14ac:dyDescent="0.2"/>
    <row r="66935" ht="12.75" customHeight="1" x14ac:dyDescent="0.2"/>
    <row r="66936" ht="12.75" customHeight="1" x14ac:dyDescent="0.2"/>
    <row r="66937" ht="12.75" customHeight="1" x14ac:dyDescent="0.2"/>
    <row r="66938" ht="12.75" customHeight="1" x14ac:dyDescent="0.2"/>
    <row r="66939" ht="12.75" customHeight="1" x14ac:dyDescent="0.2"/>
    <row r="66940" ht="12.75" customHeight="1" x14ac:dyDescent="0.2"/>
    <row r="66941" ht="12.75" customHeight="1" x14ac:dyDescent="0.2"/>
    <row r="66942" ht="12.75" customHeight="1" x14ac:dyDescent="0.2"/>
    <row r="66943" ht="12.75" customHeight="1" x14ac:dyDescent="0.2"/>
    <row r="66944" ht="12.75" customHeight="1" x14ac:dyDescent="0.2"/>
    <row r="66945" ht="12.75" customHeight="1" x14ac:dyDescent="0.2"/>
    <row r="66946" ht="12.75" customHeight="1" x14ac:dyDescent="0.2"/>
    <row r="66947" ht="12.75" customHeight="1" x14ac:dyDescent="0.2"/>
    <row r="66948" ht="12.75" customHeight="1" x14ac:dyDescent="0.2"/>
    <row r="66949" ht="12.75" customHeight="1" x14ac:dyDescent="0.2"/>
    <row r="66950" ht="12.75" customHeight="1" x14ac:dyDescent="0.2"/>
    <row r="66951" ht="12.75" customHeight="1" x14ac:dyDescent="0.2"/>
    <row r="66952" ht="12.75" customHeight="1" x14ac:dyDescent="0.2"/>
    <row r="66953" ht="12.75" customHeight="1" x14ac:dyDescent="0.2"/>
    <row r="66954" ht="12.75" customHeight="1" x14ac:dyDescent="0.2"/>
    <row r="66955" ht="12.75" customHeight="1" x14ac:dyDescent="0.2"/>
    <row r="66956" ht="12.75" customHeight="1" x14ac:dyDescent="0.2"/>
    <row r="66957" ht="12.75" customHeight="1" x14ac:dyDescent="0.2"/>
    <row r="66958" ht="12.75" customHeight="1" x14ac:dyDescent="0.2"/>
    <row r="66959" ht="12.75" customHeight="1" x14ac:dyDescent="0.2"/>
    <row r="66960" ht="12.75" customHeight="1" x14ac:dyDescent="0.2"/>
    <row r="66961" ht="12.75" customHeight="1" x14ac:dyDescent="0.2"/>
    <row r="66962" ht="12.75" customHeight="1" x14ac:dyDescent="0.2"/>
    <row r="66963" ht="12.75" customHeight="1" x14ac:dyDescent="0.2"/>
    <row r="66964" ht="12.75" customHeight="1" x14ac:dyDescent="0.2"/>
    <row r="66965" ht="12.75" customHeight="1" x14ac:dyDescent="0.2"/>
    <row r="66966" ht="12.75" customHeight="1" x14ac:dyDescent="0.2"/>
    <row r="66967" ht="12.75" customHeight="1" x14ac:dyDescent="0.2"/>
    <row r="66968" ht="12.75" customHeight="1" x14ac:dyDescent="0.2"/>
    <row r="66969" ht="12.75" customHeight="1" x14ac:dyDescent="0.2"/>
    <row r="66970" ht="12.75" customHeight="1" x14ac:dyDescent="0.2"/>
    <row r="66971" ht="12.75" customHeight="1" x14ac:dyDescent="0.2"/>
    <row r="66972" ht="12.75" customHeight="1" x14ac:dyDescent="0.2"/>
    <row r="66973" ht="12.75" customHeight="1" x14ac:dyDescent="0.2"/>
    <row r="66974" ht="12.75" customHeight="1" x14ac:dyDescent="0.2"/>
    <row r="66975" ht="12.75" customHeight="1" x14ac:dyDescent="0.2"/>
    <row r="66976" ht="12.75" customHeight="1" x14ac:dyDescent="0.2"/>
    <row r="66977" ht="12.75" customHeight="1" x14ac:dyDescent="0.2"/>
    <row r="66978" ht="12.75" customHeight="1" x14ac:dyDescent="0.2"/>
    <row r="66979" ht="12.75" customHeight="1" x14ac:dyDescent="0.2"/>
    <row r="66980" ht="12.75" customHeight="1" x14ac:dyDescent="0.2"/>
    <row r="66981" ht="12.75" customHeight="1" x14ac:dyDescent="0.2"/>
    <row r="66982" ht="12.75" customHeight="1" x14ac:dyDescent="0.2"/>
    <row r="66983" ht="12.75" customHeight="1" x14ac:dyDescent="0.2"/>
    <row r="66984" ht="12.75" customHeight="1" x14ac:dyDescent="0.2"/>
    <row r="66985" ht="12.75" customHeight="1" x14ac:dyDescent="0.2"/>
    <row r="66986" ht="12.75" customHeight="1" x14ac:dyDescent="0.2"/>
    <row r="66987" ht="12.75" customHeight="1" x14ac:dyDescent="0.2"/>
    <row r="66988" ht="12.75" customHeight="1" x14ac:dyDescent="0.2"/>
    <row r="66989" ht="12.75" customHeight="1" x14ac:dyDescent="0.2"/>
    <row r="66990" ht="12.75" customHeight="1" x14ac:dyDescent="0.2"/>
    <row r="66991" ht="12.75" customHeight="1" x14ac:dyDescent="0.2"/>
    <row r="66992" ht="12.75" customHeight="1" x14ac:dyDescent="0.2"/>
    <row r="66993" ht="12.75" customHeight="1" x14ac:dyDescent="0.2"/>
    <row r="66994" ht="12.75" customHeight="1" x14ac:dyDescent="0.2"/>
    <row r="66995" ht="12.75" customHeight="1" x14ac:dyDescent="0.2"/>
    <row r="66996" ht="12.75" customHeight="1" x14ac:dyDescent="0.2"/>
    <row r="66997" ht="12.75" customHeight="1" x14ac:dyDescent="0.2"/>
    <row r="66998" ht="12.75" customHeight="1" x14ac:dyDescent="0.2"/>
    <row r="66999" ht="12.75" customHeight="1" x14ac:dyDescent="0.2"/>
    <row r="67000" ht="12.75" customHeight="1" x14ac:dyDescent="0.2"/>
    <row r="67001" ht="12.75" customHeight="1" x14ac:dyDescent="0.2"/>
    <row r="67002" ht="12.75" customHeight="1" x14ac:dyDescent="0.2"/>
    <row r="67003" ht="12.75" customHeight="1" x14ac:dyDescent="0.2"/>
    <row r="67004" ht="12.75" customHeight="1" x14ac:dyDescent="0.2"/>
    <row r="67005" ht="12.75" customHeight="1" x14ac:dyDescent="0.2"/>
    <row r="67006" ht="12.75" customHeight="1" x14ac:dyDescent="0.2"/>
    <row r="67007" ht="12.75" customHeight="1" x14ac:dyDescent="0.2"/>
    <row r="67008" ht="12.75" customHeight="1" x14ac:dyDescent="0.2"/>
    <row r="67009" ht="12.75" customHeight="1" x14ac:dyDescent="0.2"/>
    <row r="67010" ht="12.75" customHeight="1" x14ac:dyDescent="0.2"/>
    <row r="67011" ht="12.75" customHeight="1" x14ac:dyDescent="0.2"/>
    <row r="67012" ht="12.75" customHeight="1" x14ac:dyDescent="0.2"/>
    <row r="67013" ht="12.75" customHeight="1" x14ac:dyDescent="0.2"/>
    <row r="67014" ht="12.75" customHeight="1" x14ac:dyDescent="0.2"/>
    <row r="67015" ht="12.75" customHeight="1" x14ac:dyDescent="0.2"/>
    <row r="67016" ht="12.75" customHeight="1" x14ac:dyDescent="0.2"/>
    <row r="67017" ht="12.75" customHeight="1" x14ac:dyDescent="0.2"/>
    <row r="67018" ht="12.75" customHeight="1" x14ac:dyDescent="0.2"/>
    <row r="67019" ht="12.75" customHeight="1" x14ac:dyDescent="0.2"/>
    <row r="67020" ht="12.75" customHeight="1" x14ac:dyDescent="0.2"/>
    <row r="67021" ht="12.75" customHeight="1" x14ac:dyDescent="0.2"/>
    <row r="67022" ht="12.75" customHeight="1" x14ac:dyDescent="0.2"/>
    <row r="67023" ht="12.75" customHeight="1" x14ac:dyDescent="0.2"/>
    <row r="67024" ht="12.75" customHeight="1" x14ac:dyDescent="0.2"/>
    <row r="67025" ht="12.75" customHeight="1" x14ac:dyDescent="0.2"/>
    <row r="67026" ht="12.75" customHeight="1" x14ac:dyDescent="0.2"/>
    <row r="67027" ht="12.75" customHeight="1" x14ac:dyDescent="0.2"/>
    <row r="67028" ht="12.75" customHeight="1" x14ac:dyDescent="0.2"/>
    <row r="67029" ht="12.75" customHeight="1" x14ac:dyDescent="0.2"/>
    <row r="67030" ht="12.75" customHeight="1" x14ac:dyDescent="0.2"/>
    <row r="67031" ht="12.75" customHeight="1" x14ac:dyDescent="0.2"/>
    <row r="67032" ht="12.75" customHeight="1" x14ac:dyDescent="0.2"/>
    <row r="67033" ht="12.75" customHeight="1" x14ac:dyDescent="0.2"/>
    <row r="67034" ht="12.75" customHeight="1" x14ac:dyDescent="0.2"/>
    <row r="67035" ht="12.75" customHeight="1" x14ac:dyDescent="0.2"/>
    <row r="67036" ht="12.75" customHeight="1" x14ac:dyDescent="0.2"/>
    <row r="67037" ht="12.75" customHeight="1" x14ac:dyDescent="0.2"/>
    <row r="67038" ht="12.75" customHeight="1" x14ac:dyDescent="0.2"/>
    <row r="67039" ht="12.75" customHeight="1" x14ac:dyDescent="0.2"/>
    <row r="67040" ht="12.75" customHeight="1" x14ac:dyDescent="0.2"/>
    <row r="67041" ht="12.75" customHeight="1" x14ac:dyDescent="0.2"/>
    <row r="67042" ht="12.75" customHeight="1" x14ac:dyDescent="0.2"/>
    <row r="67043" ht="12.75" customHeight="1" x14ac:dyDescent="0.2"/>
    <row r="67044" ht="12.75" customHeight="1" x14ac:dyDescent="0.2"/>
    <row r="67045" ht="12.75" customHeight="1" x14ac:dyDescent="0.2"/>
    <row r="67046" ht="12.75" customHeight="1" x14ac:dyDescent="0.2"/>
    <row r="67047" ht="12.75" customHeight="1" x14ac:dyDescent="0.2"/>
    <row r="67048" ht="12.75" customHeight="1" x14ac:dyDescent="0.2"/>
    <row r="67049" ht="12.75" customHeight="1" x14ac:dyDescent="0.2"/>
    <row r="67050" ht="12.75" customHeight="1" x14ac:dyDescent="0.2"/>
    <row r="67051" ht="12.75" customHeight="1" x14ac:dyDescent="0.2"/>
    <row r="67052" ht="12.75" customHeight="1" x14ac:dyDescent="0.2"/>
    <row r="67053" ht="12.75" customHeight="1" x14ac:dyDescent="0.2"/>
    <row r="67054" ht="12.75" customHeight="1" x14ac:dyDescent="0.2"/>
    <row r="67055" ht="12.75" customHeight="1" x14ac:dyDescent="0.2"/>
    <row r="67056" ht="12.75" customHeight="1" x14ac:dyDescent="0.2"/>
    <row r="67057" ht="12.75" customHeight="1" x14ac:dyDescent="0.2"/>
    <row r="67058" ht="12.75" customHeight="1" x14ac:dyDescent="0.2"/>
    <row r="67059" ht="12.75" customHeight="1" x14ac:dyDescent="0.2"/>
    <row r="67060" ht="12.75" customHeight="1" x14ac:dyDescent="0.2"/>
    <row r="67061" ht="12.75" customHeight="1" x14ac:dyDescent="0.2"/>
    <row r="67062" ht="12.75" customHeight="1" x14ac:dyDescent="0.2"/>
    <row r="67063" ht="12.75" customHeight="1" x14ac:dyDescent="0.2"/>
    <row r="67064" ht="12.75" customHeight="1" x14ac:dyDescent="0.2"/>
    <row r="67065" ht="12.75" customHeight="1" x14ac:dyDescent="0.2"/>
    <row r="67066" ht="12.75" customHeight="1" x14ac:dyDescent="0.2"/>
    <row r="67067" ht="12.75" customHeight="1" x14ac:dyDescent="0.2"/>
    <row r="67068" ht="12.75" customHeight="1" x14ac:dyDescent="0.2"/>
    <row r="67069" ht="12.75" customHeight="1" x14ac:dyDescent="0.2"/>
    <row r="67070" ht="12.75" customHeight="1" x14ac:dyDescent="0.2"/>
    <row r="67071" ht="12.75" customHeight="1" x14ac:dyDescent="0.2"/>
    <row r="67072" ht="12.75" customHeight="1" x14ac:dyDescent="0.2"/>
    <row r="67073" ht="12.75" customHeight="1" x14ac:dyDescent="0.2"/>
    <row r="67074" ht="12.75" customHeight="1" x14ac:dyDescent="0.2"/>
    <row r="67075" ht="12.75" customHeight="1" x14ac:dyDescent="0.2"/>
    <row r="67076" ht="12.75" customHeight="1" x14ac:dyDescent="0.2"/>
    <row r="67077" ht="12.75" customHeight="1" x14ac:dyDescent="0.2"/>
    <row r="67078" ht="12.75" customHeight="1" x14ac:dyDescent="0.2"/>
    <row r="67079" ht="12.75" customHeight="1" x14ac:dyDescent="0.2"/>
    <row r="67080" ht="12.75" customHeight="1" x14ac:dyDescent="0.2"/>
    <row r="67081" ht="12.75" customHeight="1" x14ac:dyDescent="0.2"/>
    <row r="67082" ht="12.75" customHeight="1" x14ac:dyDescent="0.2"/>
    <row r="67083" ht="12.75" customHeight="1" x14ac:dyDescent="0.2"/>
    <row r="67084" ht="12.75" customHeight="1" x14ac:dyDescent="0.2"/>
    <row r="67085" ht="12.75" customHeight="1" x14ac:dyDescent="0.2"/>
    <row r="67086" ht="12.75" customHeight="1" x14ac:dyDescent="0.2"/>
    <row r="67087" ht="12.75" customHeight="1" x14ac:dyDescent="0.2"/>
    <row r="67088" ht="12.75" customHeight="1" x14ac:dyDescent="0.2"/>
    <row r="67089" ht="12.75" customHeight="1" x14ac:dyDescent="0.2"/>
    <row r="67090" ht="12.75" customHeight="1" x14ac:dyDescent="0.2"/>
    <row r="67091" ht="12.75" customHeight="1" x14ac:dyDescent="0.2"/>
    <row r="67092" ht="12.75" customHeight="1" x14ac:dyDescent="0.2"/>
    <row r="67093" ht="12.75" customHeight="1" x14ac:dyDescent="0.2"/>
    <row r="67094" ht="12.75" customHeight="1" x14ac:dyDescent="0.2"/>
    <row r="67095" ht="12.75" customHeight="1" x14ac:dyDescent="0.2"/>
    <row r="67096" ht="12.75" customHeight="1" x14ac:dyDescent="0.2"/>
    <row r="67097" ht="12.75" customHeight="1" x14ac:dyDescent="0.2"/>
    <row r="67098" ht="12.75" customHeight="1" x14ac:dyDescent="0.2"/>
    <row r="67099" ht="12.75" customHeight="1" x14ac:dyDescent="0.2"/>
    <row r="67100" ht="12.75" customHeight="1" x14ac:dyDescent="0.2"/>
    <row r="67101" ht="12.75" customHeight="1" x14ac:dyDescent="0.2"/>
    <row r="67102" ht="12.75" customHeight="1" x14ac:dyDescent="0.2"/>
    <row r="67103" ht="12.75" customHeight="1" x14ac:dyDescent="0.2"/>
    <row r="67104" ht="12.75" customHeight="1" x14ac:dyDescent="0.2"/>
    <row r="67105" ht="12.75" customHeight="1" x14ac:dyDescent="0.2"/>
    <row r="67106" ht="12.75" customHeight="1" x14ac:dyDescent="0.2"/>
    <row r="67107" ht="12.75" customHeight="1" x14ac:dyDescent="0.2"/>
    <row r="67108" ht="12.75" customHeight="1" x14ac:dyDescent="0.2"/>
    <row r="67109" ht="12.75" customHeight="1" x14ac:dyDescent="0.2"/>
    <row r="67110" ht="12.75" customHeight="1" x14ac:dyDescent="0.2"/>
    <row r="67111" ht="12.75" customHeight="1" x14ac:dyDescent="0.2"/>
    <row r="67112" ht="12.75" customHeight="1" x14ac:dyDescent="0.2"/>
    <row r="67113" ht="12.75" customHeight="1" x14ac:dyDescent="0.2"/>
    <row r="67114" ht="12.75" customHeight="1" x14ac:dyDescent="0.2"/>
    <row r="67115" ht="12.75" customHeight="1" x14ac:dyDescent="0.2"/>
    <row r="67116" ht="12.75" customHeight="1" x14ac:dyDescent="0.2"/>
    <row r="67117" ht="12.75" customHeight="1" x14ac:dyDescent="0.2"/>
    <row r="67118" ht="12.75" customHeight="1" x14ac:dyDescent="0.2"/>
    <row r="67119" ht="12.75" customHeight="1" x14ac:dyDescent="0.2"/>
    <row r="67120" ht="12.75" customHeight="1" x14ac:dyDescent="0.2"/>
    <row r="67121" ht="12.75" customHeight="1" x14ac:dyDescent="0.2"/>
    <row r="67122" ht="12.75" customHeight="1" x14ac:dyDescent="0.2"/>
    <row r="67123" ht="12.75" customHeight="1" x14ac:dyDescent="0.2"/>
    <row r="67124" ht="12.75" customHeight="1" x14ac:dyDescent="0.2"/>
    <row r="67125" ht="12.75" customHeight="1" x14ac:dyDescent="0.2"/>
    <row r="67126" ht="12.75" customHeight="1" x14ac:dyDescent="0.2"/>
    <row r="67127" ht="12.75" customHeight="1" x14ac:dyDescent="0.2"/>
    <row r="67128" ht="12.75" customHeight="1" x14ac:dyDescent="0.2"/>
    <row r="67129" ht="12.75" customHeight="1" x14ac:dyDescent="0.2"/>
    <row r="67130" ht="12.75" customHeight="1" x14ac:dyDescent="0.2"/>
    <row r="67131" ht="12.75" customHeight="1" x14ac:dyDescent="0.2"/>
    <row r="67132" ht="12.75" customHeight="1" x14ac:dyDescent="0.2"/>
    <row r="67133" ht="12.75" customHeight="1" x14ac:dyDescent="0.2"/>
    <row r="67134" ht="12.75" customHeight="1" x14ac:dyDescent="0.2"/>
    <row r="67135" ht="12.75" customHeight="1" x14ac:dyDescent="0.2"/>
    <row r="67136" ht="12.75" customHeight="1" x14ac:dyDescent="0.2"/>
    <row r="67137" ht="12.75" customHeight="1" x14ac:dyDescent="0.2"/>
    <row r="67138" ht="12.75" customHeight="1" x14ac:dyDescent="0.2"/>
    <row r="67139" ht="12.75" customHeight="1" x14ac:dyDescent="0.2"/>
    <row r="67140" ht="12.75" customHeight="1" x14ac:dyDescent="0.2"/>
    <row r="67141" ht="12.75" customHeight="1" x14ac:dyDescent="0.2"/>
    <row r="67142" ht="12.75" customHeight="1" x14ac:dyDescent="0.2"/>
    <row r="67143" ht="12.75" customHeight="1" x14ac:dyDescent="0.2"/>
    <row r="67144" ht="12.75" customHeight="1" x14ac:dyDescent="0.2"/>
    <row r="67145" ht="12.75" customHeight="1" x14ac:dyDescent="0.2"/>
    <row r="67146" ht="12.75" customHeight="1" x14ac:dyDescent="0.2"/>
    <row r="67147" ht="12.75" customHeight="1" x14ac:dyDescent="0.2"/>
    <row r="67148" ht="12.75" customHeight="1" x14ac:dyDescent="0.2"/>
    <row r="67149" ht="12.75" customHeight="1" x14ac:dyDescent="0.2"/>
    <row r="67150" ht="12.75" customHeight="1" x14ac:dyDescent="0.2"/>
    <row r="67151" ht="12.75" customHeight="1" x14ac:dyDescent="0.2"/>
    <row r="67152" ht="12.75" customHeight="1" x14ac:dyDescent="0.2"/>
    <row r="67153" ht="12.75" customHeight="1" x14ac:dyDescent="0.2"/>
    <row r="67154" ht="12.75" customHeight="1" x14ac:dyDescent="0.2"/>
    <row r="67155" ht="12.75" customHeight="1" x14ac:dyDescent="0.2"/>
    <row r="67156" ht="12.75" customHeight="1" x14ac:dyDescent="0.2"/>
    <row r="67157" ht="12.75" customHeight="1" x14ac:dyDescent="0.2"/>
    <row r="67158" ht="12.75" customHeight="1" x14ac:dyDescent="0.2"/>
    <row r="67159" ht="12.75" customHeight="1" x14ac:dyDescent="0.2"/>
    <row r="67160" ht="12.75" customHeight="1" x14ac:dyDescent="0.2"/>
    <row r="67161" ht="12.75" customHeight="1" x14ac:dyDescent="0.2"/>
    <row r="67162" ht="12.75" customHeight="1" x14ac:dyDescent="0.2"/>
    <row r="67163" ht="12.75" customHeight="1" x14ac:dyDescent="0.2"/>
    <row r="67164" ht="12.75" customHeight="1" x14ac:dyDescent="0.2"/>
    <row r="67165" ht="12.75" customHeight="1" x14ac:dyDescent="0.2"/>
    <row r="67166" ht="12.75" customHeight="1" x14ac:dyDescent="0.2"/>
    <row r="67167" ht="12.75" customHeight="1" x14ac:dyDescent="0.2"/>
    <row r="67168" ht="12.75" customHeight="1" x14ac:dyDescent="0.2"/>
    <row r="67169" ht="12.75" customHeight="1" x14ac:dyDescent="0.2"/>
    <row r="67170" ht="12.75" customHeight="1" x14ac:dyDescent="0.2"/>
    <row r="67171" ht="12.75" customHeight="1" x14ac:dyDescent="0.2"/>
    <row r="67172" ht="12.75" customHeight="1" x14ac:dyDescent="0.2"/>
    <row r="67173" ht="12.75" customHeight="1" x14ac:dyDescent="0.2"/>
    <row r="67174" ht="12.75" customHeight="1" x14ac:dyDescent="0.2"/>
    <row r="67175" ht="12.75" customHeight="1" x14ac:dyDescent="0.2"/>
    <row r="67176" ht="12.75" customHeight="1" x14ac:dyDescent="0.2"/>
    <row r="67177" ht="12.75" customHeight="1" x14ac:dyDescent="0.2"/>
    <row r="67178" ht="12.75" customHeight="1" x14ac:dyDescent="0.2"/>
    <row r="67179" ht="12.75" customHeight="1" x14ac:dyDescent="0.2"/>
    <row r="67180" ht="12.75" customHeight="1" x14ac:dyDescent="0.2"/>
    <row r="67181" ht="12.75" customHeight="1" x14ac:dyDescent="0.2"/>
    <row r="67182" ht="12.75" customHeight="1" x14ac:dyDescent="0.2"/>
    <row r="67183" ht="12.75" customHeight="1" x14ac:dyDescent="0.2"/>
    <row r="67184" ht="12.75" customHeight="1" x14ac:dyDescent="0.2"/>
    <row r="67185" ht="12.75" customHeight="1" x14ac:dyDescent="0.2"/>
    <row r="67186" ht="12.75" customHeight="1" x14ac:dyDescent="0.2"/>
    <row r="67187" ht="12.75" customHeight="1" x14ac:dyDescent="0.2"/>
    <row r="67188" ht="12.75" customHeight="1" x14ac:dyDescent="0.2"/>
    <row r="67189" ht="12.75" customHeight="1" x14ac:dyDescent="0.2"/>
    <row r="67190" ht="12.75" customHeight="1" x14ac:dyDescent="0.2"/>
    <row r="67191" ht="12.75" customHeight="1" x14ac:dyDescent="0.2"/>
    <row r="67192" ht="12.75" customHeight="1" x14ac:dyDescent="0.2"/>
    <row r="67193" ht="12.75" customHeight="1" x14ac:dyDescent="0.2"/>
    <row r="67194" ht="12.75" customHeight="1" x14ac:dyDescent="0.2"/>
    <row r="67195" ht="12.75" customHeight="1" x14ac:dyDescent="0.2"/>
    <row r="67196" ht="12.75" customHeight="1" x14ac:dyDescent="0.2"/>
    <row r="67197" ht="12.75" customHeight="1" x14ac:dyDescent="0.2"/>
    <row r="67198" ht="12.75" customHeight="1" x14ac:dyDescent="0.2"/>
    <row r="67199" ht="12.75" customHeight="1" x14ac:dyDescent="0.2"/>
    <row r="67200" ht="12.75" customHeight="1" x14ac:dyDescent="0.2"/>
    <row r="67201" ht="12.75" customHeight="1" x14ac:dyDescent="0.2"/>
    <row r="67202" ht="12.75" customHeight="1" x14ac:dyDescent="0.2"/>
    <row r="67203" ht="12.75" customHeight="1" x14ac:dyDescent="0.2"/>
    <row r="67204" ht="12.75" customHeight="1" x14ac:dyDescent="0.2"/>
    <row r="67205" ht="12.75" customHeight="1" x14ac:dyDescent="0.2"/>
    <row r="67206" ht="12.75" customHeight="1" x14ac:dyDescent="0.2"/>
    <row r="67207" ht="12.75" customHeight="1" x14ac:dyDescent="0.2"/>
    <row r="67208" ht="12.75" customHeight="1" x14ac:dyDescent="0.2"/>
    <row r="67209" ht="12.75" customHeight="1" x14ac:dyDescent="0.2"/>
    <row r="67210" ht="12.75" customHeight="1" x14ac:dyDescent="0.2"/>
    <row r="67211" ht="12.75" customHeight="1" x14ac:dyDescent="0.2"/>
    <row r="67212" ht="12.75" customHeight="1" x14ac:dyDescent="0.2"/>
    <row r="67213" ht="12.75" customHeight="1" x14ac:dyDescent="0.2"/>
    <row r="67214" ht="12.75" customHeight="1" x14ac:dyDescent="0.2"/>
    <row r="67215" ht="12.75" customHeight="1" x14ac:dyDescent="0.2"/>
    <row r="67216" ht="12.75" customHeight="1" x14ac:dyDescent="0.2"/>
    <row r="67217" ht="12.75" customHeight="1" x14ac:dyDescent="0.2"/>
    <row r="67218" ht="12.75" customHeight="1" x14ac:dyDescent="0.2"/>
    <row r="67219" ht="12.75" customHeight="1" x14ac:dyDescent="0.2"/>
    <row r="67220" ht="12.75" customHeight="1" x14ac:dyDescent="0.2"/>
    <row r="67221" ht="12.75" customHeight="1" x14ac:dyDescent="0.2"/>
    <row r="67222" ht="12.75" customHeight="1" x14ac:dyDescent="0.2"/>
    <row r="67223" ht="12.75" customHeight="1" x14ac:dyDescent="0.2"/>
    <row r="67224" ht="12.75" customHeight="1" x14ac:dyDescent="0.2"/>
    <row r="67225" ht="12.75" customHeight="1" x14ac:dyDescent="0.2"/>
    <row r="67226" ht="12.75" customHeight="1" x14ac:dyDescent="0.2"/>
    <row r="67227" ht="12.75" customHeight="1" x14ac:dyDescent="0.2"/>
    <row r="67228" ht="12.75" customHeight="1" x14ac:dyDescent="0.2"/>
    <row r="67229" ht="12.75" customHeight="1" x14ac:dyDescent="0.2"/>
    <row r="67230" ht="12.75" customHeight="1" x14ac:dyDescent="0.2"/>
    <row r="67231" ht="12.75" customHeight="1" x14ac:dyDescent="0.2"/>
    <row r="67232" ht="12.75" customHeight="1" x14ac:dyDescent="0.2"/>
    <row r="67233" ht="12.75" customHeight="1" x14ac:dyDescent="0.2"/>
    <row r="67234" ht="12.75" customHeight="1" x14ac:dyDescent="0.2"/>
    <row r="67235" ht="12.75" customHeight="1" x14ac:dyDescent="0.2"/>
    <row r="67236" ht="12.75" customHeight="1" x14ac:dyDescent="0.2"/>
    <row r="67237" ht="12.75" customHeight="1" x14ac:dyDescent="0.2"/>
    <row r="67238" ht="12.75" customHeight="1" x14ac:dyDescent="0.2"/>
    <row r="67239" ht="12.75" customHeight="1" x14ac:dyDescent="0.2"/>
    <row r="67240" ht="12.75" customHeight="1" x14ac:dyDescent="0.2"/>
    <row r="67241" ht="12.75" customHeight="1" x14ac:dyDescent="0.2"/>
    <row r="67242" ht="12.75" customHeight="1" x14ac:dyDescent="0.2"/>
    <row r="67243" ht="12.75" customHeight="1" x14ac:dyDescent="0.2"/>
    <row r="67244" ht="12.75" customHeight="1" x14ac:dyDescent="0.2"/>
    <row r="67245" ht="12.75" customHeight="1" x14ac:dyDescent="0.2"/>
    <row r="67246" ht="12.75" customHeight="1" x14ac:dyDescent="0.2"/>
    <row r="67247" ht="12.75" customHeight="1" x14ac:dyDescent="0.2"/>
    <row r="67248" ht="12.75" customHeight="1" x14ac:dyDescent="0.2"/>
    <row r="67249" ht="12.75" customHeight="1" x14ac:dyDescent="0.2"/>
    <row r="67250" ht="12.75" customHeight="1" x14ac:dyDescent="0.2"/>
    <row r="67251" ht="12.75" customHeight="1" x14ac:dyDescent="0.2"/>
    <row r="67252" ht="12.75" customHeight="1" x14ac:dyDescent="0.2"/>
    <row r="67253" ht="12.75" customHeight="1" x14ac:dyDescent="0.2"/>
    <row r="67254" ht="12.75" customHeight="1" x14ac:dyDescent="0.2"/>
    <row r="67255" ht="12.75" customHeight="1" x14ac:dyDescent="0.2"/>
    <row r="67256" ht="12.75" customHeight="1" x14ac:dyDescent="0.2"/>
    <row r="67257" ht="12.75" customHeight="1" x14ac:dyDescent="0.2"/>
    <row r="67258" ht="12.75" customHeight="1" x14ac:dyDescent="0.2"/>
    <row r="67259" ht="12.75" customHeight="1" x14ac:dyDescent="0.2"/>
    <row r="67260" ht="12.75" customHeight="1" x14ac:dyDescent="0.2"/>
    <row r="67261" ht="12.75" customHeight="1" x14ac:dyDescent="0.2"/>
    <row r="67262" ht="12.75" customHeight="1" x14ac:dyDescent="0.2"/>
    <row r="67263" ht="12.75" customHeight="1" x14ac:dyDescent="0.2"/>
    <row r="67264" ht="12.75" customHeight="1" x14ac:dyDescent="0.2"/>
    <row r="67265" ht="12.75" customHeight="1" x14ac:dyDescent="0.2"/>
    <row r="67266" ht="12.75" customHeight="1" x14ac:dyDescent="0.2"/>
    <row r="67267" ht="12.75" customHeight="1" x14ac:dyDescent="0.2"/>
    <row r="67268" ht="12.75" customHeight="1" x14ac:dyDescent="0.2"/>
    <row r="67269" ht="12.75" customHeight="1" x14ac:dyDescent="0.2"/>
    <row r="67270" ht="12.75" customHeight="1" x14ac:dyDescent="0.2"/>
    <row r="67271" ht="12.75" customHeight="1" x14ac:dyDescent="0.2"/>
    <row r="67272" ht="12.75" customHeight="1" x14ac:dyDescent="0.2"/>
    <row r="67273" ht="12.75" customHeight="1" x14ac:dyDescent="0.2"/>
    <row r="67274" ht="12.75" customHeight="1" x14ac:dyDescent="0.2"/>
    <row r="67275" ht="12.75" customHeight="1" x14ac:dyDescent="0.2"/>
    <row r="67276" ht="12.75" customHeight="1" x14ac:dyDescent="0.2"/>
    <row r="67277" ht="12.75" customHeight="1" x14ac:dyDescent="0.2"/>
    <row r="67278" ht="12.75" customHeight="1" x14ac:dyDescent="0.2"/>
    <row r="67279" ht="12.75" customHeight="1" x14ac:dyDescent="0.2"/>
    <row r="67280" ht="12.75" customHeight="1" x14ac:dyDescent="0.2"/>
    <row r="67281" ht="12.75" customHeight="1" x14ac:dyDescent="0.2"/>
    <row r="67282" ht="12.75" customHeight="1" x14ac:dyDescent="0.2"/>
    <row r="67283" ht="12.75" customHeight="1" x14ac:dyDescent="0.2"/>
    <row r="67284" ht="12.75" customHeight="1" x14ac:dyDescent="0.2"/>
    <row r="67285" ht="12.75" customHeight="1" x14ac:dyDescent="0.2"/>
    <row r="67286" ht="12.75" customHeight="1" x14ac:dyDescent="0.2"/>
    <row r="67287" ht="12.75" customHeight="1" x14ac:dyDescent="0.2"/>
    <row r="67288" ht="12.75" customHeight="1" x14ac:dyDescent="0.2"/>
    <row r="67289" ht="12.75" customHeight="1" x14ac:dyDescent="0.2"/>
    <row r="67290" ht="12.75" customHeight="1" x14ac:dyDescent="0.2"/>
    <row r="67291" ht="12.75" customHeight="1" x14ac:dyDescent="0.2"/>
    <row r="67292" ht="12.75" customHeight="1" x14ac:dyDescent="0.2"/>
    <row r="67293" ht="12.75" customHeight="1" x14ac:dyDescent="0.2"/>
    <row r="67294" ht="12.75" customHeight="1" x14ac:dyDescent="0.2"/>
    <row r="67295" ht="12.75" customHeight="1" x14ac:dyDescent="0.2"/>
    <row r="67296" ht="12.75" customHeight="1" x14ac:dyDescent="0.2"/>
    <row r="67297" ht="12.75" customHeight="1" x14ac:dyDescent="0.2"/>
    <row r="67298" ht="12.75" customHeight="1" x14ac:dyDescent="0.2"/>
    <row r="67299" ht="12.75" customHeight="1" x14ac:dyDescent="0.2"/>
    <row r="67300" ht="12.75" customHeight="1" x14ac:dyDescent="0.2"/>
    <row r="67301" ht="12.75" customHeight="1" x14ac:dyDescent="0.2"/>
    <row r="67302" ht="12.75" customHeight="1" x14ac:dyDescent="0.2"/>
    <row r="67303" ht="12.75" customHeight="1" x14ac:dyDescent="0.2"/>
    <row r="67304" ht="12.75" customHeight="1" x14ac:dyDescent="0.2"/>
    <row r="67305" ht="12.75" customHeight="1" x14ac:dyDescent="0.2"/>
    <row r="67306" ht="12.75" customHeight="1" x14ac:dyDescent="0.2"/>
    <row r="67307" ht="12.75" customHeight="1" x14ac:dyDescent="0.2"/>
    <row r="67308" ht="12.75" customHeight="1" x14ac:dyDescent="0.2"/>
    <row r="67309" ht="12.75" customHeight="1" x14ac:dyDescent="0.2"/>
    <row r="67310" ht="12.75" customHeight="1" x14ac:dyDescent="0.2"/>
    <row r="67311" ht="12.75" customHeight="1" x14ac:dyDescent="0.2"/>
    <row r="67312" ht="12.75" customHeight="1" x14ac:dyDescent="0.2"/>
    <row r="67313" ht="12.75" customHeight="1" x14ac:dyDescent="0.2"/>
    <row r="67314" ht="12.75" customHeight="1" x14ac:dyDescent="0.2"/>
    <row r="67315" ht="12.75" customHeight="1" x14ac:dyDescent="0.2"/>
    <row r="67316" ht="12.75" customHeight="1" x14ac:dyDescent="0.2"/>
    <row r="67317" ht="12.75" customHeight="1" x14ac:dyDescent="0.2"/>
    <row r="67318" ht="12.75" customHeight="1" x14ac:dyDescent="0.2"/>
    <row r="67319" ht="12.75" customHeight="1" x14ac:dyDescent="0.2"/>
    <row r="67320" ht="12.75" customHeight="1" x14ac:dyDescent="0.2"/>
    <row r="67321" ht="12.75" customHeight="1" x14ac:dyDescent="0.2"/>
    <row r="67322" ht="12.75" customHeight="1" x14ac:dyDescent="0.2"/>
    <row r="67323" ht="12.75" customHeight="1" x14ac:dyDescent="0.2"/>
    <row r="67324" ht="12.75" customHeight="1" x14ac:dyDescent="0.2"/>
    <row r="67325" ht="12.75" customHeight="1" x14ac:dyDescent="0.2"/>
    <row r="67326" ht="12.75" customHeight="1" x14ac:dyDescent="0.2"/>
    <row r="67327" ht="12.75" customHeight="1" x14ac:dyDescent="0.2"/>
    <row r="67328" ht="12.75" customHeight="1" x14ac:dyDescent="0.2"/>
    <row r="67329" ht="12.75" customHeight="1" x14ac:dyDescent="0.2"/>
    <row r="67330" ht="12.75" customHeight="1" x14ac:dyDescent="0.2"/>
    <row r="67331" ht="12.75" customHeight="1" x14ac:dyDescent="0.2"/>
    <row r="67332" ht="12.75" customHeight="1" x14ac:dyDescent="0.2"/>
    <row r="67333" ht="12.75" customHeight="1" x14ac:dyDescent="0.2"/>
    <row r="67334" ht="12.75" customHeight="1" x14ac:dyDescent="0.2"/>
    <row r="67335" ht="12.75" customHeight="1" x14ac:dyDescent="0.2"/>
    <row r="67336" ht="12.75" customHeight="1" x14ac:dyDescent="0.2"/>
    <row r="67337" ht="12.75" customHeight="1" x14ac:dyDescent="0.2"/>
    <row r="67338" ht="12.75" customHeight="1" x14ac:dyDescent="0.2"/>
    <row r="67339" ht="12.75" customHeight="1" x14ac:dyDescent="0.2"/>
    <row r="67340" ht="12.75" customHeight="1" x14ac:dyDescent="0.2"/>
    <row r="67341" ht="12.75" customHeight="1" x14ac:dyDescent="0.2"/>
    <row r="67342" ht="12.75" customHeight="1" x14ac:dyDescent="0.2"/>
    <row r="67343" ht="12.75" customHeight="1" x14ac:dyDescent="0.2"/>
    <row r="67344" ht="12.75" customHeight="1" x14ac:dyDescent="0.2"/>
    <row r="67345" ht="12.75" customHeight="1" x14ac:dyDescent="0.2"/>
    <row r="67346" ht="12.75" customHeight="1" x14ac:dyDescent="0.2"/>
    <row r="67347" ht="12.75" customHeight="1" x14ac:dyDescent="0.2"/>
    <row r="67348" ht="12.75" customHeight="1" x14ac:dyDescent="0.2"/>
    <row r="67349" ht="12.75" customHeight="1" x14ac:dyDescent="0.2"/>
    <row r="67350" ht="12.75" customHeight="1" x14ac:dyDescent="0.2"/>
    <row r="67351" ht="12.75" customHeight="1" x14ac:dyDescent="0.2"/>
    <row r="67352" ht="12.75" customHeight="1" x14ac:dyDescent="0.2"/>
    <row r="67353" ht="12.75" customHeight="1" x14ac:dyDescent="0.2"/>
    <row r="67354" ht="12.75" customHeight="1" x14ac:dyDescent="0.2"/>
    <row r="67355" ht="12.75" customHeight="1" x14ac:dyDescent="0.2"/>
    <row r="67356" ht="12.75" customHeight="1" x14ac:dyDescent="0.2"/>
    <row r="67357" ht="12.75" customHeight="1" x14ac:dyDescent="0.2"/>
    <row r="67358" ht="12.75" customHeight="1" x14ac:dyDescent="0.2"/>
    <row r="67359" ht="12.75" customHeight="1" x14ac:dyDescent="0.2"/>
    <row r="67360" ht="12.75" customHeight="1" x14ac:dyDescent="0.2"/>
    <row r="67361" ht="12.75" customHeight="1" x14ac:dyDescent="0.2"/>
    <row r="67362" ht="12.75" customHeight="1" x14ac:dyDescent="0.2"/>
    <row r="67363" ht="12.75" customHeight="1" x14ac:dyDescent="0.2"/>
    <row r="67364" ht="12.75" customHeight="1" x14ac:dyDescent="0.2"/>
    <row r="67365" ht="12.75" customHeight="1" x14ac:dyDescent="0.2"/>
    <row r="67366" ht="12.75" customHeight="1" x14ac:dyDescent="0.2"/>
    <row r="67367" ht="12.75" customHeight="1" x14ac:dyDescent="0.2"/>
    <row r="67368" ht="12.75" customHeight="1" x14ac:dyDescent="0.2"/>
    <row r="67369" ht="12.75" customHeight="1" x14ac:dyDescent="0.2"/>
    <row r="67370" ht="12.75" customHeight="1" x14ac:dyDescent="0.2"/>
    <row r="67371" ht="12.75" customHeight="1" x14ac:dyDescent="0.2"/>
    <row r="67372" ht="12.75" customHeight="1" x14ac:dyDescent="0.2"/>
    <row r="67373" ht="12.75" customHeight="1" x14ac:dyDescent="0.2"/>
    <row r="67374" ht="12.75" customHeight="1" x14ac:dyDescent="0.2"/>
    <row r="67375" ht="12.75" customHeight="1" x14ac:dyDescent="0.2"/>
    <row r="67376" ht="12.75" customHeight="1" x14ac:dyDescent="0.2"/>
    <row r="67377" ht="12.75" customHeight="1" x14ac:dyDescent="0.2"/>
    <row r="67378" ht="12.75" customHeight="1" x14ac:dyDescent="0.2"/>
    <row r="67379" ht="12.75" customHeight="1" x14ac:dyDescent="0.2"/>
    <row r="67380" ht="12.75" customHeight="1" x14ac:dyDescent="0.2"/>
    <row r="67381" ht="12.75" customHeight="1" x14ac:dyDescent="0.2"/>
    <row r="67382" ht="12.75" customHeight="1" x14ac:dyDescent="0.2"/>
    <row r="67383" ht="12.75" customHeight="1" x14ac:dyDescent="0.2"/>
    <row r="67384" ht="12.75" customHeight="1" x14ac:dyDescent="0.2"/>
    <row r="67385" ht="12.75" customHeight="1" x14ac:dyDescent="0.2"/>
    <row r="67386" ht="12.75" customHeight="1" x14ac:dyDescent="0.2"/>
    <row r="67387" ht="12.75" customHeight="1" x14ac:dyDescent="0.2"/>
    <row r="67388" ht="12.75" customHeight="1" x14ac:dyDescent="0.2"/>
    <row r="67389" ht="12.75" customHeight="1" x14ac:dyDescent="0.2"/>
    <row r="67390" ht="12.75" customHeight="1" x14ac:dyDescent="0.2"/>
    <row r="67391" ht="12.75" customHeight="1" x14ac:dyDescent="0.2"/>
    <row r="67392" ht="12.75" customHeight="1" x14ac:dyDescent="0.2"/>
    <row r="67393" ht="12.75" customHeight="1" x14ac:dyDescent="0.2"/>
    <row r="67394" ht="12.75" customHeight="1" x14ac:dyDescent="0.2"/>
    <row r="67395" ht="12.75" customHeight="1" x14ac:dyDescent="0.2"/>
    <row r="67396" ht="12.75" customHeight="1" x14ac:dyDescent="0.2"/>
    <row r="67397" ht="12.75" customHeight="1" x14ac:dyDescent="0.2"/>
    <row r="67398" ht="12.75" customHeight="1" x14ac:dyDescent="0.2"/>
    <row r="67399" ht="12.75" customHeight="1" x14ac:dyDescent="0.2"/>
    <row r="67400" ht="12.75" customHeight="1" x14ac:dyDescent="0.2"/>
    <row r="67401" ht="12.75" customHeight="1" x14ac:dyDescent="0.2"/>
    <row r="67402" ht="12.75" customHeight="1" x14ac:dyDescent="0.2"/>
    <row r="67403" ht="12.75" customHeight="1" x14ac:dyDescent="0.2"/>
    <row r="67404" ht="12.75" customHeight="1" x14ac:dyDescent="0.2"/>
    <row r="67405" ht="12.75" customHeight="1" x14ac:dyDescent="0.2"/>
    <row r="67406" ht="12.75" customHeight="1" x14ac:dyDescent="0.2"/>
    <row r="67407" ht="12.75" customHeight="1" x14ac:dyDescent="0.2"/>
    <row r="67408" ht="12.75" customHeight="1" x14ac:dyDescent="0.2"/>
    <row r="67409" ht="12.75" customHeight="1" x14ac:dyDescent="0.2"/>
    <row r="67410" ht="12.75" customHeight="1" x14ac:dyDescent="0.2"/>
    <row r="67411" ht="12.75" customHeight="1" x14ac:dyDescent="0.2"/>
    <row r="67412" ht="12.75" customHeight="1" x14ac:dyDescent="0.2"/>
    <row r="67413" ht="12.75" customHeight="1" x14ac:dyDescent="0.2"/>
    <row r="67414" ht="12.75" customHeight="1" x14ac:dyDescent="0.2"/>
    <row r="67415" ht="12.75" customHeight="1" x14ac:dyDescent="0.2"/>
    <row r="67416" ht="12.75" customHeight="1" x14ac:dyDescent="0.2"/>
    <row r="67417" ht="12.75" customHeight="1" x14ac:dyDescent="0.2"/>
    <row r="67418" ht="12.75" customHeight="1" x14ac:dyDescent="0.2"/>
    <row r="67419" ht="12.75" customHeight="1" x14ac:dyDescent="0.2"/>
    <row r="67420" ht="12.75" customHeight="1" x14ac:dyDescent="0.2"/>
    <row r="67421" ht="12.75" customHeight="1" x14ac:dyDescent="0.2"/>
    <row r="67422" ht="12.75" customHeight="1" x14ac:dyDescent="0.2"/>
    <row r="67423" ht="12.75" customHeight="1" x14ac:dyDescent="0.2"/>
    <row r="67424" ht="12.75" customHeight="1" x14ac:dyDescent="0.2"/>
    <row r="67425" ht="12.75" customHeight="1" x14ac:dyDescent="0.2"/>
    <row r="67426" ht="12.75" customHeight="1" x14ac:dyDescent="0.2"/>
    <row r="67427" ht="12.75" customHeight="1" x14ac:dyDescent="0.2"/>
    <row r="67428" ht="12.75" customHeight="1" x14ac:dyDescent="0.2"/>
    <row r="67429" ht="12.75" customHeight="1" x14ac:dyDescent="0.2"/>
    <row r="67430" ht="12.75" customHeight="1" x14ac:dyDescent="0.2"/>
    <row r="67431" ht="12.75" customHeight="1" x14ac:dyDescent="0.2"/>
    <row r="67432" ht="12.75" customHeight="1" x14ac:dyDescent="0.2"/>
    <row r="67433" ht="12.75" customHeight="1" x14ac:dyDescent="0.2"/>
    <row r="67434" ht="12.75" customHeight="1" x14ac:dyDescent="0.2"/>
    <row r="67435" ht="12.75" customHeight="1" x14ac:dyDescent="0.2"/>
    <row r="67436" ht="12.75" customHeight="1" x14ac:dyDescent="0.2"/>
    <row r="67437" ht="12.75" customHeight="1" x14ac:dyDescent="0.2"/>
    <row r="67438" ht="12.75" customHeight="1" x14ac:dyDescent="0.2"/>
    <row r="67439" ht="12.75" customHeight="1" x14ac:dyDescent="0.2"/>
    <row r="67440" ht="12.75" customHeight="1" x14ac:dyDescent="0.2"/>
    <row r="67441" ht="12.75" customHeight="1" x14ac:dyDescent="0.2"/>
    <row r="67442" ht="12.75" customHeight="1" x14ac:dyDescent="0.2"/>
    <row r="67443" ht="12.75" customHeight="1" x14ac:dyDescent="0.2"/>
    <row r="67444" ht="12.75" customHeight="1" x14ac:dyDescent="0.2"/>
    <row r="67445" ht="12.75" customHeight="1" x14ac:dyDescent="0.2"/>
    <row r="67446" ht="12.75" customHeight="1" x14ac:dyDescent="0.2"/>
    <row r="67447" ht="12.75" customHeight="1" x14ac:dyDescent="0.2"/>
    <row r="67448" ht="12.75" customHeight="1" x14ac:dyDescent="0.2"/>
    <row r="67449" ht="12.75" customHeight="1" x14ac:dyDescent="0.2"/>
    <row r="67450" ht="12.75" customHeight="1" x14ac:dyDescent="0.2"/>
    <row r="67451" ht="12.75" customHeight="1" x14ac:dyDescent="0.2"/>
    <row r="67452" ht="12.75" customHeight="1" x14ac:dyDescent="0.2"/>
    <row r="67453" ht="12.75" customHeight="1" x14ac:dyDescent="0.2"/>
    <row r="67454" ht="12.75" customHeight="1" x14ac:dyDescent="0.2"/>
    <row r="67455" ht="12.75" customHeight="1" x14ac:dyDescent="0.2"/>
    <row r="67456" ht="12.75" customHeight="1" x14ac:dyDescent="0.2"/>
    <row r="67457" ht="12.75" customHeight="1" x14ac:dyDescent="0.2"/>
    <row r="67458" ht="12.75" customHeight="1" x14ac:dyDescent="0.2"/>
    <row r="67459" ht="12.75" customHeight="1" x14ac:dyDescent="0.2"/>
    <row r="67460" ht="12.75" customHeight="1" x14ac:dyDescent="0.2"/>
    <row r="67461" ht="12.75" customHeight="1" x14ac:dyDescent="0.2"/>
    <row r="67462" ht="12.75" customHeight="1" x14ac:dyDescent="0.2"/>
    <row r="67463" ht="12.75" customHeight="1" x14ac:dyDescent="0.2"/>
    <row r="67464" ht="12.75" customHeight="1" x14ac:dyDescent="0.2"/>
    <row r="67465" ht="12.75" customHeight="1" x14ac:dyDescent="0.2"/>
    <row r="67466" ht="12.75" customHeight="1" x14ac:dyDescent="0.2"/>
    <row r="67467" ht="12.75" customHeight="1" x14ac:dyDescent="0.2"/>
    <row r="67468" ht="12.75" customHeight="1" x14ac:dyDescent="0.2"/>
    <row r="67469" ht="12.75" customHeight="1" x14ac:dyDescent="0.2"/>
    <row r="67470" ht="12.75" customHeight="1" x14ac:dyDescent="0.2"/>
    <row r="67471" ht="12.75" customHeight="1" x14ac:dyDescent="0.2"/>
    <row r="67472" ht="12.75" customHeight="1" x14ac:dyDescent="0.2"/>
    <row r="67473" ht="12.75" customHeight="1" x14ac:dyDescent="0.2"/>
    <row r="67474" ht="12.75" customHeight="1" x14ac:dyDescent="0.2"/>
    <row r="67475" ht="12.75" customHeight="1" x14ac:dyDescent="0.2"/>
    <row r="67476" ht="12.75" customHeight="1" x14ac:dyDescent="0.2"/>
    <row r="67477" ht="12.75" customHeight="1" x14ac:dyDescent="0.2"/>
    <row r="67478" ht="12.75" customHeight="1" x14ac:dyDescent="0.2"/>
    <row r="67479" ht="12.75" customHeight="1" x14ac:dyDescent="0.2"/>
    <row r="67480" ht="12.75" customHeight="1" x14ac:dyDescent="0.2"/>
    <row r="67481" ht="12.75" customHeight="1" x14ac:dyDescent="0.2"/>
    <row r="67482" ht="12.75" customHeight="1" x14ac:dyDescent="0.2"/>
    <row r="67483" ht="12.75" customHeight="1" x14ac:dyDescent="0.2"/>
    <row r="67484" ht="12.75" customHeight="1" x14ac:dyDescent="0.2"/>
    <row r="67485" ht="12.75" customHeight="1" x14ac:dyDescent="0.2"/>
    <row r="67486" ht="12.75" customHeight="1" x14ac:dyDescent="0.2"/>
    <row r="67487" ht="12.75" customHeight="1" x14ac:dyDescent="0.2"/>
    <row r="67488" ht="12.75" customHeight="1" x14ac:dyDescent="0.2"/>
    <row r="67489" ht="12.75" customHeight="1" x14ac:dyDescent="0.2"/>
    <row r="67490" ht="12.75" customHeight="1" x14ac:dyDescent="0.2"/>
    <row r="67491" ht="12.75" customHeight="1" x14ac:dyDescent="0.2"/>
    <row r="67492" ht="12.75" customHeight="1" x14ac:dyDescent="0.2"/>
    <row r="67493" ht="12.75" customHeight="1" x14ac:dyDescent="0.2"/>
    <row r="67494" ht="12.75" customHeight="1" x14ac:dyDescent="0.2"/>
    <row r="67495" ht="12.75" customHeight="1" x14ac:dyDescent="0.2"/>
    <row r="67496" ht="12.75" customHeight="1" x14ac:dyDescent="0.2"/>
    <row r="67497" ht="12.75" customHeight="1" x14ac:dyDescent="0.2"/>
    <row r="67498" ht="12.75" customHeight="1" x14ac:dyDescent="0.2"/>
    <row r="67499" ht="12.75" customHeight="1" x14ac:dyDescent="0.2"/>
    <row r="67500" ht="12.75" customHeight="1" x14ac:dyDescent="0.2"/>
    <row r="67501" ht="12.75" customHeight="1" x14ac:dyDescent="0.2"/>
    <row r="67502" ht="12.75" customHeight="1" x14ac:dyDescent="0.2"/>
    <row r="67503" ht="12.75" customHeight="1" x14ac:dyDescent="0.2"/>
    <row r="67504" ht="12.75" customHeight="1" x14ac:dyDescent="0.2"/>
    <row r="67505" ht="12.75" customHeight="1" x14ac:dyDescent="0.2"/>
    <row r="67506" ht="12.75" customHeight="1" x14ac:dyDescent="0.2"/>
    <row r="67507" ht="12.75" customHeight="1" x14ac:dyDescent="0.2"/>
    <row r="67508" ht="12.75" customHeight="1" x14ac:dyDescent="0.2"/>
    <row r="67509" ht="12.75" customHeight="1" x14ac:dyDescent="0.2"/>
    <row r="67510" ht="12.75" customHeight="1" x14ac:dyDescent="0.2"/>
    <row r="67511" ht="12.75" customHeight="1" x14ac:dyDescent="0.2"/>
    <row r="67512" ht="12.75" customHeight="1" x14ac:dyDescent="0.2"/>
    <row r="67513" ht="12.75" customHeight="1" x14ac:dyDescent="0.2"/>
    <row r="67514" ht="12.75" customHeight="1" x14ac:dyDescent="0.2"/>
    <row r="67515" ht="12.75" customHeight="1" x14ac:dyDescent="0.2"/>
    <row r="67516" ht="12.75" customHeight="1" x14ac:dyDescent="0.2"/>
    <row r="67517" ht="12.75" customHeight="1" x14ac:dyDescent="0.2"/>
    <row r="67518" ht="12.75" customHeight="1" x14ac:dyDescent="0.2"/>
    <row r="67519" ht="12.75" customHeight="1" x14ac:dyDescent="0.2"/>
    <row r="67520" ht="12.75" customHeight="1" x14ac:dyDescent="0.2"/>
    <row r="67521" ht="12.75" customHeight="1" x14ac:dyDescent="0.2"/>
    <row r="67522" ht="12.75" customHeight="1" x14ac:dyDescent="0.2"/>
    <row r="67523" ht="12.75" customHeight="1" x14ac:dyDescent="0.2"/>
    <row r="67524" ht="12.75" customHeight="1" x14ac:dyDescent="0.2"/>
    <row r="67525" ht="12.75" customHeight="1" x14ac:dyDescent="0.2"/>
    <row r="67526" ht="12.75" customHeight="1" x14ac:dyDescent="0.2"/>
    <row r="67527" ht="12.75" customHeight="1" x14ac:dyDescent="0.2"/>
    <row r="67528" ht="12.75" customHeight="1" x14ac:dyDescent="0.2"/>
    <row r="67529" ht="12.75" customHeight="1" x14ac:dyDescent="0.2"/>
    <row r="67530" ht="12.75" customHeight="1" x14ac:dyDescent="0.2"/>
    <row r="67531" ht="12.75" customHeight="1" x14ac:dyDescent="0.2"/>
    <row r="67532" ht="12.75" customHeight="1" x14ac:dyDescent="0.2"/>
    <row r="67533" ht="12.75" customHeight="1" x14ac:dyDescent="0.2"/>
    <row r="67534" ht="12.75" customHeight="1" x14ac:dyDescent="0.2"/>
    <row r="67535" ht="12.75" customHeight="1" x14ac:dyDescent="0.2"/>
    <row r="67536" ht="12.75" customHeight="1" x14ac:dyDescent="0.2"/>
    <row r="67537" ht="12.75" customHeight="1" x14ac:dyDescent="0.2"/>
    <row r="67538" ht="12.75" customHeight="1" x14ac:dyDescent="0.2"/>
    <row r="67539" ht="12.75" customHeight="1" x14ac:dyDescent="0.2"/>
    <row r="67540" ht="12.75" customHeight="1" x14ac:dyDescent="0.2"/>
    <row r="67541" ht="12.75" customHeight="1" x14ac:dyDescent="0.2"/>
    <row r="67542" ht="12.75" customHeight="1" x14ac:dyDescent="0.2"/>
    <row r="67543" ht="12.75" customHeight="1" x14ac:dyDescent="0.2"/>
    <row r="67544" ht="12.75" customHeight="1" x14ac:dyDescent="0.2"/>
    <row r="67545" ht="12.75" customHeight="1" x14ac:dyDescent="0.2"/>
    <row r="67546" ht="12.75" customHeight="1" x14ac:dyDescent="0.2"/>
    <row r="67547" ht="12.75" customHeight="1" x14ac:dyDescent="0.2"/>
    <row r="67548" ht="12.75" customHeight="1" x14ac:dyDescent="0.2"/>
    <row r="67549" ht="12.75" customHeight="1" x14ac:dyDescent="0.2"/>
    <row r="67550" ht="12.75" customHeight="1" x14ac:dyDescent="0.2"/>
    <row r="67551" ht="12.75" customHeight="1" x14ac:dyDescent="0.2"/>
    <row r="67552" ht="12.75" customHeight="1" x14ac:dyDescent="0.2"/>
    <row r="67553" ht="12.75" customHeight="1" x14ac:dyDescent="0.2"/>
    <row r="67554" ht="12.75" customHeight="1" x14ac:dyDescent="0.2"/>
    <row r="67555" ht="12.75" customHeight="1" x14ac:dyDescent="0.2"/>
    <row r="67556" ht="12.75" customHeight="1" x14ac:dyDescent="0.2"/>
    <row r="67557" ht="12.75" customHeight="1" x14ac:dyDescent="0.2"/>
    <row r="67558" ht="12.75" customHeight="1" x14ac:dyDescent="0.2"/>
    <row r="67559" ht="12.75" customHeight="1" x14ac:dyDescent="0.2"/>
    <row r="67560" ht="12.75" customHeight="1" x14ac:dyDescent="0.2"/>
    <row r="67561" ht="12.75" customHeight="1" x14ac:dyDescent="0.2"/>
    <row r="67562" ht="12.75" customHeight="1" x14ac:dyDescent="0.2"/>
    <row r="67563" ht="12.75" customHeight="1" x14ac:dyDescent="0.2"/>
    <row r="67564" ht="12.75" customHeight="1" x14ac:dyDescent="0.2"/>
    <row r="67565" ht="12.75" customHeight="1" x14ac:dyDescent="0.2"/>
    <row r="67566" ht="12.75" customHeight="1" x14ac:dyDescent="0.2"/>
    <row r="67567" ht="12.75" customHeight="1" x14ac:dyDescent="0.2"/>
    <row r="67568" ht="12.75" customHeight="1" x14ac:dyDescent="0.2"/>
    <row r="67569" ht="12.75" customHeight="1" x14ac:dyDescent="0.2"/>
    <row r="67570" ht="12.75" customHeight="1" x14ac:dyDescent="0.2"/>
    <row r="67571" ht="12.75" customHeight="1" x14ac:dyDescent="0.2"/>
    <row r="67572" ht="12.75" customHeight="1" x14ac:dyDescent="0.2"/>
    <row r="67573" ht="12.75" customHeight="1" x14ac:dyDescent="0.2"/>
    <row r="67574" ht="12.75" customHeight="1" x14ac:dyDescent="0.2"/>
    <row r="67575" ht="12.75" customHeight="1" x14ac:dyDescent="0.2"/>
    <row r="67576" ht="12.75" customHeight="1" x14ac:dyDescent="0.2"/>
    <row r="67577" ht="12.75" customHeight="1" x14ac:dyDescent="0.2"/>
    <row r="67578" ht="12.75" customHeight="1" x14ac:dyDescent="0.2"/>
    <row r="67579" ht="12.75" customHeight="1" x14ac:dyDescent="0.2"/>
    <row r="67580" ht="12.75" customHeight="1" x14ac:dyDescent="0.2"/>
    <row r="67581" ht="12.75" customHeight="1" x14ac:dyDescent="0.2"/>
    <row r="67582" ht="12.75" customHeight="1" x14ac:dyDescent="0.2"/>
    <row r="67583" ht="12.75" customHeight="1" x14ac:dyDescent="0.2"/>
    <row r="67584" ht="12.75" customHeight="1" x14ac:dyDescent="0.2"/>
    <row r="67585" ht="12.75" customHeight="1" x14ac:dyDescent="0.2"/>
    <row r="67586" ht="12.75" customHeight="1" x14ac:dyDescent="0.2"/>
    <row r="67587" ht="12.75" customHeight="1" x14ac:dyDescent="0.2"/>
    <row r="67588" ht="12.75" customHeight="1" x14ac:dyDescent="0.2"/>
    <row r="67589" ht="12.75" customHeight="1" x14ac:dyDescent="0.2"/>
    <row r="67590" ht="12.75" customHeight="1" x14ac:dyDescent="0.2"/>
    <row r="67591" ht="12.75" customHeight="1" x14ac:dyDescent="0.2"/>
    <row r="67592" ht="12.75" customHeight="1" x14ac:dyDescent="0.2"/>
    <row r="67593" ht="12.75" customHeight="1" x14ac:dyDescent="0.2"/>
    <row r="67594" ht="12.75" customHeight="1" x14ac:dyDescent="0.2"/>
    <row r="67595" ht="12.75" customHeight="1" x14ac:dyDescent="0.2"/>
    <row r="67596" ht="12.75" customHeight="1" x14ac:dyDescent="0.2"/>
    <row r="67597" ht="12.75" customHeight="1" x14ac:dyDescent="0.2"/>
    <row r="67598" ht="12.75" customHeight="1" x14ac:dyDescent="0.2"/>
    <row r="67599" ht="12.75" customHeight="1" x14ac:dyDescent="0.2"/>
    <row r="67600" ht="12.75" customHeight="1" x14ac:dyDescent="0.2"/>
    <row r="67601" ht="12.75" customHeight="1" x14ac:dyDescent="0.2"/>
    <row r="67602" ht="12.75" customHeight="1" x14ac:dyDescent="0.2"/>
    <row r="67603" ht="12.75" customHeight="1" x14ac:dyDescent="0.2"/>
    <row r="67604" ht="12.75" customHeight="1" x14ac:dyDescent="0.2"/>
    <row r="67605" ht="12.75" customHeight="1" x14ac:dyDescent="0.2"/>
    <row r="67606" ht="12.75" customHeight="1" x14ac:dyDescent="0.2"/>
    <row r="67607" ht="12.75" customHeight="1" x14ac:dyDescent="0.2"/>
    <row r="67608" ht="12.75" customHeight="1" x14ac:dyDescent="0.2"/>
    <row r="67609" ht="12.75" customHeight="1" x14ac:dyDescent="0.2"/>
    <row r="67610" ht="12.75" customHeight="1" x14ac:dyDescent="0.2"/>
    <row r="67611" ht="12.75" customHeight="1" x14ac:dyDescent="0.2"/>
    <row r="67612" ht="12.75" customHeight="1" x14ac:dyDescent="0.2"/>
    <row r="67613" ht="12.75" customHeight="1" x14ac:dyDescent="0.2"/>
    <row r="67614" ht="12.75" customHeight="1" x14ac:dyDescent="0.2"/>
    <row r="67615" ht="12.75" customHeight="1" x14ac:dyDescent="0.2"/>
    <row r="67616" ht="12.75" customHeight="1" x14ac:dyDescent="0.2"/>
    <row r="67617" ht="12.75" customHeight="1" x14ac:dyDescent="0.2"/>
    <row r="67618" ht="12.75" customHeight="1" x14ac:dyDescent="0.2"/>
    <row r="67619" ht="12.75" customHeight="1" x14ac:dyDescent="0.2"/>
    <row r="67620" ht="12.75" customHeight="1" x14ac:dyDescent="0.2"/>
    <row r="67621" ht="12.75" customHeight="1" x14ac:dyDescent="0.2"/>
    <row r="67622" ht="12.75" customHeight="1" x14ac:dyDescent="0.2"/>
    <row r="67623" ht="12.75" customHeight="1" x14ac:dyDescent="0.2"/>
    <row r="67624" ht="12.75" customHeight="1" x14ac:dyDescent="0.2"/>
    <row r="67625" ht="12.75" customHeight="1" x14ac:dyDescent="0.2"/>
    <row r="67626" ht="12.75" customHeight="1" x14ac:dyDescent="0.2"/>
    <row r="67627" ht="12.75" customHeight="1" x14ac:dyDescent="0.2"/>
    <row r="67628" ht="12.75" customHeight="1" x14ac:dyDescent="0.2"/>
    <row r="67629" ht="12.75" customHeight="1" x14ac:dyDescent="0.2"/>
    <row r="67630" ht="12.75" customHeight="1" x14ac:dyDescent="0.2"/>
    <row r="67631" ht="12.75" customHeight="1" x14ac:dyDescent="0.2"/>
    <row r="67632" ht="12.75" customHeight="1" x14ac:dyDescent="0.2"/>
    <row r="67633" ht="12.75" customHeight="1" x14ac:dyDescent="0.2"/>
    <row r="67634" ht="12.75" customHeight="1" x14ac:dyDescent="0.2"/>
    <row r="67635" ht="12.75" customHeight="1" x14ac:dyDescent="0.2"/>
    <row r="67636" ht="12.75" customHeight="1" x14ac:dyDescent="0.2"/>
    <row r="67637" ht="12.75" customHeight="1" x14ac:dyDescent="0.2"/>
    <row r="67638" ht="12.75" customHeight="1" x14ac:dyDescent="0.2"/>
    <row r="67639" ht="12.75" customHeight="1" x14ac:dyDescent="0.2"/>
    <row r="67640" ht="12.75" customHeight="1" x14ac:dyDescent="0.2"/>
    <row r="67641" ht="12.75" customHeight="1" x14ac:dyDescent="0.2"/>
    <row r="67642" ht="12.75" customHeight="1" x14ac:dyDescent="0.2"/>
    <row r="67643" ht="12.75" customHeight="1" x14ac:dyDescent="0.2"/>
    <row r="67644" ht="12.75" customHeight="1" x14ac:dyDescent="0.2"/>
    <row r="67645" ht="12.75" customHeight="1" x14ac:dyDescent="0.2"/>
    <row r="67646" ht="12.75" customHeight="1" x14ac:dyDescent="0.2"/>
    <row r="67647" ht="12.75" customHeight="1" x14ac:dyDescent="0.2"/>
    <row r="67648" ht="12.75" customHeight="1" x14ac:dyDescent="0.2"/>
    <row r="67649" ht="12.75" customHeight="1" x14ac:dyDescent="0.2"/>
    <row r="67650" ht="12.75" customHeight="1" x14ac:dyDescent="0.2"/>
    <row r="67651" ht="12.75" customHeight="1" x14ac:dyDescent="0.2"/>
    <row r="67652" ht="12.75" customHeight="1" x14ac:dyDescent="0.2"/>
    <row r="67653" ht="12.75" customHeight="1" x14ac:dyDescent="0.2"/>
    <row r="67654" ht="12.75" customHeight="1" x14ac:dyDescent="0.2"/>
    <row r="67655" ht="12.75" customHeight="1" x14ac:dyDescent="0.2"/>
    <row r="67656" ht="12.75" customHeight="1" x14ac:dyDescent="0.2"/>
    <row r="67657" ht="12.75" customHeight="1" x14ac:dyDescent="0.2"/>
    <row r="67658" ht="12.75" customHeight="1" x14ac:dyDescent="0.2"/>
    <row r="67659" ht="12.75" customHeight="1" x14ac:dyDescent="0.2"/>
    <row r="67660" ht="12.75" customHeight="1" x14ac:dyDescent="0.2"/>
    <row r="67661" ht="12.75" customHeight="1" x14ac:dyDescent="0.2"/>
    <row r="67662" ht="12.75" customHeight="1" x14ac:dyDescent="0.2"/>
    <row r="67663" ht="12.75" customHeight="1" x14ac:dyDescent="0.2"/>
    <row r="67664" ht="12.75" customHeight="1" x14ac:dyDescent="0.2"/>
    <row r="67665" ht="12.75" customHeight="1" x14ac:dyDescent="0.2"/>
    <row r="67666" ht="12.75" customHeight="1" x14ac:dyDescent="0.2"/>
    <row r="67667" ht="12.75" customHeight="1" x14ac:dyDescent="0.2"/>
    <row r="67668" ht="12.75" customHeight="1" x14ac:dyDescent="0.2"/>
    <row r="67669" ht="12.75" customHeight="1" x14ac:dyDescent="0.2"/>
    <row r="67670" ht="12.75" customHeight="1" x14ac:dyDescent="0.2"/>
    <row r="67671" ht="12.75" customHeight="1" x14ac:dyDescent="0.2"/>
    <row r="67672" ht="12.75" customHeight="1" x14ac:dyDescent="0.2"/>
    <row r="67673" ht="12.75" customHeight="1" x14ac:dyDescent="0.2"/>
    <row r="67674" ht="12.75" customHeight="1" x14ac:dyDescent="0.2"/>
    <row r="67675" ht="12.75" customHeight="1" x14ac:dyDescent="0.2"/>
    <row r="67676" ht="12.75" customHeight="1" x14ac:dyDescent="0.2"/>
    <row r="67677" ht="12.75" customHeight="1" x14ac:dyDescent="0.2"/>
    <row r="67678" ht="12.75" customHeight="1" x14ac:dyDescent="0.2"/>
    <row r="67679" ht="12.75" customHeight="1" x14ac:dyDescent="0.2"/>
    <row r="67680" ht="12.75" customHeight="1" x14ac:dyDescent="0.2"/>
    <row r="67681" ht="12.75" customHeight="1" x14ac:dyDescent="0.2"/>
    <row r="67682" ht="12.75" customHeight="1" x14ac:dyDescent="0.2"/>
    <row r="67683" ht="12.75" customHeight="1" x14ac:dyDescent="0.2"/>
    <row r="67684" ht="12.75" customHeight="1" x14ac:dyDescent="0.2"/>
    <row r="67685" ht="12.75" customHeight="1" x14ac:dyDescent="0.2"/>
    <row r="67686" ht="12.75" customHeight="1" x14ac:dyDescent="0.2"/>
    <row r="67687" ht="12.75" customHeight="1" x14ac:dyDescent="0.2"/>
    <row r="67688" ht="12.75" customHeight="1" x14ac:dyDescent="0.2"/>
    <row r="67689" ht="12.75" customHeight="1" x14ac:dyDescent="0.2"/>
    <row r="67690" ht="12.75" customHeight="1" x14ac:dyDescent="0.2"/>
    <row r="67691" ht="12.75" customHeight="1" x14ac:dyDescent="0.2"/>
    <row r="67692" ht="12.75" customHeight="1" x14ac:dyDescent="0.2"/>
    <row r="67693" ht="12.75" customHeight="1" x14ac:dyDescent="0.2"/>
    <row r="67694" ht="12.75" customHeight="1" x14ac:dyDescent="0.2"/>
    <row r="67695" ht="12.75" customHeight="1" x14ac:dyDescent="0.2"/>
    <row r="67696" ht="12.75" customHeight="1" x14ac:dyDescent="0.2"/>
    <row r="67697" ht="12.75" customHeight="1" x14ac:dyDescent="0.2"/>
    <row r="67698" ht="12.75" customHeight="1" x14ac:dyDescent="0.2"/>
    <row r="67699" ht="12.75" customHeight="1" x14ac:dyDescent="0.2"/>
    <row r="67700" ht="12.75" customHeight="1" x14ac:dyDescent="0.2"/>
    <row r="67701" ht="12.75" customHeight="1" x14ac:dyDescent="0.2"/>
    <row r="67702" ht="12.75" customHeight="1" x14ac:dyDescent="0.2"/>
    <row r="67703" ht="12.75" customHeight="1" x14ac:dyDescent="0.2"/>
    <row r="67704" ht="12.75" customHeight="1" x14ac:dyDescent="0.2"/>
    <row r="67705" ht="12.75" customHeight="1" x14ac:dyDescent="0.2"/>
    <row r="67706" ht="12.75" customHeight="1" x14ac:dyDescent="0.2"/>
    <row r="67707" ht="12.75" customHeight="1" x14ac:dyDescent="0.2"/>
    <row r="67708" ht="12.75" customHeight="1" x14ac:dyDescent="0.2"/>
    <row r="67709" ht="12.75" customHeight="1" x14ac:dyDescent="0.2"/>
    <row r="67710" ht="12.75" customHeight="1" x14ac:dyDescent="0.2"/>
    <row r="67711" ht="12.75" customHeight="1" x14ac:dyDescent="0.2"/>
    <row r="67712" ht="12.75" customHeight="1" x14ac:dyDescent="0.2"/>
    <row r="67713" ht="12.75" customHeight="1" x14ac:dyDescent="0.2"/>
    <row r="67714" ht="12.75" customHeight="1" x14ac:dyDescent="0.2"/>
    <row r="67715" ht="12.75" customHeight="1" x14ac:dyDescent="0.2"/>
    <row r="67716" ht="12.75" customHeight="1" x14ac:dyDescent="0.2"/>
    <row r="67717" ht="12.75" customHeight="1" x14ac:dyDescent="0.2"/>
    <row r="67718" ht="12.75" customHeight="1" x14ac:dyDescent="0.2"/>
    <row r="67719" ht="12.75" customHeight="1" x14ac:dyDescent="0.2"/>
    <row r="67720" ht="12.75" customHeight="1" x14ac:dyDescent="0.2"/>
    <row r="67721" ht="12.75" customHeight="1" x14ac:dyDescent="0.2"/>
    <row r="67722" ht="12.75" customHeight="1" x14ac:dyDescent="0.2"/>
    <row r="67723" ht="12.75" customHeight="1" x14ac:dyDescent="0.2"/>
    <row r="67724" ht="12.75" customHeight="1" x14ac:dyDescent="0.2"/>
    <row r="67725" ht="12.75" customHeight="1" x14ac:dyDescent="0.2"/>
    <row r="67726" ht="12.75" customHeight="1" x14ac:dyDescent="0.2"/>
    <row r="67727" ht="12.75" customHeight="1" x14ac:dyDescent="0.2"/>
    <row r="67728" ht="12.75" customHeight="1" x14ac:dyDescent="0.2"/>
    <row r="67729" ht="12.75" customHeight="1" x14ac:dyDescent="0.2"/>
    <row r="67730" ht="12.75" customHeight="1" x14ac:dyDescent="0.2"/>
    <row r="67731" ht="12.75" customHeight="1" x14ac:dyDescent="0.2"/>
    <row r="67732" ht="12.75" customHeight="1" x14ac:dyDescent="0.2"/>
    <row r="67733" ht="12.75" customHeight="1" x14ac:dyDescent="0.2"/>
    <row r="67734" ht="12.75" customHeight="1" x14ac:dyDescent="0.2"/>
    <row r="67735" ht="12.75" customHeight="1" x14ac:dyDescent="0.2"/>
    <row r="67736" ht="12.75" customHeight="1" x14ac:dyDescent="0.2"/>
    <row r="67737" ht="12.75" customHeight="1" x14ac:dyDescent="0.2"/>
    <row r="67738" ht="12.75" customHeight="1" x14ac:dyDescent="0.2"/>
    <row r="67739" ht="12.75" customHeight="1" x14ac:dyDescent="0.2"/>
    <row r="67740" ht="12.75" customHeight="1" x14ac:dyDescent="0.2"/>
    <row r="67741" ht="12.75" customHeight="1" x14ac:dyDescent="0.2"/>
    <row r="67742" ht="12.75" customHeight="1" x14ac:dyDescent="0.2"/>
    <row r="67743" ht="12.75" customHeight="1" x14ac:dyDescent="0.2"/>
    <row r="67744" ht="12.75" customHeight="1" x14ac:dyDescent="0.2"/>
    <row r="67745" ht="12.75" customHeight="1" x14ac:dyDescent="0.2"/>
    <row r="67746" ht="12.75" customHeight="1" x14ac:dyDescent="0.2"/>
    <row r="67747" ht="12.75" customHeight="1" x14ac:dyDescent="0.2"/>
    <row r="67748" ht="12.75" customHeight="1" x14ac:dyDescent="0.2"/>
    <row r="67749" ht="12.75" customHeight="1" x14ac:dyDescent="0.2"/>
    <row r="67750" ht="12.75" customHeight="1" x14ac:dyDescent="0.2"/>
    <row r="67751" ht="12.75" customHeight="1" x14ac:dyDescent="0.2"/>
    <row r="67752" ht="12.75" customHeight="1" x14ac:dyDescent="0.2"/>
    <row r="67753" ht="12.75" customHeight="1" x14ac:dyDescent="0.2"/>
    <row r="67754" ht="12.75" customHeight="1" x14ac:dyDescent="0.2"/>
    <row r="67755" ht="12.75" customHeight="1" x14ac:dyDescent="0.2"/>
    <row r="67756" ht="12.75" customHeight="1" x14ac:dyDescent="0.2"/>
    <row r="67757" ht="12.75" customHeight="1" x14ac:dyDescent="0.2"/>
    <row r="67758" ht="12.75" customHeight="1" x14ac:dyDescent="0.2"/>
    <row r="67759" ht="12.75" customHeight="1" x14ac:dyDescent="0.2"/>
    <row r="67760" ht="12.75" customHeight="1" x14ac:dyDescent="0.2"/>
    <row r="67761" ht="12.75" customHeight="1" x14ac:dyDescent="0.2"/>
    <row r="67762" ht="12.75" customHeight="1" x14ac:dyDescent="0.2"/>
    <row r="67763" ht="12.75" customHeight="1" x14ac:dyDescent="0.2"/>
    <row r="67764" ht="12.75" customHeight="1" x14ac:dyDescent="0.2"/>
    <row r="67765" ht="12.75" customHeight="1" x14ac:dyDescent="0.2"/>
    <row r="67766" ht="12.75" customHeight="1" x14ac:dyDescent="0.2"/>
    <row r="67767" ht="12.75" customHeight="1" x14ac:dyDescent="0.2"/>
    <row r="67768" ht="12.75" customHeight="1" x14ac:dyDescent="0.2"/>
    <row r="67769" ht="12.75" customHeight="1" x14ac:dyDescent="0.2"/>
    <row r="67770" ht="12.75" customHeight="1" x14ac:dyDescent="0.2"/>
    <row r="67771" ht="12.75" customHeight="1" x14ac:dyDescent="0.2"/>
    <row r="67772" ht="12.75" customHeight="1" x14ac:dyDescent="0.2"/>
    <row r="67773" ht="12.75" customHeight="1" x14ac:dyDescent="0.2"/>
    <row r="67774" ht="12.75" customHeight="1" x14ac:dyDescent="0.2"/>
    <row r="67775" ht="12.75" customHeight="1" x14ac:dyDescent="0.2"/>
    <row r="67776" ht="12.75" customHeight="1" x14ac:dyDescent="0.2"/>
    <row r="67777" ht="12.75" customHeight="1" x14ac:dyDescent="0.2"/>
    <row r="67778" ht="12.75" customHeight="1" x14ac:dyDescent="0.2"/>
    <row r="67779" ht="12.75" customHeight="1" x14ac:dyDescent="0.2"/>
    <row r="67780" ht="12.75" customHeight="1" x14ac:dyDescent="0.2"/>
    <row r="67781" ht="12.75" customHeight="1" x14ac:dyDescent="0.2"/>
    <row r="67782" ht="12.75" customHeight="1" x14ac:dyDescent="0.2"/>
    <row r="67783" ht="12.75" customHeight="1" x14ac:dyDescent="0.2"/>
    <row r="67784" ht="12.75" customHeight="1" x14ac:dyDescent="0.2"/>
    <row r="67785" ht="12.75" customHeight="1" x14ac:dyDescent="0.2"/>
    <row r="67786" ht="12.75" customHeight="1" x14ac:dyDescent="0.2"/>
    <row r="67787" ht="12.75" customHeight="1" x14ac:dyDescent="0.2"/>
    <row r="67788" ht="12.75" customHeight="1" x14ac:dyDescent="0.2"/>
    <row r="67789" ht="12.75" customHeight="1" x14ac:dyDescent="0.2"/>
    <row r="67790" ht="12.75" customHeight="1" x14ac:dyDescent="0.2"/>
    <row r="67791" ht="12.75" customHeight="1" x14ac:dyDescent="0.2"/>
    <row r="67792" ht="12.75" customHeight="1" x14ac:dyDescent="0.2"/>
    <row r="67793" ht="12.75" customHeight="1" x14ac:dyDescent="0.2"/>
    <row r="67794" ht="12.75" customHeight="1" x14ac:dyDescent="0.2"/>
    <row r="67795" ht="12.75" customHeight="1" x14ac:dyDescent="0.2"/>
    <row r="67796" ht="12.75" customHeight="1" x14ac:dyDescent="0.2"/>
    <row r="67797" ht="12.75" customHeight="1" x14ac:dyDescent="0.2"/>
    <row r="67798" ht="12.75" customHeight="1" x14ac:dyDescent="0.2"/>
    <row r="67799" ht="12.75" customHeight="1" x14ac:dyDescent="0.2"/>
    <row r="67800" ht="12.75" customHeight="1" x14ac:dyDescent="0.2"/>
    <row r="67801" ht="12.75" customHeight="1" x14ac:dyDescent="0.2"/>
    <row r="67802" ht="12.75" customHeight="1" x14ac:dyDescent="0.2"/>
    <row r="67803" ht="12.75" customHeight="1" x14ac:dyDescent="0.2"/>
    <row r="67804" ht="12.75" customHeight="1" x14ac:dyDescent="0.2"/>
    <row r="67805" ht="12.75" customHeight="1" x14ac:dyDescent="0.2"/>
    <row r="67806" ht="12.75" customHeight="1" x14ac:dyDescent="0.2"/>
    <row r="67807" ht="12.75" customHeight="1" x14ac:dyDescent="0.2"/>
    <row r="67808" ht="12.75" customHeight="1" x14ac:dyDescent="0.2"/>
    <row r="67809" ht="12.75" customHeight="1" x14ac:dyDescent="0.2"/>
    <row r="67810" ht="12.75" customHeight="1" x14ac:dyDescent="0.2"/>
    <row r="67811" ht="12.75" customHeight="1" x14ac:dyDescent="0.2"/>
    <row r="67812" ht="12.75" customHeight="1" x14ac:dyDescent="0.2"/>
    <row r="67813" ht="12.75" customHeight="1" x14ac:dyDescent="0.2"/>
    <row r="67814" ht="12.75" customHeight="1" x14ac:dyDescent="0.2"/>
    <row r="67815" ht="12.75" customHeight="1" x14ac:dyDescent="0.2"/>
    <row r="67816" ht="12.75" customHeight="1" x14ac:dyDescent="0.2"/>
    <row r="67817" ht="12.75" customHeight="1" x14ac:dyDescent="0.2"/>
    <row r="67818" ht="12.75" customHeight="1" x14ac:dyDescent="0.2"/>
    <row r="67819" ht="12.75" customHeight="1" x14ac:dyDescent="0.2"/>
    <row r="67820" ht="12.75" customHeight="1" x14ac:dyDescent="0.2"/>
    <row r="67821" ht="12.75" customHeight="1" x14ac:dyDescent="0.2"/>
    <row r="67822" ht="12.75" customHeight="1" x14ac:dyDescent="0.2"/>
    <row r="67823" ht="12.75" customHeight="1" x14ac:dyDescent="0.2"/>
    <row r="67824" ht="12.75" customHeight="1" x14ac:dyDescent="0.2"/>
    <row r="67825" ht="12.75" customHeight="1" x14ac:dyDescent="0.2"/>
    <row r="67826" ht="12.75" customHeight="1" x14ac:dyDescent="0.2"/>
    <row r="67827" ht="12.75" customHeight="1" x14ac:dyDescent="0.2"/>
    <row r="67828" ht="12.75" customHeight="1" x14ac:dyDescent="0.2"/>
    <row r="67829" ht="12.75" customHeight="1" x14ac:dyDescent="0.2"/>
    <row r="67830" ht="12.75" customHeight="1" x14ac:dyDescent="0.2"/>
    <row r="67831" ht="12.75" customHeight="1" x14ac:dyDescent="0.2"/>
    <row r="67832" ht="12.75" customHeight="1" x14ac:dyDescent="0.2"/>
    <row r="67833" ht="12.75" customHeight="1" x14ac:dyDescent="0.2"/>
    <row r="67834" ht="12.75" customHeight="1" x14ac:dyDescent="0.2"/>
    <row r="67835" ht="12.75" customHeight="1" x14ac:dyDescent="0.2"/>
    <row r="67836" ht="12.75" customHeight="1" x14ac:dyDescent="0.2"/>
    <row r="67837" ht="12.75" customHeight="1" x14ac:dyDescent="0.2"/>
    <row r="67838" ht="12.75" customHeight="1" x14ac:dyDescent="0.2"/>
    <row r="67839" ht="12.75" customHeight="1" x14ac:dyDescent="0.2"/>
    <row r="67840" ht="12.75" customHeight="1" x14ac:dyDescent="0.2"/>
    <row r="67841" ht="12.75" customHeight="1" x14ac:dyDescent="0.2"/>
    <row r="67842" ht="12.75" customHeight="1" x14ac:dyDescent="0.2"/>
    <row r="67843" ht="12.75" customHeight="1" x14ac:dyDescent="0.2"/>
    <row r="67844" ht="12.75" customHeight="1" x14ac:dyDescent="0.2"/>
    <row r="67845" ht="12.75" customHeight="1" x14ac:dyDescent="0.2"/>
    <row r="67846" ht="12.75" customHeight="1" x14ac:dyDescent="0.2"/>
    <row r="67847" ht="12.75" customHeight="1" x14ac:dyDescent="0.2"/>
    <row r="67848" ht="12.75" customHeight="1" x14ac:dyDescent="0.2"/>
    <row r="67849" ht="12.75" customHeight="1" x14ac:dyDescent="0.2"/>
    <row r="67850" ht="12.75" customHeight="1" x14ac:dyDescent="0.2"/>
    <row r="67851" ht="12.75" customHeight="1" x14ac:dyDescent="0.2"/>
    <row r="67852" ht="12.75" customHeight="1" x14ac:dyDescent="0.2"/>
    <row r="67853" ht="12.75" customHeight="1" x14ac:dyDescent="0.2"/>
    <row r="67854" ht="12.75" customHeight="1" x14ac:dyDescent="0.2"/>
    <row r="67855" ht="12.75" customHeight="1" x14ac:dyDescent="0.2"/>
    <row r="67856" ht="12.75" customHeight="1" x14ac:dyDescent="0.2"/>
    <row r="67857" ht="12.75" customHeight="1" x14ac:dyDescent="0.2"/>
    <row r="67858" ht="12.75" customHeight="1" x14ac:dyDescent="0.2"/>
    <row r="67859" ht="12.75" customHeight="1" x14ac:dyDescent="0.2"/>
    <row r="67860" ht="12.75" customHeight="1" x14ac:dyDescent="0.2"/>
    <row r="67861" ht="12.75" customHeight="1" x14ac:dyDescent="0.2"/>
    <row r="67862" ht="12.75" customHeight="1" x14ac:dyDescent="0.2"/>
    <row r="67863" ht="12.75" customHeight="1" x14ac:dyDescent="0.2"/>
    <row r="67864" ht="12.75" customHeight="1" x14ac:dyDescent="0.2"/>
    <row r="67865" ht="12.75" customHeight="1" x14ac:dyDescent="0.2"/>
    <row r="67866" ht="12.75" customHeight="1" x14ac:dyDescent="0.2"/>
    <row r="67867" ht="12.75" customHeight="1" x14ac:dyDescent="0.2"/>
    <row r="67868" ht="12.75" customHeight="1" x14ac:dyDescent="0.2"/>
    <row r="67869" ht="12.75" customHeight="1" x14ac:dyDescent="0.2"/>
    <row r="67870" ht="12.75" customHeight="1" x14ac:dyDescent="0.2"/>
    <row r="67871" ht="12.75" customHeight="1" x14ac:dyDescent="0.2"/>
    <row r="67872" ht="12.75" customHeight="1" x14ac:dyDescent="0.2"/>
    <row r="67873" ht="12.75" customHeight="1" x14ac:dyDescent="0.2"/>
    <row r="67874" ht="12.75" customHeight="1" x14ac:dyDescent="0.2"/>
    <row r="67875" ht="12.75" customHeight="1" x14ac:dyDescent="0.2"/>
    <row r="67876" ht="12.75" customHeight="1" x14ac:dyDescent="0.2"/>
    <row r="67877" ht="12.75" customHeight="1" x14ac:dyDescent="0.2"/>
    <row r="67878" ht="12.75" customHeight="1" x14ac:dyDescent="0.2"/>
    <row r="67879" ht="12.75" customHeight="1" x14ac:dyDescent="0.2"/>
    <row r="67880" ht="12.75" customHeight="1" x14ac:dyDescent="0.2"/>
    <row r="67881" ht="12.75" customHeight="1" x14ac:dyDescent="0.2"/>
    <row r="67882" ht="12.75" customHeight="1" x14ac:dyDescent="0.2"/>
    <row r="67883" ht="12.75" customHeight="1" x14ac:dyDescent="0.2"/>
    <row r="67884" ht="12.75" customHeight="1" x14ac:dyDescent="0.2"/>
    <row r="67885" ht="12.75" customHeight="1" x14ac:dyDescent="0.2"/>
    <row r="67886" ht="12.75" customHeight="1" x14ac:dyDescent="0.2"/>
    <row r="67887" ht="12.75" customHeight="1" x14ac:dyDescent="0.2"/>
    <row r="67888" ht="12.75" customHeight="1" x14ac:dyDescent="0.2"/>
    <row r="67889" ht="12.75" customHeight="1" x14ac:dyDescent="0.2"/>
    <row r="67890" ht="12.75" customHeight="1" x14ac:dyDescent="0.2"/>
    <row r="67891" ht="12.75" customHeight="1" x14ac:dyDescent="0.2"/>
    <row r="67892" ht="12.75" customHeight="1" x14ac:dyDescent="0.2"/>
    <row r="67893" ht="12.75" customHeight="1" x14ac:dyDescent="0.2"/>
    <row r="67894" ht="12.75" customHeight="1" x14ac:dyDescent="0.2"/>
    <row r="67895" ht="12.75" customHeight="1" x14ac:dyDescent="0.2"/>
    <row r="67896" ht="12.75" customHeight="1" x14ac:dyDescent="0.2"/>
    <row r="67897" ht="12.75" customHeight="1" x14ac:dyDescent="0.2"/>
    <row r="67898" ht="12.75" customHeight="1" x14ac:dyDescent="0.2"/>
    <row r="67899" ht="12.75" customHeight="1" x14ac:dyDescent="0.2"/>
    <row r="67900" ht="12.75" customHeight="1" x14ac:dyDescent="0.2"/>
    <row r="67901" ht="12.75" customHeight="1" x14ac:dyDescent="0.2"/>
    <row r="67902" ht="12.75" customHeight="1" x14ac:dyDescent="0.2"/>
    <row r="67903" ht="12.75" customHeight="1" x14ac:dyDescent="0.2"/>
    <row r="67904" ht="12.75" customHeight="1" x14ac:dyDescent="0.2"/>
    <row r="67905" ht="12.75" customHeight="1" x14ac:dyDescent="0.2"/>
    <row r="67906" ht="12.75" customHeight="1" x14ac:dyDescent="0.2"/>
    <row r="67907" ht="12.75" customHeight="1" x14ac:dyDescent="0.2"/>
    <row r="67908" ht="12.75" customHeight="1" x14ac:dyDescent="0.2"/>
    <row r="67909" ht="12.75" customHeight="1" x14ac:dyDescent="0.2"/>
    <row r="67910" ht="12.75" customHeight="1" x14ac:dyDescent="0.2"/>
    <row r="67911" ht="12.75" customHeight="1" x14ac:dyDescent="0.2"/>
    <row r="67912" ht="12.75" customHeight="1" x14ac:dyDescent="0.2"/>
    <row r="67913" ht="12.75" customHeight="1" x14ac:dyDescent="0.2"/>
    <row r="67914" ht="12.75" customHeight="1" x14ac:dyDescent="0.2"/>
    <row r="67915" ht="12.75" customHeight="1" x14ac:dyDescent="0.2"/>
    <row r="67916" ht="12.75" customHeight="1" x14ac:dyDescent="0.2"/>
    <row r="67917" ht="12.75" customHeight="1" x14ac:dyDescent="0.2"/>
    <row r="67918" ht="12.75" customHeight="1" x14ac:dyDescent="0.2"/>
    <row r="67919" ht="12.75" customHeight="1" x14ac:dyDescent="0.2"/>
    <row r="67920" ht="12.75" customHeight="1" x14ac:dyDescent="0.2"/>
    <row r="67921" ht="12.75" customHeight="1" x14ac:dyDescent="0.2"/>
    <row r="67922" ht="12.75" customHeight="1" x14ac:dyDescent="0.2"/>
    <row r="67923" ht="12.75" customHeight="1" x14ac:dyDescent="0.2"/>
    <row r="67924" ht="12.75" customHeight="1" x14ac:dyDescent="0.2"/>
    <row r="67925" ht="12.75" customHeight="1" x14ac:dyDescent="0.2"/>
    <row r="67926" ht="12.75" customHeight="1" x14ac:dyDescent="0.2"/>
    <row r="67927" ht="12.75" customHeight="1" x14ac:dyDescent="0.2"/>
    <row r="67928" ht="12.75" customHeight="1" x14ac:dyDescent="0.2"/>
    <row r="67929" ht="12.75" customHeight="1" x14ac:dyDescent="0.2"/>
    <row r="67930" ht="12.75" customHeight="1" x14ac:dyDescent="0.2"/>
    <row r="67931" ht="12.75" customHeight="1" x14ac:dyDescent="0.2"/>
    <row r="67932" ht="12.75" customHeight="1" x14ac:dyDescent="0.2"/>
    <row r="67933" ht="12.75" customHeight="1" x14ac:dyDescent="0.2"/>
    <row r="67934" ht="12.75" customHeight="1" x14ac:dyDescent="0.2"/>
    <row r="67935" ht="12.75" customHeight="1" x14ac:dyDescent="0.2"/>
    <row r="67936" ht="12.75" customHeight="1" x14ac:dyDescent="0.2"/>
    <row r="67937" ht="12.75" customHeight="1" x14ac:dyDescent="0.2"/>
    <row r="67938" ht="12.75" customHeight="1" x14ac:dyDescent="0.2"/>
    <row r="67939" ht="12.75" customHeight="1" x14ac:dyDescent="0.2"/>
    <row r="67940" ht="12.75" customHeight="1" x14ac:dyDescent="0.2"/>
    <row r="67941" ht="12.75" customHeight="1" x14ac:dyDescent="0.2"/>
    <row r="67942" ht="12.75" customHeight="1" x14ac:dyDescent="0.2"/>
    <row r="67943" ht="12.75" customHeight="1" x14ac:dyDescent="0.2"/>
    <row r="67944" ht="12.75" customHeight="1" x14ac:dyDescent="0.2"/>
    <row r="67945" ht="12.75" customHeight="1" x14ac:dyDescent="0.2"/>
    <row r="67946" ht="12.75" customHeight="1" x14ac:dyDescent="0.2"/>
    <row r="67947" ht="12.75" customHeight="1" x14ac:dyDescent="0.2"/>
    <row r="67948" ht="12.75" customHeight="1" x14ac:dyDescent="0.2"/>
    <row r="67949" ht="12.75" customHeight="1" x14ac:dyDescent="0.2"/>
    <row r="67950" ht="12.75" customHeight="1" x14ac:dyDescent="0.2"/>
    <row r="67951" ht="12.75" customHeight="1" x14ac:dyDescent="0.2"/>
    <row r="67952" ht="12.75" customHeight="1" x14ac:dyDescent="0.2"/>
    <row r="67953" ht="12.75" customHeight="1" x14ac:dyDescent="0.2"/>
    <row r="67954" ht="12.75" customHeight="1" x14ac:dyDescent="0.2"/>
    <row r="67955" ht="12.75" customHeight="1" x14ac:dyDescent="0.2"/>
    <row r="67956" ht="12.75" customHeight="1" x14ac:dyDescent="0.2"/>
    <row r="67957" ht="12.75" customHeight="1" x14ac:dyDescent="0.2"/>
    <row r="67958" ht="12.75" customHeight="1" x14ac:dyDescent="0.2"/>
    <row r="67959" ht="12.75" customHeight="1" x14ac:dyDescent="0.2"/>
    <row r="67960" ht="12.75" customHeight="1" x14ac:dyDescent="0.2"/>
    <row r="67961" ht="12.75" customHeight="1" x14ac:dyDescent="0.2"/>
    <row r="67962" ht="12.75" customHeight="1" x14ac:dyDescent="0.2"/>
    <row r="67963" ht="12.75" customHeight="1" x14ac:dyDescent="0.2"/>
    <row r="67964" ht="12.75" customHeight="1" x14ac:dyDescent="0.2"/>
    <row r="67965" ht="12.75" customHeight="1" x14ac:dyDescent="0.2"/>
    <row r="67966" ht="12.75" customHeight="1" x14ac:dyDescent="0.2"/>
    <row r="67967" ht="12.75" customHeight="1" x14ac:dyDescent="0.2"/>
    <row r="67968" ht="12.75" customHeight="1" x14ac:dyDescent="0.2"/>
    <row r="67969" ht="12.75" customHeight="1" x14ac:dyDescent="0.2"/>
    <row r="67970" ht="12.75" customHeight="1" x14ac:dyDescent="0.2"/>
    <row r="67971" ht="12.75" customHeight="1" x14ac:dyDescent="0.2"/>
    <row r="67972" ht="12.75" customHeight="1" x14ac:dyDescent="0.2"/>
    <row r="67973" ht="12.75" customHeight="1" x14ac:dyDescent="0.2"/>
    <row r="67974" ht="12.75" customHeight="1" x14ac:dyDescent="0.2"/>
    <row r="67975" ht="12.75" customHeight="1" x14ac:dyDescent="0.2"/>
    <row r="67976" ht="12.75" customHeight="1" x14ac:dyDescent="0.2"/>
    <row r="67977" ht="12.75" customHeight="1" x14ac:dyDescent="0.2"/>
    <row r="67978" ht="12.75" customHeight="1" x14ac:dyDescent="0.2"/>
    <row r="67979" ht="12.75" customHeight="1" x14ac:dyDescent="0.2"/>
    <row r="67980" ht="12.75" customHeight="1" x14ac:dyDescent="0.2"/>
    <row r="67981" ht="12.75" customHeight="1" x14ac:dyDescent="0.2"/>
    <row r="67982" ht="12.75" customHeight="1" x14ac:dyDescent="0.2"/>
    <row r="67983" ht="12.75" customHeight="1" x14ac:dyDescent="0.2"/>
    <row r="67984" ht="12.75" customHeight="1" x14ac:dyDescent="0.2"/>
    <row r="67985" ht="12.75" customHeight="1" x14ac:dyDescent="0.2"/>
    <row r="67986" ht="12.75" customHeight="1" x14ac:dyDescent="0.2"/>
    <row r="67987" ht="12.75" customHeight="1" x14ac:dyDescent="0.2"/>
    <row r="67988" ht="12.75" customHeight="1" x14ac:dyDescent="0.2"/>
    <row r="67989" ht="12.75" customHeight="1" x14ac:dyDescent="0.2"/>
    <row r="67990" ht="12.75" customHeight="1" x14ac:dyDescent="0.2"/>
    <row r="67991" ht="12.75" customHeight="1" x14ac:dyDescent="0.2"/>
    <row r="67992" ht="12.75" customHeight="1" x14ac:dyDescent="0.2"/>
    <row r="67993" ht="12.75" customHeight="1" x14ac:dyDescent="0.2"/>
    <row r="67994" ht="12.75" customHeight="1" x14ac:dyDescent="0.2"/>
    <row r="67995" ht="12.75" customHeight="1" x14ac:dyDescent="0.2"/>
    <row r="67996" ht="12.75" customHeight="1" x14ac:dyDescent="0.2"/>
    <row r="67997" ht="12.75" customHeight="1" x14ac:dyDescent="0.2"/>
    <row r="67998" ht="12.75" customHeight="1" x14ac:dyDescent="0.2"/>
    <row r="67999" ht="12.75" customHeight="1" x14ac:dyDescent="0.2"/>
    <row r="68000" ht="12.75" customHeight="1" x14ac:dyDescent="0.2"/>
    <row r="68001" ht="12.75" customHeight="1" x14ac:dyDescent="0.2"/>
    <row r="68002" ht="12.75" customHeight="1" x14ac:dyDescent="0.2"/>
    <row r="68003" ht="12.75" customHeight="1" x14ac:dyDescent="0.2"/>
    <row r="68004" ht="12.75" customHeight="1" x14ac:dyDescent="0.2"/>
    <row r="68005" ht="12.75" customHeight="1" x14ac:dyDescent="0.2"/>
    <row r="68006" ht="12.75" customHeight="1" x14ac:dyDescent="0.2"/>
    <row r="68007" ht="12.75" customHeight="1" x14ac:dyDescent="0.2"/>
    <row r="68008" ht="12.75" customHeight="1" x14ac:dyDescent="0.2"/>
    <row r="68009" ht="12.75" customHeight="1" x14ac:dyDescent="0.2"/>
    <row r="68010" ht="12.75" customHeight="1" x14ac:dyDescent="0.2"/>
    <row r="68011" ht="12.75" customHeight="1" x14ac:dyDescent="0.2"/>
    <row r="68012" ht="12.75" customHeight="1" x14ac:dyDescent="0.2"/>
    <row r="68013" ht="12.75" customHeight="1" x14ac:dyDescent="0.2"/>
    <row r="68014" ht="12.75" customHeight="1" x14ac:dyDescent="0.2"/>
    <row r="68015" ht="12.75" customHeight="1" x14ac:dyDescent="0.2"/>
    <row r="68016" ht="12.75" customHeight="1" x14ac:dyDescent="0.2"/>
    <row r="68017" ht="12.75" customHeight="1" x14ac:dyDescent="0.2"/>
    <row r="68018" ht="12.75" customHeight="1" x14ac:dyDescent="0.2"/>
    <row r="68019" ht="12.75" customHeight="1" x14ac:dyDescent="0.2"/>
    <row r="68020" ht="12.75" customHeight="1" x14ac:dyDescent="0.2"/>
    <row r="68021" ht="12.75" customHeight="1" x14ac:dyDescent="0.2"/>
    <row r="68022" ht="12.75" customHeight="1" x14ac:dyDescent="0.2"/>
    <row r="68023" ht="12.75" customHeight="1" x14ac:dyDescent="0.2"/>
    <row r="68024" ht="12.75" customHeight="1" x14ac:dyDescent="0.2"/>
    <row r="68025" ht="12.75" customHeight="1" x14ac:dyDescent="0.2"/>
    <row r="68026" ht="12.75" customHeight="1" x14ac:dyDescent="0.2"/>
    <row r="68027" ht="12.75" customHeight="1" x14ac:dyDescent="0.2"/>
    <row r="68028" ht="12.75" customHeight="1" x14ac:dyDescent="0.2"/>
    <row r="68029" ht="12.75" customHeight="1" x14ac:dyDescent="0.2"/>
    <row r="68030" ht="12.75" customHeight="1" x14ac:dyDescent="0.2"/>
    <row r="68031" ht="12.75" customHeight="1" x14ac:dyDescent="0.2"/>
    <row r="68032" ht="12.75" customHeight="1" x14ac:dyDescent="0.2"/>
    <row r="68033" ht="12.75" customHeight="1" x14ac:dyDescent="0.2"/>
    <row r="68034" ht="12.75" customHeight="1" x14ac:dyDescent="0.2"/>
    <row r="68035" ht="12.75" customHeight="1" x14ac:dyDescent="0.2"/>
    <row r="68036" ht="12.75" customHeight="1" x14ac:dyDescent="0.2"/>
    <row r="68037" ht="12.75" customHeight="1" x14ac:dyDescent="0.2"/>
    <row r="68038" ht="12.75" customHeight="1" x14ac:dyDescent="0.2"/>
    <row r="68039" ht="12.75" customHeight="1" x14ac:dyDescent="0.2"/>
    <row r="68040" ht="12.75" customHeight="1" x14ac:dyDescent="0.2"/>
    <row r="68041" ht="12.75" customHeight="1" x14ac:dyDescent="0.2"/>
    <row r="68042" ht="12.75" customHeight="1" x14ac:dyDescent="0.2"/>
    <row r="68043" ht="12.75" customHeight="1" x14ac:dyDescent="0.2"/>
    <row r="68044" ht="12.75" customHeight="1" x14ac:dyDescent="0.2"/>
    <row r="68045" ht="12.75" customHeight="1" x14ac:dyDescent="0.2"/>
    <row r="68046" ht="12.75" customHeight="1" x14ac:dyDescent="0.2"/>
    <row r="68047" ht="12.75" customHeight="1" x14ac:dyDescent="0.2"/>
    <row r="68048" ht="12.75" customHeight="1" x14ac:dyDescent="0.2"/>
    <row r="68049" ht="12.75" customHeight="1" x14ac:dyDescent="0.2"/>
    <row r="68050" ht="12.75" customHeight="1" x14ac:dyDescent="0.2"/>
    <row r="68051" ht="12.75" customHeight="1" x14ac:dyDescent="0.2"/>
    <row r="68052" ht="12.75" customHeight="1" x14ac:dyDescent="0.2"/>
    <row r="68053" ht="12.75" customHeight="1" x14ac:dyDescent="0.2"/>
    <row r="68054" ht="12.75" customHeight="1" x14ac:dyDescent="0.2"/>
    <row r="68055" ht="12.75" customHeight="1" x14ac:dyDescent="0.2"/>
    <row r="68056" ht="12.75" customHeight="1" x14ac:dyDescent="0.2"/>
    <row r="68057" ht="12.75" customHeight="1" x14ac:dyDescent="0.2"/>
    <row r="68058" ht="12.75" customHeight="1" x14ac:dyDescent="0.2"/>
    <row r="68059" ht="12.75" customHeight="1" x14ac:dyDescent="0.2"/>
    <row r="68060" ht="12.75" customHeight="1" x14ac:dyDescent="0.2"/>
    <row r="68061" ht="12.75" customHeight="1" x14ac:dyDescent="0.2"/>
    <row r="68062" ht="12.75" customHeight="1" x14ac:dyDescent="0.2"/>
    <row r="68063" ht="12.75" customHeight="1" x14ac:dyDescent="0.2"/>
    <row r="68064" ht="12.75" customHeight="1" x14ac:dyDescent="0.2"/>
    <row r="68065" ht="12.75" customHeight="1" x14ac:dyDescent="0.2"/>
    <row r="68066" ht="12.75" customHeight="1" x14ac:dyDescent="0.2"/>
    <row r="68067" ht="12.75" customHeight="1" x14ac:dyDescent="0.2"/>
    <row r="68068" ht="12.75" customHeight="1" x14ac:dyDescent="0.2"/>
    <row r="68069" ht="12.75" customHeight="1" x14ac:dyDescent="0.2"/>
    <row r="68070" ht="12.75" customHeight="1" x14ac:dyDescent="0.2"/>
    <row r="68071" ht="12.75" customHeight="1" x14ac:dyDescent="0.2"/>
    <row r="68072" ht="12.75" customHeight="1" x14ac:dyDescent="0.2"/>
    <row r="68073" ht="12.75" customHeight="1" x14ac:dyDescent="0.2"/>
    <row r="68074" ht="12.75" customHeight="1" x14ac:dyDescent="0.2"/>
    <row r="68075" ht="12.75" customHeight="1" x14ac:dyDescent="0.2"/>
    <row r="68076" ht="12.75" customHeight="1" x14ac:dyDescent="0.2"/>
    <row r="68077" ht="12.75" customHeight="1" x14ac:dyDescent="0.2"/>
    <row r="68078" ht="12.75" customHeight="1" x14ac:dyDescent="0.2"/>
    <row r="68079" ht="12.75" customHeight="1" x14ac:dyDescent="0.2"/>
    <row r="68080" ht="12.75" customHeight="1" x14ac:dyDescent="0.2"/>
    <row r="68081" ht="12.75" customHeight="1" x14ac:dyDescent="0.2"/>
    <row r="68082" ht="12.75" customHeight="1" x14ac:dyDescent="0.2"/>
    <row r="68083" ht="12.75" customHeight="1" x14ac:dyDescent="0.2"/>
    <row r="68084" ht="12.75" customHeight="1" x14ac:dyDescent="0.2"/>
    <row r="68085" ht="12.75" customHeight="1" x14ac:dyDescent="0.2"/>
    <row r="68086" ht="12.75" customHeight="1" x14ac:dyDescent="0.2"/>
    <row r="68087" ht="12.75" customHeight="1" x14ac:dyDescent="0.2"/>
    <row r="68088" ht="12.75" customHeight="1" x14ac:dyDescent="0.2"/>
    <row r="68089" ht="12.75" customHeight="1" x14ac:dyDescent="0.2"/>
    <row r="68090" ht="12.75" customHeight="1" x14ac:dyDescent="0.2"/>
    <row r="68091" ht="12.75" customHeight="1" x14ac:dyDescent="0.2"/>
    <row r="68092" ht="12.75" customHeight="1" x14ac:dyDescent="0.2"/>
    <row r="68093" ht="12.75" customHeight="1" x14ac:dyDescent="0.2"/>
    <row r="68094" ht="12.75" customHeight="1" x14ac:dyDescent="0.2"/>
    <row r="68095" ht="12.75" customHeight="1" x14ac:dyDescent="0.2"/>
    <row r="68096" ht="12.75" customHeight="1" x14ac:dyDescent="0.2"/>
    <row r="68097" ht="12.75" customHeight="1" x14ac:dyDescent="0.2"/>
    <row r="68098" ht="12.75" customHeight="1" x14ac:dyDescent="0.2"/>
    <row r="68099" ht="12.75" customHeight="1" x14ac:dyDescent="0.2"/>
    <row r="68100" ht="12.75" customHeight="1" x14ac:dyDescent="0.2"/>
    <row r="68101" ht="12.75" customHeight="1" x14ac:dyDescent="0.2"/>
    <row r="68102" ht="12.75" customHeight="1" x14ac:dyDescent="0.2"/>
    <row r="68103" ht="12.75" customHeight="1" x14ac:dyDescent="0.2"/>
    <row r="68104" ht="12.75" customHeight="1" x14ac:dyDescent="0.2"/>
    <row r="68105" ht="12.75" customHeight="1" x14ac:dyDescent="0.2"/>
    <row r="68106" ht="12.75" customHeight="1" x14ac:dyDescent="0.2"/>
    <row r="68107" ht="12.75" customHeight="1" x14ac:dyDescent="0.2"/>
    <row r="68108" ht="12.75" customHeight="1" x14ac:dyDescent="0.2"/>
    <row r="68109" ht="12.75" customHeight="1" x14ac:dyDescent="0.2"/>
    <row r="68110" ht="12.75" customHeight="1" x14ac:dyDescent="0.2"/>
    <row r="68111" ht="12.75" customHeight="1" x14ac:dyDescent="0.2"/>
    <row r="68112" ht="12.75" customHeight="1" x14ac:dyDescent="0.2"/>
    <row r="68113" ht="12.75" customHeight="1" x14ac:dyDescent="0.2"/>
    <row r="68114" ht="12.75" customHeight="1" x14ac:dyDescent="0.2"/>
    <row r="68115" ht="12.75" customHeight="1" x14ac:dyDescent="0.2"/>
    <row r="68116" ht="12.75" customHeight="1" x14ac:dyDescent="0.2"/>
    <row r="68117" ht="12.75" customHeight="1" x14ac:dyDescent="0.2"/>
    <row r="68118" ht="12.75" customHeight="1" x14ac:dyDescent="0.2"/>
    <row r="68119" ht="12.75" customHeight="1" x14ac:dyDescent="0.2"/>
    <row r="68120" ht="12.75" customHeight="1" x14ac:dyDescent="0.2"/>
    <row r="68121" ht="12.75" customHeight="1" x14ac:dyDescent="0.2"/>
    <row r="68122" ht="12.75" customHeight="1" x14ac:dyDescent="0.2"/>
    <row r="68123" ht="12.75" customHeight="1" x14ac:dyDescent="0.2"/>
    <row r="68124" ht="12.75" customHeight="1" x14ac:dyDescent="0.2"/>
    <row r="68125" ht="12.75" customHeight="1" x14ac:dyDescent="0.2"/>
    <row r="68126" ht="12.75" customHeight="1" x14ac:dyDescent="0.2"/>
    <row r="68127" ht="12.75" customHeight="1" x14ac:dyDescent="0.2"/>
    <row r="68128" ht="12.75" customHeight="1" x14ac:dyDescent="0.2"/>
    <row r="68129" ht="12.75" customHeight="1" x14ac:dyDescent="0.2"/>
    <row r="68130" ht="12.75" customHeight="1" x14ac:dyDescent="0.2"/>
    <row r="68131" ht="12.75" customHeight="1" x14ac:dyDescent="0.2"/>
    <row r="68132" ht="12.75" customHeight="1" x14ac:dyDescent="0.2"/>
    <row r="68133" ht="12.75" customHeight="1" x14ac:dyDescent="0.2"/>
    <row r="68134" ht="12.75" customHeight="1" x14ac:dyDescent="0.2"/>
    <row r="68135" ht="12.75" customHeight="1" x14ac:dyDescent="0.2"/>
    <row r="68136" ht="12.75" customHeight="1" x14ac:dyDescent="0.2"/>
    <row r="68137" ht="12.75" customHeight="1" x14ac:dyDescent="0.2"/>
    <row r="68138" ht="12.75" customHeight="1" x14ac:dyDescent="0.2"/>
    <row r="68139" ht="12.75" customHeight="1" x14ac:dyDescent="0.2"/>
    <row r="68140" ht="12.75" customHeight="1" x14ac:dyDescent="0.2"/>
    <row r="68141" ht="12.75" customHeight="1" x14ac:dyDescent="0.2"/>
    <row r="68142" ht="12.75" customHeight="1" x14ac:dyDescent="0.2"/>
    <row r="68143" ht="12.75" customHeight="1" x14ac:dyDescent="0.2"/>
    <row r="68144" ht="12.75" customHeight="1" x14ac:dyDescent="0.2"/>
    <row r="68145" ht="12.75" customHeight="1" x14ac:dyDescent="0.2"/>
    <row r="68146" ht="12.75" customHeight="1" x14ac:dyDescent="0.2"/>
    <row r="68147" ht="12.75" customHeight="1" x14ac:dyDescent="0.2"/>
    <row r="68148" ht="12.75" customHeight="1" x14ac:dyDescent="0.2"/>
    <row r="68149" ht="12.75" customHeight="1" x14ac:dyDescent="0.2"/>
    <row r="68150" ht="12.75" customHeight="1" x14ac:dyDescent="0.2"/>
    <row r="68151" ht="12.75" customHeight="1" x14ac:dyDescent="0.2"/>
    <row r="68152" ht="12.75" customHeight="1" x14ac:dyDescent="0.2"/>
    <row r="68153" ht="12.75" customHeight="1" x14ac:dyDescent="0.2"/>
    <row r="68154" ht="12.75" customHeight="1" x14ac:dyDescent="0.2"/>
    <row r="68155" ht="12.75" customHeight="1" x14ac:dyDescent="0.2"/>
    <row r="68156" ht="12.75" customHeight="1" x14ac:dyDescent="0.2"/>
    <row r="68157" ht="12.75" customHeight="1" x14ac:dyDescent="0.2"/>
    <row r="68158" ht="12.75" customHeight="1" x14ac:dyDescent="0.2"/>
    <row r="68159" ht="12.75" customHeight="1" x14ac:dyDescent="0.2"/>
    <row r="68160" ht="12.75" customHeight="1" x14ac:dyDescent="0.2"/>
    <row r="68161" ht="12.75" customHeight="1" x14ac:dyDescent="0.2"/>
    <row r="68162" ht="12.75" customHeight="1" x14ac:dyDescent="0.2"/>
    <row r="68163" ht="12.75" customHeight="1" x14ac:dyDescent="0.2"/>
    <row r="68164" ht="12.75" customHeight="1" x14ac:dyDescent="0.2"/>
    <row r="68165" ht="12.75" customHeight="1" x14ac:dyDescent="0.2"/>
    <row r="68166" ht="12.75" customHeight="1" x14ac:dyDescent="0.2"/>
    <row r="68167" ht="12.75" customHeight="1" x14ac:dyDescent="0.2"/>
    <row r="68168" ht="12.75" customHeight="1" x14ac:dyDescent="0.2"/>
    <row r="68169" ht="12.75" customHeight="1" x14ac:dyDescent="0.2"/>
    <row r="68170" ht="12.75" customHeight="1" x14ac:dyDescent="0.2"/>
    <row r="68171" ht="12.75" customHeight="1" x14ac:dyDescent="0.2"/>
    <row r="68172" ht="12.75" customHeight="1" x14ac:dyDescent="0.2"/>
    <row r="68173" ht="12.75" customHeight="1" x14ac:dyDescent="0.2"/>
    <row r="68174" ht="12.75" customHeight="1" x14ac:dyDescent="0.2"/>
    <row r="68175" ht="12.75" customHeight="1" x14ac:dyDescent="0.2"/>
    <row r="68176" ht="12.75" customHeight="1" x14ac:dyDescent="0.2"/>
    <row r="68177" ht="12.75" customHeight="1" x14ac:dyDescent="0.2"/>
    <row r="68178" ht="12.75" customHeight="1" x14ac:dyDescent="0.2"/>
    <row r="68179" ht="12.75" customHeight="1" x14ac:dyDescent="0.2"/>
    <row r="68180" ht="12.75" customHeight="1" x14ac:dyDescent="0.2"/>
    <row r="68181" ht="12.75" customHeight="1" x14ac:dyDescent="0.2"/>
    <row r="68182" ht="12.75" customHeight="1" x14ac:dyDescent="0.2"/>
    <row r="68183" ht="12.75" customHeight="1" x14ac:dyDescent="0.2"/>
    <row r="68184" ht="12.75" customHeight="1" x14ac:dyDescent="0.2"/>
    <row r="68185" ht="12.75" customHeight="1" x14ac:dyDescent="0.2"/>
    <row r="68186" ht="12.75" customHeight="1" x14ac:dyDescent="0.2"/>
    <row r="68187" ht="12.75" customHeight="1" x14ac:dyDescent="0.2"/>
    <row r="68188" ht="12.75" customHeight="1" x14ac:dyDescent="0.2"/>
    <row r="68189" ht="12.75" customHeight="1" x14ac:dyDescent="0.2"/>
    <row r="68190" ht="12.75" customHeight="1" x14ac:dyDescent="0.2"/>
    <row r="68191" ht="12.75" customHeight="1" x14ac:dyDescent="0.2"/>
    <row r="68192" ht="12.75" customHeight="1" x14ac:dyDescent="0.2"/>
    <row r="68193" ht="12.75" customHeight="1" x14ac:dyDescent="0.2"/>
    <row r="68194" ht="12.75" customHeight="1" x14ac:dyDescent="0.2"/>
    <row r="68195" ht="12.75" customHeight="1" x14ac:dyDescent="0.2"/>
    <row r="68196" ht="12.75" customHeight="1" x14ac:dyDescent="0.2"/>
    <row r="68197" ht="12.75" customHeight="1" x14ac:dyDescent="0.2"/>
    <row r="68198" ht="12.75" customHeight="1" x14ac:dyDescent="0.2"/>
    <row r="68199" ht="12.75" customHeight="1" x14ac:dyDescent="0.2"/>
    <row r="68200" ht="12.75" customHeight="1" x14ac:dyDescent="0.2"/>
    <row r="68201" ht="12.75" customHeight="1" x14ac:dyDescent="0.2"/>
    <row r="68202" ht="12.75" customHeight="1" x14ac:dyDescent="0.2"/>
    <row r="68203" ht="12.75" customHeight="1" x14ac:dyDescent="0.2"/>
    <row r="68204" ht="12.75" customHeight="1" x14ac:dyDescent="0.2"/>
    <row r="68205" ht="12.75" customHeight="1" x14ac:dyDescent="0.2"/>
    <row r="68206" ht="12.75" customHeight="1" x14ac:dyDescent="0.2"/>
    <row r="68207" ht="12.75" customHeight="1" x14ac:dyDescent="0.2"/>
    <row r="68208" ht="12.75" customHeight="1" x14ac:dyDescent="0.2"/>
    <row r="68209" ht="12.75" customHeight="1" x14ac:dyDescent="0.2"/>
    <row r="68210" ht="12.75" customHeight="1" x14ac:dyDescent="0.2"/>
    <row r="68211" ht="12.75" customHeight="1" x14ac:dyDescent="0.2"/>
    <row r="68212" ht="12.75" customHeight="1" x14ac:dyDescent="0.2"/>
    <row r="68213" ht="12.75" customHeight="1" x14ac:dyDescent="0.2"/>
    <row r="68214" ht="12.75" customHeight="1" x14ac:dyDescent="0.2"/>
    <row r="68215" ht="12.75" customHeight="1" x14ac:dyDescent="0.2"/>
    <row r="68216" ht="12.75" customHeight="1" x14ac:dyDescent="0.2"/>
    <row r="68217" ht="12.75" customHeight="1" x14ac:dyDescent="0.2"/>
    <row r="68218" ht="12.75" customHeight="1" x14ac:dyDescent="0.2"/>
    <row r="68219" ht="12.75" customHeight="1" x14ac:dyDescent="0.2"/>
    <row r="68220" ht="12.75" customHeight="1" x14ac:dyDescent="0.2"/>
    <row r="68221" ht="12.75" customHeight="1" x14ac:dyDescent="0.2"/>
    <row r="68222" ht="12.75" customHeight="1" x14ac:dyDescent="0.2"/>
    <row r="68223" ht="12.75" customHeight="1" x14ac:dyDescent="0.2"/>
    <row r="68224" ht="12.75" customHeight="1" x14ac:dyDescent="0.2"/>
    <row r="68225" ht="12.75" customHeight="1" x14ac:dyDescent="0.2"/>
    <row r="68226" ht="12.75" customHeight="1" x14ac:dyDescent="0.2"/>
    <row r="68227" ht="12.75" customHeight="1" x14ac:dyDescent="0.2"/>
    <row r="68228" ht="12.75" customHeight="1" x14ac:dyDescent="0.2"/>
    <row r="68229" ht="12.75" customHeight="1" x14ac:dyDescent="0.2"/>
    <row r="68230" ht="12.75" customHeight="1" x14ac:dyDescent="0.2"/>
    <row r="68231" ht="12.75" customHeight="1" x14ac:dyDescent="0.2"/>
    <row r="68232" ht="12.75" customHeight="1" x14ac:dyDescent="0.2"/>
    <row r="68233" ht="12.75" customHeight="1" x14ac:dyDescent="0.2"/>
    <row r="68234" ht="12.75" customHeight="1" x14ac:dyDescent="0.2"/>
    <row r="68235" ht="12.75" customHeight="1" x14ac:dyDescent="0.2"/>
    <row r="68236" ht="12.75" customHeight="1" x14ac:dyDescent="0.2"/>
    <row r="68237" ht="12.75" customHeight="1" x14ac:dyDescent="0.2"/>
    <row r="68238" ht="12.75" customHeight="1" x14ac:dyDescent="0.2"/>
    <row r="68239" ht="12.75" customHeight="1" x14ac:dyDescent="0.2"/>
    <row r="68240" ht="12.75" customHeight="1" x14ac:dyDescent="0.2"/>
    <row r="68241" ht="12.75" customHeight="1" x14ac:dyDescent="0.2"/>
    <row r="68242" ht="12.75" customHeight="1" x14ac:dyDescent="0.2"/>
    <row r="68243" ht="12.75" customHeight="1" x14ac:dyDescent="0.2"/>
    <row r="68244" ht="12.75" customHeight="1" x14ac:dyDescent="0.2"/>
    <row r="68245" ht="12.75" customHeight="1" x14ac:dyDescent="0.2"/>
    <row r="68246" ht="12.75" customHeight="1" x14ac:dyDescent="0.2"/>
    <row r="68247" ht="12.75" customHeight="1" x14ac:dyDescent="0.2"/>
    <row r="68248" ht="12.75" customHeight="1" x14ac:dyDescent="0.2"/>
    <row r="68249" ht="12.75" customHeight="1" x14ac:dyDescent="0.2"/>
    <row r="68250" ht="12.75" customHeight="1" x14ac:dyDescent="0.2"/>
    <row r="68251" ht="12.75" customHeight="1" x14ac:dyDescent="0.2"/>
    <row r="68252" ht="12.75" customHeight="1" x14ac:dyDescent="0.2"/>
    <row r="68253" ht="12.75" customHeight="1" x14ac:dyDescent="0.2"/>
    <row r="68254" ht="12.75" customHeight="1" x14ac:dyDescent="0.2"/>
    <row r="68255" ht="12.75" customHeight="1" x14ac:dyDescent="0.2"/>
    <row r="68256" ht="12.75" customHeight="1" x14ac:dyDescent="0.2"/>
    <row r="68257" ht="12.75" customHeight="1" x14ac:dyDescent="0.2"/>
    <row r="68258" ht="12.75" customHeight="1" x14ac:dyDescent="0.2"/>
    <row r="68259" ht="12.75" customHeight="1" x14ac:dyDescent="0.2"/>
    <row r="68260" ht="12.75" customHeight="1" x14ac:dyDescent="0.2"/>
    <row r="68261" ht="12.75" customHeight="1" x14ac:dyDescent="0.2"/>
    <row r="68262" ht="12.75" customHeight="1" x14ac:dyDescent="0.2"/>
    <row r="68263" ht="12.75" customHeight="1" x14ac:dyDescent="0.2"/>
    <row r="68264" ht="12.75" customHeight="1" x14ac:dyDescent="0.2"/>
    <row r="68265" ht="12.75" customHeight="1" x14ac:dyDescent="0.2"/>
    <row r="68266" ht="12.75" customHeight="1" x14ac:dyDescent="0.2"/>
    <row r="68267" ht="12.75" customHeight="1" x14ac:dyDescent="0.2"/>
    <row r="68268" ht="12.75" customHeight="1" x14ac:dyDescent="0.2"/>
    <row r="68269" ht="12.75" customHeight="1" x14ac:dyDescent="0.2"/>
    <row r="68270" ht="12.75" customHeight="1" x14ac:dyDescent="0.2"/>
    <row r="68271" ht="12.75" customHeight="1" x14ac:dyDescent="0.2"/>
    <row r="68272" ht="12.75" customHeight="1" x14ac:dyDescent="0.2"/>
    <row r="68273" ht="12.75" customHeight="1" x14ac:dyDescent="0.2"/>
    <row r="68274" ht="12.75" customHeight="1" x14ac:dyDescent="0.2"/>
    <row r="68275" ht="12.75" customHeight="1" x14ac:dyDescent="0.2"/>
    <row r="68276" ht="12.75" customHeight="1" x14ac:dyDescent="0.2"/>
    <row r="68277" ht="12.75" customHeight="1" x14ac:dyDescent="0.2"/>
    <row r="68278" ht="12.75" customHeight="1" x14ac:dyDescent="0.2"/>
    <row r="68279" ht="12.75" customHeight="1" x14ac:dyDescent="0.2"/>
    <row r="68280" ht="12.75" customHeight="1" x14ac:dyDescent="0.2"/>
    <row r="68281" ht="12.75" customHeight="1" x14ac:dyDescent="0.2"/>
    <row r="68282" ht="12.75" customHeight="1" x14ac:dyDescent="0.2"/>
    <row r="68283" ht="12.75" customHeight="1" x14ac:dyDescent="0.2"/>
    <row r="68284" ht="12.75" customHeight="1" x14ac:dyDescent="0.2"/>
    <row r="68285" ht="12.75" customHeight="1" x14ac:dyDescent="0.2"/>
    <row r="68286" ht="12.75" customHeight="1" x14ac:dyDescent="0.2"/>
    <row r="68287" ht="12.75" customHeight="1" x14ac:dyDescent="0.2"/>
    <row r="68288" ht="12.75" customHeight="1" x14ac:dyDescent="0.2"/>
    <row r="68289" ht="12.75" customHeight="1" x14ac:dyDescent="0.2"/>
    <row r="68290" ht="12.75" customHeight="1" x14ac:dyDescent="0.2"/>
    <row r="68291" ht="12.75" customHeight="1" x14ac:dyDescent="0.2"/>
    <row r="68292" ht="12.75" customHeight="1" x14ac:dyDescent="0.2"/>
    <row r="68293" ht="12.75" customHeight="1" x14ac:dyDescent="0.2"/>
    <row r="68294" ht="12.75" customHeight="1" x14ac:dyDescent="0.2"/>
    <row r="68295" ht="12.75" customHeight="1" x14ac:dyDescent="0.2"/>
    <row r="68296" ht="12.75" customHeight="1" x14ac:dyDescent="0.2"/>
    <row r="68297" ht="12.75" customHeight="1" x14ac:dyDescent="0.2"/>
    <row r="68298" ht="12.75" customHeight="1" x14ac:dyDescent="0.2"/>
    <row r="68299" ht="12.75" customHeight="1" x14ac:dyDescent="0.2"/>
    <row r="68300" ht="12.75" customHeight="1" x14ac:dyDescent="0.2"/>
    <row r="68301" ht="12.75" customHeight="1" x14ac:dyDescent="0.2"/>
    <row r="68302" ht="12.75" customHeight="1" x14ac:dyDescent="0.2"/>
    <row r="68303" ht="12.75" customHeight="1" x14ac:dyDescent="0.2"/>
    <row r="68304" ht="12.75" customHeight="1" x14ac:dyDescent="0.2"/>
    <row r="68305" ht="12.75" customHeight="1" x14ac:dyDescent="0.2"/>
    <row r="68306" ht="12.75" customHeight="1" x14ac:dyDescent="0.2"/>
    <row r="68307" ht="12.75" customHeight="1" x14ac:dyDescent="0.2"/>
    <row r="68308" ht="12.75" customHeight="1" x14ac:dyDescent="0.2"/>
    <row r="68309" ht="12.75" customHeight="1" x14ac:dyDescent="0.2"/>
    <row r="68310" ht="12.75" customHeight="1" x14ac:dyDescent="0.2"/>
    <row r="68311" ht="12.75" customHeight="1" x14ac:dyDescent="0.2"/>
    <row r="68312" ht="12.75" customHeight="1" x14ac:dyDescent="0.2"/>
    <row r="68313" ht="12.75" customHeight="1" x14ac:dyDescent="0.2"/>
    <row r="68314" ht="12.75" customHeight="1" x14ac:dyDescent="0.2"/>
    <row r="68315" ht="12.75" customHeight="1" x14ac:dyDescent="0.2"/>
    <row r="68316" ht="12.75" customHeight="1" x14ac:dyDescent="0.2"/>
    <row r="68317" ht="12.75" customHeight="1" x14ac:dyDescent="0.2"/>
    <row r="68318" ht="12.75" customHeight="1" x14ac:dyDescent="0.2"/>
    <row r="68319" ht="12.75" customHeight="1" x14ac:dyDescent="0.2"/>
    <row r="68320" ht="12.75" customHeight="1" x14ac:dyDescent="0.2"/>
    <row r="68321" ht="12.75" customHeight="1" x14ac:dyDescent="0.2"/>
    <row r="68322" ht="12.75" customHeight="1" x14ac:dyDescent="0.2"/>
    <row r="68323" ht="12.75" customHeight="1" x14ac:dyDescent="0.2"/>
    <row r="68324" ht="12.75" customHeight="1" x14ac:dyDescent="0.2"/>
    <row r="68325" ht="12.75" customHeight="1" x14ac:dyDescent="0.2"/>
    <row r="68326" ht="12.75" customHeight="1" x14ac:dyDescent="0.2"/>
    <row r="68327" ht="12.75" customHeight="1" x14ac:dyDescent="0.2"/>
    <row r="68328" ht="12.75" customHeight="1" x14ac:dyDescent="0.2"/>
    <row r="68329" ht="12.75" customHeight="1" x14ac:dyDescent="0.2"/>
    <row r="68330" ht="12.75" customHeight="1" x14ac:dyDescent="0.2"/>
    <row r="68331" ht="12.75" customHeight="1" x14ac:dyDescent="0.2"/>
    <row r="68332" ht="12.75" customHeight="1" x14ac:dyDescent="0.2"/>
    <row r="68333" ht="12.75" customHeight="1" x14ac:dyDescent="0.2"/>
    <row r="68334" ht="12.75" customHeight="1" x14ac:dyDescent="0.2"/>
    <row r="68335" ht="12.75" customHeight="1" x14ac:dyDescent="0.2"/>
    <row r="68336" ht="12.75" customHeight="1" x14ac:dyDescent="0.2"/>
    <row r="68337" ht="12.75" customHeight="1" x14ac:dyDescent="0.2"/>
    <row r="68338" ht="12.75" customHeight="1" x14ac:dyDescent="0.2"/>
    <row r="68339" ht="12.75" customHeight="1" x14ac:dyDescent="0.2"/>
    <row r="68340" ht="12.75" customHeight="1" x14ac:dyDescent="0.2"/>
    <row r="68341" ht="12.75" customHeight="1" x14ac:dyDescent="0.2"/>
    <row r="68342" ht="12.75" customHeight="1" x14ac:dyDescent="0.2"/>
    <row r="68343" ht="12.75" customHeight="1" x14ac:dyDescent="0.2"/>
    <row r="68344" ht="12.75" customHeight="1" x14ac:dyDescent="0.2"/>
    <row r="68345" ht="12.75" customHeight="1" x14ac:dyDescent="0.2"/>
    <row r="68346" ht="12.75" customHeight="1" x14ac:dyDescent="0.2"/>
    <row r="68347" ht="12.75" customHeight="1" x14ac:dyDescent="0.2"/>
    <row r="68348" ht="12.75" customHeight="1" x14ac:dyDescent="0.2"/>
    <row r="68349" ht="12.75" customHeight="1" x14ac:dyDescent="0.2"/>
    <row r="68350" ht="12.75" customHeight="1" x14ac:dyDescent="0.2"/>
    <row r="68351" ht="12.75" customHeight="1" x14ac:dyDescent="0.2"/>
    <row r="68352" ht="12.75" customHeight="1" x14ac:dyDescent="0.2"/>
    <row r="68353" ht="12.75" customHeight="1" x14ac:dyDescent="0.2"/>
    <row r="68354" ht="12.75" customHeight="1" x14ac:dyDescent="0.2"/>
    <row r="68355" ht="12.75" customHeight="1" x14ac:dyDescent="0.2"/>
    <row r="68356" ht="12.75" customHeight="1" x14ac:dyDescent="0.2"/>
    <row r="68357" ht="12.75" customHeight="1" x14ac:dyDescent="0.2"/>
    <row r="68358" ht="12.75" customHeight="1" x14ac:dyDescent="0.2"/>
    <row r="68359" ht="12.75" customHeight="1" x14ac:dyDescent="0.2"/>
    <row r="68360" ht="12.75" customHeight="1" x14ac:dyDescent="0.2"/>
    <row r="68361" ht="12.75" customHeight="1" x14ac:dyDescent="0.2"/>
    <row r="68362" ht="12.75" customHeight="1" x14ac:dyDescent="0.2"/>
    <row r="68363" ht="12.75" customHeight="1" x14ac:dyDescent="0.2"/>
    <row r="68364" ht="12.75" customHeight="1" x14ac:dyDescent="0.2"/>
    <row r="68365" ht="12.75" customHeight="1" x14ac:dyDescent="0.2"/>
    <row r="68366" ht="12.75" customHeight="1" x14ac:dyDescent="0.2"/>
    <row r="68367" ht="12.75" customHeight="1" x14ac:dyDescent="0.2"/>
    <row r="68368" ht="12.75" customHeight="1" x14ac:dyDescent="0.2"/>
    <row r="68369" ht="12.75" customHeight="1" x14ac:dyDescent="0.2"/>
    <row r="68370" ht="12.75" customHeight="1" x14ac:dyDescent="0.2"/>
    <row r="68371" ht="12.75" customHeight="1" x14ac:dyDescent="0.2"/>
    <row r="68372" ht="12.75" customHeight="1" x14ac:dyDescent="0.2"/>
    <row r="68373" ht="12.75" customHeight="1" x14ac:dyDescent="0.2"/>
    <row r="68374" ht="12.75" customHeight="1" x14ac:dyDescent="0.2"/>
    <row r="68375" ht="12.75" customHeight="1" x14ac:dyDescent="0.2"/>
    <row r="68376" ht="12.75" customHeight="1" x14ac:dyDescent="0.2"/>
    <row r="68377" ht="12.75" customHeight="1" x14ac:dyDescent="0.2"/>
    <row r="68378" ht="12.75" customHeight="1" x14ac:dyDescent="0.2"/>
    <row r="68379" ht="12.75" customHeight="1" x14ac:dyDescent="0.2"/>
    <row r="68380" ht="12.75" customHeight="1" x14ac:dyDescent="0.2"/>
    <row r="68381" ht="12.75" customHeight="1" x14ac:dyDescent="0.2"/>
    <row r="68382" ht="12.75" customHeight="1" x14ac:dyDescent="0.2"/>
    <row r="68383" ht="12.75" customHeight="1" x14ac:dyDescent="0.2"/>
    <row r="68384" ht="12.75" customHeight="1" x14ac:dyDescent="0.2"/>
    <row r="68385" ht="12.75" customHeight="1" x14ac:dyDescent="0.2"/>
    <row r="68386" ht="12.75" customHeight="1" x14ac:dyDescent="0.2"/>
    <row r="68387" ht="12.75" customHeight="1" x14ac:dyDescent="0.2"/>
    <row r="68388" ht="12.75" customHeight="1" x14ac:dyDescent="0.2"/>
    <row r="68389" ht="12.75" customHeight="1" x14ac:dyDescent="0.2"/>
    <row r="68390" ht="12.75" customHeight="1" x14ac:dyDescent="0.2"/>
    <row r="68391" ht="12.75" customHeight="1" x14ac:dyDescent="0.2"/>
    <row r="68392" ht="12.75" customHeight="1" x14ac:dyDescent="0.2"/>
    <row r="68393" ht="12.75" customHeight="1" x14ac:dyDescent="0.2"/>
    <row r="68394" ht="12.75" customHeight="1" x14ac:dyDescent="0.2"/>
    <row r="68395" ht="12.75" customHeight="1" x14ac:dyDescent="0.2"/>
    <row r="68396" ht="12.75" customHeight="1" x14ac:dyDescent="0.2"/>
    <row r="68397" ht="12.75" customHeight="1" x14ac:dyDescent="0.2"/>
    <row r="68398" ht="12.75" customHeight="1" x14ac:dyDescent="0.2"/>
    <row r="68399" ht="12.75" customHeight="1" x14ac:dyDescent="0.2"/>
    <row r="68400" ht="12.75" customHeight="1" x14ac:dyDescent="0.2"/>
    <row r="68401" ht="12.75" customHeight="1" x14ac:dyDescent="0.2"/>
    <row r="68402" ht="12.75" customHeight="1" x14ac:dyDescent="0.2"/>
    <row r="68403" ht="12.75" customHeight="1" x14ac:dyDescent="0.2"/>
    <row r="68404" ht="12.75" customHeight="1" x14ac:dyDescent="0.2"/>
    <row r="68405" ht="12.75" customHeight="1" x14ac:dyDescent="0.2"/>
    <row r="68406" ht="12.75" customHeight="1" x14ac:dyDescent="0.2"/>
    <row r="68407" ht="12.75" customHeight="1" x14ac:dyDescent="0.2"/>
    <row r="68408" ht="12.75" customHeight="1" x14ac:dyDescent="0.2"/>
    <row r="68409" ht="12.75" customHeight="1" x14ac:dyDescent="0.2"/>
    <row r="68410" ht="12.75" customHeight="1" x14ac:dyDescent="0.2"/>
    <row r="68411" ht="12.75" customHeight="1" x14ac:dyDescent="0.2"/>
    <row r="68412" ht="12.75" customHeight="1" x14ac:dyDescent="0.2"/>
    <row r="68413" ht="12.75" customHeight="1" x14ac:dyDescent="0.2"/>
    <row r="68414" ht="12.75" customHeight="1" x14ac:dyDescent="0.2"/>
    <row r="68415" ht="12.75" customHeight="1" x14ac:dyDescent="0.2"/>
    <row r="68416" ht="12.75" customHeight="1" x14ac:dyDescent="0.2"/>
    <row r="68417" ht="12.75" customHeight="1" x14ac:dyDescent="0.2"/>
    <row r="68418" ht="12.75" customHeight="1" x14ac:dyDescent="0.2"/>
    <row r="68419" ht="12.75" customHeight="1" x14ac:dyDescent="0.2"/>
    <row r="68420" ht="12.75" customHeight="1" x14ac:dyDescent="0.2"/>
    <row r="68421" ht="12.75" customHeight="1" x14ac:dyDescent="0.2"/>
    <row r="68422" ht="12.75" customHeight="1" x14ac:dyDescent="0.2"/>
    <row r="68423" ht="12.75" customHeight="1" x14ac:dyDescent="0.2"/>
    <row r="68424" ht="12.75" customHeight="1" x14ac:dyDescent="0.2"/>
    <row r="68425" ht="12.75" customHeight="1" x14ac:dyDescent="0.2"/>
    <row r="68426" ht="12.75" customHeight="1" x14ac:dyDescent="0.2"/>
    <row r="68427" ht="12.75" customHeight="1" x14ac:dyDescent="0.2"/>
    <row r="68428" ht="12.75" customHeight="1" x14ac:dyDescent="0.2"/>
    <row r="68429" ht="12.75" customHeight="1" x14ac:dyDescent="0.2"/>
    <row r="68430" ht="12.75" customHeight="1" x14ac:dyDescent="0.2"/>
    <row r="68431" ht="12.75" customHeight="1" x14ac:dyDescent="0.2"/>
    <row r="68432" ht="12.75" customHeight="1" x14ac:dyDescent="0.2"/>
    <row r="68433" ht="12.75" customHeight="1" x14ac:dyDescent="0.2"/>
    <row r="68434" ht="12.75" customHeight="1" x14ac:dyDescent="0.2"/>
    <row r="68435" ht="12.75" customHeight="1" x14ac:dyDescent="0.2"/>
    <row r="68436" ht="12.75" customHeight="1" x14ac:dyDescent="0.2"/>
    <row r="68437" ht="12.75" customHeight="1" x14ac:dyDescent="0.2"/>
    <row r="68438" ht="12.75" customHeight="1" x14ac:dyDescent="0.2"/>
    <row r="68439" ht="12.75" customHeight="1" x14ac:dyDescent="0.2"/>
    <row r="68440" ht="12.75" customHeight="1" x14ac:dyDescent="0.2"/>
    <row r="68441" ht="12.75" customHeight="1" x14ac:dyDescent="0.2"/>
    <row r="68442" ht="12.75" customHeight="1" x14ac:dyDescent="0.2"/>
    <row r="68443" ht="12.75" customHeight="1" x14ac:dyDescent="0.2"/>
    <row r="68444" ht="12.75" customHeight="1" x14ac:dyDescent="0.2"/>
    <row r="68445" ht="12.75" customHeight="1" x14ac:dyDescent="0.2"/>
    <row r="68446" ht="12.75" customHeight="1" x14ac:dyDescent="0.2"/>
    <row r="68447" ht="12.75" customHeight="1" x14ac:dyDescent="0.2"/>
    <row r="68448" ht="12.75" customHeight="1" x14ac:dyDescent="0.2"/>
    <row r="68449" ht="12.75" customHeight="1" x14ac:dyDescent="0.2"/>
    <row r="68450" ht="12.75" customHeight="1" x14ac:dyDescent="0.2"/>
    <row r="68451" ht="12.75" customHeight="1" x14ac:dyDescent="0.2"/>
    <row r="68452" ht="12.75" customHeight="1" x14ac:dyDescent="0.2"/>
    <row r="68453" ht="12.75" customHeight="1" x14ac:dyDescent="0.2"/>
    <row r="68454" ht="12.75" customHeight="1" x14ac:dyDescent="0.2"/>
    <row r="68455" ht="12.75" customHeight="1" x14ac:dyDescent="0.2"/>
    <row r="68456" ht="12.75" customHeight="1" x14ac:dyDescent="0.2"/>
    <row r="68457" ht="12.75" customHeight="1" x14ac:dyDescent="0.2"/>
    <row r="68458" ht="12.75" customHeight="1" x14ac:dyDescent="0.2"/>
    <row r="68459" ht="12.75" customHeight="1" x14ac:dyDescent="0.2"/>
    <row r="68460" ht="12.75" customHeight="1" x14ac:dyDescent="0.2"/>
    <row r="68461" ht="12.75" customHeight="1" x14ac:dyDescent="0.2"/>
    <row r="68462" ht="12.75" customHeight="1" x14ac:dyDescent="0.2"/>
    <row r="68463" ht="12.75" customHeight="1" x14ac:dyDescent="0.2"/>
    <row r="68464" ht="12.75" customHeight="1" x14ac:dyDescent="0.2"/>
    <row r="68465" ht="12.75" customHeight="1" x14ac:dyDescent="0.2"/>
    <row r="68466" ht="12.75" customHeight="1" x14ac:dyDescent="0.2"/>
    <row r="68467" ht="12.75" customHeight="1" x14ac:dyDescent="0.2"/>
    <row r="68468" ht="12.75" customHeight="1" x14ac:dyDescent="0.2"/>
    <row r="68469" ht="12.75" customHeight="1" x14ac:dyDescent="0.2"/>
    <row r="68470" ht="12.75" customHeight="1" x14ac:dyDescent="0.2"/>
    <row r="68471" ht="12.75" customHeight="1" x14ac:dyDescent="0.2"/>
    <row r="68472" ht="12.75" customHeight="1" x14ac:dyDescent="0.2"/>
    <row r="68473" ht="12.75" customHeight="1" x14ac:dyDescent="0.2"/>
    <row r="68474" ht="12.75" customHeight="1" x14ac:dyDescent="0.2"/>
    <row r="68475" ht="12.75" customHeight="1" x14ac:dyDescent="0.2"/>
    <row r="68476" ht="12.75" customHeight="1" x14ac:dyDescent="0.2"/>
    <row r="68477" ht="12.75" customHeight="1" x14ac:dyDescent="0.2"/>
    <row r="68478" ht="12.75" customHeight="1" x14ac:dyDescent="0.2"/>
    <row r="68479" ht="12.75" customHeight="1" x14ac:dyDescent="0.2"/>
    <row r="68480" ht="12.75" customHeight="1" x14ac:dyDescent="0.2"/>
    <row r="68481" ht="12.75" customHeight="1" x14ac:dyDescent="0.2"/>
    <row r="68482" ht="12.75" customHeight="1" x14ac:dyDescent="0.2"/>
    <row r="68483" ht="12.75" customHeight="1" x14ac:dyDescent="0.2"/>
    <row r="68484" ht="12.75" customHeight="1" x14ac:dyDescent="0.2"/>
    <row r="68485" ht="12.75" customHeight="1" x14ac:dyDescent="0.2"/>
    <row r="68486" ht="12.75" customHeight="1" x14ac:dyDescent="0.2"/>
    <row r="68487" ht="12.75" customHeight="1" x14ac:dyDescent="0.2"/>
    <row r="68488" ht="12.75" customHeight="1" x14ac:dyDescent="0.2"/>
    <row r="68489" ht="12.75" customHeight="1" x14ac:dyDescent="0.2"/>
    <row r="68490" ht="12.75" customHeight="1" x14ac:dyDescent="0.2"/>
    <row r="68491" ht="12.75" customHeight="1" x14ac:dyDescent="0.2"/>
    <row r="68492" ht="12.75" customHeight="1" x14ac:dyDescent="0.2"/>
    <row r="68493" ht="12.75" customHeight="1" x14ac:dyDescent="0.2"/>
    <row r="68494" ht="12.75" customHeight="1" x14ac:dyDescent="0.2"/>
    <row r="68495" ht="12.75" customHeight="1" x14ac:dyDescent="0.2"/>
    <row r="68496" ht="12.75" customHeight="1" x14ac:dyDescent="0.2"/>
    <row r="68497" ht="12.75" customHeight="1" x14ac:dyDescent="0.2"/>
    <row r="68498" ht="12.75" customHeight="1" x14ac:dyDescent="0.2"/>
    <row r="68499" ht="12.75" customHeight="1" x14ac:dyDescent="0.2"/>
    <row r="68500" ht="12.75" customHeight="1" x14ac:dyDescent="0.2"/>
    <row r="68501" ht="12.75" customHeight="1" x14ac:dyDescent="0.2"/>
    <row r="68502" ht="12.75" customHeight="1" x14ac:dyDescent="0.2"/>
    <row r="68503" ht="12.75" customHeight="1" x14ac:dyDescent="0.2"/>
    <row r="68504" ht="12.75" customHeight="1" x14ac:dyDescent="0.2"/>
    <row r="68505" ht="12.75" customHeight="1" x14ac:dyDescent="0.2"/>
    <row r="68506" ht="12.75" customHeight="1" x14ac:dyDescent="0.2"/>
    <row r="68507" ht="12.75" customHeight="1" x14ac:dyDescent="0.2"/>
    <row r="68508" ht="12.75" customHeight="1" x14ac:dyDescent="0.2"/>
    <row r="68509" ht="12.75" customHeight="1" x14ac:dyDescent="0.2"/>
    <row r="68510" ht="12.75" customHeight="1" x14ac:dyDescent="0.2"/>
    <row r="68511" ht="12.75" customHeight="1" x14ac:dyDescent="0.2"/>
    <row r="68512" ht="12.75" customHeight="1" x14ac:dyDescent="0.2"/>
    <row r="68513" ht="12.75" customHeight="1" x14ac:dyDescent="0.2"/>
    <row r="68514" ht="12.75" customHeight="1" x14ac:dyDescent="0.2"/>
    <row r="68515" ht="12.75" customHeight="1" x14ac:dyDescent="0.2"/>
    <row r="68516" ht="12.75" customHeight="1" x14ac:dyDescent="0.2"/>
    <row r="68517" ht="12.75" customHeight="1" x14ac:dyDescent="0.2"/>
    <row r="68518" ht="12.75" customHeight="1" x14ac:dyDescent="0.2"/>
    <row r="68519" ht="12.75" customHeight="1" x14ac:dyDescent="0.2"/>
    <row r="68520" ht="12.75" customHeight="1" x14ac:dyDescent="0.2"/>
    <row r="68521" ht="12.75" customHeight="1" x14ac:dyDescent="0.2"/>
    <row r="68522" ht="12.75" customHeight="1" x14ac:dyDescent="0.2"/>
    <row r="68523" ht="12.75" customHeight="1" x14ac:dyDescent="0.2"/>
    <row r="68524" ht="12.75" customHeight="1" x14ac:dyDescent="0.2"/>
    <row r="68525" ht="12.75" customHeight="1" x14ac:dyDescent="0.2"/>
    <row r="68526" ht="12.75" customHeight="1" x14ac:dyDescent="0.2"/>
    <row r="68527" ht="12.75" customHeight="1" x14ac:dyDescent="0.2"/>
    <row r="68528" ht="12.75" customHeight="1" x14ac:dyDescent="0.2"/>
    <row r="68529" ht="12.75" customHeight="1" x14ac:dyDescent="0.2"/>
    <row r="68530" ht="12.75" customHeight="1" x14ac:dyDescent="0.2"/>
    <row r="68531" ht="12.75" customHeight="1" x14ac:dyDescent="0.2"/>
    <row r="68532" ht="12.75" customHeight="1" x14ac:dyDescent="0.2"/>
    <row r="68533" ht="12.75" customHeight="1" x14ac:dyDescent="0.2"/>
    <row r="68534" ht="12.75" customHeight="1" x14ac:dyDescent="0.2"/>
    <row r="68535" ht="12.75" customHeight="1" x14ac:dyDescent="0.2"/>
    <row r="68536" ht="12.75" customHeight="1" x14ac:dyDescent="0.2"/>
    <row r="68537" ht="12.75" customHeight="1" x14ac:dyDescent="0.2"/>
    <row r="68538" ht="12.75" customHeight="1" x14ac:dyDescent="0.2"/>
    <row r="68539" ht="12.75" customHeight="1" x14ac:dyDescent="0.2"/>
    <row r="68540" ht="12.75" customHeight="1" x14ac:dyDescent="0.2"/>
    <row r="68541" ht="12.75" customHeight="1" x14ac:dyDescent="0.2"/>
    <row r="68542" ht="12.75" customHeight="1" x14ac:dyDescent="0.2"/>
    <row r="68543" ht="12.75" customHeight="1" x14ac:dyDescent="0.2"/>
    <row r="68544" ht="12.75" customHeight="1" x14ac:dyDescent="0.2"/>
    <row r="68545" ht="12.75" customHeight="1" x14ac:dyDescent="0.2"/>
    <row r="68546" ht="12.75" customHeight="1" x14ac:dyDescent="0.2"/>
    <row r="68547" ht="12.75" customHeight="1" x14ac:dyDescent="0.2"/>
    <row r="68548" ht="12.75" customHeight="1" x14ac:dyDescent="0.2"/>
    <row r="68549" ht="12.75" customHeight="1" x14ac:dyDescent="0.2"/>
    <row r="68550" ht="12.75" customHeight="1" x14ac:dyDescent="0.2"/>
    <row r="68551" ht="12.75" customHeight="1" x14ac:dyDescent="0.2"/>
    <row r="68552" ht="12.75" customHeight="1" x14ac:dyDescent="0.2"/>
    <row r="68553" ht="12.75" customHeight="1" x14ac:dyDescent="0.2"/>
    <row r="68554" ht="12.75" customHeight="1" x14ac:dyDescent="0.2"/>
    <row r="68555" ht="12.75" customHeight="1" x14ac:dyDescent="0.2"/>
    <row r="68556" ht="12.75" customHeight="1" x14ac:dyDescent="0.2"/>
    <row r="68557" ht="12.75" customHeight="1" x14ac:dyDescent="0.2"/>
    <row r="68558" ht="12.75" customHeight="1" x14ac:dyDescent="0.2"/>
    <row r="68559" ht="12.75" customHeight="1" x14ac:dyDescent="0.2"/>
    <row r="68560" ht="12.75" customHeight="1" x14ac:dyDescent="0.2"/>
    <row r="68561" ht="12.75" customHeight="1" x14ac:dyDescent="0.2"/>
    <row r="68562" ht="12.75" customHeight="1" x14ac:dyDescent="0.2"/>
    <row r="68563" ht="12.75" customHeight="1" x14ac:dyDescent="0.2"/>
    <row r="68564" ht="12.75" customHeight="1" x14ac:dyDescent="0.2"/>
    <row r="68565" ht="12.75" customHeight="1" x14ac:dyDescent="0.2"/>
    <row r="68566" ht="12.75" customHeight="1" x14ac:dyDescent="0.2"/>
    <row r="68567" ht="12.75" customHeight="1" x14ac:dyDescent="0.2"/>
    <row r="68568" ht="12.75" customHeight="1" x14ac:dyDescent="0.2"/>
    <row r="68569" ht="12.75" customHeight="1" x14ac:dyDescent="0.2"/>
    <row r="68570" ht="12.75" customHeight="1" x14ac:dyDescent="0.2"/>
    <row r="68571" ht="12.75" customHeight="1" x14ac:dyDescent="0.2"/>
    <row r="68572" ht="12.75" customHeight="1" x14ac:dyDescent="0.2"/>
    <row r="68573" ht="12.75" customHeight="1" x14ac:dyDescent="0.2"/>
    <row r="68574" ht="12.75" customHeight="1" x14ac:dyDescent="0.2"/>
    <row r="68575" ht="12.75" customHeight="1" x14ac:dyDescent="0.2"/>
    <row r="68576" ht="12.75" customHeight="1" x14ac:dyDescent="0.2"/>
    <row r="68577" ht="12.75" customHeight="1" x14ac:dyDescent="0.2"/>
    <row r="68578" ht="12.75" customHeight="1" x14ac:dyDescent="0.2"/>
    <row r="68579" ht="12.75" customHeight="1" x14ac:dyDescent="0.2"/>
    <row r="68580" ht="12.75" customHeight="1" x14ac:dyDescent="0.2"/>
    <row r="68581" ht="12.75" customHeight="1" x14ac:dyDescent="0.2"/>
    <row r="68582" ht="12.75" customHeight="1" x14ac:dyDescent="0.2"/>
    <row r="68583" ht="12.75" customHeight="1" x14ac:dyDescent="0.2"/>
    <row r="68584" ht="12.75" customHeight="1" x14ac:dyDescent="0.2"/>
    <row r="68585" ht="12.75" customHeight="1" x14ac:dyDescent="0.2"/>
    <row r="68586" ht="12.75" customHeight="1" x14ac:dyDescent="0.2"/>
    <row r="68587" ht="12.75" customHeight="1" x14ac:dyDescent="0.2"/>
    <row r="68588" ht="12.75" customHeight="1" x14ac:dyDescent="0.2"/>
    <row r="68589" ht="12.75" customHeight="1" x14ac:dyDescent="0.2"/>
    <row r="68590" ht="12.75" customHeight="1" x14ac:dyDescent="0.2"/>
    <row r="68591" ht="12.75" customHeight="1" x14ac:dyDescent="0.2"/>
    <row r="68592" ht="12.75" customHeight="1" x14ac:dyDescent="0.2"/>
    <row r="68593" ht="12.75" customHeight="1" x14ac:dyDescent="0.2"/>
    <row r="68594" ht="12.75" customHeight="1" x14ac:dyDescent="0.2"/>
    <row r="68595" ht="12.75" customHeight="1" x14ac:dyDescent="0.2"/>
    <row r="68596" ht="12.75" customHeight="1" x14ac:dyDescent="0.2"/>
    <row r="68597" ht="12.75" customHeight="1" x14ac:dyDescent="0.2"/>
    <row r="68598" ht="12.75" customHeight="1" x14ac:dyDescent="0.2"/>
    <row r="68599" ht="12.75" customHeight="1" x14ac:dyDescent="0.2"/>
    <row r="68600" ht="12.75" customHeight="1" x14ac:dyDescent="0.2"/>
    <row r="68601" ht="12.75" customHeight="1" x14ac:dyDescent="0.2"/>
    <row r="68602" ht="12.75" customHeight="1" x14ac:dyDescent="0.2"/>
    <row r="68603" ht="12.75" customHeight="1" x14ac:dyDescent="0.2"/>
    <row r="68604" ht="12.75" customHeight="1" x14ac:dyDescent="0.2"/>
    <row r="68605" ht="12.75" customHeight="1" x14ac:dyDescent="0.2"/>
    <row r="68606" ht="12.75" customHeight="1" x14ac:dyDescent="0.2"/>
    <row r="68607" ht="12.75" customHeight="1" x14ac:dyDescent="0.2"/>
    <row r="68608" ht="12.75" customHeight="1" x14ac:dyDescent="0.2"/>
    <row r="68609" ht="12.75" customHeight="1" x14ac:dyDescent="0.2"/>
    <row r="68610" ht="12.75" customHeight="1" x14ac:dyDescent="0.2"/>
    <row r="68611" ht="12.75" customHeight="1" x14ac:dyDescent="0.2"/>
    <row r="68612" ht="12.75" customHeight="1" x14ac:dyDescent="0.2"/>
    <row r="68613" ht="12.75" customHeight="1" x14ac:dyDescent="0.2"/>
    <row r="68614" ht="12.75" customHeight="1" x14ac:dyDescent="0.2"/>
    <row r="68615" ht="12.75" customHeight="1" x14ac:dyDescent="0.2"/>
    <row r="68616" ht="12.75" customHeight="1" x14ac:dyDescent="0.2"/>
    <row r="68617" ht="12.75" customHeight="1" x14ac:dyDescent="0.2"/>
    <row r="68618" ht="12.75" customHeight="1" x14ac:dyDescent="0.2"/>
    <row r="68619" ht="12.75" customHeight="1" x14ac:dyDescent="0.2"/>
    <row r="68620" ht="12.75" customHeight="1" x14ac:dyDescent="0.2"/>
    <row r="68621" ht="12.75" customHeight="1" x14ac:dyDescent="0.2"/>
    <row r="68622" ht="12.75" customHeight="1" x14ac:dyDescent="0.2"/>
    <row r="68623" ht="12.75" customHeight="1" x14ac:dyDescent="0.2"/>
    <row r="68624" ht="12.75" customHeight="1" x14ac:dyDescent="0.2"/>
    <row r="68625" ht="12.75" customHeight="1" x14ac:dyDescent="0.2"/>
    <row r="68626" ht="12.75" customHeight="1" x14ac:dyDescent="0.2"/>
    <row r="68627" ht="12.75" customHeight="1" x14ac:dyDescent="0.2"/>
    <row r="68628" ht="12.75" customHeight="1" x14ac:dyDescent="0.2"/>
    <row r="68629" ht="12.75" customHeight="1" x14ac:dyDescent="0.2"/>
    <row r="68630" ht="12.75" customHeight="1" x14ac:dyDescent="0.2"/>
    <row r="68631" ht="12.75" customHeight="1" x14ac:dyDescent="0.2"/>
    <row r="68632" ht="12.75" customHeight="1" x14ac:dyDescent="0.2"/>
    <row r="68633" ht="12.75" customHeight="1" x14ac:dyDescent="0.2"/>
    <row r="68634" ht="12.75" customHeight="1" x14ac:dyDescent="0.2"/>
    <row r="68635" ht="12.75" customHeight="1" x14ac:dyDescent="0.2"/>
    <row r="68636" ht="12.75" customHeight="1" x14ac:dyDescent="0.2"/>
    <row r="68637" ht="12.75" customHeight="1" x14ac:dyDescent="0.2"/>
    <row r="68638" ht="12.75" customHeight="1" x14ac:dyDescent="0.2"/>
    <row r="68639" ht="12.75" customHeight="1" x14ac:dyDescent="0.2"/>
    <row r="68640" ht="12.75" customHeight="1" x14ac:dyDescent="0.2"/>
    <row r="68641" ht="12.75" customHeight="1" x14ac:dyDescent="0.2"/>
    <row r="68642" ht="12.75" customHeight="1" x14ac:dyDescent="0.2"/>
    <row r="68643" ht="12.75" customHeight="1" x14ac:dyDescent="0.2"/>
    <row r="68644" ht="12.75" customHeight="1" x14ac:dyDescent="0.2"/>
    <row r="68645" ht="12.75" customHeight="1" x14ac:dyDescent="0.2"/>
    <row r="68646" ht="12.75" customHeight="1" x14ac:dyDescent="0.2"/>
    <row r="68647" ht="12.75" customHeight="1" x14ac:dyDescent="0.2"/>
    <row r="68648" ht="12.75" customHeight="1" x14ac:dyDescent="0.2"/>
    <row r="68649" ht="12.75" customHeight="1" x14ac:dyDescent="0.2"/>
    <row r="68650" ht="12.75" customHeight="1" x14ac:dyDescent="0.2"/>
    <row r="68651" ht="12.75" customHeight="1" x14ac:dyDescent="0.2"/>
    <row r="68652" ht="12.75" customHeight="1" x14ac:dyDescent="0.2"/>
    <row r="68653" ht="12.75" customHeight="1" x14ac:dyDescent="0.2"/>
    <row r="68654" ht="12.75" customHeight="1" x14ac:dyDescent="0.2"/>
    <row r="68655" ht="12.75" customHeight="1" x14ac:dyDescent="0.2"/>
    <row r="68656" ht="12.75" customHeight="1" x14ac:dyDescent="0.2"/>
    <row r="68657" ht="12.75" customHeight="1" x14ac:dyDescent="0.2"/>
    <row r="68658" ht="12.75" customHeight="1" x14ac:dyDescent="0.2"/>
    <row r="68659" ht="12.75" customHeight="1" x14ac:dyDescent="0.2"/>
    <row r="68660" ht="12.75" customHeight="1" x14ac:dyDescent="0.2"/>
    <row r="68661" ht="12.75" customHeight="1" x14ac:dyDescent="0.2"/>
    <row r="68662" ht="12.75" customHeight="1" x14ac:dyDescent="0.2"/>
    <row r="68663" ht="12.75" customHeight="1" x14ac:dyDescent="0.2"/>
    <row r="68664" ht="12.75" customHeight="1" x14ac:dyDescent="0.2"/>
    <row r="68665" ht="12.75" customHeight="1" x14ac:dyDescent="0.2"/>
    <row r="68666" ht="12.75" customHeight="1" x14ac:dyDescent="0.2"/>
    <row r="68667" ht="12.75" customHeight="1" x14ac:dyDescent="0.2"/>
    <row r="68668" ht="12.75" customHeight="1" x14ac:dyDescent="0.2"/>
    <row r="68669" ht="12.75" customHeight="1" x14ac:dyDescent="0.2"/>
    <row r="68670" ht="12.75" customHeight="1" x14ac:dyDescent="0.2"/>
    <row r="68671" ht="12.75" customHeight="1" x14ac:dyDescent="0.2"/>
    <row r="68672" ht="12.75" customHeight="1" x14ac:dyDescent="0.2"/>
    <row r="68673" ht="12.75" customHeight="1" x14ac:dyDescent="0.2"/>
    <row r="68674" ht="12.75" customHeight="1" x14ac:dyDescent="0.2"/>
    <row r="68675" ht="12.75" customHeight="1" x14ac:dyDescent="0.2"/>
    <row r="68676" ht="12.75" customHeight="1" x14ac:dyDescent="0.2"/>
    <row r="68677" ht="12.75" customHeight="1" x14ac:dyDescent="0.2"/>
    <row r="68678" ht="12.75" customHeight="1" x14ac:dyDescent="0.2"/>
    <row r="68679" ht="12.75" customHeight="1" x14ac:dyDescent="0.2"/>
    <row r="68680" ht="12.75" customHeight="1" x14ac:dyDescent="0.2"/>
    <row r="68681" ht="12.75" customHeight="1" x14ac:dyDescent="0.2"/>
    <row r="68682" ht="12.75" customHeight="1" x14ac:dyDescent="0.2"/>
    <row r="68683" ht="12.75" customHeight="1" x14ac:dyDescent="0.2"/>
    <row r="68684" ht="12.75" customHeight="1" x14ac:dyDescent="0.2"/>
    <row r="68685" ht="12.75" customHeight="1" x14ac:dyDescent="0.2"/>
    <row r="68686" ht="12.75" customHeight="1" x14ac:dyDescent="0.2"/>
    <row r="68687" ht="12.75" customHeight="1" x14ac:dyDescent="0.2"/>
    <row r="68688" ht="12.75" customHeight="1" x14ac:dyDescent="0.2"/>
    <row r="68689" ht="12.75" customHeight="1" x14ac:dyDescent="0.2"/>
    <row r="68690" ht="12.75" customHeight="1" x14ac:dyDescent="0.2"/>
    <row r="68691" ht="12.75" customHeight="1" x14ac:dyDescent="0.2"/>
    <row r="68692" ht="12.75" customHeight="1" x14ac:dyDescent="0.2"/>
    <row r="68693" ht="12.75" customHeight="1" x14ac:dyDescent="0.2"/>
    <row r="68694" ht="12.75" customHeight="1" x14ac:dyDescent="0.2"/>
    <row r="68695" ht="12.75" customHeight="1" x14ac:dyDescent="0.2"/>
    <row r="68696" ht="12.75" customHeight="1" x14ac:dyDescent="0.2"/>
    <row r="68697" ht="12.75" customHeight="1" x14ac:dyDescent="0.2"/>
    <row r="68698" ht="12.75" customHeight="1" x14ac:dyDescent="0.2"/>
    <row r="68699" ht="12.75" customHeight="1" x14ac:dyDescent="0.2"/>
    <row r="68700" ht="12.75" customHeight="1" x14ac:dyDescent="0.2"/>
    <row r="68701" ht="12.75" customHeight="1" x14ac:dyDescent="0.2"/>
    <row r="68702" ht="12.75" customHeight="1" x14ac:dyDescent="0.2"/>
    <row r="68703" ht="12.75" customHeight="1" x14ac:dyDescent="0.2"/>
    <row r="68704" ht="12.75" customHeight="1" x14ac:dyDescent="0.2"/>
    <row r="68705" ht="12.75" customHeight="1" x14ac:dyDescent="0.2"/>
    <row r="68706" ht="12.75" customHeight="1" x14ac:dyDescent="0.2"/>
    <row r="68707" ht="12.75" customHeight="1" x14ac:dyDescent="0.2"/>
    <row r="68708" ht="12.75" customHeight="1" x14ac:dyDescent="0.2"/>
    <row r="68709" ht="12.75" customHeight="1" x14ac:dyDescent="0.2"/>
    <row r="68710" ht="12.75" customHeight="1" x14ac:dyDescent="0.2"/>
    <row r="68711" ht="12.75" customHeight="1" x14ac:dyDescent="0.2"/>
    <row r="68712" ht="12.75" customHeight="1" x14ac:dyDescent="0.2"/>
    <row r="68713" ht="12.75" customHeight="1" x14ac:dyDescent="0.2"/>
    <row r="68714" ht="12.75" customHeight="1" x14ac:dyDescent="0.2"/>
    <row r="68715" ht="12.75" customHeight="1" x14ac:dyDescent="0.2"/>
    <row r="68716" ht="12.75" customHeight="1" x14ac:dyDescent="0.2"/>
    <row r="68717" ht="12.75" customHeight="1" x14ac:dyDescent="0.2"/>
    <row r="68718" ht="12.75" customHeight="1" x14ac:dyDescent="0.2"/>
    <row r="68719" ht="12.75" customHeight="1" x14ac:dyDescent="0.2"/>
    <row r="68720" ht="12.75" customHeight="1" x14ac:dyDescent="0.2"/>
    <row r="68721" ht="12.75" customHeight="1" x14ac:dyDescent="0.2"/>
    <row r="68722" ht="12.75" customHeight="1" x14ac:dyDescent="0.2"/>
    <row r="68723" ht="12.75" customHeight="1" x14ac:dyDescent="0.2"/>
    <row r="68724" ht="12.75" customHeight="1" x14ac:dyDescent="0.2"/>
    <row r="68725" ht="12.75" customHeight="1" x14ac:dyDescent="0.2"/>
    <row r="68726" ht="12.75" customHeight="1" x14ac:dyDescent="0.2"/>
    <row r="68727" ht="12.75" customHeight="1" x14ac:dyDescent="0.2"/>
    <row r="68728" ht="12.75" customHeight="1" x14ac:dyDescent="0.2"/>
    <row r="68729" ht="12.75" customHeight="1" x14ac:dyDescent="0.2"/>
    <row r="68730" ht="12.75" customHeight="1" x14ac:dyDescent="0.2"/>
    <row r="68731" ht="12.75" customHeight="1" x14ac:dyDescent="0.2"/>
    <row r="68732" ht="12.75" customHeight="1" x14ac:dyDescent="0.2"/>
    <row r="68733" ht="12.75" customHeight="1" x14ac:dyDescent="0.2"/>
    <row r="68734" ht="12.75" customHeight="1" x14ac:dyDescent="0.2"/>
    <row r="68735" ht="12.75" customHeight="1" x14ac:dyDescent="0.2"/>
    <row r="68736" ht="12.75" customHeight="1" x14ac:dyDescent="0.2"/>
    <row r="68737" ht="12.75" customHeight="1" x14ac:dyDescent="0.2"/>
    <row r="68738" ht="12.75" customHeight="1" x14ac:dyDescent="0.2"/>
    <row r="68739" ht="12.75" customHeight="1" x14ac:dyDescent="0.2"/>
    <row r="68740" ht="12.75" customHeight="1" x14ac:dyDescent="0.2"/>
    <row r="68741" ht="12.75" customHeight="1" x14ac:dyDescent="0.2"/>
    <row r="68742" ht="12.75" customHeight="1" x14ac:dyDescent="0.2"/>
    <row r="68743" ht="12.75" customHeight="1" x14ac:dyDescent="0.2"/>
    <row r="68744" ht="12.75" customHeight="1" x14ac:dyDescent="0.2"/>
    <row r="68745" ht="12.75" customHeight="1" x14ac:dyDescent="0.2"/>
    <row r="68746" ht="12.75" customHeight="1" x14ac:dyDescent="0.2"/>
    <row r="68747" ht="12.75" customHeight="1" x14ac:dyDescent="0.2"/>
    <row r="68748" ht="12.75" customHeight="1" x14ac:dyDescent="0.2"/>
    <row r="68749" ht="12.75" customHeight="1" x14ac:dyDescent="0.2"/>
    <row r="68750" ht="12.75" customHeight="1" x14ac:dyDescent="0.2"/>
    <row r="68751" ht="12.75" customHeight="1" x14ac:dyDescent="0.2"/>
    <row r="68752" ht="12.75" customHeight="1" x14ac:dyDescent="0.2"/>
    <row r="68753" ht="12.75" customHeight="1" x14ac:dyDescent="0.2"/>
    <row r="68754" ht="12.75" customHeight="1" x14ac:dyDescent="0.2"/>
    <row r="68755" ht="12.75" customHeight="1" x14ac:dyDescent="0.2"/>
    <row r="68756" ht="12.75" customHeight="1" x14ac:dyDescent="0.2"/>
    <row r="68757" ht="12.75" customHeight="1" x14ac:dyDescent="0.2"/>
    <row r="68758" ht="12.75" customHeight="1" x14ac:dyDescent="0.2"/>
    <row r="68759" ht="12.75" customHeight="1" x14ac:dyDescent="0.2"/>
    <row r="68760" ht="12.75" customHeight="1" x14ac:dyDescent="0.2"/>
    <row r="68761" ht="12.75" customHeight="1" x14ac:dyDescent="0.2"/>
    <row r="68762" ht="12.75" customHeight="1" x14ac:dyDescent="0.2"/>
    <row r="68763" ht="12.75" customHeight="1" x14ac:dyDescent="0.2"/>
    <row r="68764" ht="12.75" customHeight="1" x14ac:dyDescent="0.2"/>
    <row r="68765" ht="12.75" customHeight="1" x14ac:dyDescent="0.2"/>
    <row r="68766" ht="12.75" customHeight="1" x14ac:dyDescent="0.2"/>
    <row r="68767" ht="12.75" customHeight="1" x14ac:dyDescent="0.2"/>
    <row r="68768" ht="12.75" customHeight="1" x14ac:dyDescent="0.2"/>
    <row r="68769" ht="12.75" customHeight="1" x14ac:dyDescent="0.2"/>
    <row r="68770" ht="12.75" customHeight="1" x14ac:dyDescent="0.2"/>
    <row r="68771" ht="12.75" customHeight="1" x14ac:dyDescent="0.2"/>
    <row r="68772" ht="12.75" customHeight="1" x14ac:dyDescent="0.2"/>
    <row r="68773" ht="12.75" customHeight="1" x14ac:dyDescent="0.2"/>
    <row r="68774" ht="12.75" customHeight="1" x14ac:dyDescent="0.2"/>
    <row r="68775" ht="12.75" customHeight="1" x14ac:dyDescent="0.2"/>
    <row r="68776" ht="12.75" customHeight="1" x14ac:dyDescent="0.2"/>
    <row r="68777" ht="12.75" customHeight="1" x14ac:dyDescent="0.2"/>
    <row r="68778" ht="12.75" customHeight="1" x14ac:dyDescent="0.2"/>
    <row r="68779" ht="12.75" customHeight="1" x14ac:dyDescent="0.2"/>
    <row r="68780" ht="12.75" customHeight="1" x14ac:dyDescent="0.2"/>
    <row r="68781" ht="12.75" customHeight="1" x14ac:dyDescent="0.2"/>
    <row r="68782" ht="12.75" customHeight="1" x14ac:dyDescent="0.2"/>
    <row r="68783" ht="12.75" customHeight="1" x14ac:dyDescent="0.2"/>
    <row r="68784" ht="12.75" customHeight="1" x14ac:dyDescent="0.2"/>
    <row r="68785" ht="12.75" customHeight="1" x14ac:dyDescent="0.2"/>
    <row r="68786" ht="12.75" customHeight="1" x14ac:dyDescent="0.2"/>
    <row r="68787" ht="12.75" customHeight="1" x14ac:dyDescent="0.2"/>
    <row r="68788" ht="12.75" customHeight="1" x14ac:dyDescent="0.2"/>
    <row r="68789" ht="12.75" customHeight="1" x14ac:dyDescent="0.2"/>
    <row r="68790" ht="12.75" customHeight="1" x14ac:dyDescent="0.2"/>
    <row r="68791" ht="12.75" customHeight="1" x14ac:dyDescent="0.2"/>
    <row r="68792" ht="12.75" customHeight="1" x14ac:dyDescent="0.2"/>
    <row r="68793" ht="12.75" customHeight="1" x14ac:dyDescent="0.2"/>
    <row r="68794" ht="12.75" customHeight="1" x14ac:dyDescent="0.2"/>
    <row r="68795" ht="12.75" customHeight="1" x14ac:dyDescent="0.2"/>
    <row r="68796" ht="12.75" customHeight="1" x14ac:dyDescent="0.2"/>
    <row r="68797" ht="12.75" customHeight="1" x14ac:dyDescent="0.2"/>
    <row r="68798" ht="12.75" customHeight="1" x14ac:dyDescent="0.2"/>
    <row r="68799" ht="12.75" customHeight="1" x14ac:dyDescent="0.2"/>
    <row r="68800" ht="12.75" customHeight="1" x14ac:dyDescent="0.2"/>
    <row r="68801" ht="12.75" customHeight="1" x14ac:dyDescent="0.2"/>
    <row r="68802" ht="12.75" customHeight="1" x14ac:dyDescent="0.2"/>
    <row r="68803" ht="12.75" customHeight="1" x14ac:dyDescent="0.2"/>
    <row r="68804" ht="12.75" customHeight="1" x14ac:dyDescent="0.2"/>
    <row r="68805" ht="12.75" customHeight="1" x14ac:dyDescent="0.2"/>
    <row r="68806" ht="12.75" customHeight="1" x14ac:dyDescent="0.2"/>
    <row r="68807" ht="12.75" customHeight="1" x14ac:dyDescent="0.2"/>
    <row r="68808" ht="12.75" customHeight="1" x14ac:dyDescent="0.2"/>
    <row r="68809" ht="12.75" customHeight="1" x14ac:dyDescent="0.2"/>
    <row r="68810" ht="12.75" customHeight="1" x14ac:dyDescent="0.2"/>
    <row r="68811" ht="12.75" customHeight="1" x14ac:dyDescent="0.2"/>
    <row r="68812" ht="12.75" customHeight="1" x14ac:dyDescent="0.2"/>
    <row r="68813" ht="12.75" customHeight="1" x14ac:dyDescent="0.2"/>
    <row r="68814" ht="12.75" customHeight="1" x14ac:dyDescent="0.2"/>
    <row r="68815" ht="12.75" customHeight="1" x14ac:dyDescent="0.2"/>
    <row r="68816" ht="12.75" customHeight="1" x14ac:dyDescent="0.2"/>
    <row r="68817" ht="12.75" customHeight="1" x14ac:dyDescent="0.2"/>
    <row r="68818" ht="12.75" customHeight="1" x14ac:dyDescent="0.2"/>
    <row r="68819" ht="12.75" customHeight="1" x14ac:dyDescent="0.2"/>
    <row r="68820" ht="12.75" customHeight="1" x14ac:dyDescent="0.2"/>
    <row r="68821" ht="12.75" customHeight="1" x14ac:dyDescent="0.2"/>
    <row r="68822" ht="12.75" customHeight="1" x14ac:dyDescent="0.2"/>
    <row r="68823" ht="12.75" customHeight="1" x14ac:dyDescent="0.2"/>
    <row r="68824" ht="12.75" customHeight="1" x14ac:dyDescent="0.2"/>
    <row r="68825" ht="12.75" customHeight="1" x14ac:dyDescent="0.2"/>
    <row r="68826" ht="12.75" customHeight="1" x14ac:dyDescent="0.2"/>
    <row r="68827" ht="12.75" customHeight="1" x14ac:dyDescent="0.2"/>
    <row r="68828" ht="12.75" customHeight="1" x14ac:dyDescent="0.2"/>
    <row r="68829" ht="12.75" customHeight="1" x14ac:dyDescent="0.2"/>
    <row r="68830" ht="12.75" customHeight="1" x14ac:dyDescent="0.2"/>
    <row r="68831" ht="12.75" customHeight="1" x14ac:dyDescent="0.2"/>
    <row r="68832" ht="12.75" customHeight="1" x14ac:dyDescent="0.2"/>
    <row r="68833" ht="12.75" customHeight="1" x14ac:dyDescent="0.2"/>
    <row r="68834" ht="12.75" customHeight="1" x14ac:dyDescent="0.2"/>
    <row r="68835" ht="12.75" customHeight="1" x14ac:dyDescent="0.2"/>
    <row r="68836" ht="12.75" customHeight="1" x14ac:dyDescent="0.2"/>
    <row r="68837" ht="12.75" customHeight="1" x14ac:dyDescent="0.2"/>
    <row r="68838" ht="12.75" customHeight="1" x14ac:dyDescent="0.2"/>
    <row r="68839" ht="12.75" customHeight="1" x14ac:dyDescent="0.2"/>
    <row r="68840" ht="12.75" customHeight="1" x14ac:dyDescent="0.2"/>
    <row r="68841" ht="12.75" customHeight="1" x14ac:dyDescent="0.2"/>
    <row r="68842" ht="12.75" customHeight="1" x14ac:dyDescent="0.2"/>
    <row r="68843" ht="12.75" customHeight="1" x14ac:dyDescent="0.2"/>
    <row r="68844" ht="12.75" customHeight="1" x14ac:dyDescent="0.2"/>
    <row r="68845" ht="12.75" customHeight="1" x14ac:dyDescent="0.2"/>
    <row r="68846" ht="12.75" customHeight="1" x14ac:dyDescent="0.2"/>
    <row r="68847" ht="12.75" customHeight="1" x14ac:dyDescent="0.2"/>
    <row r="68848" ht="12.75" customHeight="1" x14ac:dyDescent="0.2"/>
    <row r="68849" ht="12.75" customHeight="1" x14ac:dyDescent="0.2"/>
    <row r="68850" ht="12.75" customHeight="1" x14ac:dyDescent="0.2"/>
    <row r="68851" ht="12.75" customHeight="1" x14ac:dyDescent="0.2"/>
    <row r="68852" ht="12.75" customHeight="1" x14ac:dyDescent="0.2"/>
    <row r="68853" ht="12.75" customHeight="1" x14ac:dyDescent="0.2"/>
    <row r="68854" ht="12.75" customHeight="1" x14ac:dyDescent="0.2"/>
    <row r="68855" ht="12.75" customHeight="1" x14ac:dyDescent="0.2"/>
    <row r="68856" ht="12.75" customHeight="1" x14ac:dyDescent="0.2"/>
    <row r="68857" ht="12.75" customHeight="1" x14ac:dyDescent="0.2"/>
    <row r="68858" ht="12.75" customHeight="1" x14ac:dyDescent="0.2"/>
    <row r="68859" ht="12.75" customHeight="1" x14ac:dyDescent="0.2"/>
    <row r="68860" ht="12.75" customHeight="1" x14ac:dyDescent="0.2"/>
    <row r="68861" ht="12.75" customHeight="1" x14ac:dyDescent="0.2"/>
    <row r="68862" ht="12.75" customHeight="1" x14ac:dyDescent="0.2"/>
    <row r="68863" ht="12.75" customHeight="1" x14ac:dyDescent="0.2"/>
    <row r="68864" ht="12.75" customHeight="1" x14ac:dyDescent="0.2"/>
    <row r="68865" ht="12.75" customHeight="1" x14ac:dyDescent="0.2"/>
    <row r="68866" ht="12.75" customHeight="1" x14ac:dyDescent="0.2"/>
    <row r="68867" ht="12.75" customHeight="1" x14ac:dyDescent="0.2"/>
    <row r="68868" ht="12.75" customHeight="1" x14ac:dyDescent="0.2"/>
    <row r="68869" ht="12.75" customHeight="1" x14ac:dyDescent="0.2"/>
    <row r="68870" ht="12.75" customHeight="1" x14ac:dyDescent="0.2"/>
    <row r="68871" ht="12.75" customHeight="1" x14ac:dyDescent="0.2"/>
    <row r="68872" ht="12.75" customHeight="1" x14ac:dyDescent="0.2"/>
    <row r="68873" ht="12.75" customHeight="1" x14ac:dyDescent="0.2"/>
    <row r="68874" ht="12.75" customHeight="1" x14ac:dyDescent="0.2"/>
    <row r="68875" ht="12.75" customHeight="1" x14ac:dyDescent="0.2"/>
    <row r="68876" ht="12.75" customHeight="1" x14ac:dyDescent="0.2"/>
    <row r="68877" ht="12.75" customHeight="1" x14ac:dyDescent="0.2"/>
    <row r="68878" ht="12.75" customHeight="1" x14ac:dyDescent="0.2"/>
    <row r="68879" ht="12.75" customHeight="1" x14ac:dyDescent="0.2"/>
    <row r="68880" ht="12.75" customHeight="1" x14ac:dyDescent="0.2"/>
    <row r="68881" ht="12.75" customHeight="1" x14ac:dyDescent="0.2"/>
    <row r="68882" ht="12.75" customHeight="1" x14ac:dyDescent="0.2"/>
    <row r="68883" ht="12.75" customHeight="1" x14ac:dyDescent="0.2"/>
    <row r="68884" ht="12.75" customHeight="1" x14ac:dyDescent="0.2"/>
    <row r="68885" ht="12.75" customHeight="1" x14ac:dyDescent="0.2"/>
    <row r="68886" ht="12.75" customHeight="1" x14ac:dyDescent="0.2"/>
    <row r="68887" ht="12.75" customHeight="1" x14ac:dyDescent="0.2"/>
    <row r="68888" ht="12.75" customHeight="1" x14ac:dyDescent="0.2"/>
    <row r="68889" ht="12.75" customHeight="1" x14ac:dyDescent="0.2"/>
    <row r="68890" ht="12.75" customHeight="1" x14ac:dyDescent="0.2"/>
    <row r="68891" ht="12.75" customHeight="1" x14ac:dyDescent="0.2"/>
    <row r="68892" ht="12.75" customHeight="1" x14ac:dyDescent="0.2"/>
    <row r="68893" ht="12.75" customHeight="1" x14ac:dyDescent="0.2"/>
    <row r="68894" ht="12.75" customHeight="1" x14ac:dyDescent="0.2"/>
    <row r="68895" ht="12.75" customHeight="1" x14ac:dyDescent="0.2"/>
    <row r="68896" ht="12.75" customHeight="1" x14ac:dyDescent="0.2"/>
    <row r="68897" ht="12.75" customHeight="1" x14ac:dyDescent="0.2"/>
    <row r="68898" ht="12.75" customHeight="1" x14ac:dyDescent="0.2"/>
    <row r="68899" ht="12.75" customHeight="1" x14ac:dyDescent="0.2"/>
    <row r="68900" ht="12.75" customHeight="1" x14ac:dyDescent="0.2"/>
    <row r="68901" ht="12.75" customHeight="1" x14ac:dyDescent="0.2"/>
    <row r="68902" ht="12.75" customHeight="1" x14ac:dyDescent="0.2"/>
    <row r="68903" ht="12.75" customHeight="1" x14ac:dyDescent="0.2"/>
    <row r="68904" ht="12.75" customHeight="1" x14ac:dyDescent="0.2"/>
    <row r="68905" ht="12.75" customHeight="1" x14ac:dyDescent="0.2"/>
    <row r="68906" ht="12.75" customHeight="1" x14ac:dyDescent="0.2"/>
    <row r="68907" ht="12.75" customHeight="1" x14ac:dyDescent="0.2"/>
    <row r="68908" ht="12.75" customHeight="1" x14ac:dyDescent="0.2"/>
    <row r="68909" ht="12.75" customHeight="1" x14ac:dyDescent="0.2"/>
    <row r="68910" ht="12.75" customHeight="1" x14ac:dyDescent="0.2"/>
    <row r="68911" ht="12.75" customHeight="1" x14ac:dyDescent="0.2"/>
    <row r="68912" ht="12.75" customHeight="1" x14ac:dyDescent="0.2"/>
    <row r="68913" ht="12.75" customHeight="1" x14ac:dyDescent="0.2"/>
    <row r="68914" ht="12.75" customHeight="1" x14ac:dyDescent="0.2"/>
    <row r="68915" ht="12.75" customHeight="1" x14ac:dyDescent="0.2"/>
    <row r="68916" ht="12.75" customHeight="1" x14ac:dyDescent="0.2"/>
    <row r="68917" ht="12.75" customHeight="1" x14ac:dyDescent="0.2"/>
    <row r="68918" ht="12.75" customHeight="1" x14ac:dyDescent="0.2"/>
    <row r="68919" ht="12.75" customHeight="1" x14ac:dyDescent="0.2"/>
    <row r="68920" ht="12.75" customHeight="1" x14ac:dyDescent="0.2"/>
    <row r="68921" ht="12.75" customHeight="1" x14ac:dyDescent="0.2"/>
    <row r="68922" ht="12.75" customHeight="1" x14ac:dyDescent="0.2"/>
    <row r="68923" ht="12.75" customHeight="1" x14ac:dyDescent="0.2"/>
    <row r="68924" ht="12.75" customHeight="1" x14ac:dyDescent="0.2"/>
    <row r="68925" ht="12.75" customHeight="1" x14ac:dyDescent="0.2"/>
    <row r="68926" ht="12.75" customHeight="1" x14ac:dyDescent="0.2"/>
    <row r="68927" ht="12.75" customHeight="1" x14ac:dyDescent="0.2"/>
    <row r="68928" ht="12.75" customHeight="1" x14ac:dyDescent="0.2"/>
    <row r="68929" ht="12.75" customHeight="1" x14ac:dyDescent="0.2"/>
    <row r="68930" ht="12.75" customHeight="1" x14ac:dyDescent="0.2"/>
    <row r="68931" ht="12.75" customHeight="1" x14ac:dyDescent="0.2"/>
    <row r="68932" ht="12.75" customHeight="1" x14ac:dyDescent="0.2"/>
    <row r="68933" ht="12.75" customHeight="1" x14ac:dyDescent="0.2"/>
    <row r="68934" ht="12.75" customHeight="1" x14ac:dyDescent="0.2"/>
    <row r="68935" ht="12.75" customHeight="1" x14ac:dyDescent="0.2"/>
    <row r="68936" ht="12.75" customHeight="1" x14ac:dyDescent="0.2"/>
    <row r="68937" ht="12.75" customHeight="1" x14ac:dyDescent="0.2"/>
    <row r="68938" ht="12.75" customHeight="1" x14ac:dyDescent="0.2"/>
    <row r="68939" ht="12.75" customHeight="1" x14ac:dyDescent="0.2"/>
    <row r="68940" ht="12.75" customHeight="1" x14ac:dyDescent="0.2"/>
    <row r="68941" ht="12.75" customHeight="1" x14ac:dyDescent="0.2"/>
    <row r="68942" ht="12.75" customHeight="1" x14ac:dyDescent="0.2"/>
    <row r="68943" ht="12.75" customHeight="1" x14ac:dyDescent="0.2"/>
    <row r="68944" ht="12.75" customHeight="1" x14ac:dyDescent="0.2"/>
    <row r="68945" ht="12.75" customHeight="1" x14ac:dyDescent="0.2"/>
    <row r="68946" ht="12.75" customHeight="1" x14ac:dyDescent="0.2"/>
    <row r="68947" ht="12.75" customHeight="1" x14ac:dyDescent="0.2"/>
    <row r="68948" ht="12.75" customHeight="1" x14ac:dyDescent="0.2"/>
    <row r="68949" ht="12.75" customHeight="1" x14ac:dyDescent="0.2"/>
    <row r="68950" ht="12.75" customHeight="1" x14ac:dyDescent="0.2"/>
    <row r="68951" ht="12.75" customHeight="1" x14ac:dyDescent="0.2"/>
    <row r="68952" ht="12.75" customHeight="1" x14ac:dyDescent="0.2"/>
    <row r="68953" ht="12.75" customHeight="1" x14ac:dyDescent="0.2"/>
    <row r="68954" ht="12.75" customHeight="1" x14ac:dyDescent="0.2"/>
    <row r="68955" ht="12.75" customHeight="1" x14ac:dyDescent="0.2"/>
    <row r="68956" ht="12.75" customHeight="1" x14ac:dyDescent="0.2"/>
    <row r="68957" ht="12.75" customHeight="1" x14ac:dyDescent="0.2"/>
    <row r="68958" ht="12.75" customHeight="1" x14ac:dyDescent="0.2"/>
    <row r="68959" ht="12.75" customHeight="1" x14ac:dyDescent="0.2"/>
    <row r="68960" ht="12.75" customHeight="1" x14ac:dyDescent="0.2"/>
    <row r="68961" ht="12.75" customHeight="1" x14ac:dyDescent="0.2"/>
    <row r="68962" ht="12.75" customHeight="1" x14ac:dyDescent="0.2"/>
    <row r="68963" ht="12.75" customHeight="1" x14ac:dyDescent="0.2"/>
    <row r="68964" ht="12.75" customHeight="1" x14ac:dyDescent="0.2"/>
    <row r="68965" ht="12.75" customHeight="1" x14ac:dyDescent="0.2"/>
    <row r="68966" ht="12.75" customHeight="1" x14ac:dyDescent="0.2"/>
    <row r="68967" ht="12.75" customHeight="1" x14ac:dyDescent="0.2"/>
    <row r="68968" ht="12.75" customHeight="1" x14ac:dyDescent="0.2"/>
    <row r="68969" ht="12.75" customHeight="1" x14ac:dyDescent="0.2"/>
    <row r="68970" ht="12.75" customHeight="1" x14ac:dyDescent="0.2"/>
    <row r="68971" ht="12.75" customHeight="1" x14ac:dyDescent="0.2"/>
    <row r="68972" ht="12.75" customHeight="1" x14ac:dyDescent="0.2"/>
    <row r="68973" ht="12.75" customHeight="1" x14ac:dyDescent="0.2"/>
    <row r="68974" ht="12.75" customHeight="1" x14ac:dyDescent="0.2"/>
    <row r="68975" ht="12.75" customHeight="1" x14ac:dyDescent="0.2"/>
    <row r="68976" ht="12.75" customHeight="1" x14ac:dyDescent="0.2"/>
    <row r="68977" ht="12.75" customHeight="1" x14ac:dyDescent="0.2"/>
    <row r="68978" ht="12.75" customHeight="1" x14ac:dyDescent="0.2"/>
    <row r="68979" ht="12.75" customHeight="1" x14ac:dyDescent="0.2"/>
    <row r="68980" ht="12.75" customHeight="1" x14ac:dyDescent="0.2"/>
    <row r="68981" ht="12.75" customHeight="1" x14ac:dyDescent="0.2"/>
    <row r="68982" ht="12.75" customHeight="1" x14ac:dyDescent="0.2"/>
    <row r="68983" ht="12.75" customHeight="1" x14ac:dyDescent="0.2"/>
    <row r="68984" ht="12.75" customHeight="1" x14ac:dyDescent="0.2"/>
    <row r="68985" ht="12.75" customHeight="1" x14ac:dyDescent="0.2"/>
    <row r="68986" ht="12.75" customHeight="1" x14ac:dyDescent="0.2"/>
    <row r="68987" ht="12.75" customHeight="1" x14ac:dyDescent="0.2"/>
    <row r="68988" ht="12.75" customHeight="1" x14ac:dyDescent="0.2"/>
    <row r="68989" ht="12.75" customHeight="1" x14ac:dyDescent="0.2"/>
    <row r="68990" ht="12.75" customHeight="1" x14ac:dyDescent="0.2"/>
    <row r="68991" ht="12.75" customHeight="1" x14ac:dyDescent="0.2"/>
    <row r="68992" ht="12.75" customHeight="1" x14ac:dyDescent="0.2"/>
    <row r="68993" ht="12.75" customHeight="1" x14ac:dyDescent="0.2"/>
    <row r="68994" ht="12.75" customHeight="1" x14ac:dyDescent="0.2"/>
    <row r="68995" ht="12.75" customHeight="1" x14ac:dyDescent="0.2"/>
    <row r="68996" ht="12.75" customHeight="1" x14ac:dyDescent="0.2"/>
    <row r="68997" ht="12.75" customHeight="1" x14ac:dyDescent="0.2"/>
    <row r="68998" ht="12.75" customHeight="1" x14ac:dyDescent="0.2"/>
    <row r="68999" ht="12.75" customHeight="1" x14ac:dyDescent="0.2"/>
    <row r="69000" ht="12.75" customHeight="1" x14ac:dyDescent="0.2"/>
    <row r="69001" ht="12.75" customHeight="1" x14ac:dyDescent="0.2"/>
    <row r="69002" ht="12.75" customHeight="1" x14ac:dyDescent="0.2"/>
    <row r="69003" ht="12.75" customHeight="1" x14ac:dyDescent="0.2"/>
    <row r="69004" ht="12.75" customHeight="1" x14ac:dyDescent="0.2"/>
    <row r="69005" ht="12.75" customHeight="1" x14ac:dyDescent="0.2"/>
    <row r="69006" ht="12.75" customHeight="1" x14ac:dyDescent="0.2"/>
    <row r="69007" ht="12.75" customHeight="1" x14ac:dyDescent="0.2"/>
    <row r="69008" ht="12.75" customHeight="1" x14ac:dyDescent="0.2"/>
    <row r="69009" ht="12.75" customHeight="1" x14ac:dyDescent="0.2"/>
    <row r="69010" ht="12.75" customHeight="1" x14ac:dyDescent="0.2"/>
    <row r="69011" ht="12.75" customHeight="1" x14ac:dyDescent="0.2"/>
    <row r="69012" ht="12.75" customHeight="1" x14ac:dyDescent="0.2"/>
    <row r="69013" ht="12.75" customHeight="1" x14ac:dyDescent="0.2"/>
    <row r="69014" ht="12.75" customHeight="1" x14ac:dyDescent="0.2"/>
    <row r="69015" ht="12.75" customHeight="1" x14ac:dyDescent="0.2"/>
    <row r="69016" ht="12.75" customHeight="1" x14ac:dyDescent="0.2"/>
    <row r="69017" ht="12.75" customHeight="1" x14ac:dyDescent="0.2"/>
    <row r="69018" ht="12.75" customHeight="1" x14ac:dyDescent="0.2"/>
    <row r="69019" ht="12.75" customHeight="1" x14ac:dyDescent="0.2"/>
    <row r="69020" ht="12.75" customHeight="1" x14ac:dyDescent="0.2"/>
    <row r="69021" ht="12.75" customHeight="1" x14ac:dyDescent="0.2"/>
    <row r="69022" ht="12.75" customHeight="1" x14ac:dyDescent="0.2"/>
    <row r="69023" ht="12.75" customHeight="1" x14ac:dyDescent="0.2"/>
    <row r="69024" ht="12.75" customHeight="1" x14ac:dyDescent="0.2"/>
    <row r="69025" ht="12.75" customHeight="1" x14ac:dyDescent="0.2"/>
    <row r="69026" ht="12.75" customHeight="1" x14ac:dyDescent="0.2"/>
    <row r="69027" ht="12.75" customHeight="1" x14ac:dyDescent="0.2"/>
    <row r="69028" ht="12.75" customHeight="1" x14ac:dyDescent="0.2"/>
    <row r="69029" ht="12.75" customHeight="1" x14ac:dyDescent="0.2"/>
    <row r="69030" ht="12.75" customHeight="1" x14ac:dyDescent="0.2"/>
    <row r="69031" ht="12.75" customHeight="1" x14ac:dyDescent="0.2"/>
    <row r="69032" ht="12.75" customHeight="1" x14ac:dyDescent="0.2"/>
    <row r="69033" ht="12.75" customHeight="1" x14ac:dyDescent="0.2"/>
    <row r="69034" ht="12.75" customHeight="1" x14ac:dyDescent="0.2"/>
    <row r="69035" ht="12.75" customHeight="1" x14ac:dyDescent="0.2"/>
    <row r="69036" ht="12.75" customHeight="1" x14ac:dyDescent="0.2"/>
    <row r="69037" ht="12.75" customHeight="1" x14ac:dyDescent="0.2"/>
    <row r="69038" ht="12.75" customHeight="1" x14ac:dyDescent="0.2"/>
    <row r="69039" ht="12.75" customHeight="1" x14ac:dyDescent="0.2"/>
    <row r="69040" ht="12.75" customHeight="1" x14ac:dyDescent="0.2"/>
    <row r="69041" ht="12.75" customHeight="1" x14ac:dyDescent="0.2"/>
    <row r="69042" ht="12.75" customHeight="1" x14ac:dyDescent="0.2"/>
    <row r="69043" ht="12.75" customHeight="1" x14ac:dyDescent="0.2"/>
    <row r="69044" ht="12.75" customHeight="1" x14ac:dyDescent="0.2"/>
    <row r="69045" ht="12.75" customHeight="1" x14ac:dyDescent="0.2"/>
    <row r="69046" ht="12.75" customHeight="1" x14ac:dyDescent="0.2"/>
    <row r="69047" ht="12.75" customHeight="1" x14ac:dyDescent="0.2"/>
    <row r="69048" ht="12.75" customHeight="1" x14ac:dyDescent="0.2"/>
    <row r="69049" ht="12.75" customHeight="1" x14ac:dyDescent="0.2"/>
    <row r="69050" ht="12.75" customHeight="1" x14ac:dyDescent="0.2"/>
    <row r="69051" ht="12.75" customHeight="1" x14ac:dyDescent="0.2"/>
    <row r="69052" ht="12.75" customHeight="1" x14ac:dyDescent="0.2"/>
    <row r="69053" ht="12.75" customHeight="1" x14ac:dyDescent="0.2"/>
    <row r="69054" ht="12.75" customHeight="1" x14ac:dyDescent="0.2"/>
    <row r="69055" ht="12.75" customHeight="1" x14ac:dyDescent="0.2"/>
    <row r="69056" ht="12.75" customHeight="1" x14ac:dyDescent="0.2"/>
    <row r="69057" ht="12.75" customHeight="1" x14ac:dyDescent="0.2"/>
    <row r="69058" ht="12.75" customHeight="1" x14ac:dyDescent="0.2"/>
    <row r="69059" ht="12.75" customHeight="1" x14ac:dyDescent="0.2"/>
    <row r="69060" ht="12.75" customHeight="1" x14ac:dyDescent="0.2"/>
    <row r="69061" ht="12.75" customHeight="1" x14ac:dyDescent="0.2"/>
    <row r="69062" ht="12.75" customHeight="1" x14ac:dyDescent="0.2"/>
    <row r="69063" ht="12.75" customHeight="1" x14ac:dyDescent="0.2"/>
    <row r="69064" ht="12.75" customHeight="1" x14ac:dyDescent="0.2"/>
    <row r="69065" ht="12.75" customHeight="1" x14ac:dyDescent="0.2"/>
    <row r="69066" ht="12.75" customHeight="1" x14ac:dyDescent="0.2"/>
    <row r="69067" ht="12.75" customHeight="1" x14ac:dyDescent="0.2"/>
    <row r="69068" ht="12.75" customHeight="1" x14ac:dyDescent="0.2"/>
    <row r="69069" ht="12.75" customHeight="1" x14ac:dyDescent="0.2"/>
    <row r="69070" ht="12.75" customHeight="1" x14ac:dyDescent="0.2"/>
    <row r="69071" ht="12.75" customHeight="1" x14ac:dyDescent="0.2"/>
    <row r="69072" ht="12.75" customHeight="1" x14ac:dyDescent="0.2"/>
    <row r="69073" ht="12.75" customHeight="1" x14ac:dyDescent="0.2"/>
    <row r="69074" ht="12.75" customHeight="1" x14ac:dyDescent="0.2"/>
    <row r="69075" ht="12.75" customHeight="1" x14ac:dyDescent="0.2"/>
    <row r="69076" ht="12.75" customHeight="1" x14ac:dyDescent="0.2"/>
    <row r="69077" ht="12.75" customHeight="1" x14ac:dyDescent="0.2"/>
    <row r="69078" ht="12.75" customHeight="1" x14ac:dyDescent="0.2"/>
    <row r="69079" ht="12.75" customHeight="1" x14ac:dyDescent="0.2"/>
    <row r="69080" ht="12.75" customHeight="1" x14ac:dyDescent="0.2"/>
    <row r="69081" ht="12.75" customHeight="1" x14ac:dyDescent="0.2"/>
    <row r="69082" ht="12.75" customHeight="1" x14ac:dyDescent="0.2"/>
    <row r="69083" ht="12.75" customHeight="1" x14ac:dyDescent="0.2"/>
    <row r="69084" ht="12.75" customHeight="1" x14ac:dyDescent="0.2"/>
    <row r="69085" ht="12.75" customHeight="1" x14ac:dyDescent="0.2"/>
    <row r="69086" ht="12.75" customHeight="1" x14ac:dyDescent="0.2"/>
    <row r="69087" ht="12.75" customHeight="1" x14ac:dyDescent="0.2"/>
    <row r="69088" ht="12.75" customHeight="1" x14ac:dyDescent="0.2"/>
    <row r="69089" ht="12.75" customHeight="1" x14ac:dyDescent="0.2"/>
    <row r="69090" ht="12.75" customHeight="1" x14ac:dyDescent="0.2"/>
    <row r="69091" ht="12.75" customHeight="1" x14ac:dyDescent="0.2"/>
    <row r="69092" ht="12.75" customHeight="1" x14ac:dyDescent="0.2"/>
    <row r="69093" ht="12.75" customHeight="1" x14ac:dyDescent="0.2"/>
    <row r="69094" ht="12.75" customHeight="1" x14ac:dyDescent="0.2"/>
    <row r="69095" ht="12.75" customHeight="1" x14ac:dyDescent="0.2"/>
    <row r="69096" ht="12.75" customHeight="1" x14ac:dyDescent="0.2"/>
    <row r="69097" ht="12.75" customHeight="1" x14ac:dyDescent="0.2"/>
    <row r="69098" ht="12.75" customHeight="1" x14ac:dyDescent="0.2"/>
    <row r="69099" ht="12.75" customHeight="1" x14ac:dyDescent="0.2"/>
    <row r="69100" ht="12.75" customHeight="1" x14ac:dyDescent="0.2"/>
    <row r="69101" ht="12.75" customHeight="1" x14ac:dyDescent="0.2"/>
    <row r="69102" ht="12.75" customHeight="1" x14ac:dyDescent="0.2"/>
    <row r="69103" ht="12.75" customHeight="1" x14ac:dyDescent="0.2"/>
    <row r="69104" ht="12.75" customHeight="1" x14ac:dyDescent="0.2"/>
    <row r="69105" ht="12.75" customHeight="1" x14ac:dyDescent="0.2"/>
    <row r="69106" ht="12.75" customHeight="1" x14ac:dyDescent="0.2"/>
    <row r="69107" ht="12.75" customHeight="1" x14ac:dyDescent="0.2"/>
    <row r="69108" ht="12.75" customHeight="1" x14ac:dyDescent="0.2"/>
    <row r="69109" ht="12.75" customHeight="1" x14ac:dyDescent="0.2"/>
    <row r="69110" ht="12.75" customHeight="1" x14ac:dyDescent="0.2"/>
    <row r="69111" ht="12.75" customHeight="1" x14ac:dyDescent="0.2"/>
    <row r="69112" ht="12.75" customHeight="1" x14ac:dyDescent="0.2"/>
    <row r="69113" ht="12.75" customHeight="1" x14ac:dyDescent="0.2"/>
    <row r="69114" ht="12.75" customHeight="1" x14ac:dyDescent="0.2"/>
    <row r="69115" ht="12.75" customHeight="1" x14ac:dyDescent="0.2"/>
    <row r="69116" ht="12.75" customHeight="1" x14ac:dyDescent="0.2"/>
    <row r="69117" ht="12.75" customHeight="1" x14ac:dyDescent="0.2"/>
    <row r="69118" ht="12.75" customHeight="1" x14ac:dyDescent="0.2"/>
    <row r="69119" ht="12.75" customHeight="1" x14ac:dyDescent="0.2"/>
    <row r="69120" ht="12.75" customHeight="1" x14ac:dyDescent="0.2"/>
    <row r="69121" ht="12.75" customHeight="1" x14ac:dyDescent="0.2"/>
    <row r="69122" ht="12.75" customHeight="1" x14ac:dyDescent="0.2"/>
    <row r="69123" ht="12.75" customHeight="1" x14ac:dyDescent="0.2"/>
    <row r="69124" ht="12.75" customHeight="1" x14ac:dyDescent="0.2"/>
    <row r="69125" ht="12.75" customHeight="1" x14ac:dyDescent="0.2"/>
    <row r="69126" ht="12.75" customHeight="1" x14ac:dyDescent="0.2"/>
    <row r="69127" ht="12.75" customHeight="1" x14ac:dyDescent="0.2"/>
    <row r="69128" ht="12.75" customHeight="1" x14ac:dyDescent="0.2"/>
    <row r="69129" ht="12.75" customHeight="1" x14ac:dyDescent="0.2"/>
    <row r="69130" ht="12.75" customHeight="1" x14ac:dyDescent="0.2"/>
    <row r="69131" ht="12.75" customHeight="1" x14ac:dyDescent="0.2"/>
    <row r="69132" ht="12.75" customHeight="1" x14ac:dyDescent="0.2"/>
    <row r="69133" ht="12.75" customHeight="1" x14ac:dyDescent="0.2"/>
    <row r="69134" ht="12.75" customHeight="1" x14ac:dyDescent="0.2"/>
    <row r="69135" ht="12.75" customHeight="1" x14ac:dyDescent="0.2"/>
    <row r="69136" ht="12.75" customHeight="1" x14ac:dyDescent="0.2"/>
    <row r="69137" ht="12.75" customHeight="1" x14ac:dyDescent="0.2"/>
    <row r="69138" ht="12.75" customHeight="1" x14ac:dyDescent="0.2"/>
    <row r="69139" ht="12.75" customHeight="1" x14ac:dyDescent="0.2"/>
    <row r="69140" ht="12.75" customHeight="1" x14ac:dyDescent="0.2"/>
    <row r="69141" ht="12.75" customHeight="1" x14ac:dyDescent="0.2"/>
    <row r="69142" ht="12.75" customHeight="1" x14ac:dyDescent="0.2"/>
    <row r="69143" ht="12.75" customHeight="1" x14ac:dyDescent="0.2"/>
    <row r="69144" ht="12.75" customHeight="1" x14ac:dyDescent="0.2"/>
    <row r="69145" ht="12.75" customHeight="1" x14ac:dyDescent="0.2"/>
    <row r="69146" ht="12.75" customHeight="1" x14ac:dyDescent="0.2"/>
    <row r="69147" ht="12.75" customHeight="1" x14ac:dyDescent="0.2"/>
    <row r="69148" ht="12.75" customHeight="1" x14ac:dyDescent="0.2"/>
    <row r="69149" ht="12.75" customHeight="1" x14ac:dyDescent="0.2"/>
    <row r="69150" ht="12.75" customHeight="1" x14ac:dyDescent="0.2"/>
    <row r="69151" ht="12.75" customHeight="1" x14ac:dyDescent="0.2"/>
    <row r="69152" ht="12.75" customHeight="1" x14ac:dyDescent="0.2"/>
    <row r="69153" ht="12.75" customHeight="1" x14ac:dyDescent="0.2"/>
    <row r="69154" ht="12.75" customHeight="1" x14ac:dyDescent="0.2"/>
    <row r="69155" ht="12.75" customHeight="1" x14ac:dyDescent="0.2"/>
    <row r="69156" ht="12.75" customHeight="1" x14ac:dyDescent="0.2"/>
    <row r="69157" ht="12.75" customHeight="1" x14ac:dyDescent="0.2"/>
    <row r="69158" ht="12.75" customHeight="1" x14ac:dyDescent="0.2"/>
    <row r="69159" ht="12.75" customHeight="1" x14ac:dyDescent="0.2"/>
    <row r="69160" ht="12.75" customHeight="1" x14ac:dyDescent="0.2"/>
    <row r="69161" ht="12.75" customHeight="1" x14ac:dyDescent="0.2"/>
    <row r="69162" ht="12.75" customHeight="1" x14ac:dyDescent="0.2"/>
    <row r="69163" ht="12.75" customHeight="1" x14ac:dyDescent="0.2"/>
    <row r="69164" ht="12.75" customHeight="1" x14ac:dyDescent="0.2"/>
    <row r="69165" ht="12.75" customHeight="1" x14ac:dyDescent="0.2"/>
    <row r="69166" ht="12.75" customHeight="1" x14ac:dyDescent="0.2"/>
    <row r="69167" ht="12.75" customHeight="1" x14ac:dyDescent="0.2"/>
    <row r="69168" ht="12.75" customHeight="1" x14ac:dyDescent="0.2"/>
    <row r="69169" ht="12.75" customHeight="1" x14ac:dyDescent="0.2"/>
    <row r="69170" ht="12.75" customHeight="1" x14ac:dyDescent="0.2"/>
    <row r="69171" ht="12.75" customHeight="1" x14ac:dyDescent="0.2"/>
    <row r="69172" ht="12.75" customHeight="1" x14ac:dyDescent="0.2"/>
    <row r="69173" ht="12.75" customHeight="1" x14ac:dyDescent="0.2"/>
    <row r="69174" ht="12.75" customHeight="1" x14ac:dyDescent="0.2"/>
    <row r="69175" ht="12.75" customHeight="1" x14ac:dyDescent="0.2"/>
    <row r="69176" ht="12.75" customHeight="1" x14ac:dyDescent="0.2"/>
    <row r="69177" ht="12.75" customHeight="1" x14ac:dyDescent="0.2"/>
    <row r="69178" ht="12.75" customHeight="1" x14ac:dyDescent="0.2"/>
    <row r="69179" ht="12.75" customHeight="1" x14ac:dyDescent="0.2"/>
    <row r="69180" ht="12.75" customHeight="1" x14ac:dyDescent="0.2"/>
    <row r="69181" ht="12.75" customHeight="1" x14ac:dyDescent="0.2"/>
    <row r="69182" ht="12.75" customHeight="1" x14ac:dyDescent="0.2"/>
    <row r="69183" ht="12.75" customHeight="1" x14ac:dyDescent="0.2"/>
    <row r="69184" ht="12.75" customHeight="1" x14ac:dyDescent="0.2"/>
    <row r="69185" ht="12.75" customHeight="1" x14ac:dyDescent="0.2"/>
    <row r="69186" ht="12.75" customHeight="1" x14ac:dyDescent="0.2"/>
    <row r="69187" ht="12.75" customHeight="1" x14ac:dyDescent="0.2"/>
    <row r="69188" ht="12.75" customHeight="1" x14ac:dyDescent="0.2"/>
    <row r="69189" ht="12.75" customHeight="1" x14ac:dyDescent="0.2"/>
    <row r="69190" ht="12.75" customHeight="1" x14ac:dyDescent="0.2"/>
    <row r="69191" ht="12.75" customHeight="1" x14ac:dyDescent="0.2"/>
    <row r="69192" ht="12.75" customHeight="1" x14ac:dyDescent="0.2"/>
    <row r="69193" ht="12.75" customHeight="1" x14ac:dyDescent="0.2"/>
    <row r="69194" ht="12.75" customHeight="1" x14ac:dyDescent="0.2"/>
    <row r="69195" ht="12.75" customHeight="1" x14ac:dyDescent="0.2"/>
    <row r="69196" ht="12.75" customHeight="1" x14ac:dyDescent="0.2"/>
    <row r="69197" ht="12.75" customHeight="1" x14ac:dyDescent="0.2"/>
    <row r="69198" ht="12.75" customHeight="1" x14ac:dyDescent="0.2"/>
    <row r="69199" ht="12.75" customHeight="1" x14ac:dyDescent="0.2"/>
    <row r="69200" ht="12.75" customHeight="1" x14ac:dyDescent="0.2"/>
    <row r="69201" ht="12.75" customHeight="1" x14ac:dyDescent="0.2"/>
    <row r="69202" ht="12.75" customHeight="1" x14ac:dyDescent="0.2"/>
    <row r="69203" ht="12.75" customHeight="1" x14ac:dyDescent="0.2"/>
    <row r="69204" ht="12.75" customHeight="1" x14ac:dyDescent="0.2"/>
    <row r="69205" ht="12.75" customHeight="1" x14ac:dyDescent="0.2"/>
    <row r="69206" ht="12.75" customHeight="1" x14ac:dyDescent="0.2"/>
    <row r="69207" ht="12.75" customHeight="1" x14ac:dyDescent="0.2"/>
    <row r="69208" ht="12.75" customHeight="1" x14ac:dyDescent="0.2"/>
    <row r="69209" ht="12.75" customHeight="1" x14ac:dyDescent="0.2"/>
    <row r="69210" ht="12.75" customHeight="1" x14ac:dyDescent="0.2"/>
    <row r="69211" ht="12.75" customHeight="1" x14ac:dyDescent="0.2"/>
    <row r="69212" ht="12.75" customHeight="1" x14ac:dyDescent="0.2"/>
    <row r="69213" ht="12.75" customHeight="1" x14ac:dyDescent="0.2"/>
    <row r="69214" ht="12.75" customHeight="1" x14ac:dyDescent="0.2"/>
    <row r="69215" ht="12.75" customHeight="1" x14ac:dyDescent="0.2"/>
    <row r="69216" ht="12.75" customHeight="1" x14ac:dyDescent="0.2"/>
    <row r="69217" ht="12.75" customHeight="1" x14ac:dyDescent="0.2"/>
    <row r="69218" ht="12.75" customHeight="1" x14ac:dyDescent="0.2"/>
    <row r="69219" ht="12.75" customHeight="1" x14ac:dyDescent="0.2"/>
    <row r="69220" ht="12.75" customHeight="1" x14ac:dyDescent="0.2"/>
    <row r="69221" ht="12.75" customHeight="1" x14ac:dyDescent="0.2"/>
    <row r="69222" ht="12.75" customHeight="1" x14ac:dyDescent="0.2"/>
    <row r="69223" ht="12.75" customHeight="1" x14ac:dyDescent="0.2"/>
    <row r="69224" ht="12.75" customHeight="1" x14ac:dyDescent="0.2"/>
    <row r="69225" ht="12.75" customHeight="1" x14ac:dyDescent="0.2"/>
    <row r="69226" ht="12.75" customHeight="1" x14ac:dyDescent="0.2"/>
    <row r="69227" ht="12.75" customHeight="1" x14ac:dyDescent="0.2"/>
    <row r="69228" ht="12.75" customHeight="1" x14ac:dyDescent="0.2"/>
    <row r="69229" ht="12.75" customHeight="1" x14ac:dyDescent="0.2"/>
    <row r="69230" ht="12.75" customHeight="1" x14ac:dyDescent="0.2"/>
    <row r="69231" ht="12.75" customHeight="1" x14ac:dyDescent="0.2"/>
    <row r="69232" ht="12.75" customHeight="1" x14ac:dyDescent="0.2"/>
    <row r="69233" ht="12.75" customHeight="1" x14ac:dyDescent="0.2"/>
    <row r="69234" ht="12.75" customHeight="1" x14ac:dyDescent="0.2"/>
    <row r="69235" ht="12.75" customHeight="1" x14ac:dyDescent="0.2"/>
    <row r="69236" ht="12.75" customHeight="1" x14ac:dyDescent="0.2"/>
    <row r="69237" ht="12.75" customHeight="1" x14ac:dyDescent="0.2"/>
    <row r="69238" ht="12.75" customHeight="1" x14ac:dyDescent="0.2"/>
    <row r="69239" ht="12.75" customHeight="1" x14ac:dyDescent="0.2"/>
    <row r="69240" ht="12.75" customHeight="1" x14ac:dyDescent="0.2"/>
    <row r="69241" ht="12.75" customHeight="1" x14ac:dyDescent="0.2"/>
    <row r="69242" ht="12.75" customHeight="1" x14ac:dyDescent="0.2"/>
    <row r="69243" ht="12.75" customHeight="1" x14ac:dyDescent="0.2"/>
    <row r="69244" ht="12.75" customHeight="1" x14ac:dyDescent="0.2"/>
    <row r="69245" ht="12.75" customHeight="1" x14ac:dyDescent="0.2"/>
    <row r="69246" ht="12.75" customHeight="1" x14ac:dyDescent="0.2"/>
    <row r="69247" ht="12.75" customHeight="1" x14ac:dyDescent="0.2"/>
    <row r="69248" ht="12.75" customHeight="1" x14ac:dyDescent="0.2"/>
    <row r="69249" ht="12.75" customHeight="1" x14ac:dyDescent="0.2"/>
    <row r="69250" ht="12.75" customHeight="1" x14ac:dyDescent="0.2"/>
    <row r="69251" ht="12.75" customHeight="1" x14ac:dyDescent="0.2"/>
    <row r="69252" ht="12.75" customHeight="1" x14ac:dyDescent="0.2"/>
    <row r="69253" ht="12.75" customHeight="1" x14ac:dyDescent="0.2"/>
    <row r="69254" ht="12.75" customHeight="1" x14ac:dyDescent="0.2"/>
    <row r="69255" ht="12.75" customHeight="1" x14ac:dyDescent="0.2"/>
    <row r="69256" ht="12.75" customHeight="1" x14ac:dyDescent="0.2"/>
    <row r="69257" ht="12.75" customHeight="1" x14ac:dyDescent="0.2"/>
    <row r="69258" ht="12.75" customHeight="1" x14ac:dyDescent="0.2"/>
    <row r="69259" ht="12.75" customHeight="1" x14ac:dyDescent="0.2"/>
    <row r="69260" ht="12.75" customHeight="1" x14ac:dyDescent="0.2"/>
    <row r="69261" ht="12.75" customHeight="1" x14ac:dyDescent="0.2"/>
    <row r="69262" ht="12.75" customHeight="1" x14ac:dyDescent="0.2"/>
    <row r="69263" ht="12.75" customHeight="1" x14ac:dyDescent="0.2"/>
    <row r="69264" ht="12.75" customHeight="1" x14ac:dyDescent="0.2"/>
    <row r="69265" ht="12.75" customHeight="1" x14ac:dyDescent="0.2"/>
    <row r="69266" ht="12.75" customHeight="1" x14ac:dyDescent="0.2"/>
    <row r="69267" ht="12.75" customHeight="1" x14ac:dyDescent="0.2"/>
    <row r="69268" ht="12.75" customHeight="1" x14ac:dyDescent="0.2"/>
    <row r="69269" ht="12.75" customHeight="1" x14ac:dyDescent="0.2"/>
    <row r="69270" ht="12.75" customHeight="1" x14ac:dyDescent="0.2"/>
    <row r="69271" ht="12.75" customHeight="1" x14ac:dyDescent="0.2"/>
    <row r="69272" ht="12.75" customHeight="1" x14ac:dyDescent="0.2"/>
    <row r="69273" ht="12.75" customHeight="1" x14ac:dyDescent="0.2"/>
    <row r="69274" ht="12.75" customHeight="1" x14ac:dyDescent="0.2"/>
    <row r="69275" ht="12.75" customHeight="1" x14ac:dyDescent="0.2"/>
    <row r="69276" ht="12.75" customHeight="1" x14ac:dyDescent="0.2"/>
    <row r="69277" ht="12.75" customHeight="1" x14ac:dyDescent="0.2"/>
    <row r="69278" ht="12.75" customHeight="1" x14ac:dyDescent="0.2"/>
    <row r="69279" ht="12.75" customHeight="1" x14ac:dyDescent="0.2"/>
    <row r="69280" ht="12.75" customHeight="1" x14ac:dyDescent="0.2"/>
    <row r="69281" ht="12.75" customHeight="1" x14ac:dyDescent="0.2"/>
    <row r="69282" ht="12.75" customHeight="1" x14ac:dyDescent="0.2"/>
    <row r="69283" ht="12.75" customHeight="1" x14ac:dyDescent="0.2"/>
    <row r="69284" ht="12.75" customHeight="1" x14ac:dyDescent="0.2"/>
    <row r="69285" ht="12.75" customHeight="1" x14ac:dyDescent="0.2"/>
    <row r="69286" ht="12.75" customHeight="1" x14ac:dyDescent="0.2"/>
    <row r="69287" ht="12.75" customHeight="1" x14ac:dyDescent="0.2"/>
    <row r="69288" ht="12.75" customHeight="1" x14ac:dyDescent="0.2"/>
    <row r="69289" ht="12.75" customHeight="1" x14ac:dyDescent="0.2"/>
    <row r="69290" ht="12.75" customHeight="1" x14ac:dyDescent="0.2"/>
    <row r="69291" ht="12.75" customHeight="1" x14ac:dyDescent="0.2"/>
    <row r="69292" ht="12.75" customHeight="1" x14ac:dyDescent="0.2"/>
    <row r="69293" ht="12.75" customHeight="1" x14ac:dyDescent="0.2"/>
    <row r="69294" ht="12.75" customHeight="1" x14ac:dyDescent="0.2"/>
    <row r="69295" ht="12.75" customHeight="1" x14ac:dyDescent="0.2"/>
    <row r="69296" ht="12.75" customHeight="1" x14ac:dyDescent="0.2"/>
    <row r="69297" ht="12.75" customHeight="1" x14ac:dyDescent="0.2"/>
    <row r="69298" ht="12.75" customHeight="1" x14ac:dyDescent="0.2"/>
    <row r="69299" ht="12.75" customHeight="1" x14ac:dyDescent="0.2"/>
    <row r="69300" ht="12.75" customHeight="1" x14ac:dyDescent="0.2"/>
    <row r="69301" ht="12.75" customHeight="1" x14ac:dyDescent="0.2"/>
    <row r="69302" ht="12.75" customHeight="1" x14ac:dyDescent="0.2"/>
    <row r="69303" ht="12.75" customHeight="1" x14ac:dyDescent="0.2"/>
    <row r="69304" ht="12.75" customHeight="1" x14ac:dyDescent="0.2"/>
    <row r="69305" ht="12.75" customHeight="1" x14ac:dyDescent="0.2"/>
    <row r="69306" ht="12.75" customHeight="1" x14ac:dyDescent="0.2"/>
    <row r="69307" ht="12.75" customHeight="1" x14ac:dyDescent="0.2"/>
    <row r="69308" ht="12.75" customHeight="1" x14ac:dyDescent="0.2"/>
    <row r="69309" ht="12.75" customHeight="1" x14ac:dyDescent="0.2"/>
    <row r="69310" ht="12.75" customHeight="1" x14ac:dyDescent="0.2"/>
    <row r="69311" ht="12.75" customHeight="1" x14ac:dyDescent="0.2"/>
    <row r="69312" ht="12.75" customHeight="1" x14ac:dyDescent="0.2"/>
    <row r="69313" ht="12.75" customHeight="1" x14ac:dyDescent="0.2"/>
    <row r="69314" ht="12.75" customHeight="1" x14ac:dyDescent="0.2"/>
    <row r="69315" ht="12.75" customHeight="1" x14ac:dyDescent="0.2"/>
    <row r="69316" ht="12.75" customHeight="1" x14ac:dyDescent="0.2"/>
    <row r="69317" ht="12.75" customHeight="1" x14ac:dyDescent="0.2"/>
    <row r="69318" ht="12.75" customHeight="1" x14ac:dyDescent="0.2"/>
    <row r="69319" ht="12.75" customHeight="1" x14ac:dyDescent="0.2"/>
    <row r="69320" ht="12.75" customHeight="1" x14ac:dyDescent="0.2"/>
    <row r="69321" ht="12.75" customHeight="1" x14ac:dyDescent="0.2"/>
    <row r="69322" ht="12.75" customHeight="1" x14ac:dyDescent="0.2"/>
    <row r="69323" ht="12.75" customHeight="1" x14ac:dyDescent="0.2"/>
    <row r="69324" ht="12.75" customHeight="1" x14ac:dyDescent="0.2"/>
    <row r="69325" ht="12.75" customHeight="1" x14ac:dyDescent="0.2"/>
    <row r="69326" ht="12.75" customHeight="1" x14ac:dyDescent="0.2"/>
    <row r="69327" ht="12.75" customHeight="1" x14ac:dyDescent="0.2"/>
    <row r="69328" ht="12.75" customHeight="1" x14ac:dyDescent="0.2"/>
    <row r="69329" ht="12.75" customHeight="1" x14ac:dyDescent="0.2"/>
    <row r="69330" ht="12.75" customHeight="1" x14ac:dyDescent="0.2"/>
    <row r="69331" ht="12.75" customHeight="1" x14ac:dyDescent="0.2"/>
    <row r="69332" ht="12.75" customHeight="1" x14ac:dyDescent="0.2"/>
    <row r="69333" ht="12.75" customHeight="1" x14ac:dyDescent="0.2"/>
    <row r="69334" ht="12.75" customHeight="1" x14ac:dyDescent="0.2"/>
    <row r="69335" ht="12.75" customHeight="1" x14ac:dyDescent="0.2"/>
    <row r="69336" ht="12.75" customHeight="1" x14ac:dyDescent="0.2"/>
    <row r="69337" ht="12.75" customHeight="1" x14ac:dyDescent="0.2"/>
    <row r="69338" ht="12.75" customHeight="1" x14ac:dyDescent="0.2"/>
    <row r="69339" ht="12.75" customHeight="1" x14ac:dyDescent="0.2"/>
    <row r="69340" ht="12.75" customHeight="1" x14ac:dyDescent="0.2"/>
    <row r="69341" ht="12.75" customHeight="1" x14ac:dyDescent="0.2"/>
    <row r="69342" ht="12.75" customHeight="1" x14ac:dyDescent="0.2"/>
    <row r="69343" ht="12.75" customHeight="1" x14ac:dyDescent="0.2"/>
    <row r="69344" ht="12.75" customHeight="1" x14ac:dyDescent="0.2"/>
    <row r="69345" ht="12.75" customHeight="1" x14ac:dyDescent="0.2"/>
    <row r="69346" ht="12.75" customHeight="1" x14ac:dyDescent="0.2"/>
    <row r="69347" ht="12.75" customHeight="1" x14ac:dyDescent="0.2"/>
    <row r="69348" ht="12.75" customHeight="1" x14ac:dyDescent="0.2"/>
    <row r="69349" ht="12.75" customHeight="1" x14ac:dyDescent="0.2"/>
    <row r="69350" ht="12.75" customHeight="1" x14ac:dyDescent="0.2"/>
    <row r="69351" ht="12.75" customHeight="1" x14ac:dyDescent="0.2"/>
    <row r="69352" ht="12.75" customHeight="1" x14ac:dyDescent="0.2"/>
    <row r="69353" ht="12.75" customHeight="1" x14ac:dyDescent="0.2"/>
    <row r="69354" ht="12.75" customHeight="1" x14ac:dyDescent="0.2"/>
    <row r="69355" ht="12.75" customHeight="1" x14ac:dyDescent="0.2"/>
    <row r="69356" ht="12.75" customHeight="1" x14ac:dyDescent="0.2"/>
    <row r="69357" ht="12.75" customHeight="1" x14ac:dyDescent="0.2"/>
    <row r="69358" ht="12.75" customHeight="1" x14ac:dyDescent="0.2"/>
    <row r="69359" ht="12.75" customHeight="1" x14ac:dyDescent="0.2"/>
    <row r="69360" ht="12.75" customHeight="1" x14ac:dyDescent="0.2"/>
    <row r="69361" ht="12.75" customHeight="1" x14ac:dyDescent="0.2"/>
    <row r="69362" ht="12.75" customHeight="1" x14ac:dyDescent="0.2"/>
    <row r="69363" ht="12.75" customHeight="1" x14ac:dyDescent="0.2"/>
    <row r="69364" ht="12.75" customHeight="1" x14ac:dyDescent="0.2"/>
    <row r="69365" ht="12.75" customHeight="1" x14ac:dyDescent="0.2"/>
    <row r="69366" ht="12.75" customHeight="1" x14ac:dyDescent="0.2"/>
    <row r="69367" ht="12.75" customHeight="1" x14ac:dyDescent="0.2"/>
    <row r="69368" ht="12.75" customHeight="1" x14ac:dyDescent="0.2"/>
    <row r="69369" ht="12.75" customHeight="1" x14ac:dyDescent="0.2"/>
    <row r="69370" ht="12.75" customHeight="1" x14ac:dyDescent="0.2"/>
    <row r="69371" ht="12.75" customHeight="1" x14ac:dyDescent="0.2"/>
    <row r="69372" ht="12.75" customHeight="1" x14ac:dyDescent="0.2"/>
    <row r="69373" ht="12.75" customHeight="1" x14ac:dyDescent="0.2"/>
    <row r="69374" ht="12.75" customHeight="1" x14ac:dyDescent="0.2"/>
    <row r="69375" ht="12.75" customHeight="1" x14ac:dyDescent="0.2"/>
    <row r="69376" ht="12.75" customHeight="1" x14ac:dyDescent="0.2"/>
    <row r="69377" ht="12.75" customHeight="1" x14ac:dyDescent="0.2"/>
    <row r="69378" ht="12.75" customHeight="1" x14ac:dyDescent="0.2"/>
    <row r="69379" ht="12.75" customHeight="1" x14ac:dyDescent="0.2"/>
    <row r="69380" ht="12.75" customHeight="1" x14ac:dyDescent="0.2"/>
    <row r="69381" ht="12.75" customHeight="1" x14ac:dyDescent="0.2"/>
    <row r="69382" ht="12.75" customHeight="1" x14ac:dyDescent="0.2"/>
    <row r="69383" ht="12.75" customHeight="1" x14ac:dyDescent="0.2"/>
    <row r="69384" ht="12.75" customHeight="1" x14ac:dyDescent="0.2"/>
    <row r="69385" ht="12.75" customHeight="1" x14ac:dyDescent="0.2"/>
    <row r="69386" ht="12.75" customHeight="1" x14ac:dyDescent="0.2"/>
    <row r="69387" ht="12.75" customHeight="1" x14ac:dyDescent="0.2"/>
    <row r="69388" ht="12.75" customHeight="1" x14ac:dyDescent="0.2"/>
    <row r="69389" ht="12.75" customHeight="1" x14ac:dyDescent="0.2"/>
    <row r="69390" ht="12.75" customHeight="1" x14ac:dyDescent="0.2"/>
    <row r="69391" ht="12.75" customHeight="1" x14ac:dyDescent="0.2"/>
    <row r="69392" ht="12.75" customHeight="1" x14ac:dyDescent="0.2"/>
    <row r="69393" ht="12.75" customHeight="1" x14ac:dyDescent="0.2"/>
    <row r="69394" ht="12.75" customHeight="1" x14ac:dyDescent="0.2"/>
    <row r="69395" ht="12.75" customHeight="1" x14ac:dyDescent="0.2"/>
    <row r="69396" ht="12.75" customHeight="1" x14ac:dyDescent="0.2"/>
    <row r="69397" ht="12.75" customHeight="1" x14ac:dyDescent="0.2"/>
    <row r="69398" ht="12.75" customHeight="1" x14ac:dyDescent="0.2"/>
    <row r="69399" ht="12.75" customHeight="1" x14ac:dyDescent="0.2"/>
    <row r="69400" ht="12.75" customHeight="1" x14ac:dyDescent="0.2"/>
    <row r="69401" ht="12.75" customHeight="1" x14ac:dyDescent="0.2"/>
    <row r="69402" ht="12.75" customHeight="1" x14ac:dyDescent="0.2"/>
    <row r="69403" ht="12.75" customHeight="1" x14ac:dyDescent="0.2"/>
    <row r="69404" ht="12.75" customHeight="1" x14ac:dyDescent="0.2"/>
    <row r="69405" ht="12.75" customHeight="1" x14ac:dyDescent="0.2"/>
    <row r="69406" ht="12.75" customHeight="1" x14ac:dyDescent="0.2"/>
    <row r="69407" ht="12.75" customHeight="1" x14ac:dyDescent="0.2"/>
    <row r="69408" ht="12.75" customHeight="1" x14ac:dyDescent="0.2"/>
    <row r="69409" ht="12.75" customHeight="1" x14ac:dyDescent="0.2"/>
    <row r="69410" ht="12.75" customHeight="1" x14ac:dyDescent="0.2"/>
    <row r="69411" ht="12.75" customHeight="1" x14ac:dyDescent="0.2"/>
    <row r="69412" ht="12.75" customHeight="1" x14ac:dyDescent="0.2"/>
    <row r="69413" ht="12.75" customHeight="1" x14ac:dyDescent="0.2"/>
    <row r="69414" ht="12.75" customHeight="1" x14ac:dyDescent="0.2"/>
    <row r="69415" ht="12.75" customHeight="1" x14ac:dyDescent="0.2"/>
    <row r="69416" ht="12.75" customHeight="1" x14ac:dyDescent="0.2"/>
    <row r="69417" ht="12.75" customHeight="1" x14ac:dyDescent="0.2"/>
    <row r="69418" ht="12.75" customHeight="1" x14ac:dyDescent="0.2"/>
    <row r="69419" ht="12.75" customHeight="1" x14ac:dyDescent="0.2"/>
    <row r="69420" ht="12.75" customHeight="1" x14ac:dyDescent="0.2"/>
    <row r="69421" ht="12.75" customHeight="1" x14ac:dyDescent="0.2"/>
    <row r="69422" ht="12.75" customHeight="1" x14ac:dyDescent="0.2"/>
    <row r="69423" ht="12.75" customHeight="1" x14ac:dyDescent="0.2"/>
    <row r="69424" ht="12.75" customHeight="1" x14ac:dyDescent="0.2"/>
    <row r="69425" ht="12.75" customHeight="1" x14ac:dyDescent="0.2"/>
    <row r="69426" ht="12.75" customHeight="1" x14ac:dyDescent="0.2"/>
    <row r="69427" ht="12.75" customHeight="1" x14ac:dyDescent="0.2"/>
    <row r="69428" ht="12.75" customHeight="1" x14ac:dyDescent="0.2"/>
    <row r="69429" ht="12.75" customHeight="1" x14ac:dyDescent="0.2"/>
    <row r="69430" ht="12.75" customHeight="1" x14ac:dyDescent="0.2"/>
    <row r="69431" ht="12.75" customHeight="1" x14ac:dyDescent="0.2"/>
    <row r="69432" ht="12.75" customHeight="1" x14ac:dyDescent="0.2"/>
    <row r="69433" ht="12.75" customHeight="1" x14ac:dyDescent="0.2"/>
    <row r="69434" ht="12.75" customHeight="1" x14ac:dyDescent="0.2"/>
    <row r="69435" ht="12.75" customHeight="1" x14ac:dyDescent="0.2"/>
    <row r="69436" ht="12.75" customHeight="1" x14ac:dyDescent="0.2"/>
    <row r="69437" ht="12.75" customHeight="1" x14ac:dyDescent="0.2"/>
    <row r="69438" ht="12.75" customHeight="1" x14ac:dyDescent="0.2"/>
    <row r="69439" ht="12.75" customHeight="1" x14ac:dyDescent="0.2"/>
    <row r="69440" ht="12.75" customHeight="1" x14ac:dyDescent="0.2"/>
    <row r="69441" ht="12.75" customHeight="1" x14ac:dyDescent="0.2"/>
    <row r="69442" ht="12.75" customHeight="1" x14ac:dyDescent="0.2"/>
    <row r="69443" ht="12.75" customHeight="1" x14ac:dyDescent="0.2"/>
    <row r="69444" ht="12.75" customHeight="1" x14ac:dyDescent="0.2"/>
    <row r="69445" ht="12.75" customHeight="1" x14ac:dyDescent="0.2"/>
    <row r="69446" ht="12.75" customHeight="1" x14ac:dyDescent="0.2"/>
    <row r="69447" ht="12.75" customHeight="1" x14ac:dyDescent="0.2"/>
    <row r="69448" ht="12.75" customHeight="1" x14ac:dyDescent="0.2"/>
    <row r="69449" ht="12.75" customHeight="1" x14ac:dyDescent="0.2"/>
    <row r="69450" ht="12.75" customHeight="1" x14ac:dyDescent="0.2"/>
    <row r="69451" ht="12.75" customHeight="1" x14ac:dyDescent="0.2"/>
    <row r="69452" ht="12.75" customHeight="1" x14ac:dyDescent="0.2"/>
    <row r="69453" ht="12.75" customHeight="1" x14ac:dyDescent="0.2"/>
    <row r="69454" ht="12.75" customHeight="1" x14ac:dyDescent="0.2"/>
    <row r="69455" ht="12.75" customHeight="1" x14ac:dyDescent="0.2"/>
    <row r="69456" ht="12.75" customHeight="1" x14ac:dyDescent="0.2"/>
    <row r="69457" ht="12.75" customHeight="1" x14ac:dyDescent="0.2"/>
    <row r="69458" ht="12.75" customHeight="1" x14ac:dyDescent="0.2"/>
    <row r="69459" ht="12.75" customHeight="1" x14ac:dyDescent="0.2"/>
    <row r="69460" ht="12.75" customHeight="1" x14ac:dyDescent="0.2"/>
    <row r="69461" ht="12.75" customHeight="1" x14ac:dyDescent="0.2"/>
    <row r="69462" ht="12.75" customHeight="1" x14ac:dyDescent="0.2"/>
    <row r="69463" ht="12.75" customHeight="1" x14ac:dyDescent="0.2"/>
    <row r="69464" ht="12.75" customHeight="1" x14ac:dyDescent="0.2"/>
    <row r="69465" ht="12.75" customHeight="1" x14ac:dyDescent="0.2"/>
    <row r="69466" ht="12.75" customHeight="1" x14ac:dyDescent="0.2"/>
    <row r="69467" ht="12.75" customHeight="1" x14ac:dyDescent="0.2"/>
    <row r="69468" ht="12.75" customHeight="1" x14ac:dyDescent="0.2"/>
    <row r="69469" ht="12.75" customHeight="1" x14ac:dyDescent="0.2"/>
    <row r="69470" ht="12.75" customHeight="1" x14ac:dyDescent="0.2"/>
    <row r="69471" ht="12.75" customHeight="1" x14ac:dyDescent="0.2"/>
    <row r="69472" ht="12.75" customHeight="1" x14ac:dyDescent="0.2"/>
    <row r="69473" ht="12.75" customHeight="1" x14ac:dyDescent="0.2"/>
    <row r="69474" ht="12.75" customHeight="1" x14ac:dyDescent="0.2"/>
    <row r="69475" ht="12.75" customHeight="1" x14ac:dyDescent="0.2"/>
    <row r="69476" ht="12.75" customHeight="1" x14ac:dyDescent="0.2"/>
    <row r="69477" ht="12.75" customHeight="1" x14ac:dyDescent="0.2"/>
    <row r="69478" ht="12.75" customHeight="1" x14ac:dyDescent="0.2"/>
    <row r="69479" ht="12.75" customHeight="1" x14ac:dyDescent="0.2"/>
    <row r="69480" ht="12.75" customHeight="1" x14ac:dyDescent="0.2"/>
    <row r="69481" ht="12.75" customHeight="1" x14ac:dyDescent="0.2"/>
    <row r="69482" ht="12.75" customHeight="1" x14ac:dyDescent="0.2"/>
    <row r="69483" ht="12.75" customHeight="1" x14ac:dyDescent="0.2"/>
    <row r="69484" ht="12.75" customHeight="1" x14ac:dyDescent="0.2"/>
    <row r="69485" ht="12.75" customHeight="1" x14ac:dyDescent="0.2"/>
    <row r="69486" ht="12.75" customHeight="1" x14ac:dyDescent="0.2"/>
    <row r="69487" ht="12.75" customHeight="1" x14ac:dyDescent="0.2"/>
    <row r="69488" ht="12.75" customHeight="1" x14ac:dyDescent="0.2"/>
    <row r="69489" ht="12.75" customHeight="1" x14ac:dyDescent="0.2"/>
    <row r="69490" ht="12.75" customHeight="1" x14ac:dyDescent="0.2"/>
    <row r="69491" ht="12.75" customHeight="1" x14ac:dyDescent="0.2"/>
    <row r="69492" ht="12.75" customHeight="1" x14ac:dyDescent="0.2"/>
    <row r="69493" ht="12.75" customHeight="1" x14ac:dyDescent="0.2"/>
    <row r="69494" ht="12.75" customHeight="1" x14ac:dyDescent="0.2"/>
    <row r="69495" ht="12.75" customHeight="1" x14ac:dyDescent="0.2"/>
    <row r="69496" ht="12.75" customHeight="1" x14ac:dyDescent="0.2"/>
    <row r="69497" ht="12.75" customHeight="1" x14ac:dyDescent="0.2"/>
    <row r="69498" ht="12.75" customHeight="1" x14ac:dyDescent="0.2"/>
    <row r="69499" ht="12.75" customHeight="1" x14ac:dyDescent="0.2"/>
    <row r="69500" ht="12.75" customHeight="1" x14ac:dyDescent="0.2"/>
    <row r="69501" ht="12.75" customHeight="1" x14ac:dyDescent="0.2"/>
    <row r="69502" ht="12.75" customHeight="1" x14ac:dyDescent="0.2"/>
    <row r="69503" ht="12.75" customHeight="1" x14ac:dyDescent="0.2"/>
    <row r="69504" ht="12.75" customHeight="1" x14ac:dyDescent="0.2"/>
    <row r="69505" ht="12.75" customHeight="1" x14ac:dyDescent="0.2"/>
    <row r="69506" ht="12.75" customHeight="1" x14ac:dyDescent="0.2"/>
    <row r="69507" ht="12.75" customHeight="1" x14ac:dyDescent="0.2"/>
    <row r="69508" ht="12.75" customHeight="1" x14ac:dyDescent="0.2"/>
    <row r="69509" ht="12.75" customHeight="1" x14ac:dyDescent="0.2"/>
    <row r="69510" ht="12.75" customHeight="1" x14ac:dyDescent="0.2"/>
    <row r="69511" ht="12.75" customHeight="1" x14ac:dyDescent="0.2"/>
    <row r="69512" ht="12.75" customHeight="1" x14ac:dyDescent="0.2"/>
    <row r="69513" ht="12.75" customHeight="1" x14ac:dyDescent="0.2"/>
    <row r="69514" ht="12.75" customHeight="1" x14ac:dyDescent="0.2"/>
    <row r="69515" ht="12.75" customHeight="1" x14ac:dyDescent="0.2"/>
    <row r="69516" ht="12.75" customHeight="1" x14ac:dyDescent="0.2"/>
    <row r="69517" ht="12.75" customHeight="1" x14ac:dyDescent="0.2"/>
    <row r="69518" ht="12.75" customHeight="1" x14ac:dyDescent="0.2"/>
    <row r="69519" ht="12.75" customHeight="1" x14ac:dyDescent="0.2"/>
    <row r="69520" ht="12.75" customHeight="1" x14ac:dyDescent="0.2"/>
    <row r="69521" ht="12.75" customHeight="1" x14ac:dyDescent="0.2"/>
    <row r="69522" ht="12.75" customHeight="1" x14ac:dyDescent="0.2"/>
    <row r="69523" ht="12.75" customHeight="1" x14ac:dyDescent="0.2"/>
    <row r="69524" ht="12.75" customHeight="1" x14ac:dyDescent="0.2"/>
    <row r="69525" ht="12.75" customHeight="1" x14ac:dyDescent="0.2"/>
    <row r="69526" ht="12.75" customHeight="1" x14ac:dyDescent="0.2"/>
    <row r="69527" ht="12.75" customHeight="1" x14ac:dyDescent="0.2"/>
    <row r="69528" ht="12.75" customHeight="1" x14ac:dyDescent="0.2"/>
    <row r="69529" ht="12.75" customHeight="1" x14ac:dyDescent="0.2"/>
    <row r="69530" ht="12.75" customHeight="1" x14ac:dyDescent="0.2"/>
    <row r="69531" ht="12.75" customHeight="1" x14ac:dyDescent="0.2"/>
    <row r="69532" ht="12.75" customHeight="1" x14ac:dyDescent="0.2"/>
    <row r="69533" ht="12.75" customHeight="1" x14ac:dyDescent="0.2"/>
    <row r="69534" ht="12.75" customHeight="1" x14ac:dyDescent="0.2"/>
    <row r="69535" ht="12.75" customHeight="1" x14ac:dyDescent="0.2"/>
    <row r="69536" ht="12.75" customHeight="1" x14ac:dyDescent="0.2"/>
    <row r="69537" ht="12.75" customHeight="1" x14ac:dyDescent="0.2"/>
    <row r="69538" ht="12.75" customHeight="1" x14ac:dyDescent="0.2"/>
    <row r="69539" ht="12.75" customHeight="1" x14ac:dyDescent="0.2"/>
    <row r="69540" ht="12.75" customHeight="1" x14ac:dyDescent="0.2"/>
    <row r="69541" ht="12.75" customHeight="1" x14ac:dyDescent="0.2"/>
    <row r="69542" ht="12.75" customHeight="1" x14ac:dyDescent="0.2"/>
    <row r="69543" ht="12.75" customHeight="1" x14ac:dyDescent="0.2"/>
    <row r="69544" ht="12.75" customHeight="1" x14ac:dyDescent="0.2"/>
    <row r="69545" ht="12.75" customHeight="1" x14ac:dyDescent="0.2"/>
    <row r="69546" ht="12.75" customHeight="1" x14ac:dyDescent="0.2"/>
    <row r="69547" ht="12.75" customHeight="1" x14ac:dyDescent="0.2"/>
    <row r="69548" ht="12.75" customHeight="1" x14ac:dyDescent="0.2"/>
    <row r="69549" ht="12.75" customHeight="1" x14ac:dyDescent="0.2"/>
    <row r="69550" ht="12.75" customHeight="1" x14ac:dyDescent="0.2"/>
    <row r="69551" ht="12.75" customHeight="1" x14ac:dyDescent="0.2"/>
    <row r="69552" ht="12.75" customHeight="1" x14ac:dyDescent="0.2"/>
    <row r="69553" ht="12.75" customHeight="1" x14ac:dyDescent="0.2"/>
    <row r="69554" ht="12.75" customHeight="1" x14ac:dyDescent="0.2"/>
    <row r="69555" ht="12.75" customHeight="1" x14ac:dyDescent="0.2"/>
    <row r="69556" ht="12.75" customHeight="1" x14ac:dyDescent="0.2"/>
    <row r="69557" ht="12.75" customHeight="1" x14ac:dyDescent="0.2"/>
    <row r="69558" ht="12.75" customHeight="1" x14ac:dyDescent="0.2"/>
    <row r="69559" ht="12.75" customHeight="1" x14ac:dyDescent="0.2"/>
    <row r="69560" ht="12.75" customHeight="1" x14ac:dyDescent="0.2"/>
    <row r="69561" ht="12.75" customHeight="1" x14ac:dyDescent="0.2"/>
    <row r="69562" ht="12.75" customHeight="1" x14ac:dyDescent="0.2"/>
    <row r="69563" ht="12.75" customHeight="1" x14ac:dyDescent="0.2"/>
    <row r="69564" ht="12.75" customHeight="1" x14ac:dyDescent="0.2"/>
    <row r="69565" ht="12.75" customHeight="1" x14ac:dyDescent="0.2"/>
    <row r="69566" ht="12.75" customHeight="1" x14ac:dyDescent="0.2"/>
    <row r="69567" ht="12.75" customHeight="1" x14ac:dyDescent="0.2"/>
    <row r="69568" ht="12.75" customHeight="1" x14ac:dyDescent="0.2"/>
    <row r="69569" ht="12.75" customHeight="1" x14ac:dyDescent="0.2"/>
    <row r="69570" ht="12.75" customHeight="1" x14ac:dyDescent="0.2"/>
    <row r="69571" ht="12.75" customHeight="1" x14ac:dyDescent="0.2"/>
    <row r="69572" ht="12.75" customHeight="1" x14ac:dyDescent="0.2"/>
    <row r="69573" ht="12.75" customHeight="1" x14ac:dyDescent="0.2"/>
    <row r="69574" ht="12.75" customHeight="1" x14ac:dyDescent="0.2"/>
    <row r="69575" ht="12.75" customHeight="1" x14ac:dyDescent="0.2"/>
    <row r="69576" ht="12.75" customHeight="1" x14ac:dyDescent="0.2"/>
    <row r="69577" ht="12.75" customHeight="1" x14ac:dyDescent="0.2"/>
    <row r="69578" ht="12.75" customHeight="1" x14ac:dyDescent="0.2"/>
    <row r="69579" ht="12.75" customHeight="1" x14ac:dyDescent="0.2"/>
    <row r="69580" ht="12.75" customHeight="1" x14ac:dyDescent="0.2"/>
    <row r="69581" ht="12.75" customHeight="1" x14ac:dyDescent="0.2"/>
    <row r="69582" ht="12.75" customHeight="1" x14ac:dyDescent="0.2"/>
    <row r="69583" ht="12.75" customHeight="1" x14ac:dyDescent="0.2"/>
    <row r="69584" ht="12.75" customHeight="1" x14ac:dyDescent="0.2"/>
    <row r="69585" ht="12.75" customHeight="1" x14ac:dyDescent="0.2"/>
    <row r="69586" ht="12.75" customHeight="1" x14ac:dyDescent="0.2"/>
    <row r="69587" ht="12.75" customHeight="1" x14ac:dyDescent="0.2"/>
    <row r="69588" ht="12.75" customHeight="1" x14ac:dyDescent="0.2"/>
    <row r="69589" ht="12.75" customHeight="1" x14ac:dyDescent="0.2"/>
    <row r="69590" ht="12.75" customHeight="1" x14ac:dyDescent="0.2"/>
    <row r="69591" ht="12.75" customHeight="1" x14ac:dyDescent="0.2"/>
    <row r="69592" ht="12.75" customHeight="1" x14ac:dyDescent="0.2"/>
    <row r="69593" ht="12.75" customHeight="1" x14ac:dyDescent="0.2"/>
    <row r="69594" ht="12.75" customHeight="1" x14ac:dyDescent="0.2"/>
    <row r="69595" ht="12.75" customHeight="1" x14ac:dyDescent="0.2"/>
    <row r="69596" ht="12.75" customHeight="1" x14ac:dyDescent="0.2"/>
    <row r="69597" ht="12.75" customHeight="1" x14ac:dyDescent="0.2"/>
    <row r="69598" ht="12.75" customHeight="1" x14ac:dyDescent="0.2"/>
    <row r="69599" ht="12.75" customHeight="1" x14ac:dyDescent="0.2"/>
    <row r="69600" ht="12.75" customHeight="1" x14ac:dyDescent="0.2"/>
    <row r="69601" ht="12.75" customHeight="1" x14ac:dyDescent="0.2"/>
    <row r="69602" ht="12.75" customHeight="1" x14ac:dyDescent="0.2"/>
    <row r="69603" ht="12.75" customHeight="1" x14ac:dyDescent="0.2"/>
    <row r="69604" ht="12.75" customHeight="1" x14ac:dyDescent="0.2"/>
    <row r="69605" ht="12.75" customHeight="1" x14ac:dyDescent="0.2"/>
    <row r="69606" ht="12.75" customHeight="1" x14ac:dyDescent="0.2"/>
    <row r="69607" ht="12.75" customHeight="1" x14ac:dyDescent="0.2"/>
    <row r="69608" ht="12.75" customHeight="1" x14ac:dyDescent="0.2"/>
    <row r="69609" ht="12.75" customHeight="1" x14ac:dyDescent="0.2"/>
    <row r="69610" ht="12.75" customHeight="1" x14ac:dyDescent="0.2"/>
    <row r="69611" ht="12.75" customHeight="1" x14ac:dyDescent="0.2"/>
    <row r="69612" ht="12.75" customHeight="1" x14ac:dyDescent="0.2"/>
    <row r="69613" ht="12.75" customHeight="1" x14ac:dyDescent="0.2"/>
    <row r="69614" ht="12.75" customHeight="1" x14ac:dyDescent="0.2"/>
    <row r="69615" ht="12.75" customHeight="1" x14ac:dyDescent="0.2"/>
    <row r="69616" ht="12.75" customHeight="1" x14ac:dyDescent="0.2"/>
    <row r="69617" ht="12.75" customHeight="1" x14ac:dyDescent="0.2"/>
    <row r="69618" ht="12.75" customHeight="1" x14ac:dyDescent="0.2"/>
    <row r="69619" ht="12.75" customHeight="1" x14ac:dyDescent="0.2"/>
    <row r="69620" ht="12.75" customHeight="1" x14ac:dyDescent="0.2"/>
    <row r="69621" ht="12.75" customHeight="1" x14ac:dyDescent="0.2"/>
    <row r="69622" ht="12.75" customHeight="1" x14ac:dyDescent="0.2"/>
    <row r="69623" ht="12.75" customHeight="1" x14ac:dyDescent="0.2"/>
    <row r="69624" ht="12.75" customHeight="1" x14ac:dyDescent="0.2"/>
    <row r="69625" ht="12.75" customHeight="1" x14ac:dyDescent="0.2"/>
    <row r="69626" ht="12.75" customHeight="1" x14ac:dyDescent="0.2"/>
    <row r="69627" ht="12.75" customHeight="1" x14ac:dyDescent="0.2"/>
    <row r="69628" ht="12.75" customHeight="1" x14ac:dyDescent="0.2"/>
    <row r="69629" ht="12.75" customHeight="1" x14ac:dyDescent="0.2"/>
    <row r="69630" ht="12.75" customHeight="1" x14ac:dyDescent="0.2"/>
    <row r="69631" ht="12.75" customHeight="1" x14ac:dyDescent="0.2"/>
    <row r="69632" ht="12.75" customHeight="1" x14ac:dyDescent="0.2"/>
    <row r="69633" ht="12.75" customHeight="1" x14ac:dyDescent="0.2"/>
    <row r="69634" ht="12.75" customHeight="1" x14ac:dyDescent="0.2"/>
    <row r="69635" ht="12.75" customHeight="1" x14ac:dyDescent="0.2"/>
    <row r="69636" ht="12.75" customHeight="1" x14ac:dyDescent="0.2"/>
    <row r="69637" ht="12.75" customHeight="1" x14ac:dyDescent="0.2"/>
    <row r="69638" ht="12.75" customHeight="1" x14ac:dyDescent="0.2"/>
    <row r="69639" ht="12.75" customHeight="1" x14ac:dyDescent="0.2"/>
    <row r="69640" ht="12.75" customHeight="1" x14ac:dyDescent="0.2"/>
    <row r="69641" ht="12.75" customHeight="1" x14ac:dyDescent="0.2"/>
    <row r="69642" ht="12.75" customHeight="1" x14ac:dyDescent="0.2"/>
    <row r="69643" ht="12.75" customHeight="1" x14ac:dyDescent="0.2"/>
    <row r="69644" ht="12.75" customHeight="1" x14ac:dyDescent="0.2"/>
    <row r="69645" ht="12.75" customHeight="1" x14ac:dyDescent="0.2"/>
    <row r="69646" ht="12.75" customHeight="1" x14ac:dyDescent="0.2"/>
    <row r="69647" ht="12.75" customHeight="1" x14ac:dyDescent="0.2"/>
    <row r="69648" ht="12.75" customHeight="1" x14ac:dyDescent="0.2"/>
    <row r="69649" ht="12.75" customHeight="1" x14ac:dyDescent="0.2"/>
    <row r="69650" ht="12.75" customHeight="1" x14ac:dyDescent="0.2"/>
    <row r="69651" ht="12.75" customHeight="1" x14ac:dyDescent="0.2"/>
    <row r="69652" ht="12.75" customHeight="1" x14ac:dyDescent="0.2"/>
    <row r="69653" ht="12.75" customHeight="1" x14ac:dyDescent="0.2"/>
    <row r="69654" ht="12.75" customHeight="1" x14ac:dyDescent="0.2"/>
    <row r="69655" ht="12.75" customHeight="1" x14ac:dyDescent="0.2"/>
    <row r="69656" ht="12.75" customHeight="1" x14ac:dyDescent="0.2"/>
    <row r="69657" ht="12.75" customHeight="1" x14ac:dyDescent="0.2"/>
    <row r="69658" ht="12.75" customHeight="1" x14ac:dyDescent="0.2"/>
    <row r="69659" ht="12.75" customHeight="1" x14ac:dyDescent="0.2"/>
    <row r="69660" ht="12.75" customHeight="1" x14ac:dyDescent="0.2"/>
    <row r="69661" ht="12.75" customHeight="1" x14ac:dyDescent="0.2"/>
    <row r="69662" ht="12.75" customHeight="1" x14ac:dyDescent="0.2"/>
    <row r="69663" ht="12.75" customHeight="1" x14ac:dyDescent="0.2"/>
    <row r="69664" ht="12.75" customHeight="1" x14ac:dyDescent="0.2"/>
    <row r="69665" ht="12.75" customHeight="1" x14ac:dyDescent="0.2"/>
    <row r="69666" ht="12.75" customHeight="1" x14ac:dyDescent="0.2"/>
    <row r="69667" ht="12.75" customHeight="1" x14ac:dyDescent="0.2"/>
    <row r="69668" ht="12.75" customHeight="1" x14ac:dyDescent="0.2"/>
    <row r="69669" ht="12.75" customHeight="1" x14ac:dyDescent="0.2"/>
    <row r="69670" ht="12.75" customHeight="1" x14ac:dyDescent="0.2"/>
    <row r="69671" ht="12.75" customHeight="1" x14ac:dyDescent="0.2"/>
    <row r="69672" ht="12.75" customHeight="1" x14ac:dyDescent="0.2"/>
    <row r="69673" ht="12.75" customHeight="1" x14ac:dyDescent="0.2"/>
    <row r="69674" ht="12.75" customHeight="1" x14ac:dyDescent="0.2"/>
    <row r="69675" ht="12.75" customHeight="1" x14ac:dyDescent="0.2"/>
    <row r="69676" ht="12.75" customHeight="1" x14ac:dyDescent="0.2"/>
    <row r="69677" ht="12.75" customHeight="1" x14ac:dyDescent="0.2"/>
    <row r="69678" ht="12.75" customHeight="1" x14ac:dyDescent="0.2"/>
    <row r="69679" ht="12.75" customHeight="1" x14ac:dyDescent="0.2"/>
    <row r="69680" ht="12.75" customHeight="1" x14ac:dyDescent="0.2"/>
    <row r="69681" ht="12.75" customHeight="1" x14ac:dyDescent="0.2"/>
    <row r="69682" ht="12.75" customHeight="1" x14ac:dyDescent="0.2"/>
    <row r="69683" ht="12.75" customHeight="1" x14ac:dyDescent="0.2"/>
    <row r="69684" ht="12.75" customHeight="1" x14ac:dyDescent="0.2"/>
    <row r="69685" ht="12.75" customHeight="1" x14ac:dyDescent="0.2"/>
    <row r="69686" ht="12.75" customHeight="1" x14ac:dyDescent="0.2"/>
    <row r="69687" ht="12.75" customHeight="1" x14ac:dyDescent="0.2"/>
    <row r="69688" ht="12.75" customHeight="1" x14ac:dyDescent="0.2"/>
    <row r="69689" ht="12.75" customHeight="1" x14ac:dyDescent="0.2"/>
    <row r="69690" ht="12.75" customHeight="1" x14ac:dyDescent="0.2"/>
    <row r="69691" ht="12.75" customHeight="1" x14ac:dyDescent="0.2"/>
    <row r="69692" ht="12.75" customHeight="1" x14ac:dyDescent="0.2"/>
    <row r="69693" ht="12.75" customHeight="1" x14ac:dyDescent="0.2"/>
    <row r="69694" ht="12.75" customHeight="1" x14ac:dyDescent="0.2"/>
    <row r="69695" ht="12.75" customHeight="1" x14ac:dyDescent="0.2"/>
    <row r="69696" ht="12.75" customHeight="1" x14ac:dyDescent="0.2"/>
    <row r="69697" ht="12.75" customHeight="1" x14ac:dyDescent="0.2"/>
    <row r="69698" ht="12.75" customHeight="1" x14ac:dyDescent="0.2"/>
    <row r="69699" ht="12.75" customHeight="1" x14ac:dyDescent="0.2"/>
    <row r="69700" ht="12.75" customHeight="1" x14ac:dyDescent="0.2"/>
    <row r="69701" ht="12.75" customHeight="1" x14ac:dyDescent="0.2"/>
    <row r="69702" ht="12.75" customHeight="1" x14ac:dyDescent="0.2"/>
    <row r="69703" ht="12.75" customHeight="1" x14ac:dyDescent="0.2"/>
    <row r="69704" ht="12.75" customHeight="1" x14ac:dyDescent="0.2"/>
    <row r="69705" ht="12.75" customHeight="1" x14ac:dyDescent="0.2"/>
    <row r="69706" ht="12.75" customHeight="1" x14ac:dyDescent="0.2"/>
    <row r="69707" ht="12.75" customHeight="1" x14ac:dyDescent="0.2"/>
    <row r="69708" ht="12.75" customHeight="1" x14ac:dyDescent="0.2"/>
    <row r="69709" ht="12.75" customHeight="1" x14ac:dyDescent="0.2"/>
    <row r="69710" ht="12.75" customHeight="1" x14ac:dyDescent="0.2"/>
    <row r="69711" ht="12.75" customHeight="1" x14ac:dyDescent="0.2"/>
    <row r="69712" ht="12.75" customHeight="1" x14ac:dyDescent="0.2"/>
    <row r="69713" ht="12.75" customHeight="1" x14ac:dyDescent="0.2"/>
    <row r="69714" ht="12.75" customHeight="1" x14ac:dyDescent="0.2"/>
    <row r="69715" ht="12.75" customHeight="1" x14ac:dyDescent="0.2"/>
    <row r="69716" ht="12.75" customHeight="1" x14ac:dyDescent="0.2"/>
    <row r="69717" ht="12.75" customHeight="1" x14ac:dyDescent="0.2"/>
    <row r="69718" ht="12.75" customHeight="1" x14ac:dyDescent="0.2"/>
    <row r="69719" ht="12.75" customHeight="1" x14ac:dyDescent="0.2"/>
    <row r="69720" ht="12.75" customHeight="1" x14ac:dyDescent="0.2"/>
    <row r="69721" ht="12.75" customHeight="1" x14ac:dyDescent="0.2"/>
    <row r="69722" ht="12.75" customHeight="1" x14ac:dyDescent="0.2"/>
    <row r="69723" ht="12.75" customHeight="1" x14ac:dyDescent="0.2"/>
    <row r="69724" ht="12.75" customHeight="1" x14ac:dyDescent="0.2"/>
    <row r="69725" ht="12.75" customHeight="1" x14ac:dyDescent="0.2"/>
    <row r="69726" ht="12.75" customHeight="1" x14ac:dyDescent="0.2"/>
    <row r="69727" ht="12.75" customHeight="1" x14ac:dyDescent="0.2"/>
    <row r="69728" ht="12.75" customHeight="1" x14ac:dyDescent="0.2"/>
    <row r="69729" ht="12.75" customHeight="1" x14ac:dyDescent="0.2"/>
    <row r="69730" ht="12.75" customHeight="1" x14ac:dyDescent="0.2"/>
    <row r="69731" ht="12.75" customHeight="1" x14ac:dyDescent="0.2"/>
    <row r="69732" ht="12.75" customHeight="1" x14ac:dyDescent="0.2"/>
    <row r="69733" ht="12.75" customHeight="1" x14ac:dyDescent="0.2"/>
    <row r="69734" ht="12.75" customHeight="1" x14ac:dyDescent="0.2"/>
    <row r="69735" ht="12.75" customHeight="1" x14ac:dyDescent="0.2"/>
    <row r="69736" ht="12.75" customHeight="1" x14ac:dyDescent="0.2"/>
    <row r="69737" ht="12.75" customHeight="1" x14ac:dyDescent="0.2"/>
    <row r="69738" ht="12.75" customHeight="1" x14ac:dyDescent="0.2"/>
    <row r="69739" ht="12.75" customHeight="1" x14ac:dyDescent="0.2"/>
    <row r="69740" ht="12.75" customHeight="1" x14ac:dyDescent="0.2"/>
    <row r="69741" ht="12.75" customHeight="1" x14ac:dyDescent="0.2"/>
    <row r="69742" ht="12.75" customHeight="1" x14ac:dyDescent="0.2"/>
    <row r="69743" ht="12.75" customHeight="1" x14ac:dyDescent="0.2"/>
    <row r="69744" ht="12.75" customHeight="1" x14ac:dyDescent="0.2"/>
    <row r="69745" ht="12.75" customHeight="1" x14ac:dyDescent="0.2"/>
    <row r="69746" ht="12.75" customHeight="1" x14ac:dyDescent="0.2"/>
    <row r="69747" ht="12.75" customHeight="1" x14ac:dyDescent="0.2"/>
    <row r="69748" ht="12.75" customHeight="1" x14ac:dyDescent="0.2"/>
    <row r="69749" ht="12.75" customHeight="1" x14ac:dyDescent="0.2"/>
    <row r="69750" ht="12.75" customHeight="1" x14ac:dyDescent="0.2"/>
    <row r="69751" ht="12.75" customHeight="1" x14ac:dyDescent="0.2"/>
    <row r="69752" ht="12.75" customHeight="1" x14ac:dyDescent="0.2"/>
    <row r="69753" ht="12.75" customHeight="1" x14ac:dyDescent="0.2"/>
    <row r="69754" ht="12.75" customHeight="1" x14ac:dyDescent="0.2"/>
    <row r="69755" ht="12.75" customHeight="1" x14ac:dyDescent="0.2"/>
    <row r="69756" ht="12.75" customHeight="1" x14ac:dyDescent="0.2"/>
    <row r="69757" ht="12.75" customHeight="1" x14ac:dyDescent="0.2"/>
    <row r="69758" ht="12.75" customHeight="1" x14ac:dyDescent="0.2"/>
    <row r="69759" ht="12.75" customHeight="1" x14ac:dyDescent="0.2"/>
    <row r="69760" ht="12.75" customHeight="1" x14ac:dyDescent="0.2"/>
    <row r="69761" ht="12.75" customHeight="1" x14ac:dyDescent="0.2"/>
    <row r="69762" ht="12.75" customHeight="1" x14ac:dyDescent="0.2"/>
    <row r="69763" ht="12.75" customHeight="1" x14ac:dyDescent="0.2"/>
    <row r="69764" ht="12.75" customHeight="1" x14ac:dyDescent="0.2"/>
    <row r="69765" ht="12.75" customHeight="1" x14ac:dyDescent="0.2"/>
    <row r="69766" ht="12.75" customHeight="1" x14ac:dyDescent="0.2"/>
    <row r="69767" ht="12.75" customHeight="1" x14ac:dyDescent="0.2"/>
    <row r="69768" ht="12.75" customHeight="1" x14ac:dyDescent="0.2"/>
    <row r="69769" ht="12.75" customHeight="1" x14ac:dyDescent="0.2"/>
    <row r="69770" ht="12.75" customHeight="1" x14ac:dyDescent="0.2"/>
    <row r="69771" ht="12.75" customHeight="1" x14ac:dyDescent="0.2"/>
    <row r="69772" ht="12.75" customHeight="1" x14ac:dyDescent="0.2"/>
    <row r="69773" ht="12.75" customHeight="1" x14ac:dyDescent="0.2"/>
    <row r="69774" ht="12.75" customHeight="1" x14ac:dyDescent="0.2"/>
    <row r="69775" ht="12.75" customHeight="1" x14ac:dyDescent="0.2"/>
    <row r="69776" ht="12.75" customHeight="1" x14ac:dyDescent="0.2"/>
    <row r="69777" ht="12.75" customHeight="1" x14ac:dyDescent="0.2"/>
    <row r="69778" ht="12.75" customHeight="1" x14ac:dyDescent="0.2"/>
    <row r="69779" ht="12.75" customHeight="1" x14ac:dyDescent="0.2"/>
    <row r="69780" ht="12.75" customHeight="1" x14ac:dyDescent="0.2"/>
    <row r="69781" ht="12.75" customHeight="1" x14ac:dyDescent="0.2"/>
    <row r="69782" ht="12.75" customHeight="1" x14ac:dyDescent="0.2"/>
    <row r="69783" ht="12.75" customHeight="1" x14ac:dyDescent="0.2"/>
    <row r="69784" ht="12.75" customHeight="1" x14ac:dyDescent="0.2"/>
    <row r="69785" ht="12.75" customHeight="1" x14ac:dyDescent="0.2"/>
    <row r="69786" ht="12.75" customHeight="1" x14ac:dyDescent="0.2"/>
    <row r="69787" ht="12.75" customHeight="1" x14ac:dyDescent="0.2"/>
    <row r="69788" ht="12.75" customHeight="1" x14ac:dyDescent="0.2"/>
    <row r="69789" ht="12.75" customHeight="1" x14ac:dyDescent="0.2"/>
    <row r="69790" ht="12.75" customHeight="1" x14ac:dyDescent="0.2"/>
    <row r="69791" ht="12.75" customHeight="1" x14ac:dyDescent="0.2"/>
    <row r="69792" ht="12.75" customHeight="1" x14ac:dyDescent="0.2"/>
    <row r="69793" ht="12.75" customHeight="1" x14ac:dyDescent="0.2"/>
    <row r="69794" ht="12.75" customHeight="1" x14ac:dyDescent="0.2"/>
    <row r="69795" ht="12.75" customHeight="1" x14ac:dyDescent="0.2"/>
    <row r="69796" ht="12.75" customHeight="1" x14ac:dyDescent="0.2"/>
    <row r="69797" ht="12.75" customHeight="1" x14ac:dyDescent="0.2"/>
    <row r="69798" ht="12.75" customHeight="1" x14ac:dyDescent="0.2"/>
    <row r="69799" ht="12.75" customHeight="1" x14ac:dyDescent="0.2"/>
    <row r="69800" ht="12.75" customHeight="1" x14ac:dyDescent="0.2"/>
    <row r="69801" ht="12.75" customHeight="1" x14ac:dyDescent="0.2"/>
    <row r="69802" ht="12.75" customHeight="1" x14ac:dyDescent="0.2"/>
    <row r="69803" ht="12.75" customHeight="1" x14ac:dyDescent="0.2"/>
    <row r="69804" ht="12.75" customHeight="1" x14ac:dyDescent="0.2"/>
    <row r="69805" ht="12.75" customHeight="1" x14ac:dyDescent="0.2"/>
    <row r="69806" ht="12.75" customHeight="1" x14ac:dyDescent="0.2"/>
    <row r="69807" ht="12.75" customHeight="1" x14ac:dyDescent="0.2"/>
    <row r="69808" ht="12.75" customHeight="1" x14ac:dyDescent="0.2"/>
    <row r="69809" ht="12.75" customHeight="1" x14ac:dyDescent="0.2"/>
    <row r="69810" ht="12.75" customHeight="1" x14ac:dyDescent="0.2"/>
    <row r="69811" ht="12.75" customHeight="1" x14ac:dyDescent="0.2"/>
    <row r="69812" ht="12.75" customHeight="1" x14ac:dyDescent="0.2"/>
    <row r="69813" ht="12.75" customHeight="1" x14ac:dyDescent="0.2"/>
    <row r="69814" ht="12.75" customHeight="1" x14ac:dyDescent="0.2"/>
    <row r="69815" ht="12.75" customHeight="1" x14ac:dyDescent="0.2"/>
    <row r="69816" ht="12.75" customHeight="1" x14ac:dyDescent="0.2"/>
    <row r="69817" ht="12.75" customHeight="1" x14ac:dyDescent="0.2"/>
    <row r="69818" ht="12.75" customHeight="1" x14ac:dyDescent="0.2"/>
    <row r="69819" ht="12.75" customHeight="1" x14ac:dyDescent="0.2"/>
    <row r="69820" ht="12.75" customHeight="1" x14ac:dyDescent="0.2"/>
    <row r="69821" ht="12.75" customHeight="1" x14ac:dyDescent="0.2"/>
    <row r="69822" ht="12.75" customHeight="1" x14ac:dyDescent="0.2"/>
    <row r="69823" ht="12.75" customHeight="1" x14ac:dyDescent="0.2"/>
    <row r="69824" ht="12.75" customHeight="1" x14ac:dyDescent="0.2"/>
    <row r="69825" ht="12.75" customHeight="1" x14ac:dyDescent="0.2"/>
    <row r="69826" ht="12.75" customHeight="1" x14ac:dyDescent="0.2"/>
    <row r="69827" ht="12.75" customHeight="1" x14ac:dyDescent="0.2"/>
    <row r="69828" ht="12.75" customHeight="1" x14ac:dyDescent="0.2"/>
    <row r="69829" ht="12.75" customHeight="1" x14ac:dyDescent="0.2"/>
    <row r="69830" ht="12.75" customHeight="1" x14ac:dyDescent="0.2"/>
    <row r="69831" ht="12.75" customHeight="1" x14ac:dyDescent="0.2"/>
    <row r="69832" ht="12.75" customHeight="1" x14ac:dyDescent="0.2"/>
    <row r="69833" ht="12.75" customHeight="1" x14ac:dyDescent="0.2"/>
    <row r="69834" ht="12.75" customHeight="1" x14ac:dyDescent="0.2"/>
    <row r="69835" ht="12.75" customHeight="1" x14ac:dyDescent="0.2"/>
    <row r="69836" ht="12.75" customHeight="1" x14ac:dyDescent="0.2"/>
    <row r="69837" ht="12.75" customHeight="1" x14ac:dyDescent="0.2"/>
    <row r="69838" ht="12.75" customHeight="1" x14ac:dyDescent="0.2"/>
    <row r="69839" ht="12.75" customHeight="1" x14ac:dyDescent="0.2"/>
    <row r="69840" ht="12.75" customHeight="1" x14ac:dyDescent="0.2"/>
    <row r="69841" ht="12.75" customHeight="1" x14ac:dyDescent="0.2"/>
    <row r="69842" ht="12.75" customHeight="1" x14ac:dyDescent="0.2"/>
    <row r="69843" ht="12.75" customHeight="1" x14ac:dyDescent="0.2"/>
    <row r="69844" ht="12.75" customHeight="1" x14ac:dyDescent="0.2"/>
    <row r="69845" ht="12.75" customHeight="1" x14ac:dyDescent="0.2"/>
    <row r="69846" ht="12.75" customHeight="1" x14ac:dyDescent="0.2"/>
    <row r="69847" ht="12.75" customHeight="1" x14ac:dyDescent="0.2"/>
    <row r="69848" ht="12.75" customHeight="1" x14ac:dyDescent="0.2"/>
    <row r="69849" ht="12.75" customHeight="1" x14ac:dyDescent="0.2"/>
    <row r="69850" ht="12.75" customHeight="1" x14ac:dyDescent="0.2"/>
    <row r="69851" ht="12.75" customHeight="1" x14ac:dyDescent="0.2"/>
    <row r="69852" ht="12.75" customHeight="1" x14ac:dyDescent="0.2"/>
    <row r="69853" ht="12.75" customHeight="1" x14ac:dyDescent="0.2"/>
    <row r="69854" ht="12.75" customHeight="1" x14ac:dyDescent="0.2"/>
    <row r="69855" ht="12.75" customHeight="1" x14ac:dyDescent="0.2"/>
    <row r="69856" ht="12.75" customHeight="1" x14ac:dyDescent="0.2"/>
    <row r="69857" ht="12.75" customHeight="1" x14ac:dyDescent="0.2"/>
    <row r="69858" ht="12.75" customHeight="1" x14ac:dyDescent="0.2"/>
    <row r="69859" ht="12.75" customHeight="1" x14ac:dyDescent="0.2"/>
    <row r="69860" ht="12.75" customHeight="1" x14ac:dyDescent="0.2"/>
    <row r="69861" ht="12.75" customHeight="1" x14ac:dyDescent="0.2"/>
    <row r="69862" ht="12.75" customHeight="1" x14ac:dyDescent="0.2"/>
    <row r="69863" ht="12.75" customHeight="1" x14ac:dyDescent="0.2"/>
    <row r="69864" ht="12.75" customHeight="1" x14ac:dyDescent="0.2"/>
    <row r="69865" ht="12.75" customHeight="1" x14ac:dyDescent="0.2"/>
    <row r="69866" ht="12.75" customHeight="1" x14ac:dyDescent="0.2"/>
    <row r="69867" ht="12.75" customHeight="1" x14ac:dyDescent="0.2"/>
    <row r="69868" ht="12.75" customHeight="1" x14ac:dyDescent="0.2"/>
    <row r="69869" ht="12.75" customHeight="1" x14ac:dyDescent="0.2"/>
    <row r="69870" ht="12.75" customHeight="1" x14ac:dyDescent="0.2"/>
    <row r="69871" ht="12.75" customHeight="1" x14ac:dyDescent="0.2"/>
    <row r="69872" ht="12.75" customHeight="1" x14ac:dyDescent="0.2"/>
    <row r="69873" ht="12.75" customHeight="1" x14ac:dyDescent="0.2"/>
    <row r="69874" ht="12.75" customHeight="1" x14ac:dyDescent="0.2"/>
    <row r="69875" ht="12.75" customHeight="1" x14ac:dyDescent="0.2"/>
    <row r="69876" ht="12.75" customHeight="1" x14ac:dyDescent="0.2"/>
    <row r="69877" ht="12.75" customHeight="1" x14ac:dyDescent="0.2"/>
    <row r="69878" ht="12.75" customHeight="1" x14ac:dyDescent="0.2"/>
    <row r="69879" ht="12.75" customHeight="1" x14ac:dyDescent="0.2"/>
    <row r="69880" ht="12.75" customHeight="1" x14ac:dyDescent="0.2"/>
    <row r="69881" ht="12.75" customHeight="1" x14ac:dyDescent="0.2"/>
    <row r="69882" ht="12.75" customHeight="1" x14ac:dyDescent="0.2"/>
    <row r="69883" ht="12.75" customHeight="1" x14ac:dyDescent="0.2"/>
    <row r="69884" ht="12.75" customHeight="1" x14ac:dyDescent="0.2"/>
    <row r="69885" ht="12.75" customHeight="1" x14ac:dyDescent="0.2"/>
    <row r="69886" ht="12.75" customHeight="1" x14ac:dyDescent="0.2"/>
    <row r="69887" ht="12.75" customHeight="1" x14ac:dyDescent="0.2"/>
    <row r="69888" ht="12.75" customHeight="1" x14ac:dyDescent="0.2"/>
    <row r="69889" ht="12.75" customHeight="1" x14ac:dyDescent="0.2"/>
    <row r="69890" ht="12.75" customHeight="1" x14ac:dyDescent="0.2"/>
    <row r="69891" ht="12.75" customHeight="1" x14ac:dyDescent="0.2"/>
    <row r="69892" ht="12.75" customHeight="1" x14ac:dyDescent="0.2"/>
    <row r="69893" ht="12.75" customHeight="1" x14ac:dyDescent="0.2"/>
    <row r="69894" ht="12.75" customHeight="1" x14ac:dyDescent="0.2"/>
    <row r="69895" ht="12.75" customHeight="1" x14ac:dyDescent="0.2"/>
    <row r="69896" ht="12.75" customHeight="1" x14ac:dyDescent="0.2"/>
    <row r="69897" ht="12.75" customHeight="1" x14ac:dyDescent="0.2"/>
    <row r="69898" ht="12.75" customHeight="1" x14ac:dyDescent="0.2"/>
    <row r="69899" ht="12.75" customHeight="1" x14ac:dyDescent="0.2"/>
    <row r="69900" ht="12.75" customHeight="1" x14ac:dyDescent="0.2"/>
    <row r="69901" ht="12.75" customHeight="1" x14ac:dyDescent="0.2"/>
    <row r="69902" ht="12.75" customHeight="1" x14ac:dyDescent="0.2"/>
    <row r="69903" ht="12.75" customHeight="1" x14ac:dyDescent="0.2"/>
    <row r="69904" ht="12.75" customHeight="1" x14ac:dyDescent="0.2"/>
    <row r="69905" ht="12.75" customHeight="1" x14ac:dyDescent="0.2"/>
    <row r="69906" ht="12.75" customHeight="1" x14ac:dyDescent="0.2"/>
    <row r="69907" ht="12.75" customHeight="1" x14ac:dyDescent="0.2"/>
    <row r="69908" ht="12.75" customHeight="1" x14ac:dyDescent="0.2"/>
    <row r="69909" ht="12.75" customHeight="1" x14ac:dyDescent="0.2"/>
    <row r="69910" ht="12.75" customHeight="1" x14ac:dyDescent="0.2"/>
    <row r="69911" ht="12.75" customHeight="1" x14ac:dyDescent="0.2"/>
    <row r="69912" ht="12.75" customHeight="1" x14ac:dyDescent="0.2"/>
    <row r="69913" ht="12.75" customHeight="1" x14ac:dyDescent="0.2"/>
    <row r="69914" ht="12.75" customHeight="1" x14ac:dyDescent="0.2"/>
    <row r="69915" ht="12.75" customHeight="1" x14ac:dyDescent="0.2"/>
    <row r="69916" ht="12.75" customHeight="1" x14ac:dyDescent="0.2"/>
    <row r="69917" ht="12.75" customHeight="1" x14ac:dyDescent="0.2"/>
    <row r="69918" ht="12.75" customHeight="1" x14ac:dyDescent="0.2"/>
    <row r="69919" ht="12.75" customHeight="1" x14ac:dyDescent="0.2"/>
    <row r="69920" ht="12.75" customHeight="1" x14ac:dyDescent="0.2"/>
    <row r="69921" ht="12.75" customHeight="1" x14ac:dyDescent="0.2"/>
    <row r="69922" ht="12.75" customHeight="1" x14ac:dyDescent="0.2"/>
    <row r="69923" ht="12.75" customHeight="1" x14ac:dyDescent="0.2"/>
    <row r="69924" ht="12.75" customHeight="1" x14ac:dyDescent="0.2"/>
    <row r="69925" ht="12.75" customHeight="1" x14ac:dyDescent="0.2"/>
    <row r="69926" ht="12.75" customHeight="1" x14ac:dyDescent="0.2"/>
    <row r="69927" ht="12.75" customHeight="1" x14ac:dyDescent="0.2"/>
    <row r="69928" ht="12.75" customHeight="1" x14ac:dyDescent="0.2"/>
    <row r="69929" ht="12.75" customHeight="1" x14ac:dyDescent="0.2"/>
    <row r="69930" ht="12.75" customHeight="1" x14ac:dyDescent="0.2"/>
    <row r="69931" ht="12.75" customHeight="1" x14ac:dyDescent="0.2"/>
    <row r="69932" ht="12.75" customHeight="1" x14ac:dyDescent="0.2"/>
    <row r="69933" ht="12.75" customHeight="1" x14ac:dyDescent="0.2"/>
    <row r="69934" ht="12.75" customHeight="1" x14ac:dyDescent="0.2"/>
    <row r="69935" ht="12.75" customHeight="1" x14ac:dyDescent="0.2"/>
    <row r="69936" ht="12.75" customHeight="1" x14ac:dyDescent="0.2"/>
    <row r="69937" ht="12.75" customHeight="1" x14ac:dyDescent="0.2"/>
    <row r="69938" ht="12.75" customHeight="1" x14ac:dyDescent="0.2"/>
    <row r="69939" ht="12.75" customHeight="1" x14ac:dyDescent="0.2"/>
    <row r="69940" ht="12.75" customHeight="1" x14ac:dyDescent="0.2"/>
    <row r="69941" ht="12.75" customHeight="1" x14ac:dyDescent="0.2"/>
    <row r="69942" ht="12.75" customHeight="1" x14ac:dyDescent="0.2"/>
    <row r="69943" ht="12.75" customHeight="1" x14ac:dyDescent="0.2"/>
    <row r="69944" ht="12.75" customHeight="1" x14ac:dyDescent="0.2"/>
    <row r="69945" ht="12.75" customHeight="1" x14ac:dyDescent="0.2"/>
    <row r="69946" ht="12.75" customHeight="1" x14ac:dyDescent="0.2"/>
    <row r="69947" ht="12.75" customHeight="1" x14ac:dyDescent="0.2"/>
    <row r="69948" ht="12.75" customHeight="1" x14ac:dyDescent="0.2"/>
    <row r="69949" ht="12.75" customHeight="1" x14ac:dyDescent="0.2"/>
    <row r="69950" ht="12.75" customHeight="1" x14ac:dyDescent="0.2"/>
    <row r="69951" ht="12.75" customHeight="1" x14ac:dyDescent="0.2"/>
    <row r="69952" ht="12.75" customHeight="1" x14ac:dyDescent="0.2"/>
    <row r="69953" ht="12.75" customHeight="1" x14ac:dyDescent="0.2"/>
    <row r="69954" ht="12.75" customHeight="1" x14ac:dyDescent="0.2"/>
    <row r="69955" ht="12.75" customHeight="1" x14ac:dyDescent="0.2"/>
    <row r="69956" ht="12.75" customHeight="1" x14ac:dyDescent="0.2"/>
    <row r="69957" ht="12.75" customHeight="1" x14ac:dyDescent="0.2"/>
    <row r="69958" ht="12.75" customHeight="1" x14ac:dyDescent="0.2"/>
    <row r="69959" ht="12.75" customHeight="1" x14ac:dyDescent="0.2"/>
    <row r="69960" ht="12.75" customHeight="1" x14ac:dyDescent="0.2"/>
    <row r="69961" ht="12.75" customHeight="1" x14ac:dyDescent="0.2"/>
    <row r="69962" ht="12.75" customHeight="1" x14ac:dyDescent="0.2"/>
    <row r="69963" ht="12.75" customHeight="1" x14ac:dyDescent="0.2"/>
    <row r="69964" ht="12.75" customHeight="1" x14ac:dyDescent="0.2"/>
    <row r="69965" ht="12.75" customHeight="1" x14ac:dyDescent="0.2"/>
    <row r="69966" ht="12.75" customHeight="1" x14ac:dyDescent="0.2"/>
    <row r="69967" ht="12.75" customHeight="1" x14ac:dyDescent="0.2"/>
    <row r="69968" ht="12.75" customHeight="1" x14ac:dyDescent="0.2"/>
    <row r="69969" ht="12.75" customHeight="1" x14ac:dyDescent="0.2"/>
    <row r="69970" ht="12.75" customHeight="1" x14ac:dyDescent="0.2"/>
    <row r="69971" ht="12.75" customHeight="1" x14ac:dyDescent="0.2"/>
    <row r="69972" ht="12.75" customHeight="1" x14ac:dyDescent="0.2"/>
    <row r="69973" ht="12.75" customHeight="1" x14ac:dyDescent="0.2"/>
    <row r="69974" ht="12.75" customHeight="1" x14ac:dyDescent="0.2"/>
    <row r="69975" ht="12.75" customHeight="1" x14ac:dyDescent="0.2"/>
    <row r="69976" ht="12.75" customHeight="1" x14ac:dyDescent="0.2"/>
    <row r="69977" ht="12.75" customHeight="1" x14ac:dyDescent="0.2"/>
    <row r="69978" ht="12.75" customHeight="1" x14ac:dyDescent="0.2"/>
    <row r="69979" ht="12.75" customHeight="1" x14ac:dyDescent="0.2"/>
    <row r="69980" ht="12.75" customHeight="1" x14ac:dyDescent="0.2"/>
    <row r="69981" ht="12.75" customHeight="1" x14ac:dyDescent="0.2"/>
    <row r="69982" ht="12.75" customHeight="1" x14ac:dyDescent="0.2"/>
    <row r="69983" ht="12.75" customHeight="1" x14ac:dyDescent="0.2"/>
    <row r="69984" ht="12.75" customHeight="1" x14ac:dyDescent="0.2"/>
    <row r="69985" ht="12.75" customHeight="1" x14ac:dyDescent="0.2"/>
    <row r="69986" ht="12.75" customHeight="1" x14ac:dyDescent="0.2"/>
    <row r="69987" ht="12.75" customHeight="1" x14ac:dyDescent="0.2"/>
    <row r="69988" ht="12.75" customHeight="1" x14ac:dyDescent="0.2"/>
    <row r="69989" ht="12.75" customHeight="1" x14ac:dyDescent="0.2"/>
    <row r="69990" ht="12.75" customHeight="1" x14ac:dyDescent="0.2"/>
    <row r="69991" ht="12.75" customHeight="1" x14ac:dyDescent="0.2"/>
    <row r="69992" ht="12.75" customHeight="1" x14ac:dyDescent="0.2"/>
    <row r="69993" ht="12.75" customHeight="1" x14ac:dyDescent="0.2"/>
    <row r="69994" ht="12.75" customHeight="1" x14ac:dyDescent="0.2"/>
    <row r="69995" ht="12.75" customHeight="1" x14ac:dyDescent="0.2"/>
    <row r="69996" ht="12.75" customHeight="1" x14ac:dyDescent="0.2"/>
    <row r="69997" ht="12.75" customHeight="1" x14ac:dyDescent="0.2"/>
    <row r="69998" ht="12.75" customHeight="1" x14ac:dyDescent="0.2"/>
    <row r="69999" ht="12.75" customHeight="1" x14ac:dyDescent="0.2"/>
    <row r="70000" ht="12.75" customHeight="1" x14ac:dyDescent="0.2"/>
    <row r="70001" ht="12.75" customHeight="1" x14ac:dyDescent="0.2"/>
    <row r="70002" ht="12.75" customHeight="1" x14ac:dyDescent="0.2"/>
    <row r="70003" ht="12.75" customHeight="1" x14ac:dyDescent="0.2"/>
    <row r="70004" ht="12.75" customHeight="1" x14ac:dyDescent="0.2"/>
    <row r="70005" ht="12.75" customHeight="1" x14ac:dyDescent="0.2"/>
    <row r="70006" ht="12.75" customHeight="1" x14ac:dyDescent="0.2"/>
    <row r="70007" ht="12.75" customHeight="1" x14ac:dyDescent="0.2"/>
    <row r="70008" ht="12.75" customHeight="1" x14ac:dyDescent="0.2"/>
    <row r="70009" ht="12.75" customHeight="1" x14ac:dyDescent="0.2"/>
    <row r="70010" ht="12.75" customHeight="1" x14ac:dyDescent="0.2"/>
    <row r="70011" ht="12.75" customHeight="1" x14ac:dyDescent="0.2"/>
    <row r="70012" ht="12.75" customHeight="1" x14ac:dyDescent="0.2"/>
    <row r="70013" ht="12.75" customHeight="1" x14ac:dyDescent="0.2"/>
    <row r="70014" ht="12.75" customHeight="1" x14ac:dyDescent="0.2"/>
    <row r="70015" ht="12.75" customHeight="1" x14ac:dyDescent="0.2"/>
    <row r="70016" ht="12.75" customHeight="1" x14ac:dyDescent="0.2"/>
    <row r="70017" ht="12.75" customHeight="1" x14ac:dyDescent="0.2"/>
    <row r="70018" ht="12.75" customHeight="1" x14ac:dyDescent="0.2"/>
    <row r="70019" ht="12.75" customHeight="1" x14ac:dyDescent="0.2"/>
    <row r="70020" ht="12.75" customHeight="1" x14ac:dyDescent="0.2"/>
    <row r="70021" ht="12.75" customHeight="1" x14ac:dyDescent="0.2"/>
    <row r="70022" ht="12.75" customHeight="1" x14ac:dyDescent="0.2"/>
    <row r="70023" ht="12.75" customHeight="1" x14ac:dyDescent="0.2"/>
    <row r="70024" ht="12.75" customHeight="1" x14ac:dyDescent="0.2"/>
    <row r="70025" ht="12.75" customHeight="1" x14ac:dyDescent="0.2"/>
    <row r="70026" ht="12.75" customHeight="1" x14ac:dyDescent="0.2"/>
    <row r="70027" ht="12.75" customHeight="1" x14ac:dyDescent="0.2"/>
    <row r="70028" ht="12.75" customHeight="1" x14ac:dyDescent="0.2"/>
    <row r="70029" ht="12.75" customHeight="1" x14ac:dyDescent="0.2"/>
    <row r="70030" ht="12.75" customHeight="1" x14ac:dyDescent="0.2"/>
    <row r="70031" ht="12.75" customHeight="1" x14ac:dyDescent="0.2"/>
    <row r="70032" ht="12.75" customHeight="1" x14ac:dyDescent="0.2"/>
    <row r="70033" ht="12.75" customHeight="1" x14ac:dyDescent="0.2"/>
    <row r="70034" ht="12.75" customHeight="1" x14ac:dyDescent="0.2"/>
    <row r="70035" ht="12.75" customHeight="1" x14ac:dyDescent="0.2"/>
    <row r="70036" ht="12.75" customHeight="1" x14ac:dyDescent="0.2"/>
    <row r="70037" ht="12.75" customHeight="1" x14ac:dyDescent="0.2"/>
    <row r="70038" ht="12.75" customHeight="1" x14ac:dyDescent="0.2"/>
    <row r="70039" ht="12.75" customHeight="1" x14ac:dyDescent="0.2"/>
    <row r="70040" ht="12.75" customHeight="1" x14ac:dyDescent="0.2"/>
    <row r="70041" ht="12.75" customHeight="1" x14ac:dyDescent="0.2"/>
    <row r="70042" ht="12.75" customHeight="1" x14ac:dyDescent="0.2"/>
    <row r="70043" ht="12.75" customHeight="1" x14ac:dyDescent="0.2"/>
    <row r="70044" ht="12.75" customHeight="1" x14ac:dyDescent="0.2"/>
    <row r="70045" ht="12.75" customHeight="1" x14ac:dyDescent="0.2"/>
    <row r="70046" ht="12.75" customHeight="1" x14ac:dyDescent="0.2"/>
    <row r="70047" ht="12.75" customHeight="1" x14ac:dyDescent="0.2"/>
    <row r="70048" ht="12.75" customHeight="1" x14ac:dyDescent="0.2"/>
    <row r="70049" ht="12.75" customHeight="1" x14ac:dyDescent="0.2"/>
    <row r="70050" ht="12.75" customHeight="1" x14ac:dyDescent="0.2"/>
    <row r="70051" ht="12.75" customHeight="1" x14ac:dyDescent="0.2"/>
    <row r="70052" ht="12.75" customHeight="1" x14ac:dyDescent="0.2"/>
    <row r="70053" ht="12.75" customHeight="1" x14ac:dyDescent="0.2"/>
    <row r="70054" ht="12.75" customHeight="1" x14ac:dyDescent="0.2"/>
    <row r="70055" ht="12.75" customHeight="1" x14ac:dyDescent="0.2"/>
    <row r="70056" ht="12.75" customHeight="1" x14ac:dyDescent="0.2"/>
    <row r="70057" ht="12.75" customHeight="1" x14ac:dyDescent="0.2"/>
    <row r="70058" ht="12.75" customHeight="1" x14ac:dyDescent="0.2"/>
    <row r="70059" ht="12.75" customHeight="1" x14ac:dyDescent="0.2"/>
    <row r="70060" ht="12.75" customHeight="1" x14ac:dyDescent="0.2"/>
    <row r="70061" ht="12.75" customHeight="1" x14ac:dyDescent="0.2"/>
    <row r="70062" ht="12.75" customHeight="1" x14ac:dyDescent="0.2"/>
    <row r="70063" ht="12.75" customHeight="1" x14ac:dyDescent="0.2"/>
    <row r="70064" ht="12.75" customHeight="1" x14ac:dyDescent="0.2"/>
    <row r="70065" ht="12.75" customHeight="1" x14ac:dyDescent="0.2"/>
    <row r="70066" ht="12.75" customHeight="1" x14ac:dyDescent="0.2"/>
    <row r="70067" ht="12.75" customHeight="1" x14ac:dyDescent="0.2"/>
    <row r="70068" ht="12.75" customHeight="1" x14ac:dyDescent="0.2"/>
    <row r="70069" ht="12.75" customHeight="1" x14ac:dyDescent="0.2"/>
    <row r="70070" ht="12.75" customHeight="1" x14ac:dyDescent="0.2"/>
    <row r="70071" ht="12.75" customHeight="1" x14ac:dyDescent="0.2"/>
    <row r="70072" ht="12.75" customHeight="1" x14ac:dyDescent="0.2"/>
    <row r="70073" ht="12.75" customHeight="1" x14ac:dyDescent="0.2"/>
    <row r="70074" ht="12.75" customHeight="1" x14ac:dyDescent="0.2"/>
    <row r="70075" ht="12.75" customHeight="1" x14ac:dyDescent="0.2"/>
    <row r="70076" ht="12.75" customHeight="1" x14ac:dyDescent="0.2"/>
    <row r="70077" ht="12.75" customHeight="1" x14ac:dyDescent="0.2"/>
    <row r="70078" ht="12.75" customHeight="1" x14ac:dyDescent="0.2"/>
    <row r="70079" ht="12.75" customHeight="1" x14ac:dyDescent="0.2"/>
    <row r="70080" ht="12.75" customHeight="1" x14ac:dyDescent="0.2"/>
    <row r="70081" ht="12.75" customHeight="1" x14ac:dyDescent="0.2"/>
    <row r="70082" ht="12.75" customHeight="1" x14ac:dyDescent="0.2"/>
    <row r="70083" ht="12.75" customHeight="1" x14ac:dyDescent="0.2"/>
    <row r="70084" ht="12.75" customHeight="1" x14ac:dyDescent="0.2"/>
    <row r="70085" ht="12.75" customHeight="1" x14ac:dyDescent="0.2"/>
    <row r="70086" ht="12.75" customHeight="1" x14ac:dyDescent="0.2"/>
    <row r="70087" ht="12.75" customHeight="1" x14ac:dyDescent="0.2"/>
    <row r="70088" ht="12.75" customHeight="1" x14ac:dyDescent="0.2"/>
    <row r="70089" ht="12.75" customHeight="1" x14ac:dyDescent="0.2"/>
    <row r="70090" ht="12.75" customHeight="1" x14ac:dyDescent="0.2"/>
    <row r="70091" ht="12.75" customHeight="1" x14ac:dyDescent="0.2"/>
    <row r="70092" ht="12.75" customHeight="1" x14ac:dyDescent="0.2"/>
    <row r="70093" ht="12.75" customHeight="1" x14ac:dyDescent="0.2"/>
    <row r="70094" ht="12.75" customHeight="1" x14ac:dyDescent="0.2"/>
    <row r="70095" ht="12.75" customHeight="1" x14ac:dyDescent="0.2"/>
    <row r="70096" ht="12.75" customHeight="1" x14ac:dyDescent="0.2"/>
    <row r="70097" ht="12.75" customHeight="1" x14ac:dyDescent="0.2"/>
    <row r="70098" ht="12.75" customHeight="1" x14ac:dyDescent="0.2"/>
    <row r="70099" ht="12.75" customHeight="1" x14ac:dyDescent="0.2"/>
    <row r="70100" ht="12.75" customHeight="1" x14ac:dyDescent="0.2"/>
    <row r="70101" ht="12.75" customHeight="1" x14ac:dyDescent="0.2"/>
    <row r="70102" ht="12.75" customHeight="1" x14ac:dyDescent="0.2"/>
    <row r="70103" ht="12.75" customHeight="1" x14ac:dyDescent="0.2"/>
    <row r="70104" ht="12.75" customHeight="1" x14ac:dyDescent="0.2"/>
    <row r="70105" ht="12.75" customHeight="1" x14ac:dyDescent="0.2"/>
    <row r="70106" ht="12.75" customHeight="1" x14ac:dyDescent="0.2"/>
    <row r="70107" ht="12.75" customHeight="1" x14ac:dyDescent="0.2"/>
    <row r="70108" ht="12.75" customHeight="1" x14ac:dyDescent="0.2"/>
    <row r="70109" ht="12.75" customHeight="1" x14ac:dyDescent="0.2"/>
    <row r="70110" ht="12.75" customHeight="1" x14ac:dyDescent="0.2"/>
    <row r="70111" ht="12.75" customHeight="1" x14ac:dyDescent="0.2"/>
    <row r="70112" ht="12.75" customHeight="1" x14ac:dyDescent="0.2"/>
    <row r="70113" ht="12.75" customHeight="1" x14ac:dyDescent="0.2"/>
    <row r="70114" ht="12.75" customHeight="1" x14ac:dyDescent="0.2"/>
    <row r="70115" ht="12.75" customHeight="1" x14ac:dyDescent="0.2"/>
    <row r="70116" ht="12.75" customHeight="1" x14ac:dyDescent="0.2"/>
    <row r="70117" ht="12.75" customHeight="1" x14ac:dyDescent="0.2"/>
    <row r="70118" ht="12.75" customHeight="1" x14ac:dyDescent="0.2"/>
    <row r="70119" ht="12.75" customHeight="1" x14ac:dyDescent="0.2"/>
    <row r="70120" ht="12.75" customHeight="1" x14ac:dyDescent="0.2"/>
    <row r="70121" ht="12.75" customHeight="1" x14ac:dyDescent="0.2"/>
    <row r="70122" ht="12.75" customHeight="1" x14ac:dyDescent="0.2"/>
    <row r="70123" ht="12.75" customHeight="1" x14ac:dyDescent="0.2"/>
    <row r="70124" ht="12.75" customHeight="1" x14ac:dyDescent="0.2"/>
    <row r="70125" ht="12.75" customHeight="1" x14ac:dyDescent="0.2"/>
    <row r="70126" ht="12.75" customHeight="1" x14ac:dyDescent="0.2"/>
    <row r="70127" ht="12.75" customHeight="1" x14ac:dyDescent="0.2"/>
    <row r="70128" ht="12.75" customHeight="1" x14ac:dyDescent="0.2"/>
    <row r="70129" ht="12.75" customHeight="1" x14ac:dyDescent="0.2"/>
    <row r="70130" ht="12.75" customHeight="1" x14ac:dyDescent="0.2"/>
    <row r="70131" ht="12.75" customHeight="1" x14ac:dyDescent="0.2"/>
    <row r="70132" ht="12.75" customHeight="1" x14ac:dyDescent="0.2"/>
    <row r="70133" ht="12.75" customHeight="1" x14ac:dyDescent="0.2"/>
    <row r="70134" ht="12.75" customHeight="1" x14ac:dyDescent="0.2"/>
    <row r="70135" ht="12.75" customHeight="1" x14ac:dyDescent="0.2"/>
    <row r="70136" ht="12.75" customHeight="1" x14ac:dyDescent="0.2"/>
    <row r="70137" ht="12.75" customHeight="1" x14ac:dyDescent="0.2"/>
    <row r="70138" ht="12.75" customHeight="1" x14ac:dyDescent="0.2"/>
    <row r="70139" ht="12.75" customHeight="1" x14ac:dyDescent="0.2"/>
    <row r="70140" ht="12.75" customHeight="1" x14ac:dyDescent="0.2"/>
    <row r="70141" ht="12.75" customHeight="1" x14ac:dyDescent="0.2"/>
    <row r="70142" ht="12.75" customHeight="1" x14ac:dyDescent="0.2"/>
    <row r="70143" ht="12.75" customHeight="1" x14ac:dyDescent="0.2"/>
    <row r="70144" ht="12.75" customHeight="1" x14ac:dyDescent="0.2"/>
    <row r="70145" ht="12.75" customHeight="1" x14ac:dyDescent="0.2"/>
    <row r="70146" ht="12.75" customHeight="1" x14ac:dyDescent="0.2"/>
    <row r="70147" ht="12.75" customHeight="1" x14ac:dyDescent="0.2"/>
    <row r="70148" ht="12.75" customHeight="1" x14ac:dyDescent="0.2"/>
    <row r="70149" ht="12.75" customHeight="1" x14ac:dyDescent="0.2"/>
    <row r="70150" ht="12.75" customHeight="1" x14ac:dyDescent="0.2"/>
    <row r="70151" ht="12.75" customHeight="1" x14ac:dyDescent="0.2"/>
    <row r="70152" ht="12.75" customHeight="1" x14ac:dyDescent="0.2"/>
    <row r="70153" ht="12.75" customHeight="1" x14ac:dyDescent="0.2"/>
    <row r="70154" ht="12.75" customHeight="1" x14ac:dyDescent="0.2"/>
    <row r="70155" ht="12.75" customHeight="1" x14ac:dyDescent="0.2"/>
    <row r="70156" ht="12.75" customHeight="1" x14ac:dyDescent="0.2"/>
    <row r="70157" ht="12.75" customHeight="1" x14ac:dyDescent="0.2"/>
    <row r="70158" ht="12.75" customHeight="1" x14ac:dyDescent="0.2"/>
    <row r="70159" ht="12.75" customHeight="1" x14ac:dyDescent="0.2"/>
    <row r="70160" ht="12.75" customHeight="1" x14ac:dyDescent="0.2"/>
    <row r="70161" ht="12.75" customHeight="1" x14ac:dyDescent="0.2"/>
    <row r="70162" ht="12.75" customHeight="1" x14ac:dyDescent="0.2"/>
    <row r="70163" ht="12.75" customHeight="1" x14ac:dyDescent="0.2"/>
    <row r="70164" ht="12.75" customHeight="1" x14ac:dyDescent="0.2"/>
    <row r="70165" ht="12.75" customHeight="1" x14ac:dyDescent="0.2"/>
    <row r="70166" ht="12.75" customHeight="1" x14ac:dyDescent="0.2"/>
    <row r="70167" ht="12.75" customHeight="1" x14ac:dyDescent="0.2"/>
    <row r="70168" ht="12.75" customHeight="1" x14ac:dyDescent="0.2"/>
    <row r="70169" ht="12.75" customHeight="1" x14ac:dyDescent="0.2"/>
    <row r="70170" ht="12.75" customHeight="1" x14ac:dyDescent="0.2"/>
    <row r="70171" ht="12.75" customHeight="1" x14ac:dyDescent="0.2"/>
    <row r="70172" ht="12.75" customHeight="1" x14ac:dyDescent="0.2"/>
    <row r="70173" ht="12.75" customHeight="1" x14ac:dyDescent="0.2"/>
    <row r="70174" ht="12.75" customHeight="1" x14ac:dyDescent="0.2"/>
    <row r="70175" ht="12.75" customHeight="1" x14ac:dyDescent="0.2"/>
    <row r="70176" ht="12.75" customHeight="1" x14ac:dyDescent="0.2"/>
    <row r="70177" ht="12.75" customHeight="1" x14ac:dyDescent="0.2"/>
    <row r="70178" ht="12.75" customHeight="1" x14ac:dyDescent="0.2"/>
    <row r="70179" ht="12.75" customHeight="1" x14ac:dyDescent="0.2"/>
    <row r="70180" ht="12.75" customHeight="1" x14ac:dyDescent="0.2"/>
    <row r="70181" ht="12.75" customHeight="1" x14ac:dyDescent="0.2"/>
    <row r="70182" ht="12.75" customHeight="1" x14ac:dyDescent="0.2"/>
    <row r="70183" ht="12.75" customHeight="1" x14ac:dyDescent="0.2"/>
    <row r="70184" ht="12.75" customHeight="1" x14ac:dyDescent="0.2"/>
    <row r="70185" ht="12.75" customHeight="1" x14ac:dyDescent="0.2"/>
    <row r="70186" ht="12.75" customHeight="1" x14ac:dyDescent="0.2"/>
    <row r="70187" ht="12.75" customHeight="1" x14ac:dyDescent="0.2"/>
    <row r="70188" ht="12.75" customHeight="1" x14ac:dyDescent="0.2"/>
    <row r="70189" ht="12.75" customHeight="1" x14ac:dyDescent="0.2"/>
    <row r="70190" ht="12.75" customHeight="1" x14ac:dyDescent="0.2"/>
    <row r="70191" ht="12.75" customHeight="1" x14ac:dyDescent="0.2"/>
    <row r="70192" ht="12.75" customHeight="1" x14ac:dyDescent="0.2"/>
    <row r="70193" ht="12.75" customHeight="1" x14ac:dyDescent="0.2"/>
    <row r="70194" ht="12.75" customHeight="1" x14ac:dyDescent="0.2"/>
    <row r="70195" ht="12.75" customHeight="1" x14ac:dyDescent="0.2"/>
    <row r="70196" ht="12.75" customHeight="1" x14ac:dyDescent="0.2"/>
    <row r="70197" ht="12.75" customHeight="1" x14ac:dyDescent="0.2"/>
    <row r="70198" ht="12.75" customHeight="1" x14ac:dyDescent="0.2"/>
    <row r="70199" ht="12.75" customHeight="1" x14ac:dyDescent="0.2"/>
    <row r="70200" ht="12.75" customHeight="1" x14ac:dyDescent="0.2"/>
    <row r="70201" ht="12.75" customHeight="1" x14ac:dyDescent="0.2"/>
    <row r="70202" ht="12.75" customHeight="1" x14ac:dyDescent="0.2"/>
    <row r="70203" ht="12.75" customHeight="1" x14ac:dyDescent="0.2"/>
    <row r="70204" ht="12.75" customHeight="1" x14ac:dyDescent="0.2"/>
    <row r="70205" ht="12.75" customHeight="1" x14ac:dyDescent="0.2"/>
    <row r="70206" ht="12.75" customHeight="1" x14ac:dyDescent="0.2"/>
    <row r="70207" ht="12.75" customHeight="1" x14ac:dyDescent="0.2"/>
    <row r="70208" ht="12.75" customHeight="1" x14ac:dyDescent="0.2"/>
    <row r="70209" ht="12.75" customHeight="1" x14ac:dyDescent="0.2"/>
    <row r="70210" ht="12.75" customHeight="1" x14ac:dyDescent="0.2"/>
    <row r="70211" ht="12.75" customHeight="1" x14ac:dyDescent="0.2"/>
    <row r="70212" ht="12.75" customHeight="1" x14ac:dyDescent="0.2"/>
    <row r="70213" ht="12.75" customHeight="1" x14ac:dyDescent="0.2"/>
    <row r="70214" ht="12.75" customHeight="1" x14ac:dyDescent="0.2"/>
    <row r="70215" ht="12.75" customHeight="1" x14ac:dyDescent="0.2"/>
    <row r="70216" ht="12.75" customHeight="1" x14ac:dyDescent="0.2"/>
    <row r="70217" ht="12.75" customHeight="1" x14ac:dyDescent="0.2"/>
    <row r="70218" ht="12.75" customHeight="1" x14ac:dyDescent="0.2"/>
    <row r="70219" ht="12.75" customHeight="1" x14ac:dyDescent="0.2"/>
    <row r="70220" ht="12.75" customHeight="1" x14ac:dyDescent="0.2"/>
    <row r="70221" ht="12.75" customHeight="1" x14ac:dyDescent="0.2"/>
    <row r="70222" ht="12.75" customHeight="1" x14ac:dyDescent="0.2"/>
    <row r="70223" ht="12.75" customHeight="1" x14ac:dyDescent="0.2"/>
    <row r="70224" ht="12.75" customHeight="1" x14ac:dyDescent="0.2"/>
    <row r="70225" ht="12.75" customHeight="1" x14ac:dyDescent="0.2"/>
    <row r="70226" ht="12.75" customHeight="1" x14ac:dyDescent="0.2"/>
    <row r="70227" ht="12.75" customHeight="1" x14ac:dyDescent="0.2"/>
    <row r="70228" ht="12.75" customHeight="1" x14ac:dyDescent="0.2"/>
    <row r="70229" ht="12.75" customHeight="1" x14ac:dyDescent="0.2"/>
    <row r="70230" ht="12.75" customHeight="1" x14ac:dyDescent="0.2"/>
    <row r="70231" ht="12.75" customHeight="1" x14ac:dyDescent="0.2"/>
    <row r="70232" ht="12.75" customHeight="1" x14ac:dyDescent="0.2"/>
    <row r="70233" ht="12.75" customHeight="1" x14ac:dyDescent="0.2"/>
    <row r="70234" ht="12.75" customHeight="1" x14ac:dyDescent="0.2"/>
    <row r="70235" ht="12.75" customHeight="1" x14ac:dyDescent="0.2"/>
    <row r="70236" ht="12.75" customHeight="1" x14ac:dyDescent="0.2"/>
    <row r="70237" ht="12.75" customHeight="1" x14ac:dyDescent="0.2"/>
    <row r="70238" ht="12.75" customHeight="1" x14ac:dyDescent="0.2"/>
    <row r="70239" ht="12.75" customHeight="1" x14ac:dyDescent="0.2"/>
    <row r="70240" ht="12.75" customHeight="1" x14ac:dyDescent="0.2"/>
    <row r="70241" ht="12.75" customHeight="1" x14ac:dyDescent="0.2"/>
    <row r="70242" ht="12.75" customHeight="1" x14ac:dyDescent="0.2"/>
    <row r="70243" ht="12.75" customHeight="1" x14ac:dyDescent="0.2"/>
    <row r="70244" ht="12.75" customHeight="1" x14ac:dyDescent="0.2"/>
    <row r="70245" ht="12.75" customHeight="1" x14ac:dyDescent="0.2"/>
    <row r="70246" ht="12.75" customHeight="1" x14ac:dyDescent="0.2"/>
    <row r="70247" ht="12.75" customHeight="1" x14ac:dyDescent="0.2"/>
    <row r="70248" ht="12.75" customHeight="1" x14ac:dyDescent="0.2"/>
    <row r="70249" ht="12.75" customHeight="1" x14ac:dyDescent="0.2"/>
    <row r="70250" ht="12.75" customHeight="1" x14ac:dyDescent="0.2"/>
    <row r="70251" ht="12.75" customHeight="1" x14ac:dyDescent="0.2"/>
    <row r="70252" ht="12.75" customHeight="1" x14ac:dyDescent="0.2"/>
    <row r="70253" ht="12.75" customHeight="1" x14ac:dyDescent="0.2"/>
    <row r="70254" ht="12.75" customHeight="1" x14ac:dyDescent="0.2"/>
    <row r="70255" ht="12.75" customHeight="1" x14ac:dyDescent="0.2"/>
    <row r="70256" ht="12.75" customHeight="1" x14ac:dyDescent="0.2"/>
    <row r="70257" ht="12.75" customHeight="1" x14ac:dyDescent="0.2"/>
    <row r="70258" ht="12.75" customHeight="1" x14ac:dyDescent="0.2"/>
    <row r="70259" ht="12.75" customHeight="1" x14ac:dyDescent="0.2"/>
    <row r="70260" ht="12.75" customHeight="1" x14ac:dyDescent="0.2"/>
    <row r="70261" ht="12.75" customHeight="1" x14ac:dyDescent="0.2"/>
    <row r="70262" ht="12.75" customHeight="1" x14ac:dyDescent="0.2"/>
    <row r="70263" ht="12.75" customHeight="1" x14ac:dyDescent="0.2"/>
    <row r="70264" ht="12.75" customHeight="1" x14ac:dyDescent="0.2"/>
    <row r="70265" ht="12.75" customHeight="1" x14ac:dyDescent="0.2"/>
    <row r="70266" ht="12.75" customHeight="1" x14ac:dyDescent="0.2"/>
    <row r="70267" ht="12.75" customHeight="1" x14ac:dyDescent="0.2"/>
    <row r="70268" ht="12.75" customHeight="1" x14ac:dyDescent="0.2"/>
    <row r="70269" ht="12.75" customHeight="1" x14ac:dyDescent="0.2"/>
    <row r="70270" ht="12.75" customHeight="1" x14ac:dyDescent="0.2"/>
    <row r="70271" ht="12.75" customHeight="1" x14ac:dyDescent="0.2"/>
    <row r="70272" ht="12.75" customHeight="1" x14ac:dyDescent="0.2"/>
    <row r="70273" ht="12.75" customHeight="1" x14ac:dyDescent="0.2"/>
    <row r="70274" ht="12.75" customHeight="1" x14ac:dyDescent="0.2"/>
    <row r="70275" ht="12.75" customHeight="1" x14ac:dyDescent="0.2"/>
    <row r="70276" ht="12.75" customHeight="1" x14ac:dyDescent="0.2"/>
    <row r="70277" ht="12.75" customHeight="1" x14ac:dyDescent="0.2"/>
    <row r="70278" ht="12.75" customHeight="1" x14ac:dyDescent="0.2"/>
    <row r="70279" ht="12.75" customHeight="1" x14ac:dyDescent="0.2"/>
    <row r="70280" ht="12.75" customHeight="1" x14ac:dyDescent="0.2"/>
    <row r="70281" ht="12.75" customHeight="1" x14ac:dyDescent="0.2"/>
    <row r="70282" ht="12.75" customHeight="1" x14ac:dyDescent="0.2"/>
    <row r="70283" ht="12.75" customHeight="1" x14ac:dyDescent="0.2"/>
    <row r="70284" ht="12.75" customHeight="1" x14ac:dyDescent="0.2"/>
    <row r="70285" ht="12.75" customHeight="1" x14ac:dyDescent="0.2"/>
    <row r="70286" ht="12.75" customHeight="1" x14ac:dyDescent="0.2"/>
    <row r="70287" ht="12.75" customHeight="1" x14ac:dyDescent="0.2"/>
    <row r="70288" ht="12.75" customHeight="1" x14ac:dyDescent="0.2"/>
    <row r="70289" ht="12.75" customHeight="1" x14ac:dyDescent="0.2"/>
    <row r="70290" ht="12.75" customHeight="1" x14ac:dyDescent="0.2"/>
    <row r="70291" ht="12.75" customHeight="1" x14ac:dyDescent="0.2"/>
    <row r="70292" ht="12.75" customHeight="1" x14ac:dyDescent="0.2"/>
    <row r="70293" ht="12.75" customHeight="1" x14ac:dyDescent="0.2"/>
    <row r="70294" ht="12.75" customHeight="1" x14ac:dyDescent="0.2"/>
    <row r="70295" ht="12.75" customHeight="1" x14ac:dyDescent="0.2"/>
    <row r="70296" ht="12.75" customHeight="1" x14ac:dyDescent="0.2"/>
    <row r="70297" ht="12.75" customHeight="1" x14ac:dyDescent="0.2"/>
    <row r="70298" ht="12.75" customHeight="1" x14ac:dyDescent="0.2"/>
    <row r="70299" ht="12.75" customHeight="1" x14ac:dyDescent="0.2"/>
    <row r="70300" ht="12.75" customHeight="1" x14ac:dyDescent="0.2"/>
    <row r="70301" ht="12.75" customHeight="1" x14ac:dyDescent="0.2"/>
    <row r="70302" ht="12.75" customHeight="1" x14ac:dyDescent="0.2"/>
    <row r="70303" ht="12.75" customHeight="1" x14ac:dyDescent="0.2"/>
    <row r="70304" ht="12.75" customHeight="1" x14ac:dyDescent="0.2"/>
    <row r="70305" ht="12.75" customHeight="1" x14ac:dyDescent="0.2"/>
    <row r="70306" ht="12.75" customHeight="1" x14ac:dyDescent="0.2"/>
    <row r="70307" ht="12.75" customHeight="1" x14ac:dyDescent="0.2"/>
    <row r="70308" ht="12.75" customHeight="1" x14ac:dyDescent="0.2"/>
    <row r="70309" ht="12.75" customHeight="1" x14ac:dyDescent="0.2"/>
    <row r="70310" ht="12.75" customHeight="1" x14ac:dyDescent="0.2"/>
    <row r="70311" ht="12.75" customHeight="1" x14ac:dyDescent="0.2"/>
    <row r="70312" ht="12.75" customHeight="1" x14ac:dyDescent="0.2"/>
    <row r="70313" ht="12.75" customHeight="1" x14ac:dyDescent="0.2"/>
    <row r="70314" ht="12.75" customHeight="1" x14ac:dyDescent="0.2"/>
    <row r="70315" ht="12.75" customHeight="1" x14ac:dyDescent="0.2"/>
    <row r="70316" ht="12.75" customHeight="1" x14ac:dyDescent="0.2"/>
    <row r="70317" ht="12.75" customHeight="1" x14ac:dyDescent="0.2"/>
    <row r="70318" ht="12.75" customHeight="1" x14ac:dyDescent="0.2"/>
    <row r="70319" ht="12.75" customHeight="1" x14ac:dyDescent="0.2"/>
    <row r="70320" ht="12.75" customHeight="1" x14ac:dyDescent="0.2"/>
    <row r="70321" ht="12.75" customHeight="1" x14ac:dyDescent="0.2"/>
    <row r="70322" ht="12.75" customHeight="1" x14ac:dyDescent="0.2"/>
    <row r="70323" ht="12.75" customHeight="1" x14ac:dyDescent="0.2"/>
    <row r="70324" ht="12.75" customHeight="1" x14ac:dyDescent="0.2"/>
    <row r="70325" ht="12.75" customHeight="1" x14ac:dyDescent="0.2"/>
    <row r="70326" ht="12.75" customHeight="1" x14ac:dyDescent="0.2"/>
    <row r="70327" ht="12.75" customHeight="1" x14ac:dyDescent="0.2"/>
    <row r="70328" ht="12.75" customHeight="1" x14ac:dyDescent="0.2"/>
    <row r="70329" ht="12.75" customHeight="1" x14ac:dyDescent="0.2"/>
    <row r="70330" ht="12.75" customHeight="1" x14ac:dyDescent="0.2"/>
    <row r="70331" ht="12.75" customHeight="1" x14ac:dyDescent="0.2"/>
    <row r="70332" ht="12.75" customHeight="1" x14ac:dyDescent="0.2"/>
    <row r="70333" ht="12.75" customHeight="1" x14ac:dyDescent="0.2"/>
    <row r="70334" ht="12.75" customHeight="1" x14ac:dyDescent="0.2"/>
    <row r="70335" ht="12.75" customHeight="1" x14ac:dyDescent="0.2"/>
    <row r="70336" ht="12.75" customHeight="1" x14ac:dyDescent="0.2"/>
    <row r="70337" ht="12.75" customHeight="1" x14ac:dyDescent="0.2"/>
    <row r="70338" ht="12.75" customHeight="1" x14ac:dyDescent="0.2"/>
    <row r="70339" ht="12.75" customHeight="1" x14ac:dyDescent="0.2"/>
    <row r="70340" ht="12.75" customHeight="1" x14ac:dyDescent="0.2"/>
    <row r="70341" ht="12.75" customHeight="1" x14ac:dyDescent="0.2"/>
    <row r="70342" ht="12.75" customHeight="1" x14ac:dyDescent="0.2"/>
    <row r="70343" ht="12.75" customHeight="1" x14ac:dyDescent="0.2"/>
    <row r="70344" ht="12.75" customHeight="1" x14ac:dyDescent="0.2"/>
    <row r="70345" ht="12.75" customHeight="1" x14ac:dyDescent="0.2"/>
    <row r="70346" ht="12.75" customHeight="1" x14ac:dyDescent="0.2"/>
    <row r="70347" ht="12.75" customHeight="1" x14ac:dyDescent="0.2"/>
    <row r="70348" ht="12.75" customHeight="1" x14ac:dyDescent="0.2"/>
    <row r="70349" ht="12.75" customHeight="1" x14ac:dyDescent="0.2"/>
    <row r="70350" ht="12.75" customHeight="1" x14ac:dyDescent="0.2"/>
    <row r="70351" ht="12.75" customHeight="1" x14ac:dyDescent="0.2"/>
    <row r="70352" ht="12.75" customHeight="1" x14ac:dyDescent="0.2"/>
    <row r="70353" ht="12.75" customHeight="1" x14ac:dyDescent="0.2"/>
    <row r="70354" ht="12.75" customHeight="1" x14ac:dyDescent="0.2"/>
    <row r="70355" ht="12.75" customHeight="1" x14ac:dyDescent="0.2"/>
    <row r="70356" ht="12.75" customHeight="1" x14ac:dyDescent="0.2"/>
    <row r="70357" ht="12.75" customHeight="1" x14ac:dyDescent="0.2"/>
    <row r="70358" ht="12.75" customHeight="1" x14ac:dyDescent="0.2"/>
    <row r="70359" ht="12.75" customHeight="1" x14ac:dyDescent="0.2"/>
    <row r="70360" ht="12.75" customHeight="1" x14ac:dyDescent="0.2"/>
    <row r="70361" ht="12.75" customHeight="1" x14ac:dyDescent="0.2"/>
    <row r="70362" ht="12.75" customHeight="1" x14ac:dyDescent="0.2"/>
    <row r="70363" ht="12.75" customHeight="1" x14ac:dyDescent="0.2"/>
    <row r="70364" ht="12.75" customHeight="1" x14ac:dyDescent="0.2"/>
    <row r="70365" ht="12.75" customHeight="1" x14ac:dyDescent="0.2"/>
    <row r="70366" ht="12.75" customHeight="1" x14ac:dyDescent="0.2"/>
    <row r="70367" ht="12.75" customHeight="1" x14ac:dyDescent="0.2"/>
    <row r="70368" ht="12.75" customHeight="1" x14ac:dyDescent="0.2"/>
    <row r="70369" ht="12.75" customHeight="1" x14ac:dyDescent="0.2"/>
    <row r="70370" ht="12.75" customHeight="1" x14ac:dyDescent="0.2"/>
    <row r="70371" ht="12.75" customHeight="1" x14ac:dyDescent="0.2"/>
    <row r="70372" ht="12.75" customHeight="1" x14ac:dyDescent="0.2"/>
    <row r="70373" ht="12.75" customHeight="1" x14ac:dyDescent="0.2"/>
    <row r="70374" ht="12.75" customHeight="1" x14ac:dyDescent="0.2"/>
    <row r="70375" ht="12.75" customHeight="1" x14ac:dyDescent="0.2"/>
    <row r="70376" ht="12.75" customHeight="1" x14ac:dyDescent="0.2"/>
    <row r="70377" ht="12.75" customHeight="1" x14ac:dyDescent="0.2"/>
    <row r="70378" ht="12.75" customHeight="1" x14ac:dyDescent="0.2"/>
    <row r="70379" ht="12.75" customHeight="1" x14ac:dyDescent="0.2"/>
    <row r="70380" ht="12.75" customHeight="1" x14ac:dyDescent="0.2"/>
    <row r="70381" ht="12.75" customHeight="1" x14ac:dyDescent="0.2"/>
    <row r="70382" ht="12.75" customHeight="1" x14ac:dyDescent="0.2"/>
    <row r="70383" ht="12.75" customHeight="1" x14ac:dyDescent="0.2"/>
    <row r="70384" ht="12.75" customHeight="1" x14ac:dyDescent="0.2"/>
    <row r="70385" ht="12.75" customHeight="1" x14ac:dyDescent="0.2"/>
    <row r="70386" ht="12.75" customHeight="1" x14ac:dyDescent="0.2"/>
    <row r="70387" ht="12.75" customHeight="1" x14ac:dyDescent="0.2"/>
    <row r="70388" ht="12.75" customHeight="1" x14ac:dyDescent="0.2"/>
    <row r="70389" ht="12.75" customHeight="1" x14ac:dyDescent="0.2"/>
    <row r="70390" ht="12.75" customHeight="1" x14ac:dyDescent="0.2"/>
    <row r="70391" ht="12.75" customHeight="1" x14ac:dyDescent="0.2"/>
    <row r="70392" ht="12.75" customHeight="1" x14ac:dyDescent="0.2"/>
    <row r="70393" ht="12.75" customHeight="1" x14ac:dyDescent="0.2"/>
    <row r="70394" ht="12.75" customHeight="1" x14ac:dyDescent="0.2"/>
    <row r="70395" ht="12.75" customHeight="1" x14ac:dyDescent="0.2"/>
    <row r="70396" ht="12.75" customHeight="1" x14ac:dyDescent="0.2"/>
    <row r="70397" ht="12.75" customHeight="1" x14ac:dyDescent="0.2"/>
    <row r="70398" ht="12.75" customHeight="1" x14ac:dyDescent="0.2"/>
    <row r="70399" ht="12.75" customHeight="1" x14ac:dyDescent="0.2"/>
    <row r="70400" ht="12.75" customHeight="1" x14ac:dyDescent="0.2"/>
    <row r="70401" ht="12.75" customHeight="1" x14ac:dyDescent="0.2"/>
    <row r="70402" ht="12.75" customHeight="1" x14ac:dyDescent="0.2"/>
    <row r="70403" ht="12.75" customHeight="1" x14ac:dyDescent="0.2"/>
    <row r="70404" ht="12.75" customHeight="1" x14ac:dyDescent="0.2"/>
    <row r="70405" ht="12.75" customHeight="1" x14ac:dyDescent="0.2"/>
    <row r="70406" ht="12.75" customHeight="1" x14ac:dyDescent="0.2"/>
    <row r="70407" ht="12.75" customHeight="1" x14ac:dyDescent="0.2"/>
    <row r="70408" ht="12.75" customHeight="1" x14ac:dyDescent="0.2"/>
    <row r="70409" ht="12.75" customHeight="1" x14ac:dyDescent="0.2"/>
    <row r="70410" ht="12.75" customHeight="1" x14ac:dyDescent="0.2"/>
    <row r="70411" ht="12.75" customHeight="1" x14ac:dyDescent="0.2"/>
    <row r="70412" ht="12.75" customHeight="1" x14ac:dyDescent="0.2"/>
    <row r="70413" ht="12.75" customHeight="1" x14ac:dyDescent="0.2"/>
    <row r="70414" ht="12.75" customHeight="1" x14ac:dyDescent="0.2"/>
    <row r="70415" ht="12.75" customHeight="1" x14ac:dyDescent="0.2"/>
    <row r="70416" ht="12.75" customHeight="1" x14ac:dyDescent="0.2"/>
    <row r="70417" ht="12.75" customHeight="1" x14ac:dyDescent="0.2"/>
    <row r="70418" ht="12.75" customHeight="1" x14ac:dyDescent="0.2"/>
    <row r="70419" ht="12.75" customHeight="1" x14ac:dyDescent="0.2"/>
    <row r="70420" ht="12.75" customHeight="1" x14ac:dyDescent="0.2"/>
    <row r="70421" ht="12.75" customHeight="1" x14ac:dyDescent="0.2"/>
    <row r="70422" ht="12.75" customHeight="1" x14ac:dyDescent="0.2"/>
    <row r="70423" ht="12.75" customHeight="1" x14ac:dyDescent="0.2"/>
    <row r="70424" ht="12.75" customHeight="1" x14ac:dyDescent="0.2"/>
    <row r="70425" ht="12.75" customHeight="1" x14ac:dyDescent="0.2"/>
    <row r="70426" ht="12.75" customHeight="1" x14ac:dyDescent="0.2"/>
    <row r="70427" ht="12.75" customHeight="1" x14ac:dyDescent="0.2"/>
    <row r="70428" ht="12.75" customHeight="1" x14ac:dyDescent="0.2"/>
    <row r="70429" ht="12.75" customHeight="1" x14ac:dyDescent="0.2"/>
    <row r="70430" ht="12.75" customHeight="1" x14ac:dyDescent="0.2"/>
    <row r="70431" ht="12.75" customHeight="1" x14ac:dyDescent="0.2"/>
    <row r="70432" ht="12.75" customHeight="1" x14ac:dyDescent="0.2"/>
    <row r="70433" ht="12.75" customHeight="1" x14ac:dyDescent="0.2"/>
    <row r="70434" ht="12.75" customHeight="1" x14ac:dyDescent="0.2"/>
    <row r="70435" ht="12.75" customHeight="1" x14ac:dyDescent="0.2"/>
    <row r="70436" ht="12.75" customHeight="1" x14ac:dyDescent="0.2"/>
    <row r="70437" ht="12.75" customHeight="1" x14ac:dyDescent="0.2"/>
    <row r="70438" ht="12.75" customHeight="1" x14ac:dyDescent="0.2"/>
    <row r="70439" ht="12.75" customHeight="1" x14ac:dyDescent="0.2"/>
    <row r="70440" ht="12.75" customHeight="1" x14ac:dyDescent="0.2"/>
    <row r="70441" ht="12.75" customHeight="1" x14ac:dyDescent="0.2"/>
    <row r="70442" ht="12.75" customHeight="1" x14ac:dyDescent="0.2"/>
    <row r="70443" ht="12.75" customHeight="1" x14ac:dyDescent="0.2"/>
    <row r="70444" ht="12.75" customHeight="1" x14ac:dyDescent="0.2"/>
    <row r="70445" ht="12.75" customHeight="1" x14ac:dyDescent="0.2"/>
    <row r="70446" ht="12.75" customHeight="1" x14ac:dyDescent="0.2"/>
    <row r="70447" ht="12.75" customHeight="1" x14ac:dyDescent="0.2"/>
    <row r="70448" ht="12.75" customHeight="1" x14ac:dyDescent="0.2"/>
    <row r="70449" ht="12.75" customHeight="1" x14ac:dyDescent="0.2"/>
    <row r="70450" ht="12.75" customHeight="1" x14ac:dyDescent="0.2"/>
    <row r="70451" ht="12.75" customHeight="1" x14ac:dyDescent="0.2"/>
    <row r="70452" ht="12.75" customHeight="1" x14ac:dyDescent="0.2"/>
    <row r="70453" ht="12.75" customHeight="1" x14ac:dyDescent="0.2"/>
    <row r="70454" ht="12.75" customHeight="1" x14ac:dyDescent="0.2"/>
    <row r="70455" ht="12.75" customHeight="1" x14ac:dyDescent="0.2"/>
    <row r="70456" ht="12.75" customHeight="1" x14ac:dyDescent="0.2"/>
    <row r="70457" ht="12.75" customHeight="1" x14ac:dyDescent="0.2"/>
    <row r="70458" ht="12.75" customHeight="1" x14ac:dyDescent="0.2"/>
    <row r="70459" ht="12.75" customHeight="1" x14ac:dyDescent="0.2"/>
    <row r="70460" ht="12.75" customHeight="1" x14ac:dyDescent="0.2"/>
    <row r="70461" ht="12.75" customHeight="1" x14ac:dyDescent="0.2"/>
    <row r="70462" ht="12.75" customHeight="1" x14ac:dyDescent="0.2"/>
    <row r="70463" ht="12.75" customHeight="1" x14ac:dyDescent="0.2"/>
    <row r="70464" ht="12.75" customHeight="1" x14ac:dyDescent="0.2"/>
    <row r="70465" ht="12.75" customHeight="1" x14ac:dyDescent="0.2"/>
    <row r="70466" ht="12.75" customHeight="1" x14ac:dyDescent="0.2"/>
    <row r="70467" ht="12.75" customHeight="1" x14ac:dyDescent="0.2"/>
    <row r="70468" ht="12.75" customHeight="1" x14ac:dyDescent="0.2"/>
    <row r="70469" ht="12.75" customHeight="1" x14ac:dyDescent="0.2"/>
    <row r="70470" ht="12.75" customHeight="1" x14ac:dyDescent="0.2"/>
    <row r="70471" ht="12.75" customHeight="1" x14ac:dyDescent="0.2"/>
    <row r="70472" ht="12.75" customHeight="1" x14ac:dyDescent="0.2"/>
    <row r="70473" ht="12.75" customHeight="1" x14ac:dyDescent="0.2"/>
    <row r="70474" ht="12.75" customHeight="1" x14ac:dyDescent="0.2"/>
    <row r="70475" ht="12.75" customHeight="1" x14ac:dyDescent="0.2"/>
    <row r="70476" ht="12.75" customHeight="1" x14ac:dyDescent="0.2"/>
    <row r="70477" ht="12.75" customHeight="1" x14ac:dyDescent="0.2"/>
    <row r="70478" ht="12.75" customHeight="1" x14ac:dyDescent="0.2"/>
    <row r="70479" ht="12.75" customHeight="1" x14ac:dyDescent="0.2"/>
    <row r="70480" ht="12.75" customHeight="1" x14ac:dyDescent="0.2"/>
    <row r="70481" ht="12.75" customHeight="1" x14ac:dyDescent="0.2"/>
    <row r="70482" ht="12.75" customHeight="1" x14ac:dyDescent="0.2"/>
    <row r="70483" ht="12.75" customHeight="1" x14ac:dyDescent="0.2"/>
    <row r="70484" ht="12.75" customHeight="1" x14ac:dyDescent="0.2"/>
    <row r="70485" ht="12.75" customHeight="1" x14ac:dyDescent="0.2"/>
    <row r="70486" ht="12.75" customHeight="1" x14ac:dyDescent="0.2"/>
    <row r="70487" ht="12.75" customHeight="1" x14ac:dyDescent="0.2"/>
    <row r="70488" ht="12.75" customHeight="1" x14ac:dyDescent="0.2"/>
    <row r="70489" ht="12.75" customHeight="1" x14ac:dyDescent="0.2"/>
    <row r="70490" ht="12.75" customHeight="1" x14ac:dyDescent="0.2"/>
    <row r="70491" ht="12.75" customHeight="1" x14ac:dyDescent="0.2"/>
    <row r="70492" ht="12.75" customHeight="1" x14ac:dyDescent="0.2"/>
    <row r="70493" ht="12.75" customHeight="1" x14ac:dyDescent="0.2"/>
    <row r="70494" ht="12.75" customHeight="1" x14ac:dyDescent="0.2"/>
    <row r="70495" ht="12.75" customHeight="1" x14ac:dyDescent="0.2"/>
    <row r="70496" ht="12.75" customHeight="1" x14ac:dyDescent="0.2"/>
    <row r="70497" ht="12.75" customHeight="1" x14ac:dyDescent="0.2"/>
    <row r="70498" ht="12.75" customHeight="1" x14ac:dyDescent="0.2"/>
    <row r="70499" ht="12.75" customHeight="1" x14ac:dyDescent="0.2"/>
    <row r="70500" ht="12.75" customHeight="1" x14ac:dyDescent="0.2"/>
    <row r="70501" ht="12.75" customHeight="1" x14ac:dyDescent="0.2"/>
    <row r="70502" ht="12.75" customHeight="1" x14ac:dyDescent="0.2"/>
    <row r="70503" ht="12.75" customHeight="1" x14ac:dyDescent="0.2"/>
    <row r="70504" ht="12.75" customHeight="1" x14ac:dyDescent="0.2"/>
    <row r="70505" ht="12.75" customHeight="1" x14ac:dyDescent="0.2"/>
    <row r="70506" ht="12.75" customHeight="1" x14ac:dyDescent="0.2"/>
    <row r="70507" ht="12.75" customHeight="1" x14ac:dyDescent="0.2"/>
    <row r="70508" ht="12.75" customHeight="1" x14ac:dyDescent="0.2"/>
    <row r="70509" ht="12.75" customHeight="1" x14ac:dyDescent="0.2"/>
    <row r="70510" ht="12.75" customHeight="1" x14ac:dyDescent="0.2"/>
    <row r="70511" ht="12.75" customHeight="1" x14ac:dyDescent="0.2"/>
    <row r="70512" ht="12.75" customHeight="1" x14ac:dyDescent="0.2"/>
    <row r="70513" ht="12.75" customHeight="1" x14ac:dyDescent="0.2"/>
    <row r="70514" ht="12.75" customHeight="1" x14ac:dyDescent="0.2"/>
    <row r="70515" ht="12.75" customHeight="1" x14ac:dyDescent="0.2"/>
    <row r="70516" ht="12.75" customHeight="1" x14ac:dyDescent="0.2"/>
    <row r="70517" ht="12.75" customHeight="1" x14ac:dyDescent="0.2"/>
    <row r="70518" ht="12.75" customHeight="1" x14ac:dyDescent="0.2"/>
    <row r="70519" ht="12.75" customHeight="1" x14ac:dyDescent="0.2"/>
    <row r="70520" ht="12.75" customHeight="1" x14ac:dyDescent="0.2"/>
    <row r="70521" ht="12.75" customHeight="1" x14ac:dyDescent="0.2"/>
    <row r="70522" ht="12.75" customHeight="1" x14ac:dyDescent="0.2"/>
    <row r="70523" ht="12.75" customHeight="1" x14ac:dyDescent="0.2"/>
    <row r="70524" ht="12.75" customHeight="1" x14ac:dyDescent="0.2"/>
    <row r="70525" ht="12.75" customHeight="1" x14ac:dyDescent="0.2"/>
    <row r="70526" ht="12.75" customHeight="1" x14ac:dyDescent="0.2"/>
    <row r="70527" ht="12.75" customHeight="1" x14ac:dyDescent="0.2"/>
    <row r="70528" ht="12.75" customHeight="1" x14ac:dyDescent="0.2"/>
    <row r="70529" ht="12.75" customHeight="1" x14ac:dyDescent="0.2"/>
    <row r="70530" ht="12.75" customHeight="1" x14ac:dyDescent="0.2"/>
    <row r="70531" ht="12.75" customHeight="1" x14ac:dyDescent="0.2"/>
    <row r="70532" ht="12.75" customHeight="1" x14ac:dyDescent="0.2"/>
    <row r="70533" ht="12.75" customHeight="1" x14ac:dyDescent="0.2"/>
    <row r="70534" ht="12.75" customHeight="1" x14ac:dyDescent="0.2"/>
    <row r="70535" ht="12.75" customHeight="1" x14ac:dyDescent="0.2"/>
    <row r="70536" ht="12.75" customHeight="1" x14ac:dyDescent="0.2"/>
    <row r="70537" ht="12.75" customHeight="1" x14ac:dyDescent="0.2"/>
    <row r="70538" ht="12.75" customHeight="1" x14ac:dyDescent="0.2"/>
    <row r="70539" ht="12.75" customHeight="1" x14ac:dyDescent="0.2"/>
    <row r="70540" ht="12.75" customHeight="1" x14ac:dyDescent="0.2"/>
    <row r="70541" ht="12.75" customHeight="1" x14ac:dyDescent="0.2"/>
    <row r="70542" ht="12.75" customHeight="1" x14ac:dyDescent="0.2"/>
    <row r="70543" ht="12.75" customHeight="1" x14ac:dyDescent="0.2"/>
    <row r="70544" ht="12.75" customHeight="1" x14ac:dyDescent="0.2"/>
    <row r="70545" ht="12.75" customHeight="1" x14ac:dyDescent="0.2"/>
    <row r="70546" ht="12.75" customHeight="1" x14ac:dyDescent="0.2"/>
    <row r="70547" ht="12.75" customHeight="1" x14ac:dyDescent="0.2"/>
    <row r="70548" ht="12.75" customHeight="1" x14ac:dyDescent="0.2"/>
    <row r="70549" ht="12.75" customHeight="1" x14ac:dyDescent="0.2"/>
    <row r="70550" ht="12.75" customHeight="1" x14ac:dyDescent="0.2"/>
    <row r="70551" ht="12.75" customHeight="1" x14ac:dyDescent="0.2"/>
    <row r="70552" ht="12.75" customHeight="1" x14ac:dyDescent="0.2"/>
    <row r="70553" ht="12.75" customHeight="1" x14ac:dyDescent="0.2"/>
    <row r="70554" ht="12.75" customHeight="1" x14ac:dyDescent="0.2"/>
    <row r="70555" ht="12.75" customHeight="1" x14ac:dyDescent="0.2"/>
    <row r="70556" ht="12.75" customHeight="1" x14ac:dyDescent="0.2"/>
    <row r="70557" ht="12.75" customHeight="1" x14ac:dyDescent="0.2"/>
    <row r="70558" ht="12.75" customHeight="1" x14ac:dyDescent="0.2"/>
    <row r="70559" ht="12.75" customHeight="1" x14ac:dyDescent="0.2"/>
    <row r="70560" ht="12.75" customHeight="1" x14ac:dyDescent="0.2"/>
    <row r="70561" ht="12.75" customHeight="1" x14ac:dyDescent="0.2"/>
    <row r="70562" ht="12.75" customHeight="1" x14ac:dyDescent="0.2"/>
    <row r="70563" ht="12.75" customHeight="1" x14ac:dyDescent="0.2"/>
    <row r="70564" ht="12.75" customHeight="1" x14ac:dyDescent="0.2"/>
    <row r="70565" ht="12.75" customHeight="1" x14ac:dyDescent="0.2"/>
    <row r="70566" ht="12.75" customHeight="1" x14ac:dyDescent="0.2"/>
    <row r="70567" ht="12.75" customHeight="1" x14ac:dyDescent="0.2"/>
    <row r="70568" ht="12.75" customHeight="1" x14ac:dyDescent="0.2"/>
    <row r="70569" ht="12.75" customHeight="1" x14ac:dyDescent="0.2"/>
    <row r="70570" ht="12.75" customHeight="1" x14ac:dyDescent="0.2"/>
    <row r="70571" ht="12.75" customHeight="1" x14ac:dyDescent="0.2"/>
    <row r="70572" ht="12.75" customHeight="1" x14ac:dyDescent="0.2"/>
    <row r="70573" ht="12.75" customHeight="1" x14ac:dyDescent="0.2"/>
    <row r="70574" ht="12.75" customHeight="1" x14ac:dyDescent="0.2"/>
    <row r="70575" ht="12.75" customHeight="1" x14ac:dyDescent="0.2"/>
    <row r="70576" ht="12.75" customHeight="1" x14ac:dyDescent="0.2"/>
    <row r="70577" ht="12.75" customHeight="1" x14ac:dyDescent="0.2"/>
    <row r="70578" ht="12.75" customHeight="1" x14ac:dyDescent="0.2"/>
    <row r="70579" ht="12.75" customHeight="1" x14ac:dyDescent="0.2"/>
    <row r="70580" ht="12.75" customHeight="1" x14ac:dyDescent="0.2"/>
    <row r="70581" ht="12.75" customHeight="1" x14ac:dyDescent="0.2"/>
    <row r="70582" ht="12.75" customHeight="1" x14ac:dyDescent="0.2"/>
    <row r="70583" ht="12.75" customHeight="1" x14ac:dyDescent="0.2"/>
    <row r="70584" ht="12.75" customHeight="1" x14ac:dyDescent="0.2"/>
    <row r="70585" ht="12.75" customHeight="1" x14ac:dyDescent="0.2"/>
    <row r="70586" ht="12.75" customHeight="1" x14ac:dyDescent="0.2"/>
    <row r="70587" ht="12.75" customHeight="1" x14ac:dyDescent="0.2"/>
    <row r="70588" ht="12.75" customHeight="1" x14ac:dyDescent="0.2"/>
    <row r="70589" ht="12.75" customHeight="1" x14ac:dyDescent="0.2"/>
    <row r="70590" ht="12.75" customHeight="1" x14ac:dyDescent="0.2"/>
    <row r="70591" ht="12.75" customHeight="1" x14ac:dyDescent="0.2"/>
    <row r="70592" ht="12.75" customHeight="1" x14ac:dyDescent="0.2"/>
    <row r="70593" ht="12.75" customHeight="1" x14ac:dyDescent="0.2"/>
    <row r="70594" ht="12.75" customHeight="1" x14ac:dyDescent="0.2"/>
    <row r="70595" ht="12.75" customHeight="1" x14ac:dyDescent="0.2"/>
    <row r="70596" ht="12.75" customHeight="1" x14ac:dyDescent="0.2"/>
    <row r="70597" ht="12.75" customHeight="1" x14ac:dyDescent="0.2"/>
    <row r="70598" ht="12.75" customHeight="1" x14ac:dyDescent="0.2"/>
    <row r="70599" ht="12.75" customHeight="1" x14ac:dyDescent="0.2"/>
    <row r="70600" ht="12.75" customHeight="1" x14ac:dyDescent="0.2"/>
    <row r="70601" ht="12.75" customHeight="1" x14ac:dyDescent="0.2"/>
    <row r="70602" ht="12.75" customHeight="1" x14ac:dyDescent="0.2"/>
    <row r="70603" ht="12.75" customHeight="1" x14ac:dyDescent="0.2"/>
    <row r="70604" ht="12.75" customHeight="1" x14ac:dyDescent="0.2"/>
    <row r="70605" ht="12.75" customHeight="1" x14ac:dyDescent="0.2"/>
    <row r="70606" ht="12.75" customHeight="1" x14ac:dyDescent="0.2"/>
    <row r="70607" ht="12.75" customHeight="1" x14ac:dyDescent="0.2"/>
    <row r="70608" ht="12.75" customHeight="1" x14ac:dyDescent="0.2"/>
    <row r="70609" ht="12.75" customHeight="1" x14ac:dyDescent="0.2"/>
    <row r="70610" ht="12.75" customHeight="1" x14ac:dyDescent="0.2"/>
    <row r="70611" ht="12.75" customHeight="1" x14ac:dyDescent="0.2"/>
    <row r="70612" ht="12.75" customHeight="1" x14ac:dyDescent="0.2"/>
    <row r="70613" ht="12.75" customHeight="1" x14ac:dyDescent="0.2"/>
    <row r="70614" ht="12.75" customHeight="1" x14ac:dyDescent="0.2"/>
    <row r="70615" ht="12.75" customHeight="1" x14ac:dyDescent="0.2"/>
    <row r="70616" ht="12.75" customHeight="1" x14ac:dyDescent="0.2"/>
    <row r="70617" ht="12.75" customHeight="1" x14ac:dyDescent="0.2"/>
    <row r="70618" ht="12.75" customHeight="1" x14ac:dyDescent="0.2"/>
    <row r="70619" ht="12.75" customHeight="1" x14ac:dyDescent="0.2"/>
    <row r="70620" ht="12.75" customHeight="1" x14ac:dyDescent="0.2"/>
    <row r="70621" ht="12.75" customHeight="1" x14ac:dyDescent="0.2"/>
    <row r="70622" ht="12.75" customHeight="1" x14ac:dyDescent="0.2"/>
    <row r="70623" ht="12.75" customHeight="1" x14ac:dyDescent="0.2"/>
    <row r="70624" ht="12.75" customHeight="1" x14ac:dyDescent="0.2"/>
    <row r="70625" ht="12.75" customHeight="1" x14ac:dyDescent="0.2"/>
    <row r="70626" ht="12.75" customHeight="1" x14ac:dyDescent="0.2"/>
    <row r="70627" ht="12.75" customHeight="1" x14ac:dyDescent="0.2"/>
    <row r="70628" ht="12.75" customHeight="1" x14ac:dyDescent="0.2"/>
    <row r="70629" ht="12.75" customHeight="1" x14ac:dyDescent="0.2"/>
    <row r="70630" ht="12.75" customHeight="1" x14ac:dyDescent="0.2"/>
    <row r="70631" ht="12.75" customHeight="1" x14ac:dyDescent="0.2"/>
    <row r="70632" ht="12.75" customHeight="1" x14ac:dyDescent="0.2"/>
    <row r="70633" ht="12.75" customHeight="1" x14ac:dyDescent="0.2"/>
    <row r="70634" ht="12.75" customHeight="1" x14ac:dyDescent="0.2"/>
    <row r="70635" ht="12.75" customHeight="1" x14ac:dyDescent="0.2"/>
    <row r="70636" ht="12.75" customHeight="1" x14ac:dyDescent="0.2"/>
    <row r="70637" ht="12.75" customHeight="1" x14ac:dyDescent="0.2"/>
    <row r="70638" ht="12.75" customHeight="1" x14ac:dyDescent="0.2"/>
    <row r="70639" ht="12.75" customHeight="1" x14ac:dyDescent="0.2"/>
    <row r="70640" ht="12.75" customHeight="1" x14ac:dyDescent="0.2"/>
    <row r="70641" ht="12.75" customHeight="1" x14ac:dyDescent="0.2"/>
    <row r="70642" ht="12.75" customHeight="1" x14ac:dyDescent="0.2"/>
    <row r="70643" ht="12.75" customHeight="1" x14ac:dyDescent="0.2"/>
    <row r="70644" ht="12.75" customHeight="1" x14ac:dyDescent="0.2"/>
    <row r="70645" ht="12.75" customHeight="1" x14ac:dyDescent="0.2"/>
    <row r="70646" ht="12.75" customHeight="1" x14ac:dyDescent="0.2"/>
    <row r="70647" ht="12.75" customHeight="1" x14ac:dyDescent="0.2"/>
    <row r="70648" ht="12.75" customHeight="1" x14ac:dyDescent="0.2"/>
    <row r="70649" ht="12.75" customHeight="1" x14ac:dyDescent="0.2"/>
    <row r="70650" ht="12.75" customHeight="1" x14ac:dyDescent="0.2"/>
    <row r="70651" ht="12.75" customHeight="1" x14ac:dyDescent="0.2"/>
    <row r="70652" ht="12.75" customHeight="1" x14ac:dyDescent="0.2"/>
    <row r="70653" ht="12.75" customHeight="1" x14ac:dyDescent="0.2"/>
    <row r="70654" ht="12.75" customHeight="1" x14ac:dyDescent="0.2"/>
    <row r="70655" ht="12.75" customHeight="1" x14ac:dyDescent="0.2"/>
    <row r="70656" ht="12.75" customHeight="1" x14ac:dyDescent="0.2"/>
    <row r="70657" ht="12.75" customHeight="1" x14ac:dyDescent="0.2"/>
    <row r="70658" ht="12.75" customHeight="1" x14ac:dyDescent="0.2"/>
    <row r="70659" ht="12.75" customHeight="1" x14ac:dyDescent="0.2"/>
    <row r="70660" ht="12.75" customHeight="1" x14ac:dyDescent="0.2"/>
    <row r="70661" ht="12.75" customHeight="1" x14ac:dyDescent="0.2"/>
    <row r="70662" ht="12.75" customHeight="1" x14ac:dyDescent="0.2"/>
    <row r="70663" ht="12.75" customHeight="1" x14ac:dyDescent="0.2"/>
    <row r="70664" ht="12.75" customHeight="1" x14ac:dyDescent="0.2"/>
    <row r="70665" ht="12.75" customHeight="1" x14ac:dyDescent="0.2"/>
    <row r="70666" ht="12.75" customHeight="1" x14ac:dyDescent="0.2"/>
    <row r="70667" ht="12.75" customHeight="1" x14ac:dyDescent="0.2"/>
    <row r="70668" ht="12.75" customHeight="1" x14ac:dyDescent="0.2"/>
    <row r="70669" ht="12.75" customHeight="1" x14ac:dyDescent="0.2"/>
    <row r="70670" ht="12.75" customHeight="1" x14ac:dyDescent="0.2"/>
    <row r="70671" ht="12.75" customHeight="1" x14ac:dyDescent="0.2"/>
    <row r="70672" ht="12.75" customHeight="1" x14ac:dyDescent="0.2"/>
    <row r="70673" ht="12.75" customHeight="1" x14ac:dyDescent="0.2"/>
    <row r="70674" ht="12.75" customHeight="1" x14ac:dyDescent="0.2"/>
    <row r="70675" ht="12.75" customHeight="1" x14ac:dyDescent="0.2"/>
    <row r="70676" ht="12.75" customHeight="1" x14ac:dyDescent="0.2"/>
    <row r="70677" ht="12.75" customHeight="1" x14ac:dyDescent="0.2"/>
    <row r="70678" ht="12.75" customHeight="1" x14ac:dyDescent="0.2"/>
    <row r="70679" ht="12.75" customHeight="1" x14ac:dyDescent="0.2"/>
    <row r="70680" ht="12.75" customHeight="1" x14ac:dyDescent="0.2"/>
    <row r="70681" ht="12.75" customHeight="1" x14ac:dyDescent="0.2"/>
    <row r="70682" ht="12.75" customHeight="1" x14ac:dyDescent="0.2"/>
    <row r="70683" ht="12.75" customHeight="1" x14ac:dyDescent="0.2"/>
    <row r="70684" ht="12.75" customHeight="1" x14ac:dyDescent="0.2"/>
    <row r="70685" ht="12.75" customHeight="1" x14ac:dyDescent="0.2"/>
    <row r="70686" ht="12.75" customHeight="1" x14ac:dyDescent="0.2"/>
    <row r="70687" ht="12.75" customHeight="1" x14ac:dyDescent="0.2"/>
    <row r="70688" ht="12.75" customHeight="1" x14ac:dyDescent="0.2"/>
    <row r="70689" ht="12.75" customHeight="1" x14ac:dyDescent="0.2"/>
    <row r="70690" ht="12.75" customHeight="1" x14ac:dyDescent="0.2"/>
    <row r="70691" ht="12.75" customHeight="1" x14ac:dyDescent="0.2"/>
    <row r="70692" ht="12.75" customHeight="1" x14ac:dyDescent="0.2"/>
    <row r="70693" ht="12.75" customHeight="1" x14ac:dyDescent="0.2"/>
    <row r="70694" ht="12.75" customHeight="1" x14ac:dyDescent="0.2"/>
    <row r="70695" ht="12.75" customHeight="1" x14ac:dyDescent="0.2"/>
    <row r="70696" ht="12.75" customHeight="1" x14ac:dyDescent="0.2"/>
    <row r="70697" ht="12.75" customHeight="1" x14ac:dyDescent="0.2"/>
    <row r="70698" ht="12.75" customHeight="1" x14ac:dyDescent="0.2"/>
    <row r="70699" ht="12.75" customHeight="1" x14ac:dyDescent="0.2"/>
    <row r="70700" ht="12.75" customHeight="1" x14ac:dyDescent="0.2"/>
    <row r="70701" ht="12.75" customHeight="1" x14ac:dyDescent="0.2"/>
    <row r="70702" ht="12.75" customHeight="1" x14ac:dyDescent="0.2"/>
    <row r="70703" ht="12.75" customHeight="1" x14ac:dyDescent="0.2"/>
    <row r="70704" ht="12.75" customHeight="1" x14ac:dyDescent="0.2"/>
    <row r="70705" ht="12.75" customHeight="1" x14ac:dyDescent="0.2"/>
    <row r="70706" ht="12.75" customHeight="1" x14ac:dyDescent="0.2"/>
    <row r="70707" ht="12.75" customHeight="1" x14ac:dyDescent="0.2"/>
    <row r="70708" ht="12.75" customHeight="1" x14ac:dyDescent="0.2"/>
    <row r="70709" ht="12.75" customHeight="1" x14ac:dyDescent="0.2"/>
    <row r="70710" ht="12.75" customHeight="1" x14ac:dyDescent="0.2"/>
    <row r="70711" ht="12.75" customHeight="1" x14ac:dyDescent="0.2"/>
    <row r="70712" ht="12.75" customHeight="1" x14ac:dyDescent="0.2"/>
    <row r="70713" ht="12.75" customHeight="1" x14ac:dyDescent="0.2"/>
    <row r="70714" ht="12.75" customHeight="1" x14ac:dyDescent="0.2"/>
    <row r="70715" ht="12.75" customHeight="1" x14ac:dyDescent="0.2"/>
    <row r="70716" ht="12.75" customHeight="1" x14ac:dyDescent="0.2"/>
    <row r="70717" ht="12.75" customHeight="1" x14ac:dyDescent="0.2"/>
    <row r="70718" ht="12.75" customHeight="1" x14ac:dyDescent="0.2"/>
    <row r="70719" ht="12.75" customHeight="1" x14ac:dyDescent="0.2"/>
    <row r="70720" ht="12.75" customHeight="1" x14ac:dyDescent="0.2"/>
    <row r="70721" ht="12.75" customHeight="1" x14ac:dyDescent="0.2"/>
    <row r="70722" ht="12.75" customHeight="1" x14ac:dyDescent="0.2"/>
    <row r="70723" ht="12.75" customHeight="1" x14ac:dyDescent="0.2"/>
    <row r="70724" ht="12.75" customHeight="1" x14ac:dyDescent="0.2"/>
    <row r="70725" ht="12.75" customHeight="1" x14ac:dyDescent="0.2"/>
    <row r="70726" ht="12.75" customHeight="1" x14ac:dyDescent="0.2"/>
    <row r="70727" ht="12.75" customHeight="1" x14ac:dyDescent="0.2"/>
    <row r="70728" ht="12.75" customHeight="1" x14ac:dyDescent="0.2"/>
    <row r="70729" ht="12.75" customHeight="1" x14ac:dyDescent="0.2"/>
    <row r="70730" ht="12.75" customHeight="1" x14ac:dyDescent="0.2"/>
    <row r="70731" ht="12.75" customHeight="1" x14ac:dyDescent="0.2"/>
    <row r="70732" ht="12.75" customHeight="1" x14ac:dyDescent="0.2"/>
    <row r="70733" ht="12.75" customHeight="1" x14ac:dyDescent="0.2"/>
    <row r="70734" ht="12.75" customHeight="1" x14ac:dyDescent="0.2"/>
    <row r="70735" ht="12.75" customHeight="1" x14ac:dyDescent="0.2"/>
    <row r="70736" ht="12.75" customHeight="1" x14ac:dyDescent="0.2"/>
    <row r="70737" ht="12.75" customHeight="1" x14ac:dyDescent="0.2"/>
    <row r="70738" ht="12.75" customHeight="1" x14ac:dyDescent="0.2"/>
    <row r="70739" ht="12.75" customHeight="1" x14ac:dyDescent="0.2"/>
    <row r="70740" ht="12.75" customHeight="1" x14ac:dyDescent="0.2"/>
    <row r="70741" ht="12.75" customHeight="1" x14ac:dyDescent="0.2"/>
    <row r="70742" ht="12.75" customHeight="1" x14ac:dyDescent="0.2"/>
    <row r="70743" ht="12.75" customHeight="1" x14ac:dyDescent="0.2"/>
    <row r="70744" ht="12.75" customHeight="1" x14ac:dyDescent="0.2"/>
    <row r="70745" ht="12.75" customHeight="1" x14ac:dyDescent="0.2"/>
    <row r="70746" ht="12.75" customHeight="1" x14ac:dyDescent="0.2"/>
    <row r="70747" ht="12.75" customHeight="1" x14ac:dyDescent="0.2"/>
    <row r="70748" ht="12.75" customHeight="1" x14ac:dyDescent="0.2"/>
    <row r="70749" ht="12.75" customHeight="1" x14ac:dyDescent="0.2"/>
    <row r="70750" ht="12.75" customHeight="1" x14ac:dyDescent="0.2"/>
    <row r="70751" ht="12.75" customHeight="1" x14ac:dyDescent="0.2"/>
    <row r="70752" ht="12.75" customHeight="1" x14ac:dyDescent="0.2"/>
    <row r="70753" ht="12.75" customHeight="1" x14ac:dyDescent="0.2"/>
    <row r="70754" ht="12.75" customHeight="1" x14ac:dyDescent="0.2"/>
    <row r="70755" ht="12.75" customHeight="1" x14ac:dyDescent="0.2"/>
    <row r="70756" ht="12.75" customHeight="1" x14ac:dyDescent="0.2"/>
    <row r="70757" ht="12.75" customHeight="1" x14ac:dyDescent="0.2"/>
    <row r="70758" ht="12.75" customHeight="1" x14ac:dyDescent="0.2"/>
    <row r="70759" ht="12.75" customHeight="1" x14ac:dyDescent="0.2"/>
    <row r="70760" ht="12.75" customHeight="1" x14ac:dyDescent="0.2"/>
    <row r="70761" ht="12.75" customHeight="1" x14ac:dyDescent="0.2"/>
    <row r="70762" ht="12.75" customHeight="1" x14ac:dyDescent="0.2"/>
    <row r="70763" ht="12.75" customHeight="1" x14ac:dyDescent="0.2"/>
    <row r="70764" ht="12.75" customHeight="1" x14ac:dyDescent="0.2"/>
    <row r="70765" ht="12.75" customHeight="1" x14ac:dyDescent="0.2"/>
    <row r="70766" ht="12.75" customHeight="1" x14ac:dyDescent="0.2"/>
    <row r="70767" ht="12.75" customHeight="1" x14ac:dyDescent="0.2"/>
    <row r="70768" ht="12.75" customHeight="1" x14ac:dyDescent="0.2"/>
    <row r="70769" ht="12.75" customHeight="1" x14ac:dyDescent="0.2"/>
    <row r="70770" ht="12.75" customHeight="1" x14ac:dyDescent="0.2"/>
    <row r="70771" ht="12.75" customHeight="1" x14ac:dyDescent="0.2"/>
    <row r="70772" ht="12.75" customHeight="1" x14ac:dyDescent="0.2"/>
    <row r="70773" ht="12.75" customHeight="1" x14ac:dyDescent="0.2"/>
    <row r="70774" ht="12.75" customHeight="1" x14ac:dyDescent="0.2"/>
    <row r="70775" ht="12.75" customHeight="1" x14ac:dyDescent="0.2"/>
    <row r="70776" ht="12.75" customHeight="1" x14ac:dyDescent="0.2"/>
    <row r="70777" ht="12.75" customHeight="1" x14ac:dyDescent="0.2"/>
    <row r="70778" ht="12.75" customHeight="1" x14ac:dyDescent="0.2"/>
    <row r="70779" ht="12.75" customHeight="1" x14ac:dyDescent="0.2"/>
    <row r="70780" ht="12.75" customHeight="1" x14ac:dyDescent="0.2"/>
    <row r="70781" ht="12.75" customHeight="1" x14ac:dyDescent="0.2"/>
    <row r="70782" ht="12.75" customHeight="1" x14ac:dyDescent="0.2"/>
    <row r="70783" ht="12.75" customHeight="1" x14ac:dyDescent="0.2"/>
    <row r="70784" ht="12.75" customHeight="1" x14ac:dyDescent="0.2"/>
    <row r="70785" ht="12.75" customHeight="1" x14ac:dyDescent="0.2"/>
    <row r="70786" ht="12.75" customHeight="1" x14ac:dyDescent="0.2"/>
    <row r="70787" ht="12.75" customHeight="1" x14ac:dyDescent="0.2"/>
    <row r="70788" ht="12.75" customHeight="1" x14ac:dyDescent="0.2"/>
    <row r="70789" ht="12.75" customHeight="1" x14ac:dyDescent="0.2"/>
    <row r="70790" ht="12.75" customHeight="1" x14ac:dyDescent="0.2"/>
    <row r="70791" ht="12.75" customHeight="1" x14ac:dyDescent="0.2"/>
    <row r="70792" ht="12.75" customHeight="1" x14ac:dyDescent="0.2"/>
    <row r="70793" ht="12.75" customHeight="1" x14ac:dyDescent="0.2"/>
    <row r="70794" ht="12.75" customHeight="1" x14ac:dyDescent="0.2"/>
    <row r="70795" ht="12.75" customHeight="1" x14ac:dyDescent="0.2"/>
    <row r="70796" ht="12.75" customHeight="1" x14ac:dyDescent="0.2"/>
    <row r="70797" ht="12.75" customHeight="1" x14ac:dyDescent="0.2"/>
    <row r="70798" ht="12.75" customHeight="1" x14ac:dyDescent="0.2"/>
    <row r="70799" ht="12.75" customHeight="1" x14ac:dyDescent="0.2"/>
    <row r="70800" ht="12.75" customHeight="1" x14ac:dyDescent="0.2"/>
    <row r="70801" ht="12.75" customHeight="1" x14ac:dyDescent="0.2"/>
    <row r="70802" ht="12.75" customHeight="1" x14ac:dyDescent="0.2"/>
    <row r="70803" ht="12.75" customHeight="1" x14ac:dyDescent="0.2"/>
    <row r="70804" ht="12.75" customHeight="1" x14ac:dyDescent="0.2"/>
    <row r="70805" ht="12.75" customHeight="1" x14ac:dyDescent="0.2"/>
    <row r="70806" ht="12.75" customHeight="1" x14ac:dyDescent="0.2"/>
    <row r="70807" ht="12.75" customHeight="1" x14ac:dyDescent="0.2"/>
    <row r="70808" ht="12.75" customHeight="1" x14ac:dyDescent="0.2"/>
    <row r="70809" ht="12.75" customHeight="1" x14ac:dyDescent="0.2"/>
    <row r="70810" ht="12.75" customHeight="1" x14ac:dyDescent="0.2"/>
    <row r="70811" ht="12.75" customHeight="1" x14ac:dyDescent="0.2"/>
    <row r="70812" ht="12.75" customHeight="1" x14ac:dyDescent="0.2"/>
    <row r="70813" ht="12.75" customHeight="1" x14ac:dyDescent="0.2"/>
    <row r="70814" ht="12.75" customHeight="1" x14ac:dyDescent="0.2"/>
    <row r="70815" ht="12.75" customHeight="1" x14ac:dyDescent="0.2"/>
    <row r="70816" ht="12.75" customHeight="1" x14ac:dyDescent="0.2"/>
    <row r="70817" ht="12.75" customHeight="1" x14ac:dyDescent="0.2"/>
    <row r="70818" ht="12.75" customHeight="1" x14ac:dyDescent="0.2"/>
    <row r="70819" ht="12.75" customHeight="1" x14ac:dyDescent="0.2"/>
    <row r="70820" ht="12.75" customHeight="1" x14ac:dyDescent="0.2"/>
    <row r="70821" ht="12.75" customHeight="1" x14ac:dyDescent="0.2"/>
    <row r="70822" ht="12.75" customHeight="1" x14ac:dyDescent="0.2"/>
    <row r="70823" ht="12.75" customHeight="1" x14ac:dyDescent="0.2"/>
    <row r="70824" ht="12.75" customHeight="1" x14ac:dyDescent="0.2"/>
    <row r="70825" ht="12.75" customHeight="1" x14ac:dyDescent="0.2"/>
    <row r="70826" ht="12.75" customHeight="1" x14ac:dyDescent="0.2"/>
    <row r="70827" ht="12.75" customHeight="1" x14ac:dyDescent="0.2"/>
    <row r="70828" ht="12.75" customHeight="1" x14ac:dyDescent="0.2"/>
    <row r="70829" ht="12.75" customHeight="1" x14ac:dyDescent="0.2"/>
    <row r="70830" ht="12.75" customHeight="1" x14ac:dyDescent="0.2"/>
    <row r="70831" ht="12.75" customHeight="1" x14ac:dyDescent="0.2"/>
    <row r="70832" ht="12.75" customHeight="1" x14ac:dyDescent="0.2"/>
    <row r="70833" ht="12.75" customHeight="1" x14ac:dyDescent="0.2"/>
    <row r="70834" ht="12.75" customHeight="1" x14ac:dyDescent="0.2"/>
    <row r="70835" ht="12.75" customHeight="1" x14ac:dyDescent="0.2"/>
    <row r="70836" ht="12.75" customHeight="1" x14ac:dyDescent="0.2"/>
    <row r="70837" ht="12.75" customHeight="1" x14ac:dyDescent="0.2"/>
    <row r="70838" ht="12.75" customHeight="1" x14ac:dyDescent="0.2"/>
    <row r="70839" ht="12.75" customHeight="1" x14ac:dyDescent="0.2"/>
    <row r="70840" ht="12.75" customHeight="1" x14ac:dyDescent="0.2"/>
    <row r="70841" ht="12.75" customHeight="1" x14ac:dyDescent="0.2"/>
    <row r="70842" ht="12.75" customHeight="1" x14ac:dyDescent="0.2"/>
    <row r="70843" ht="12.75" customHeight="1" x14ac:dyDescent="0.2"/>
    <row r="70844" ht="12.75" customHeight="1" x14ac:dyDescent="0.2"/>
    <row r="70845" ht="12.75" customHeight="1" x14ac:dyDescent="0.2"/>
    <row r="70846" ht="12.75" customHeight="1" x14ac:dyDescent="0.2"/>
    <row r="70847" ht="12.75" customHeight="1" x14ac:dyDescent="0.2"/>
    <row r="70848" ht="12.75" customHeight="1" x14ac:dyDescent="0.2"/>
    <row r="70849" ht="12.75" customHeight="1" x14ac:dyDescent="0.2"/>
    <row r="70850" ht="12.75" customHeight="1" x14ac:dyDescent="0.2"/>
    <row r="70851" ht="12.75" customHeight="1" x14ac:dyDescent="0.2"/>
    <row r="70852" ht="12.75" customHeight="1" x14ac:dyDescent="0.2"/>
    <row r="70853" ht="12.75" customHeight="1" x14ac:dyDescent="0.2"/>
    <row r="70854" ht="12.75" customHeight="1" x14ac:dyDescent="0.2"/>
    <row r="70855" ht="12.75" customHeight="1" x14ac:dyDescent="0.2"/>
    <row r="70856" ht="12.75" customHeight="1" x14ac:dyDescent="0.2"/>
    <row r="70857" ht="12.75" customHeight="1" x14ac:dyDescent="0.2"/>
    <row r="70858" ht="12.75" customHeight="1" x14ac:dyDescent="0.2"/>
    <row r="70859" ht="12.75" customHeight="1" x14ac:dyDescent="0.2"/>
    <row r="70860" ht="12.75" customHeight="1" x14ac:dyDescent="0.2"/>
    <row r="70861" ht="12.75" customHeight="1" x14ac:dyDescent="0.2"/>
    <row r="70862" ht="12.75" customHeight="1" x14ac:dyDescent="0.2"/>
    <row r="70863" ht="12.75" customHeight="1" x14ac:dyDescent="0.2"/>
    <row r="70864" ht="12.75" customHeight="1" x14ac:dyDescent="0.2"/>
    <row r="70865" ht="12.75" customHeight="1" x14ac:dyDescent="0.2"/>
    <row r="70866" ht="12.75" customHeight="1" x14ac:dyDescent="0.2"/>
    <row r="70867" ht="12.75" customHeight="1" x14ac:dyDescent="0.2"/>
    <row r="70868" ht="12.75" customHeight="1" x14ac:dyDescent="0.2"/>
    <row r="70869" ht="12.75" customHeight="1" x14ac:dyDescent="0.2"/>
    <row r="70870" ht="12.75" customHeight="1" x14ac:dyDescent="0.2"/>
    <row r="70871" ht="12.75" customHeight="1" x14ac:dyDescent="0.2"/>
    <row r="70872" ht="12.75" customHeight="1" x14ac:dyDescent="0.2"/>
    <row r="70873" ht="12.75" customHeight="1" x14ac:dyDescent="0.2"/>
    <row r="70874" ht="12.75" customHeight="1" x14ac:dyDescent="0.2"/>
    <row r="70875" ht="12.75" customHeight="1" x14ac:dyDescent="0.2"/>
    <row r="70876" ht="12.75" customHeight="1" x14ac:dyDescent="0.2"/>
    <row r="70877" ht="12.75" customHeight="1" x14ac:dyDescent="0.2"/>
    <row r="70878" ht="12.75" customHeight="1" x14ac:dyDescent="0.2"/>
    <row r="70879" ht="12.75" customHeight="1" x14ac:dyDescent="0.2"/>
    <row r="70880" ht="12.75" customHeight="1" x14ac:dyDescent="0.2"/>
    <row r="70881" ht="12.75" customHeight="1" x14ac:dyDescent="0.2"/>
    <row r="70882" ht="12.75" customHeight="1" x14ac:dyDescent="0.2"/>
    <row r="70883" ht="12.75" customHeight="1" x14ac:dyDescent="0.2"/>
    <row r="70884" ht="12.75" customHeight="1" x14ac:dyDescent="0.2"/>
    <row r="70885" ht="12.75" customHeight="1" x14ac:dyDescent="0.2"/>
    <row r="70886" ht="12.75" customHeight="1" x14ac:dyDescent="0.2"/>
    <row r="70887" ht="12.75" customHeight="1" x14ac:dyDescent="0.2"/>
    <row r="70888" ht="12.75" customHeight="1" x14ac:dyDescent="0.2"/>
    <row r="70889" ht="12.75" customHeight="1" x14ac:dyDescent="0.2"/>
    <row r="70890" ht="12.75" customHeight="1" x14ac:dyDescent="0.2"/>
    <row r="70891" ht="12.75" customHeight="1" x14ac:dyDescent="0.2"/>
    <row r="70892" ht="12.75" customHeight="1" x14ac:dyDescent="0.2"/>
    <row r="70893" ht="12.75" customHeight="1" x14ac:dyDescent="0.2"/>
    <row r="70894" ht="12.75" customHeight="1" x14ac:dyDescent="0.2"/>
    <row r="70895" ht="12.75" customHeight="1" x14ac:dyDescent="0.2"/>
    <row r="70896" ht="12.75" customHeight="1" x14ac:dyDescent="0.2"/>
    <row r="70897" ht="12.75" customHeight="1" x14ac:dyDescent="0.2"/>
    <row r="70898" ht="12.75" customHeight="1" x14ac:dyDescent="0.2"/>
    <row r="70899" ht="12.75" customHeight="1" x14ac:dyDescent="0.2"/>
    <row r="70900" ht="12.75" customHeight="1" x14ac:dyDescent="0.2"/>
    <row r="70901" ht="12.75" customHeight="1" x14ac:dyDescent="0.2"/>
    <row r="70902" ht="12.75" customHeight="1" x14ac:dyDescent="0.2"/>
    <row r="70903" ht="12.75" customHeight="1" x14ac:dyDescent="0.2"/>
    <row r="70904" ht="12.75" customHeight="1" x14ac:dyDescent="0.2"/>
    <row r="70905" ht="12.75" customHeight="1" x14ac:dyDescent="0.2"/>
    <row r="70906" ht="12.75" customHeight="1" x14ac:dyDescent="0.2"/>
    <row r="70907" ht="12.75" customHeight="1" x14ac:dyDescent="0.2"/>
    <row r="70908" ht="12.75" customHeight="1" x14ac:dyDescent="0.2"/>
    <row r="70909" ht="12.75" customHeight="1" x14ac:dyDescent="0.2"/>
    <row r="70910" ht="12.75" customHeight="1" x14ac:dyDescent="0.2"/>
    <row r="70911" ht="12.75" customHeight="1" x14ac:dyDescent="0.2"/>
    <row r="70912" ht="12.75" customHeight="1" x14ac:dyDescent="0.2"/>
    <row r="70913" ht="12.75" customHeight="1" x14ac:dyDescent="0.2"/>
    <row r="70914" ht="12.75" customHeight="1" x14ac:dyDescent="0.2"/>
    <row r="70915" ht="12.75" customHeight="1" x14ac:dyDescent="0.2"/>
    <row r="70916" ht="12.75" customHeight="1" x14ac:dyDescent="0.2"/>
    <row r="70917" ht="12.75" customHeight="1" x14ac:dyDescent="0.2"/>
    <row r="70918" ht="12.75" customHeight="1" x14ac:dyDescent="0.2"/>
    <row r="70919" ht="12.75" customHeight="1" x14ac:dyDescent="0.2"/>
    <row r="70920" ht="12.75" customHeight="1" x14ac:dyDescent="0.2"/>
    <row r="70921" ht="12.75" customHeight="1" x14ac:dyDescent="0.2"/>
    <row r="70922" ht="12.75" customHeight="1" x14ac:dyDescent="0.2"/>
    <row r="70923" ht="12.75" customHeight="1" x14ac:dyDescent="0.2"/>
    <row r="70924" ht="12.75" customHeight="1" x14ac:dyDescent="0.2"/>
    <row r="70925" ht="12.75" customHeight="1" x14ac:dyDescent="0.2"/>
    <row r="70926" ht="12.75" customHeight="1" x14ac:dyDescent="0.2"/>
    <row r="70927" ht="12.75" customHeight="1" x14ac:dyDescent="0.2"/>
    <row r="70928" ht="12.75" customHeight="1" x14ac:dyDescent="0.2"/>
    <row r="70929" ht="12.75" customHeight="1" x14ac:dyDescent="0.2"/>
    <row r="70930" ht="12.75" customHeight="1" x14ac:dyDescent="0.2"/>
    <row r="70931" ht="12.75" customHeight="1" x14ac:dyDescent="0.2"/>
    <row r="70932" ht="12.75" customHeight="1" x14ac:dyDescent="0.2"/>
    <row r="70933" ht="12.75" customHeight="1" x14ac:dyDescent="0.2"/>
    <row r="70934" ht="12.75" customHeight="1" x14ac:dyDescent="0.2"/>
    <row r="70935" ht="12.75" customHeight="1" x14ac:dyDescent="0.2"/>
    <row r="70936" ht="12.75" customHeight="1" x14ac:dyDescent="0.2"/>
    <row r="70937" ht="12.75" customHeight="1" x14ac:dyDescent="0.2"/>
    <row r="70938" ht="12.75" customHeight="1" x14ac:dyDescent="0.2"/>
    <row r="70939" ht="12.75" customHeight="1" x14ac:dyDescent="0.2"/>
    <row r="70940" ht="12.75" customHeight="1" x14ac:dyDescent="0.2"/>
    <row r="70941" ht="12.75" customHeight="1" x14ac:dyDescent="0.2"/>
    <row r="70942" ht="12.75" customHeight="1" x14ac:dyDescent="0.2"/>
    <row r="70943" ht="12.75" customHeight="1" x14ac:dyDescent="0.2"/>
    <row r="70944" ht="12.75" customHeight="1" x14ac:dyDescent="0.2"/>
    <row r="70945" ht="12.75" customHeight="1" x14ac:dyDescent="0.2"/>
    <row r="70946" ht="12.75" customHeight="1" x14ac:dyDescent="0.2"/>
    <row r="70947" ht="12.75" customHeight="1" x14ac:dyDescent="0.2"/>
    <row r="70948" ht="12.75" customHeight="1" x14ac:dyDescent="0.2"/>
    <row r="70949" ht="12.75" customHeight="1" x14ac:dyDescent="0.2"/>
    <row r="70950" ht="12.75" customHeight="1" x14ac:dyDescent="0.2"/>
    <row r="70951" ht="12.75" customHeight="1" x14ac:dyDescent="0.2"/>
    <row r="70952" ht="12.75" customHeight="1" x14ac:dyDescent="0.2"/>
    <row r="70953" ht="12.75" customHeight="1" x14ac:dyDescent="0.2"/>
    <row r="70954" ht="12.75" customHeight="1" x14ac:dyDescent="0.2"/>
    <row r="70955" ht="12.75" customHeight="1" x14ac:dyDescent="0.2"/>
    <row r="70956" ht="12.75" customHeight="1" x14ac:dyDescent="0.2"/>
    <row r="70957" ht="12.75" customHeight="1" x14ac:dyDescent="0.2"/>
    <row r="70958" ht="12.75" customHeight="1" x14ac:dyDescent="0.2"/>
    <row r="70959" ht="12.75" customHeight="1" x14ac:dyDescent="0.2"/>
    <row r="70960" ht="12.75" customHeight="1" x14ac:dyDescent="0.2"/>
    <row r="70961" ht="12.75" customHeight="1" x14ac:dyDescent="0.2"/>
    <row r="70962" ht="12.75" customHeight="1" x14ac:dyDescent="0.2"/>
    <row r="70963" ht="12.75" customHeight="1" x14ac:dyDescent="0.2"/>
    <row r="70964" ht="12.75" customHeight="1" x14ac:dyDescent="0.2"/>
    <row r="70965" ht="12.75" customHeight="1" x14ac:dyDescent="0.2"/>
    <row r="70966" ht="12.75" customHeight="1" x14ac:dyDescent="0.2"/>
    <row r="70967" ht="12.75" customHeight="1" x14ac:dyDescent="0.2"/>
    <row r="70968" ht="12.75" customHeight="1" x14ac:dyDescent="0.2"/>
    <row r="70969" ht="12.75" customHeight="1" x14ac:dyDescent="0.2"/>
    <row r="70970" ht="12.75" customHeight="1" x14ac:dyDescent="0.2"/>
    <row r="70971" ht="12.75" customHeight="1" x14ac:dyDescent="0.2"/>
    <row r="70972" ht="12.75" customHeight="1" x14ac:dyDescent="0.2"/>
    <row r="70973" ht="12.75" customHeight="1" x14ac:dyDescent="0.2"/>
    <row r="70974" ht="12.75" customHeight="1" x14ac:dyDescent="0.2"/>
    <row r="70975" ht="12.75" customHeight="1" x14ac:dyDescent="0.2"/>
    <row r="70976" ht="12.75" customHeight="1" x14ac:dyDescent="0.2"/>
    <row r="70977" ht="12.75" customHeight="1" x14ac:dyDescent="0.2"/>
    <row r="70978" ht="12.75" customHeight="1" x14ac:dyDescent="0.2"/>
    <row r="70979" ht="12.75" customHeight="1" x14ac:dyDescent="0.2"/>
    <row r="70980" ht="12.75" customHeight="1" x14ac:dyDescent="0.2"/>
    <row r="70981" ht="12.75" customHeight="1" x14ac:dyDescent="0.2"/>
    <row r="70982" ht="12.75" customHeight="1" x14ac:dyDescent="0.2"/>
    <row r="70983" ht="12.75" customHeight="1" x14ac:dyDescent="0.2"/>
    <row r="70984" ht="12.75" customHeight="1" x14ac:dyDescent="0.2"/>
    <row r="70985" ht="12.75" customHeight="1" x14ac:dyDescent="0.2"/>
    <row r="70986" ht="12.75" customHeight="1" x14ac:dyDescent="0.2"/>
    <row r="70987" ht="12.75" customHeight="1" x14ac:dyDescent="0.2"/>
    <row r="70988" ht="12.75" customHeight="1" x14ac:dyDescent="0.2"/>
    <row r="70989" ht="12.75" customHeight="1" x14ac:dyDescent="0.2"/>
    <row r="70990" ht="12.75" customHeight="1" x14ac:dyDescent="0.2"/>
    <row r="70991" ht="12.75" customHeight="1" x14ac:dyDescent="0.2"/>
    <row r="70992" ht="12.75" customHeight="1" x14ac:dyDescent="0.2"/>
    <row r="70993" ht="12.75" customHeight="1" x14ac:dyDescent="0.2"/>
    <row r="70994" ht="12.75" customHeight="1" x14ac:dyDescent="0.2"/>
    <row r="70995" ht="12.75" customHeight="1" x14ac:dyDescent="0.2"/>
    <row r="70996" ht="12.75" customHeight="1" x14ac:dyDescent="0.2"/>
    <row r="70997" ht="12.75" customHeight="1" x14ac:dyDescent="0.2"/>
    <row r="70998" ht="12.75" customHeight="1" x14ac:dyDescent="0.2"/>
    <row r="70999" ht="12.75" customHeight="1" x14ac:dyDescent="0.2"/>
    <row r="71000" ht="12.75" customHeight="1" x14ac:dyDescent="0.2"/>
    <row r="71001" ht="12.75" customHeight="1" x14ac:dyDescent="0.2"/>
    <row r="71002" ht="12.75" customHeight="1" x14ac:dyDescent="0.2"/>
    <row r="71003" ht="12.75" customHeight="1" x14ac:dyDescent="0.2"/>
    <row r="71004" ht="12.75" customHeight="1" x14ac:dyDescent="0.2"/>
    <row r="71005" ht="12.75" customHeight="1" x14ac:dyDescent="0.2"/>
    <row r="71006" ht="12.75" customHeight="1" x14ac:dyDescent="0.2"/>
    <row r="71007" ht="12.75" customHeight="1" x14ac:dyDescent="0.2"/>
    <row r="71008" ht="12.75" customHeight="1" x14ac:dyDescent="0.2"/>
    <row r="71009" ht="12.75" customHeight="1" x14ac:dyDescent="0.2"/>
    <row r="71010" ht="12.75" customHeight="1" x14ac:dyDescent="0.2"/>
    <row r="71011" ht="12.75" customHeight="1" x14ac:dyDescent="0.2"/>
    <row r="71012" ht="12.75" customHeight="1" x14ac:dyDescent="0.2"/>
    <row r="71013" ht="12.75" customHeight="1" x14ac:dyDescent="0.2"/>
    <row r="71014" ht="12.75" customHeight="1" x14ac:dyDescent="0.2"/>
    <row r="71015" ht="12.75" customHeight="1" x14ac:dyDescent="0.2"/>
    <row r="71016" ht="12.75" customHeight="1" x14ac:dyDescent="0.2"/>
    <row r="71017" ht="12.75" customHeight="1" x14ac:dyDescent="0.2"/>
    <row r="71018" ht="12.75" customHeight="1" x14ac:dyDescent="0.2"/>
    <row r="71019" ht="12.75" customHeight="1" x14ac:dyDescent="0.2"/>
    <row r="71020" ht="12.75" customHeight="1" x14ac:dyDescent="0.2"/>
    <row r="71021" ht="12.75" customHeight="1" x14ac:dyDescent="0.2"/>
    <row r="71022" ht="12.75" customHeight="1" x14ac:dyDescent="0.2"/>
    <row r="71023" ht="12.75" customHeight="1" x14ac:dyDescent="0.2"/>
    <row r="71024" ht="12.75" customHeight="1" x14ac:dyDescent="0.2"/>
    <row r="71025" ht="12.75" customHeight="1" x14ac:dyDescent="0.2"/>
    <row r="71026" ht="12.75" customHeight="1" x14ac:dyDescent="0.2"/>
    <row r="71027" ht="12.75" customHeight="1" x14ac:dyDescent="0.2"/>
    <row r="71028" ht="12.75" customHeight="1" x14ac:dyDescent="0.2"/>
    <row r="71029" ht="12.75" customHeight="1" x14ac:dyDescent="0.2"/>
    <row r="71030" ht="12.75" customHeight="1" x14ac:dyDescent="0.2"/>
    <row r="71031" ht="12.75" customHeight="1" x14ac:dyDescent="0.2"/>
    <row r="71032" ht="12.75" customHeight="1" x14ac:dyDescent="0.2"/>
    <row r="71033" ht="12.75" customHeight="1" x14ac:dyDescent="0.2"/>
    <row r="71034" ht="12.75" customHeight="1" x14ac:dyDescent="0.2"/>
    <row r="71035" ht="12.75" customHeight="1" x14ac:dyDescent="0.2"/>
    <row r="71036" ht="12.75" customHeight="1" x14ac:dyDescent="0.2"/>
    <row r="71037" ht="12.75" customHeight="1" x14ac:dyDescent="0.2"/>
    <row r="71038" ht="12.75" customHeight="1" x14ac:dyDescent="0.2"/>
    <row r="71039" ht="12.75" customHeight="1" x14ac:dyDescent="0.2"/>
    <row r="71040" ht="12.75" customHeight="1" x14ac:dyDescent="0.2"/>
    <row r="71041" ht="12.75" customHeight="1" x14ac:dyDescent="0.2"/>
    <row r="71042" ht="12.75" customHeight="1" x14ac:dyDescent="0.2"/>
    <row r="71043" ht="12.75" customHeight="1" x14ac:dyDescent="0.2"/>
    <row r="71044" ht="12.75" customHeight="1" x14ac:dyDescent="0.2"/>
    <row r="71045" ht="12.75" customHeight="1" x14ac:dyDescent="0.2"/>
    <row r="71046" ht="12.75" customHeight="1" x14ac:dyDescent="0.2"/>
    <row r="71047" ht="12.75" customHeight="1" x14ac:dyDescent="0.2"/>
    <row r="71048" ht="12.75" customHeight="1" x14ac:dyDescent="0.2"/>
    <row r="71049" ht="12.75" customHeight="1" x14ac:dyDescent="0.2"/>
    <row r="71050" ht="12.75" customHeight="1" x14ac:dyDescent="0.2"/>
    <row r="71051" ht="12.75" customHeight="1" x14ac:dyDescent="0.2"/>
    <row r="71052" ht="12.75" customHeight="1" x14ac:dyDescent="0.2"/>
    <row r="71053" ht="12.75" customHeight="1" x14ac:dyDescent="0.2"/>
    <row r="71054" ht="12.75" customHeight="1" x14ac:dyDescent="0.2"/>
    <row r="71055" ht="12.75" customHeight="1" x14ac:dyDescent="0.2"/>
    <row r="71056" ht="12.75" customHeight="1" x14ac:dyDescent="0.2"/>
    <row r="71057" ht="12.75" customHeight="1" x14ac:dyDescent="0.2"/>
    <row r="71058" ht="12.75" customHeight="1" x14ac:dyDescent="0.2"/>
    <row r="71059" ht="12.75" customHeight="1" x14ac:dyDescent="0.2"/>
    <row r="71060" ht="12.75" customHeight="1" x14ac:dyDescent="0.2"/>
    <row r="71061" ht="12.75" customHeight="1" x14ac:dyDescent="0.2"/>
    <row r="71062" ht="12.75" customHeight="1" x14ac:dyDescent="0.2"/>
    <row r="71063" ht="12.75" customHeight="1" x14ac:dyDescent="0.2"/>
    <row r="71064" ht="12.75" customHeight="1" x14ac:dyDescent="0.2"/>
    <row r="71065" ht="12.75" customHeight="1" x14ac:dyDescent="0.2"/>
    <row r="71066" ht="12.75" customHeight="1" x14ac:dyDescent="0.2"/>
    <row r="71067" ht="12.75" customHeight="1" x14ac:dyDescent="0.2"/>
    <row r="71068" ht="12.75" customHeight="1" x14ac:dyDescent="0.2"/>
    <row r="71069" ht="12.75" customHeight="1" x14ac:dyDescent="0.2"/>
    <row r="71070" ht="12.75" customHeight="1" x14ac:dyDescent="0.2"/>
    <row r="71071" ht="12.75" customHeight="1" x14ac:dyDescent="0.2"/>
    <row r="71072" ht="12.75" customHeight="1" x14ac:dyDescent="0.2"/>
    <row r="71073" ht="12.75" customHeight="1" x14ac:dyDescent="0.2"/>
    <row r="71074" ht="12.75" customHeight="1" x14ac:dyDescent="0.2"/>
    <row r="71075" ht="12.75" customHeight="1" x14ac:dyDescent="0.2"/>
    <row r="71076" ht="12.75" customHeight="1" x14ac:dyDescent="0.2"/>
    <row r="71077" ht="12.75" customHeight="1" x14ac:dyDescent="0.2"/>
    <row r="71078" ht="12.75" customHeight="1" x14ac:dyDescent="0.2"/>
    <row r="71079" ht="12.75" customHeight="1" x14ac:dyDescent="0.2"/>
    <row r="71080" ht="12.75" customHeight="1" x14ac:dyDescent="0.2"/>
    <row r="71081" ht="12.75" customHeight="1" x14ac:dyDescent="0.2"/>
    <row r="71082" ht="12.75" customHeight="1" x14ac:dyDescent="0.2"/>
    <row r="71083" ht="12.75" customHeight="1" x14ac:dyDescent="0.2"/>
    <row r="71084" ht="12.75" customHeight="1" x14ac:dyDescent="0.2"/>
    <row r="71085" ht="12.75" customHeight="1" x14ac:dyDescent="0.2"/>
    <row r="71086" ht="12.75" customHeight="1" x14ac:dyDescent="0.2"/>
    <row r="71087" ht="12.75" customHeight="1" x14ac:dyDescent="0.2"/>
    <row r="71088" ht="12.75" customHeight="1" x14ac:dyDescent="0.2"/>
    <row r="71089" ht="12.75" customHeight="1" x14ac:dyDescent="0.2"/>
    <row r="71090" ht="12.75" customHeight="1" x14ac:dyDescent="0.2"/>
    <row r="71091" ht="12.75" customHeight="1" x14ac:dyDescent="0.2"/>
    <row r="71092" ht="12.75" customHeight="1" x14ac:dyDescent="0.2"/>
    <row r="71093" ht="12.75" customHeight="1" x14ac:dyDescent="0.2"/>
    <row r="71094" ht="12.75" customHeight="1" x14ac:dyDescent="0.2"/>
    <row r="71095" ht="12.75" customHeight="1" x14ac:dyDescent="0.2"/>
    <row r="71096" ht="12.75" customHeight="1" x14ac:dyDescent="0.2"/>
    <row r="71097" ht="12.75" customHeight="1" x14ac:dyDescent="0.2"/>
    <row r="71098" ht="12.75" customHeight="1" x14ac:dyDescent="0.2"/>
    <row r="71099" ht="12.75" customHeight="1" x14ac:dyDescent="0.2"/>
    <row r="71100" ht="12.75" customHeight="1" x14ac:dyDescent="0.2"/>
    <row r="71101" ht="12.75" customHeight="1" x14ac:dyDescent="0.2"/>
    <row r="71102" ht="12.75" customHeight="1" x14ac:dyDescent="0.2"/>
    <row r="71103" ht="12.75" customHeight="1" x14ac:dyDescent="0.2"/>
    <row r="71104" ht="12.75" customHeight="1" x14ac:dyDescent="0.2"/>
    <row r="71105" ht="12.75" customHeight="1" x14ac:dyDescent="0.2"/>
    <row r="71106" ht="12.75" customHeight="1" x14ac:dyDescent="0.2"/>
    <row r="71107" ht="12.75" customHeight="1" x14ac:dyDescent="0.2"/>
    <row r="71108" ht="12.75" customHeight="1" x14ac:dyDescent="0.2"/>
    <row r="71109" ht="12.75" customHeight="1" x14ac:dyDescent="0.2"/>
    <row r="71110" ht="12.75" customHeight="1" x14ac:dyDescent="0.2"/>
    <row r="71111" ht="12.75" customHeight="1" x14ac:dyDescent="0.2"/>
    <row r="71112" ht="12.75" customHeight="1" x14ac:dyDescent="0.2"/>
    <row r="71113" ht="12.75" customHeight="1" x14ac:dyDescent="0.2"/>
    <row r="71114" ht="12.75" customHeight="1" x14ac:dyDescent="0.2"/>
    <row r="71115" ht="12.75" customHeight="1" x14ac:dyDescent="0.2"/>
    <row r="71116" ht="12.75" customHeight="1" x14ac:dyDescent="0.2"/>
    <row r="71117" ht="12.75" customHeight="1" x14ac:dyDescent="0.2"/>
    <row r="71118" ht="12.75" customHeight="1" x14ac:dyDescent="0.2"/>
    <row r="71119" ht="12.75" customHeight="1" x14ac:dyDescent="0.2"/>
    <row r="71120" ht="12.75" customHeight="1" x14ac:dyDescent="0.2"/>
    <row r="71121" ht="12.75" customHeight="1" x14ac:dyDescent="0.2"/>
    <row r="71122" ht="12.75" customHeight="1" x14ac:dyDescent="0.2"/>
    <row r="71123" ht="12.75" customHeight="1" x14ac:dyDescent="0.2"/>
    <row r="71124" ht="12.75" customHeight="1" x14ac:dyDescent="0.2"/>
    <row r="71125" ht="12.75" customHeight="1" x14ac:dyDescent="0.2"/>
    <row r="71126" ht="12.75" customHeight="1" x14ac:dyDescent="0.2"/>
    <row r="71127" ht="12.75" customHeight="1" x14ac:dyDescent="0.2"/>
    <row r="71128" ht="12.75" customHeight="1" x14ac:dyDescent="0.2"/>
    <row r="71129" ht="12.75" customHeight="1" x14ac:dyDescent="0.2"/>
    <row r="71130" ht="12.75" customHeight="1" x14ac:dyDescent="0.2"/>
    <row r="71131" ht="12.75" customHeight="1" x14ac:dyDescent="0.2"/>
    <row r="71132" ht="12.75" customHeight="1" x14ac:dyDescent="0.2"/>
    <row r="71133" ht="12.75" customHeight="1" x14ac:dyDescent="0.2"/>
    <row r="71134" ht="12.75" customHeight="1" x14ac:dyDescent="0.2"/>
    <row r="71135" ht="12.75" customHeight="1" x14ac:dyDescent="0.2"/>
    <row r="71136" ht="12.75" customHeight="1" x14ac:dyDescent="0.2"/>
    <row r="71137" ht="12.75" customHeight="1" x14ac:dyDescent="0.2"/>
    <row r="71138" ht="12.75" customHeight="1" x14ac:dyDescent="0.2"/>
    <row r="71139" ht="12.75" customHeight="1" x14ac:dyDescent="0.2"/>
    <row r="71140" ht="12.75" customHeight="1" x14ac:dyDescent="0.2"/>
    <row r="71141" ht="12.75" customHeight="1" x14ac:dyDescent="0.2"/>
    <row r="71142" ht="12.75" customHeight="1" x14ac:dyDescent="0.2"/>
    <row r="71143" ht="12.75" customHeight="1" x14ac:dyDescent="0.2"/>
    <row r="71144" ht="12.75" customHeight="1" x14ac:dyDescent="0.2"/>
    <row r="71145" ht="12.75" customHeight="1" x14ac:dyDescent="0.2"/>
    <row r="71146" ht="12.75" customHeight="1" x14ac:dyDescent="0.2"/>
    <row r="71147" ht="12.75" customHeight="1" x14ac:dyDescent="0.2"/>
    <row r="71148" ht="12.75" customHeight="1" x14ac:dyDescent="0.2"/>
    <row r="71149" ht="12.75" customHeight="1" x14ac:dyDescent="0.2"/>
    <row r="71150" ht="12.75" customHeight="1" x14ac:dyDescent="0.2"/>
    <row r="71151" ht="12.75" customHeight="1" x14ac:dyDescent="0.2"/>
    <row r="71152" ht="12.75" customHeight="1" x14ac:dyDescent="0.2"/>
    <row r="71153" ht="12.75" customHeight="1" x14ac:dyDescent="0.2"/>
    <row r="71154" ht="12.75" customHeight="1" x14ac:dyDescent="0.2"/>
    <row r="71155" ht="12.75" customHeight="1" x14ac:dyDescent="0.2"/>
    <row r="71156" ht="12.75" customHeight="1" x14ac:dyDescent="0.2"/>
    <row r="71157" ht="12.75" customHeight="1" x14ac:dyDescent="0.2"/>
    <row r="71158" ht="12.75" customHeight="1" x14ac:dyDescent="0.2"/>
    <row r="71159" ht="12.75" customHeight="1" x14ac:dyDescent="0.2"/>
    <row r="71160" ht="12.75" customHeight="1" x14ac:dyDescent="0.2"/>
    <row r="71161" ht="12.75" customHeight="1" x14ac:dyDescent="0.2"/>
    <row r="71162" ht="12.75" customHeight="1" x14ac:dyDescent="0.2"/>
    <row r="71163" ht="12.75" customHeight="1" x14ac:dyDescent="0.2"/>
    <row r="71164" ht="12.75" customHeight="1" x14ac:dyDescent="0.2"/>
    <row r="71165" ht="12.75" customHeight="1" x14ac:dyDescent="0.2"/>
    <row r="71166" ht="12.75" customHeight="1" x14ac:dyDescent="0.2"/>
    <row r="71167" ht="12.75" customHeight="1" x14ac:dyDescent="0.2"/>
    <row r="71168" ht="12.75" customHeight="1" x14ac:dyDescent="0.2"/>
    <row r="71169" ht="12.75" customHeight="1" x14ac:dyDescent="0.2"/>
    <row r="71170" ht="12.75" customHeight="1" x14ac:dyDescent="0.2"/>
    <row r="71171" ht="12.75" customHeight="1" x14ac:dyDescent="0.2"/>
    <row r="71172" ht="12.75" customHeight="1" x14ac:dyDescent="0.2"/>
    <row r="71173" ht="12.75" customHeight="1" x14ac:dyDescent="0.2"/>
    <row r="71174" ht="12.75" customHeight="1" x14ac:dyDescent="0.2"/>
    <row r="71175" ht="12.75" customHeight="1" x14ac:dyDescent="0.2"/>
    <row r="71176" ht="12.75" customHeight="1" x14ac:dyDescent="0.2"/>
    <row r="71177" ht="12.75" customHeight="1" x14ac:dyDescent="0.2"/>
    <row r="71178" ht="12.75" customHeight="1" x14ac:dyDescent="0.2"/>
    <row r="71179" ht="12.75" customHeight="1" x14ac:dyDescent="0.2"/>
    <row r="71180" ht="12.75" customHeight="1" x14ac:dyDescent="0.2"/>
    <row r="71181" ht="12.75" customHeight="1" x14ac:dyDescent="0.2"/>
    <row r="71182" ht="12.75" customHeight="1" x14ac:dyDescent="0.2"/>
    <row r="71183" ht="12.75" customHeight="1" x14ac:dyDescent="0.2"/>
    <row r="71184" ht="12.75" customHeight="1" x14ac:dyDescent="0.2"/>
    <row r="71185" ht="12.75" customHeight="1" x14ac:dyDescent="0.2"/>
    <row r="71186" ht="12.75" customHeight="1" x14ac:dyDescent="0.2"/>
    <row r="71187" ht="12.75" customHeight="1" x14ac:dyDescent="0.2"/>
    <row r="71188" ht="12.75" customHeight="1" x14ac:dyDescent="0.2"/>
    <row r="71189" ht="12.75" customHeight="1" x14ac:dyDescent="0.2"/>
    <row r="71190" ht="12.75" customHeight="1" x14ac:dyDescent="0.2"/>
    <row r="71191" ht="12.75" customHeight="1" x14ac:dyDescent="0.2"/>
    <row r="71192" ht="12.75" customHeight="1" x14ac:dyDescent="0.2"/>
    <row r="71193" ht="12.75" customHeight="1" x14ac:dyDescent="0.2"/>
    <row r="71194" ht="12.75" customHeight="1" x14ac:dyDescent="0.2"/>
    <row r="71195" ht="12.75" customHeight="1" x14ac:dyDescent="0.2"/>
    <row r="71196" ht="12.75" customHeight="1" x14ac:dyDescent="0.2"/>
    <row r="71197" ht="12.75" customHeight="1" x14ac:dyDescent="0.2"/>
    <row r="71198" ht="12.75" customHeight="1" x14ac:dyDescent="0.2"/>
    <row r="71199" ht="12.75" customHeight="1" x14ac:dyDescent="0.2"/>
    <row r="71200" ht="12.75" customHeight="1" x14ac:dyDescent="0.2"/>
    <row r="71201" ht="12.75" customHeight="1" x14ac:dyDescent="0.2"/>
    <row r="71202" ht="12.75" customHeight="1" x14ac:dyDescent="0.2"/>
    <row r="71203" ht="12.75" customHeight="1" x14ac:dyDescent="0.2"/>
    <row r="71204" ht="12.75" customHeight="1" x14ac:dyDescent="0.2"/>
    <row r="71205" ht="12.75" customHeight="1" x14ac:dyDescent="0.2"/>
    <row r="71206" ht="12.75" customHeight="1" x14ac:dyDescent="0.2"/>
    <row r="71207" ht="12.75" customHeight="1" x14ac:dyDescent="0.2"/>
    <row r="71208" ht="12.75" customHeight="1" x14ac:dyDescent="0.2"/>
    <row r="71209" ht="12.75" customHeight="1" x14ac:dyDescent="0.2"/>
    <row r="71210" ht="12.75" customHeight="1" x14ac:dyDescent="0.2"/>
    <row r="71211" ht="12.75" customHeight="1" x14ac:dyDescent="0.2"/>
    <row r="71212" ht="12.75" customHeight="1" x14ac:dyDescent="0.2"/>
    <row r="71213" ht="12.75" customHeight="1" x14ac:dyDescent="0.2"/>
    <row r="71214" ht="12.75" customHeight="1" x14ac:dyDescent="0.2"/>
    <row r="71215" ht="12.75" customHeight="1" x14ac:dyDescent="0.2"/>
    <row r="71216" ht="12.75" customHeight="1" x14ac:dyDescent="0.2"/>
    <row r="71217" ht="12.75" customHeight="1" x14ac:dyDescent="0.2"/>
    <row r="71218" ht="12.75" customHeight="1" x14ac:dyDescent="0.2"/>
    <row r="71219" ht="12.75" customHeight="1" x14ac:dyDescent="0.2"/>
    <row r="71220" ht="12.75" customHeight="1" x14ac:dyDescent="0.2"/>
    <row r="71221" ht="12.75" customHeight="1" x14ac:dyDescent="0.2"/>
    <row r="71222" ht="12.75" customHeight="1" x14ac:dyDescent="0.2"/>
    <row r="71223" ht="12.75" customHeight="1" x14ac:dyDescent="0.2"/>
    <row r="71224" ht="12.75" customHeight="1" x14ac:dyDescent="0.2"/>
    <row r="71225" ht="12.75" customHeight="1" x14ac:dyDescent="0.2"/>
    <row r="71226" ht="12.75" customHeight="1" x14ac:dyDescent="0.2"/>
    <row r="71227" ht="12.75" customHeight="1" x14ac:dyDescent="0.2"/>
    <row r="71228" ht="12.75" customHeight="1" x14ac:dyDescent="0.2"/>
    <row r="71229" ht="12.75" customHeight="1" x14ac:dyDescent="0.2"/>
    <row r="71230" ht="12.75" customHeight="1" x14ac:dyDescent="0.2"/>
    <row r="71231" ht="12.75" customHeight="1" x14ac:dyDescent="0.2"/>
    <row r="71232" ht="12.75" customHeight="1" x14ac:dyDescent="0.2"/>
    <row r="71233" ht="12.75" customHeight="1" x14ac:dyDescent="0.2"/>
    <row r="71234" ht="12.75" customHeight="1" x14ac:dyDescent="0.2"/>
    <row r="71235" ht="12.75" customHeight="1" x14ac:dyDescent="0.2"/>
    <row r="71236" ht="12.75" customHeight="1" x14ac:dyDescent="0.2"/>
    <row r="71237" ht="12.75" customHeight="1" x14ac:dyDescent="0.2"/>
    <row r="71238" ht="12.75" customHeight="1" x14ac:dyDescent="0.2"/>
    <row r="71239" ht="12.75" customHeight="1" x14ac:dyDescent="0.2"/>
    <row r="71240" ht="12.75" customHeight="1" x14ac:dyDescent="0.2"/>
    <row r="71241" ht="12.75" customHeight="1" x14ac:dyDescent="0.2"/>
    <row r="71242" ht="12.75" customHeight="1" x14ac:dyDescent="0.2"/>
    <row r="71243" ht="12.75" customHeight="1" x14ac:dyDescent="0.2"/>
    <row r="71244" ht="12.75" customHeight="1" x14ac:dyDescent="0.2"/>
    <row r="71245" ht="12.75" customHeight="1" x14ac:dyDescent="0.2"/>
    <row r="71246" ht="12.75" customHeight="1" x14ac:dyDescent="0.2"/>
    <row r="71247" ht="12.75" customHeight="1" x14ac:dyDescent="0.2"/>
    <row r="71248" ht="12.75" customHeight="1" x14ac:dyDescent="0.2"/>
    <row r="71249" ht="12.75" customHeight="1" x14ac:dyDescent="0.2"/>
    <row r="71250" ht="12.75" customHeight="1" x14ac:dyDescent="0.2"/>
    <row r="71251" ht="12.75" customHeight="1" x14ac:dyDescent="0.2"/>
    <row r="71252" ht="12.75" customHeight="1" x14ac:dyDescent="0.2"/>
    <row r="71253" ht="12.75" customHeight="1" x14ac:dyDescent="0.2"/>
    <row r="71254" ht="12.75" customHeight="1" x14ac:dyDescent="0.2"/>
    <row r="71255" ht="12.75" customHeight="1" x14ac:dyDescent="0.2"/>
    <row r="71256" ht="12.75" customHeight="1" x14ac:dyDescent="0.2"/>
    <row r="71257" ht="12.75" customHeight="1" x14ac:dyDescent="0.2"/>
    <row r="71258" ht="12.75" customHeight="1" x14ac:dyDescent="0.2"/>
    <row r="71259" ht="12.75" customHeight="1" x14ac:dyDescent="0.2"/>
    <row r="71260" ht="12.75" customHeight="1" x14ac:dyDescent="0.2"/>
    <row r="71261" ht="12.75" customHeight="1" x14ac:dyDescent="0.2"/>
    <row r="71262" ht="12.75" customHeight="1" x14ac:dyDescent="0.2"/>
    <row r="71263" ht="12.75" customHeight="1" x14ac:dyDescent="0.2"/>
    <row r="71264" ht="12.75" customHeight="1" x14ac:dyDescent="0.2"/>
    <row r="71265" ht="12.75" customHeight="1" x14ac:dyDescent="0.2"/>
    <row r="71266" ht="12.75" customHeight="1" x14ac:dyDescent="0.2"/>
    <row r="71267" ht="12.75" customHeight="1" x14ac:dyDescent="0.2"/>
    <row r="71268" ht="12.75" customHeight="1" x14ac:dyDescent="0.2"/>
    <row r="71269" ht="12.75" customHeight="1" x14ac:dyDescent="0.2"/>
    <row r="71270" ht="12.75" customHeight="1" x14ac:dyDescent="0.2"/>
    <row r="71271" ht="12.75" customHeight="1" x14ac:dyDescent="0.2"/>
    <row r="71272" ht="12.75" customHeight="1" x14ac:dyDescent="0.2"/>
    <row r="71273" ht="12.75" customHeight="1" x14ac:dyDescent="0.2"/>
    <row r="71274" ht="12.75" customHeight="1" x14ac:dyDescent="0.2"/>
    <row r="71275" ht="12.75" customHeight="1" x14ac:dyDescent="0.2"/>
    <row r="71276" ht="12.75" customHeight="1" x14ac:dyDescent="0.2"/>
    <row r="71277" ht="12.75" customHeight="1" x14ac:dyDescent="0.2"/>
    <row r="71278" ht="12.75" customHeight="1" x14ac:dyDescent="0.2"/>
    <row r="71279" ht="12.75" customHeight="1" x14ac:dyDescent="0.2"/>
    <row r="71280" ht="12.75" customHeight="1" x14ac:dyDescent="0.2"/>
    <row r="71281" ht="12.75" customHeight="1" x14ac:dyDescent="0.2"/>
    <row r="71282" ht="12.75" customHeight="1" x14ac:dyDescent="0.2"/>
    <row r="71283" ht="12.75" customHeight="1" x14ac:dyDescent="0.2"/>
    <row r="71284" ht="12.75" customHeight="1" x14ac:dyDescent="0.2"/>
    <row r="71285" ht="12.75" customHeight="1" x14ac:dyDescent="0.2"/>
    <row r="71286" ht="12.75" customHeight="1" x14ac:dyDescent="0.2"/>
    <row r="71287" ht="12.75" customHeight="1" x14ac:dyDescent="0.2"/>
    <row r="71288" ht="12.75" customHeight="1" x14ac:dyDescent="0.2"/>
    <row r="71289" ht="12.75" customHeight="1" x14ac:dyDescent="0.2"/>
    <row r="71290" ht="12.75" customHeight="1" x14ac:dyDescent="0.2"/>
    <row r="71291" ht="12.75" customHeight="1" x14ac:dyDescent="0.2"/>
    <row r="71292" ht="12.75" customHeight="1" x14ac:dyDescent="0.2"/>
    <row r="71293" ht="12.75" customHeight="1" x14ac:dyDescent="0.2"/>
    <row r="71294" ht="12.75" customHeight="1" x14ac:dyDescent="0.2"/>
    <row r="71295" ht="12.75" customHeight="1" x14ac:dyDescent="0.2"/>
    <row r="71296" ht="12.75" customHeight="1" x14ac:dyDescent="0.2"/>
    <row r="71297" ht="12.75" customHeight="1" x14ac:dyDescent="0.2"/>
    <row r="71298" ht="12.75" customHeight="1" x14ac:dyDescent="0.2"/>
    <row r="71299" ht="12.75" customHeight="1" x14ac:dyDescent="0.2"/>
    <row r="71300" ht="12.75" customHeight="1" x14ac:dyDescent="0.2"/>
    <row r="71301" ht="12.75" customHeight="1" x14ac:dyDescent="0.2"/>
    <row r="71302" ht="12.75" customHeight="1" x14ac:dyDescent="0.2"/>
    <row r="71303" ht="12.75" customHeight="1" x14ac:dyDescent="0.2"/>
    <row r="71304" ht="12.75" customHeight="1" x14ac:dyDescent="0.2"/>
    <row r="71305" ht="12.75" customHeight="1" x14ac:dyDescent="0.2"/>
    <row r="71306" ht="12.75" customHeight="1" x14ac:dyDescent="0.2"/>
    <row r="71307" ht="12.75" customHeight="1" x14ac:dyDescent="0.2"/>
    <row r="71308" ht="12.75" customHeight="1" x14ac:dyDescent="0.2"/>
    <row r="71309" ht="12.75" customHeight="1" x14ac:dyDescent="0.2"/>
    <row r="71310" ht="12.75" customHeight="1" x14ac:dyDescent="0.2"/>
    <row r="71311" ht="12.75" customHeight="1" x14ac:dyDescent="0.2"/>
    <row r="71312" ht="12.75" customHeight="1" x14ac:dyDescent="0.2"/>
    <row r="71313" ht="12.75" customHeight="1" x14ac:dyDescent="0.2"/>
    <row r="71314" ht="12.75" customHeight="1" x14ac:dyDescent="0.2"/>
    <row r="71315" ht="12.75" customHeight="1" x14ac:dyDescent="0.2"/>
    <row r="71316" ht="12.75" customHeight="1" x14ac:dyDescent="0.2"/>
    <row r="71317" ht="12.75" customHeight="1" x14ac:dyDescent="0.2"/>
    <row r="71318" ht="12.75" customHeight="1" x14ac:dyDescent="0.2"/>
    <row r="71319" ht="12.75" customHeight="1" x14ac:dyDescent="0.2"/>
    <row r="71320" ht="12.75" customHeight="1" x14ac:dyDescent="0.2"/>
    <row r="71321" ht="12.75" customHeight="1" x14ac:dyDescent="0.2"/>
    <row r="71322" ht="12.75" customHeight="1" x14ac:dyDescent="0.2"/>
    <row r="71323" ht="12.75" customHeight="1" x14ac:dyDescent="0.2"/>
    <row r="71324" ht="12.75" customHeight="1" x14ac:dyDescent="0.2"/>
    <row r="71325" ht="12.75" customHeight="1" x14ac:dyDescent="0.2"/>
    <row r="71326" ht="12.75" customHeight="1" x14ac:dyDescent="0.2"/>
    <row r="71327" ht="12.75" customHeight="1" x14ac:dyDescent="0.2"/>
    <row r="71328" ht="12.75" customHeight="1" x14ac:dyDescent="0.2"/>
    <row r="71329" ht="12.75" customHeight="1" x14ac:dyDescent="0.2"/>
    <row r="71330" ht="12.75" customHeight="1" x14ac:dyDescent="0.2"/>
    <row r="71331" ht="12.75" customHeight="1" x14ac:dyDescent="0.2"/>
    <row r="71332" ht="12.75" customHeight="1" x14ac:dyDescent="0.2"/>
    <row r="71333" ht="12.75" customHeight="1" x14ac:dyDescent="0.2"/>
    <row r="71334" ht="12.75" customHeight="1" x14ac:dyDescent="0.2"/>
    <row r="71335" ht="12.75" customHeight="1" x14ac:dyDescent="0.2"/>
    <row r="71336" ht="12.75" customHeight="1" x14ac:dyDescent="0.2"/>
    <row r="71337" ht="12.75" customHeight="1" x14ac:dyDescent="0.2"/>
    <row r="71338" ht="12.75" customHeight="1" x14ac:dyDescent="0.2"/>
    <row r="71339" ht="12.75" customHeight="1" x14ac:dyDescent="0.2"/>
    <row r="71340" ht="12.75" customHeight="1" x14ac:dyDescent="0.2"/>
    <row r="71341" ht="12.75" customHeight="1" x14ac:dyDescent="0.2"/>
    <row r="71342" ht="12.75" customHeight="1" x14ac:dyDescent="0.2"/>
    <row r="71343" ht="12.75" customHeight="1" x14ac:dyDescent="0.2"/>
    <row r="71344" ht="12.75" customHeight="1" x14ac:dyDescent="0.2"/>
    <row r="71345" ht="12.75" customHeight="1" x14ac:dyDescent="0.2"/>
    <row r="71346" ht="12.75" customHeight="1" x14ac:dyDescent="0.2"/>
    <row r="71347" ht="12.75" customHeight="1" x14ac:dyDescent="0.2"/>
    <row r="71348" ht="12.75" customHeight="1" x14ac:dyDescent="0.2"/>
    <row r="71349" ht="12.75" customHeight="1" x14ac:dyDescent="0.2"/>
    <row r="71350" ht="12.75" customHeight="1" x14ac:dyDescent="0.2"/>
    <row r="71351" ht="12.75" customHeight="1" x14ac:dyDescent="0.2"/>
    <row r="71352" ht="12.75" customHeight="1" x14ac:dyDescent="0.2"/>
    <row r="71353" ht="12.75" customHeight="1" x14ac:dyDescent="0.2"/>
    <row r="71354" ht="12.75" customHeight="1" x14ac:dyDescent="0.2"/>
    <row r="71355" ht="12.75" customHeight="1" x14ac:dyDescent="0.2"/>
    <row r="71356" ht="12.75" customHeight="1" x14ac:dyDescent="0.2"/>
    <row r="71357" ht="12.75" customHeight="1" x14ac:dyDescent="0.2"/>
    <row r="71358" ht="12.75" customHeight="1" x14ac:dyDescent="0.2"/>
    <row r="71359" ht="12.75" customHeight="1" x14ac:dyDescent="0.2"/>
    <row r="71360" ht="12.75" customHeight="1" x14ac:dyDescent="0.2"/>
    <row r="71361" ht="12.75" customHeight="1" x14ac:dyDescent="0.2"/>
    <row r="71362" ht="12.75" customHeight="1" x14ac:dyDescent="0.2"/>
    <row r="71363" ht="12.75" customHeight="1" x14ac:dyDescent="0.2"/>
    <row r="71364" ht="12.75" customHeight="1" x14ac:dyDescent="0.2"/>
    <row r="71365" ht="12.75" customHeight="1" x14ac:dyDescent="0.2"/>
    <row r="71366" ht="12.75" customHeight="1" x14ac:dyDescent="0.2"/>
    <row r="71367" ht="12.75" customHeight="1" x14ac:dyDescent="0.2"/>
    <row r="71368" ht="12.75" customHeight="1" x14ac:dyDescent="0.2"/>
    <row r="71369" ht="12.75" customHeight="1" x14ac:dyDescent="0.2"/>
    <row r="71370" ht="12.75" customHeight="1" x14ac:dyDescent="0.2"/>
    <row r="71371" ht="12.75" customHeight="1" x14ac:dyDescent="0.2"/>
    <row r="71372" ht="12.75" customHeight="1" x14ac:dyDescent="0.2"/>
    <row r="71373" ht="12.75" customHeight="1" x14ac:dyDescent="0.2"/>
    <row r="71374" ht="12.75" customHeight="1" x14ac:dyDescent="0.2"/>
    <row r="71375" ht="12.75" customHeight="1" x14ac:dyDescent="0.2"/>
    <row r="71376" ht="12.75" customHeight="1" x14ac:dyDescent="0.2"/>
    <row r="71377" ht="12.75" customHeight="1" x14ac:dyDescent="0.2"/>
    <row r="71378" ht="12.75" customHeight="1" x14ac:dyDescent="0.2"/>
    <row r="71379" ht="12.75" customHeight="1" x14ac:dyDescent="0.2"/>
    <row r="71380" ht="12.75" customHeight="1" x14ac:dyDescent="0.2"/>
    <row r="71381" ht="12.75" customHeight="1" x14ac:dyDescent="0.2"/>
    <row r="71382" ht="12.75" customHeight="1" x14ac:dyDescent="0.2"/>
    <row r="71383" ht="12.75" customHeight="1" x14ac:dyDescent="0.2"/>
    <row r="71384" ht="12.75" customHeight="1" x14ac:dyDescent="0.2"/>
    <row r="71385" ht="12.75" customHeight="1" x14ac:dyDescent="0.2"/>
    <row r="71386" ht="12.75" customHeight="1" x14ac:dyDescent="0.2"/>
    <row r="71387" ht="12.75" customHeight="1" x14ac:dyDescent="0.2"/>
    <row r="71388" ht="12.75" customHeight="1" x14ac:dyDescent="0.2"/>
    <row r="71389" ht="12.75" customHeight="1" x14ac:dyDescent="0.2"/>
    <row r="71390" ht="12.75" customHeight="1" x14ac:dyDescent="0.2"/>
    <row r="71391" ht="12.75" customHeight="1" x14ac:dyDescent="0.2"/>
    <row r="71392" ht="12.75" customHeight="1" x14ac:dyDescent="0.2"/>
    <row r="71393" ht="12.75" customHeight="1" x14ac:dyDescent="0.2"/>
    <row r="71394" ht="12.75" customHeight="1" x14ac:dyDescent="0.2"/>
    <row r="71395" ht="12.75" customHeight="1" x14ac:dyDescent="0.2"/>
    <row r="71396" ht="12.75" customHeight="1" x14ac:dyDescent="0.2"/>
    <row r="71397" ht="12.75" customHeight="1" x14ac:dyDescent="0.2"/>
    <row r="71398" ht="12.75" customHeight="1" x14ac:dyDescent="0.2"/>
    <row r="71399" ht="12.75" customHeight="1" x14ac:dyDescent="0.2"/>
    <row r="71400" ht="12.75" customHeight="1" x14ac:dyDescent="0.2"/>
    <row r="71401" ht="12.75" customHeight="1" x14ac:dyDescent="0.2"/>
    <row r="71402" ht="12.75" customHeight="1" x14ac:dyDescent="0.2"/>
    <row r="71403" ht="12.75" customHeight="1" x14ac:dyDescent="0.2"/>
    <row r="71404" ht="12.75" customHeight="1" x14ac:dyDescent="0.2"/>
    <row r="71405" ht="12.75" customHeight="1" x14ac:dyDescent="0.2"/>
    <row r="71406" ht="12.75" customHeight="1" x14ac:dyDescent="0.2"/>
    <row r="71407" ht="12.75" customHeight="1" x14ac:dyDescent="0.2"/>
    <row r="71408" ht="12.75" customHeight="1" x14ac:dyDescent="0.2"/>
    <row r="71409" ht="12.75" customHeight="1" x14ac:dyDescent="0.2"/>
    <row r="71410" ht="12.75" customHeight="1" x14ac:dyDescent="0.2"/>
    <row r="71411" ht="12.75" customHeight="1" x14ac:dyDescent="0.2"/>
    <row r="71412" ht="12.75" customHeight="1" x14ac:dyDescent="0.2"/>
    <row r="71413" ht="12.75" customHeight="1" x14ac:dyDescent="0.2"/>
    <row r="71414" ht="12.75" customHeight="1" x14ac:dyDescent="0.2"/>
    <row r="71415" ht="12.75" customHeight="1" x14ac:dyDescent="0.2"/>
    <row r="71416" ht="12.75" customHeight="1" x14ac:dyDescent="0.2"/>
    <row r="71417" ht="12.75" customHeight="1" x14ac:dyDescent="0.2"/>
    <row r="71418" ht="12.75" customHeight="1" x14ac:dyDescent="0.2"/>
    <row r="71419" ht="12.75" customHeight="1" x14ac:dyDescent="0.2"/>
    <row r="71420" ht="12.75" customHeight="1" x14ac:dyDescent="0.2"/>
    <row r="71421" ht="12.75" customHeight="1" x14ac:dyDescent="0.2"/>
    <row r="71422" ht="12.75" customHeight="1" x14ac:dyDescent="0.2"/>
    <row r="71423" ht="12.75" customHeight="1" x14ac:dyDescent="0.2"/>
    <row r="71424" ht="12.75" customHeight="1" x14ac:dyDescent="0.2"/>
    <row r="71425" ht="12.75" customHeight="1" x14ac:dyDescent="0.2"/>
    <row r="71426" ht="12.75" customHeight="1" x14ac:dyDescent="0.2"/>
    <row r="71427" ht="12.75" customHeight="1" x14ac:dyDescent="0.2"/>
    <row r="71428" ht="12.75" customHeight="1" x14ac:dyDescent="0.2"/>
    <row r="71429" ht="12.75" customHeight="1" x14ac:dyDescent="0.2"/>
    <row r="71430" ht="12.75" customHeight="1" x14ac:dyDescent="0.2"/>
    <row r="71431" ht="12.75" customHeight="1" x14ac:dyDescent="0.2"/>
    <row r="71432" ht="12.75" customHeight="1" x14ac:dyDescent="0.2"/>
    <row r="71433" ht="12.75" customHeight="1" x14ac:dyDescent="0.2"/>
    <row r="71434" ht="12.75" customHeight="1" x14ac:dyDescent="0.2"/>
    <row r="71435" ht="12.75" customHeight="1" x14ac:dyDescent="0.2"/>
    <row r="71436" ht="12.75" customHeight="1" x14ac:dyDescent="0.2"/>
    <row r="71437" ht="12.75" customHeight="1" x14ac:dyDescent="0.2"/>
    <row r="71438" ht="12.75" customHeight="1" x14ac:dyDescent="0.2"/>
    <row r="71439" ht="12.75" customHeight="1" x14ac:dyDescent="0.2"/>
    <row r="71440" ht="12.75" customHeight="1" x14ac:dyDescent="0.2"/>
    <row r="71441" ht="12.75" customHeight="1" x14ac:dyDescent="0.2"/>
    <row r="71442" ht="12.75" customHeight="1" x14ac:dyDescent="0.2"/>
    <row r="71443" ht="12.75" customHeight="1" x14ac:dyDescent="0.2"/>
    <row r="71444" ht="12.75" customHeight="1" x14ac:dyDescent="0.2"/>
    <row r="71445" ht="12.75" customHeight="1" x14ac:dyDescent="0.2"/>
    <row r="71446" ht="12.75" customHeight="1" x14ac:dyDescent="0.2"/>
    <row r="71447" ht="12.75" customHeight="1" x14ac:dyDescent="0.2"/>
    <row r="71448" ht="12.75" customHeight="1" x14ac:dyDescent="0.2"/>
    <row r="71449" ht="12.75" customHeight="1" x14ac:dyDescent="0.2"/>
    <row r="71450" ht="12.75" customHeight="1" x14ac:dyDescent="0.2"/>
    <row r="71451" ht="12.75" customHeight="1" x14ac:dyDescent="0.2"/>
    <row r="71452" ht="12.75" customHeight="1" x14ac:dyDescent="0.2"/>
    <row r="71453" ht="12.75" customHeight="1" x14ac:dyDescent="0.2"/>
    <row r="71454" ht="12.75" customHeight="1" x14ac:dyDescent="0.2"/>
    <row r="71455" ht="12.75" customHeight="1" x14ac:dyDescent="0.2"/>
    <row r="71456" ht="12.75" customHeight="1" x14ac:dyDescent="0.2"/>
    <row r="71457" ht="12.75" customHeight="1" x14ac:dyDescent="0.2"/>
    <row r="71458" ht="12.75" customHeight="1" x14ac:dyDescent="0.2"/>
    <row r="71459" ht="12.75" customHeight="1" x14ac:dyDescent="0.2"/>
    <row r="71460" ht="12.75" customHeight="1" x14ac:dyDescent="0.2"/>
    <row r="71461" ht="12.75" customHeight="1" x14ac:dyDescent="0.2"/>
    <row r="71462" ht="12.75" customHeight="1" x14ac:dyDescent="0.2"/>
    <row r="71463" ht="12.75" customHeight="1" x14ac:dyDescent="0.2"/>
    <row r="71464" ht="12.75" customHeight="1" x14ac:dyDescent="0.2"/>
    <row r="71465" ht="12.75" customHeight="1" x14ac:dyDescent="0.2"/>
    <row r="71466" ht="12.75" customHeight="1" x14ac:dyDescent="0.2"/>
    <row r="71467" ht="12.75" customHeight="1" x14ac:dyDescent="0.2"/>
    <row r="71468" ht="12.75" customHeight="1" x14ac:dyDescent="0.2"/>
    <row r="71469" ht="12.75" customHeight="1" x14ac:dyDescent="0.2"/>
    <row r="71470" ht="12.75" customHeight="1" x14ac:dyDescent="0.2"/>
    <row r="71471" ht="12.75" customHeight="1" x14ac:dyDescent="0.2"/>
    <row r="71472" ht="12.75" customHeight="1" x14ac:dyDescent="0.2"/>
    <row r="71473" ht="12.75" customHeight="1" x14ac:dyDescent="0.2"/>
    <row r="71474" ht="12.75" customHeight="1" x14ac:dyDescent="0.2"/>
    <row r="71475" ht="12.75" customHeight="1" x14ac:dyDescent="0.2"/>
    <row r="71476" ht="12.75" customHeight="1" x14ac:dyDescent="0.2"/>
    <row r="71477" ht="12.75" customHeight="1" x14ac:dyDescent="0.2"/>
    <row r="71478" ht="12.75" customHeight="1" x14ac:dyDescent="0.2"/>
    <row r="71479" ht="12.75" customHeight="1" x14ac:dyDescent="0.2"/>
    <row r="71480" ht="12.75" customHeight="1" x14ac:dyDescent="0.2"/>
    <row r="71481" ht="12.75" customHeight="1" x14ac:dyDescent="0.2"/>
    <row r="71482" ht="12.75" customHeight="1" x14ac:dyDescent="0.2"/>
    <row r="71483" ht="12.75" customHeight="1" x14ac:dyDescent="0.2"/>
    <row r="71484" ht="12.75" customHeight="1" x14ac:dyDescent="0.2"/>
    <row r="71485" ht="12.75" customHeight="1" x14ac:dyDescent="0.2"/>
    <row r="71486" ht="12.75" customHeight="1" x14ac:dyDescent="0.2"/>
    <row r="71487" ht="12.75" customHeight="1" x14ac:dyDescent="0.2"/>
    <row r="71488" ht="12.75" customHeight="1" x14ac:dyDescent="0.2"/>
    <row r="71489" ht="12.75" customHeight="1" x14ac:dyDescent="0.2"/>
    <row r="71490" ht="12.75" customHeight="1" x14ac:dyDescent="0.2"/>
    <row r="71491" ht="12.75" customHeight="1" x14ac:dyDescent="0.2"/>
    <row r="71492" ht="12.75" customHeight="1" x14ac:dyDescent="0.2"/>
    <row r="71493" ht="12.75" customHeight="1" x14ac:dyDescent="0.2"/>
    <row r="71494" ht="12.75" customHeight="1" x14ac:dyDescent="0.2"/>
    <row r="71495" ht="12.75" customHeight="1" x14ac:dyDescent="0.2"/>
    <row r="71496" ht="12.75" customHeight="1" x14ac:dyDescent="0.2"/>
    <row r="71497" ht="12.75" customHeight="1" x14ac:dyDescent="0.2"/>
    <row r="71498" ht="12.75" customHeight="1" x14ac:dyDescent="0.2"/>
    <row r="71499" ht="12.75" customHeight="1" x14ac:dyDescent="0.2"/>
    <row r="71500" ht="12.75" customHeight="1" x14ac:dyDescent="0.2"/>
    <row r="71501" ht="12.75" customHeight="1" x14ac:dyDescent="0.2"/>
    <row r="71502" ht="12.75" customHeight="1" x14ac:dyDescent="0.2"/>
    <row r="71503" ht="12.75" customHeight="1" x14ac:dyDescent="0.2"/>
    <row r="71504" ht="12.75" customHeight="1" x14ac:dyDescent="0.2"/>
    <row r="71505" ht="12.75" customHeight="1" x14ac:dyDescent="0.2"/>
    <row r="71506" ht="12.75" customHeight="1" x14ac:dyDescent="0.2"/>
    <row r="71507" ht="12.75" customHeight="1" x14ac:dyDescent="0.2"/>
    <row r="71508" ht="12.75" customHeight="1" x14ac:dyDescent="0.2"/>
    <row r="71509" ht="12.75" customHeight="1" x14ac:dyDescent="0.2"/>
    <row r="71510" ht="12.75" customHeight="1" x14ac:dyDescent="0.2"/>
    <row r="71511" ht="12.75" customHeight="1" x14ac:dyDescent="0.2"/>
    <row r="71512" ht="12.75" customHeight="1" x14ac:dyDescent="0.2"/>
    <row r="71513" ht="12.75" customHeight="1" x14ac:dyDescent="0.2"/>
    <row r="71514" ht="12.75" customHeight="1" x14ac:dyDescent="0.2"/>
    <row r="71515" ht="12.75" customHeight="1" x14ac:dyDescent="0.2"/>
    <row r="71516" ht="12.75" customHeight="1" x14ac:dyDescent="0.2"/>
    <row r="71517" ht="12.75" customHeight="1" x14ac:dyDescent="0.2"/>
    <row r="71518" ht="12.75" customHeight="1" x14ac:dyDescent="0.2"/>
    <row r="71519" ht="12.75" customHeight="1" x14ac:dyDescent="0.2"/>
    <row r="71520" ht="12.75" customHeight="1" x14ac:dyDescent="0.2"/>
    <row r="71521" ht="12.75" customHeight="1" x14ac:dyDescent="0.2"/>
    <row r="71522" ht="12.75" customHeight="1" x14ac:dyDescent="0.2"/>
    <row r="71523" ht="12.75" customHeight="1" x14ac:dyDescent="0.2"/>
    <row r="71524" ht="12.75" customHeight="1" x14ac:dyDescent="0.2"/>
    <row r="71525" ht="12.75" customHeight="1" x14ac:dyDescent="0.2"/>
    <row r="71526" ht="12.75" customHeight="1" x14ac:dyDescent="0.2"/>
    <row r="71527" ht="12.75" customHeight="1" x14ac:dyDescent="0.2"/>
    <row r="71528" ht="12.75" customHeight="1" x14ac:dyDescent="0.2"/>
    <row r="71529" ht="12.75" customHeight="1" x14ac:dyDescent="0.2"/>
    <row r="71530" ht="12.75" customHeight="1" x14ac:dyDescent="0.2"/>
    <row r="71531" ht="12.75" customHeight="1" x14ac:dyDescent="0.2"/>
    <row r="71532" ht="12.75" customHeight="1" x14ac:dyDescent="0.2"/>
    <row r="71533" ht="12.75" customHeight="1" x14ac:dyDescent="0.2"/>
    <row r="71534" ht="12.75" customHeight="1" x14ac:dyDescent="0.2"/>
    <row r="71535" ht="12.75" customHeight="1" x14ac:dyDescent="0.2"/>
    <row r="71536" ht="12.75" customHeight="1" x14ac:dyDescent="0.2"/>
    <row r="71537" ht="12.75" customHeight="1" x14ac:dyDescent="0.2"/>
    <row r="71538" ht="12.75" customHeight="1" x14ac:dyDescent="0.2"/>
    <row r="71539" ht="12.75" customHeight="1" x14ac:dyDescent="0.2"/>
    <row r="71540" ht="12.75" customHeight="1" x14ac:dyDescent="0.2"/>
    <row r="71541" ht="12.75" customHeight="1" x14ac:dyDescent="0.2"/>
    <row r="71542" ht="12.75" customHeight="1" x14ac:dyDescent="0.2"/>
    <row r="71543" ht="12.75" customHeight="1" x14ac:dyDescent="0.2"/>
    <row r="71544" ht="12.75" customHeight="1" x14ac:dyDescent="0.2"/>
    <row r="71545" ht="12.75" customHeight="1" x14ac:dyDescent="0.2"/>
    <row r="71546" ht="12.75" customHeight="1" x14ac:dyDescent="0.2"/>
    <row r="71547" ht="12.75" customHeight="1" x14ac:dyDescent="0.2"/>
    <row r="71548" ht="12.75" customHeight="1" x14ac:dyDescent="0.2"/>
    <row r="71549" ht="12.75" customHeight="1" x14ac:dyDescent="0.2"/>
    <row r="71550" ht="12.75" customHeight="1" x14ac:dyDescent="0.2"/>
    <row r="71551" ht="12.75" customHeight="1" x14ac:dyDescent="0.2"/>
    <row r="71552" ht="12.75" customHeight="1" x14ac:dyDescent="0.2"/>
    <row r="71553" ht="12.75" customHeight="1" x14ac:dyDescent="0.2"/>
    <row r="71554" ht="12.75" customHeight="1" x14ac:dyDescent="0.2"/>
    <row r="71555" ht="12.75" customHeight="1" x14ac:dyDescent="0.2"/>
    <row r="71556" ht="12.75" customHeight="1" x14ac:dyDescent="0.2"/>
    <row r="71557" ht="12.75" customHeight="1" x14ac:dyDescent="0.2"/>
    <row r="71558" ht="12.75" customHeight="1" x14ac:dyDescent="0.2"/>
    <row r="71559" ht="12.75" customHeight="1" x14ac:dyDescent="0.2"/>
    <row r="71560" ht="12.75" customHeight="1" x14ac:dyDescent="0.2"/>
    <row r="71561" ht="12.75" customHeight="1" x14ac:dyDescent="0.2"/>
    <row r="71562" ht="12.75" customHeight="1" x14ac:dyDescent="0.2"/>
    <row r="71563" ht="12.75" customHeight="1" x14ac:dyDescent="0.2"/>
    <row r="71564" ht="12.75" customHeight="1" x14ac:dyDescent="0.2"/>
    <row r="71565" ht="12.75" customHeight="1" x14ac:dyDescent="0.2"/>
    <row r="71566" ht="12.75" customHeight="1" x14ac:dyDescent="0.2"/>
    <row r="71567" ht="12.75" customHeight="1" x14ac:dyDescent="0.2"/>
    <row r="71568" ht="12.75" customHeight="1" x14ac:dyDescent="0.2"/>
    <row r="71569" ht="12.75" customHeight="1" x14ac:dyDescent="0.2"/>
    <row r="71570" ht="12.75" customHeight="1" x14ac:dyDescent="0.2"/>
    <row r="71571" ht="12.75" customHeight="1" x14ac:dyDescent="0.2"/>
    <row r="71572" ht="12.75" customHeight="1" x14ac:dyDescent="0.2"/>
    <row r="71573" ht="12.75" customHeight="1" x14ac:dyDescent="0.2"/>
    <row r="71574" ht="12.75" customHeight="1" x14ac:dyDescent="0.2"/>
    <row r="71575" ht="12.75" customHeight="1" x14ac:dyDescent="0.2"/>
    <row r="71576" ht="12.75" customHeight="1" x14ac:dyDescent="0.2"/>
    <row r="71577" ht="12.75" customHeight="1" x14ac:dyDescent="0.2"/>
    <row r="71578" ht="12.75" customHeight="1" x14ac:dyDescent="0.2"/>
    <row r="71579" ht="12.75" customHeight="1" x14ac:dyDescent="0.2"/>
    <row r="71580" ht="12.75" customHeight="1" x14ac:dyDescent="0.2"/>
    <row r="71581" ht="12.75" customHeight="1" x14ac:dyDescent="0.2"/>
    <row r="71582" ht="12.75" customHeight="1" x14ac:dyDescent="0.2"/>
    <row r="71583" ht="12.75" customHeight="1" x14ac:dyDescent="0.2"/>
    <row r="71584" ht="12.75" customHeight="1" x14ac:dyDescent="0.2"/>
    <row r="71585" ht="12.75" customHeight="1" x14ac:dyDescent="0.2"/>
    <row r="71586" ht="12.75" customHeight="1" x14ac:dyDescent="0.2"/>
    <row r="71587" ht="12.75" customHeight="1" x14ac:dyDescent="0.2"/>
    <row r="71588" ht="12.75" customHeight="1" x14ac:dyDescent="0.2"/>
    <row r="71589" ht="12.75" customHeight="1" x14ac:dyDescent="0.2"/>
    <row r="71590" ht="12.75" customHeight="1" x14ac:dyDescent="0.2"/>
    <row r="71591" ht="12.75" customHeight="1" x14ac:dyDescent="0.2"/>
    <row r="71592" ht="12.75" customHeight="1" x14ac:dyDescent="0.2"/>
    <row r="71593" ht="12.75" customHeight="1" x14ac:dyDescent="0.2"/>
    <row r="71594" ht="12.75" customHeight="1" x14ac:dyDescent="0.2"/>
    <row r="71595" ht="12.75" customHeight="1" x14ac:dyDescent="0.2"/>
    <row r="71596" ht="12.75" customHeight="1" x14ac:dyDescent="0.2"/>
    <row r="71597" ht="12.75" customHeight="1" x14ac:dyDescent="0.2"/>
    <row r="71598" ht="12.75" customHeight="1" x14ac:dyDescent="0.2"/>
    <row r="71599" ht="12.75" customHeight="1" x14ac:dyDescent="0.2"/>
    <row r="71600" ht="12.75" customHeight="1" x14ac:dyDescent="0.2"/>
    <row r="71601" ht="12.75" customHeight="1" x14ac:dyDescent="0.2"/>
    <row r="71602" ht="12.75" customHeight="1" x14ac:dyDescent="0.2"/>
    <row r="71603" ht="12.75" customHeight="1" x14ac:dyDescent="0.2"/>
    <row r="71604" ht="12.75" customHeight="1" x14ac:dyDescent="0.2"/>
    <row r="71605" ht="12.75" customHeight="1" x14ac:dyDescent="0.2"/>
    <row r="71606" ht="12.75" customHeight="1" x14ac:dyDescent="0.2"/>
    <row r="71607" ht="12.75" customHeight="1" x14ac:dyDescent="0.2"/>
    <row r="71608" ht="12.75" customHeight="1" x14ac:dyDescent="0.2"/>
    <row r="71609" ht="12.75" customHeight="1" x14ac:dyDescent="0.2"/>
    <row r="71610" ht="12.75" customHeight="1" x14ac:dyDescent="0.2"/>
    <row r="71611" ht="12.75" customHeight="1" x14ac:dyDescent="0.2"/>
    <row r="71612" ht="12.75" customHeight="1" x14ac:dyDescent="0.2"/>
    <row r="71613" ht="12.75" customHeight="1" x14ac:dyDescent="0.2"/>
    <row r="71614" ht="12.75" customHeight="1" x14ac:dyDescent="0.2"/>
    <row r="71615" ht="12.75" customHeight="1" x14ac:dyDescent="0.2"/>
    <row r="71616" ht="12.75" customHeight="1" x14ac:dyDescent="0.2"/>
    <row r="71617" ht="12.75" customHeight="1" x14ac:dyDescent="0.2"/>
    <row r="71618" ht="12.75" customHeight="1" x14ac:dyDescent="0.2"/>
    <row r="71619" ht="12.75" customHeight="1" x14ac:dyDescent="0.2"/>
    <row r="71620" ht="12.75" customHeight="1" x14ac:dyDescent="0.2"/>
    <row r="71621" ht="12.75" customHeight="1" x14ac:dyDescent="0.2"/>
    <row r="71622" ht="12.75" customHeight="1" x14ac:dyDescent="0.2"/>
    <row r="71623" ht="12.75" customHeight="1" x14ac:dyDescent="0.2"/>
    <row r="71624" ht="12.75" customHeight="1" x14ac:dyDescent="0.2"/>
    <row r="71625" ht="12.75" customHeight="1" x14ac:dyDescent="0.2"/>
    <row r="71626" ht="12.75" customHeight="1" x14ac:dyDescent="0.2"/>
    <row r="71627" ht="12.75" customHeight="1" x14ac:dyDescent="0.2"/>
    <row r="71628" ht="12.75" customHeight="1" x14ac:dyDescent="0.2"/>
    <row r="71629" ht="12.75" customHeight="1" x14ac:dyDescent="0.2"/>
    <row r="71630" ht="12.75" customHeight="1" x14ac:dyDescent="0.2"/>
    <row r="71631" ht="12.75" customHeight="1" x14ac:dyDescent="0.2"/>
    <row r="71632" ht="12.75" customHeight="1" x14ac:dyDescent="0.2"/>
    <row r="71633" ht="12.75" customHeight="1" x14ac:dyDescent="0.2"/>
    <row r="71634" ht="12.75" customHeight="1" x14ac:dyDescent="0.2"/>
    <row r="71635" ht="12.75" customHeight="1" x14ac:dyDescent="0.2"/>
    <row r="71636" ht="12.75" customHeight="1" x14ac:dyDescent="0.2"/>
    <row r="71637" ht="12.75" customHeight="1" x14ac:dyDescent="0.2"/>
    <row r="71638" ht="12.75" customHeight="1" x14ac:dyDescent="0.2"/>
    <row r="71639" ht="12.75" customHeight="1" x14ac:dyDescent="0.2"/>
    <row r="71640" ht="12.75" customHeight="1" x14ac:dyDescent="0.2"/>
    <row r="71641" ht="12.75" customHeight="1" x14ac:dyDescent="0.2"/>
    <row r="71642" ht="12.75" customHeight="1" x14ac:dyDescent="0.2"/>
    <row r="71643" ht="12.75" customHeight="1" x14ac:dyDescent="0.2"/>
    <row r="71644" ht="12.75" customHeight="1" x14ac:dyDescent="0.2"/>
    <row r="71645" ht="12.75" customHeight="1" x14ac:dyDescent="0.2"/>
    <row r="71646" ht="12.75" customHeight="1" x14ac:dyDescent="0.2"/>
    <row r="71647" ht="12.75" customHeight="1" x14ac:dyDescent="0.2"/>
    <row r="71648" ht="12.75" customHeight="1" x14ac:dyDescent="0.2"/>
    <row r="71649" ht="12.75" customHeight="1" x14ac:dyDescent="0.2"/>
    <row r="71650" ht="12.75" customHeight="1" x14ac:dyDescent="0.2"/>
    <row r="71651" ht="12.75" customHeight="1" x14ac:dyDescent="0.2"/>
    <row r="71652" ht="12.75" customHeight="1" x14ac:dyDescent="0.2"/>
    <row r="71653" ht="12.75" customHeight="1" x14ac:dyDescent="0.2"/>
    <row r="71654" ht="12.75" customHeight="1" x14ac:dyDescent="0.2"/>
    <row r="71655" ht="12.75" customHeight="1" x14ac:dyDescent="0.2"/>
    <row r="71656" ht="12.75" customHeight="1" x14ac:dyDescent="0.2"/>
    <row r="71657" ht="12.75" customHeight="1" x14ac:dyDescent="0.2"/>
    <row r="71658" ht="12.75" customHeight="1" x14ac:dyDescent="0.2"/>
    <row r="71659" ht="12.75" customHeight="1" x14ac:dyDescent="0.2"/>
    <row r="71660" ht="12.75" customHeight="1" x14ac:dyDescent="0.2"/>
    <row r="71661" ht="12.75" customHeight="1" x14ac:dyDescent="0.2"/>
    <row r="71662" ht="12.75" customHeight="1" x14ac:dyDescent="0.2"/>
    <row r="71663" ht="12.75" customHeight="1" x14ac:dyDescent="0.2"/>
    <row r="71664" ht="12.75" customHeight="1" x14ac:dyDescent="0.2"/>
    <row r="71665" ht="12.75" customHeight="1" x14ac:dyDescent="0.2"/>
    <row r="71666" ht="12.75" customHeight="1" x14ac:dyDescent="0.2"/>
    <row r="71667" ht="12.75" customHeight="1" x14ac:dyDescent="0.2"/>
    <row r="71668" ht="12.75" customHeight="1" x14ac:dyDescent="0.2"/>
    <row r="71669" ht="12.75" customHeight="1" x14ac:dyDescent="0.2"/>
    <row r="71670" ht="12.75" customHeight="1" x14ac:dyDescent="0.2"/>
    <row r="71671" ht="12.75" customHeight="1" x14ac:dyDescent="0.2"/>
    <row r="71672" ht="12.75" customHeight="1" x14ac:dyDescent="0.2"/>
    <row r="71673" ht="12.75" customHeight="1" x14ac:dyDescent="0.2"/>
    <row r="71674" ht="12.75" customHeight="1" x14ac:dyDescent="0.2"/>
    <row r="71675" ht="12.75" customHeight="1" x14ac:dyDescent="0.2"/>
    <row r="71676" ht="12.75" customHeight="1" x14ac:dyDescent="0.2"/>
    <row r="71677" ht="12.75" customHeight="1" x14ac:dyDescent="0.2"/>
    <row r="71678" ht="12.75" customHeight="1" x14ac:dyDescent="0.2"/>
    <row r="71679" ht="12.75" customHeight="1" x14ac:dyDescent="0.2"/>
    <row r="71680" ht="12.75" customHeight="1" x14ac:dyDescent="0.2"/>
    <row r="71681" ht="12.75" customHeight="1" x14ac:dyDescent="0.2"/>
    <row r="71682" ht="12.75" customHeight="1" x14ac:dyDescent="0.2"/>
    <row r="71683" ht="12.75" customHeight="1" x14ac:dyDescent="0.2"/>
    <row r="71684" ht="12.75" customHeight="1" x14ac:dyDescent="0.2"/>
    <row r="71685" ht="12.75" customHeight="1" x14ac:dyDescent="0.2"/>
    <row r="71686" ht="12.75" customHeight="1" x14ac:dyDescent="0.2"/>
    <row r="71687" ht="12.75" customHeight="1" x14ac:dyDescent="0.2"/>
    <row r="71688" ht="12.75" customHeight="1" x14ac:dyDescent="0.2"/>
    <row r="71689" ht="12.75" customHeight="1" x14ac:dyDescent="0.2"/>
    <row r="71690" ht="12.75" customHeight="1" x14ac:dyDescent="0.2"/>
    <row r="71691" ht="12.75" customHeight="1" x14ac:dyDescent="0.2"/>
    <row r="71692" ht="12.75" customHeight="1" x14ac:dyDescent="0.2"/>
    <row r="71693" ht="12.75" customHeight="1" x14ac:dyDescent="0.2"/>
    <row r="71694" ht="12.75" customHeight="1" x14ac:dyDescent="0.2"/>
    <row r="71695" ht="12.75" customHeight="1" x14ac:dyDescent="0.2"/>
    <row r="71696" ht="12.75" customHeight="1" x14ac:dyDescent="0.2"/>
    <row r="71697" ht="12.75" customHeight="1" x14ac:dyDescent="0.2"/>
    <row r="71698" ht="12.75" customHeight="1" x14ac:dyDescent="0.2"/>
    <row r="71699" ht="12.75" customHeight="1" x14ac:dyDescent="0.2"/>
    <row r="71700" ht="12.75" customHeight="1" x14ac:dyDescent="0.2"/>
    <row r="71701" ht="12.75" customHeight="1" x14ac:dyDescent="0.2"/>
    <row r="71702" ht="12.75" customHeight="1" x14ac:dyDescent="0.2"/>
    <row r="71703" ht="12.75" customHeight="1" x14ac:dyDescent="0.2"/>
    <row r="71704" ht="12.75" customHeight="1" x14ac:dyDescent="0.2"/>
    <row r="71705" ht="12.75" customHeight="1" x14ac:dyDescent="0.2"/>
    <row r="71706" ht="12.75" customHeight="1" x14ac:dyDescent="0.2"/>
    <row r="71707" ht="12.75" customHeight="1" x14ac:dyDescent="0.2"/>
    <row r="71708" ht="12.75" customHeight="1" x14ac:dyDescent="0.2"/>
    <row r="71709" ht="12.75" customHeight="1" x14ac:dyDescent="0.2"/>
    <row r="71710" ht="12.75" customHeight="1" x14ac:dyDescent="0.2"/>
    <row r="71711" ht="12.75" customHeight="1" x14ac:dyDescent="0.2"/>
    <row r="71712" ht="12.75" customHeight="1" x14ac:dyDescent="0.2"/>
    <row r="71713" ht="12.75" customHeight="1" x14ac:dyDescent="0.2"/>
    <row r="71714" ht="12.75" customHeight="1" x14ac:dyDescent="0.2"/>
    <row r="71715" ht="12.75" customHeight="1" x14ac:dyDescent="0.2"/>
    <row r="71716" ht="12.75" customHeight="1" x14ac:dyDescent="0.2"/>
    <row r="71717" ht="12.75" customHeight="1" x14ac:dyDescent="0.2"/>
    <row r="71718" ht="12.75" customHeight="1" x14ac:dyDescent="0.2"/>
    <row r="71719" ht="12.75" customHeight="1" x14ac:dyDescent="0.2"/>
    <row r="71720" ht="12.75" customHeight="1" x14ac:dyDescent="0.2"/>
    <row r="71721" ht="12.75" customHeight="1" x14ac:dyDescent="0.2"/>
    <row r="71722" ht="12.75" customHeight="1" x14ac:dyDescent="0.2"/>
    <row r="71723" ht="12.75" customHeight="1" x14ac:dyDescent="0.2"/>
    <row r="71724" ht="12.75" customHeight="1" x14ac:dyDescent="0.2"/>
    <row r="71725" ht="12.75" customHeight="1" x14ac:dyDescent="0.2"/>
    <row r="71726" ht="12.75" customHeight="1" x14ac:dyDescent="0.2"/>
    <row r="71727" ht="12.75" customHeight="1" x14ac:dyDescent="0.2"/>
    <row r="71728" ht="12.75" customHeight="1" x14ac:dyDescent="0.2"/>
    <row r="71729" ht="12.75" customHeight="1" x14ac:dyDescent="0.2"/>
    <row r="71730" ht="12.75" customHeight="1" x14ac:dyDescent="0.2"/>
    <row r="71731" ht="12.75" customHeight="1" x14ac:dyDescent="0.2"/>
    <row r="71732" ht="12.75" customHeight="1" x14ac:dyDescent="0.2"/>
    <row r="71733" ht="12.75" customHeight="1" x14ac:dyDescent="0.2"/>
    <row r="71734" ht="12.75" customHeight="1" x14ac:dyDescent="0.2"/>
    <row r="71735" ht="12.75" customHeight="1" x14ac:dyDescent="0.2"/>
    <row r="71736" ht="12.75" customHeight="1" x14ac:dyDescent="0.2"/>
    <row r="71737" ht="12.75" customHeight="1" x14ac:dyDescent="0.2"/>
    <row r="71738" ht="12.75" customHeight="1" x14ac:dyDescent="0.2"/>
    <row r="71739" ht="12.75" customHeight="1" x14ac:dyDescent="0.2"/>
    <row r="71740" ht="12.75" customHeight="1" x14ac:dyDescent="0.2"/>
    <row r="71741" ht="12.75" customHeight="1" x14ac:dyDescent="0.2"/>
    <row r="71742" ht="12.75" customHeight="1" x14ac:dyDescent="0.2"/>
    <row r="71743" ht="12.75" customHeight="1" x14ac:dyDescent="0.2"/>
    <row r="71744" ht="12.75" customHeight="1" x14ac:dyDescent="0.2"/>
    <row r="71745" ht="12.75" customHeight="1" x14ac:dyDescent="0.2"/>
    <row r="71746" ht="12.75" customHeight="1" x14ac:dyDescent="0.2"/>
    <row r="71747" ht="12.75" customHeight="1" x14ac:dyDescent="0.2"/>
    <row r="71748" ht="12.75" customHeight="1" x14ac:dyDescent="0.2"/>
    <row r="71749" ht="12.75" customHeight="1" x14ac:dyDescent="0.2"/>
    <row r="71750" ht="12.75" customHeight="1" x14ac:dyDescent="0.2"/>
    <row r="71751" ht="12.75" customHeight="1" x14ac:dyDescent="0.2"/>
    <row r="71752" ht="12.75" customHeight="1" x14ac:dyDescent="0.2"/>
    <row r="71753" ht="12.75" customHeight="1" x14ac:dyDescent="0.2"/>
    <row r="71754" ht="12.75" customHeight="1" x14ac:dyDescent="0.2"/>
    <row r="71755" ht="12.75" customHeight="1" x14ac:dyDescent="0.2"/>
    <row r="71756" ht="12.75" customHeight="1" x14ac:dyDescent="0.2"/>
    <row r="71757" ht="12.75" customHeight="1" x14ac:dyDescent="0.2"/>
    <row r="71758" ht="12.75" customHeight="1" x14ac:dyDescent="0.2"/>
    <row r="71759" ht="12.75" customHeight="1" x14ac:dyDescent="0.2"/>
    <row r="71760" ht="12.75" customHeight="1" x14ac:dyDescent="0.2"/>
    <row r="71761" ht="12.75" customHeight="1" x14ac:dyDescent="0.2"/>
    <row r="71762" ht="12.75" customHeight="1" x14ac:dyDescent="0.2"/>
    <row r="71763" ht="12.75" customHeight="1" x14ac:dyDescent="0.2"/>
    <row r="71764" ht="12.75" customHeight="1" x14ac:dyDescent="0.2"/>
    <row r="71765" ht="12.75" customHeight="1" x14ac:dyDescent="0.2"/>
    <row r="71766" ht="12.75" customHeight="1" x14ac:dyDescent="0.2"/>
    <row r="71767" ht="12.75" customHeight="1" x14ac:dyDescent="0.2"/>
    <row r="71768" ht="12.75" customHeight="1" x14ac:dyDescent="0.2"/>
    <row r="71769" ht="12.75" customHeight="1" x14ac:dyDescent="0.2"/>
    <row r="71770" ht="12.75" customHeight="1" x14ac:dyDescent="0.2"/>
    <row r="71771" ht="12.75" customHeight="1" x14ac:dyDescent="0.2"/>
    <row r="71772" ht="12.75" customHeight="1" x14ac:dyDescent="0.2"/>
    <row r="71773" ht="12.75" customHeight="1" x14ac:dyDescent="0.2"/>
    <row r="71774" ht="12.75" customHeight="1" x14ac:dyDescent="0.2"/>
    <row r="71775" ht="12.75" customHeight="1" x14ac:dyDescent="0.2"/>
    <row r="71776" ht="12.75" customHeight="1" x14ac:dyDescent="0.2"/>
    <row r="71777" ht="12.75" customHeight="1" x14ac:dyDescent="0.2"/>
    <row r="71778" ht="12.75" customHeight="1" x14ac:dyDescent="0.2"/>
    <row r="71779" ht="12.75" customHeight="1" x14ac:dyDescent="0.2"/>
    <row r="71780" ht="12.75" customHeight="1" x14ac:dyDescent="0.2"/>
    <row r="71781" ht="12.75" customHeight="1" x14ac:dyDescent="0.2"/>
    <row r="71782" ht="12.75" customHeight="1" x14ac:dyDescent="0.2"/>
    <row r="71783" ht="12.75" customHeight="1" x14ac:dyDescent="0.2"/>
    <row r="71784" ht="12.75" customHeight="1" x14ac:dyDescent="0.2"/>
    <row r="71785" ht="12.75" customHeight="1" x14ac:dyDescent="0.2"/>
    <row r="71786" ht="12.75" customHeight="1" x14ac:dyDescent="0.2"/>
    <row r="71787" ht="12.75" customHeight="1" x14ac:dyDescent="0.2"/>
    <row r="71788" ht="12.75" customHeight="1" x14ac:dyDescent="0.2"/>
    <row r="71789" ht="12.75" customHeight="1" x14ac:dyDescent="0.2"/>
    <row r="71790" ht="12.75" customHeight="1" x14ac:dyDescent="0.2"/>
    <row r="71791" ht="12.75" customHeight="1" x14ac:dyDescent="0.2"/>
    <row r="71792" ht="12.75" customHeight="1" x14ac:dyDescent="0.2"/>
    <row r="71793" ht="12.75" customHeight="1" x14ac:dyDescent="0.2"/>
    <row r="71794" ht="12.75" customHeight="1" x14ac:dyDescent="0.2"/>
    <row r="71795" ht="12.75" customHeight="1" x14ac:dyDescent="0.2"/>
    <row r="71796" ht="12.75" customHeight="1" x14ac:dyDescent="0.2"/>
    <row r="71797" ht="12.75" customHeight="1" x14ac:dyDescent="0.2"/>
    <row r="71798" ht="12.75" customHeight="1" x14ac:dyDescent="0.2"/>
    <row r="71799" ht="12.75" customHeight="1" x14ac:dyDescent="0.2"/>
    <row r="71800" ht="12.75" customHeight="1" x14ac:dyDescent="0.2"/>
    <row r="71801" ht="12.75" customHeight="1" x14ac:dyDescent="0.2"/>
    <row r="71802" ht="12.75" customHeight="1" x14ac:dyDescent="0.2"/>
    <row r="71803" ht="12.75" customHeight="1" x14ac:dyDescent="0.2"/>
    <row r="71804" ht="12.75" customHeight="1" x14ac:dyDescent="0.2"/>
    <row r="71805" ht="12.75" customHeight="1" x14ac:dyDescent="0.2"/>
    <row r="71806" ht="12.75" customHeight="1" x14ac:dyDescent="0.2"/>
    <row r="71807" ht="12.75" customHeight="1" x14ac:dyDescent="0.2"/>
    <row r="71808" ht="12.75" customHeight="1" x14ac:dyDescent="0.2"/>
    <row r="71809" ht="12.75" customHeight="1" x14ac:dyDescent="0.2"/>
    <row r="71810" ht="12.75" customHeight="1" x14ac:dyDescent="0.2"/>
    <row r="71811" ht="12.75" customHeight="1" x14ac:dyDescent="0.2"/>
    <row r="71812" ht="12.75" customHeight="1" x14ac:dyDescent="0.2"/>
    <row r="71813" ht="12.75" customHeight="1" x14ac:dyDescent="0.2"/>
    <row r="71814" ht="12.75" customHeight="1" x14ac:dyDescent="0.2"/>
    <row r="71815" ht="12.75" customHeight="1" x14ac:dyDescent="0.2"/>
    <row r="71816" ht="12.75" customHeight="1" x14ac:dyDescent="0.2"/>
    <row r="71817" ht="12.75" customHeight="1" x14ac:dyDescent="0.2"/>
    <row r="71818" ht="12.75" customHeight="1" x14ac:dyDescent="0.2"/>
    <row r="71819" ht="12.75" customHeight="1" x14ac:dyDescent="0.2"/>
    <row r="71820" ht="12.75" customHeight="1" x14ac:dyDescent="0.2"/>
    <row r="71821" ht="12.75" customHeight="1" x14ac:dyDescent="0.2"/>
    <row r="71822" ht="12.75" customHeight="1" x14ac:dyDescent="0.2"/>
    <row r="71823" ht="12.75" customHeight="1" x14ac:dyDescent="0.2"/>
    <row r="71824" ht="12.75" customHeight="1" x14ac:dyDescent="0.2"/>
    <row r="71825" ht="12.75" customHeight="1" x14ac:dyDescent="0.2"/>
    <row r="71826" ht="12.75" customHeight="1" x14ac:dyDescent="0.2"/>
    <row r="71827" ht="12.75" customHeight="1" x14ac:dyDescent="0.2"/>
    <row r="71828" ht="12.75" customHeight="1" x14ac:dyDescent="0.2"/>
    <row r="71829" ht="12.75" customHeight="1" x14ac:dyDescent="0.2"/>
    <row r="71830" ht="12.75" customHeight="1" x14ac:dyDescent="0.2"/>
    <row r="71831" ht="12.75" customHeight="1" x14ac:dyDescent="0.2"/>
    <row r="71832" ht="12.75" customHeight="1" x14ac:dyDescent="0.2"/>
    <row r="71833" ht="12.75" customHeight="1" x14ac:dyDescent="0.2"/>
    <row r="71834" ht="12.75" customHeight="1" x14ac:dyDescent="0.2"/>
    <row r="71835" ht="12.75" customHeight="1" x14ac:dyDescent="0.2"/>
    <row r="71836" ht="12.75" customHeight="1" x14ac:dyDescent="0.2"/>
    <row r="71837" ht="12.75" customHeight="1" x14ac:dyDescent="0.2"/>
    <row r="71838" ht="12.75" customHeight="1" x14ac:dyDescent="0.2"/>
    <row r="71839" ht="12.75" customHeight="1" x14ac:dyDescent="0.2"/>
    <row r="71840" ht="12.75" customHeight="1" x14ac:dyDescent="0.2"/>
    <row r="71841" ht="12.75" customHeight="1" x14ac:dyDescent="0.2"/>
    <row r="71842" ht="12.75" customHeight="1" x14ac:dyDescent="0.2"/>
    <row r="71843" ht="12.75" customHeight="1" x14ac:dyDescent="0.2"/>
    <row r="71844" ht="12.75" customHeight="1" x14ac:dyDescent="0.2"/>
    <row r="71845" ht="12.75" customHeight="1" x14ac:dyDescent="0.2"/>
    <row r="71846" ht="12.75" customHeight="1" x14ac:dyDescent="0.2"/>
    <row r="71847" ht="12.75" customHeight="1" x14ac:dyDescent="0.2"/>
    <row r="71848" ht="12.75" customHeight="1" x14ac:dyDescent="0.2"/>
    <row r="71849" ht="12.75" customHeight="1" x14ac:dyDescent="0.2"/>
    <row r="71850" ht="12.75" customHeight="1" x14ac:dyDescent="0.2"/>
    <row r="71851" ht="12.75" customHeight="1" x14ac:dyDescent="0.2"/>
    <row r="71852" ht="12.75" customHeight="1" x14ac:dyDescent="0.2"/>
    <row r="71853" ht="12.75" customHeight="1" x14ac:dyDescent="0.2"/>
    <row r="71854" ht="12.75" customHeight="1" x14ac:dyDescent="0.2"/>
    <row r="71855" ht="12.75" customHeight="1" x14ac:dyDescent="0.2"/>
    <row r="71856" ht="12.75" customHeight="1" x14ac:dyDescent="0.2"/>
    <row r="71857" ht="12.75" customHeight="1" x14ac:dyDescent="0.2"/>
    <row r="71858" ht="12.75" customHeight="1" x14ac:dyDescent="0.2"/>
    <row r="71859" ht="12.75" customHeight="1" x14ac:dyDescent="0.2"/>
    <row r="71860" ht="12.75" customHeight="1" x14ac:dyDescent="0.2"/>
    <row r="71861" ht="12.75" customHeight="1" x14ac:dyDescent="0.2"/>
    <row r="71862" ht="12.75" customHeight="1" x14ac:dyDescent="0.2"/>
    <row r="71863" ht="12.75" customHeight="1" x14ac:dyDescent="0.2"/>
    <row r="71864" ht="12.75" customHeight="1" x14ac:dyDescent="0.2"/>
    <row r="71865" ht="12.75" customHeight="1" x14ac:dyDescent="0.2"/>
    <row r="71866" ht="12.75" customHeight="1" x14ac:dyDescent="0.2"/>
    <row r="71867" ht="12.75" customHeight="1" x14ac:dyDescent="0.2"/>
    <row r="71868" ht="12.75" customHeight="1" x14ac:dyDescent="0.2"/>
    <row r="71869" ht="12.75" customHeight="1" x14ac:dyDescent="0.2"/>
    <row r="71870" ht="12.75" customHeight="1" x14ac:dyDescent="0.2"/>
    <row r="71871" ht="12.75" customHeight="1" x14ac:dyDescent="0.2"/>
    <row r="71872" ht="12.75" customHeight="1" x14ac:dyDescent="0.2"/>
    <row r="71873" ht="12.75" customHeight="1" x14ac:dyDescent="0.2"/>
    <row r="71874" ht="12.75" customHeight="1" x14ac:dyDescent="0.2"/>
    <row r="71875" ht="12.75" customHeight="1" x14ac:dyDescent="0.2"/>
    <row r="71876" ht="12.75" customHeight="1" x14ac:dyDescent="0.2"/>
    <row r="71877" ht="12.75" customHeight="1" x14ac:dyDescent="0.2"/>
    <row r="71878" ht="12.75" customHeight="1" x14ac:dyDescent="0.2"/>
    <row r="71879" ht="12.75" customHeight="1" x14ac:dyDescent="0.2"/>
    <row r="71880" ht="12.75" customHeight="1" x14ac:dyDescent="0.2"/>
    <row r="71881" ht="12.75" customHeight="1" x14ac:dyDescent="0.2"/>
    <row r="71882" ht="12.75" customHeight="1" x14ac:dyDescent="0.2"/>
    <row r="71883" ht="12.75" customHeight="1" x14ac:dyDescent="0.2"/>
    <row r="71884" ht="12.75" customHeight="1" x14ac:dyDescent="0.2"/>
    <row r="71885" ht="12.75" customHeight="1" x14ac:dyDescent="0.2"/>
    <row r="71886" ht="12.75" customHeight="1" x14ac:dyDescent="0.2"/>
    <row r="71887" ht="12.75" customHeight="1" x14ac:dyDescent="0.2"/>
    <row r="71888" ht="12.75" customHeight="1" x14ac:dyDescent="0.2"/>
    <row r="71889" ht="12.75" customHeight="1" x14ac:dyDescent="0.2"/>
    <row r="71890" ht="12.75" customHeight="1" x14ac:dyDescent="0.2"/>
    <row r="71891" ht="12.75" customHeight="1" x14ac:dyDescent="0.2"/>
    <row r="71892" ht="12.75" customHeight="1" x14ac:dyDescent="0.2"/>
    <row r="71893" ht="12.75" customHeight="1" x14ac:dyDescent="0.2"/>
    <row r="71894" ht="12.75" customHeight="1" x14ac:dyDescent="0.2"/>
    <row r="71895" ht="12.75" customHeight="1" x14ac:dyDescent="0.2"/>
    <row r="71896" ht="12.75" customHeight="1" x14ac:dyDescent="0.2"/>
    <row r="71897" ht="12.75" customHeight="1" x14ac:dyDescent="0.2"/>
    <row r="71898" ht="12.75" customHeight="1" x14ac:dyDescent="0.2"/>
    <row r="71899" ht="12.75" customHeight="1" x14ac:dyDescent="0.2"/>
    <row r="71900" ht="12.75" customHeight="1" x14ac:dyDescent="0.2"/>
    <row r="71901" ht="12.75" customHeight="1" x14ac:dyDescent="0.2"/>
    <row r="71902" ht="12.75" customHeight="1" x14ac:dyDescent="0.2"/>
    <row r="71903" ht="12.75" customHeight="1" x14ac:dyDescent="0.2"/>
    <row r="71904" ht="12.75" customHeight="1" x14ac:dyDescent="0.2"/>
    <row r="71905" ht="12.75" customHeight="1" x14ac:dyDescent="0.2"/>
    <row r="71906" ht="12.75" customHeight="1" x14ac:dyDescent="0.2"/>
    <row r="71907" ht="12.75" customHeight="1" x14ac:dyDescent="0.2"/>
    <row r="71908" ht="12.75" customHeight="1" x14ac:dyDescent="0.2"/>
    <row r="71909" ht="12.75" customHeight="1" x14ac:dyDescent="0.2"/>
    <row r="71910" ht="12.75" customHeight="1" x14ac:dyDescent="0.2"/>
    <row r="71911" ht="12.75" customHeight="1" x14ac:dyDescent="0.2"/>
    <row r="71912" ht="12.75" customHeight="1" x14ac:dyDescent="0.2"/>
    <row r="71913" ht="12.75" customHeight="1" x14ac:dyDescent="0.2"/>
    <row r="71914" ht="12.75" customHeight="1" x14ac:dyDescent="0.2"/>
    <row r="71915" ht="12.75" customHeight="1" x14ac:dyDescent="0.2"/>
    <row r="71916" ht="12.75" customHeight="1" x14ac:dyDescent="0.2"/>
    <row r="71917" ht="12.75" customHeight="1" x14ac:dyDescent="0.2"/>
    <row r="71918" ht="12.75" customHeight="1" x14ac:dyDescent="0.2"/>
    <row r="71919" ht="12.75" customHeight="1" x14ac:dyDescent="0.2"/>
    <row r="71920" ht="12.75" customHeight="1" x14ac:dyDescent="0.2"/>
    <row r="71921" ht="12.75" customHeight="1" x14ac:dyDescent="0.2"/>
    <row r="71922" ht="12.75" customHeight="1" x14ac:dyDescent="0.2"/>
    <row r="71923" ht="12.75" customHeight="1" x14ac:dyDescent="0.2"/>
    <row r="71924" ht="12.75" customHeight="1" x14ac:dyDescent="0.2"/>
    <row r="71925" ht="12.75" customHeight="1" x14ac:dyDescent="0.2"/>
    <row r="71926" ht="12.75" customHeight="1" x14ac:dyDescent="0.2"/>
    <row r="71927" ht="12.75" customHeight="1" x14ac:dyDescent="0.2"/>
    <row r="71928" ht="12.75" customHeight="1" x14ac:dyDescent="0.2"/>
    <row r="71929" ht="12.75" customHeight="1" x14ac:dyDescent="0.2"/>
    <row r="71930" ht="12.75" customHeight="1" x14ac:dyDescent="0.2"/>
    <row r="71931" ht="12.75" customHeight="1" x14ac:dyDescent="0.2"/>
    <row r="71932" ht="12.75" customHeight="1" x14ac:dyDescent="0.2"/>
    <row r="71933" ht="12.75" customHeight="1" x14ac:dyDescent="0.2"/>
    <row r="71934" ht="12.75" customHeight="1" x14ac:dyDescent="0.2"/>
    <row r="71935" ht="12.75" customHeight="1" x14ac:dyDescent="0.2"/>
    <row r="71936" ht="12.75" customHeight="1" x14ac:dyDescent="0.2"/>
    <row r="71937" ht="12.75" customHeight="1" x14ac:dyDescent="0.2"/>
    <row r="71938" ht="12.75" customHeight="1" x14ac:dyDescent="0.2"/>
    <row r="71939" ht="12.75" customHeight="1" x14ac:dyDescent="0.2"/>
    <row r="71940" ht="12.75" customHeight="1" x14ac:dyDescent="0.2"/>
    <row r="71941" ht="12.75" customHeight="1" x14ac:dyDescent="0.2"/>
    <row r="71942" ht="12.75" customHeight="1" x14ac:dyDescent="0.2"/>
    <row r="71943" ht="12.75" customHeight="1" x14ac:dyDescent="0.2"/>
    <row r="71944" ht="12.75" customHeight="1" x14ac:dyDescent="0.2"/>
    <row r="71945" ht="12.75" customHeight="1" x14ac:dyDescent="0.2"/>
    <row r="71946" ht="12.75" customHeight="1" x14ac:dyDescent="0.2"/>
    <row r="71947" ht="12.75" customHeight="1" x14ac:dyDescent="0.2"/>
    <row r="71948" ht="12.75" customHeight="1" x14ac:dyDescent="0.2"/>
    <row r="71949" ht="12.75" customHeight="1" x14ac:dyDescent="0.2"/>
    <row r="71950" ht="12.75" customHeight="1" x14ac:dyDescent="0.2"/>
    <row r="71951" ht="12.75" customHeight="1" x14ac:dyDescent="0.2"/>
    <row r="71952" ht="12.75" customHeight="1" x14ac:dyDescent="0.2"/>
    <row r="71953" ht="12.75" customHeight="1" x14ac:dyDescent="0.2"/>
    <row r="71954" ht="12.75" customHeight="1" x14ac:dyDescent="0.2"/>
    <row r="71955" ht="12.75" customHeight="1" x14ac:dyDescent="0.2"/>
    <row r="71956" ht="12.75" customHeight="1" x14ac:dyDescent="0.2"/>
    <row r="71957" ht="12.75" customHeight="1" x14ac:dyDescent="0.2"/>
    <row r="71958" ht="12.75" customHeight="1" x14ac:dyDescent="0.2"/>
    <row r="71959" ht="12.75" customHeight="1" x14ac:dyDescent="0.2"/>
    <row r="71960" ht="12.75" customHeight="1" x14ac:dyDescent="0.2"/>
    <row r="71961" ht="12.75" customHeight="1" x14ac:dyDescent="0.2"/>
    <row r="71962" ht="12.75" customHeight="1" x14ac:dyDescent="0.2"/>
    <row r="71963" ht="12.75" customHeight="1" x14ac:dyDescent="0.2"/>
    <row r="71964" ht="12.75" customHeight="1" x14ac:dyDescent="0.2"/>
    <row r="71965" ht="12.75" customHeight="1" x14ac:dyDescent="0.2"/>
    <row r="71966" ht="12.75" customHeight="1" x14ac:dyDescent="0.2"/>
    <row r="71967" ht="12.75" customHeight="1" x14ac:dyDescent="0.2"/>
    <row r="71968" ht="12.75" customHeight="1" x14ac:dyDescent="0.2"/>
    <row r="71969" ht="12.75" customHeight="1" x14ac:dyDescent="0.2"/>
    <row r="71970" ht="12.75" customHeight="1" x14ac:dyDescent="0.2"/>
    <row r="71971" ht="12.75" customHeight="1" x14ac:dyDescent="0.2"/>
    <row r="71972" ht="12.75" customHeight="1" x14ac:dyDescent="0.2"/>
    <row r="71973" ht="12.75" customHeight="1" x14ac:dyDescent="0.2"/>
    <row r="71974" ht="12.75" customHeight="1" x14ac:dyDescent="0.2"/>
    <row r="71975" ht="12.75" customHeight="1" x14ac:dyDescent="0.2"/>
    <row r="71976" ht="12.75" customHeight="1" x14ac:dyDescent="0.2"/>
    <row r="71977" ht="12.75" customHeight="1" x14ac:dyDescent="0.2"/>
    <row r="71978" ht="12.75" customHeight="1" x14ac:dyDescent="0.2"/>
    <row r="71979" ht="12.75" customHeight="1" x14ac:dyDescent="0.2"/>
    <row r="71980" ht="12.75" customHeight="1" x14ac:dyDescent="0.2"/>
    <row r="71981" ht="12.75" customHeight="1" x14ac:dyDescent="0.2"/>
    <row r="71982" ht="12.75" customHeight="1" x14ac:dyDescent="0.2"/>
    <row r="71983" ht="12.75" customHeight="1" x14ac:dyDescent="0.2"/>
    <row r="71984" ht="12.75" customHeight="1" x14ac:dyDescent="0.2"/>
    <row r="71985" ht="12.75" customHeight="1" x14ac:dyDescent="0.2"/>
    <row r="71986" ht="12.75" customHeight="1" x14ac:dyDescent="0.2"/>
    <row r="71987" ht="12.75" customHeight="1" x14ac:dyDescent="0.2"/>
    <row r="71988" ht="12.75" customHeight="1" x14ac:dyDescent="0.2"/>
    <row r="71989" ht="12.75" customHeight="1" x14ac:dyDescent="0.2"/>
    <row r="71990" ht="12.75" customHeight="1" x14ac:dyDescent="0.2"/>
    <row r="71991" ht="12.75" customHeight="1" x14ac:dyDescent="0.2"/>
    <row r="71992" ht="12.75" customHeight="1" x14ac:dyDescent="0.2"/>
    <row r="71993" ht="12.75" customHeight="1" x14ac:dyDescent="0.2"/>
    <row r="71994" ht="12.75" customHeight="1" x14ac:dyDescent="0.2"/>
    <row r="71995" ht="12.75" customHeight="1" x14ac:dyDescent="0.2"/>
    <row r="71996" ht="12.75" customHeight="1" x14ac:dyDescent="0.2"/>
    <row r="71997" ht="12.75" customHeight="1" x14ac:dyDescent="0.2"/>
    <row r="71998" ht="12.75" customHeight="1" x14ac:dyDescent="0.2"/>
    <row r="71999" ht="12.75" customHeight="1" x14ac:dyDescent="0.2"/>
    <row r="72000" ht="12.75" customHeight="1" x14ac:dyDescent="0.2"/>
    <row r="72001" ht="12.75" customHeight="1" x14ac:dyDescent="0.2"/>
    <row r="72002" ht="12.75" customHeight="1" x14ac:dyDescent="0.2"/>
    <row r="72003" ht="12.75" customHeight="1" x14ac:dyDescent="0.2"/>
    <row r="72004" ht="12.75" customHeight="1" x14ac:dyDescent="0.2"/>
    <row r="72005" ht="12.75" customHeight="1" x14ac:dyDescent="0.2"/>
    <row r="72006" ht="12.75" customHeight="1" x14ac:dyDescent="0.2"/>
    <row r="72007" ht="12.75" customHeight="1" x14ac:dyDescent="0.2"/>
    <row r="72008" ht="12.75" customHeight="1" x14ac:dyDescent="0.2"/>
    <row r="72009" ht="12.75" customHeight="1" x14ac:dyDescent="0.2"/>
    <row r="72010" ht="12.75" customHeight="1" x14ac:dyDescent="0.2"/>
    <row r="72011" ht="12.75" customHeight="1" x14ac:dyDescent="0.2"/>
    <row r="72012" ht="12.75" customHeight="1" x14ac:dyDescent="0.2"/>
    <row r="72013" ht="12.75" customHeight="1" x14ac:dyDescent="0.2"/>
    <row r="72014" ht="12.75" customHeight="1" x14ac:dyDescent="0.2"/>
    <row r="72015" ht="12.75" customHeight="1" x14ac:dyDescent="0.2"/>
    <row r="72016" ht="12.75" customHeight="1" x14ac:dyDescent="0.2"/>
    <row r="72017" ht="12.75" customHeight="1" x14ac:dyDescent="0.2"/>
    <row r="72018" ht="12.75" customHeight="1" x14ac:dyDescent="0.2"/>
    <row r="72019" ht="12.75" customHeight="1" x14ac:dyDescent="0.2"/>
    <row r="72020" ht="12.75" customHeight="1" x14ac:dyDescent="0.2"/>
    <row r="72021" ht="12.75" customHeight="1" x14ac:dyDescent="0.2"/>
    <row r="72022" ht="12.75" customHeight="1" x14ac:dyDescent="0.2"/>
    <row r="72023" ht="12.75" customHeight="1" x14ac:dyDescent="0.2"/>
    <row r="72024" ht="12.75" customHeight="1" x14ac:dyDescent="0.2"/>
    <row r="72025" ht="12.75" customHeight="1" x14ac:dyDescent="0.2"/>
    <row r="72026" ht="12.75" customHeight="1" x14ac:dyDescent="0.2"/>
    <row r="72027" ht="12.75" customHeight="1" x14ac:dyDescent="0.2"/>
    <row r="72028" ht="12.75" customHeight="1" x14ac:dyDescent="0.2"/>
    <row r="72029" ht="12.75" customHeight="1" x14ac:dyDescent="0.2"/>
    <row r="72030" ht="12.75" customHeight="1" x14ac:dyDescent="0.2"/>
    <row r="72031" ht="12.75" customHeight="1" x14ac:dyDescent="0.2"/>
    <row r="72032" ht="12.75" customHeight="1" x14ac:dyDescent="0.2"/>
    <row r="72033" ht="12.75" customHeight="1" x14ac:dyDescent="0.2"/>
    <row r="72034" ht="12.75" customHeight="1" x14ac:dyDescent="0.2"/>
    <row r="72035" ht="12.75" customHeight="1" x14ac:dyDescent="0.2"/>
    <row r="72036" ht="12.75" customHeight="1" x14ac:dyDescent="0.2"/>
    <row r="72037" ht="12.75" customHeight="1" x14ac:dyDescent="0.2"/>
    <row r="72038" ht="12.75" customHeight="1" x14ac:dyDescent="0.2"/>
    <row r="72039" ht="12.75" customHeight="1" x14ac:dyDescent="0.2"/>
    <row r="72040" ht="12.75" customHeight="1" x14ac:dyDescent="0.2"/>
    <row r="72041" ht="12.75" customHeight="1" x14ac:dyDescent="0.2"/>
    <row r="72042" ht="12.75" customHeight="1" x14ac:dyDescent="0.2"/>
    <row r="72043" ht="12.75" customHeight="1" x14ac:dyDescent="0.2"/>
    <row r="72044" ht="12.75" customHeight="1" x14ac:dyDescent="0.2"/>
    <row r="72045" ht="12.75" customHeight="1" x14ac:dyDescent="0.2"/>
    <row r="72046" ht="12.75" customHeight="1" x14ac:dyDescent="0.2"/>
    <row r="72047" ht="12.75" customHeight="1" x14ac:dyDescent="0.2"/>
    <row r="72048" ht="12.75" customHeight="1" x14ac:dyDescent="0.2"/>
    <row r="72049" ht="12.75" customHeight="1" x14ac:dyDescent="0.2"/>
    <row r="72050" ht="12.75" customHeight="1" x14ac:dyDescent="0.2"/>
    <row r="72051" ht="12.75" customHeight="1" x14ac:dyDescent="0.2"/>
    <row r="72052" ht="12.75" customHeight="1" x14ac:dyDescent="0.2"/>
    <row r="72053" ht="12.75" customHeight="1" x14ac:dyDescent="0.2"/>
    <row r="72054" ht="12.75" customHeight="1" x14ac:dyDescent="0.2"/>
    <row r="72055" ht="12.75" customHeight="1" x14ac:dyDescent="0.2"/>
    <row r="72056" ht="12.75" customHeight="1" x14ac:dyDescent="0.2"/>
    <row r="72057" ht="12.75" customHeight="1" x14ac:dyDescent="0.2"/>
    <row r="72058" ht="12.75" customHeight="1" x14ac:dyDescent="0.2"/>
    <row r="72059" ht="12.75" customHeight="1" x14ac:dyDescent="0.2"/>
    <row r="72060" ht="12.75" customHeight="1" x14ac:dyDescent="0.2"/>
    <row r="72061" ht="12.75" customHeight="1" x14ac:dyDescent="0.2"/>
    <row r="72062" ht="12.75" customHeight="1" x14ac:dyDescent="0.2"/>
    <row r="72063" ht="12.75" customHeight="1" x14ac:dyDescent="0.2"/>
    <row r="72064" ht="12.75" customHeight="1" x14ac:dyDescent="0.2"/>
    <row r="72065" ht="12.75" customHeight="1" x14ac:dyDescent="0.2"/>
    <row r="72066" ht="12.75" customHeight="1" x14ac:dyDescent="0.2"/>
    <row r="72067" ht="12.75" customHeight="1" x14ac:dyDescent="0.2"/>
    <row r="72068" ht="12.75" customHeight="1" x14ac:dyDescent="0.2"/>
    <row r="72069" ht="12.75" customHeight="1" x14ac:dyDescent="0.2"/>
    <row r="72070" ht="12.75" customHeight="1" x14ac:dyDescent="0.2"/>
    <row r="72071" ht="12.75" customHeight="1" x14ac:dyDescent="0.2"/>
    <row r="72072" ht="12.75" customHeight="1" x14ac:dyDescent="0.2"/>
    <row r="72073" ht="12.75" customHeight="1" x14ac:dyDescent="0.2"/>
    <row r="72074" ht="12.75" customHeight="1" x14ac:dyDescent="0.2"/>
    <row r="72075" ht="12.75" customHeight="1" x14ac:dyDescent="0.2"/>
    <row r="72076" ht="12.75" customHeight="1" x14ac:dyDescent="0.2"/>
    <row r="72077" ht="12.75" customHeight="1" x14ac:dyDescent="0.2"/>
    <row r="72078" ht="12.75" customHeight="1" x14ac:dyDescent="0.2"/>
    <row r="72079" ht="12.75" customHeight="1" x14ac:dyDescent="0.2"/>
    <row r="72080" ht="12.75" customHeight="1" x14ac:dyDescent="0.2"/>
    <row r="72081" ht="12.75" customHeight="1" x14ac:dyDescent="0.2"/>
    <row r="72082" ht="12.75" customHeight="1" x14ac:dyDescent="0.2"/>
    <row r="72083" ht="12.75" customHeight="1" x14ac:dyDescent="0.2"/>
    <row r="72084" ht="12.75" customHeight="1" x14ac:dyDescent="0.2"/>
    <row r="72085" ht="12.75" customHeight="1" x14ac:dyDescent="0.2"/>
    <row r="72086" ht="12.75" customHeight="1" x14ac:dyDescent="0.2"/>
    <row r="72087" ht="12.75" customHeight="1" x14ac:dyDescent="0.2"/>
    <row r="72088" ht="12.75" customHeight="1" x14ac:dyDescent="0.2"/>
    <row r="72089" ht="12.75" customHeight="1" x14ac:dyDescent="0.2"/>
    <row r="72090" ht="12.75" customHeight="1" x14ac:dyDescent="0.2"/>
    <row r="72091" ht="12.75" customHeight="1" x14ac:dyDescent="0.2"/>
    <row r="72092" ht="12.75" customHeight="1" x14ac:dyDescent="0.2"/>
    <row r="72093" ht="12.75" customHeight="1" x14ac:dyDescent="0.2"/>
    <row r="72094" ht="12.75" customHeight="1" x14ac:dyDescent="0.2"/>
    <row r="72095" ht="12.75" customHeight="1" x14ac:dyDescent="0.2"/>
    <row r="72096" ht="12.75" customHeight="1" x14ac:dyDescent="0.2"/>
    <row r="72097" ht="12.75" customHeight="1" x14ac:dyDescent="0.2"/>
    <row r="72098" ht="12.75" customHeight="1" x14ac:dyDescent="0.2"/>
    <row r="72099" ht="12.75" customHeight="1" x14ac:dyDescent="0.2"/>
    <row r="72100" ht="12.75" customHeight="1" x14ac:dyDescent="0.2"/>
    <row r="72101" ht="12.75" customHeight="1" x14ac:dyDescent="0.2"/>
    <row r="72102" ht="12.75" customHeight="1" x14ac:dyDescent="0.2"/>
    <row r="72103" ht="12.75" customHeight="1" x14ac:dyDescent="0.2"/>
    <row r="72104" ht="12.75" customHeight="1" x14ac:dyDescent="0.2"/>
    <row r="72105" ht="12.75" customHeight="1" x14ac:dyDescent="0.2"/>
    <row r="72106" ht="12.75" customHeight="1" x14ac:dyDescent="0.2"/>
    <row r="72107" ht="12.75" customHeight="1" x14ac:dyDescent="0.2"/>
    <row r="72108" ht="12.75" customHeight="1" x14ac:dyDescent="0.2"/>
    <row r="72109" ht="12.75" customHeight="1" x14ac:dyDescent="0.2"/>
    <row r="72110" ht="12.75" customHeight="1" x14ac:dyDescent="0.2"/>
    <row r="72111" ht="12.75" customHeight="1" x14ac:dyDescent="0.2"/>
    <row r="72112" ht="12.75" customHeight="1" x14ac:dyDescent="0.2"/>
    <row r="72113" ht="12.75" customHeight="1" x14ac:dyDescent="0.2"/>
    <row r="72114" ht="12.75" customHeight="1" x14ac:dyDescent="0.2"/>
    <row r="72115" ht="12.75" customHeight="1" x14ac:dyDescent="0.2"/>
    <row r="72116" ht="12.75" customHeight="1" x14ac:dyDescent="0.2"/>
    <row r="72117" ht="12.75" customHeight="1" x14ac:dyDescent="0.2"/>
    <row r="72118" ht="12.75" customHeight="1" x14ac:dyDescent="0.2"/>
    <row r="72119" ht="12.75" customHeight="1" x14ac:dyDescent="0.2"/>
    <row r="72120" ht="12.75" customHeight="1" x14ac:dyDescent="0.2"/>
    <row r="72121" ht="12.75" customHeight="1" x14ac:dyDescent="0.2"/>
    <row r="72122" ht="12.75" customHeight="1" x14ac:dyDescent="0.2"/>
    <row r="72123" ht="12.75" customHeight="1" x14ac:dyDescent="0.2"/>
    <row r="72124" ht="12.75" customHeight="1" x14ac:dyDescent="0.2"/>
    <row r="72125" ht="12.75" customHeight="1" x14ac:dyDescent="0.2"/>
    <row r="72126" ht="12.75" customHeight="1" x14ac:dyDescent="0.2"/>
    <row r="72127" ht="12.75" customHeight="1" x14ac:dyDescent="0.2"/>
    <row r="72128" ht="12.75" customHeight="1" x14ac:dyDescent="0.2"/>
    <row r="72129" ht="12.75" customHeight="1" x14ac:dyDescent="0.2"/>
    <row r="72130" ht="12.75" customHeight="1" x14ac:dyDescent="0.2"/>
    <row r="72131" ht="12.75" customHeight="1" x14ac:dyDescent="0.2"/>
    <row r="72132" ht="12.75" customHeight="1" x14ac:dyDescent="0.2"/>
    <row r="72133" ht="12.75" customHeight="1" x14ac:dyDescent="0.2"/>
    <row r="72134" ht="12.75" customHeight="1" x14ac:dyDescent="0.2"/>
    <row r="72135" ht="12.75" customHeight="1" x14ac:dyDescent="0.2"/>
    <row r="72136" ht="12.75" customHeight="1" x14ac:dyDescent="0.2"/>
    <row r="72137" ht="12.75" customHeight="1" x14ac:dyDescent="0.2"/>
    <row r="72138" ht="12.75" customHeight="1" x14ac:dyDescent="0.2"/>
    <row r="72139" ht="12.75" customHeight="1" x14ac:dyDescent="0.2"/>
    <row r="72140" ht="12.75" customHeight="1" x14ac:dyDescent="0.2"/>
    <row r="72141" ht="12.75" customHeight="1" x14ac:dyDescent="0.2"/>
    <row r="72142" ht="12.75" customHeight="1" x14ac:dyDescent="0.2"/>
    <row r="72143" ht="12.75" customHeight="1" x14ac:dyDescent="0.2"/>
    <row r="72144" ht="12.75" customHeight="1" x14ac:dyDescent="0.2"/>
    <row r="72145" ht="12.75" customHeight="1" x14ac:dyDescent="0.2"/>
    <row r="72146" ht="12.75" customHeight="1" x14ac:dyDescent="0.2"/>
    <row r="72147" ht="12.75" customHeight="1" x14ac:dyDescent="0.2"/>
    <row r="72148" ht="12.75" customHeight="1" x14ac:dyDescent="0.2"/>
    <row r="72149" ht="12.75" customHeight="1" x14ac:dyDescent="0.2"/>
    <row r="72150" ht="12.75" customHeight="1" x14ac:dyDescent="0.2"/>
    <row r="72151" ht="12.75" customHeight="1" x14ac:dyDescent="0.2"/>
    <row r="72152" ht="12.75" customHeight="1" x14ac:dyDescent="0.2"/>
    <row r="72153" ht="12.75" customHeight="1" x14ac:dyDescent="0.2"/>
    <row r="72154" ht="12.75" customHeight="1" x14ac:dyDescent="0.2"/>
    <row r="72155" ht="12.75" customHeight="1" x14ac:dyDescent="0.2"/>
    <row r="72156" ht="12.75" customHeight="1" x14ac:dyDescent="0.2"/>
    <row r="72157" ht="12.75" customHeight="1" x14ac:dyDescent="0.2"/>
    <row r="72158" ht="12.75" customHeight="1" x14ac:dyDescent="0.2"/>
    <row r="72159" ht="12.75" customHeight="1" x14ac:dyDescent="0.2"/>
    <row r="72160" ht="12.75" customHeight="1" x14ac:dyDescent="0.2"/>
    <row r="72161" ht="12.75" customHeight="1" x14ac:dyDescent="0.2"/>
    <row r="72162" ht="12.75" customHeight="1" x14ac:dyDescent="0.2"/>
    <row r="72163" ht="12.75" customHeight="1" x14ac:dyDescent="0.2"/>
    <row r="72164" ht="12.75" customHeight="1" x14ac:dyDescent="0.2"/>
    <row r="72165" ht="12.75" customHeight="1" x14ac:dyDescent="0.2"/>
    <row r="72166" ht="12.75" customHeight="1" x14ac:dyDescent="0.2"/>
    <row r="72167" ht="12.75" customHeight="1" x14ac:dyDescent="0.2"/>
    <row r="72168" ht="12.75" customHeight="1" x14ac:dyDescent="0.2"/>
    <row r="72169" ht="12.75" customHeight="1" x14ac:dyDescent="0.2"/>
    <row r="72170" ht="12.75" customHeight="1" x14ac:dyDescent="0.2"/>
    <row r="72171" ht="12.75" customHeight="1" x14ac:dyDescent="0.2"/>
    <row r="72172" ht="12.75" customHeight="1" x14ac:dyDescent="0.2"/>
    <row r="72173" ht="12.75" customHeight="1" x14ac:dyDescent="0.2"/>
    <row r="72174" ht="12.75" customHeight="1" x14ac:dyDescent="0.2"/>
    <row r="72175" ht="12.75" customHeight="1" x14ac:dyDescent="0.2"/>
    <row r="72176" ht="12.75" customHeight="1" x14ac:dyDescent="0.2"/>
    <row r="72177" ht="12.75" customHeight="1" x14ac:dyDescent="0.2"/>
    <row r="72178" ht="12.75" customHeight="1" x14ac:dyDescent="0.2"/>
    <row r="72179" ht="12.75" customHeight="1" x14ac:dyDescent="0.2"/>
    <row r="72180" ht="12.75" customHeight="1" x14ac:dyDescent="0.2"/>
    <row r="72181" ht="12.75" customHeight="1" x14ac:dyDescent="0.2"/>
    <row r="72182" ht="12.75" customHeight="1" x14ac:dyDescent="0.2"/>
    <row r="72183" ht="12.75" customHeight="1" x14ac:dyDescent="0.2"/>
    <row r="72184" ht="12.75" customHeight="1" x14ac:dyDescent="0.2"/>
    <row r="72185" ht="12.75" customHeight="1" x14ac:dyDescent="0.2"/>
    <row r="72186" ht="12.75" customHeight="1" x14ac:dyDescent="0.2"/>
    <row r="72187" ht="12.75" customHeight="1" x14ac:dyDescent="0.2"/>
    <row r="72188" ht="12.75" customHeight="1" x14ac:dyDescent="0.2"/>
    <row r="72189" ht="12.75" customHeight="1" x14ac:dyDescent="0.2"/>
    <row r="72190" ht="12.75" customHeight="1" x14ac:dyDescent="0.2"/>
    <row r="72191" ht="12.75" customHeight="1" x14ac:dyDescent="0.2"/>
    <row r="72192" ht="12.75" customHeight="1" x14ac:dyDescent="0.2"/>
    <row r="72193" ht="12.75" customHeight="1" x14ac:dyDescent="0.2"/>
    <row r="72194" ht="12.75" customHeight="1" x14ac:dyDescent="0.2"/>
    <row r="72195" ht="12.75" customHeight="1" x14ac:dyDescent="0.2"/>
    <row r="72196" ht="12.75" customHeight="1" x14ac:dyDescent="0.2"/>
    <row r="72197" ht="12.75" customHeight="1" x14ac:dyDescent="0.2"/>
    <row r="72198" ht="12.75" customHeight="1" x14ac:dyDescent="0.2"/>
    <row r="72199" ht="12.75" customHeight="1" x14ac:dyDescent="0.2"/>
    <row r="72200" ht="12.75" customHeight="1" x14ac:dyDescent="0.2"/>
    <row r="72201" ht="12.75" customHeight="1" x14ac:dyDescent="0.2"/>
    <row r="72202" ht="12.75" customHeight="1" x14ac:dyDescent="0.2"/>
    <row r="72203" ht="12.75" customHeight="1" x14ac:dyDescent="0.2"/>
    <row r="72204" ht="12.75" customHeight="1" x14ac:dyDescent="0.2"/>
    <row r="72205" ht="12.75" customHeight="1" x14ac:dyDescent="0.2"/>
    <row r="72206" ht="12.75" customHeight="1" x14ac:dyDescent="0.2"/>
    <row r="72207" ht="12.75" customHeight="1" x14ac:dyDescent="0.2"/>
    <row r="72208" ht="12.75" customHeight="1" x14ac:dyDescent="0.2"/>
    <row r="72209" ht="12.75" customHeight="1" x14ac:dyDescent="0.2"/>
    <row r="72210" ht="12.75" customHeight="1" x14ac:dyDescent="0.2"/>
    <row r="72211" ht="12.75" customHeight="1" x14ac:dyDescent="0.2"/>
    <row r="72212" ht="12.75" customHeight="1" x14ac:dyDescent="0.2"/>
    <row r="72213" ht="12.75" customHeight="1" x14ac:dyDescent="0.2"/>
    <row r="72214" ht="12.75" customHeight="1" x14ac:dyDescent="0.2"/>
    <row r="72215" ht="12.75" customHeight="1" x14ac:dyDescent="0.2"/>
    <row r="72216" ht="12.75" customHeight="1" x14ac:dyDescent="0.2"/>
    <row r="72217" ht="12.75" customHeight="1" x14ac:dyDescent="0.2"/>
    <row r="72218" ht="12.75" customHeight="1" x14ac:dyDescent="0.2"/>
    <row r="72219" ht="12.75" customHeight="1" x14ac:dyDescent="0.2"/>
    <row r="72220" ht="12.75" customHeight="1" x14ac:dyDescent="0.2"/>
    <row r="72221" ht="12.75" customHeight="1" x14ac:dyDescent="0.2"/>
    <row r="72222" ht="12.75" customHeight="1" x14ac:dyDescent="0.2"/>
    <row r="72223" ht="12.75" customHeight="1" x14ac:dyDescent="0.2"/>
    <row r="72224" ht="12.75" customHeight="1" x14ac:dyDescent="0.2"/>
    <row r="72225" ht="12.75" customHeight="1" x14ac:dyDescent="0.2"/>
    <row r="72226" ht="12.75" customHeight="1" x14ac:dyDescent="0.2"/>
    <row r="72227" ht="12.75" customHeight="1" x14ac:dyDescent="0.2"/>
    <row r="72228" ht="12.75" customHeight="1" x14ac:dyDescent="0.2"/>
    <row r="72229" ht="12.75" customHeight="1" x14ac:dyDescent="0.2"/>
    <row r="72230" ht="12.75" customHeight="1" x14ac:dyDescent="0.2"/>
    <row r="72231" ht="12.75" customHeight="1" x14ac:dyDescent="0.2"/>
    <row r="72232" ht="12.75" customHeight="1" x14ac:dyDescent="0.2"/>
    <row r="72233" ht="12.75" customHeight="1" x14ac:dyDescent="0.2"/>
    <row r="72234" ht="12.75" customHeight="1" x14ac:dyDescent="0.2"/>
    <row r="72235" ht="12.75" customHeight="1" x14ac:dyDescent="0.2"/>
    <row r="72236" ht="12.75" customHeight="1" x14ac:dyDescent="0.2"/>
    <row r="72237" ht="12.75" customHeight="1" x14ac:dyDescent="0.2"/>
    <row r="72238" ht="12.75" customHeight="1" x14ac:dyDescent="0.2"/>
    <row r="72239" ht="12.75" customHeight="1" x14ac:dyDescent="0.2"/>
    <row r="72240" ht="12.75" customHeight="1" x14ac:dyDescent="0.2"/>
    <row r="72241" ht="12.75" customHeight="1" x14ac:dyDescent="0.2"/>
    <row r="72242" ht="12.75" customHeight="1" x14ac:dyDescent="0.2"/>
    <row r="72243" ht="12.75" customHeight="1" x14ac:dyDescent="0.2"/>
    <row r="72244" ht="12.75" customHeight="1" x14ac:dyDescent="0.2"/>
    <row r="72245" ht="12.75" customHeight="1" x14ac:dyDescent="0.2"/>
    <row r="72246" ht="12.75" customHeight="1" x14ac:dyDescent="0.2"/>
    <row r="72247" ht="12.75" customHeight="1" x14ac:dyDescent="0.2"/>
    <row r="72248" ht="12.75" customHeight="1" x14ac:dyDescent="0.2"/>
    <row r="72249" ht="12.75" customHeight="1" x14ac:dyDescent="0.2"/>
    <row r="72250" ht="12.75" customHeight="1" x14ac:dyDescent="0.2"/>
    <row r="72251" ht="12.75" customHeight="1" x14ac:dyDescent="0.2"/>
    <row r="72252" ht="12.75" customHeight="1" x14ac:dyDescent="0.2"/>
    <row r="72253" ht="12.75" customHeight="1" x14ac:dyDescent="0.2"/>
    <row r="72254" ht="12.75" customHeight="1" x14ac:dyDescent="0.2"/>
    <row r="72255" ht="12.75" customHeight="1" x14ac:dyDescent="0.2"/>
    <row r="72256" ht="12.75" customHeight="1" x14ac:dyDescent="0.2"/>
    <row r="72257" ht="12.75" customHeight="1" x14ac:dyDescent="0.2"/>
    <row r="72258" ht="12.75" customHeight="1" x14ac:dyDescent="0.2"/>
    <row r="72259" ht="12.75" customHeight="1" x14ac:dyDescent="0.2"/>
    <row r="72260" ht="12.75" customHeight="1" x14ac:dyDescent="0.2"/>
    <row r="72261" ht="12.75" customHeight="1" x14ac:dyDescent="0.2"/>
    <row r="72262" ht="12.75" customHeight="1" x14ac:dyDescent="0.2"/>
    <row r="72263" ht="12.75" customHeight="1" x14ac:dyDescent="0.2"/>
    <row r="72264" ht="12.75" customHeight="1" x14ac:dyDescent="0.2"/>
    <row r="72265" ht="12.75" customHeight="1" x14ac:dyDescent="0.2"/>
    <row r="72266" ht="12.75" customHeight="1" x14ac:dyDescent="0.2"/>
    <row r="72267" ht="12.75" customHeight="1" x14ac:dyDescent="0.2"/>
    <row r="72268" ht="12.75" customHeight="1" x14ac:dyDescent="0.2"/>
    <row r="72269" ht="12.75" customHeight="1" x14ac:dyDescent="0.2"/>
    <row r="72270" ht="12.75" customHeight="1" x14ac:dyDescent="0.2"/>
    <row r="72271" ht="12.75" customHeight="1" x14ac:dyDescent="0.2"/>
    <row r="72272" ht="12.75" customHeight="1" x14ac:dyDescent="0.2"/>
    <row r="72273" ht="12.75" customHeight="1" x14ac:dyDescent="0.2"/>
    <row r="72274" ht="12.75" customHeight="1" x14ac:dyDescent="0.2"/>
    <row r="72275" ht="12.75" customHeight="1" x14ac:dyDescent="0.2"/>
    <row r="72276" ht="12.75" customHeight="1" x14ac:dyDescent="0.2"/>
    <row r="72277" ht="12.75" customHeight="1" x14ac:dyDescent="0.2"/>
    <row r="72278" ht="12.75" customHeight="1" x14ac:dyDescent="0.2"/>
    <row r="72279" ht="12.75" customHeight="1" x14ac:dyDescent="0.2"/>
    <row r="72280" ht="12.75" customHeight="1" x14ac:dyDescent="0.2"/>
    <row r="72281" ht="12.75" customHeight="1" x14ac:dyDescent="0.2"/>
    <row r="72282" ht="12.75" customHeight="1" x14ac:dyDescent="0.2"/>
    <row r="72283" ht="12.75" customHeight="1" x14ac:dyDescent="0.2"/>
    <row r="72284" ht="12.75" customHeight="1" x14ac:dyDescent="0.2"/>
    <row r="72285" ht="12.75" customHeight="1" x14ac:dyDescent="0.2"/>
    <row r="72286" ht="12.75" customHeight="1" x14ac:dyDescent="0.2"/>
    <row r="72287" ht="12.75" customHeight="1" x14ac:dyDescent="0.2"/>
    <row r="72288" ht="12.75" customHeight="1" x14ac:dyDescent="0.2"/>
    <row r="72289" ht="12.75" customHeight="1" x14ac:dyDescent="0.2"/>
    <row r="72290" ht="12.75" customHeight="1" x14ac:dyDescent="0.2"/>
    <row r="72291" ht="12.75" customHeight="1" x14ac:dyDescent="0.2"/>
    <row r="72292" ht="12.75" customHeight="1" x14ac:dyDescent="0.2"/>
    <row r="72293" ht="12.75" customHeight="1" x14ac:dyDescent="0.2"/>
    <row r="72294" ht="12.75" customHeight="1" x14ac:dyDescent="0.2"/>
    <row r="72295" ht="12.75" customHeight="1" x14ac:dyDescent="0.2"/>
    <row r="72296" ht="12.75" customHeight="1" x14ac:dyDescent="0.2"/>
    <row r="72297" ht="12.75" customHeight="1" x14ac:dyDescent="0.2"/>
    <row r="72298" ht="12.75" customHeight="1" x14ac:dyDescent="0.2"/>
    <row r="72299" ht="12.75" customHeight="1" x14ac:dyDescent="0.2"/>
    <row r="72300" ht="12.75" customHeight="1" x14ac:dyDescent="0.2"/>
    <row r="72301" ht="12.75" customHeight="1" x14ac:dyDescent="0.2"/>
    <row r="72302" ht="12.75" customHeight="1" x14ac:dyDescent="0.2"/>
    <row r="72303" ht="12.75" customHeight="1" x14ac:dyDescent="0.2"/>
    <row r="72304" ht="12.75" customHeight="1" x14ac:dyDescent="0.2"/>
    <row r="72305" ht="12.75" customHeight="1" x14ac:dyDescent="0.2"/>
    <row r="72306" ht="12.75" customHeight="1" x14ac:dyDescent="0.2"/>
    <row r="72307" ht="12.75" customHeight="1" x14ac:dyDescent="0.2"/>
    <row r="72308" ht="12.75" customHeight="1" x14ac:dyDescent="0.2"/>
    <row r="72309" ht="12.75" customHeight="1" x14ac:dyDescent="0.2"/>
    <row r="72310" ht="12.75" customHeight="1" x14ac:dyDescent="0.2"/>
    <row r="72311" ht="12.75" customHeight="1" x14ac:dyDescent="0.2"/>
    <row r="72312" ht="12.75" customHeight="1" x14ac:dyDescent="0.2"/>
    <row r="72313" ht="12.75" customHeight="1" x14ac:dyDescent="0.2"/>
    <row r="72314" ht="12.75" customHeight="1" x14ac:dyDescent="0.2"/>
    <row r="72315" ht="12.75" customHeight="1" x14ac:dyDescent="0.2"/>
    <row r="72316" ht="12.75" customHeight="1" x14ac:dyDescent="0.2"/>
    <row r="72317" ht="12.75" customHeight="1" x14ac:dyDescent="0.2"/>
    <row r="72318" ht="12.75" customHeight="1" x14ac:dyDescent="0.2"/>
    <row r="72319" ht="12.75" customHeight="1" x14ac:dyDescent="0.2"/>
    <row r="72320" ht="12.75" customHeight="1" x14ac:dyDescent="0.2"/>
    <row r="72321" ht="12.75" customHeight="1" x14ac:dyDescent="0.2"/>
    <row r="72322" ht="12.75" customHeight="1" x14ac:dyDescent="0.2"/>
    <row r="72323" ht="12.75" customHeight="1" x14ac:dyDescent="0.2"/>
    <row r="72324" ht="12.75" customHeight="1" x14ac:dyDescent="0.2"/>
    <row r="72325" ht="12.75" customHeight="1" x14ac:dyDescent="0.2"/>
    <row r="72326" ht="12.75" customHeight="1" x14ac:dyDescent="0.2"/>
    <row r="72327" ht="12.75" customHeight="1" x14ac:dyDescent="0.2"/>
    <row r="72328" ht="12.75" customHeight="1" x14ac:dyDescent="0.2"/>
    <row r="72329" ht="12.75" customHeight="1" x14ac:dyDescent="0.2"/>
    <row r="72330" ht="12.75" customHeight="1" x14ac:dyDescent="0.2"/>
    <row r="72331" ht="12.75" customHeight="1" x14ac:dyDescent="0.2"/>
    <row r="72332" ht="12.75" customHeight="1" x14ac:dyDescent="0.2"/>
    <row r="72333" ht="12.75" customHeight="1" x14ac:dyDescent="0.2"/>
    <row r="72334" ht="12.75" customHeight="1" x14ac:dyDescent="0.2"/>
    <row r="72335" ht="12.75" customHeight="1" x14ac:dyDescent="0.2"/>
    <row r="72336" ht="12.75" customHeight="1" x14ac:dyDescent="0.2"/>
    <row r="72337" ht="12.75" customHeight="1" x14ac:dyDescent="0.2"/>
    <row r="72338" ht="12.75" customHeight="1" x14ac:dyDescent="0.2"/>
    <row r="72339" ht="12.75" customHeight="1" x14ac:dyDescent="0.2"/>
    <row r="72340" ht="12.75" customHeight="1" x14ac:dyDescent="0.2"/>
    <row r="72341" ht="12.75" customHeight="1" x14ac:dyDescent="0.2"/>
    <row r="72342" ht="12.75" customHeight="1" x14ac:dyDescent="0.2"/>
    <row r="72343" ht="12.75" customHeight="1" x14ac:dyDescent="0.2"/>
    <row r="72344" ht="12.75" customHeight="1" x14ac:dyDescent="0.2"/>
    <row r="72345" ht="12.75" customHeight="1" x14ac:dyDescent="0.2"/>
    <row r="72346" ht="12.75" customHeight="1" x14ac:dyDescent="0.2"/>
    <row r="72347" ht="12.75" customHeight="1" x14ac:dyDescent="0.2"/>
    <row r="72348" ht="12.75" customHeight="1" x14ac:dyDescent="0.2"/>
    <row r="72349" ht="12.75" customHeight="1" x14ac:dyDescent="0.2"/>
    <row r="72350" ht="12.75" customHeight="1" x14ac:dyDescent="0.2"/>
    <row r="72351" ht="12.75" customHeight="1" x14ac:dyDescent="0.2"/>
    <row r="72352" ht="12.75" customHeight="1" x14ac:dyDescent="0.2"/>
    <row r="72353" ht="12.75" customHeight="1" x14ac:dyDescent="0.2"/>
    <row r="72354" ht="12.75" customHeight="1" x14ac:dyDescent="0.2"/>
    <row r="72355" ht="12.75" customHeight="1" x14ac:dyDescent="0.2"/>
    <row r="72356" ht="12.75" customHeight="1" x14ac:dyDescent="0.2"/>
    <row r="72357" ht="12.75" customHeight="1" x14ac:dyDescent="0.2"/>
    <row r="72358" ht="12.75" customHeight="1" x14ac:dyDescent="0.2"/>
    <row r="72359" ht="12.75" customHeight="1" x14ac:dyDescent="0.2"/>
    <row r="72360" ht="12.75" customHeight="1" x14ac:dyDescent="0.2"/>
    <row r="72361" ht="12.75" customHeight="1" x14ac:dyDescent="0.2"/>
    <row r="72362" ht="12.75" customHeight="1" x14ac:dyDescent="0.2"/>
    <row r="72363" ht="12.75" customHeight="1" x14ac:dyDescent="0.2"/>
    <row r="72364" ht="12.75" customHeight="1" x14ac:dyDescent="0.2"/>
    <row r="72365" ht="12.75" customHeight="1" x14ac:dyDescent="0.2"/>
    <row r="72366" ht="12.75" customHeight="1" x14ac:dyDescent="0.2"/>
    <row r="72367" ht="12.75" customHeight="1" x14ac:dyDescent="0.2"/>
    <row r="72368" ht="12.75" customHeight="1" x14ac:dyDescent="0.2"/>
    <row r="72369" ht="12.75" customHeight="1" x14ac:dyDescent="0.2"/>
    <row r="72370" ht="12.75" customHeight="1" x14ac:dyDescent="0.2"/>
    <row r="72371" ht="12.75" customHeight="1" x14ac:dyDescent="0.2"/>
    <row r="72372" ht="12.75" customHeight="1" x14ac:dyDescent="0.2"/>
    <row r="72373" ht="12.75" customHeight="1" x14ac:dyDescent="0.2"/>
    <row r="72374" ht="12.75" customHeight="1" x14ac:dyDescent="0.2"/>
    <row r="72375" ht="12.75" customHeight="1" x14ac:dyDescent="0.2"/>
    <row r="72376" ht="12.75" customHeight="1" x14ac:dyDescent="0.2"/>
    <row r="72377" ht="12.75" customHeight="1" x14ac:dyDescent="0.2"/>
    <row r="72378" ht="12.75" customHeight="1" x14ac:dyDescent="0.2"/>
    <row r="72379" ht="12.75" customHeight="1" x14ac:dyDescent="0.2"/>
    <row r="72380" ht="12.75" customHeight="1" x14ac:dyDescent="0.2"/>
    <row r="72381" ht="12.75" customHeight="1" x14ac:dyDescent="0.2"/>
    <row r="72382" ht="12.75" customHeight="1" x14ac:dyDescent="0.2"/>
    <row r="72383" ht="12.75" customHeight="1" x14ac:dyDescent="0.2"/>
    <row r="72384" ht="12.75" customHeight="1" x14ac:dyDescent="0.2"/>
    <row r="72385" ht="12.75" customHeight="1" x14ac:dyDescent="0.2"/>
    <row r="72386" ht="12.75" customHeight="1" x14ac:dyDescent="0.2"/>
    <row r="72387" ht="12.75" customHeight="1" x14ac:dyDescent="0.2"/>
    <row r="72388" ht="12.75" customHeight="1" x14ac:dyDescent="0.2"/>
    <row r="72389" ht="12.75" customHeight="1" x14ac:dyDescent="0.2"/>
    <row r="72390" ht="12.75" customHeight="1" x14ac:dyDescent="0.2"/>
    <row r="72391" ht="12.75" customHeight="1" x14ac:dyDescent="0.2"/>
    <row r="72392" ht="12.75" customHeight="1" x14ac:dyDescent="0.2"/>
    <row r="72393" ht="12.75" customHeight="1" x14ac:dyDescent="0.2"/>
    <row r="72394" ht="12.75" customHeight="1" x14ac:dyDescent="0.2"/>
    <row r="72395" ht="12.75" customHeight="1" x14ac:dyDescent="0.2"/>
    <row r="72396" ht="12.75" customHeight="1" x14ac:dyDescent="0.2"/>
    <row r="72397" ht="12.75" customHeight="1" x14ac:dyDescent="0.2"/>
    <row r="72398" ht="12.75" customHeight="1" x14ac:dyDescent="0.2"/>
    <row r="72399" ht="12.75" customHeight="1" x14ac:dyDescent="0.2"/>
    <row r="72400" ht="12.75" customHeight="1" x14ac:dyDescent="0.2"/>
    <row r="72401" ht="12.75" customHeight="1" x14ac:dyDescent="0.2"/>
    <row r="72402" ht="12.75" customHeight="1" x14ac:dyDescent="0.2"/>
    <row r="72403" ht="12.75" customHeight="1" x14ac:dyDescent="0.2"/>
    <row r="72404" ht="12.75" customHeight="1" x14ac:dyDescent="0.2"/>
    <row r="72405" ht="12.75" customHeight="1" x14ac:dyDescent="0.2"/>
    <row r="72406" ht="12.75" customHeight="1" x14ac:dyDescent="0.2"/>
    <row r="72407" ht="12.75" customHeight="1" x14ac:dyDescent="0.2"/>
    <row r="72408" ht="12.75" customHeight="1" x14ac:dyDescent="0.2"/>
    <row r="72409" ht="12.75" customHeight="1" x14ac:dyDescent="0.2"/>
    <row r="72410" ht="12.75" customHeight="1" x14ac:dyDescent="0.2"/>
    <row r="72411" ht="12.75" customHeight="1" x14ac:dyDescent="0.2"/>
    <row r="72412" ht="12.75" customHeight="1" x14ac:dyDescent="0.2"/>
    <row r="72413" ht="12.75" customHeight="1" x14ac:dyDescent="0.2"/>
    <row r="72414" ht="12.75" customHeight="1" x14ac:dyDescent="0.2"/>
    <row r="72415" ht="12.75" customHeight="1" x14ac:dyDescent="0.2"/>
    <row r="72416" ht="12.75" customHeight="1" x14ac:dyDescent="0.2"/>
    <row r="72417" ht="12.75" customHeight="1" x14ac:dyDescent="0.2"/>
    <row r="72418" ht="12.75" customHeight="1" x14ac:dyDescent="0.2"/>
    <row r="72419" ht="12.75" customHeight="1" x14ac:dyDescent="0.2"/>
    <row r="72420" ht="12.75" customHeight="1" x14ac:dyDescent="0.2"/>
    <row r="72421" ht="12.75" customHeight="1" x14ac:dyDescent="0.2"/>
    <row r="72422" ht="12.75" customHeight="1" x14ac:dyDescent="0.2"/>
    <row r="72423" ht="12.75" customHeight="1" x14ac:dyDescent="0.2"/>
    <row r="72424" ht="12.75" customHeight="1" x14ac:dyDescent="0.2"/>
    <row r="72425" ht="12.75" customHeight="1" x14ac:dyDescent="0.2"/>
    <row r="72426" ht="12.75" customHeight="1" x14ac:dyDescent="0.2"/>
    <row r="72427" ht="12.75" customHeight="1" x14ac:dyDescent="0.2"/>
    <row r="72428" ht="12.75" customHeight="1" x14ac:dyDescent="0.2"/>
    <row r="72429" ht="12.75" customHeight="1" x14ac:dyDescent="0.2"/>
    <row r="72430" ht="12.75" customHeight="1" x14ac:dyDescent="0.2"/>
    <row r="72431" ht="12.75" customHeight="1" x14ac:dyDescent="0.2"/>
    <row r="72432" ht="12.75" customHeight="1" x14ac:dyDescent="0.2"/>
    <row r="72433" ht="12.75" customHeight="1" x14ac:dyDescent="0.2"/>
    <row r="72434" ht="12.75" customHeight="1" x14ac:dyDescent="0.2"/>
    <row r="72435" ht="12.75" customHeight="1" x14ac:dyDescent="0.2"/>
    <row r="72436" ht="12.75" customHeight="1" x14ac:dyDescent="0.2"/>
    <row r="72437" ht="12.75" customHeight="1" x14ac:dyDescent="0.2"/>
    <row r="72438" ht="12.75" customHeight="1" x14ac:dyDescent="0.2"/>
    <row r="72439" ht="12.75" customHeight="1" x14ac:dyDescent="0.2"/>
    <row r="72440" ht="12.75" customHeight="1" x14ac:dyDescent="0.2"/>
    <row r="72441" ht="12.75" customHeight="1" x14ac:dyDescent="0.2"/>
    <row r="72442" ht="12.75" customHeight="1" x14ac:dyDescent="0.2"/>
    <row r="72443" ht="12.75" customHeight="1" x14ac:dyDescent="0.2"/>
    <row r="72444" ht="12.75" customHeight="1" x14ac:dyDescent="0.2"/>
    <row r="72445" ht="12.75" customHeight="1" x14ac:dyDescent="0.2"/>
    <row r="72446" ht="12.75" customHeight="1" x14ac:dyDescent="0.2"/>
    <row r="72447" ht="12.75" customHeight="1" x14ac:dyDescent="0.2"/>
    <row r="72448" ht="12.75" customHeight="1" x14ac:dyDescent="0.2"/>
    <row r="72449" ht="12.75" customHeight="1" x14ac:dyDescent="0.2"/>
    <row r="72450" ht="12.75" customHeight="1" x14ac:dyDescent="0.2"/>
    <row r="72451" ht="12.75" customHeight="1" x14ac:dyDescent="0.2"/>
    <row r="72452" ht="12.75" customHeight="1" x14ac:dyDescent="0.2"/>
    <row r="72453" ht="12.75" customHeight="1" x14ac:dyDescent="0.2"/>
    <row r="72454" ht="12.75" customHeight="1" x14ac:dyDescent="0.2"/>
    <row r="72455" ht="12.75" customHeight="1" x14ac:dyDescent="0.2"/>
    <row r="72456" ht="12.75" customHeight="1" x14ac:dyDescent="0.2"/>
    <row r="72457" ht="12.75" customHeight="1" x14ac:dyDescent="0.2"/>
    <row r="72458" ht="12.75" customHeight="1" x14ac:dyDescent="0.2"/>
    <row r="72459" ht="12.75" customHeight="1" x14ac:dyDescent="0.2"/>
    <row r="72460" ht="12.75" customHeight="1" x14ac:dyDescent="0.2"/>
    <row r="72461" ht="12.75" customHeight="1" x14ac:dyDescent="0.2"/>
    <row r="72462" ht="12.75" customHeight="1" x14ac:dyDescent="0.2"/>
    <row r="72463" ht="12.75" customHeight="1" x14ac:dyDescent="0.2"/>
    <row r="72464" ht="12.75" customHeight="1" x14ac:dyDescent="0.2"/>
    <row r="72465" ht="12.75" customHeight="1" x14ac:dyDescent="0.2"/>
    <row r="72466" ht="12.75" customHeight="1" x14ac:dyDescent="0.2"/>
    <row r="72467" ht="12.75" customHeight="1" x14ac:dyDescent="0.2"/>
    <row r="72468" ht="12.75" customHeight="1" x14ac:dyDescent="0.2"/>
    <row r="72469" ht="12.75" customHeight="1" x14ac:dyDescent="0.2"/>
    <row r="72470" ht="12.75" customHeight="1" x14ac:dyDescent="0.2"/>
    <row r="72471" ht="12.75" customHeight="1" x14ac:dyDescent="0.2"/>
    <row r="72472" ht="12.75" customHeight="1" x14ac:dyDescent="0.2"/>
    <row r="72473" ht="12.75" customHeight="1" x14ac:dyDescent="0.2"/>
    <row r="72474" ht="12.75" customHeight="1" x14ac:dyDescent="0.2"/>
    <row r="72475" ht="12.75" customHeight="1" x14ac:dyDescent="0.2"/>
    <row r="72476" ht="12.75" customHeight="1" x14ac:dyDescent="0.2"/>
    <row r="72477" ht="12.75" customHeight="1" x14ac:dyDescent="0.2"/>
    <row r="72478" ht="12.75" customHeight="1" x14ac:dyDescent="0.2"/>
    <row r="72479" ht="12.75" customHeight="1" x14ac:dyDescent="0.2"/>
    <row r="72480" ht="12.75" customHeight="1" x14ac:dyDescent="0.2"/>
    <row r="72481" ht="12.75" customHeight="1" x14ac:dyDescent="0.2"/>
    <row r="72482" ht="12.75" customHeight="1" x14ac:dyDescent="0.2"/>
    <row r="72483" ht="12.75" customHeight="1" x14ac:dyDescent="0.2"/>
    <row r="72484" ht="12.75" customHeight="1" x14ac:dyDescent="0.2"/>
    <row r="72485" ht="12.75" customHeight="1" x14ac:dyDescent="0.2"/>
    <row r="72486" ht="12.75" customHeight="1" x14ac:dyDescent="0.2"/>
    <row r="72487" ht="12.75" customHeight="1" x14ac:dyDescent="0.2"/>
    <row r="72488" ht="12.75" customHeight="1" x14ac:dyDescent="0.2"/>
    <row r="72489" ht="12.75" customHeight="1" x14ac:dyDescent="0.2"/>
    <row r="72490" ht="12.75" customHeight="1" x14ac:dyDescent="0.2"/>
    <row r="72491" ht="12.75" customHeight="1" x14ac:dyDescent="0.2"/>
    <row r="72492" ht="12.75" customHeight="1" x14ac:dyDescent="0.2"/>
    <row r="72493" ht="12.75" customHeight="1" x14ac:dyDescent="0.2"/>
    <row r="72494" ht="12.75" customHeight="1" x14ac:dyDescent="0.2"/>
    <row r="72495" ht="12.75" customHeight="1" x14ac:dyDescent="0.2"/>
    <row r="72496" ht="12.75" customHeight="1" x14ac:dyDescent="0.2"/>
    <row r="72497" ht="12.75" customHeight="1" x14ac:dyDescent="0.2"/>
    <row r="72498" ht="12.75" customHeight="1" x14ac:dyDescent="0.2"/>
    <row r="72499" ht="12.75" customHeight="1" x14ac:dyDescent="0.2"/>
    <row r="72500" ht="12.75" customHeight="1" x14ac:dyDescent="0.2"/>
    <row r="72501" ht="12.75" customHeight="1" x14ac:dyDescent="0.2"/>
    <row r="72502" ht="12.75" customHeight="1" x14ac:dyDescent="0.2"/>
    <row r="72503" ht="12.75" customHeight="1" x14ac:dyDescent="0.2"/>
    <row r="72504" ht="12.75" customHeight="1" x14ac:dyDescent="0.2"/>
    <row r="72505" ht="12.75" customHeight="1" x14ac:dyDescent="0.2"/>
    <row r="72506" ht="12.75" customHeight="1" x14ac:dyDescent="0.2"/>
    <row r="72507" ht="12.75" customHeight="1" x14ac:dyDescent="0.2"/>
    <row r="72508" ht="12.75" customHeight="1" x14ac:dyDescent="0.2"/>
    <row r="72509" ht="12.75" customHeight="1" x14ac:dyDescent="0.2"/>
    <row r="72510" ht="12.75" customHeight="1" x14ac:dyDescent="0.2"/>
    <row r="72511" ht="12.75" customHeight="1" x14ac:dyDescent="0.2"/>
    <row r="72512" ht="12.75" customHeight="1" x14ac:dyDescent="0.2"/>
    <row r="72513" ht="12.75" customHeight="1" x14ac:dyDescent="0.2"/>
    <row r="72514" ht="12.75" customHeight="1" x14ac:dyDescent="0.2"/>
    <row r="72515" ht="12.75" customHeight="1" x14ac:dyDescent="0.2"/>
    <row r="72516" ht="12.75" customHeight="1" x14ac:dyDescent="0.2"/>
    <row r="72517" ht="12.75" customHeight="1" x14ac:dyDescent="0.2"/>
    <row r="72518" ht="12.75" customHeight="1" x14ac:dyDescent="0.2"/>
    <row r="72519" ht="12.75" customHeight="1" x14ac:dyDescent="0.2"/>
    <row r="72520" ht="12.75" customHeight="1" x14ac:dyDescent="0.2"/>
    <row r="72521" ht="12.75" customHeight="1" x14ac:dyDescent="0.2"/>
    <row r="72522" ht="12.75" customHeight="1" x14ac:dyDescent="0.2"/>
    <row r="72523" ht="12.75" customHeight="1" x14ac:dyDescent="0.2"/>
    <row r="72524" ht="12.75" customHeight="1" x14ac:dyDescent="0.2"/>
    <row r="72525" ht="12.75" customHeight="1" x14ac:dyDescent="0.2"/>
    <row r="72526" ht="12.75" customHeight="1" x14ac:dyDescent="0.2"/>
    <row r="72527" ht="12.75" customHeight="1" x14ac:dyDescent="0.2"/>
    <row r="72528" ht="12.75" customHeight="1" x14ac:dyDescent="0.2"/>
    <row r="72529" ht="12.75" customHeight="1" x14ac:dyDescent="0.2"/>
    <row r="72530" ht="12.75" customHeight="1" x14ac:dyDescent="0.2"/>
    <row r="72531" ht="12.75" customHeight="1" x14ac:dyDescent="0.2"/>
    <row r="72532" ht="12.75" customHeight="1" x14ac:dyDescent="0.2"/>
    <row r="72533" ht="12.75" customHeight="1" x14ac:dyDescent="0.2"/>
    <row r="72534" ht="12.75" customHeight="1" x14ac:dyDescent="0.2"/>
    <row r="72535" ht="12.75" customHeight="1" x14ac:dyDescent="0.2"/>
    <row r="72536" ht="12.75" customHeight="1" x14ac:dyDescent="0.2"/>
    <row r="72537" ht="12.75" customHeight="1" x14ac:dyDescent="0.2"/>
    <row r="72538" ht="12.75" customHeight="1" x14ac:dyDescent="0.2"/>
    <row r="72539" ht="12.75" customHeight="1" x14ac:dyDescent="0.2"/>
    <row r="72540" ht="12.75" customHeight="1" x14ac:dyDescent="0.2"/>
    <row r="72541" ht="12.75" customHeight="1" x14ac:dyDescent="0.2"/>
    <row r="72542" ht="12.75" customHeight="1" x14ac:dyDescent="0.2"/>
    <row r="72543" ht="12.75" customHeight="1" x14ac:dyDescent="0.2"/>
    <row r="72544" ht="12.75" customHeight="1" x14ac:dyDescent="0.2"/>
    <row r="72545" ht="12.75" customHeight="1" x14ac:dyDescent="0.2"/>
    <row r="72546" ht="12.75" customHeight="1" x14ac:dyDescent="0.2"/>
    <row r="72547" ht="12.75" customHeight="1" x14ac:dyDescent="0.2"/>
    <row r="72548" ht="12.75" customHeight="1" x14ac:dyDescent="0.2"/>
    <row r="72549" ht="12.75" customHeight="1" x14ac:dyDescent="0.2"/>
    <row r="72550" ht="12.75" customHeight="1" x14ac:dyDescent="0.2"/>
    <row r="72551" ht="12.75" customHeight="1" x14ac:dyDescent="0.2"/>
    <row r="72552" ht="12.75" customHeight="1" x14ac:dyDescent="0.2"/>
    <row r="72553" ht="12.75" customHeight="1" x14ac:dyDescent="0.2"/>
    <row r="72554" ht="12.75" customHeight="1" x14ac:dyDescent="0.2"/>
    <row r="72555" ht="12.75" customHeight="1" x14ac:dyDescent="0.2"/>
    <row r="72556" ht="12.75" customHeight="1" x14ac:dyDescent="0.2"/>
    <row r="72557" ht="12.75" customHeight="1" x14ac:dyDescent="0.2"/>
    <row r="72558" ht="12.75" customHeight="1" x14ac:dyDescent="0.2"/>
    <row r="72559" ht="12.75" customHeight="1" x14ac:dyDescent="0.2"/>
    <row r="72560" ht="12.75" customHeight="1" x14ac:dyDescent="0.2"/>
    <row r="72561" ht="12.75" customHeight="1" x14ac:dyDescent="0.2"/>
    <row r="72562" ht="12.75" customHeight="1" x14ac:dyDescent="0.2"/>
    <row r="72563" ht="12.75" customHeight="1" x14ac:dyDescent="0.2"/>
    <row r="72564" ht="12.75" customHeight="1" x14ac:dyDescent="0.2"/>
    <row r="72565" ht="12.75" customHeight="1" x14ac:dyDescent="0.2"/>
    <row r="72566" ht="12.75" customHeight="1" x14ac:dyDescent="0.2"/>
    <row r="72567" ht="12.75" customHeight="1" x14ac:dyDescent="0.2"/>
    <row r="72568" ht="12.75" customHeight="1" x14ac:dyDescent="0.2"/>
    <row r="72569" ht="12.75" customHeight="1" x14ac:dyDescent="0.2"/>
    <row r="72570" ht="12.75" customHeight="1" x14ac:dyDescent="0.2"/>
    <row r="72571" ht="12.75" customHeight="1" x14ac:dyDescent="0.2"/>
    <row r="72572" ht="12.75" customHeight="1" x14ac:dyDescent="0.2"/>
    <row r="72573" ht="12.75" customHeight="1" x14ac:dyDescent="0.2"/>
    <row r="72574" ht="12.75" customHeight="1" x14ac:dyDescent="0.2"/>
    <row r="72575" ht="12.75" customHeight="1" x14ac:dyDescent="0.2"/>
    <row r="72576" ht="12.75" customHeight="1" x14ac:dyDescent="0.2"/>
    <row r="72577" ht="12.75" customHeight="1" x14ac:dyDescent="0.2"/>
    <row r="72578" ht="12.75" customHeight="1" x14ac:dyDescent="0.2"/>
    <row r="72579" ht="12.75" customHeight="1" x14ac:dyDescent="0.2"/>
    <row r="72580" ht="12.75" customHeight="1" x14ac:dyDescent="0.2"/>
    <row r="72581" ht="12.75" customHeight="1" x14ac:dyDescent="0.2"/>
    <row r="72582" ht="12.75" customHeight="1" x14ac:dyDescent="0.2"/>
    <row r="72583" ht="12.75" customHeight="1" x14ac:dyDescent="0.2"/>
    <row r="72584" ht="12.75" customHeight="1" x14ac:dyDescent="0.2"/>
    <row r="72585" ht="12.75" customHeight="1" x14ac:dyDescent="0.2"/>
    <row r="72586" ht="12.75" customHeight="1" x14ac:dyDescent="0.2"/>
    <row r="72587" ht="12.75" customHeight="1" x14ac:dyDescent="0.2"/>
    <row r="72588" ht="12.75" customHeight="1" x14ac:dyDescent="0.2"/>
    <row r="72589" ht="12.75" customHeight="1" x14ac:dyDescent="0.2"/>
    <row r="72590" ht="12.75" customHeight="1" x14ac:dyDescent="0.2"/>
    <row r="72591" ht="12.75" customHeight="1" x14ac:dyDescent="0.2"/>
    <row r="72592" ht="12.75" customHeight="1" x14ac:dyDescent="0.2"/>
    <row r="72593" ht="12.75" customHeight="1" x14ac:dyDescent="0.2"/>
    <row r="72594" ht="12.75" customHeight="1" x14ac:dyDescent="0.2"/>
    <row r="72595" ht="12.75" customHeight="1" x14ac:dyDescent="0.2"/>
    <row r="72596" ht="12.75" customHeight="1" x14ac:dyDescent="0.2"/>
    <row r="72597" ht="12.75" customHeight="1" x14ac:dyDescent="0.2"/>
    <row r="72598" ht="12.75" customHeight="1" x14ac:dyDescent="0.2"/>
    <row r="72599" ht="12.75" customHeight="1" x14ac:dyDescent="0.2"/>
    <row r="72600" ht="12.75" customHeight="1" x14ac:dyDescent="0.2"/>
    <row r="72601" ht="12.75" customHeight="1" x14ac:dyDescent="0.2"/>
    <row r="72602" ht="12.75" customHeight="1" x14ac:dyDescent="0.2"/>
    <row r="72603" ht="12.75" customHeight="1" x14ac:dyDescent="0.2"/>
    <row r="72604" ht="12.75" customHeight="1" x14ac:dyDescent="0.2"/>
    <row r="72605" ht="12.75" customHeight="1" x14ac:dyDescent="0.2"/>
    <row r="72606" ht="12.75" customHeight="1" x14ac:dyDescent="0.2"/>
    <row r="72607" ht="12.75" customHeight="1" x14ac:dyDescent="0.2"/>
    <row r="72608" ht="12.75" customHeight="1" x14ac:dyDescent="0.2"/>
    <row r="72609" ht="12.75" customHeight="1" x14ac:dyDescent="0.2"/>
    <row r="72610" ht="12.75" customHeight="1" x14ac:dyDescent="0.2"/>
    <row r="72611" ht="12.75" customHeight="1" x14ac:dyDescent="0.2"/>
    <row r="72612" ht="12.75" customHeight="1" x14ac:dyDescent="0.2"/>
    <row r="72613" ht="12.75" customHeight="1" x14ac:dyDescent="0.2"/>
    <row r="72614" ht="12.75" customHeight="1" x14ac:dyDescent="0.2"/>
    <row r="72615" ht="12.75" customHeight="1" x14ac:dyDescent="0.2"/>
    <row r="72616" ht="12.75" customHeight="1" x14ac:dyDescent="0.2"/>
    <row r="72617" ht="12.75" customHeight="1" x14ac:dyDescent="0.2"/>
    <row r="72618" ht="12.75" customHeight="1" x14ac:dyDescent="0.2"/>
    <row r="72619" ht="12.75" customHeight="1" x14ac:dyDescent="0.2"/>
    <row r="72620" ht="12.75" customHeight="1" x14ac:dyDescent="0.2"/>
    <row r="72621" ht="12.75" customHeight="1" x14ac:dyDescent="0.2"/>
    <row r="72622" ht="12.75" customHeight="1" x14ac:dyDescent="0.2"/>
    <row r="72623" ht="12.75" customHeight="1" x14ac:dyDescent="0.2"/>
    <row r="72624" ht="12.75" customHeight="1" x14ac:dyDescent="0.2"/>
    <row r="72625" ht="12.75" customHeight="1" x14ac:dyDescent="0.2"/>
    <row r="72626" ht="12.75" customHeight="1" x14ac:dyDescent="0.2"/>
    <row r="72627" ht="12.75" customHeight="1" x14ac:dyDescent="0.2"/>
    <row r="72628" ht="12.75" customHeight="1" x14ac:dyDescent="0.2"/>
    <row r="72629" ht="12.75" customHeight="1" x14ac:dyDescent="0.2"/>
    <row r="72630" ht="12.75" customHeight="1" x14ac:dyDescent="0.2"/>
    <row r="72631" ht="12.75" customHeight="1" x14ac:dyDescent="0.2"/>
    <row r="72632" ht="12.75" customHeight="1" x14ac:dyDescent="0.2"/>
    <row r="72633" ht="12.75" customHeight="1" x14ac:dyDescent="0.2"/>
    <row r="72634" ht="12.75" customHeight="1" x14ac:dyDescent="0.2"/>
    <row r="72635" ht="12.75" customHeight="1" x14ac:dyDescent="0.2"/>
    <row r="72636" ht="12.75" customHeight="1" x14ac:dyDescent="0.2"/>
    <row r="72637" ht="12.75" customHeight="1" x14ac:dyDescent="0.2"/>
    <row r="72638" ht="12.75" customHeight="1" x14ac:dyDescent="0.2"/>
    <row r="72639" ht="12.75" customHeight="1" x14ac:dyDescent="0.2"/>
    <row r="72640" ht="12.75" customHeight="1" x14ac:dyDescent="0.2"/>
    <row r="72641" ht="12.75" customHeight="1" x14ac:dyDescent="0.2"/>
    <row r="72642" ht="12.75" customHeight="1" x14ac:dyDescent="0.2"/>
    <row r="72643" ht="12.75" customHeight="1" x14ac:dyDescent="0.2"/>
    <row r="72644" ht="12.75" customHeight="1" x14ac:dyDescent="0.2"/>
    <row r="72645" ht="12.75" customHeight="1" x14ac:dyDescent="0.2"/>
    <row r="72646" ht="12.75" customHeight="1" x14ac:dyDescent="0.2"/>
    <row r="72647" ht="12.75" customHeight="1" x14ac:dyDescent="0.2"/>
    <row r="72648" ht="12.75" customHeight="1" x14ac:dyDescent="0.2"/>
    <row r="72649" ht="12.75" customHeight="1" x14ac:dyDescent="0.2"/>
    <row r="72650" ht="12.75" customHeight="1" x14ac:dyDescent="0.2"/>
    <row r="72651" ht="12.75" customHeight="1" x14ac:dyDescent="0.2"/>
    <row r="72652" ht="12.75" customHeight="1" x14ac:dyDescent="0.2"/>
    <row r="72653" ht="12.75" customHeight="1" x14ac:dyDescent="0.2"/>
    <row r="72654" ht="12.75" customHeight="1" x14ac:dyDescent="0.2"/>
    <row r="72655" ht="12.75" customHeight="1" x14ac:dyDescent="0.2"/>
    <row r="72656" ht="12.75" customHeight="1" x14ac:dyDescent="0.2"/>
    <row r="72657" ht="12.75" customHeight="1" x14ac:dyDescent="0.2"/>
    <row r="72658" ht="12.75" customHeight="1" x14ac:dyDescent="0.2"/>
    <row r="72659" ht="12.75" customHeight="1" x14ac:dyDescent="0.2"/>
    <row r="72660" ht="12.75" customHeight="1" x14ac:dyDescent="0.2"/>
    <row r="72661" ht="12.75" customHeight="1" x14ac:dyDescent="0.2"/>
    <row r="72662" ht="12.75" customHeight="1" x14ac:dyDescent="0.2"/>
    <row r="72663" ht="12.75" customHeight="1" x14ac:dyDescent="0.2"/>
    <row r="72664" ht="12.75" customHeight="1" x14ac:dyDescent="0.2"/>
    <row r="72665" ht="12.75" customHeight="1" x14ac:dyDescent="0.2"/>
    <row r="72666" ht="12.75" customHeight="1" x14ac:dyDescent="0.2"/>
    <row r="72667" ht="12.75" customHeight="1" x14ac:dyDescent="0.2"/>
    <row r="72668" ht="12.75" customHeight="1" x14ac:dyDescent="0.2"/>
    <row r="72669" ht="12.75" customHeight="1" x14ac:dyDescent="0.2"/>
    <row r="72670" ht="12.75" customHeight="1" x14ac:dyDescent="0.2"/>
    <row r="72671" ht="12.75" customHeight="1" x14ac:dyDescent="0.2"/>
    <row r="72672" ht="12.75" customHeight="1" x14ac:dyDescent="0.2"/>
    <row r="72673" ht="12.75" customHeight="1" x14ac:dyDescent="0.2"/>
    <row r="72674" ht="12.75" customHeight="1" x14ac:dyDescent="0.2"/>
    <row r="72675" ht="12.75" customHeight="1" x14ac:dyDescent="0.2"/>
    <row r="72676" ht="12.75" customHeight="1" x14ac:dyDescent="0.2"/>
    <row r="72677" ht="12.75" customHeight="1" x14ac:dyDescent="0.2"/>
    <row r="72678" ht="12.75" customHeight="1" x14ac:dyDescent="0.2"/>
    <row r="72679" ht="12.75" customHeight="1" x14ac:dyDescent="0.2"/>
    <row r="72680" ht="12.75" customHeight="1" x14ac:dyDescent="0.2"/>
    <row r="72681" ht="12.75" customHeight="1" x14ac:dyDescent="0.2"/>
    <row r="72682" ht="12.75" customHeight="1" x14ac:dyDescent="0.2"/>
    <row r="72683" ht="12.75" customHeight="1" x14ac:dyDescent="0.2"/>
    <row r="72684" ht="12.75" customHeight="1" x14ac:dyDescent="0.2"/>
    <row r="72685" ht="12.75" customHeight="1" x14ac:dyDescent="0.2"/>
    <row r="72686" ht="12.75" customHeight="1" x14ac:dyDescent="0.2"/>
    <row r="72687" ht="12.75" customHeight="1" x14ac:dyDescent="0.2"/>
    <row r="72688" ht="12.75" customHeight="1" x14ac:dyDescent="0.2"/>
    <row r="72689" ht="12.75" customHeight="1" x14ac:dyDescent="0.2"/>
    <row r="72690" ht="12.75" customHeight="1" x14ac:dyDescent="0.2"/>
    <row r="72691" ht="12.75" customHeight="1" x14ac:dyDescent="0.2"/>
    <row r="72692" ht="12.75" customHeight="1" x14ac:dyDescent="0.2"/>
    <row r="72693" ht="12.75" customHeight="1" x14ac:dyDescent="0.2"/>
    <row r="72694" ht="12.75" customHeight="1" x14ac:dyDescent="0.2"/>
    <row r="72695" ht="12.75" customHeight="1" x14ac:dyDescent="0.2"/>
    <row r="72696" ht="12.75" customHeight="1" x14ac:dyDescent="0.2"/>
    <row r="72697" ht="12.75" customHeight="1" x14ac:dyDescent="0.2"/>
    <row r="72698" ht="12.75" customHeight="1" x14ac:dyDescent="0.2"/>
    <row r="72699" ht="12.75" customHeight="1" x14ac:dyDescent="0.2"/>
    <row r="72700" ht="12.75" customHeight="1" x14ac:dyDescent="0.2"/>
    <row r="72701" ht="12.75" customHeight="1" x14ac:dyDescent="0.2"/>
    <row r="72702" ht="12.75" customHeight="1" x14ac:dyDescent="0.2"/>
    <row r="72703" ht="12.75" customHeight="1" x14ac:dyDescent="0.2"/>
    <row r="72704" ht="12.75" customHeight="1" x14ac:dyDescent="0.2"/>
    <row r="72705" ht="12.75" customHeight="1" x14ac:dyDescent="0.2"/>
    <row r="72706" ht="12.75" customHeight="1" x14ac:dyDescent="0.2"/>
    <row r="72707" ht="12.75" customHeight="1" x14ac:dyDescent="0.2"/>
    <row r="72708" ht="12.75" customHeight="1" x14ac:dyDescent="0.2"/>
    <row r="72709" ht="12.75" customHeight="1" x14ac:dyDescent="0.2"/>
    <row r="72710" ht="12.75" customHeight="1" x14ac:dyDescent="0.2"/>
    <row r="72711" ht="12.75" customHeight="1" x14ac:dyDescent="0.2"/>
    <row r="72712" ht="12.75" customHeight="1" x14ac:dyDescent="0.2"/>
    <row r="72713" ht="12.75" customHeight="1" x14ac:dyDescent="0.2"/>
    <row r="72714" ht="12.75" customHeight="1" x14ac:dyDescent="0.2"/>
    <row r="72715" ht="12.75" customHeight="1" x14ac:dyDescent="0.2"/>
    <row r="72716" ht="12.75" customHeight="1" x14ac:dyDescent="0.2"/>
    <row r="72717" ht="12.75" customHeight="1" x14ac:dyDescent="0.2"/>
    <row r="72718" ht="12.75" customHeight="1" x14ac:dyDescent="0.2"/>
    <row r="72719" ht="12.75" customHeight="1" x14ac:dyDescent="0.2"/>
    <row r="72720" ht="12.75" customHeight="1" x14ac:dyDescent="0.2"/>
    <row r="72721" ht="12.75" customHeight="1" x14ac:dyDescent="0.2"/>
    <row r="72722" ht="12.75" customHeight="1" x14ac:dyDescent="0.2"/>
    <row r="72723" ht="12.75" customHeight="1" x14ac:dyDescent="0.2"/>
    <row r="72724" ht="12.75" customHeight="1" x14ac:dyDescent="0.2"/>
    <row r="72725" ht="12.75" customHeight="1" x14ac:dyDescent="0.2"/>
    <row r="72726" ht="12.75" customHeight="1" x14ac:dyDescent="0.2"/>
    <row r="72727" ht="12.75" customHeight="1" x14ac:dyDescent="0.2"/>
    <row r="72728" ht="12.75" customHeight="1" x14ac:dyDescent="0.2"/>
    <row r="72729" ht="12.75" customHeight="1" x14ac:dyDescent="0.2"/>
    <row r="72730" ht="12.75" customHeight="1" x14ac:dyDescent="0.2"/>
    <row r="72731" ht="12.75" customHeight="1" x14ac:dyDescent="0.2"/>
    <row r="72732" ht="12.75" customHeight="1" x14ac:dyDescent="0.2"/>
    <row r="72733" ht="12.75" customHeight="1" x14ac:dyDescent="0.2"/>
    <row r="72734" ht="12.75" customHeight="1" x14ac:dyDescent="0.2"/>
    <row r="72735" ht="12.75" customHeight="1" x14ac:dyDescent="0.2"/>
    <row r="72736" ht="12.75" customHeight="1" x14ac:dyDescent="0.2"/>
    <row r="72737" ht="12.75" customHeight="1" x14ac:dyDescent="0.2"/>
    <row r="72738" ht="12.75" customHeight="1" x14ac:dyDescent="0.2"/>
    <row r="72739" ht="12.75" customHeight="1" x14ac:dyDescent="0.2"/>
    <row r="72740" ht="12.75" customHeight="1" x14ac:dyDescent="0.2"/>
    <row r="72741" ht="12.75" customHeight="1" x14ac:dyDescent="0.2"/>
    <row r="72742" ht="12.75" customHeight="1" x14ac:dyDescent="0.2"/>
    <row r="72743" ht="12.75" customHeight="1" x14ac:dyDescent="0.2"/>
    <row r="72744" ht="12.75" customHeight="1" x14ac:dyDescent="0.2"/>
    <row r="72745" ht="12.75" customHeight="1" x14ac:dyDescent="0.2"/>
    <row r="72746" ht="12.75" customHeight="1" x14ac:dyDescent="0.2"/>
    <row r="72747" ht="12.75" customHeight="1" x14ac:dyDescent="0.2"/>
    <row r="72748" ht="12.75" customHeight="1" x14ac:dyDescent="0.2"/>
    <row r="72749" ht="12.75" customHeight="1" x14ac:dyDescent="0.2"/>
    <row r="72750" ht="12.75" customHeight="1" x14ac:dyDescent="0.2"/>
    <row r="72751" ht="12.75" customHeight="1" x14ac:dyDescent="0.2"/>
    <row r="72752" ht="12.75" customHeight="1" x14ac:dyDescent="0.2"/>
    <row r="72753" ht="12.75" customHeight="1" x14ac:dyDescent="0.2"/>
    <row r="72754" ht="12.75" customHeight="1" x14ac:dyDescent="0.2"/>
    <row r="72755" ht="12.75" customHeight="1" x14ac:dyDescent="0.2"/>
    <row r="72756" ht="12.75" customHeight="1" x14ac:dyDescent="0.2"/>
    <row r="72757" ht="12.75" customHeight="1" x14ac:dyDescent="0.2"/>
    <row r="72758" ht="12.75" customHeight="1" x14ac:dyDescent="0.2"/>
    <row r="72759" ht="12.75" customHeight="1" x14ac:dyDescent="0.2"/>
    <row r="72760" ht="12.75" customHeight="1" x14ac:dyDescent="0.2"/>
    <row r="72761" ht="12.75" customHeight="1" x14ac:dyDescent="0.2"/>
    <row r="72762" ht="12.75" customHeight="1" x14ac:dyDescent="0.2"/>
    <row r="72763" ht="12.75" customHeight="1" x14ac:dyDescent="0.2"/>
    <row r="72764" ht="12.75" customHeight="1" x14ac:dyDescent="0.2"/>
    <row r="72765" ht="12.75" customHeight="1" x14ac:dyDescent="0.2"/>
    <row r="72766" ht="12.75" customHeight="1" x14ac:dyDescent="0.2"/>
    <row r="72767" ht="12.75" customHeight="1" x14ac:dyDescent="0.2"/>
    <row r="72768" ht="12.75" customHeight="1" x14ac:dyDescent="0.2"/>
    <row r="72769" ht="12.75" customHeight="1" x14ac:dyDescent="0.2"/>
    <row r="72770" ht="12.75" customHeight="1" x14ac:dyDescent="0.2"/>
    <row r="72771" ht="12.75" customHeight="1" x14ac:dyDescent="0.2"/>
    <row r="72772" ht="12.75" customHeight="1" x14ac:dyDescent="0.2"/>
    <row r="72773" ht="12.75" customHeight="1" x14ac:dyDescent="0.2"/>
    <row r="72774" ht="12.75" customHeight="1" x14ac:dyDescent="0.2"/>
    <row r="72775" ht="12.75" customHeight="1" x14ac:dyDescent="0.2"/>
    <row r="72776" ht="12.75" customHeight="1" x14ac:dyDescent="0.2"/>
    <row r="72777" ht="12.75" customHeight="1" x14ac:dyDescent="0.2"/>
    <row r="72778" ht="12.75" customHeight="1" x14ac:dyDescent="0.2"/>
    <row r="72779" ht="12.75" customHeight="1" x14ac:dyDescent="0.2"/>
    <row r="72780" ht="12.75" customHeight="1" x14ac:dyDescent="0.2"/>
    <row r="72781" ht="12.75" customHeight="1" x14ac:dyDescent="0.2"/>
    <row r="72782" ht="12.75" customHeight="1" x14ac:dyDescent="0.2"/>
    <row r="72783" ht="12.75" customHeight="1" x14ac:dyDescent="0.2"/>
    <row r="72784" ht="12.75" customHeight="1" x14ac:dyDescent="0.2"/>
    <row r="72785" ht="12.75" customHeight="1" x14ac:dyDescent="0.2"/>
    <row r="72786" ht="12.75" customHeight="1" x14ac:dyDescent="0.2"/>
    <row r="72787" ht="12.75" customHeight="1" x14ac:dyDescent="0.2"/>
    <row r="72788" ht="12.75" customHeight="1" x14ac:dyDescent="0.2"/>
    <row r="72789" ht="12.75" customHeight="1" x14ac:dyDescent="0.2"/>
    <row r="72790" ht="12.75" customHeight="1" x14ac:dyDescent="0.2"/>
    <row r="72791" ht="12.75" customHeight="1" x14ac:dyDescent="0.2"/>
    <row r="72792" ht="12.75" customHeight="1" x14ac:dyDescent="0.2"/>
    <row r="72793" ht="12.75" customHeight="1" x14ac:dyDescent="0.2"/>
    <row r="72794" ht="12.75" customHeight="1" x14ac:dyDescent="0.2"/>
    <row r="72795" ht="12.75" customHeight="1" x14ac:dyDescent="0.2"/>
    <row r="72796" ht="12.75" customHeight="1" x14ac:dyDescent="0.2"/>
    <row r="72797" ht="12.75" customHeight="1" x14ac:dyDescent="0.2"/>
    <row r="72798" ht="12.75" customHeight="1" x14ac:dyDescent="0.2"/>
    <row r="72799" ht="12.75" customHeight="1" x14ac:dyDescent="0.2"/>
    <row r="72800" ht="12.75" customHeight="1" x14ac:dyDescent="0.2"/>
    <row r="72801" ht="12.75" customHeight="1" x14ac:dyDescent="0.2"/>
    <row r="72802" ht="12.75" customHeight="1" x14ac:dyDescent="0.2"/>
    <row r="72803" ht="12.75" customHeight="1" x14ac:dyDescent="0.2"/>
    <row r="72804" ht="12.75" customHeight="1" x14ac:dyDescent="0.2"/>
    <row r="72805" ht="12.75" customHeight="1" x14ac:dyDescent="0.2"/>
    <row r="72806" ht="12.75" customHeight="1" x14ac:dyDescent="0.2"/>
    <row r="72807" ht="12.75" customHeight="1" x14ac:dyDescent="0.2"/>
    <row r="72808" ht="12.75" customHeight="1" x14ac:dyDescent="0.2"/>
    <row r="72809" ht="12.75" customHeight="1" x14ac:dyDescent="0.2"/>
    <row r="72810" ht="12.75" customHeight="1" x14ac:dyDescent="0.2"/>
    <row r="72811" ht="12.75" customHeight="1" x14ac:dyDescent="0.2"/>
    <row r="72812" ht="12.75" customHeight="1" x14ac:dyDescent="0.2"/>
    <row r="72813" ht="12.75" customHeight="1" x14ac:dyDescent="0.2"/>
    <row r="72814" ht="12.75" customHeight="1" x14ac:dyDescent="0.2"/>
    <row r="72815" ht="12.75" customHeight="1" x14ac:dyDescent="0.2"/>
    <row r="72816" ht="12.75" customHeight="1" x14ac:dyDescent="0.2"/>
    <row r="72817" ht="12.75" customHeight="1" x14ac:dyDescent="0.2"/>
    <row r="72818" ht="12.75" customHeight="1" x14ac:dyDescent="0.2"/>
    <row r="72819" ht="12.75" customHeight="1" x14ac:dyDescent="0.2"/>
    <row r="72820" ht="12.75" customHeight="1" x14ac:dyDescent="0.2"/>
    <row r="72821" ht="12.75" customHeight="1" x14ac:dyDescent="0.2"/>
    <row r="72822" ht="12.75" customHeight="1" x14ac:dyDescent="0.2"/>
    <row r="72823" ht="12.75" customHeight="1" x14ac:dyDescent="0.2"/>
    <row r="72824" ht="12.75" customHeight="1" x14ac:dyDescent="0.2"/>
    <row r="72825" ht="12.75" customHeight="1" x14ac:dyDescent="0.2"/>
    <row r="72826" ht="12.75" customHeight="1" x14ac:dyDescent="0.2"/>
    <row r="72827" ht="12.75" customHeight="1" x14ac:dyDescent="0.2"/>
    <row r="72828" ht="12.75" customHeight="1" x14ac:dyDescent="0.2"/>
    <row r="72829" ht="12.75" customHeight="1" x14ac:dyDescent="0.2"/>
    <row r="72830" ht="12.75" customHeight="1" x14ac:dyDescent="0.2"/>
    <row r="72831" ht="12.75" customHeight="1" x14ac:dyDescent="0.2"/>
    <row r="72832" ht="12.75" customHeight="1" x14ac:dyDescent="0.2"/>
    <row r="72833" ht="12.75" customHeight="1" x14ac:dyDescent="0.2"/>
    <row r="72834" ht="12.75" customHeight="1" x14ac:dyDescent="0.2"/>
    <row r="72835" ht="12.75" customHeight="1" x14ac:dyDescent="0.2"/>
    <row r="72836" ht="12.75" customHeight="1" x14ac:dyDescent="0.2"/>
    <row r="72837" ht="12.75" customHeight="1" x14ac:dyDescent="0.2"/>
    <row r="72838" ht="12.75" customHeight="1" x14ac:dyDescent="0.2"/>
    <row r="72839" ht="12.75" customHeight="1" x14ac:dyDescent="0.2"/>
    <row r="72840" ht="12.75" customHeight="1" x14ac:dyDescent="0.2"/>
    <row r="72841" ht="12.75" customHeight="1" x14ac:dyDescent="0.2"/>
    <row r="72842" ht="12.75" customHeight="1" x14ac:dyDescent="0.2"/>
    <row r="72843" ht="12.75" customHeight="1" x14ac:dyDescent="0.2"/>
    <row r="72844" ht="12.75" customHeight="1" x14ac:dyDescent="0.2"/>
    <row r="72845" ht="12.75" customHeight="1" x14ac:dyDescent="0.2"/>
    <row r="72846" ht="12.75" customHeight="1" x14ac:dyDescent="0.2"/>
    <row r="72847" ht="12.75" customHeight="1" x14ac:dyDescent="0.2"/>
    <row r="72848" ht="12.75" customHeight="1" x14ac:dyDescent="0.2"/>
    <row r="72849" ht="12.75" customHeight="1" x14ac:dyDescent="0.2"/>
    <row r="72850" ht="12.75" customHeight="1" x14ac:dyDescent="0.2"/>
    <row r="72851" ht="12.75" customHeight="1" x14ac:dyDescent="0.2"/>
    <row r="72852" ht="12.75" customHeight="1" x14ac:dyDescent="0.2"/>
    <row r="72853" ht="12.75" customHeight="1" x14ac:dyDescent="0.2"/>
    <row r="72854" ht="12.75" customHeight="1" x14ac:dyDescent="0.2"/>
    <row r="72855" ht="12.75" customHeight="1" x14ac:dyDescent="0.2"/>
    <row r="72856" ht="12.75" customHeight="1" x14ac:dyDescent="0.2"/>
    <row r="72857" ht="12.75" customHeight="1" x14ac:dyDescent="0.2"/>
    <row r="72858" ht="12.75" customHeight="1" x14ac:dyDescent="0.2"/>
    <row r="72859" ht="12.75" customHeight="1" x14ac:dyDescent="0.2"/>
    <row r="72860" ht="12.75" customHeight="1" x14ac:dyDescent="0.2"/>
    <row r="72861" ht="12.75" customHeight="1" x14ac:dyDescent="0.2"/>
    <row r="72862" ht="12.75" customHeight="1" x14ac:dyDescent="0.2"/>
    <row r="72863" ht="12.75" customHeight="1" x14ac:dyDescent="0.2"/>
    <row r="72864" ht="12.75" customHeight="1" x14ac:dyDescent="0.2"/>
    <row r="72865" ht="12.75" customHeight="1" x14ac:dyDescent="0.2"/>
    <row r="72866" ht="12.75" customHeight="1" x14ac:dyDescent="0.2"/>
    <row r="72867" ht="12.75" customHeight="1" x14ac:dyDescent="0.2"/>
    <row r="72868" ht="12.75" customHeight="1" x14ac:dyDescent="0.2"/>
    <row r="72869" ht="12.75" customHeight="1" x14ac:dyDescent="0.2"/>
    <row r="72870" ht="12.75" customHeight="1" x14ac:dyDescent="0.2"/>
    <row r="72871" ht="12.75" customHeight="1" x14ac:dyDescent="0.2"/>
    <row r="72872" ht="12.75" customHeight="1" x14ac:dyDescent="0.2"/>
    <row r="72873" ht="12.75" customHeight="1" x14ac:dyDescent="0.2"/>
    <row r="72874" ht="12.75" customHeight="1" x14ac:dyDescent="0.2"/>
    <row r="72875" ht="12.75" customHeight="1" x14ac:dyDescent="0.2"/>
    <row r="72876" ht="12.75" customHeight="1" x14ac:dyDescent="0.2"/>
    <row r="72877" ht="12.75" customHeight="1" x14ac:dyDescent="0.2"/>
    <row r="72878" ht="12.75" customHeight="1" x14ac:dyDescent="0.2"/>
    <row r="72879" ht="12.75" customHeight="1" x14ac:dyDescent="0.2"/>
    <row r="72880" ht="12.75" customHeight="1" x14ac:dyDescent="0.2"/>
    <row r="72881" ht="12.75" customHeight="1" x14ac:dyDescent="0.2"/>
    <row r="72882" ht="12.75" customHeight="1" x14ac:dyDescent="0.2"/>
    <row r="72883" ht="12.75" customHeight="1" x14ac:dyDescent="0.2"/>
    <row r="72884" ht="12.75" customHeight="1" x14ac:dyDescent="0.2"/>
    <row r="72885" ht="12.75" customHeight="1" x14ac:dyDescent="0.2"/>
    <row r="72886" ht="12.75" customHeight="1" x14ac:dyDescent="0.2"/>
    <row r="72887" ht="12.75" customHeight="1" x14ac:dyDescent="0.2"/>
    <row r="72888" ht="12.75" customHeight="1" x14ac:dyDescent="0.2"/>
    <row r="72889" ht="12.75" customHeight="1" x14ac:dyDescent="0.2"/>
    <row r="72890" ht="12.75" customHeight="1" x14ac:dyDescent="0.2"/>
    <row r="72891" ht="12.75" customHeight="1" x14ac:dyDescent="0.2"/>
    <row r="72892" ht="12.75" customHeight="1" x14ac:dyDescent="0.2"/>
    <row r="72893" ht="12.75" customHeight="1" x14ac:dyDescent="0.2"/>
    <row r="72894" ht="12.75" customHeight="1" x14ac:dyDescent="0.2"/>
    <row r="72895" ht="12.75" customHeight="1" x14ac:dyDescent="0.2"/>
    <row r="72896" ht="12.75" customHeight="1" x14ac:dyDescent="0.2"/>
    <row r="72897" ht="12.75" customHeight="1" x14ac:dyDescent="0.2"/>
    <row r="72898" ht="12.75" customHeight="1" x14ac:dyDescent="0.2"/>
    <row r="72899" ht="12.75" customHeight="1" x14ac:dyDescent="0.2"/>
    <row r="72900" ht="12.75" customHeight="1" x14ac:dyDescent="0.2"/>
    <row r="72901" ht="12.75" customHeight="1" x14ac:dyDescent="0.2"/>
    <row r="72902" ht="12.75" customHeight="1" x14ac:dyDescent="0.2"/>
    <row r="72903" ht="12.75" customHeight="1" x14ac:dyDescent="0.2"/>
    <row r="72904" ht="12.75" customHeight="1" x14ac:dyDescent="0.2"/>
    <row r="72905" ht="12.75" customHeight="1" x14ac:dyDescent="0.2"/>
    <row r="72906" ht="12.75" customHeight="1" x14ac:dyDescent="0.2"/>
    <row r="72907" ht="12.75" customHeight="1" x14ac:dyDescent="0.2"/>
    <row r="72908" ht="12.75" customHeight="1" x14ac:dyDescent="0.2"/>
    <row r="72909" ht="12.75" customHeight="1" x14ac:dyDescent="0.2"/>
    <row r="72910" ht="12.75" customHeight="1" x14ac:dyDescent="0.2"/>
    <row r="72911" ht="12.75" customHeight="1" x14ac:dyDescent="0.2"/>
    <row r="72912" ht="12.75" customHeight="1" x14ac:dyDescent="0.2"/>
    <row r="72913" ht="12.75" customHeight="1" x14ac:dyDescent="0.2"/>
    <row r="72914" ht="12.75" customHeight="1" x14ac:dyDescent="0.2"/>
    <row r="72915" ht="12.75" customHeight="1" x14ac:dyDescent="0.2"/>
    <row r="72916" ht="12.75" customHeight="1" x14ac:dyDescent="0.2"/>
    <row r="72917" ht="12.75" customHeight="1" x14ac:dyDescent="0.2"/>
    <row r="72918" ht="12.75" customHeight="1" x14ac:dyDescent="0.2"/>
    <row r="72919" ht="12.75" customHeight="1" x14ac:dyDescent="0.2"/>
    <row r="72920" ht="12.75" customHeight="1" x14ac:dyDescent="0.2"/>
    <row r="72921" ht="12.75" customHeight="1" x14ac:dyDescent="0.2"/>
    <row r="72922" ht="12.75" customHeight="1" x14ac:dyDescent="0.2"/>
    <row r="72923" ht="12.75" customHeight="1" x14ac:dyDescent="0.2"/>
    <row r="72924" ht="12.75" customHeight="1" x14ac:dyDescent="0.2"/>
    <row r="72925" ht="12.75" customHeight="1" x14ac:dyDescent="0.2"/>
    <row r="72926" ht="12.75" customHeight="1" x14ac:dyDescent="0.2"/>
    <row r="72927" ht="12.75" customHeight="1" x14ac:dyDescent="0.2"/>
    <row r="72928" ht="12.75" customHeight="1" x14ac:dyDescent="0.2"/>
    <row r="72929" ht="12.75" customHeight="1" x14ac:dyDescent="0.2"/>
    <row r="72930" ht="12.75" customHeight="1" x14ac:dyDescent="0.2"/>
    <row r="72931" ht="12.75" customHeight="1" x14ac:dyDescent="0.2"/>
    <row r="72932" ht="12.75" customHeight="1" x14ac:dyDescent="0.2"/>
    <row r="72933" ht="12.75" customHeight="1" x14ac:dyDescent="0.2"/>
    <row r="72934" ht="12.75" customHeight="1" x14ac:dyDescent="0.2"/>
    <row r="72935" ht="12.75" customHeight="1" x14ac:dyDescent="0.2"/>
    <row r="72936" ht="12.75" customHeight="1" x14ac:dyDescent="0.2"/>
    <row r="72937" ht="12.75" customHeight="1" x14ac:dyDescent="0.2"/>
    <row r="72938" ht="12.75" customHeight="1" x14ac:dyDescent="0.2"/>
    <row r="72939" ht="12.75" customHeight="1" x14ac:dyDescent="0.2"/>
    <row r="72940" ht="12.75" customHeight="1" x14ac:dyDescent="0.2"/>
    <row r="72941" ht="12.75" customHeight="1" x14ac:dyDescent="0.2"/>
    <row r="72942" ht="12.75" customHeight="1" x14ac:dyDescent="0.2"/>
    <row r="72943" ht="12.75" customHeight="1" x14ac:dyDescent="0.2"/>
    <row r="72944" ht="12.75" customHeight="1" x14ac:dyDescent="0.2"/>
    <row r="72945" ht="12.75" customHeight="1" x14ac:dyDescent="0.2"/>
    <row r="72946" ht="12.75" customHeight="1" x14ac:dyDescent="0.2"/>
    <row r="72947" ht="12.75" customHeight="1" x14ac:dyDescent="0.2"/>
    <row r="72948" ht="12.75" customHeight="1" x14ac:dyDescent="0.2"/>
    <row r="72949" ht="12.75" customHeight="1" x14ac:dyDescent="0.2"/>
    <row r="72950" ht="12.75" customHeight="1" x14ac:dyDescent="0.2"/>
    <row r="72951" ht="12.75" customHeight="1" x14ac:dyDescent="0.2"/>
    <row r="72952" ht="12.75" customHeight="1" x14ac:dyDescent="0.2"/>
    <row r="72953" ht="12.75" customHeight="1" x14ac:dyDescent="0.2"/>
    <row r="72954" ht="12.75" customHeight="1" x14ac:dyDescent="0.2"/>
    <row r="72955" ht="12.75" customHeight="1" x14ac:dyDescent="0.2"/>
    <row r="72956" ht="12.75" customHeight="1" x14ac:dyDescent="0.2"/>
    <row r="72957" ht="12.75" customHeight="1" x14ac:dyDescent="0.2"/>
    <row r="72958" ht="12.75" customHeight="1" x14ac:dyDescent="0.2"/>
    <row r="72959" ht="12.75" customHeight="1" x14ac:dyDescent="0.2"/>
    <row r="72960" ht="12.75" customHeight="1" x14ac:dyDescent="0.2"/>
    <row r="72961" ht="12.75" customHeight="1" x14ac:dyDescent="0.2"/>
    <row r="72962" ht="12.75" customHeight="1" x14ac:dyDescent="0.2"/>
    <row r="72963" ht="12.75" customHeight="1" x14ac:dyDescent="0.2"/>
    <row r="72964" ht="12.75" customHeight="1" x14ac:dyDescent="0.2"/>
    <row r="72965" ht="12.75" customHeight="1" x14ac:dyDescent="0.2"/>
    <row r="72966" ht="12.75" customHeight="1" x14ac:dyDescent="0.2"/>
    <row r="72967" ht="12.75" customHeight="1" x14ac:dyDescent="0.2"/>
    <row r="72968" ht="12.75" customHeight="1" x14ac:dyDescent="0.2"/>
    <row r="72969" ht="12.75" customHeight="1" x14ac:dyDescent="0.2"/>
    <row r="72970" ht="12.75" customHeight="1" x14ac:dyDescent="0.2"/>
    <row r="72971" ht="12.75" customHeight="1" x14ac:dyDescent="0.2"/>
    <row r="72972" ht="12.75" customHeight="1" x14ac:dyDescent="0.2"/>
    <row r="72973" ht="12.75" customHeight="1" x14ac:dyDescent="0.2"/>
    <row r="72974" ht="12.75" customHeight="1" x14ac:dyDescent="0.2"/>
    <row r="72975" ht="12.75" customHeight="1" x14ac:dyDescent="0.2"/>
    <row r="72976" ht="12.75" customHeight="1" x14ac:dyDescent="0.2"/>
    <row r="72977" ht="12.75" customHeight="1" x14ac:dyDescent="0.2"/>
    <row r="72978" ht="12.75" customHeight="1" x14ac:dyDescent="0.2"/>
    <row r="72979" ht="12.75" customHeight="1" x14ac:dyDescent="0.2"/>
    <row r="72980" ht="12.75" customHeight="1" x14ac:dyDescent="0.2"/>
    <row r="72981" ht="12.75" customHeight="1" x14ac:dyDescent="0.2"/>
    <row r="72982" ht="12.75" customHeight="1" x14ac:dyDescent="0.2"/>
    <row r="72983" ht="12.75" customHeight="1" x14ac:dyDescent="0.2"/>
    <row r="72984" ht="12.75" customHeight="1" x14ac:dyDescent="0.2"/>
    <row r="72985" ht="12.75" customHeight="1" x14ac:dyDescent="0.2"/>
    <row r="72986" ht="12.75" customHeight="1" x14ac:dyDescent="0.2"/>
    <row r="72987" ht="12.75" customHeight="1" x14ac:dyDescent="0.2"/>
    <row r="72988" ht="12.75" customHeight="1" x14ac:dyDescent="0.2"/>
    <row r="72989" ht="12.75" customHeight="1" x14ac:dyDescent="0.2"/>
    <row r="72990" ht="12.75" customHeight="1" x14ac:dyDescent="0.2"/>
    <row r="72991" ht="12.75" customHeight="1" x14ac:dyDescent="0.2"/>
    <row r="72992" ht="12.75" customHeight="1" x14ac:dyDescent="0.2"/>
    <row r="72993" ht="12.75" customHeight="1" x14ac:dyDescent="0.2"/>
    <row r="72994" ht="12.75" customHeight="1" x14ac:dyDescent="0.2"/>
    <row r="72995" ht="12.75" customHeight="1" x14ac:dyDescent="0.2"/>
    <row r="72996" ht="12.75" customHeight="1" x14ac:dyDescent="0.2"/>
    <row r="72997" ht="12.75" customHeight="1" x14ac:dyDescent="0.2"/>
    <row r="72998" ht="12.75" customHeight="1" x14ac:dyDescent="0.2"/>
    <row r="72999" ht="12.75" customHeight="1" x14ac:dyDescent="0.2"/>
    <row r="73000" ht="12.75" customHeight="1" x14ac:dyDescent="0.2"/>
    <row r="73001" ht="12.75" customHeight="1" x14ac:dyDescent="0.2"/>
    <row r="73002" ht="12.75" customHeight="1" x14ac:dyDescent="0.2"/>
    <row r="73003" ht="12.75" customHeight="1" x14ac:dyDescent="0.2"/>
    <row r="73004" ht="12.75" customHeight="1" x14ac:dyDescent="0.2"/>
    <row r="73005" ht="12.75" customHeight="1" x14ac:dyDescent="0.2"/>
    <row r="73006" ht="12.75" customHeight="1" x14ac:dyDescent="0.2"/>
    <row r="73007" ht="12.75" customHeight="1" x14ac:dyDescent="0.2"/>
    <row r="73008" ht="12.75" customHeight="1" x14ac:dyDescent="0.2"/>
    <row r="73009" ht="12.75" customHeight="1" x14ac:dyDescent="0.2"/>
    <row r="73010" ht="12.75" customHeight="1" x14ac:dyDescent="0.2"/>
    <row r="73011" ht="12.75" customHeight="1" x14ac:dyDescent="0.2"/>
    <row r="73012" ht="12.75" customHeight="1" x14ac:dyDescent="0.2"/>
    <row r="73013" ht="12.75" customHeight="1" x14ac:dyDescent="0.2"/>
    <row r="73014" ht="12.75" customHeight="1" x14ac:dyDescent="0.2"/>
    <row r="73015" ht="12.75" customHeight="1" x14ac:dyDescent="0.2"/>
    <row r="73016" ht="12.75" customHeight="1" x14ac:dyDescent="0.2"/>
    <row r="73017" ht="12.75" customHeight="1" x14ac:dyDescent="0.2"/>
    <row r="73018" ht="12.75" customHeight="1" x14ac:dyDescent="0.2"/>
    <row r="73019" ht="12.75" customHeight="1" x14ac:dyDescent="0.2"/>
    <row r="73020" ht="12.75" customHeight="1" x14ac:dyDescent="0.2"/>
    <row r="73021" ht="12.75" customHeight="1" x14ac:dyDescent="0.2"/>
    <row r="73022" ht="12.75" customHeight="1" x14ac:dyDescent="0.2"/>
    <row r="73023" ht="12.75" customHeight="1" x14ac:dyDescent="0.2"/>
    <row r="73024" ht="12.75" customHeight="1" x14ac:dyDescent="0.2"/>
    <row r="73025" ht="12.75" customHeight="1" x14ac:dyDescent="0.2"/>
    <row r="73026" ht="12.75" customHeight="1" x14ac:dyDescent="0.2"/>
    <row r="73027" ht="12.75" customHeight="1" x14ac:dyDescent="0.2"/>
    <row r="73028" ht="12.75" customHeight="1" x14ac:dyDescent="0.2"/>
    <row r="73029" ht="12.75" customHeight="1" x14ac:dyDescent="0.2"/>
    <row r="73030" ht="12.75" customHeight="1" x14ac:dyDescent="0.2"/>
    <row r="73031" ht="12.75" customHeight="1" x14ac:dyDescent="0.2"/>
    <row r="73032" ht="12.75" customHeight="1" x14ac:dyDescent="0.2"/>
    <row r="73033" ht="12.75" customHeight="1" x14ac:dyDescent="0.2"/>
    <row r="73034" ht="12.75" customHeight="1" x14ac:dyDescent="0.2"/>
    <row r="73035" ht="12.75" customHeight="1" x14ac:dyDescent="0.2"/>
    <row r="73036" ht="12.75" customHeight="1" x14ac:dyDescent="0.2"/>
    <row r="73037" ht="12.75" customHeight="1" x14ac:dyDescent="0.2"/>
    <row r="73038" ht="12.75" customHeight="1" x14ac:dyDescent="0.2"/>
    <row r="73039" ht="12.75" customHeight="1" x14ac:dyDescent="0.2"/>
    <row r="73040" ht="12.75" customHeight="1" x14ac:dyDescent="0.2"/>
    <row r="73041" ht="12.75" customHeight="1" x14ac:dyDescent="0.2"/>
    <row r="73042" ht="12.75" customHeight="1" x14ac:dyDescent="0.2"/>
    <row r="73043" ht="12.75" customHeight="1" x14ac:dyDescent="0.2"/>
    <row r="73044" ht="12.75" customHeight="1" x14ac:dyDescent="0.2"/>
    <row r="73045" ht="12.75" customHeight="1" x14ac:dyDescent="0.2"/>
    <row r="73046" ht="12.75" customHeight="1" x14ac:dyDescent="0.2"/>
    <row r="73047" ht="12.75" customHeight="1" x14ac:dyDescent="0.2"/>
    <row r="73048" ht="12.75" customHeight="1" x14ac:dyDescent="0.2"/>
    <row r="73049" ht="12.75" customHeight="1" x14ac:dyDescent="0.2"/>
    <row r="73050" ht="12.75" customHeight="1" x14ac:dyDescent="0.2"/>
    <row r="73051" ht="12.75" customHeight="1" x14ac:dyDescent="0.2"/>
    <row r="73052" ht="12.75" customHeight="1" x14ac:dyDescent="0.2"/>
    <row r="73053" ht="12.75" customHeight="1" x14ac:dyDescent="0.2"/>
    <row r="73054" ht="12.75" customHeight="1" x14ac:dyDescent="0.2"/>
    <row r="73055" ht="12.75" customHeight="1" x14ac:dyDescent="0.2"/>
    <row r="73056" ht="12.75" customHeight="1" x14ac:dyDescent="0.2"/>
    <row r="73057" ht="12.75" customHeight="1" x14ac:dyDescent="0.2"/>
    <row r="73058" ht="12.75" customHeight="1" x14ac:dyDescent="0.2"/>
    <row r="73059" ht="12.75" customHeight="1" x14ac:dyDescent="0.2"/>
    <row r="73060" ht="12.75" customHeight="1" x14ac:dyDescent="0.2"/>
    <row r="73061" ht="12.75" customHeight="1" x14ac:dyDescent="0.2"/>
    <row r="73062" ht="12.75" customHeight="1" x14ac:dyDescent="0.2"/>
    <row r="73063" ht="12.75" customHeight="1" x14ac:dyDescent="0.2"/>
    <row r="73064" ht="12.75" customHeight="1" x14ac:dyDescent="0.2"/>
    <row r="73065" ht="12.75" customHeight="1" x14ac:dyDescent="0.2"/>
    <row r="73066" ht="12.75" customHeight="1" x14ac:dyDescent="0.2"/>
    <row r="73067" ht="12.75" customHeight="1" x14ac:dyDescent="0.2"/>
    <row r="73068" ht="12.75" customHeight="1" x14ac:dyDescent="0.2"/>
    <row r="73069" ht="12.75" customHeight="1" x14ac:dyDescent="0.2"/>
    <row r="73070" ht="12.75" customHeight="1" x14ac:dyDescent="0.2"/>
    <row r="73071" ht="12.75" customHeight="1" x14ac:dyDescent="0.2"/>
    <row r="73072" ht="12.75" customHeight="1" x14ac:dyDescent="0.2"/>
    <row r="73073" ht="12.75" customHeight="1" x14ac:dyDescent="0.2"/>
    <row r="73074" ht="12.75" customHeight="1" x14ac:dyDescent="0.2"/>
    <row r="73075" ht="12.75" customHeight="1" x14ac:dyDescent="0.2"/>
    <row r="73076" ht="12.75" customHeight="1" x14ac:dyDescent="0.2"/>
    <row r="73077" ht="12.75" customHeight="1" x14ac:dyDescent="0.2"/>
    <row r="73078" ht="12.75" customHeight="1" x14ac:dyDescent="0.2"/>
    <row r="73079" ht="12.75" customHeight="1" x14ac:dyDescent="0.2"/>
    <row r="73080" ht="12.75" customHeight="1" x14ac:dyDescent="0.2"/>
    <row r="73081" ht="12.75" customHeight="1" x14ac:dyDescent="0.2"/>
    <row r="73082" ht="12.75" customHeight="1" x14ac:dyDescent="0.2"/>
    <row r="73083" ht="12.75" customHeight="1" x14ac:dyDescent="0.2"/>
    <row r="73084" ht="12.75" customHeight="1" x14ac:dyDescent="0.2"/>
    <row r="73085" ht="12.75" customHeight="1" x14ac:dyDescent="0.2"/>
    <row r="73086" ht="12.75" customHeight="1" x14ac:dyDescent="0.2"/>
    <row r="73087" ht="12.75" customHeight="1" x14ac:dyDescent="0.2"/>
    <row r="73088" ht="12.75" customHeight="1" x14ac:dyDescent="0.2"/>
    <row r="73089" ht="12.75" customHeight="1" x14ac:dyDescent="0.2"/>
    <row r="73090" ht="12.75" customHeight="1" x14ac:dyDescent="0.2"/>
    <row r="73091" ht="12.75" customHeight="1" x14ac:dyDescent="0.2"/>
    <row r="73092" ht="12.75" customHeight="1" x14ac:dyDescent="0.2"/>
    <row r="73093" ht="12.75" customHeight="1" x14ac:dyDescent="0.2"/>
    <row r="73094" ht="12.75" customHeight="1" x14ac:dyDescent="0.2"/>
    <row r="73095" ht="12.75" customHeight="1" x14ac:dyDescent="0.2"/>
    <row r="73096" ht="12.75" customHeight="1" x14ac:dyDescent="0.2"/>
    <row r="73097" ht="12.75" customHeight="1" x14ac:dyDescent="0.2"/>
    <row r="73098" ht="12.75" customHeight="1" x14ac:dyDescent="0.2"/>
    <row r="73099" ht="12.75" customHeight="1" x14ac:dyDescent="0.2"/>
    <row r="73100" ht="12.75" customHeight="1" x14ac:dyDescent="0.2"/>
    <row r="73101" ht="12.75" customHeight="1" x14ac:dyDescent="0.2"/>
    <row r="73102" ht="12.75" customHeight="1" x14ac:dyDescent="0.2"/>
    <row r="73103" ht="12.75" customHeight="1" x14ac:dyDescent="0.2"/>
    <row r="73104" ht="12.75" customHeight="1" x14ac:dyDescent="0.2"/>
    <row r="73105" ht="12.75" customHeight="1" x14ac:dyDescent="0.2"/>
    <row r="73106" ht="12.75" customHeight="1" x14ac:dyDescent="0.2"/>
    <row r="73107" ht="12.75" customHeight="1" x14ac:dyDescent="0.2"/>
    <row r="73108" ht="12.75" customHeight="1" x14ac:dyDescent="0.2"/>
    <row r="73109" ht="12.75" customHeight="1" x14ac:dyDescent="0.2"/>
    <row r="73110" ht="12.75" customHeight="1" x14ac:dyDescent="0.2"/>
    <row r="73111" ht="12.75" customHeight="1" x14ac:dyDescent="0.2"/>
    <row r="73112" ht="12.75" customHeight="1" x14ac:dyDescent="0.2"/>
    <row r="73113" ht="12.75" customHeight="1" x14ac:dyDescent="0.2"/>
    <row r="73114" ht="12.75" customHeight="1" x14ac:dyDescent="0.2"/>
    <row r="73115" ht="12.75" customHeight="1" x14ac:dyDescent="0.2"/>
    <row r="73116" ht="12.75" customHeight="1" x14ac:dyDescent="0.2"/>
    <row r="73117" ht="12.75" customHeight="1" x14ac:dyDescent="0.2"/>
    <row r="73118" ht="12.75" customHeight="1" x14ac:dyDescent="0.2"/>
    <row r="73119" ht="12.75" customHeight="1" x14ac:dyDescent="0.2"/>
    <row r="73120" ht="12.75" customHeight="1" x14ac:dyDescent="0.2"/>
    <row r="73121" ht="12.75" customHeight="1" x14ac:dyDescent="0.2"/>
    <row r="73122" ht="12.75" customHeight="1" x14ac:dyDescent="0.2"/>
    <row r="73123" ht="12.75" customHeight="1" x14ac:dyDescent="0.2"/>
    <row r="73124" ht="12.75" customHeight="1" x14ac:dyDescent="0.2"/>
    <row r="73125" ht="12.75" customHeight="1" x14ac:dyDescent="0.2"/>
    <row r="73126" ht="12.75" customHeight="1" x14ac:dyDescent="0.2"/>
    <row r="73127" ht="12.75" customHeight="1" x14ac:dyDescent="0.2"/>
    <row r="73128" ht="12.75" customHeight="1" x14ac:dyDescent="0.2"/>
    <row r="73129" ht="12.75" customHeight="1" x14ac:dyDescent="0.2"/>
    <row r="73130" ht="12.75" customHeight="1" x14ac:dyDescent="0.2"/>
    <row r="73131" ht="12.75" customHeight="1" x14ac:dyDescent="0.2"/>
    <row r="73132" ht="12.75" customHeight="1" x14ac:dyDescent="0.2"/>
    <row r="73133" ht="12.75" customHeight="1" x14ac:dyDescent="0.2"/>
    <row r="73134" ht="12.75" customHeight="1" x14ac:dyDescent="0.2"/>
    <row r="73135" ht="12.75" customHeight="1" x14ac:dyDescent="0.2"/>
    <row r="73136" ht="12.75" customHeight="1" x14ac:dyDescent="0.2"/>
    <row r="73137" ht="12.75" customHeight="1" x14ac:dyDescent="0.2"/>
    <row r="73138" ht="12.75" customHeight="1" x14ac:dyDescent="0.2"/>
    <row r="73139" ht="12.75" customHeight="1" x14ac:dyDescent="0.2"/>
    <row r="73140" ht="12.75" customHeight="1" x14ac:dyDescent="0.2"/>
    <row r="73141" ht="12.75" customHeight="1" x14ac:dyDescent="0.2"/>
    <row r="73142" ht="12.75" customHeight="1" x14ac:dyDescent="0.2"/>
    <row r="73143" ht="12.75" customHeight="1" x14ac:dyDescent="0.2"/>
    <row r="73144" ht="12.75" customHeight="1" x14ac:dyDescent="0.2"/>
    <row r="73145" ht="12.75" customHeight="1" x14ac:dyDescent="0.2"/>
    <row r="73146" ht="12.75" customHeight="1" x14ac:dyDescent="0.2"/>
    <row r="73147" ht="12.75" customHeight="1" x14ac:dyDescent="0.2"/>
    <row r="73148" ht="12.75" customHeight="1" x14ac:dyDescent="0.2"/>
    <row r="73149" ht="12.75" customHeight="1" x14ac:dyDescent="0.2"/>
    <row r="73150" ht="12.75" customHeight="1" x14ac:dyDescent="0.2"/>
    <row r="73151" ht="12.75" customHeight="1" x14ac:dyDescent="0.2"/>
    <row r="73152" ht="12.75" customHeight="1" x14ac:dyDescent="0.2"/>
    <row r="73153" ht="12.75" customHeight="1" x14ac:dyDescent="0.2"/>
    <row r="73154" ht="12.75" customHeight="1" x14ac:dyDescent="0.2"/>
    <row r="73155" ht="12.75" customHeight="1" x14ac:dyDescent="0.2"/>
    <row r="73156" ht="12.75" customHeight="1" x14ac:dyDescent="0.2"/>
    <row r="73157" ht="12.75" customHeight="1" x14ac:dyDescent="0.2"/>
    <row r="73158" ht="12.75" customHeight="1" x14ac:dyDescent="0.2"/>
    <row r="73159" ht="12.75" customHeight="1" x14ac:dyDescent="0.2"/>
    <row r="73160" ht="12.75" customHeight="1" x14ac:dyDescent="0.2"/>
    <row r="73161" ht="12.75" customHeight="1" x14ac:dyDescent="0.2"/>
    <row r="73162" ht="12.75" customHeight="1" x14ac:dyDescent="0.2"/>
    <row r="73163" ht="12.75" customHeight="1" x14ac:dyDescent="0.2"/>
    <row r="73164" ht="12.75" customHeight="1" x14ac:dyDescent="0.2"/>
    <row r="73165" ht="12.75" customHeight="1" x14ac:dyDescent="0.2"/>
    <row r="73166" ht="12.75" customHeight="1" x14ac:dyDescent="0.2"/>
    <row r="73167" ht="12.75" customHeight="1" x14ac:dyDescent="0.2"/>
    <row r="73168" ht="12.75" customHeight="1" x14ac:dyDescent="0.2"/>
    <row r="73169" ht="12.75" customHeight="1" x14ac:dyDescent="0.2"/>
    <row r="73170" ht="12.75" customHeight="1" x14ac:dyDescent="0.2"/>
    <row r="73171" ht="12.75" customHeight="1" x14ac:dyDescent="0.2"/>
    <row r="73172" ht="12.75" customHeight="1" x14ac:dyDescent="0.2"/>
    <row r="73173" ht="12.75" customHeight="1" x14ac:dyDescent="0.2"/>
    <row r="73174" ht="12.75" customHeight="1" x14ac:dyDescent="0.2"/>
    <row r="73175" ht="12.75" customHeight="1" x14ac:dyDescent="0.2"/>
    <row r="73176" ht="12.75" customHeight="1" x14ac:dyDescent="0.2"/>
    <row r="73177" ht="12.75" customHeight="1" x14ac:dyDescent="0.2"/>
    <row r="73178" ht="12.75" customHeight="1" x14ac:dyDescent="0.2"/>
    <row r="73179" ht="12.75" customHeight="1" x14ac:dyDescent="0.2"/>
    <row r="73180" ht="12.75" customHeight="1" x14ac:dyDescent="0.2"/>
    <row r="73181" ht="12.75" customHeight="1" x14ac:dyDescent="0.2"/>
    <row r="73182" ht="12.75" customHeight="1" x14ac:dyDescent="0.2"/>
    <row r="73183" ht="12.75" customHeight="1" x14ac:dyDescent="0.2"/>
    <row r="73184" ht="12.75" customHeight="1" x14ac:dyDescent="0.2"/>
    <row r="73185" ht="12.75" customHeight="1" x14ac:dyDescent="0.2"/>
    <row r="73186" ht="12.75" customHeight="1" x14ac:dyDescent="0.2"/>
    <row r="73187" ht="12.75" customHeight="1" x14ac:dyDescent="0.2"/>
    <row r="73188" ht="12.75" customHeight="1" x14ac:dyDescent="0.2"/>
    <row r="73189" ht="12.75" customHeight="1" x14ac:dyDescent="0.2"/>
    <row r="73190" ht="12.75" customHeight="1" x14ac:dyDescent="0.2"/>
    <row r="73191" ht="12.75" customHeight="1" x14ac:dyDescent="0.2"/>
    <row r="73192" ht="12.75" customHeight="1" x14ac:dyDescent="0.2"/>
    <row r="73193" ht="12.75" customHeight="1" x14ac:dyDescent="0.2"/>
    <row r="73194" ht="12.75" customHeight="1" x14ac:dyDescent="0.2"/>
    <row r="73195" ht="12.75" customHeight="1" x14ac:dyDescent="0.2"/>
    <row r="73196" ht="12.75" customHeight="1" x14ac:dyDescent="0.2"/>
    <row r="73197" ht="12.75" customHeight="1" x14ac:dyDescent="0.2"/>
    <row r="73198" ht="12.75" customHeight="1" x14ac:dyDescent="0.2"/>
    <row r="73199" ht="12.75" customHeight="1" x14ac:dyDescent="0.2"/>
    <row r="73200" ht="12.75" customHeight="1" x14ac:dyDescent="0.2"/>
    <row r="73201" ht="12.75" customHeight="1" x14ac:dyDescent="0.2"/>
    <row r="73202" ht="12.75" customHeight="1" x14ac:dyDescent="0.2"/>
    <row r="73203" ht="12.75" customHeight="1" x14ac:dyDescent="0.2"/>
    <row r="73204" ht="12.75" customHeight="1" x14ac:dyDescent="0.2"/>
    <row r="73205" ht="12.75" customHeight="1" x14ac:dyDescent="0.2"/>
    <row r="73206" ht="12.75" customHeight="1" x14ac:dyDescent="0.2"/>
    <row r="73207" ht="12.75" customHeight="1" x14ac:dyDescent="0.2"/>
    <row r="73208" ht="12.75" customHeight="1" x14ac:dyDescent="0.2"/>
    <row r="73209" ht="12.75" customHeight="1" x14ac:dyDescent="0.2"/>
    <row r="73210" ht="12.75" customHeight="1" x14ac:dyDescent="0.2"/>
    <row r="73211" ht="12.75" customHeight="1" x14ac:dyDescent="0.2"/>
    <row r="73212" ht="12.75" customHeight="1" x14ac:dyDescent="0.2"/>
    <row r="73213" ht="12.75" customHeight="1" x14ac:dyDescent="0.2"/>
    <row r="73214" ht="12.75" customHeight="1" x14ac:dyDescent="0.2"/>
    <row r="73215" ht="12.75" customHeight="1" x14ac:dyDescent="0.2"/>
    <row r="73216" ht="12.75" customHeight="1" x14ac:dyDescent="0.2"/>
    <row r="73217" ht="12.75" customHeight="1" x14ac:dyDescent="0.2"/>
    <row r="73218" ht="12.75" customHeight="1" x14ac:dyDescent="0.2"/>
    <row r="73219" ht="12.75" customHeight="1" x14ac:dyDescent="0.2"/>
    <row r="73220" ht="12.75" customHeight="1" x14ac:dyDescent="0.2"/>
    <row r="73221" ht="12.75" customHeight="1" x14ac:dyDescent="0.2"/>
    <row r="73222" ht="12.75" customHeight="1" x14ac:dyDescent="0.2"/>
    <row r="73223" ht="12.75" customHeight="1" x14ac:dyDescent="0.2"/>
    <row r="73224" ht="12.75" customHeight="1" x14ac:dyDescent="0.2"/>
    <row r="73225" ht="12.75" customHeight="1" x14ac:dyDescent="0.2"/>
    <row r="73226" ht="12.75" customHeight="1" x14ac:dyDescent="0.2"/>
    <row r="73227" ht="12.75" customHeight="1" x14ac:dyDescent="0.2"/>
    <row r="73228" ht="12.75" customHeight="1" x14ac:dyDescent="0.2"/>
    <row r="73229" ht="12.75" customHeight="1" x14ac:dyDescent="0.2"/>
    <row r="73230" ht="12.75" customHeight="1" x14ac:dyDescent="0.2"/>
    <row r="73231" ht="12.75" customHeight="1" x14ac:dyDescent="0.2"/>
    <row r="73232" ht="12.75" customHeight="1" x14ac:dyDescent="0.2"/>
    <row r="73233" ht="12.75" customHeight="1" x14ac:dyDescent="0.2"/>
    <row r="73234" ht="12.75" customHeight="1" x14ac:dyDescent="0.2"/>
    <row r="73235" ht="12.75" customHeight="1" x14ac:dyDescent="0.2"/>
    <row r="73236" ht="12.75" customHeight="1" x14ac:dyDescent="0.2"/>
    <row r="73237" ht="12.75" customHeight="1" x14ac:dyDescent="0.2"/>
    <row r="73238" ht="12.75" customHeight="1" x14ac:dyDescent="0.2"/>
    <row r="73239" ht="12.75" customHeight="1" x14ac:dyDescent="0.2"/>
    <row r="73240" ht="12.75" customHeight="1" x14ac:dyDescent="0.2"/>
    <row r="73241" ht="12.75" customHeight="1" x14ac:dyDescent="0.2"/>
    <row r="73242" ht="12.75" customHeight="1" x14ac:dyDescent="0.2"/>
    <row r="73243" ht="12.75" customHeight="1" x14ac:dyDescent="0.2"/>
    <row r="73244" ht="12.75" customHeight="1" x14ac:dyDescent="0.2"/>
    <row r="73245" ht="12.75" customHeight="1" x14ac:dyDescent="0.2"/>
    <row r="73246" ht="12.75" customHeight="1" x14ac:dyDescent="0.2"/>
    <row r="73247" ht="12.75" customHeight="1" x14ac:dyDescent="0.2"/>
    <row r="73248" ht="12.75" customHeight="1" x14ac:dyDescent="0.2"/>
    <row r="73249" ht="12.75" customHeight="1" x14ac:dyDescent="0.2"/>
    <row r="73250" ht="12.75" customHeight="1" x14ac:dyDescent="0.2"/>
    <row r="73251" ht="12.75" customHeight="1" x14ac:dyDescent="0.2"/>
    <row r="73252" ht="12.75" customHeight="1" x14ac:dyDescent="0.2"/>
    <row r="73253" ht="12.75" customHeight="1" x14ac:dyDescent="0.2"/>
    <row r="73254" ht="12.75" customHeight="1" x14ac:dyDescent="0.2"/>
    <row r="73255" ht="12.75" customHeight="1" x14ac:dyDescent="0.2"/>
    <row r="73256" ht="12.75" customHeight="1" x14ac:dyDescent="0.2"/>
    <row r="73257" ht="12.75" customHeight="1" x14ac:dyDescent="0.2"/>
    <row r="73258" ht="12.75" customHeight="1" x14ac:dyDescent="0.2"/>
    <row r="73259" ht="12.75" customHeight="1" x14ac:dyDescent="0.2"/>
    <row r="73260" ht="12.75" customHeight="1" x14ac:dyDescent="0.2"/>
    <row r="73261" ht="12.75" customHeight="1" x14ac:dyDescent="0.2"/>
    <row r="73262" ht="12.75" customHeight="1" x14ac:dyDescent="0.2"/>
    <row r="73263" ht="12.75" customHeight="1" x14ac:dyDescent="0.2"/>
    <row r="73264" ht="12.75" customHeight="1" x14ac:dyDescent="0.2"/>
    <row r="73265" ht="12.75" customHeight="1" x14ac:dyDescent="0.2"/>
    <row r="73266" ht="12.75" customHeight="1" x14ac:dyDescent="0.2"/>
    <row r="73267" ht="12.75" customHeight="1" x14ac:dyDescent="0.2"/>
    <row r="73268" ht="12.75" customHeight="1" x14ac:dyDescent="0.2"/>
    <row r="73269" ht="12.75" customHeight="1" x14ac:dyDescent="0.2"/>
    <row r="73270" ht="12.75" customHeight="1" x14ac:dyDescent="0.2"/>
    <row r="73271" ht="12.75" customHeight="1" x14ac:dyDescent="0.2"/>
    <row r="73272" ht="12.75" customHeight="1" x14ac:dyDescent="0.2"/>
    <row r="73273" ht="12.75" customHeight="1" x14ac:dyDescent="0.2"/>
    <row r="73274" ht="12.75" customHeight="1" x14ac:dyDescent="0.2"/>
    <row r="73275" ht="12.75" customHeight="1" x14ac:dyDescent="0.2"/>
    <row r="73276" ht="12.75" customHeight="1" x14ac:dyDescent="0.2"/>
    <row r="73277" ht="12.75" customHeight="1" x14ac:dyDescent="0.2"/>
    <row r="73278" ht="12.75" customHeight="1" x14ac:dyDescent="0.2"/>
    <row r="73279" ht="12.75" customHeight="1" x14ac:dyDescent="0.2"/>
    <row r="73280" ht="12.75" customHeight="1" x14ac:dyDescent="0.2"/>
    <row r="73281" ht="12.75" customHeight="1" x14ac:dyDescent="0.2"/>
    <row r="73282" ht="12.75" customHeight="1" x14ac:dyDescent="0.2"/>
    <row r="73283" ht="12.75" customHeight="1" x14ac:dyDescent="0.2"/>
    <row r="73284" ht="12.75" customHeight="1" x14ac:dyDescent="0.2"/>
    <row r="73285" ht="12.75" customHeight="1" x14ac:dyDescent="0.2"/>
    <row r="73286" ht="12.75" customHeight="1" x14ac:dyDescent="0.2"/>
    <row r="73287" ht="12.75" customHeight="1" x14ac:dyDescent="0.2"/>
    <row r="73288" ht="12.75" customHeight="1" x14ac:dyDescent="0.2"/>
    <row r="73289" ht="12.75" customHeight="1" x14ac:dyDescent="0.2"/>
    <row r="73290" ht="12.75" customHeight="1" x14ac:dyDescent="0.2"/>
    <row r="73291" ht="12.75" customHeight="1" x14ac:dyDescent="0.2"/>
    <row r="73292" ht="12.75" customHeight="1" x14ac:dyDescent="0.2"/>
    <row r="73293" ht="12.75" customHeight="1" x14ac:dyDescent="0.2"/>
    <row r="73294" ht="12.75" customHeight="1" x14ac:dyDescent="0.2"/>
    <row r="73295" ht="12.75" customHeight="1" x14ac:dyDescent="0.2"/>
    <row r="73296" ht="12.75" customHeight="1" x14ac:dyDescent="0.2"/>
    <row r="73297" ht="12.75" customHeight="1" x14ac:dyDescent="0.2"/>
    <row r="73298" ht="12.75" customHeight="1" x14ac:dyDescent="0.2"/>
    <row r="73299" ht="12.75" customHeight="1" x14ac:dyDescent="0.2"/>
    <row r="73300" ht="12.75" customHeight="1" x14ac:dyDescent="0.2"/>
    <row r="73301" ht="12.75" customHeight="1" x14ac:dyDescent="0.2"/>
    <row r="73302" ht="12.75" customHeight="1" x14ac:dyDescent="0.2"/>
    <row r="73303" ht="12.75" customHeight="1" x14ac:dyDescent="0.2"/>
    <row r="73304" ht="12.75" customHeight="1" x14ac:dyDescent="0.2"/>
    <row r="73305" ht="12.75" customHeight="1" x14ac:dyDescent="0.2"/>
    <row r="73306" ht="12.75" customHeight="1" x14ac:dyDescent="0.2"/>
    <row r="73307" ht="12.75" customHeight="1" x14ac:dyDescent="0.2"/>
    <row r="73308" ht="12.75" customHeight="1" x14ac:dyDescent="0.2"/>
    <row r="73309" ht="12.75" customHeight="1" x14ac:dyDescent="0.2"/>
    <row r="73310" ht="12.75" customHeight="1" x14ac:dyDescent="0.2"/>
    <row r="73311" ht="12.75" customHeight="1" x14ac:dyDescent="0.2"/>
    <row r="73312" ht="12.75" customHeight="1" x14ac:dyDescent="0.2"/>
    <row r="73313" ht="12.75" customHeight="1" x14ac:dyDescent="0.2"/>
    <row r="73314" ht="12.75" customHeight="1" x14ac:dyDescent="0.2"/>
    <row r="73315" ht="12.75" customHeight="1" x14ac:dyDescent="0.2"/>
    <row r="73316" ht="12.75" customHeight="1" x14ac:dyDescent="0.2"/>
    <row r="73317" ht="12.75" customHeight="1" x14ac:dyDescent="0.2"/>
    <row r="73318" ht="12.75" customHeight="1" x14ac:dyDescent="0.2"/>
    <row r="73319" ht="12.75" customHeight="1" x14ac:dyDescent="0.2"/>
    <row r="73320" ht="12.75" customHeight="1" x14ac:dyDescent="0.2"/>
    <row r="73321" ht="12.75" customHeight="1" x14ac:dyDescent="0.2"/>
    <row r="73322" ht="12.75" customHeight="1" x14ac:dyDescent="0.2"/>
    <row r="73323" ht="12.75" customHeight="1" x14ac:dyDescent="0.2"/>
    <row r="73324" ht="12.75" customHeight="1" x14ac:dyDescent="0.2"/>
    <row r="73325" ht="12.75" customHeight="1" x14ac:dyDescent="0.2"/>
    <row r="73326" ht="12.75" customHeight="1" x14ac:dyDescent="0.2"/>
    <row r="73327" ht="12.75" customHeight="1" x14ac:dyDescent="0.2"/>
    <row r="73328" ht="12.75" customHeight="1" x14ac:dyDescent="0.2"/>
    <row r="73329" ht="12.75" customHeight="1" x14ac:dyDescent="0.2"/>
    <row r="73330" ht="12.75" customHeight="1" x14ac:dyDescent="0.2"/>
    <row r="73331" ht="12.75" customHeight="1" x14ac:dyDescent="0.2"/>
    <row r="73332" ht="12.75" customHeight="1" x14ac:dyDescent="0.2"/>
    <row r="73333" ht="12.75" customHeight="1" x14ac:dyDescent="0.2"/>
    <row r="73334" ht="12.75" customHeight="1" x14ac:dyDescent="0.2"/>
    <row r="73335" ht="12.75" customHeight="1" x14ac:dyDescent="0.2"/>
    <row r="73336" ht="12.75" customHeight="1" x14ac:dyDescent="0.2"/>
    <row r="73337" ht="12.75" customHeight="1" x14ac:dyDescent="0.2"/>
    <row r="73338" ht="12.75" customHeight="1" x14ac:dyDescent="0.2"/>
    <row r="73339" ht="12.75" customHeight="1" x14ac:dyDescent="0.2"/>
    <row r="73340" ht="12.75" customHeight="1" x14ac:dyDescent="0.2"/>
    <row r="73341" ht="12.75" customHeight="1" x14ac:dyDescent="0.2"/>
    <row r="73342" ht="12.75" customHeight="1" x14ac:dyDescent="0.2"/>
    <row r="73343" ht="12.75" customHeight="1" x14ac:dyDescent="0.2"/>
    <row r="73344" ht="12.75" customHeight="1" x14ac:dyDescent="0.2"/>
    <row r="73345" ht="12.75" customHeight="1" x14ac:dyDescent="0.2"/>
    <row r="73346" ht="12.75" customHeight="1" x14ac:dyDescent="0.2"/>
    <row r="73347" ht="12.75" customHeight="1" x14ac:dyDescent="0.2"/>
    <row r="73348" ht="12.75" customHeight="1" x14ac:dyDescent="0.2"/>
    <row r="73349" ht="12.75" customHeight="1" x14ac:dyDescent="0.2"/>
    <row r="73350" ht="12.75" customHeight="1" x14ac:dyDescent="0.2"/>
    <row r="73351" ht="12.75" customHeight="1" x14ac:dyDescent="0.2"/>
    <row r="73352" ht="12.75" customHeight="1" x14ac:dyDescent="0.2"/>
    <row r="73353" ht="12.75" customHeight="1" x14ac:dyDescent="0.2"/>
    <row r="73354" ht="12.75" customHeight="1" x14ac:dyDescent="0.2"/>
    <row r="73355" ht="12.75" customHeight="1" x14ac:dyDescent="0.2"/>
    <row r="73356" ht="12.75" customHeight="1" x14ac:dyDescent="0.2"/>
    <row r="73357" ht="12.75" customHeight="1" x14ac:dyDescent="0.2"/>
    <row r="73358" ht="12.75" customHeight="1" x14ac:dyDescent="0.2"/>
    <row r="73359" ht="12.75" customHeight="1" x14ac:dyDescent="0.2"/>
    <row r="73360" ht="12.75" customHeight="1" x14ac:dyDescent="0.2"/>
    <row r="73361" ht="12.75" customHeight="1" x14ac:dyDescent="0.2"/>
    <row r="73362" ht="12.75" customHeight="1" x14ac:dyDescent="0.2"/>
    <row r="73363" ht="12.75" customHeight="1" x14ac:dyDescent="0.2"/>
    <row r="73364" ht="12.75" customHeight="1" x14ac:dyDescent="0.2"/>
    <row r="73365" ht="12.75" customHeight="1" x14ac:dyDescent="0.2"/>
    <row r="73366" ht="12.75" customHeight="1" x14ac:dyDescent="0.2"/>
    <row r="73367" ht="12.75" customHeight="1" x14ac:dyDescent="0.2"/>
    <row r="73368" ht="12.75" customHeight="1" x14ac:dyDescent="0.2"/>
    <row r="73369" ht="12.75" customHeight="1" x14ac:dyDescent="0.2"/>
    <row r="73370" ht="12.75" customHeight="1" x14ac:dyDescent="0.2"/>
    <row r="73371" ht="12.75" customHeight="1" x14ac:dyDescent="0.2"/>
    <row r="73372" ht="12.75" customHeight="1" x14ac:dyDescent="0.2"/>
    <row r="73373" ht="12.75" customHeight="1" x14ac:dyDescent="0.2"/>
    <row r="73374" ht="12.75" customHeight="1" x14ac:dyDescent="0.2"/>
    <row r="73375" ht="12.75" customHeight="1" x14ac:dyDescent="0.2"/>
    <row r="73376" ht="12.75" customHeight="1" x14ac:dyDescent="0.2"/>
    <row r="73377" ht="12.75" customHeight="1" x14ac:dyDescent="0.2"/>
    <row r="73378" ht="12.75" customHeight="1" x14ac:dyDescent="0.2"/>
    <row r="73379" ht="12.75" customHeight="1" x14ac:dyDescent="0.2"/>
    <row r="73380" ht="12.75" customHeight="1" x14ac:dyDescent="0.2"/>
    <row r="73381" ht="12.75" customHeight="1" x14ac:dyDescent="0.2"/>
    <row r="73382" ht="12.75" customHeight="1" x14ac:dyDescent="0.2"/>
    <row r="73383" ht="12.75" customHeight="1" x14ac:dyDescent="0.2"/>
    <row r="73384" ht="12.75" customHeight="1" x14ac:dyDescent="0.2"/>
    <row r="73385" ht="12.75" customHeight="1" x14ac:dyDescent="0.2"/>
    <row r="73386" ht="12.75" customHeight="1" x14ac:dyDescent="0.2"/>
    <row r="73387" ht="12.75" customHeight="1" x14ac:dyDescent="0.2"/>
    <row r="73388" ht="12.75" customHeight="1" x14ac:dyDescent="0.2"/>
    <row r="73389" ht="12.75" customHeight="1" x14ac:dyDescent="0.2"/>
    <row r="73390" ht="12.75" customHeight="1" x14ac:dyDescent="0.2"/>
    <row r="73391" ht="12.75" customHeight="1" x14ac:dyDescent="0.2"/>
    <row r="73392" ht="12.75" customHeight="1" x14ac:dyDescent="0.2"/>
    <row r="73393" ht="12.75" customHeight="1" x14ac:dyDescent="0.2"/>
    <row r="73394" ht="12.75" customHeight="1" x14ac:dyDescent="0.2"/>
    <row r="73395" ht="12.75" customHeight="1" x14ac:dyDescent="0.2"/>
    <row r="73396" ht="12.75" customHeight="1" x14ac:dyDescent="0.2"/>
    <row r="73397" ht="12.75" customHeight="1" x14ac:dyDescent="0.2"/>
    <row r="73398" ht="12.75" customHeight="1" x14ac:dyDescent="0.2"/>
    <row r="73399" ht="12.75" customHeight="1" x14ac:dyDescent="0.2"/>
    <row r="73400" ht="12.75" customHeight="1" x14ac:dyDescent="0.2"/>
    <row r="73401" ht="12.75" customHeight="1" x14ac:dyDescent="0.2"/>
    <row r="73402" ht="12.75" customHeight="1" x14ac:dyDescent="0.2"/>
    <row r="73403" ht="12.75" customHeight="1" x14ac:dyDescent="0.2"/>
    <row r="73404" ht="12.75" customHeight="1" x14ac:dyDescent="0.2"/>
    <row r="73405" ht="12.75" customHeight="1" x14ac:dyDescent="0.2"/>
    <row r="73406" ht="12.75" customHeight="1" x14ac:dyDescent="0.2"/>
    <row r="73407" ht="12.75" customHeight="1" x14ac:dyDescent="0.2"/>
    <row r="73408" ht="12.75" customHeight="1" x14ac:dyDescent="0.2"/>
    <row r="73409" ht="12.75" customHeight="1" x14ac:dyDescent="0.2"/>
    <row r="73410" ht="12.75" customHeight="1" x14ac:dyDescent="0.2"/>
    <row r="73411" ht="12.75" customHeight="1" x14ac:dyDescent="0.2"/>
    <row r="73412" ht="12.75" customHeight="1" x14ac:dyDescent="0.2"/>
    <row r="73413" ht="12.75" customHeight="1" x14ac:dyDescent="0.2"/>
    <row r="73414" ht="12.75" customHeight="1" x14ac:dyDescent="0.2"/>
    <row r="73415" ht="12.75" customHeight="1" x14ac:dyDescent="0.2"/>
    <row r="73416" ht="12.75" customHeight="1" x14ac:dyDescent="0.2"/>
    <row r="73417" ht="12.75" customHeight="1" x14ac:dyDescent="0.2"/>
    <row r="73418" ht="12.75" customHeight="1" x14ac:dyDescent="0.2"/>
    <row r="73419" ht="12.75" customHeight="1" x14ac:dyDescent="0.2"/>
    <row r="73420" ht="12.75" customHeight="1" x14ac:dyDescent="0.2"/>
    <row r="73421" ht="12.75" customHeight="1" x14ac:dyDescent="0.2"/>
    <row r="73422" ht="12.75" customHeight="1" x14ac:dyDescent="0.2"/>
    <row r="73423" ht="12.75" customHeight="1" x14ac:dyDescent="0.2"/>
    <row r="73424" ht="12.75" customHeight="1" x14ac:dyDescent="0.2"/>
    <row r="73425" ht="12.75" customHeight="1" x14ac:dyDescent="0.2"/>
    <row r="73426" ht="12.75" customHeight="1" x14ac:dyDescent="0.2"/>
    <row r="73427" ht="12.75" customHeight="1" x14ac:dyDescent="0.2"/>
    <row r="73428" ht="12.75" customHeight="1" x14ac:dyDescent="0.2"/>
    <row r="73429" ht="12.75" customHeight="1" x14ac:dyDescent="0.2"/>
    <row r="73430" ht="12.75" customHeight="1" x14ac:dyDescent="0.2"/>
    <row r="73431" ht="12.75" customHeight="1" x14ac:dyDescent="0.2"/>
    <row r="73432" ht="12.75" customHeight="1" x14ac:dyDescent="0.2"/>
    <row r="73433" ht="12.75" customHeight="1" x14ac:dyDescent="0.2"/>
    <row r="73434" ht="12.75" customHeight="1" x14ac:dyDescent="0.2"/>
    <row r="73435" ht="12.75" customHeight="1" x14ac:dyDescent="0.2"/>
    <row r="73436" ht="12.75" customHeight="1" x14ac:dyDescent="0.2"/>
    <row r="73437" ht="12.75" customHeight="1" x14ac:dyDescent="0.2"/>
    <row r="73438" ht="12.75" customHeight="1" x14ac:dyDescent="0.2"/>
    <row r="73439" ht="12.75" customHeight="1" x14ac:dyDescent="0.2"/>
    <row r="73440" ht="12.75" customHeight="1" x14ac:dyDescent="0.2"/>
    <row r="73441" ht="12.75" customHeight="1" x14ac:dyDescent="0.2"/>
    <row r="73442" ht="12.75" customHeight="1" x14ac:dyDescent="0.2"/>
    <row r="73443" ht="12.75" customHeight="1" x14ac:dyDescent="0.2"/>
    <row r="73444" ht="12.75" customHeight="1" x14ac:dyDescent="0.2"/>
    <row r="73445" ht="12.75" customHeight="1" x14ac:dyDescent="0.2"/>
    <row r="73446" ht="12.75" customHeight="1" x14ac:dyDescent="0.2"/>
    <row r="73447" ht="12.75" customHeight="1" x14ac:dyDescent="0.2"/>
    <row r="73448" ht="12.75" customHeight="1" x14ac:dyDescent="0.2"/>
    <row r="73449" ht="12.75" customHeight="1" x14ac:dyDescent="0.2"/>
    <row r="73450" ht="12.75" customHeight="1" x14ac:dyDescent="0.2"/>
    <row r="73451" ht="12.75" customHeight="1" x14ac:dyDescent="0.2"/>
    <row r="73452" ht="12.75" customHeight="1" x14ac:dyDescent="0.2"/>
    <row r="73453" ht="12.75" customHeight="1" x14ac:dyDescent="0.2"/>
    <row r="73454" ht="12.75" customHeight="1" x14ac:dyDescent="0.2"/>
    <row r="73455" ht="12.75" customHeight="1" x14ac:dyDescent="0.2"/>
    <row r="73456" ht="12.75" customHeight="1" x14ac:dyDescent="0.2"/>
    <row r="73457" ht="12.75" customHeight="1" x14ac:dyDescent="0.2"/>
    <row r="73458" ht="12.75" customHeight="1" x14ac:dyDescent="0.2"/>
    <row r="73459" ht="12.75" customHeight="1" x14ac:dyDescent="0.2"/>
    <row r="73460" ht="12.75" customHeight="1" x14ac:dyDescent="0.2"/>
    <row r="73461" ht="12.75" customHeight="1" x14ac:dyDescent="0.2"/>
    <row r="73462" ht="12.75" customHeight="1" x14ac:dyDescent="0.2"/>
    <row r="73463" ht="12.75" customHeight="1" x14ac:dyDescent="0.2"/>
    <row r="73464" ht="12.75" customHeight="1" x14ac:dyDescent="0.2"/>
    <row r="73465" ht="12.75" customHeight="1" x14ac:dyDescent="0.2"/>
    <row r="73466" ht="12.75" customHeight="1" x14ac:dyDescent="0.2"/>
    <row r="73467" ht="12.75" customHeight="1" x14ac:dyDescent="0.2"/>
    <row r="73468" ht="12.75" customHeight="1" x14ac:dyDescent="0.2"/>
    <row r="73469" ht="12.75" customHeight="1" x14ac:dyDescent="0.2"/>
    <row r="73470" ht="12.75" customHeight="1" x14ac:dyDescent="0.2"/>
    <row r="73471" ht="12.75" customHeight="1" x14ac:dyDescent="0.2"/>
    <row r="73472" ht="12.75" customHeight="1" x14ac:dyDescent="0.2"/>
    <row r="73473" ht="12.75" customHeight="1" x14ac:dyDescent="0.2"/>
    <row r="73474" ht="12.75" customHeight="1" x14ac:dyDescent="0.2"/>
    <row r="73475" ht="12.75" customHeight="1" x14ac:dyDescent="0.2"/>
    <row r="73476" ht="12.75" customHeight="1" x14ac:dyDescent="0.2"/>
    <row r="73477" ht="12.75" customHeight="1" x14ac:dyDescent="0.2"/>
    <row r="73478" ht="12.75" customHeight="1" x14ac:dyDescent="0.2"/>
    <row r="73479" ht="12.75" customHeight="1" x14ac:dyDescent="0.2"/>
    <row r="73480" ht="12.75" customHeight="1" x14ac:dyDescent="0.2"/>
    <row r="73481" ht="12.75" customHeight="1" x14ac:dyDescent="0.2"/>
    <row r="73482" ht="12.75" customHeight="1" x14ac:dyDescent="0.2"/>
    <row r="73483" ht="12.75" customHeight="1" x14ac:dyDescent="0.2"/>
    <row r="73484" ht="12.75" customHeight="1" x14ac:dyDescent="0.2"/>
    <row r="73485" ht="12.75" customHeight="1" x14ac:dyDescent="0.2"/>
    <row r="73486" ht="12.75" customHeight="1" x14ac:dyDescent="0.2"/>
    <row r="73487" ht="12.75" customHeight="1" x14ac:dyDescent="0.2"/>
    <row r="73488" ht="12.75" customHeight="1" x14ac:dyDescent="0.2"/>
    <row r="73489" ht="12.75" customHeight="1" x14ac:dyDescent="0.2"/>
    <row r="73490" ht="12.75" customHeight="1" x14ac:dyDescent="0.2"/>
    <row r="73491" ht="12.75" customHeight="1" x14ac:dyDescent="0.2"/>
    <row r="73492" ht="12.75" customHeight="1" x14ac:dyDescent="0.2"/>
    <row r="73493" ht="12.75" customHeight="1" x14ac:dyDescent="0.2"/>
    <row r="73494" ht="12.75" customHeight="1" x14ac:dyDescent="0.2"/>
    <row r="73495" ht="12.75" customHeight="1" x14ac:dyDescent="0.2"/>
    <row r="73496" ht="12.75" customHeight="1" x14ac:dyDescent="0.2"/>
    <row r="73497" ht="12.75" customHeight="1" x14ac:dyDescent="0.2"/>
    <row r="73498" ht="12.75" customHeight="1" x14ac:dyDescent="0.2"/>
    <row r="73499" ht="12.75" customHeight="1" x14ac:dyDescent="0.2"/>
    <row r="73500" ht="12.75" customHeight="1" x14ac:dyDescent="0.2"/>
    <row r="73501" ht="12.75" customHeight="1" x14ac:dyDescent="0.2"/>
    <row r="73502" ht="12.75" customHeight="1" x14ac:dyDescent="0.2"/>
    <row r="73503" ht="12.75" customHeight="1" x14ac:dyDescent="0.2"/>
    <row r="73504" ht="12.75" customHeight="1" x14ac:dyDescent="0.2"/>
    <row r="73505" ht="12.75" customHeight="1" x14ac:dyDescent="0.2"/>
    <row r="73506" ht="12.75" customHeight="1" x14ac:dyDescent="0.2"/>
    <row r="73507" ht="12.75" customHeight="1" x14ac:dyDescent="0.2"/>
    <row r="73508" ht="12.75" customHeight="1" x14ac:dyDescent="0.2"/>
    <row r="73509" ht="12.75" customHeight="1" x14ac:dyDescent="0.2"/>
    <row r="73510" ht="12.75" customHeight="1" x14ac:dyDescent="0.2"/>
    <row r="73511" ht="12.75" customHeight="1" x14ac:dyDescent="0.2"/>
    <row r="73512" ht="12.75" customHeight="1" x14ac:dyDescent="0.2"/>
    <row r="73513" ht="12.75" customHeight="1" x14ac:dyDescent="0.2"/>
    <row r="73514" ht="12.75" customHeight="1" x14ac:dyDescent="0.2"/>
    <row r="73515" ht="12.75" customHeight="1" x14ac:dyDescent="0.2"/>
    <row r="73516" ht="12.75" customHeight="1" x14ac:dyDescent="0.2"/>
    <row r="73517" ht="12.75" customHeight="1" x14ac:dyDescent="0.2"/>
    <row r="73518" ht="12.75" customHeight="1" x14ac:dyDescent="0.2"/>
    <row r="73519" ht="12.75" customHeight="1" x14ac:dyDescent="0.2"/>
    <row r="73520" ht="12.75" customHeight="1" x14ac:dyDescent="0.2"/>
    <row r="73521" ht="12.75" customHeight="1" x14ac:dyDescent="0.2"/>
    <row r="73522" ht="12.75" customHeight="1" x14ac:dyDescent="0.2"/>
    <row r="73523" ht="12.75" customHeight="1" x14ac:dyDescent="0.2"/>
    <row r="73524" ht="12.75" customHeight="1" x14ac:dyDescent="0.2"/>
    <row r="73525" ht="12.75" customHeight="1" x14ac:dyDescent="0.2"/>
    <row r="73526" ht="12.75" customHeight="1" x14ac:dyDescent="0.2"/>
    <row r="73527" ht="12.75" customHeight="1" x14ac:dyDescent="0.2"/>
    <row r="73528" ht="12.75" customHeight="1" x14ac:dyDescent="0.2"/>
    <row r="73529" ht="12.75" customHeight="1" x14ac:dyDescent="0.2"/>
    <row r="73530" ht="12.75" customHeight="1" x14ac:dyDescent="0.2"/>
    <row r="73531" ht="12.75" customHeight="1" x14ac:dyDescent="0.2"/>
    <row r="73532" ht="12.75" customHeight="1" x14ac:dyDescent="0.2"/>
    <row r="73533" ht="12.75" customHeight="1" x14ac:dyDescent="0.2"/>
    <row r="73534" ht="12.75" customHeight="1" x14ac:dyDescent="0.2"/>
    <row r="73535" ht="12.75" customHeight="1" x14ac:dyDescent="0.2"/>
    <row r="73536" ht="12.75" customHeight="1" x14ac:dyDescent="0.2"/>
    <row r="73537" ht="12.75" customHeight="1" x14ac:dyDescent="0.2"/>
    <row r="73538" ht="12.75" customHeight="1" x14ac:dyDescent="0.2"/>
    <row r="73539" ht="12.75" customHeight="1" x14ac:dyDescent="0.2"/>
    <row r="73540" ht="12.75" customHeight="1" x14ac:dyDescent="0.2"/>
    <row r="73541" ht="12.75" customHeight="1" x14ac:dyDescent="0.2"/>
    <row r="73542" ht="12.75" customHeight="1" x14ac:dyDescent="0.2"/>
    <row r="73543" ht="12.75" customHeight="1" x14ac:dyDescent="0.2"/>
    <row r="73544" ht="12.75" customHeight="1" x14ac:dyDescent="0.2"/>
    <row r="73545" ht="12.75" customHeight="1" x14ac:dyDescent="0.2"/>
    <row r="73546" ht="12.75" customHeight="1" x14ac:dyDescent="0.2"/>
    <row r="73547" ht="12.75" customHeight="1" x14ac:dyDescent="0.2"/>
    <row r="73548" ht="12.75" customHeight="1" x14ac:dyDescent="0.2"/>
    <row r="73549" ht="12.75" customHeight="1" x14ac:dyDescent="0.2"/>
    <row r="73550" ht="12.75" customHeight="1" x14ac:dyDescent="0.2"/>
    <row r="73551" ht="12.75" customHeight="1" x14ac:dyDescent="0.2"/>
    <row r="73552" ht="12.75" customHeight="1" x14ac:dyDescent="0.2"/>
    <row r="73553" ht="12.75" customHeight="1" x14ac:dyDescent="0.2"/>
    <row r="73554" ht="12.75" customHeight="1" x14ac:dyDescent="0.2"/>
    <row r="73555" ht="12.75" customHeight="1" x14ac:dyDescent="0.2"/>
    <row r="73556" ht="12.75" customHeight="1" x14ac:dyDescent="0.2"/>
    <row r="73557" ht="12.75" customHeight="1" x14ac:dyDescent="0.2"/>
    <row r="73558" ht="12.75" customHeight="1" x14ac:dyDescent="0.2"/>
    <row r="73559" ht="12.75" customHeight="1" x14ac:dyDescent="0.2"/>
    <row r="73560" ht="12.75" customHeight="1" x14ac:dyDescent="0.2"/>
    <row r="73561" ht="12.75" customHeight="1" x14ac:dyDescent="0.2"/>
    <row r="73562" ht="12.75" customHeight="1" x14ac:dyDescent="0.2"/>
    <row r="73563" ht="12.75" customHeight="1" x14ac:dyDescent="0.2"/>
    <row r="73564" ht="12.75" customHeight="1" x14ac:dyDescent="0.2"/>
    <row r="73565" ht="12.75" customHeight="1" x14ac:dyDescent="0.2"/>
    <row r="73566" ht="12.75" customHeight="1" x14ac:dyDescent="0.2"/>
    <row r="73567" ht="12.75" customHeight="1" x14ac:dyDescent="0.2"/>
    <row r="73568" ht="12.75" customHeight="1" x14ac:dyDescent="0.2"/>
    <row r="73569" ht="12.75" customHeight="1" x14ac:dyDescent="0.2"/>
    <row r="73570" ht="12.75" customHeight="1" x14ac:dyDescent="0.2"/>
    <row r="73571" ht="12.75" customHeight="1" x14ac:dyDescent="0.2"/>
    <row r="73572" ht="12.75" customHeight="1" x14ac:dyDescent="0.2"/>
    <row r="73573" ht="12.75" customHeight="1" x14ac:dyDescent="0.2"/>
    <row r="73574" ht="12.75" customHeight="1" x14ac:dyDescent="0.2"/>
    <row r="73575" ht="12.75" customHeight="1" x14ac:dyDescent="0.2"/>
    <row r="73576" ht="12.75" customHeight="1" x14ac:dyDescent="0.2"/>
    <row r="73577" ht="12.75" customHeight="1" x14ac:dyDescent="0.2"/>
    <row r="73578" ht="12.75" customHeight="1" x14ac:dyDescent="0.2"/>
    <row r="73579" ht="12.75" customHeight="1" x14ac:dyDescent="0.2"/>
    <row r="73580" ht="12.75" customHeight="1" x14ac:dyDescent="0.2"/>
    <row r="73581" ht="12.75" customHeight="1" x14ac:dyDescent="0.2"/>
    <row r="73582" ht="12.75" customHeight="1" x14ac:dyDescent="0.2"/>
    <row r="73583" ht="12.75" customHeight="1" x14ac:dyDescent="0.2"/>
    <row r="73584" ht="12.75" customHeight="1" x14ac:dyDescent="0.2"/>
    <row r="73585" ht="12.75" customHeight="1" x14ac:dyDescent="0.2"/>
    <row r="73586" ht="12.75" customHeight="1" x14ac:dyDescent="0.2"/>
    <row r="73587" ht="12.75" customHeight="1" x14ac:dyDescent="0.2"/>
    <row r="73588" ht="12.75" customHeight="1" x14ac:dyDescent="0.2"/>
    <row r="73589" ht="12.75" customHeight="1" x14ac:dyDescent="0.2"/>
    <row r="73590" ht="12.75" customHeight="1" x14ac:dyDescent="0.2"/>
    <row r="73591" ht="12.75" customHeight="1" x14ac:dyDescent="0.2"/>
    <row r="73592" ht="12.75" customHeight="1" x14ac:dyDescent="0.2"/>
    <row r="73593" ht="12.75" customHeight="1" x14ac:dyDescent="0.2"/>
    <row r="73594" ht="12.75" customHeight="1" x14ac:dyDescent="0.2"/>
    <row r="73595" ht="12.75" customHeight="1" x14ac:dyDescent="0.2"/>
    <row r="73596" ht="12.75" customHeight="1" x14ac:dyDescent="0.2"/>
    <row r="73597" ht="12.75" customHeight="1" x14ac:dyDescent="0.2"/>
    <row r="73598" ht="12.75" customHeight="1" x14ac:dyDescent="0.2"/>
    <row r="73599" ht="12.75" customHeight="1" x14ac:dyDescent="0.2"/>
    <row r="73600" ht="12.75" customHeight="1" x14ac:dyDescent="0.2"/>
    <row r="73601" ht="12.75" customHeight="1" x14ac:dyDescent="0.2"/>
    <row r="73602" ht="12.75" customHeight="1" x14ac:dyDescent="0.2"/>
    <row r="73603" ht="12.75" customHeight="1" x14ac:dyDescent="0.2"/>
    <row r="73604" ht="12.75" customHeight="1" x14ac:dyDescent="0.2"/>
    <row r="73605" ht="12.75" customHeight="1" x14ac:dyDescent="0.2"/>
    <row r="73606" ht="12.75" customHeight="1" x14ac:dyDescent="0.2"/>
    <row r="73607" ht="12.75" customHeight="1" x14ac:dyDescent="0.2"/>
    <row r="73608" ht="12.75" customHeight="1" x14ac:dyDescent="0.2"/>
    <row r="73609" ht="12.75" customHeight="1" x14ac:dyDescent="0.2"/>
    <row r="73610" ht="12.75" customHeight="1" x14ac:dyDescent="0.2"/>
    <row r="73611" ht="12.75" customHeight="1" x14ac:dyDescent="0.2"/>
    <row r="73612" ht="12.75" customHeight="1" x14ac:dyDescent="0.2"/>
    <row r="73613" ht="12.75" customHeight="1" x14ac:dyDescent="0.2"/>
    <row r="73614" ht="12.75" customHeight="1" x14ac:dyDescent="0.2"/>
    <row r="73615" ht="12.75" customHeight="1" x14ac:dyDescent="0.2"/>
    <row r="73616" ht="12.75" customHeight="1" x14ac:dyDescent="0.2"/>
    <row r="73617" ht="12.75" customHeight="1" x14ac:dyDescent="0.2"/>
    <row r="73618" ht="12.75" customHeight="1" x14ac:dyDescent="0.2"/>
    <row r="73619" ht="12.75" customHeight="1" x14ac:dyDescent="0.2"/>
    <row r="73620" ht="12.75" customHeight="1" x14ac:dyDescent="0.2"/>
    <row r="73621" ht="12.75" customHeight="1" x14ac:dyDescent="0.2"/>
    <row r="73622" ht="12.75" customHeight="1" x14ac:dyDescent="0.2"/>
    <row r="73623" ht="12.75" customHeight="1" x14ac:dyDescent="0.2"/>
    <row r="73624" ht="12.75" customHeight="1" x14ac:dyDescent="0.2"/>
    <row r="73625" ht="12.75" customHeight="1" x14ac:dyDescent="0.2"/>
    <row r="73626" ht="12.75" customHeight="1" x14ac:dyDescent="0.2"/>
    <row r="73627" ht="12.75" customHeight="1" x14ac:dyDescent="0.2"/>
    <row r="73628" ht="12.75" customHeight="1" x14ac:dyDescent="0.2"/>
    <row r="73629" ht="12.75" customHeight="1" x14ac:dyDescent="0.2"/>
    <row r="73630" ht="12.75" customHeight="1" x14ac:dyDescent="0.2"/>
    <row r="73631" ht="12.75" customHeight="1" x14ac:dyDescent="0.2"/>
    <row r="73632" ht="12.75" customHeight="1" x14ac:dyDescent="0.2"/>
    <row r="73633" ht="12.75" customHeight="1" x14ac:dyDescent="0.2"/>
    <row r="73634" ht="12.75" customHeight="1" x14ac:dyDescent="0.2"/>
    <row r="73635" ht="12.75" customHeight="1" x14ac:dyDescent="0.2"/>
    <row r="73636" ht="12.75" customHeight="1" x14ac:dyDescent="0.2"/>
    <row r="73637" ht="12.75" customHeight="1" x14ac:dyDescent="0.2"/>
    <row r="73638" ht="12.75" customHeight="1" x14ac:dyDescent="0.2"/>
    <row r="73639" ht="12.75" customHeight="1" x14ac:dyDescent="0.2"/>
    <row r="73640" ht="12.75" customHeight="1" x14ac:dyDescent="0.2"/>
    <row r="73641" ht="12.75" customHeight="1" x14ac:dyDescent="0.2"/>
    <row r="73642" ht="12.75" customHeight="1" x14ac:dyDescent="0.2"/>
    <row r="73643" ht="12.75" customHeight="1" x14ac:dyDescent="0.2"/>
    <row r="73644" ht="12.75" customHeight="1" x14ac:dyDescent="0.2"/>
    <row r="73645" ht="12.75" customHeight="1" x14ac:dyDescent="0.2"/>
    <row r="73646" ht="12.75" customHeight="1" x14ac:dyDescent="0.2"/>
    <row r="73647" ht="12.75" customHeight="1" x14ac:dyDescent="0.2"/>
    <row r="73648" ht="12.75" customHeight="1" x14ac:dyDescent="0.2"/>
    <row r="73649" ht="12.75" customHeight="1" x14ac:dyDescent="0.2"/>
    <row r="73650" ht="12.75" customHeight="1" x14ac:dyDescent="0.2"/>
    <row r="73651" ht="12.75" customHeight="1" x14ac:dyDescent="0.2"/>
    <row r="73652" ht="12.75" customHeight="1" x14ac:dyDescent="0.2"/>
    <row r="73653" ht="12.75" customHeight="1" x14ac:dyDescent="0.2"/>
    <row r="73654" ht="12.75" customHeight="1" x14ac:dyDescent="0.2"/>
    <row r="73655" ht="12.75" customHeight="1" x14ac:dyDescent="0.2"/>
    <row r="73656" ht="12.75" customHeight="1" x14ac:dyDescent="0.2"/>
    <row r="73657" ht="12.75" customHeight="1" x14ac:dyDescent="0.2"/>
    <row r="73658" ht="12.75" customHeight="1" x14ac:dyDescent="0.2"/>
    <row r="73659" ht="12.75" customHeight="1" x14ac:dyDescent="0.2"/>
    <row r="73660" ht="12.75" customHeight="1" x14ac:dyDescent="0.2"/>
    <row r="73661" ht="12.75" customHeight="1" x14ac:dyDescent="0.2"/>
    <row r="73662" ht="12.75" customHeight="1" x14ac:dyDescent="0.2"/>
    <row r="73663" ht="12.75" customHeight="1" x14ac:dyDescent="0.2"/>
    <row r="73664" ht="12.75" customHeight="1" x14ac:dyDescent="0.2"/>
    <row r="73665" ht="12.75" customHeight="1" x14ac:dyDescent="0.2"/>
    <row r="73666" ht="12.75" customHeight="1" x14ac:dyDescent="0.2"/>
    <row r="73667" ht="12.75" customHeight="1" x14ac:dyDescent="0.2"/>
    <row r="73668" ht="12.75" customHeight="1" x14ac:dyDescent="0.2"/>
    <row r="73669" ht="12.75" customHeight="1" x14ac:dyDescent="0.2"/>
    <row r="73670" ht="12.75" customHeight="1" x14ac:dyDescent="0.2"/>
    <row r="73671" ht="12.75" customHeight="1" x14ac:dyDescent="0.2"/>
    <row r="73672" ht="12.75" customHeight="1" x14ac:dyDescent="0.2"/>
    <row r="73673" ht="12.75" customHeight="1" x14ac:dyDescent="0.2"/>
    <row r="73674" ht="12.75" customHeight="1" x14ac:dyDescent="0.2"/>
    <row r="73675" ht="12.75" customHeight="1" x14ac:dyDescent="0.2"/>
    <row r="73676" ht="12.75" customHeight="1" x14ac:dyDescent="0.2"/>
    <row r="73677" ht="12.75" customHeight="1" x14ac:dyDescent="0.2"/>
    <row r="73678" ht="12.75" customHeight="1" x14ac:dyDescent="0.2"/>
    <row r="73679" ht="12.75" customHeight="1" x14ac:dyDescent="0.2"/>
    <row r="73680" ht="12.75" customHeight="1" x14ac:dyDescent="0.2"/>
    <row r="73681" ht="12.75" customHeight="1" x14ac:dyDescent="0.2"/>
    <row r="73682" ht="12.75" customHeight="1" x14ac:dyDescent="0.2"/>
    <row r="73683" ht="12.75" customHeight="1" x14ac:dyDescent="0.2"/>
    <row r="73684" ht="12.75" customHeight="1" x14ac:dyDescent="0.2"/>
    <row r="73685" ht="12.75" customHeight="1" x14ac:dyDescent="0.2"/>
    <row r="73686" ht="12.75" customHeight="1" x14ac:dyDescent="0.2"/>
    <row r="73687" ht="12.75" customHeight="1" x14ac:dyDescent="0.2"/>
    <row r="73688" ht="12.75" customHeight="1" x14ac:dyDescent="0.2"/>
    <row r="73689" ht="12.75" customHeight="1" x14ac:dyDescent="0.2"/>
    <row r="73690" ht="12.75" customHeight="1" x14ac:dyDescent="0.2"/>
    <row r="73691" ht="12.75" customHeight="1" x14ac:dyDescent="0.2"/>
    <row r="73692" ht="12.75" customHeight="1" x14ac:dyDescent="0.2"/>
    <row r="73693" ht="12.75" customHeight="1" x14ac:dyDescent="0.2"/>
    <row r="73694" ht="12.75" customHeight="1" x14ac:dyDescent="0.2"/>
    <row r="73695" ht="12.75" customHeight="1" x14ac:dyDescent="0.2"/>
    <row r="73696" ht="12.75" customHeight="1" x14ac:dyDescent="0.2"/>
    <row r="73697" ht="12.75" customHeight="1" x14ac:dyDescent="0.2"/>
    <row r="73698" ht="12.75" customHeight="1" x14ac:dyDescent="0.2"/>
    <row r="73699" ht="12.75" customHeight="1" x14ac:dyDescent="0.2"/>
    <row r="73700" ht="12.75" customHeight="1" x14ac:dyDescent="0.2"/>
    <row r="73701" ht="12.75" customHeight="1" x14ac:dyDescent="0.2"/>
    <row r="73702" ht="12.75" customHeight="1" x14ac:dyDescent="0.2"/>
    <row r="73703" ht="12.75" customHeight="1" x14ac:dyDescent="0.2"/>
    <row r="73704" ht="12.75" customHeight="1" x14ac:dyDescent="0.2"/>
    <row r="73705" ht="12.75" customHeight="1" x14ac:dyDescent="0.2"/>
    <row r="73706" ht="12.75" customHeight="1" x14ac:dyDescent="0.2"/>
    <row r="73707" ht="12.75" customHeight="1" x14ac:dyDescent="0.2"/>
    <row r="73708" ht="12.75" customHeight="1" x14ac:dyDescent="0.2"/>
    <row r="73709" ht="12.75" customHeight="1" x14ac:dyDescent="0.2"/>
    <row r="73710" ht="12.75" customHeight="1" x14ac:dyDescent="0.2"/>
    <row r="73711" ht="12.75" customHeight="1" x14ac:dyDescent="0.2"/>
    <row r="73712" ht="12.75" customHeight="1" x14ac:dyDescent="0.2"/>
    <row r="73713" ht="12.75" customHeight="1" x14ac:dyDescent="0.2"/>
    <row r="73714" ht="12.75" customHeight="1" x14ac:dyDescent="0.2"/>
    <row r="73715" ht="12.75" customHeight="1" x14ac:dyDescent="0.2"/>
    <row r="73716" ht="12.75" customHeight="1" x14ac:dyDescent="0.2"/>
    <row r="73717" ht="12.75" customHeight="1" x14ac:dyDescent="0.2"/>
    <row r="73718" ht="12.75" customHeight="1" x14ac:dyDescent="0.2"/>
    <row r="73719" ht="12.75" customHeight="1" x14ac:dyDescent="0.2"/>
    <row r="73720" ht="12.75" customHeight="1" x14ac:dyDescent="0.2"/>
    <row r="73721" ht="12.75" customHeight="1" x14ac:dyDescent="0.2"/>
    <row r="73722" ht="12.75" customHeight="1" x14ac:dyDescent="0.2"/>
    <row r="73723" ht="12.75" customHeight="1" x14ac:dyDescent="0.2"/>
    <row r="73724" ht="12.75" customHeight="1" x14ac:dyDescent="0.2"/>
    <row r="73725" ht="12.75" customHeight="1" x14ac:dyDescent="0.2"/>
    <row r="73726" ht="12.75" customHeight="1" x14ac:dyDescent="0.2"/>
    <row r="73727" ht="12.75" customHeight="1" x14ac:dyDescent="0.2"/>
    <row r="73728" ht="12.75" customHeight="1" x14ac:dyDescent="0.2"/>
    <row r="73729" ht="12.75" customHeight="1" x14ac:dyDescent="0.2"/>
    <row r="73730" ht="12.75" customHeight="1" x14ac:dyDescent="0.2"/>
    <row r="73731" ht="12.75" customHeight="1" x14ac:dyDescent="0.2"/>
    <row r="73732" ht="12.75" customHeight="1" x14ac:dyDescent="0.2"/>
    <row r="73733" ht="12.75" customHeight="1" x14ac:dyDescent="0.2"/>
    <row r="73734" ht="12.75" customHeight="1" x14ac:dyDescent="0.2"/>
    <row r="73735" ht="12.75" customHeight="1" x14ac:dyDescent="0.2"/>
    <row r="73736" ht="12.75" customHeight="1" x14ac:dyDescent="0.2"/>
    <row r="73737" ht="12.75" customHeight="1" x14ac:dyDescent="0.2"/>
    <row r="73738" ht="12.75" customHeight="1" x14ac:dyDescent="0.2"/>
    <row r="73739" ht="12.75" customHeight="1" x14ac:dyDescent="0.2"/>
    <row r="73740" ht="12.75" customHeight="1" x14ac:dyDescent="0.2"/>
    <row r="73741" ht="12.75" customHeight="1" x14ac:dyDescent="0.2"/>
    <row r="73742" ht="12.75" customHeight="1" x14ac:dyDescent="0.2"/>
    <row r="73743" ht="12.75" customHeight="1" x14ac:dyDescent="0.2"/>
    <row r="73744" ht="12.75" customHeight="1" x14ac:dyDescent="0.2"/>
    <row r="73745" ht="12.75" customHeight="1" x14ac:dyDescent="0.2"/>
    <row r="73746" ht="12.75" customHeight="1" x14ac:dyDescent="0.2"/>
    <row r="73747" ht="12.75" customHeight="1" x14ac:dyDescent="0.2"/>
    <row r="73748" ht="12.75" customHeight="1" x14ac:dyDescent="0.2"/>
    <row r="73749" ht="12.75" customHeight="1" x14ac:dyDescent="0.2"/>
    <row r="73750" ht="12.75" customHeight="1" x14ac:dyDescent="0.2"/>
    <row r="73751" ht="12.75" customHeight="1" x14ac:dyDescent="0.2"/>
    <row r="73752" ht="12.75" customHeight="1" x14ac:dyDescent="0.2"/>
    <row r="73753" ht="12.75" customHeight="1" x14ac:dyDescent="0.2"/>
    <row r="73754" ht="12.75" customHeight="1" x14ac:dyDescent="0.2"/>
    <row r="73755" ht="12.75" customHeight="1" x14ac:dyDescent="0.2"/>
    <row r="73756" ht="12.75" customHeight="1" x14ac:dyDescent="0.2"/>
    <row r="73757" ht="12.75" customHeight="1" x14ac:dyDescent="0.2"/>
    <row r="73758" ht="12.75" customHeight="1" x14ac:dyDescent="0.2"/>
    <row r="73759" ht="12.75" customHeight="1" x14ac:dyDescent="0.2"/>
    <row r="73760" ht="12.75" customHeight="1" x14ac:dyDescent="0.2"/>
    <row r="73761" ht="12.75" customHeight="1" x14ac:dyDescent="0.2"/>
    <row r="73762" ht="12.75" customHeight="1" x14ac:dyDescent="0.2"/>
    <row r="73763" ht="12.75" customHeight="1" x14ac:dyDescent="0.2"/>
    <row r="73764" ht="12.75" customHeight="1" x14ac:dyDescent="0.2"/>
    <row r="73765" ht="12.75" customHeight="1" x14ac:dyDescent="0.2"/>
    <row r="73766" ht="12.75" customHeight="1" x14ac:dyDescent="0.2"/>
    <row r="73767" ht="12.75" customHeight="1" x14ac:dyDescent="0.2"/>
    <row r="73768" ht="12.75" customHeight="1" x14ac:dyDescent="0.2"/>
    <row r="73769" ht="12.75" customHeight="1" x14ac:dyDescent="0.2"/>
    <row r="73770" ht="12.75" customHeight="1" x14ac:dyDescent="0.2"/>
    <row r="73771" ht="12.75" customHeight="1" x14ac:dyDescent="0.2"/>
    <row r="73772" ht="12.75" customHeight="1" x14ac:dyDescent="0.2"/>
    <row r="73773" ht="12.75" customHeight="1" x14ac:dyDescent="0.2"/>
    <row r="73774" ht="12.75" customHeight="1" x14ac:dyDescent="0.2"/>
    <row r="73775" ht="12.75" customHeight="1" x14ac:dyDescent="0.2"/>
    <row r="73776" ht="12.75" customHeight="1" x14ac:dyDescent="0.2"/>
    <row r="73777" ht="12.75" customHeight="1" x14ac:dyDescent="0.2"/>
    <row r="73778" ht="12.75" customHeight="1" x14ac:dyDescent="0.2"/>
    <row r="73779" ht="12.75" customHeight="1" x14ac:dyDescent="0.2"/>
    <row r="73780" ht="12.75" customHeight="1" x14ac:dyDescent="0.2"/>
    <row r="73781" ht="12.75" customHeight="1" x14ac:dyDescent="0.2"/>
    <row r="73782" ht="12.75" customHeight="1" x14ac:dyDescent="0.2"/>
    <row r="73783" ht="12.75" customHeight="1" x14ac:dyDescent="0.2"/>
    <row r="73784" ht="12.75" customHeight="1" x14ac:dyDescent="0.2"/>
    <row r="73785" ht="12.75" customHeight="1" x14ac:dyDescent="0.2"/>
    <row r="73786" ht="12.75" customHeight="1" x14ac:dyDescent="0.2"/>
    <row r="73787" ht="12.75" customHeight="1" x14ac:dyDescent="0.2"/>
    <row r="73788" ht="12.75" customHeight="1" x14ac:dyDescent="0.2"/>
    <row r="73789" ht="12.75" customHeight="1" x14ac:dyDescent="0.2"/>
    <row r="73790" ht="12.75" customHeight="1" x14ac:dyDescent="0.2"/>
    <row r="73791" ht="12.75" customHeight="1" x14ac:dyDescent="0.2"/>
    <row r="73792" ht="12.75" customHeight="1" x14ac:dyDescent="0.2"/>
    <row r="73793" ht="12.75" customHeight="1" x14ac:dyDescent="0.2"/>
    <row r="73794" ht="12.75" customHeight="1" x14ac:dyDescent="0.2"/>
    <row r="73795" ht="12.75" customHeight="1" x14ac:dyDescent="0.2"/>
    <row r="73796" ht="12.75" customHeight="1" x14ac:dyDescent="0.2"/>
    <row r="73797" ht="12.75" customHeight="1" x14ac:dyDescent="0.2"/>
    <row r="73798" ht="12.75" customHeight="1" x14ac:dyDescent="0.2"/>
    <row r="73799" ht="12.75" customHeight="1" x14ac:dyDescent="0.2"/>
    <row r="73800" ht="12.75" customHeight="1" x14ac:dyDescent="0.2"/>
    <row r="73801" ht="12.75" customHeight="1" x14ac:dyDescent="0.2"/>
    <row r="73802" ht="12.75" customHeight="1" x14ac:dyDescent="0.2"/>
    <row r="73803" ht="12.75" customHeight="1" x14ac:dyDescent="0.2"/>
    <row r="73804" ht="12.75" customHeight="1" x14ac:dyDescent="0.2"/>
    <row r="73805" ht="12.75" customHeight="1" x14ac:dyDescent="0.2"/>
    <row r="73806" ht="12.75" customHeight="1" x14ac:dyDescent="0.2"/>
    <row r="73807" ht="12.75" customHeight="1" x14ac:dyDescent="0.2"/>
    <row r="73808" ht="12.75" customHeight="1" x14ac:dyDescent="0.2"/>
    <row r="73809" ht="12.75" customHeight="1" x14ac:dyDescent="0.2"/>
    <row r="73810" ht="12.75" customHeight="1" x14ac:dyDescent="0.2"/>
    <row r="73811" ht="12.75" customHeight="1" x14ac:dyDescent="0.2"/>
    <row r="73812" ht="12.75" customHeight="1" x14ac:dyDescent="0.2"/>
    <row r="73813" ht="12.75" customHeight="1" x14ac:dyDescent="0.2"/>
    <row r="73814" ht="12.75" customHeight="1" x14ac:dyDescent="0.2"/>
    <row r="73815" ht="12.75" customHeight="1" x14ac:dyDescent="0.2"/>
    <row r="73816" ht="12.75" customHeight="1" x14ac:dyDescent="0.2"/>
    <row r="73817" ht="12.75" customHeight="1" x14ac:dyDescent="0.2"/>
    <row r="73818" ht="12.75" customHeight="1" x14ac:dyDescent="0.2"/>
    <row r="73819" ht="12.75" customHeight="1" x14ac:dyDescent="0.2"/>
    <row r="73820" ht="12.75" customHeight="1" x14ac:dyDescent="0.2"/>
    <row r="73821" ht="12.75" customHeight="1" x14ac:dyDescent="0.2"/>
    <row r="73822" ht="12.75" customHeight="1" x14ac:dyDescent="0.2"/>
    <row r="73823" ht="12.75" customHeight="1" x14ac:dyDescent="0.2"/>
    <row r="73824" ht="12.75" customHeight="1" x14ac:dyDescent="0.2"/>
    <row r="73825" ht="12.75" customHeight="1" x14ac:dyDescent="0.2"/>
    <row r="73826" ht="12.75" customHeight="1" x14ac:dyDescent="0.2"/>
    <row r="73827" ht="12.75" customHeight="1" x14ac:dyDescent="0.2"/>
    <row r="73828" ht="12.75" customHeight="1" x14ac:dyDescent="0.2"/>
    <row r="73829" ht="12.75" customHeight="1" x14ac:dyDescent="0.2"/>
    <row r="73830" ht="12.75" customHeight="1" x14ac:dyDescent="0.2"/>
    <row r="73831" ht="12.75" customHeight="1" x14ac:dyDescent="0.2"/>
    <row r="73832" ht="12.75" customHeight="1" x14ac:dyDescent="0.2"/>
    <row r="73833" ht="12.75" customHeight="1" x14ac:dyDescent="0.2"/>
    <row r="73834" ht="12.75" customHeight="1" x14ac:dyDescent="0.2"/>
    <row r="73835" ht="12.75" customHeight="1" x14ac:dyDescent="0.2"/>
    <row r="73836" ht="12.75" customHeight="1" x14ac:dyDescent="0.2"/>
    <row r="73837" ht="12.75" customHeight="1" x14ac:dyDescent="0.2"/>
    <row r="73838" ht="12.75" customHeight="1" x14ac:dyDescent="0.2"/>
    <row r="73839" ht="12.75" customHeight="1" x14ac:dyDescent="0.2"/>
    <row r="73840" ht="12.75" customHeight="1" x14ac:dyDescent="0.2"/>
    <row r="73841" ht="12.75" customHeight="1" x14ac:dyDescent="0.2"/>
    <row r="73842" ht="12.75" customHeight="1" x14ac:dyDescent="0.2"/>
    <row r="73843" ht="12.75" customHeight="1" x14ac:dyDescent="0.2"/>
    <row r="73844" ht="12.75" customHeight="1" x14ac:dyDescent="0.2"/>
    <row r="73845" ht="12.75" customHeight="1" x14ac:dyDescent="0.2"/>
    <row r="73846" ht="12.75" customHeight="1" x14ac:dyDescent="0.2"/>
    <row r="73847" ht="12.75" customHeight="1" x14ac:dyDescent="0.2"/>
    <row r="73848" ht="12.75" customHeight="1" x14ac:dyDescent="0.2"/>
    <row r="73849" ht="12.75" customHeight="1" x14ac:dyDescent="0.2"/>
    <row r="73850" ht="12.75" customHeight="1" x14ac:dyDescent="0.2"/>
    <row r="73851" ht="12.75" customHeight="1" x14ac:dyDescent="0.2"/>
    <row r="73852" ht="12.75" customHeight="1" x14ac:dyDescent="0.2"/>
    <row r="73853" ht="12.75" customHeight="1" x14ac:dyDescent="0.2"/>
    <row r="73854" ht="12.75" customHeight="1" x14ac:dyDescent="0.2"/>
    <row r="73855" ht="12.75" customHeight="1" x14ac:dyDescent="0.2"/>
    <row r="73856" ht="12.75" customHeight="1" x14ac:dyDescent="0.2"/>
    <row r="73857" ht="12.75" customHeight="1" x14ac:dyDescent="0.2"/>
    <row r="73858" ht="12.75" customHeight="1" x14ac:dyDescent="0.2"/>
    <row r="73859" ht="12.75" customHeight="1" x14ac:dyDescent="0.2"/>
    <row r="73860" ht="12.75" customHeight="1" x14ac:dyDescent="0.2"/>
    <row r="73861" ht="12.75" customHeight="1" x14ac:dyDescent="0.2"/>
    <row r="73862" ht="12.75" customHeight="1" x14ac:dyDescent="0.2"/>
    <row r="73863" ht="12.75" customHeight="1" x14ac:dyDescent="0.2"/>
    <row r="73864" ht="12.75" customHeight="1" x14ac:dyDescent="0.2"/>
    <row r="73865" ht="12.75" customHeight="1" x14ac:dyDescent="0.2"/>
    <row r="73866" ht="12.75" customHeight="1" x14ac:dyDescent="0.2"/>
    <row r="73867" ht="12.75" customHeight="1" x14ac:dyDescent="0.2"/>
    <row r="73868" ht="12.75" customHeight="1" x14ac:dyDescent="0.2"/>
    <row r="73869" ht="12.75" customHeight="1" x14ac:dyDescent="0.2"/>
    <row r="73870" ht="12.75" customHeight="1" x14ac:dyDescent="0.2"/>
    <row r="73871" ht="12.75" customHeight="1" x14ac:dyDescent="0.2"/>
    <row r="73872" ht="12.75" customHeight="1" x14ac:dyDescent="0.2"/>
    <row r="73873" ht="12.75" customHeight="1" x14ac:dyDescent="0.2"/>
    <row r="73874" ht="12.75" customHeight="1" x14ac:dyDescent="0.2"/>
    <row r="73875" ht="12.75" customHeight="1" x14ac:dyDescent="0.2"/>
    <row r="73876" ht="12.75" customHeight="1" x14ac:dyDescent="0.2"/>
    <row r="73877" ht="12.75" customHeight="1" x14ac:dyDescent="0.2"/>
    <row r="73878" ht="12.75" customHeight="1" x14ac:dyDescent="0.2"/>
    <row r="73879" ht="12.75" customHeight="1" x14ac:dyDescent="0.2"/>
    <row r="73880" ht="12.75" customHeight="1" x14ac:dyDescent="0.2"/>
    <row r="73881" ht="12.75" customHeight="1" x14ac:dyDescent="0.2"/>
    <row r="73882" ht="12.75" customHeight="1" x14ac:dyDescent="0.2"/>
    <row r="73883" ht="12.75" customHeight="1" x14ac:dyDescent="0.2"/>
    <row r="73884" ht="12.75" customHeight="1" x14ac:dyDescent="0.2"/>
    <row r="73885" ht="12.75" customHeight="1" x14ac:dyDescent="0.2"/>
    <row r="73886" ht="12.75" customHeight="1" x14ac:dyDescent="0.2"/>
    <row r="73887" ht="12.75" customHeight="1" x14ac:dyDescent="0.2"/>
    <row r="73888" ht="12.75" customHeight="1" x14ac:dyDescent="0.2"/>
    <row r="73889" ht="12.75" customHeight="1" x14ac:dyDescent="0.2"/>
    <row r="73890" ht="12.75" customHeight="1" x14ac:dyDescent="0.2"/>
    <row r="73891" ht="12.75" customHeight="1" x14ac:dyDescent="0.2"/>
    <row r="73892" ht="12.75" customHeight="1" x14ac:dyDescent="0.2"/>
    <row r="73893" ht="12.75" customHeight="1" x14ac:dyDescent="0.2"/>
    <row r="73894" ht="12.75" customHeight="1" x14ac:dyDescent="0.2"/>
    <row r="73895" ht="12.75" customHeight="1" x14ac:dyDescent="0.2"/>
    <row r="73896" ht="12.75" customHeight="1" x14ac:dyDescent="0.2"/>
    <row r="73897" ht="12.75" customHeight="1" x14ac:dyDescent="0.2"/>
    <row r="73898" ht="12.75" customHeight="1" x14ac:dyDescent="0.2"/>
    <row r="73899" ht="12.75" customHeight="1" x14ac:dyDescent="0.2"/>
    <row r="73900" ht="12.75" customHeight="1" x14ac:dyDescent="0.2"/>
    <row r="73901" ht="12.75" customHeight="1" x14ac:dyDescent="0.2"/>
    <row r="73902" ht="12.75" customHeight="1" x14ac:dyDescent="0.2"/>
    <row r="73903" ht="12.75" customHeight="1" x14ac:dyDescent="0.2"/>
    <row r="73904" ht="12.75" customHeight="1" x14ac:dyDescent="0.2"/>
    <row r="73905" ht="12.75" customHeight="1" x14ac:dyDescent="0.2"/>
    <row r="73906" ht="12.75" customHeight="1" x14ac:dyDescent="0.2"/>
    <row r="73907" ht="12.75" customHeight="1" x14ac:dyDescent="0.2"/>
    <row r="73908" ht="12.75" customHeight="1" x14ac:dyDescent="0.2"/>
    <row r="73909" ht="12.75" customHeight="1" x14ac:dyDescent="0.2"/>
    <row r="73910" ht="12.75" customHeight="1" x14ac:dyDescent="0.2"/>
    <row r="73911" ht="12.75" customHeight="1" x14ac:dyDescent="0.2"/>
    <row r="73912" ht="12.75" customHeight="1" x14ac:dyDescent="0.2"/>
    <row r="73913" ht="12.75" customHeight="1" x14ac:dyDescent="0.2"/>
    <row r="73914" ht="12.75" customHeight="1" x14ac:dyDescent="0.2"/>
    <row r="73915" ht="12.75" customHeight="1" x14ac:dyDescent="0.2"/>
    <row r="73916" ht="12.75" customHeight="1" x14ac:dyDescent="0.2"/>
    <row r="73917" ht="12.75" customHeight="1" x14ac:dyDescent="0.2"/>
    <row r="73918" ht="12.75" customHeight="1" x14ac:dyDescent="0.2"/>
    <row r="73919" ht="12.75" customHeight="1" x14ac:dyDescent="0.2"/>
    <row r="73920" ht="12.75" customHeight="1" x14ac:dyDescent="0.2"/>
    <row r="73921" ht="12.75" customHeight="1" x14ac:dyDescent="0.2"/>
    <row r="73922" ht="12.75" customHeight="1" x14ac:dyDescent="0.2"/>
    <row r="73923" ht="12.75" customHeight="1" x14ac:dyDescent="0.2"/>
    <row r="73924" ht="12.75" customHeight="1" x14ac:dyDescent="0.2"/>
    <row r="73925" ht="12.75" customHeight="1" x14ac:dyDescent="0.2"/>
    <row r="73926" ht="12.75" customHeight="1" x14ac:dyDescent="0.2"/>
    <row r="73927" ht="12.75" customHeight="1" x14ac:dyDescent="0.2"/>
    <row r="73928" ht="12.75" customHeight="1" x14ac:dyDescent="0.2"/>
    <row r="73929" ht="12.75" customHeight="1" x14ac:dyDescent="0.2"/>
    <row r="73930" ht="12.75" customHeight="1" x14ac:dyDescent="0.2"/>
    <row r="73931" ht="12.75" customHeight="1" x14ac:dyDescent="0.2"/>
    <row r="73932" ht="12.75" customHeight="1" x14ac:dyDescent="0.2"/>
    <row r="73933" ht="12.75" customHeight="1" x14ac:dyDescent="0.2"/>
    <row r="73934" ht="12.75" customHeight="1" x14ac:dyDescent="0.2"/>
    <row r="73935" ht="12.75" customHeight="1" x14ac:dyDescent="0.2"/>
    <row r="73936" ht="12.75" customHeight="1" x14ac:dyDescent="0.2"/>
    <row r="73937" ht="12.75" customHeight="1" x14ac:dyDescent="0.2"/>
    <row r="73938" ht="12.75" customHeight="1" x14ac:dyDescent="0.2"/>
    <row r="73939" ht="12.75" customHeight="1" x14ac:dyDescent="0.2"/>
    <row r="73940" ht="12.75" customHeight="1" x14ac:dyDescent="0.2"/>
    <row r="73941" ht="12.75" customHeight="1" x14ac:dyDescent="0.2"/>
    <row r="73942" ht="12.75" customHeight="1" x14ac:dyDescent="0.2"/>
    <row r="73943" ht="12.75" customHeight="1" x14ac:dyDescent="0.2"/>
    <row r="73944" ht="12.75" customHeight="1" x14ac:dyDescent="0.2"/>
    <row r="73945" ht="12.75" customHeight="1" x14ac:dyDescent="0.2"/>
    <row r="73946" ht="12.75" customHeight="1" x14ac:dyDescent="0.2"/>
    <row r="73947" ht="12.75" customHeight="1" x14ac:dyDescent="0.2"/>
    <row r="73948" ht="12.75" customHeight="1" x14ac:dyDescent="0.2"/>
    <row r="73949" ht="12.75" customHeight="1" x14ac:dyDescent="0.2"/>
    <row r="73950" ht="12.75" customHeight="1" x14ac:dyDescent="0.2"/>
    <row r="73951" ht="12.75" customHeight="1" x14ac:dyDescent="0.2"/>
    <row r="73952" ht="12.75" customHeight="1" x14ac:dyDescent="0.2"/>
    <row r="73953" ht="12.75" customHeight="1" x14ac:dyDescent="0.2"/>
    <row r="73954" ht="12.75" customHeight="1" x14ac:dyDescent="0.2"/>
    <row r="73955" ht="12.75" customHeight="1" x14ac:dyDescent="0.2"/>
    <row r="73956" ht="12.75" customHeight="1" x14ac:dyDescent="0.2"/>
    <row r="73957" ht="12.75" customHeight="1" x14ac:dyDescent="0.2"/>
    <row r="73958" ht="12.75" customHeight="1" x14ac:dyDescent="0.2"/>
    <row r="73959" ht="12.75" customHeight="1" x14ac:dyDescent="0.2"/>
    <row r="73960" ht="12.75" customHeight="1" x14ac:dyDescent="0.2"/>
    <row r="73961" ht="12.75" customHeight="1" x14ac:dyDescent="0.2"/>
    <row r="73962" ht="12.75" customHeight="1" x14ac:dyDescent="0.2"/>
    <row r="73963" ht="12.75" customHeight="1" x14ac:dyDescent="0.2"/>
    <row r="73964" ht="12.75" customHeight="1" x14ac:dyDescent="0.2"/>
    <row r="73965" ht="12.75" customHeight="1" x14ac:dyDescent="0.2"/>
    <row r="73966" ht="12.75" customHeight="1" x14ac:dyDescent="0.2"/>
    <row r="73967" ht="12.75" customHeight="1" x14ac:dyDescent="0.2"/>
    <row r="73968" ht="12.75" customHeight="1" x14ac:dyDescent="0.2"/>
    <row r="73969" ht="12.75" customHeight="1" x14ac:dyDescent="0.2"/>
    <row r="73970" ht="12.75" customHeight="1" x14ac:dyDescent="0.2"/>
    <row r="73971" ht="12.75" customHeight="1" x14ac:dyDescent="0.2"/>
    <row r="73972" ht="12.75" customHeight="1" x14ac:dyDescent="0.2"/>
    <row r="73973" ht="12.75" customHeight="1" x14ac:dyDescent="0.2"/>
    <row r="73974" ht="12.75" customHeight="1" x14ac:dyDescent="0.2"/>
    <row r="73975" ht="12.75" customHeight="1" x14ac:dyDescent="0.2"/>
    <row r="73976" ht="12.75" customHeight="1" x14ac:dyDescent="0.2"/>
    <row r="73977" ht="12.75" customHeight="1" x14ac:dyDescent="0.2"/>
    <row r="73978" ht="12.75" customHeight="1" x14ac:dyDescent="0.2"/>
    <row r="73979" ht="12.75" customHeight="1" x14ac:dyDescent="0.2"/>
    <row r="73980" ht="12.75" customHeight="1" x14ac:dyDescent="0.2"/>
    <row r="73981" ht="12.75" customHeight="1" x14ac:dyDescent="0.2"/>
    <row r="73982" ht="12.75" customHeight="1" x14ac:dyDescent="0.2"/>
    <row r="73983" ht="12.75" customHeight="1" x14ac:dyDescent="0.2"/>
    <row r="73984" ht="12.75" customHeight="1" x14ac:dyDescent="0.2"/>
    <row r="73985" ht="12.75" customHeight="1" x14ac:dyDescent="0.2"/>
    <row r="73986" ht="12.75" customHeight="1" x14ac:dyDescent="0.2"/>
    <row r="73987" ht="12.75" customHeight="1" x14ac:dyDescent="0.2"/>
    <row r="73988" ht="12.75" customHeight="1" x14ac:dyDescent="0.2"/>
    <row r="73989" ht="12.75" customHeight="1" x14ac:dyDescent="0.2"/>
    <row r="73990" ht="12.75" customHeight="1" x14ac:dyDescent="0.2"/>
    <row r="73991" ht="12.75" customHeight="1" x14ac:dyDescent="0.2"/>
    <row r="73992" ht="12.75" customHeight="1" x14ac:dyDescent="0.2"/>
    <row r="73993" ht="12.75" customHeight="1" x14ac:dyDescent="0.2"/>
    <row r="73994" ht="12.75" customHeight="1" x14ac:dyDescent="0.2"/>
    <row r="73995" ht="12.75" customHeight="1" x14ac:dyDescent="0.2"/>
    <row r="73996" ht="12.75" customHeight="1" x14ac:dyDescent="0.2"/>
    <row r="73997" ht="12.75" customHeight="1" x14ac:dyDescent="0.2"/>
    <row r="73998" ht="12.75" customHeight="1" x14ac:dyDescent="0.2"/>
    <row r="73999" ht="12.75" customHeight="1" x14ac:dyDescent="0.2"/>
    <row r="74000" ht="12.75" customHeight="1" x14ac:dyDescent="0.2"/>
    <row r="74001" ht="12.75" customHeight="1" x14ac:dyDescent="0.2"/>
    <row r="74002" ht="12.75" customHeight="1" x14ac:dyDescent="0.2"/>
    <row r="74003" ht="12.75" customHeight="1" x14ac:dyDescent="0.2"/>
    <row r="74004" ht="12.75" customHeight="1" x14ac:dyDescent="0.2"/>
    <row r="74005" ht="12.75" customHeight="1" x14ac:dyDescent="0.2"/>
    <row r="74006" ht="12.75" customHeight="1" x14ac:dyDescent="0.2"/>
    <row r="74007" ht="12.75" customHeight="1" x14ac:dyDescent="0.2"/>
    <row r="74008" ht="12.75" customHeight="1" x14ac:dyDescent="0.2"/>
    <row r="74009" ht="12.75" customHeight="1" x14ac:dyDescent="0.2"/>
    <row r="74010" ht="12.75" customHeight="1" x14ac:dyDescent="0.2"/>
    <row r="74011" ht="12.75" customHeight="1" x14ac:dyDescent="0.2"/>
    <row r="74012" ht="12.75" customHeight="1" x14ac:dyDescent="0.2"/>
    <row r="74013" ht="12.75" customHeight="1" x14ac:dyDescent="0.2"/>
    <row r="74014" ht="12.75" customHeight="1" x14ac:dyDescent="0.2"/>
    <row r="74015" ht="12.75" customHeight="1" x14ac:dyDescent="0.2"/>
    <row r="74016" ht="12.75" customHeight="1" x14ac:dyDescent="0.2"/>
    <row r="74017" ht="12.75" customHeight="1" x14ac:dyDescent="0.2"/>
    <row r="74018" ht="12.75" customHeight="1" x14ac:dyDescent="0.2"/>
    <row r="74019" ht="12.75" customHeight="1" x14ac:dyDescent="0.2"/>
    <row r="74020" ht="12.75" customHeight="1" x14ac:dyDescent="0.2"/>
    <row r="74021" ht="12.75" customHeight="1" x14ac:dyDescent="0.2"/>
    <row r="74022" ht="12.75" customHeight="1" x14ac:dyDescent="0.2"/>
    <row r="74023" ht="12.75" customHeight="1" x14ac:dyDescent="0.2"/>
    <row r="74024" ht="12.75" customHeight="1" x14ac:dyDescent="0.2"/>
    <row r="74025" ht="12.75" customHeight="1" x14ac:dyDescent="0.2"/>
    <row r="74026" ht="12.75" customHeight="1" x14ac:dyDescent="0.2"/>
    <row r="74027" ht="12.75" customHeight="1" x14ac:dyDescent="0.2"/>
    <row r="74028" ht="12.75" customHeight="1" x14ac:dyDescent="0.2"/>
    <row r="74029" ht="12.75" customHeight="1" x14ac:dyDescent="0.2"/>
    <row r="74030" ht="12.75" customHeight="1" x14ac:dyDescent="0.2"/>
    <row r="74031" ht="12.75" customHeight="1" x14ac:dyDescent="0.2"/>
    <row r="74032" ht="12.75" customHeight="1" x14ac:dyDescent="0.2"/>
    <row r="74033" ht="12.75" customHeight="1" x14ac:dyDescent="0.2"/>
    <row r="74034" ht="12.75" customHeight="1" x14ac:dyDescent="0.2"/>
    <row r="74035" ht="12.75" customHeight="1" x14ac:dyDescent="0.2"/>
    <row r="74036" ht="12.75" customHeight="1" x14ac:dyDescent="0.2"/>
    <row r="74037" ht="12.75" customHeight="1" x14ac:dyDescent="0.2"/>
    <row r="74038" ht="12.75" customHeight="1" x14ac:dyDescent="0.2"/>
    <row r="74039" ht="12.75" customHeight="1" x14ac:dyDescent="0.2"/>
    <row r="74040" ht="12.75" customHeight="1" x14ac:dyDescent="0.2"/>
    <row r="74041" ht="12.75" customHeight="1" x14ac:dyDescent="0.2"/>
    <row r="74042" ht="12.75" customHeight="1" x14ac:dyDescent="0.2"/>
    <row r="74043" ht="12.75" customHeight="1" x14ac:dyDescent="0.2"/>
    <row r="74044" ht="12.75" customHeight="1" x14ac:dyDescent="0.2"/>
    <row r="74045" ht="12.75" customHeight="1" x14ac:dyDescent="0.2"/>
    <row r="74046" ht="12.75" customHeight="1" x14ac:dyDescent="0.2"/>
    <row r="74047" ht="12.75" customHeight="1" x14ac:dyDescent="0.2"/>
    <row r="74048" ht="12.75" customHeight="1" x14ac:dyDescent="0.2"/>
    <row r="74049" ht="12.75" customHeight="1" x14ac:dyDescent="0.2"/>
    <row r="74050" ht="12.75" customHeight="1" x14ac:dyDescent="0.2"/>
    <row r="74051" ht="12.75" customHeight="1" x14ac:dyDescent="0.2"/>
    <row r="74052" ht="12.75" customHeight="1" x14ac:dyDescent="0.2"/>
    <row r="74053" ht="12.75" customHeight="1" x14ac:dyDescent="0.2"/>
    <row r="74054" ht="12.75" customHeight="1" x14ac:dyDescent="0.2"/>
    <row r="74055" ht="12.75" customHeight="1" x14ac:dyDescent="0.2"/>
    <row r="74056" ht="12.75" customHeight="1" x14ac:dyDescent="0.2"/>
    <row r="74057" ht="12.75" customHeight="1" x14ac:dyDescent="0.2"/>
    <row r="74058" ht="12.75" customHeight="1" x14ac:dyDescent="0.2"/>
    <row r="74059" ht="12.75" customHeight="1" x14ac:dyDescent="0.2"/>
    <row r="74060" ht="12.75" customHeight="1" x14ac:dyDescent="0.2"/>
    <row r="74061" ht="12.75" customHeight="1" x14ac:dyDescent="0.2"/>
    <row r="74062" ht="12.75" customHeight="1" x14ac:dyDescent="0.2"/>
    <row r="74063" ht="12.75" customHeight="1" x14ac:dyDescent="0.2"/>
    <row r="74064" ht="12.75" customHeight="1" x14ac:dyDescent="0.2"/>
    <row r="74065" ht="12.75" customHeight="1" x14ac:dyDescent="0.2"/>
    <row r="74066" ht="12.75" customHeight="1" x14ac:dyDescent="0.2"/>
    <row r="74067" ht="12.75" customHeight="1" x14ac:dyDescent="0.2"/>
    <row r="74068" ht="12.75" customHeight="1" x14ac:dyDescent="0.2"/>
    <row r="74069" ht="12.75" customHeight="1" x14ac:dyDescent="0.2"/>
    <row r="74070" ht="12.75" customHeight="1" x14ac:dyDescent="0.2"/>
    <row r="74071" ht="12.75" customHeight="1" x14ac:dyDescent="0.2"/>
    <row r="74072" ht="12.75" customHeight="1" x14ac:dyDescent="0.2"/>
    <row r="74073" ht="12.75" customHeight="1" x14ac:dyDescent="0.2"/>
    <row r="74074" ht="12.75" customHeight="1" x14ac:dyDescent="0.2"/>
    <row r="74075" ht="12.75" customHeight="1" x14ac:dyDescent="0.2"/>
    <row r="74076" ht="12.75" customHeight="1" x14ac:dyDescent="0.2"/>
    <row r="74077" ht="12.75" customHeight="1" x14ac:dyDescent="0.2"/>
    <row r="74078" ht="12.75" customHeight="1" x14ac:dyDescent="0.2"/>
    <row r="74079" ht="12.75" customHeight="1" x14ac:dyDescent="0.2"/>
    <row r="74080" ht="12.75" customHeight="1" x14ac:dyDescent="0.2"/>
    <row r="74081" ht="12.75" customHeight="1" x14ac:dyDescent="0.2"/>
    <row r="74082" ht="12.75" customHeight="1" x14ac:dyDescent="0.2"/>
    <row r="74083" ht="12.75" customHeight="1" x14ac:dyDescent="0.2"/>
    <row r="74084" ht="12.75" customHeight="1" x14ac:dyDescent="0.2"/>
    <row r="74085" ht="12.75" customHeight="1" x14ac:dyDescent="0.2"/>
    <row r="74086" ht="12.75" customHeight="1" x14ac:dyDescent="0.2"/>
    <row r="74087" ht="12.75" customHeight="1" x14ac:dyDescent="0.2"/>
    <row r="74088" ht="12.75" customHeight="1" x14ac:dyDescent="0.2"/>
    <row r="74089" ht="12.75" customHeight="1" x14ac:dyDescent="0.2"/>
    <row r="74090" ht="12.75" customHeight="1" x14ac:dyDescent="0.2"/>
    <row r="74091" ht="12.75" customHeight="1" x14ac:dyDescent="0.2"/>
    <row r="74092" ht="12.75" customHeight="1" x14ac:dyDescent="0.2"/>
    <row r="74093" ht="12.75" customHeight="1" x14ac:dyDescent="0.2"/>
    <row r="74094" ht="12.75" customHeight="1" x14ac:dyDescent="0.2"/>
    <row r="74095" ht="12.75" customHeight="1" x14ac:dyDescent="0.2"/>
    <row r="74096" ht="12.75" customHeight="1" x14ac:dyDescent="0.2"/>
    <row r="74097" ht="12.75" customHeight="1" x14ac:dyDescent="0.2"/>
    <row r="74098" ht="12.75" customHeight="1" x14ac:dyDescent="0.2"/>
    <row r="74099" ht="12.75" customHeight="1" x14ac:dyDescent="0.2"/>
    <row r="74100" ht="12.75" customHeight="1" x14ac:dyDescent="0.2"/>
    <row r="74101" ht="12.75" customHeight="1" x14ac:dyDescent="0.2"/>
    <row r="74102" ht="12.75" customHeight="1" x14ac:dyDescent="0.2"/>
    <row r="74103" ht="12.75" customHeight="1" x14ac:dyDescent="0.2"/>
    <row r="74104" ht="12.75" customHeight="1" x14ac:dyDescent="0.2"/>
    <row r="74105" ht="12.75" customHeight="1" x14ac:dyDescent="0.2"/>
    <row r="74106" ht="12.75" customHeight="1" x14ac:dyDescent="0.2"/>
    <row r="74107" ht="12.75" customHeight="1" x14ac:dyDescent="0.2"/>
    <row r="74108" ht="12.75" customHeight="1" x14ac:dyDescent="0.2"/>
    <row r="74109" ht="12.75" customHeight="1" x14ac:dyDescent="0.2"/>
    <row r="74110" ht="12.75" customHeight="1" x14ac:dyDescent="0.2"/>
    <row r="74111" ht="12.75" customHeight="1" x14ac:dyDescent="0.2"/>
    <row r="74112" ht="12.75" customHeight="1" x14ac:dyDescent="0.2"/>
    <row r="74113" ht="12.75" customHeight="1" x14ac:dyDescent="0.2"/>
    <row r="74114" ht="12.75" customHeight="1" x14ac:dyDescent="0.2"/>
    <row r="74115" ht="12.75" customHeight="1" x14ac:dyDescent="0.2"/>
    <row r="74116" ht="12.75" customHeight="1" x14ac:dyDescent="0.2"/>
    <row r="74117" ht="12.75" customHeight="1" x14ac:dyDescent="0.2"/>
    <row r="74118" ht="12.75" customHeight="1" x14ac:dyDescent="0.2"/>
    <row r="74119" ht="12.75" customHeight="1" x14ac:dyDescent="0.2"/>
    <row r="74120" ht="12.75" customHeight="1" x14ac:dyDescent="0.2"/>
    <row r="74121" ht="12.75" customHeight="1" x14ac:dyDescent="0.2"/>
    <row r="74122" ht="12.75" customHeight="1" x14ac:dyDescent="0.2"/>
    <row r="74123" ht="12.75" customHeight="1" x14ac:dyDescent="0.2"/>
    <row r="74124" ht="12.75" customHeight="1" x14ac:dyDescent="0.2"/>
    <row r="74125" ht="12.75" customHeight="1" x14ac:dyDescent="0.2"/>
    <row r="74126" ht="12.75" customHeight="1" x14ac:dyDescent="0.2"/>
    <row r="74127" ht="12.75" customHeight="1" x14ac:dyDescent="0.2"/>
    <row r="74128" ht="12.75" customHeight="1" x14ac:dyDescent="0.2"/>
    <row r="74129" ht="12.75" customHeight="1" x14ac:dyDescent="0.2"/>
    <row r="74130" ht="12.75" customHeight="1" x14ac:dyDescent="0.2"/>
    <row r="74131" ht="12.75" customHeight="1" x14ac:dyDescent="0.2"/>
    <row r="74132" ht="12.75" customHeight="1" x14ac:dyDescent="0.2"/>
    <row r="74133" ht="12.75" customHeight="1" x14ac:dyDescent="0.2"/>
    <row r="74134" ht="12.75" customHeight="1" x14ac:dyDescent="0.2"/>
    <row r="74135" ht="12.75" customHeight="1" x14ac:dyDescent="0.2"/>
    <row r="74136" ht="12.75" customHeight="1" x14ac:dyDescent="0.2"/>
    <row r="74137" ht="12.75" customHeight="1" x14ac:dyDescent="0.2"/>
    <row r="74138" ht="12.75" customHeight="1" x14ac:dyDescent="0.2"/>
    <row r="74139" ht="12.75" customHeight="1" x14ac:dyDescent="0.2"/>
    <row r="74140" ht="12.75" customHeight="1" x14ac:dyDescent="0.2"/>
    <row r="74141" ht="12.75" customHeight="1" x14ac:dyDescent="0.2"/>
    <row r="74142" ht="12.75" customHeight="1" x14ac:dyDescent="0.2"/>
    <row r="74143" ht="12.75" customHeight="1" x14ac:dyDescent="0.2"/>
    <row r="74144" ht="12.75" customHeight="1" x14ac:dyDescent="0.2"/>
    <row r="74145" ht="12.75" customHeight="1" x14ac:dyDescent="0.2"/>
    <row r="74146" ht="12.75" customHeight="1" x14ac:dyDescent="0.2"/>
    <row r="74147" ht="12.75" customHeight="1" x14ac:dyDescent="0.2"/>
    <row r="74148" ht="12.75" customHeight="1" x14ac:dyDescent="0.2"/>
    <row r="74149" ht="12.75" customHeight="1" x14ac:dyDescent="0.2"/>
    <row r="74150" ht="12.75" customHeight="1" x14ac:dyDescent="0.2"/>
    <row r="74151" ht="12.75" customHeight="1" x14ac:dyDescent="0.2"/>
    <row r="74152" ht="12.75" customHeight="1" x14ac:dyDescent="0.2"/>
    <row r="74153" ht="12.75" customHeight="1" x14ac:dyDescent="0.2"/>
    <row r="74154" ht="12.75" customHeight="1" x14ac:dyDescent="0.2"/>
    <row r="74155" ht="12.75" customHeight="1" x14ac:dyDescent="0.2"/>
    <row r="74156" ht="12.75" customHeight="1" x14ac:dyDescent="0.2"/>
    <row r="74157" ht="12.75" customHeight="1" x14ac:dyDescent="0.2"/>
    <row r="74158" ht="12.75" customHeight="1" x14ac:dyDescent="0.2"/>
    <row r="74159" ht="12.75" customHeight="1" x14ac:dyDescent="0.2"/>
    <row r="74160" ht="12.75" customHeight="1" x14ac:dyDescent="0.2"/>
    <row r="74161" ht="12.75" customHeight="1" x14ac:dyDescent="0.2"/>
    <row r="74162" ht="12.75" customHeight="1" x14ac:dyDescent="0.2"/>
    <row r="74163" ht="12.75" customHeight="1" x14ac:dyDescent="0.2"/>
    <row r="74164" ht="12.75" customHeight="1" x14ac:dyDescent="0.2"/>
    <row r="74165" ht="12.75" customHeight="1" x14ac:dyDescent="0.2"/>
    <row r="74166" ht="12.75" customHeight="1" x14ac:dyDescent="0.2"/>
    <row r="74167" ht="12.75" customHeight="1" x14ac:dyDescent="0.2"/>
    <row r="74168" ht="12.75" customHeight="1" x14ac:dyDescent="0.2"/>
    <row r="74169" ht="12.75" customHeight="1" x14ac:dyDescent="0.2"/>
    <row r="74170" ht="12.75" customHeight="1" x14ac:dyDescent="0.2"/>
    <row r="74171" ht="12.75" customHeight="1" x14ac:dyDescent="0.2"/>
    <row r="74172" ht="12.75" customHeight="1" x14ac:dyDescent="0.2"/>
    <row r="74173" ht="12.75" customHeight="1" x14ac:dyDescent="0.2"/>
    <row r="74174" ht="12.75" customHeight="1" x14ac:dyDescent="0.2"/>
    <row r="74175" ht="12.75" customHeight="1" x14ac:dyDescent="0.2"/>
    <row r="74176" ht="12.75" customHeight="1" x14ac:dyDescent="0.2"/>
    <row r="74177" ht="12.75" customHeight="1" x14ac:dyDescent="0.2"/>
    <row r="74178" ht="12.75" customHeight="1" x14ac:dyDescent="0.2"/>
    <row r="74179" ht="12.75" customHeight="1" x14ac:dyDescent="0.2"/>
    <row r="74180" ht="12.75" customHeight="1" x14ac:dyDescent="0.2"/>
    <row r="74181" ht="12.75" customHeight="1" x14ac:dyDescent="0.2"/>
    <row r="74182" ht="12.75" customHeight="1" x14ac:dyDescent="0.2"/>
    <row r="74183" ht="12.75" customHeight="1" x14ac:dyDescent="0.2"/>
    <row r="74184" ht="12.75" customHeight="1" x14ac:dyDescent="0.2"/>
    <row r="74185" ht="12.75" customHeight="1" x14ac:dyDescent="0.2"/>
    <row r="74186" ht="12.75" customHeight="1" x14ac:dyDescent="0.2"/>
    <row r="74187" ht="12.75" customHeight="1" x14ac:dyDescent="0.2"/>
    <row r="74188" ht="12.75" customHeight="1" x14ac:dyDescent="0.2"/>
    <row r="74189" ht="12.75" customHeight="1" x14ac:dyDescent="0.2"/>
    <row r="74190" ht="12.75" customHeight="1" x14ac:dyDescent="0.2"/>
    <row r="74191" ht="12.75" customHeight="1" x14ac:dyDescent="0.2"/>
    <row r="74192" ht="12.75" customHeight="1" x14ac:dyDescent="0.2"/>
    <row r="74193" ht="12.75" customHeight="1" x14ac:dyDescent="0.2"/>
    <row r="74194" ht="12.75" customHeight="1" x14ac:dyDescent="0.2"/>
    <row r="74195" ht="12.75" customHeight="1" x14ac:dyDescent="0.2"/>
    <row r="74196" ht="12.75" customHeight="1" x14ac:dyDescent="0.2"/>
    <row r="74197" ht="12.75" customHeight="1" x14ac:dyDescent="0.2"/>
    <row r="74198" ht="12.75" customHeight="1" x14ac:dyDescent="0.2"/>
    <row r="74199" ht="12.75" customHeight="1" x14ac:dyDescent="0.2"/>
    <row r="74200" ht="12.75" customHeight="1" x14ac:dyDescent="0.2"/>
    <row r="74201" ht="12.75" customHeight="1" x14ac:dyDescent="0.2"/>
    <row r="74202" ht="12.75" customHeight="1" x14ac:dyDescent="0.2"/>
    <row r="74203" ht="12.75" customHeight="1" x14ac:dyDescent="0.2"/>
    <row r="74204" ht="12.75" customHeight="1" x14ac:dyDescent="0.2"/>
    <row r="74205" ht="12.75" customHeight="1" x14ac:dyDescent="0.2"/>
    <row r="74206" ht="12.75" customHeight="1" x14ac:dyDescent="0.2"/>
    <row r="74207" ht="12.75" customHeight="1" x14ac:dyDescent="0.2"/>
    <row r="74208" ht="12.75" customHeight="1" x14ac:dyDescent="0.2"/>
    <row r="74209" ht="12.75" customHeight="1" x14ac:dyDescent="0.2"/>
    <row r="74210" ht="12.75" customHeight="1" x14ac:dyDescent="0.2"/>
    <row r="74211" ht="12.75" customHeight="1" x14ac:dyDescent="0.2"/>
    <row r="74212" ht="12.75" customHeight="1" x14ac:dyDescent="0.2"/>
    <row r="74213" ht="12.75" customHeight="1" x14ac:dyDescent="0.2"/>
    <row r="74214" ht="12.75" customHeight="1" x14ac:dyDescent="0.2"/>
    <row r="74215" ht="12.75" customHeight="1" x14ac:dyDescent="0.2"/>
    <row r="74216" ht="12.75" customHeight="1" x14ac:dyDescent="0.2"/>
    <row r="74217" ht="12.75" customHeight="1" x14ac:dyDescent="0.2"/>
    <row r="74218" ht="12.75" customHeight="1" x14ac:dyDescent="0.2"/>
    <row r="74219" ht="12.75" customHeight="1" x14ac:dyDescent="0.2"/>
    <row r="74220" ht="12.75" customHeight="1" x14ac:dyDescent="0.2"/>
    <row r="74221" ht="12.75" customHeight="1" x14ac:dyDescent="0.2"/>
    <row r="74222" ht="12.75" customHeight="1" x14ac:dyDescent="0.2"/>
    <row r="74223" ht="12.75" customHeight="1" x14ac:dyDescent="0.2"/>
    <row r="74224" ht="12.75" customHeight="1" x14ac:dyDescent="0.2"/>
    <row r="74225" ht="12.75" customHeight="1" x14ac:dyDescent="0.2"/>
    <row r="74226" ht="12.75" customHeight="1" x14ac:dyDescent="0.2"/>
    <row r="74227" ht="12.75" customHeight="1" x14ac:dyDescent="0.2"/>
    <row r="74228" ht="12.75" customHeight="1" x14ac:dyDescent="0.2"/>
    <row r="74229" ht="12.75" customHeight="1" x14ac:dyDescent="0.2"/>
    <row r="74230" ht="12.75" customHeight="1" x14ac:dyDescent="0.2"/>
    <row r="74231" ht="12.75" customHeight="1" x14ac:dyDescent="0.2"/>
    <row r="74232" ht="12.75" customHeight="1" x14ac:dyDescent="0.2"/>
    <row r="74233" ht="12.75" customHeight="1" x14ac:dyDescent="0.2"/>
    <row r="74234" ht="12.75" customHeight="1" x14ac:dyDescent="0.2"/>
    <row r="74235" ht="12.75" customHeight="1" x14ac:dyDescent="0.2"/>
    <row r="74236" ht="12.75" customHeight="1" x14ac:dyDescent="0.2"/>
    <row r="74237" ht="12.75" customHeight="1" x14ac:dyDescent="0.2"/>
    <row r="74238" ht="12.75" customHeight="1" x14ac:dyDescent="0.2"/>
    <row r="74239" ht="12.75" customHeight="1" x14ac:dyDescent="0.2"/>
    <row r="74240" ht="12.75" customHeight="1" x14ac:dyDescent="0.2"/>
    <row r="74241" ht="12.75" customHeight="1" x14ac:dyDescent="0.2"/>
    <row r="74242" ht="12.75" customHeight="1" x14ac:dyDescent="0.2"/>
    <row r="74243" ht="12.75" customHeight="1" x14ac:dyDescent="0.2"/>
    <row r="74244" ht="12.75" customHeight="1" x14ac:dyDescent="0.2"/>
    <row r="74245" ht="12.75" customHeight="1" x14ac:dyDescent="0.2"/>
    <row r="74246" ht="12.75" customHeight="1" x14ac:dyDescent="0.2"/>
    <row r="74247" ht="12.75" customHeight="1" x14ac:dyDescent="0.2"/>
    <row r="74248" ht="12.75" customHeight="1" x14ac:dyDescent="0.2"/>
    <row r="74249" ht="12.75" customHeight="1" x14ac:dyDescent="0.2"/>
    <row r="74250" ht="12.75" customHeight="1" x14ac:dyDescent="0.2"/>
    <row r="74251" ht="12.75" customHeight="1" x14ac:dyDescent="0.2"/>
    <row r="74252" ht="12.75" customHeight="1" x14ac:dyDescent="0.2"/>
    <row r="74253" ht="12.75" customHeight="1" x14ac:dyDescent="0.2"/>
    <row r="74254" ht="12.75" customHeight="1" x14ac:dyDescent="0.2"/>
    <row r="74255" ht="12.75" customHeight="1" x14ac:dyDescent="0.2"/>
    <row r="74256" ht="12.75" customHeight="1" x14ac:dyDescent="0.2"/>
    <row r="74257" ht="12.75" customHeight="1" x14ac:dyDescent="0.2"/>
    <row r="74258" ht="12.75" customHeight="1" x14ac:dyDescent="0.2"/>
    <row r="74259" ht="12.75" customHeight="1" x14ac:dyDescent="0.2"/>
    <row r="74260" ht="12.75" customHeight="1" x14ac:dyDescent="0.2"/>
    <row r="74261" ht="12.75" customHeight="1" x14ac:dyDescent="0.2"/>
    <row r="74262" ht="12.75" customHeight="1" x14ac:dyDescent="0.2"/>
    <row r="74263" ht="12.75" customHeight="1" x14ac:dyDescent="0.2"/>
    <row r="74264" ht="12.75" customHeight="1" x14ac:dyDescent="0.2"/>
    <row r="74265" ht="12.75" customHeight="1" x14ac:dyDescent="0.2"/>
    <row r="74266" ht="12.75" customHeight="1" x14ac:dyDescent="0.2"/>
    <row r="74267" ht="12.75" customHeight="1" x14ac:dyDescent="0.2"/>
    <row r="74268" ht="12.75" customHeight="1" x14ac:dyDescent="0.2"/>
    <row r="74269" ht="12.75" customHeight="1" x14ac:dyDescent="0.2"/>
    <row r="74270" ht="12.75" customHeight="1" x14ac:dyDescent="0.2"/>
    <row r="74271" ht="12.75" customHeight="1" x14ac:dyDescent="0.2"/>
    <row r="74272" ht="12.75" customHeight="1" x14ac:dyDescent="0.2"/>
    <row r="74273" ht="12.75" customHeight="1" x14ac:dyDescent="0.2"/>
    <row r="74274" ht="12.75" customHeight="1" x14ac:dyDescent="0.2"/>
    <row r="74275" ht="12.75" customHeight="1" x14ac:dyDescent="0.2"/>
    <row r="74276" ht="12.75" customHeight="1" x14ac:dyDescent="0.2"/>
    <row r="74277" ht="12.75" customHeight="1" x14ac:dyDescent="0.2"/>
    <row r="74278" ht="12.75" customHeight="1" x14ac:dyDescent="0.2"/>
    <row r="74279" ht="12.75" customHeight="1" x14ac:dyDescent="0.2"/>
    <row r="74280" ht="12.75" customHeight="1" x14ac:dyDescent="0.2"/>
    <row r="74281" ht="12.75" customHeight="1" x14ac:dyDescent="0.2"/>
    <row r="74282" ht="12.75" customHeight="1" x14ac:dyDescent="0.2"/>
    <row r="74283" ht="12.75" customHeight="1" x14ac:dyDescent="0.2"/>
    <row r="74284" ht="12.75" customHeight="1" x14ac:dyDescent="0.2"/>
    <row r="74285" ht="12.75" customHeight="1" x14ac:dyDescent="0.2"/>
    <row r="74286" ht="12.75" customHeight="1" x14ac:dyDescent="0.2"/>
    <row r="74287" ht="12.75" customHeight="1" x14ac:dyDescent="0.2"/>
    <row r="74288" ht="12.75" customHeight="1" x14ac:dyDescent="0.2"/>
    <row r="74289" ht="12.75" customHeight="1" x14ac:dyDescent="0.2"/>
    <row r="74290" ht="12.75" customHeight="1" x14ac:dyDescent="0.2"/>
    <row r="74291" ht="12.75" customHeight="1" x14ac:dyDescent="0.2"/>
    <row r="74292" ht="12.75" customHeight="1" x14ac:dyDescent="0.2"/>
    <row r="74293" ht="12.75" customHeight="1" x14ac:dyDescent="0.2"/>
    <row r="74294" ht="12.75" customHeight="1" x14ac:dyDescent="0.2"/>
    <row r="74295" ht="12.75" customHeight="1" x14ac:dyDescent="0.2"/>
    <row r="74296" ht="12.75" customHeight="1" x14ac:dyDescent="0.2"/>
    <row r="74297" ht="12.75" customHeight="1" x14ac:dyDescent="0.2"/>
    <row r="74298" ht="12.75" customHeight="1" x14ac:dyDescent="0.2"/>
    <row r="74299" ht="12.75" customHeight="1" x14ac:dyDescent="0.2"/>
    <row r="74300" ht="12.75" customHeight="1" x14ac:dyDescent="0.2"/>
    <row r="74301" ht="12.75" customHeight="1" x14ac:dyDescent="0.2"/>
    <row r="74302" ht="12.75" customHeight="1" x14ac:dyDescent="0.2"/>
    <row r="74303" ht="12.75" customHeight="1" x14ac:dyDescent="0.2"/>
    <row r="74304" ht="12.75" customHeight="1" x14ac:dyDescent="0.2"/>
    <row r="74305" ht="12.75" customHeight="1" x14ac:dyDescent="0.2"/>
    <row r="74306" ht="12.75" customHeight="1" x14ac:dyDescent="0.2"/>
    <row r="74307" ht="12.75" customHeight="1" x14ac:dyDescent="0.2"/>
    <row r="74308" ht="12.75" customHeight="1" x14ac:dyDescent="0.2"/>
    <row r="74309" ht="12.75" customHeight="1" x14ac:dyDescent="0.2"/>
    <row r="74310" ht="12.75" customHeight="1" x14ac:dyDescent="0.2"/>
    <row r="74311" ht="12.75" customHeight="1" x14ac:dyDescent="0.2"/>
    <row r="74312" ht="12.75" customHeight="1" x14ac:dyDescent="0.2"/>
    <row r="74313" ht="12.75" customHeight="1" x14ac:dyDescent="0.2"/>
    <row r="74314" ht="12.75" customHeight="1" x14ac:dyDescent="0.2"/>
    <row r="74315" ht="12.75" customHeight="1" x14ac:dyDescent="0.2"/>
    <row r="74316" ht="12.75" customHeight="1" x14ac:dyDescent="0.2"/>
    <row r="74317" ht="12.75" customHeight="1" x14ac:dyDescent="0.2"/>
    <row r="74318" ht="12.75" customHeight="1" x14ac:dyDescent="0.2"/>
    <row r="74319" ht="12.75" customHeight="1" x14ac:dyDescent="0.2"/>
    <row r="74320" ht="12.75" customHeight="1" x14ac:dyDescent="0.2"/>
    <row r="74321" ht="12.75" customHeight="1" x14ac:dyDescent="0.2"/>
    <row r="74322" ht="12.75" customHeight="1" x14ac:dyDescent="0.2"/>
    <row r="74323" ht="12.75" customHeight="1" x14ac:dyDescent="0.2"/>
    <row r="74324" ht="12.75" customHeight="1" x14ac:dyDescent="0.2"/>
    <row r="74325" ht="12.75" customHeight="1" x14ac:dyDescent="0.2"/>
    <row r="74326" ht="12.75" customHeight="1" x14ac:dyDescent="0.2"/>
    <row r="74327" ht="12.75" customHeight="1" x14ac:dyDescent="0.2"/>
    <row r="74328" ht="12.75" customHeight="1" x14ac:dyDescent="0.2"/>
    <row r="74329" ht="12.75" customHeight="1" x14ac:dyDescent="0.2"/>
    <row r="74330" ht="12.75" customHeight="1" x14ac:dyDescent="0.2"/>
    <row r="74331" ht="12.75" customHeight="1" x14ac:dyDescent="0.2"/>
    <row r="74332" ht="12.75" customHeight="1" x14ac:dyDescent="0.2"/>
    <row r="74333" ht="12.75" customHeight="1" x14ac:dyDescent="0.2"/>
    <row r="74334" ht="12.75" customHeight="1" x14ac:dyDescent="0.2"/>
    <row r="74335" ht="12.75" customHeight="1" x14ac:dyDescent="0.2"/>
    <row r="74336" ht="12.75" customHeight="1" x14ac:dyDescent="0.2"/>
    <row r="74337" ht="12.75" customHeight="1" x14ac:dyDescent="0.2"/>
    <row r="74338" ht="12.75" customHeight="1" x14ac:dyDescent="0.2"/>
    <row r="74339" ht="12.75" customHeight="1" x14ac:dyDescent="0.2"/>
    <row r="74340" ht="12.75" customHeight="1" x14ac:dyDescent="0.2"/>
    <row r="74341" ht="12.75" customHeight="1" x14ac:dyDescent="0.2"/>
    <row r="74342" ht="12.75" customHeight="1" x14ac:dyDescent="0.2"/>
    <row r="74343" ht="12.75" customHeight="1" x14ac:dyDescent="0.2"/>
    <row r="74344" ht="12.75" customHeight="1" x14ac:dyDescent="0.2"/>
    <row r="74345" ht="12.75" customHeight="1" x14ac:dyDescent="0.2"/>
    <row r="74346" ht="12.75" customHeight="1" x14ac:dyDescent="0.2"/>
    <row r="74347" ht="12.75" customHeight="1" x14ac:dyDescent="0.2"/>
    <row r="74348" ht="12.75" customHeight="1" x14ac:dyDescent="0.2"/>
    <row r="74349" ht="12.75" customHeight="1" x14ac:dyDescent="0.2"/>
    <row r="74350" ht="12.75" customHeight="1" x14ac:dyDescent="0.2"/>
    <row r="74351" ht="12.75" customHeight="1" x14ac:dyDescent="0.2"/>
    <row r="74352" ht="12.75" customHeight="1" x14ac:dyDescent="0.2"/>
    <row r="74353" ht="12.75" customHeight="1" x14ac:dyDescent="0.2"/>
    <row r="74354" ht="12.75" customHeight="1" x14ac:dyDescent="0.2"/>
    <row r="74355" ht="12.75" customHeight="1" x14ac:dyDescent="0.2"/>
    <row r="74356" ht="12.75" customHeight="1" x14ac:dyDescent="0.2"/>
    <row r="74357" ht="12.75" customHeight="1" x14ac:dyDescent="0.2"/>
    <row r="74358" ht="12.75" customHeight="1" x14ac:dyDescent="0.2"/>
    <row r="74359" ht="12.75" customHeight="1" x14ac:dyDescent="0.2"/>
    <row r="74360" ht="12.75" customHeight="1" x14ac:dyDescent="0.2"/>
    <row r="74361" ht="12.75" customHeight="1" x14ac:dyDescent="0.2"/>
    <row r="74362" ht="12.75" customHeight="1" x14ac:dyDescent="0.2"/>
    <row r="74363" ht="12.75" customHeight="1" x14ac:dyDescent="0.2"/>
    <row r="74364" ht="12.75" customHeight="1" x14ac:dyDescent="0.2"/>
    <row r="74365" ht="12.75" customHeight="1" x14ac:dyDescent="0.2"/>
    <row r="74366" ht="12.75" customHeight="1" x14ac:dyDescent="0.2"/>
    <row r="74367" ht="12.75" customHeight="1" x14ac:dyDescent="0.2"/>
    <row r="74368" ht="12.75" customHeight="1" x14ac:dyDescent="0.2"/>
    <row r="74369" ht="12.75" customHeight="1" x14ac:dyDescent="0.2"/>
    <row r="74370" ht="12.75" customHeight="1" x14ac:dyDescent="0.2"/>
    <row r="74371" ht="12.75" customHeight="1" x14ac:dyDescent="0.2"/>
    <row r="74372" ht="12.75" customHeight="1" x14ac:dyDescent="0.2"/>
    <row r="74373" ht="12.75" customHeight="1" x14ac:dyDescent="0.2"/>
    <row r="74374" ht="12.75" customHeight="1" x14ac:dyDescent="0.2"/>
    <row r="74375" ht="12.75" customHeight="1" x14ac:dyDescent="0.2"/>
    <row r="74376" ht="12.75" customHeight="1" x14ac:dyDescent="0.2"/>
    <row r="74377" ht="12.75" customHeight="1" x14ac:dyDescent="0.2"/>
    <row r="74378" ht="12.75" customHeight="1" x14ac:dyDescent="0.2"/>
    <row r="74379" ht="12.75" customHeight="1" x14ac:dyDescent="0.2"/>
    <row r="74380" ht="12.75" customHeight="1" x14ac:dyDescent="0.2"/>
    <row r="74381" ht="12.75" customHeight="1" x14ac:dyDescent="0.2"/>
    <row r="74382" ht="12.75" customHeight="1" x14ac:dyDescent="0.2"/>
    <row r="74383" ht="12.75" customHeight="1" x14ac:dyDescent="0.2"/>
    <row r="74384" ht="12.75" customHeight="1" x14ac:dyDescent="0.2"/>
    <row r="74385" ht="12.75" customHeight="1" x14ac:dyDescent="0.2"/>
    <row r="74386" ht="12.75" customHeight="1" x14ac:dyDescent="0.2"/>
    <row r="74387" ht="12.75" customHeight="1" x14ac:dyDescent="0.2"/>
    <row r="74388" ht="12.75" customHeight="1" x14ac:dyDescent="0.2"/>
    <row r="74389" ht="12.75" customHeight="1" x14ac:dyDescent="0.2"/>
    <row r="74390" ht="12.75" customHeight="1" x14ac:dyDescent="0.2"/>
    <row r="74391" ht="12.75" customHeight="1" x14ac:dyDescent="0.2"/>
    <row r="74392" ht="12.75" customHeight="1" x14ac:dyDescent="0.2"/>
    <row r="74393" ht="12.75" customHeight="1" x14ac:dyDescent="0.2"/>
    <row r="74394" ht="12.75" customHeight="1" x14ac:dyDescent="0.2"/>
    <row r="74395" ht="12.75" customHeight="1" x14ac:dyDescent="0.2"/>
    <row r="74396" ht="12.75" customHeight="1" x14ac:dyDescent="0.2"/>
    <row r="74397" ht="12.75" customHeight="1" x14ac:dyDescent="0.2"/>
    <row r="74398" ht="12.75" customHeight="1" x14ac:dyDescent="0.2"/>
    <row r="74399" ht="12.75" customHeight="1" x14ac:dyDescent="0.2"/>
    <row r="74400" ht="12.75" customHeight="1" x14ac:dyDescent="0.2"/>
    <row r="74401" ht="12.75" customHeight="1" x14ac:dyDescent="0.2"/>
    <row r="74402" ht="12.75" customHeight="1" x14ac:dyDescent="0.2"/>
    <row r="74403" ht="12.75" customHeight="1" x14ac:dyDescent="0.2"/>
    <row r="74404" ht="12.75" customHeight="1" x14ac:dyDescent="0.2"/>
    <row r="74405" ht="12.75" customHeight="1" x14ac:dyDescent="0.2"/>
    <row r="74406" ht="12.75" customHeight="1" x14ac:dyDescent="0.2"/>
    <row r="74407" ht="12.75" customHeight="1" x14ac:dyDescent="0.2"/>
    <row r="74408" ht="12.75" customHeight="1" x14ac:dyDescent="0.2"/>
    <row r="74409" ht="12.75" customHeight="1" x14ac:dyDescent="0.2"/>
    <row r="74410" ht="12.75" customHeight="1" x14ac:dyDescent="0.2"/>
    <row r="74411" ht="12.75" customHeight="1" x14ac:dyDescent="0.2"/>
    <row r="74412" ht="12.75" customHeight="1" x14ac:dyDescent="0.2"/>
    <row r="74413" ht="12.75" customHeight="1" x14ac:dyDescent="0.2"/>
    <row r="74414" ht="12.75" customHeight="1" x14ac:dyDescent="0.2"/>
    <row r="74415" ht="12.75" customHeight="1" x14ac:dyDescent="0.2"/>
    <row r="74416" ht="12.75" customHeight="1" x14ac:dyDescent="0.2"/>
    <row r="74417" ht="12.75" customHeight="1" x14ac:dyDescent="0.2"/>
    <row r="74418" ht="12.75" customHeight="1" x14ac:dyDescent="0.2"/>
    <row r="74419" ht="12.75" customHeight="1" x14ac:dyDescent="0.2"/>
    <row r="74420" ht="12.75" customHeight="1" x14ac:dyDescent="0.2"/>
    <row r="74421" ht="12.75" customHeight="1" x14ac:dyDescent="0.2"/>
    <row r="74422" ht="12.75" customHeight="1" x14ac:dyDescent="0.2"/>
    <row r="74423" ht="12.75" customHeight="1" x14ac:dyDescent="0.2"/>
    <row r="74424" ht="12.75" customHeight="1" x14ac:dyDescent="0.2"/>
    <row r="74425" ht="12.75" customHeight="1" x14ac:dyDescent="0.2"/>
    <row r="74426" ht="12.75" customHeight="1" x14ac:dyDescent="0.2"/>
    <row r="74427" ht="12.75" customHeight="1" x14ac:dyDescent="0.2"/>
    <row r="74428" ht="12.75" customHeight="1" x14ac:dyDescent="0.2"/>
    <row r="74429" ht="12.75" customHeight="1" x14ac:dyDescent="0.2"/>
    <row r="74430" ht="12.75" customHeight="1" x14ac:dyDescent="0.2"/>
    <row r="74431" ht="12.75" customHeight="1" x14ac:dyDescent="0.2"/>
    <row r="74432" ht="12.75" customHeight="1" x14ac:dyDescent="0.2"/>
    <row r="74433" ht="12.75" customHeight="1" x14ac:dyDescent="0.2"/>
    <row r="74434" ht="12.75" customHeight="1" x14ac:dyDescent="0.2"/>
    <row r="74435" ht="12.75" customHeight="1" x14ac:dyDescent="0.2"/>
    <row r="74436" ht="12.75" customHeight="1" x14ac:dyDescent="0.2"/>
    <row r="74437" ht="12.75" customHeight="1" x14ac:dyDescent="0.2"/>
    <row r="74438" ht="12.75" customHeight="1" x14ac:dyDescent="0.2"/>
    <row r="74439" ht="12.75" customHeight="1" x14ac:dyDescent="0.2"/>
    <row r="74440" ht="12.75" customHeight="1" x14ac:dyDescent="0.2"/>
    <row r="74441" ht="12.75" customHeight="1" x14ac:dyDescent="0.2"/>
    <row r="74442" ht="12.75" customHeight="1" x14ac:dyDescent="0.2"/>
    <row r="74443" ht="12.75" customHeight="1" x14ac:dyDescent="0.2"/>
    <row r="74444" ht="12.75" customHeight="1" x14ac:dyDescent="0.2"/>
    <row r="74445" ht="12.75" customHeight="1" x14ac:dyDescent="0.2"/>
    <row r="74446" ht="12.75" customHeight="1" x14ac:dyDescent="0.2"/>
    <row r="74447" ht="12.75" customHeight="1" x14ac:dyDescent="0.2"/>
    <row r="74448" ht="12.75" customHeight="1" x14ac:dyDescent="0.2"/>
    <row r="74449" ht="12.75" customHeight="1" x14ac:dyDescent="0.2"/>
    <row r="74450" ht="12.75" customHeight="1" x14ac:dyDescent="0.2"/>
    <row r="74451" ht="12.75" customHeight="1" x14ac:dyDescent="0.2"/>
    <row r="74452" ht="12.75" customHeight="1" x14ac:dyDescent="0.2"/>
    <row r="74453" ht="12.75" customHeight="1" x14ac:dyDescent="0.2"/>
    <row r="74454" ht="12.75" customHeight="1" x14ac:dyDescent="0.2"/>
    <row r="74455" ht="12.75" customHeight="1" x14ac:dyDescent="0.2"/>
    <row r="74456" ht="12.75" customHeight="1" x14ac:dyDescent="0.2"/>
    <row r="74457" ht="12.75" customHeight="1" x14ac:dyDescent="0.2"/>
    <row r="74458" ht="12.75" customHeight="1" x14ac:dyDescent="0.2"/>
    <row r="74459" ht="12.75" customHeight="1" x14ac:dyDescent="0.2"/>
    <row r="74460" ht="12.75" customHeight="1" x14ac:dyDescent="0.2"/>
    <row r="74461" ht="12.75" customHeight="1" x14ac:dyDescent="0.2"/>
    <row r="74462" ht="12.75" customHeight="1" x14ac:dyDescent="0.2"/>
    <row r="74463" ht="12.75" customHeight="1" x14ac:dyDescent="0.2"/>
    <row r="74464" ht="12.75" customHeight="1" x14ac:dyDescent="0.2"/>
    <row r="74465" ht="12.75" customHeight="1" x14ac:dyDescent="0.2"/>
    <row r="74466" ht="12.75" customHeight="1" x14ac:dyDescent="0.2"/>
    <row r="74467" ht="12.75" customHeight="1" x14ac:dyDescent="0.2"/>
    <row r="74468" ht="12.75" customHeight="1" x14ac:dyDescent="0.2"/>
    <row r="74469" ht="12.75" customHeight="1" x14ac:dyDescent="0.2"/>
    <row r="74470" ht="12.75" customHeight="1" x14ac:dyDescent="0.2"/>
    <row r="74471" ht="12.75" customHeight="1" x14ac:dyDescent="0.2"/>
    <row r="74472" ht="12.75" customHeight="1" x14ac:dyDescent="0.2"/>
    <row r="74473" ht="12.75" customHeight="1" x14ac:dyDescent="0.2"/>
    <row r="74474" ht="12.75" customHeight="1" x14ac:dyDescent="0.2"/>
    <row r="74475" ht="12.75" customHeight="1" x14ac:dyDescent="0.2"/>
    <row r="74476" ht="12.75" customHeight="1" x14ac:dyDescent="0.2"/>
    <row r="74477" ht="12.75" customHeight="1" x14ac:dyDescent="0.2"/>
    <row r="74478" ht="12.75" customHeight="1" x14ac:dyDescent="0.2"/>
    <row r="74479" ht="12.75" customHeight="1" x14ac:dyDescent="0.2"/>
    <row r="74480" ht="12.75" customHeight="1" x14ac:dyDescent="0.2"/>
    <row r="74481" ht="12.75" customHeight="1" x14ac:dyDescent="0.2"/>
    <row r="74482" ht="12.75" customHeight="1" x14ac:dyDescent="0.2"/>
    <row r="74483" ht="12.75" customHeight="1" x14ac:dyDescent="0.2"/>
    <row r="74484" ht="12.75" customHeight="1" x14ac:dyDescent="0.2"/>
    <row r="74485" ht="12.75" customHeight="1" x14ac:dyDescent="0.2"/>
    <row r="74486" ht="12.75" customHeight="1" x14ac:dyDescent="0.2"/>
    <row r="74487" ht="12.75" customHeight="1" x14ac:dyDescent="0.2"/>
    <row r="74488" ht="12.75" customHeight="1" x14ac:dyDescent="0.2"/>
    <row r="74489" ht="12.75" customHeight="1" x14ac:dyDescent="0.2"/>
    <row r="74490" ht="12.75" customHeight="1" x14ac:dyDescent="0.2"/>
    <row r="74491" ht="12.75" customHeight="1" x14ac:dyDescent="0.2"/>
    <row r="74492" ht="12.75" customHeight="1" x14ac:dyDescent="0.2"/>
    <row r="74493" ht="12.75" customHeight="1" x14ac:dyDescent="0.2"/>
    <row r="74494" ht="12.75" customHeight="1" x14ac:dyDescent="0.2"/>
    <row r="74495" ht="12.75" customHeight="1" x14ac:dyDescent="0.2"/>
    <row r="74496" ht="12.75" customHeight="1" x14ac:dyDescent="0.2"/>
    <row r="74497" ht="12.75" customHeight="1" x14ac:dyDescent="0.2"/>
    <row r="74498" ht="12.75" customHeight="1" x14ac:dyDescent="0.2"/>
    <row r="74499" ht="12.75" customHeight="1" x14ac:dyDescent="0.2"/>
    <row r="74500" ht="12.75" customHeight="1" x14ac:dyDescent="0.2"/>
    <row r="74501" ht="12.75" customHeight="1" x14ac:dyDescent="0.2"/>
    <row r="74502" ht="12.75" customHeight="1" x14ac:dyDescent="0.2"/>
    <row r="74503" ht="12.75" customHeight="1" x14ac:dyDescent="0.2"/>
    <row r="74504" ht="12.75" customHeight="1" x14ac:dyDescent="0.2"/>
    <row r="74505" ht="12.75" customHeight="1" x14ac:dyDescent="0.2"/>
    <row r="74506" ht="12.75" customHeight="1" x14ac:dyDescent="0.2"/>
    <row r="74507" ht="12.75" customHeight="1" x14ac:dyDescent="0.2"/>
    <row r="74508" ht="12.75" customHeight="1" x14ac:dyDescent="0.2"/>
    <row r="74509" ht="12.75" customHeight="1" x14ac:dyDescent="0.2"/>
    <row r="74510" ht="12.75" customHeight="1" x14ac:dyDescent="0.2"/>
    <row r="74511" ht="12.75" customHeight="1" x14ac:dyDescent="0.2"/>
    <row r="74512" ht="12.75" customHeight="1" x14ac:dyDescent="0.2"/>
    <row r="74513" ht="12.75" customHeight="1" x14ac:dyDescent="0.2"/>
    <row r="74514" ht="12.75" customHeight="1" x14ac:dyDescent="0.2"/>
    <row r="74515" ht="12.75" customHeight="1" x14ac:dyDescent="0.2"/>
    <row r="74516" ht="12.75" customHeight="1" x14ac:dyDescent="0.2"/>
    <row r="74517" ht="12.75" customHeight="1" x14ac:dyDescent="0.2"/>
    <row r="74518" ht="12.75" customHeight="1" x14ac:dyDescent="0.2"/>
    <row r="74519" ht="12.75" customHeight="1" x14ac:dyDescent="0.2"/>
    <row r="74520" ht="12.75" customHeight="1" x14ac:dyDescent="0.2"/>
    <row r="74521" ht="12.75" customHeight="1" x14ac:dyDescent="0.2"/>
    <row r="74522" ht="12.75" customHeight="1" x14ac:dyDescent="0.2"/>
    <row r="74523" ht="12.75" customHeight="1" x14ac:dyDescent="0.2"/>
    <row r="74524" ht="12.75" customHeight="1" x14ac:dyDescent="0.2"/>
    <row r="74525" ht="12.75" customHeight="1" x14ac:dyDescent="0.2"/>
    <row r="74526" ht="12.75" customHeight="1" x14ac:dyDescent="0.2"/>
    <row r="74527" ht="12.75" customHeight="1" x14ac:dyDescent="0.2"/>
    <row r="74528" ht="12.75" customHeight="1" x14ac:dyDescent="0.2"/>
    <row r="74529" ht="12.75" customHeight="1" x14ac:dyDescent="0.2"/>
    <row r="74530" ht="12.75" customHeight="1" x14ac:dyDescent="0.2"/>
    <row r="74531" ht="12.75" customHeight="1" x14ac:dyDescent="0.2"/>
    <row r="74532" ht="12.75" customHeight="1" x14ac:dyDescent="0.2"/>
    <row r="74533" ht="12.75" customHeight="1" x14ac:dyDescent="0.2"/>
    <row r="74534" ht="12.75" customHeight="1" x14ac:dyDescent="0.2"/>
    <row r="74535" ht="12.75" customHeight="1" x14ac:dyDescent="0.2"/>
    <row r="74536" ht="12.75" customHeight="1" x14ac:dyDescent="0.2"/>
    <row r="74537" ht="12.75" customHeight="1" x14ac:dyDescent="0.2"/>
    <row r="74538" ht="12.75" customHeight="1" x14ac:dyDescent="0.2"/>
    <row r="74539" ht="12.75" customHeight="1" x14ac:dyDescent="0.2"/>
    <row r="74540" ht="12.75" customHeight="1" x14ac:dyDescent="0.2"/>
    <row r="74541" ht="12.75" customHeight="1" x14ac:dyDescent="0.2"/>
    <row r="74542" ht="12.75" customHeight="1" x14ac:dyDescent="0.2"/>
    <row r="74543" ht="12.75" customHeight="1" x14ac:dyDescent="0.2"/>
    <row r="74544" ht="12.75" customHeight="1" x14ac:dyDescent="0.2"/>
    <row r="74545" ht="12.75" customHeight="1" x14ac:dyDescent="0.2"/>
    <row r="74546" ht="12.75" customHeight="1" x14ac:dyDescent="0.2"/>
    <row r="74547" ht="12.75" customHeight="1" x14ac:dyDescent="0.2"/>
    <row r="74548" ht="12.75" customHeight="1" x14ac:dyDescent="0.2"/>
    <row r="74549" ht="12.75" customHeight="1" x14ac:dyDescent="0.2"/>
    <row r="74550" ht="12.75" customHeight="1" x14ac:dyDescent="0.2"/>
    <row r="74551" ht="12.75" customHeight="1" x14ac:dyDescent="0.2"/>
    <row r="74552" ht="12.75" customHeight="1" x14ac:dyDescent="0.2"/>
    <row r="74553" ht="12.75" customHeight="1" x14ac:dyDescent="0.2"/>
    <row r="74554" ht="12.75" customHeight="1" x14ac:dyDescent="0.2"/>
    <row r="74555" ht="12.75" customHeight="1" x14ac:dyDescent="0.2"/>
    <row r="74556" ht="12.75" customHeight="1" x14ac:dyDescent="0.2"/>
    <row r="74557" ht="12.75" customHeight="1" x14ac:dyDescent="0.2"/>
    <row r="74558" ht="12.75" customHeight="1" x14ac:dyDescent="0.2"/>
    <row r="74559" ht="12.75" customHeight="1" x14ac:dyDescent="0.2"/>
    <row r="74560" ht="12.75" customHeight="1" x14ac:dyDescent="0.2"/>
    <row r="74561" ht="12.75" customHeight="1" x14ac:dyDescent="0.2"/>
    <row r="74562" ht="12.75" customHeight="1" x14ac:dyDescent="0.2"/>
    <row r="74563" ht="12.75" customHeight="1" x14ac:dyDescent="0.2"/>
    <row r="74564" ht="12.75" customHeight="1" x14ac:dyDescent="0.2"/>
    <row r="74565" ht="12.75" customHeight="1" x14ac:dyDescent="0.2"/>
    <row r="74566" ht="12.75" customHeight="1" x14ac:dyDescent="0.2"/>
    <row r="74567" ht="12.75" customHeight="1" x14ac:dyDescent="0.2"/>
    <row r="74568" ht="12.75" customHeight="1" x14ac:dyDescent="0.2"/>
    <row r="74569" ht="12.75" customHeight="1" x14ac:dyDescent="0.2"/>
    <row r="74570" ht="12.75" customHeight="1" x14ac:dyDescent="0.2"/>
    <row r="74571" ht="12.75" customHeight="1" x14ac:dyDescent="0.2"/>
    <row r="74572" ht="12.75" customHeight="1" x14ac:dyDescent="0.2"/>
    <row r="74573" ht="12.75" customHeight="1" x14ac:dyDescent="0.2"/>
    <row r="74574" ht="12.75" customHeight="1" x14ac:dyDescent="0.2"/>
    <row r="74575" ht="12.75" customHeight="1" x14ac:dyDescent="0.2"/>
    <row r="74576" ht="12.75" customHeight="1" x14ac:dyDescent="0.2"/>
    <row r="74577" ht="12.75" customHeight="1" x14ac:dyDescent="0.2"/>
    <row r="74578" ht="12.75" customHeight="1" x14ac:dyDescent="0.2"/>
    <row r="74579" ht="12.75" customHeight="1" x14ac:dyDescent="0.2"/>
    <row r="74580" ht="12.75" customHeight="1" x14ac:dyDescent="0.2"/>
    <row r="74581" ht="12.75" customHeight="1" x14ac:dyDescent="0.2"/>
    <row r="74582" ht="12.75" customHeight="1" x14ac:dyDescent="0.2"/>
    <row r="74583" ht="12.75" customHeight="1" x14ac:dyDescent="0.2"/>
    <row r="74584" ht="12.75" customHeight="1" x14ac:dyDescent="0.2"/>
    <row r="74585" ht="12.75" customHeight="1" x14ac:dyDescent="0.2"/>
    <row r="74586" ht="12.75" customHeight="1" x14ac:dyDescent="0.2"/>
    <row r="74587" ht="12.75" customHeight="1" x14ac:dyDescent="0.2"/>
    <row r="74588" ht="12.75" customHeight="1" x14ac:dyDescent="0.2"/>
    <row r="74589" ht="12.75" customHeight="1" x14ac:dyDescent="0.2"/>
    <row r="74590" ht="12.75" customHeight="1" x14ac:dyDescent="0.2"/>
    <row r="74591" ht="12.75" customHeight="1" x14ac:dyDescent="0.2"/>
    <row r="74592" ht="12.75" customHeight="1" x14ac:dyDescent="0.2"/>
    <row r="74593" ht="12.75" customHeight="1" x14ac:dyDescent="0.2"/>
    <row r="74594" ht="12.75" customHeight="1" x14ac:dyDescent="0.2"/>
    <row r="74595" ht="12.75" customHeight="1" x14ac:dyDescent="0.2"/>
    <row r="74596" ht="12.75" customHeight="1" x14ac:dyDescent="0.2"/>
    <row r="74597" ht="12.75" customHeight="1" x14ac:dyDescent="0.2"/>
    <row r="74598" ht="12.75" customHeight="1" x14ac:dyDescent="0.2"/>
    <row r="74599" ht="12.75" customHeight="1" x14ac:dyDescent="0.2"/>
    <row r="74600" ht="12.75" customHeight="1" x14ac:dyDescent="0.2"/>
    <row r="74601" ht="12.75" customHeight="1" x14ac:dyDescent="0.2"/>
    <row r="74602" ht="12.75" customHeight="1" x14ac:dyDescent="0.2"/>
    <row r="74603" ht="12.75" customHeight="1" x14ac:dyDescent="0.2"/>
    <row r="74604" ht="12.75" customHeight="1" x14ac:dyDescent="0.2"/>
    <row r="74605" ht="12.75" customHeight="1" x14ac:dyDescent="0.2"/>
    <row r="74606" ht="12.75" customHeight="1" x14ac:dyDescent="0.2"/>
    <row r="74607" ht="12.75" customHeight="1" x14ac:dyDescent="0.2"/>
    <row r="74608" ht="12.75" customHeight="1" x14ac:dyDescent="0.2"/>
    <row r="74609" ht="12.75" customHeight="1" x14ac:dyDescent="0.2"/>
    <row r="74610" ht="12.75" customHeight="1" x14ac:dyDescent="0.2"/>
    <row r="74611" ht="12.75" customHeight="1" x14ac:dyDescent="0.2"/>
    <row r="74612" ht="12.75" customHeight="1" x14ac:dyDescent="0.2"/>
    <row r="74613" ht="12.75" customHeight="1" x14ac:dyDescent="0.2"/>
    <row r="74614" ht="12.75" customHeight="1" x14ac:dyDescent="0.2"/>
    <row r="74615" ht="12.75" customHeight="1" x14ac:dyDescent="0.2"/>
    <row r="74616" ht="12.75" customHeight="1" x14ac:dyDescent="0.2"/>
    <row r="74617" ht="12.75" customHeight="1" x14ac:dyDescent="0.2"/>
    <row r="74618" ht="12.75" customHeight="1" x14ac:dyDescent="0.2"/>
    <row r="74619" ht="12.75" customHeight="1" x14ac:dyDescent="0.2"/>
    <row r="74620" ht="12.75" customHeight="1" x14ac:dyDescent="0.2"/>
    <row r="74621" ht="12.75" customHeight="1" x14ac:dyDescent="0.2"/>
    <row r="74622" ht="12.75" customHeight="1" x14ac:dyDescent="0.2"/>
    <row r="74623" ht="12.75" customHeight="1" x14ac:dyDescent="0.2"/>
    <row r="74624" ht="12.75" customHeight="1" x14ac:dyDescent="0.2"/>
    <row r="74625" ht="12.75" customHeight="1" x14ac:dyDescent="0.2"/>
    <row r="74626" ht="12.75" customHeight="1" x14ac:dyDescent="0.2"/>
    <row r="74627" ht="12.75" customHeight="1" x14ac:dyDescent="0.2"/>
    <row r="74628" ht="12.75" customHeight="1" x14ac:dyDescent="0.2"/>
    <row r="74629" ht="12.75" customHeight="1" x14ac:dyDescent="0.2"/>
    <row r="74630" ht="12.75" customHeight="1" x14ac:dyDescent="0.2"/>
    <row r="74631" ht="12.75" customHeight="1" x14ac:dyDescent="0.2"/>
    <row r="74632" ht="12.75" customHeight="1" x14ac:dyDescent="0.2"/>
    <row r="74633" ht="12.75" customHeight="1" x14ac:dyDescent="0.2"/>
    <row r="74634" ht="12.75" customHeight="1" x14ac:dyDescent="0.2"/>
    <row r="74635" ht="12.75" customHeight="1" x14ac:dyDescent="0.2"/>
    <row r="74636" ht="12.75" customHeight="1" x14ac:dyDescent="0.2"/>
    <row r="74637" ht="12.75" customHeight="1" x14ac:dyDescent="0.2"/>
    <row r="74638" ht="12.75" customHeight="1" x14ac:dyDescent="0.2"/>
    <row r="74639" ht="12.75" customHeight="1" x14ac:dyDescent="0.2"/>
    <row r="74640" ht="12.75" customHeight="1" x14ac:dyDescent="0.2"/>
    <row r="74641" ht="12.75" customHeight="1" x14ac:dyDescent="0.2"/>
    <row r="74642" ht="12.75" customHeight="1" x14ac:dyDescent="0.2"/>
    <row r="74643" ht="12.75" customHeight="1" x14ac:dyDescent="0.2"/>
    <row r="74644" ht="12.75" customHeight="1" x14ac:dyDescent="0.2"/>
    <row r="74645" ht="12.75" customHeight="1" x14ac:dyDescent="0.2"/>
    <row r="74646" ht="12.75" customHeight="1" x14ac:dyDescent="0.2"/>
    <row r="74647" ht="12.75" customHeight="1" x14ac:dyDescent="0.2"/>
    <row r="74648" ht="12.75" customHeight="1" x14ac:dyDescent="0.2"/>
    <row r="74649" ht="12.75" customHeight="1" x14ac:dyDescent="0.2"/>
    <row r="74650" ht="12.75" customHeight="1" x14ac:dyDescent="0.2"/>
    <row r="74651" ht="12.75" customHeight="1" x14ac:dyDescent="0.2"/>
    <row r="74652" ht="12.75" customHeight="1" x14ac:dyDescent="0.2"/>
    <row r="74653" ht="12.75" customHeight="1" x14ac:dyDescent="0.2"/>
    <row r="74654" ht="12.75" customHeight="1" x14ac:dyDescent="0.2"/>
    <row r="74655" ht="12.75" customHeight="1" x14ac:dyDescent="0.2"/>
    <row r="74656" ht="12.75" customHeight="1" x14ac:dyDescent="0.2"/>
    <row r="74657" ht="12.75" customHeight="1" x14ac:dyDescent="0.2"/>
    <row r="74658" ht="12.75" customHeight="1" x14ac:dyDescent="0.2"/>
    <row r="74659" ht="12.75" customHeight="1" x14ac:dyDescent="0.2"/>
    <row r="74660" ht="12.75" customHeight="1" x14ac:dyDescent="0.2"/>
    <row r="74661" ht="12.75" customHeight="1" x14ac:dyDescent="0.2"/>
    <row r="74662" ht="12.75" customHeight="1" x14ac:dyDescent="0.2"/>
    <row r="74663" ht="12.75" customHeight="1" x14ac:dyDescent="0.2"/>
    <row r="74664" ht="12.75" customHeight="1" x14ac:dyDescent="0.2"/>
    <row r="74665" ht="12.75" customHeight="1" x14ac:dyDescent="0.2"/>
    <row r="74666" ht="12.75" customHeight="1" x14ac:dyDescent="0.2"/>
    <row r="74667" ht="12.75" customHeight="1" x14ac:dyDescent="0.2"/>
    <row r="74668" ht="12.75" customHeight="1" x14ac:dyDescent="0.2"/>
    <row r="74669" ht="12.75" customHeight="1" x14ac:dyDescent="0.2"/>
    <row r="74670" ht="12.75" customHeight="1" x14ac:dyDescent="0.2"/>
    <row r="74671" ht="12.75" customHeight="1" x14ac:dyDescent="0.2"/>
    <row r="74672" ht="12.75" customHeight="1" x14ac:dyDescent="0.2"/>
    <row r="74673" ht="12.75" customHeight="1" x14ac:dyDescent="0.2"/>
    <row r="74674" ht="12.75" customHeight="1" x14ac:dyDescent="0.2"/>
    <row r="74675" ht="12.75" customHeight="1" x14ac:dyDescent="0.2"/>
    <row r="74676" ht="12.75" customHeight="1" x14ac:dyDescent="0.2"/>
    <row r="74677" ht="12.75" customHeight="1" x14ac:dyDescent="0.2"/>
    <row r="74678" ht="12.75" customHeight="1" x14ac:dyDescent="0.2"/>
    <row r="74679" ht="12.75" customHeight="1" x14ac:dyDescent="0.2"/>
    <row r="74680" ht="12.75" customHeight="1" x14ac:dyDescent="0.2"/>
    <row r="74681" ht="12.75" customHeight="1" x14ac:dyDescent="0.2"/>
    <row r="74682" ht="12.75" customHeight="1" x14ac:dyDescent="0.2"/>
    <row r="74683" ht="12.75" customHeight="1" x14ac:dyDescent="0.2"/>
    <row r="74684" ht="12.75" customHeight="1" x14ac:dyDescent="0.2"/>
    <row r="74685" ht="12.75" customHeight="1" x14ac:dyDescent="0.2"/>
    <row r="74686" ht="12.75" customHeight="1" x14ac:dyDescent="0.2"/>
    <row r="74687" ht="12.75" customHeight="1" x14ac:dyDescent="0.2"/>
    <row r="74688" ht="12.75" customHeight="1" x14ac:dyDescent="0.2"/>
    <row r="74689" ht="12.75" customHeight="1" x14ac:dyDescent="0.2"/>
    <row r="74690" ht="12.75" customHeight="1" x14ac:dyDescent="0.2"/>
    <row r="74691" ht="12.75" customHeight="1" x14ac:dyDescent="0.2"/>
    <row r="74692" ht="12.75" customHeight="1" x14ac:dyDescent="0.2"/>
    <row r="74693" ht="12.75" customHeight="1" x14ac:dyDescent="0.2"/>
    <row r="74694" ht="12.75" customHeight="1" x14ac:dyDescent="0.2"/>
    <row r="74695" ht="12.75" customHeight="1" x14ac:dyDescent="0.2"/>
    <row r="74696" ht="12.75" customHeight="1" x14ac:dyDescent="0.2"/>
    <row r="74697" ht="12.75" customHeight="1" x14ac:dyDescent="0.2"/>
    <row r="74698" ht="12.75" customHeight="1" x14ac:dyDescent="0.2"/>
    <row r="74699" ht="12.75" customHeight="1" x14ac:dyDescent="0.2"/>
    <row r="74700" ht="12.75" customHeight="1" x14ac:dyDescent="0.2"/>
    <row r="74701" ht="12.75" customHeight="1" x14ac:dyDescent="0.2"/>
    <row r="74702" ht="12.75" customHeight="1" x14ac:dyDescent="0.2"/>
    <row r="74703" ht="12.75" customHeight="1" x14ac:dyDescent="0.2"/>
    <row r="74704" ht="12.75" customHeight="1" x14ac:dyDescent="0.2"/>
    <row r="74705" ht="12.75" customHeight="1" x14ac:dyDescent="0.2"/>
    <row r="74706" ht="12.75" customHeight="1" x14ac:dyDescent="0.2"/>
    <row r="74707" ht="12.75" customHeight="1" x14ac:dyDescent="0.2"/>
    <row r="74708" ht="12.75" customHeight="1" x14ac:dyDescent="0.2"/>
    <row r="74709" ht="12.75" customHeight="1" x14ac:dyDescent="0.2"/>
    <row r="74710" ht="12.75" customHeight="1" x14ac:dyDescent="0.2"/>
    <row r="74711" ht="12.75" customHeight="1" x14ac:dyDescent="0.2"/>
    <row r="74712" ht="12.75" customHeight="1" x14ac:dyDescent="0.2"/>
    <row r="74713" ht="12.75" customHeight="1" x14ac:dyDescent="0.2"/>
    <row r="74714" ht="12.75" customHeight="1" x14ac:dyDescent="0.2"/>
    <row r="74715" ht="12.75" customHeight="1" x14ac:dyDescent="0.2"/>
    <row r="74716" ht="12.75" customHeight="1" x14ac:dyDescent="0.2"/>
    <row r="74717" ht="12.75" customHeight="1" x14ac:dyDescent="0.2"/>
    <row r="74718" ht="12.75" customHeight="1" x14ac:dyDescent="0.2"/>
    <row r="74719" ht="12.75" customHeight="1" x14ac:dyDescent="0.2"/>
    <row r="74720" ht="12.75" customHeight="1" x14ac:dyDescent="0.2"/>
    <row r="74721" ht="12.75" customHeight="1" x14ac:dyDescent="0.2"/>
    <row r="74722" ht="12.75" customHeight="1" x14ac:dyDescent="0.2"/>
    <row r="74723" ht="12.75" customHeight="1" x14ac:dyDescent="0.2"/>
    <row r="74724" ht="12.75" customHeight="1" x14ac:dyDescent="0.2"/>
    <row r="74725" ht="12.75" customHeight="1" x14ac:dyDescent="0.2"/>
    <row r="74726" ht="12.75" customHeight="1" x14ac:dyDescent="0.2"/>
    <row r="74727" ht="12.75" customHeight="1" x14ac:dyDescent="0.2"/>
    <row r="74728" ht="12.75" customHeight="1" x14ac:dyDescent="0.2"/>
    <row r="74729" ht="12.75" customHeight="1" x14ac:dyDescent="0.2"/>
    <row r="74730" ht="12.75" customHeight="1" x14ac:dyDescent="0.2"/>
    <row r="74731" ht="12.75" customHeight="1" x14ac:dyDescent="0.2"/>
    <row r="74732" ht="12.75" customHeight="1" x14ac:dyDescent="0.2"/>
    <row r="74733" ht="12.75" customHeight="1" x14ac:dyDescent="0.2"/>
    <row r="74734" ht="12.75" customHeight="1" x14ac:dyDescent="0.2"/>
    <row r="74735" ht="12.75" customHeight="1" x14ac:dyDescent="0.2"/>
    <row r="74736" ht="12.75" customHeight="1" x14ac:dyDescent="0.2"/>
    <row r="74737" ht="12.75" customHeight="1" x14ac:dyDescent="0.2"/>
    <row r="74738" ht="12.75" customHeight="1" x14ac:dyDescent="0.2"/>
    <row r="74739" ht="12.75" customHeight="1" x14ac:dyDescent="0.2"/>
    <row r="74740" ht="12.75" customHeight="1" x14ac:dyDescent="0.2"/>
    <row r="74741" ht="12.75" customHeight="1" x14ac:dyDescent="0.2"/>
    <row r="74742" ht="12.75" customHeight="1" x14ac:dyDescent="0.2"/>
    <row r="74743" ht="12.75" customHeight="1" x14ac:dyDescent="0.2"/>
    <row r="74744" ht="12.75" customHeight="1" x14ac:dyDescent="0.2"/>
    <row r="74745" ht="12.75" customHeight="1" x14ac:dyDescent="0.2"/>
    <row r="74746" ht="12.75" customHeight="1" x14ac:dyDescent="0.2"/>
    <row r="74747" ht="12.75" customHeight="1" x14ac:dyDescent="0.2"/>
    <row r="74748" ht="12.75" customHeight="1" x14ac:dyDescent="0.2"/>
    <row r="74749" ht="12.75" customHeight="1" x14ac:dyDescent="0.2"/>
    <row r="74750" ht="12.75" customHeight="1" x14ac:dyDescent="0.2"/>
    <row r="74751" ht="12.75" customHeight="1" x14ac:dyDescent="0.2"/>
    <row r="74752" ht="12.75" customHeight="1" x14ac:dyDescent="0.2"/>
    <row r="74753" ht="12.75" customHeight="1" x14ac:dyDescent="0.2"/>
    <row r="74754" ht="12.75" customHeight="1" x14ac:dyDescent="0.2"/>
    <row r="74755" ht="12.75" customHeight="1" x14ac:dyDescent="0.2"/>
    <row r="74756" ht="12.75" customHeight="1" x14ac:dyDescent="0.2"/>
    <row r="74757" ht="12.75" customHeight="1" x14ac:dyDescent="0.2"/>
    <row r="74758" ht="12.75" customHeight="1" x14ac:dyDescent="0.2"/>
    <row r="74759" ht="12.75" customHeight="1" x14ac:dyDescent="0.2"/>
    <row r="74760" ht="12.75" customHeight="1" x14ac:dyDescent="0.2"/>
    <row r="74761" ht="12.75" customHeight="1" x14ac:dyDescent="0.2"/>
    <row r="74762" ht="12.75" customHeight="1" x14ac:dyDescent="0.2"/>
    <row r="74763" ht="12.75" customHeight="1" x14ac:dyDescent="0.2"/>
    <row r="74764" ht="12.75" customHeight="1" x14ac:dyDescent="0.2"/>
    <row r="74765" ht="12.75" customHeight="1" x14ac:dyDescent="0.2"/>
    <row r="74766" ht="12.75" customHeight="1" x14ac:dyDescent="0.2"/>
    <row r="74767" ht="12.75" customHeight="1" x14ac:dyDescent="0.2"/>
    <row r="74768" ht="12.75" customHeight="1" x14ac:dyDescent="0.2"/>
    <row r="74769" ht="12.75" customHeight="1" x14ac:dyDescent="0.2"/>
    <row r="74770" ht="12.75" customHeight="1" x14ac:dyDescent="0.2"/>
    <row r="74771" ht="12.75" customHeight="1" x14ac:dyDescent="0.2"/>
    <row r="74772" ht="12.75" customHeight="1" x14ac:dyDescent="0.2"/>
    <row r="74773" ht="12.75" customHeight="1" x14ac:dyDescent="0.2"/>
    <row r="74774" ht="12.75" customHeight="1" x14ac:dyDescent="0.2"/>
    <row r="74775" ht="12.75" customHeight="1" x14ac:dyDescent="0.2"/>
    <row r="74776" ht="12.75" customHeight="1" x14ac:dyDescent="0.2"/>
    <row r="74777" ht="12.75" customHeight="1" x14ac:dyDescent="0.2"/>
    <row r="74778" ht="12.75" customHeight="1" x14ac:dyDescent="0.2"/>
    <row r="74779" ht="12.75" customHeight="1" x14ac:dyDescent="0.2"/>
    <row r="74780" ht="12.75" customHeight="1" x14ac:dyDescent="0.2"/>
    <row r="74781" ht="12.75" customHeight="1" x14ac:dyDescent="0.2"/>
    <row r="74782" ht="12.75" customHeight="1" x14ac:dyDescent="0.2"/>
    <row r="74783" ht="12.75" customHeight="1" x14ac:dyDescent="0.2"/>
    <row r="74784" ht="12.75" customHeight="1" x14ac:dyDescent="0.2"/>
    <row r="74785" ht="12.75" customHeight="1" x14ac:dyDescent="0.2"/>
    <row r="74786" ht="12.75" customHeight="1" x14ac:dyDescent="0.2"/>
    <row r="74787" ht="12.75" customHeight="1" x14ac:dyDescent="0.2"/>
    <row r="74788" ht="12.75" customHeight="1" x14ac:dyDescent="0.2"/>
    <row r="74789" ht="12.75" customHeight="1" x14ac:dyDescent="0.2"/>
    <row r="74790" ht="12.75" customHeight="1" x14ac:dyDescent="0.2"/>
    <row r="74791" ht="12.75" customHeight="1" x14ac:dyDescent="0.2"/>
    <row r="74792" ht="12.75" customHeight="1" x14ac:dyDescent="0.2"/>
    <row r="74793" ht="12.75" customHeight="1" x14ac:dyDescent="0.2"/>
    <row r="74794" ht="12.75" customHeight="1" x14ac:dyDescent="0.2"/>
    <row r="74795" ht="12.75" customHeight="1" x14ac:dyDescent="0.2"/>
    <row r="74796" ht="12.75" customHeight="1" x14ac:dyDescent="0.2"/>
    <row r="74797" ht="12.75" customHeight="1" x14ac:dyDescent="0.2"/>
    <row r="74798" ht="12.75" customHeight="1" x14ac:dyDescent="0.2"/>
    <row r="74799" ht="12.75" customHeight="1" x14ac:dyDescent="0.2"/>
    <row r="74800" ht="12.75" customHeight="1" x14ac:dyDescent="0.2"/>
    <row r="74801" ht="12.75" customHeight="1" x14ac:dyDescent="0.2"/>
    <row r="74802" ht="12.75" customHeight="1" x14ac:dyDescent="0.2"/>
    <row r="74803" ht="12.75" customHeight="1" x14ac:dyDescent="0.2"/>
    <row r="74804" ht="12.75" customHeight="1" x14ac:dyDescent="0.2"/>
    <row r="74805" ht="12.75" customHeight="1" x14ac:dyDescent="0.2"/>
    <row r="74806" ht="12.75" customHeight="1" x14ac:dyDescent="0.2"/>
    <row r="74807" ht="12.75" customHeight="1" x14ac:dyDescent="0.2"/>
    <row r="74808" ht="12.75" customHeight="1" x14ac:dyDescent="0.2"/>
    <row r="74809" ht="12.75" customHeight="1" x14ac:dyDescent="0.2"/>
    <row r="74810" ht="12.75" customHeight="1" x14ac:dyDescent="0.2"/>
    <row r="74811" ht="12.75" customHeight="1" x14ac:dyDescent="0.2"/>
    <row r="74812" ht="12.75" customHeight="1" x14ac:dyDescent="0.2"/>
    <row r="74813" ht="12.75" customHeight="1" x14ac:dyDescent="0.2"/>
    <row r="74814" ht="12.75" customHeight="1" x14ac:dyDescent="0.2"/>
    <row r="74815" ht="12.75" customHeight="1" x14ac:dyDescent="0.2"/>
    <row r="74816" ht="12.75" customHeight="1" x14ac:dyDescent="0.2"/>
    <row r="74817" ht="12.75" customHeight="1" x14ac:dyDescent="0.2"/>
    <row r="74818" ht="12.75" customHeight="1" x14ac:dyDescent="0.2"/>
    <row r="74819" ht="12.75" customHeight="1" x14ac:dyDescent="0.2"/>
    <row r="74820" ht="12.75" customHeight="1" x14ac:dyDescent="0.2"/>
    <row r="74821" ht="12.75" customHeight="1" x14ac:dyDescent="0.2"/>
    <row r="74822" ht="12.75" customHeight="1" x14ac:dyDescent="0.2"/>
    <row r="74823" ht="12.75" customHeight="1" x14ac:dyDescent="0.2"/>
    <row r="74824" ht="12.75" customHeight="1" x14ac:dyDescent="0.2"/>
    <row r="74825" ht="12.75" customHeight="1" x14ac:dyDescent="0.2"/>
    <row r="74826" ht="12.75" customHeight="1" x14ac:dyDescent="0.2"/>
    <row r="74827" ht="12.75" customHeight="1" x14ac:dyDescent="0.2"/>
    <row r="74828" ht="12.75" customHeight="1" x14ac:dyDescent="0.2"/>
    <row r="74829" ht="12.75" customHeight="1" x14ac:dyDescent="0.2"/>
    <row r="74830" ht="12.75" customHeight="1" x14ac:dyDescent="0.2"/>
    <row r="74831" ht="12.75" customHeight="1" x14ac:dyDescent="0.2"/>
    <row r="74832" ht="12.75" customHeight="1" x14ac:dyDescent="0.2"/>
    <row r="74833" ht="12.75" customHeight="1" x14ac:dyDescent="0.2"/>
    <row r="74834" ht="12.75" customHeight="1" x14ac:dyDescent="0.2"/>
    <row r="74835" ht="12.75" customHeight="1" x14ac:dyDescent="0.2"/>
    <row r="74836" ht="12.75" customHeight="1" x14ac:dyDescent="0.2"/>
    <row r="74837" ht="12.75" customHeight="1" x14ac:dyDescent="0.2"/>
    <row r="74838" ht="12.75" customHeight="1" x14ac:dyDescent="0.2"/>
    <row r="74839" ht="12.75" customHeight="1" x14ac:dyDescent="0.2"/>
    <row r="74840" ht="12.75" customHeight="1" x14ac:dyDescent="0.2"/>
    <row r="74841" ht="12.75" customHeight="1" x14ac:dyDescent="0.2"/>
    <row r="74842" ht="12.75" customHeight="1" x14ac:dyDescent="0.2"/>
    <row r="74843" ht="12.75" customHeight="1" x14ac:dyDescent="0.2"/>
    <row r="74844" ht="12.75" customHeight="1" x14ac:dyDescent="0.2"/>
    <row r="74845" ht="12.75" customHeight="1" x14ac:dyDescent="0.2"/>
    <row r="74846" ht="12.75" customHeight="1" x14ac:dyDescent="0.2"/>
    <row r="74847" ht="12.75" customHeight="1" x14ac:dyDescent="0.2"/>
    <row r="74848" ht="12.75" customHeight="1" x14ac:dyDescent="0.2"/>
    <row r="74849" ht="12.75" customHeight="1" x14ac:dyDescent="0.2"/>
    <row r="74850" ht="12.75" customHeight="1" x14ac:dyDescent="0.2"/>
    <row r="74851" ht="12.75" customHeight="1" x14ac:dyDescent="0.2"/>
    <row r="74852" ht="12.75" customHeight="1" x14ac:dyDescent="0.2"/>
    <row r="74853" ht="12.75" customHeight="1" x14ac:dyDescent="0.2"/>
    <row r="74854" ht="12.75" customHeight="1" x14ac:dyDescent="0.2"/>
    <row r="74855" ht="12.75" customHeight="1" x14ac:dyDescent="0.2"/>
    <row r="74856" ht="12.75" customHeight="1" x14ac:dyDescent="0.2"/>
    <row r="74857" ht="12.75" customHeight="1" x14ac:dyDescent="0.2"/>
    <row r="74858" ht="12.75" customHeight="1" x14ac:dyDescent="0.2"/>
    <row r="74859" ht="12.75" customHeight="1" x14ac:dyDescent="0.2"/>
    <row r="74860" ht="12.75" customHeight="1" x14ac:dyDescent="0.2"/>
    <row r="74861" ht="12.75" customHeight="1" x14ac:dyDescent="0.2"/>
    <row r="74862" ht="12.75" customHeight="1" x14ac:dyDescent="0.2"/>
    <row r="74863" ht="12.75" customHeight="1" x14ac:dyDescent="0.2"/>
    <row r="74864" ht="12.75" customHeight="1" x14ac:dyDescent="0.2"/>
    <row r="74865" ht="12.75" customHeight="1" x14ac:dyDescent="0.2"/>
    <row r="74866" ht="12.75" customHeight="1" x14ac:dyDescent="0.2"/>
    <row r="74867" ht="12.75" customHeight="1" x14ac:dyDescent="0.2"/>
    <row r="74868" ht="12.75" customHeight="1" x14ac:dyDescent="0.2"/>
    <row r="74869" ht="12.75" customHeight="1" x14ac:dyDescent="0.2"/>
    <row r="74870" ht="12.75" customHeight="1" x14ac:dyDescent="0.2"/>
    <row r="74871" ht="12.75" customHeight="1" x14ac:dyDescent="0.2"/>
    <row r="74872" ht="12.75" customHeight="1" x14ac:dyDescent="0.2"/>
    <row r="74873" ht="12.75" customHeight="1" x14ac:dyDescent="0.2"/>
    <row r="74874" ht="12.75" customHeight="1" x14ac:dyDescent="0.2"/>
    <row r="74875" ht="12.75" customHeight="1" x14ac:dyDescent="0.2"/>
    <row r="74876" ht="12.75" customHeight="1" x14ac:dyDescent="0.2"/>
    <row r="74877" ht="12.75" customHeight="1" x14ac:dyDescent="0.2"/>
    <row r="74878" ht="12.75" customHeight="1" x14ac:dyDescent="0.2"/>
    <row r="74879" ht="12.75" customHeight="1" x14ac:dyDescent="0.2"/>
    <row r="74880" ht="12.75" customHeight="1" x14ac:dyDescent="0.2"/>
    <row r="74881" ht="12.75" customHeight="1" x14ac:dyDescent="0.2"/>
    <row r="74882" ht="12.75" customHeight="1" x14ac:dyDescent="0.2"/>
    <row r="74883" ht="12.75" customHeight="1" x14ac:dyDescent="0.2"/>
    <row r="74884" ht="12.75" customHeight="1" x14ac:dyDescent="0.2"/>
    <row r="74885" ht="12.75" customHeight="1" x14ac:dyDescent="0.2"/>
    <row r="74886" ht="12.75" customHeight="1" x14ac:dyDescent="0.2"/>
    <row r="74887" ht="12.75" customHeight="1" x14ac:dyDescent="0.2"/>
    <row r="74888" ht="12.75" customHeight="1" x14ac:dyDescent="0.2"/>
    <row r="74889" ht="12.75" customHeight="1" x14ac:dyDescent="0.2"/>
    <row r="74890" ht="12.75" customHeight="1" x14ac:dyDescent="0.2"/>
    <row r="74891" ht="12.75" customHeight="1" x14ac:dyDescent="0.2"/>
    <row r="74892" ht="12.75" customHeight="1" x14ac:dyDescent="0.2"/>
    <row r="74893" ht="12.75" customHeight="1" x14ac:dyDescent="0.2"/>
    <row r="74894" ht="12.75" customHeight="1" x14ac:dyDescent="0.2"/>
    <row r="74895" ht="12.75" customHeight="1" x14ac:dyDescent="0.2"/>
    <row r="74896" ht="12.75" customHeight="1" x14ac:dyDescent="0.2"/>
    <row r="74897" ht="12.75" customHeight="1" x14ac:dyDescent="0.2"/>
    <row r="74898" ht="12.75" customHeight="1" x14ac:dyDescent="0.2"/>
    <row r="74899" ht="12.75" customHeight="1" x14ac:dyDescent="0.2"/>
    <row r="74900" ht="12.75" customHeight="1" x14ac:dyDescent="0.2"/>
    <row r="74901" ht="12.75" customHeight="1" x14ac:dyDescent="0.2"/>
    <row r="74902" ht="12.75" customHeight="1" x14ac:dyDescent="0.2"/>
    <row r="74903" ht="12.75" customHeight="1" x14ac:dyDescent="0.2"/>
    <row r="74904" ht="12.75" customHeight="1" x14ac:dyDescent="0.2"/>
    <row r="74905" ht="12.75" customHeight="1" x14ac:dyDescent="0.2"/>
    <row r="74906" ht="12.75" customHeight="1" x14ac:dyDescent="0.2"/>
    <row r="74907" ht="12.75" customHeight="1" x14ac:dyDescent="0.2"/>
    <row r="74908" ht="12.75" customHeight="1" x14ac:dyDescent="0.2"/>
    <row r="74909" ht="12.75" customHeight="1" x14ac:dyDescent="0.2"/>
    <row r="74910" ht="12.75" customHeight="1" x14ac:dyDescent="0.2"/>
    <row r="74911" ht="12.75" customHeight="1" x14ac:dyDescent="0.2"/>
    <row r="74912" ht="12.75" customHeight="1" x14ac:dyDescent="0.2"/>
    <row r="74913" ht="12.75" customHeight="1" x14ac:dyDescent="0.2"/>
    <row r="74914" ht="12.75" customHeight="1" x14ac:dyDescent="0.2"/>
    <row r="74915" ht="12.75" customHeight="1" x14ac:dyDescent="0.2"/>
    <row r="74916" ht="12.75" customHeight="1" x14ac:dyDescent="0.2"/>
    <row r="74917" ht="12.75" customHeight="1" x14ac:dyDescent="0.2"/>
    <row r="74918" ht="12.75" customHeight="1" x14ac:dyDescent="0.2"/>
    <row r="74919" ht="12.75" customHeight="1" x14ac:dyDescent="0.2"/>
    <row r="74920" ht="12.75" customHeight="1" x14ac:dyDescent="0.2"/>
    <row r="74921" ht="12.75" customHeight="1" x14ac:dyDescent="0.2"/>
    <row r="74922" ht="12.75" customHeight="1" x14ac:dyDescent="0.2"/>
    <row r="74923" ht="12.75" customHeight="1" x14ac:dyDescent="0.2"/>
    <row r="74924" ht="12.75" customHeight="1" x14ac:dyDescent="0.2"/>
    <row r="74925" ht="12.75" customHeight="1" x14ac:dyDescent="0.2"/>
    <row r="74926" ht="12.75" customHeight="1" x14ac:dyDescent="0.2"/>
    <row r="74927" ht="12.75" customHeight="1" x14ac:dyDescent="0.2"/>
    <row r="74928" ht="12.75" customHeight="1" x14ac:dyDescent="0.2"/>
    <row r="74929" ht="12.75" customHeight="1" x14ac:dyDescent="0.2"/>
    <row r="74930" ht="12.75" customHeight="1" x14ac:dyDescent="0.2"/>
    <row r="74931" ht="12.75" customHeight="1" x14ac:dyDescent="0.2"/>
    <row r="74932" ht="12.75" customHeight="1" x14ac:dyDescent="0.2"/>
    <row r="74933" ht="12.75" customHeight="1" x14ac:dyDescent="0.2"/>
    <row r="74934" ht="12.75" customHeight="1" x14ac:dyDescent="0.2"/>
    <row r="74935" ht="12.75" customHeight="1" x14ac:dyDescent="0.2"/>
    <row r="74936" ht="12.75" customHeight="1" x14ac:dyDescent="0.2"/>
    <row r="74937" ht="12.75" customHeight="1" x14ac:dyDescent="0.2"/>
    <row r="74938" ht="12.75" customHeight="1" x14ac:dyDescent="0.2"/>
    <row r="74939" ht="12.75" customHeight="1" x14ac:dyDescent="0.2"/>
    <row r="74940" ht="12.75" customHeight="1" x14ac:dyDescent="0.2"/>
    <row r="74941" ht="12.75" customHeight="1" x14ac:dyDescent="0.2"/>
    <row r="74942" ht="12.75" customHeight="1" x14ac:dyDescent="0.2"/>
    <row r="74943" ht="12.75" customHeight="1" x14ac:dyDescent="0.2"/>
    <row r="74944" ht="12.75" customHeight="1" x14ac:dyDescent="0.2"/>
    <row r="74945" ht="12.75" customHeight="1" x14ac:dyDescent="0.2"/>
    <row r="74946" ht="12.75" customHeight="1" x14ac:dyDescent="0.2"/>
    <row r="74947" ht="12.75" customHeight="1" x14ac:dyDescent="0.2"/>
    <row r="74948" ht="12.75" customHeight="1" x14ac:dyDescent="0.2"/>
    <row r="74949" ht="12.75" customHeight="1" x14ac:dyDescent="0.2"/>
    <row r="74950" ht="12.75" customHeight="1" x14ac:dyDescent="0.2"/>
    <row r="74951" ht="12.75" customHeight="1" x14ac:dyDescent="0.2"/>
    <row r="74952" ht="12.75" customHeight="1" x14ac:dyDescent="0.2"/>
    <row r="74953" ht="12.75" customHeight="1" x14ac:dyDescent="0.2"/>
    <row r="74954" ht="12.75" customHeight="1" x14ac:dyDescent="0.2"/>
    <row r="74955" ht="12.75" customHeight="1" x14ac:dyDescent="0.2"/>
    <row r="74956" ht="12.75" customHeight="1" x14ac:dyDescent="0.2"/>
    <row r="74957" ht="12.75" customHeight="1" x14ac:dyDescent="0.2"/>
    <row r="74958" ht="12.75" customHeight="1" x14ac:dyDescent="0.2"/>
    <row r="74959" ht="12.75" customHeight="1" x14ac:dyDescent="0.2"/>
    <row r="74960" ht="12.75" customHeight="1" x14ac:dyDescent="0.2"/>
    <row r="74961" ht="12.75" customHeight="1" x14ac:dyDescent="0.2"/>
    <row r="74962" ht="12.75" customHeight="1" x14ac:dyDescent="0.2"/>
    <row r="74963" ht="12.75" customHeight="1" x14ac:dyDescent="0.2"/>
    <row r="74964" ht="12.75" customHeight="1" x14ac:dyDescent="0.2"/>
    <row r="74965" ht="12.75" customHeight="1" x14ac:dyDescent="0.2"/>
    <row r="74966" ht="12.75" customHeight="1" x14ac:dyDescent="0.2"/>
    <row r="74967" ht="12.75" customHeight="1" x14ac:dyDescent="0.2"/>
    <row r="74968" ht="12.75" customHeight="1" x14ac:dyDescent="0.2"/>
    <row r="74969" ht="12.75" customHeight="1" x14ac:dyDescent="0.2"/>
    <row r="74970" ht="12.75" customHeight="1" x14ac:dyDescent="0.2"/>
    <row r="74971" ht="12.75" customHeight="1" x14ac:dyDescent="0.2"/>
    <row r="74972" ht="12.75" customHeight="1" x14ac:dyDescent="0.2"/>
    <row r="74973" ht="12.75" customHeight="1" x14ac:dyDescent="0.2"/>
    <row r="74974" ht="12.75" customHeight="1" x14ac:dyDescent="0.2"/>
    <row r="74975" ht="12.75" customHeight="1" x14ac:dyDescent="0.2"/>
    <row r="74976" ht="12.75" customHeight="1" x14ac:dyDescent="0.2"/>
    <row r="74977" ht="12.75" customHeight="1" x14ac:dyDescent="0.2"/>
    <row r="74978" ht="12.75" customHeight="1" x14ac:dyDescent="0.2"/>
    <row r="74979" ht="12.75" customHeight="1" x14ac:dyDescent="0.2"/>
    <row r="74980" ht="12.75" customHeight="1" x14ac:dyDescent="0.2"/>
    <row r="74981" ht="12.75" customHeight="1" x14ac:dyDescent="0.2"/>
    <row r="74982" ht="12.75" customHeight="1" x14ac:dyDescent="0.2"/>
    <row r="74983" ht="12.75" customHeight="1" x14ac:dyDescent="0.2"/>
    <row r="74984" ht="12.75" customHeight="1" x14ac:dyDescent="0.2"/>
    <row r="74985" ht="12.75" customHeight="1" x14ac:dyDescent="0.2"/>
    <row r="74986" ht="12.75" customHeight="1" x14ac:dyDescent="0.2"/>
    <row r="74987" ht="12.75" customHeight="1" x14ac:dyDescent="0.2"/>
    <row r="74988" ht="12.75" customHeight="1" x14ac:dyDescent="0.2"/>
    <row r="74989" ht="12.75" customHeight="1" x14ac:dyDescent="0.2"/>
    <row r="74990" ht="12.75" customHeight="1" x14ac:dyDescent="0.2"/>
    <row r="74991" ht="12.75" customHeight="1" x14ac:dyDescent="0.2"/>
    <row r="74992" ht="12.75" customHeight="1" x14ac:dyDescent="0.2"/>
    <row r="74993" ht="12.75" customHeight="1" x14ac:dyDescent="0.2"/>
    <row r="74994" ht="12.75" customHeight="1" x14ac:dyDescent="0.2"/>
    <row r="74995" ht="12.75" customHeight="1" x14ac:dyDescent="0.2"/>
    <row r="74996" ht="12.75" customHeight="1" x14ac:dyDescent="0.2"/>
    <row r="74997" ht="12.75" customHeight="1" x14ac:dyDescent="0.2"/>
    <row r="74998" ht="12.75" customHeight="1" x14ac:dyDescent="0.2"/>
    <row r="74999" ht="12.75" customHeight="1" x14ac:dyDescent="0.2"/>
    <row r="75000" ht="12.75" customHeight="1" x14ac:dyDescent="0.2"/>
    <row r="75001" ht="12.75" customHeight="1" x14ac:dyDescent="0.2"/>
    <row r="75002" ht="12.75" customHeight="1" x14ac:dyDescent="0.2"/>
    <row r="75003" ht="12.75" customHeight="1" x14ac:dyDescent="0.2"/>
    <row r="75004" ht="12.75" customHeight="1" x14ac:dyDescent="0.2"/>
    <row r="75005" ht="12.75" customHeight="1" x14ac:dyDescent="0.2"/>
    <row r="75006" ht="12.75" customHeight="1" x14ac:dyDescent="0.2"/>
    <row r="75007" ht="12.75" customHeight="1" x14ac:dyDescent="0.2"/>
    <row r="75008" ht="12.75" customHeight="1" x14ac:dyDescent="0.2"/>
    <row r="75009" ht="12.75" customHeight="1" x14ac:dyDescent="0.2"/>
    <row r="75010" ht="12.75" customHeight="1" x14ac:dyDescent="0.2"/>
    <row r="75011" ht="12.75" customHeight="1" x14ac:dyDescent="0.2"/>
    <row r="75012" ht="12.75" customHeight="1" x14ac:dyDescent="0.2"/>
    <row r="75013" ht="12.75" customHeight="1" x14ac:dyDescent="0.2"/>
    <row r="75014" ht="12.75" customHeight="1" x14ac:dyDescent="0.2"/>
    <row r="75015" ht="12.75" customHeight="1" x14ac:dyDescent="0.2"/>
    <row r="75016" ht="12.75" customHeight="1" x14ac:dyDescent="0.2"/>
    <row r="75017" ht="12.75" customHeight="1" x14ac:dyDescent="0.2"/>
    <row r="75018" ht="12.75" customHeight="1" x14ac:dyDescent="0.2"/>
    <row r="75019" ht="12.75" customHeight="1" x14ac:dyDescent="0.2"/>
    <row r="75020" ht="12.75" customHeight="1" x14ac:dyDescent="0.2"/>
    <row r="75021" ht="12.75" customHeight="1" x14ac:dyDescent="0.2"/>
    <row r="75022" ht="12.75" customHeight="1" x14ac:dyDescent="0.2"/>
    <row r="75023" ht="12.75" customHeight="1" x14ac:dyDescent="0.2"/>
    <row r="75024" ht="12.75" customHeight="1" x14ac:dyDescent="0.2"/>
    <row r="75025" ht="12.75" customHeight="1" x14ac:dyDescent="0.2"/>
    <row r="75026" ht="12.75" customHeight="1" x14ac:dyDescent="0.2"/>
    <row r="75027" ht="12.75" customHeight="1" x14ac:dyDescent="0.2"/>
    <row r="75028" ht="12.75" customHeight="1" x14ac:dyDescent="0.2"/>
    <row r="75029" ht="12.75" customHeight="1" x14ac:dyDescent="0.2"/>
    <row r="75030" ht="12.75" customHeight="1" x14ac:dyDescent="0.2"/>
    <row r="75031" ht="12.75" customHeight="1" x14ac:dyDescent="0.2"/>
    <row r="75032" ht="12.75" customHeight="1" x14ac:dyDescent="0.2"/>
    <row r="75033" ht="12.75" customHeight="1" x14ac:dyDescent="0.2"/>
    <row r="75034" ht="12.75" customHeight="1" x14ac:dyDescent="0.2"/>
    <row r="75035" ht="12.75" customHeight="1" x14ac:dyDescent="0.2"/>
    <row r="75036" ht="12.75" customHeight="1" x14ac:dyDescent="0.2"/>
    <row r="75037" ht="12.75" customHeight="1" x14ac:dyDescent="0.2"/>
    <row r="75038" ht="12.75" customHeight="1" x14ac:dyDescent="0.2"/>
    <row r="75039" ht="12.75" customHeight="1" x14ac:dyDescent="0.2"/>
    <row r="75040" ht="12.75" customHeight="1" x14ac:dyDescent="0.2"/>
    <row r="75041" ht="12.75" customHeight="1" x14ac:dyDescent="0.2"/>
    <row r="75042" ht="12.75" customHeight="1" x14ac:dyDescent="0.2"/>
    <row r="75043" ht="12.75" customHeight="1" x14ac:dyDescent="0.2"/>
    <row r="75044" ht="12.75" customHeight="1" x14ac:dyDescent="0.2"/>
    <row r="75045" ht="12.75" customHeight="1" x14ac:dyDescent="0.2"/>
    <row r="75046" ht="12.75" customHeight="1" x14ac:dyDescent="0.2"/>
    <row r="75047" ht="12.75" customHeight="1" x14ac:dyDescent="0.2"/>
    <row r="75048" ht="12.75" customHeight="1" x14ac:dyDescent="0.2"/>
    <row r="75049" ht="12.75" customHeight="1" x14ac:dyDescent="0.2"/>
    <row r="75050" ht="12.75" customHeight="1" x14ac:dyDescent="0.2"/>
    <row r="75051" ht="12.75" customHeight="1" x14ac:dyDescent="0.2"/>
    <row r="75052" ht="12.75" customHeight="1" x14ac:dyDescent="0.2"/>
    <row r="75053" ht="12.75" customHeight="1" x14ac:dyDescent="0.2"/>
    <row r="75054" ht="12.75" customHeight="1" x14ac:dyDescent="0.2"/>
    <row r="75055" ht="12.75" customHeight="1" x14ac:dyDescent="0.2"/>
    <row r="75056" ht="12.75" customHeight="1" x14ac:dyDescent="0.2"/>
    <row r="75057" ht="12.75" customHeight="1" x14ac:dyDescent="0.2"/>
    <row r="75058" ht="12.75" customHeight="1" x14ac:dyDescent="0.2"/>
    <row r="75059" ht="12.75" customHeight="1" x14ac:dyDescent="0.2"/>
    <row r="75060" ht="12.75" customHeight="1" x14ac:dyDescent="0.2"/>
    <row r="75061" ht="12.75" customHeight="1" x14ac:dyDescent="0.2"/>
    <row r="75062" ht="12.75" customHeight="1" x14ac:dyDescent="0.2"/>
    <row r="75063" ht="12.75" customHeight="1" x14ac:dyDescent="0.2"/>
    <row r="75064" ht="12.75" customHeight="1" x14ac:dyDescent="0.2"/>
    <row r="75065" ht="12.75" customHeight="1" x14ac:dyDescent="0.2"/>
    <row r="75066" ht="12.75" customHeight="1" x14ac:dyDescent="0.2"/>
    <row r="75067" ht="12.75" customHeight="1" x14ac:dyDescent="0.2"/>
    <row r="75068" ht="12.75" customHeight="1" x14ac:dyDescent="0.2"/>
    <row r="75069" ht="12.75" customHeight="1" x14ac:dyDescent="0.2"/>
    <row r="75070" ht="12.75" customHeight="1" x14ac:dyDescent="0.2"/>
    <row r="75071" ht="12.75" customHeight="1" x14ac:dyDescent="0.2"/>
    <row r="75072" ht="12.75" customHeight="1" x14ac:dyDescent="0.2"/>
    <row r="75073" ht="12.75" customHeight="1" x14ac:dyDescent="0.2"/>
    <row r="75074" ht="12.75" customHeight="1" x14ac:dyDescent="0.2"/>
    <row r="75075" ht="12.75" customHeight="1" x14ac:dyDescent="0.2"/>
    <row r="75076" ht="12.75" customHeight="1" x14ac:dyDescent="0.2"/>
    <row r="75077" ht="12.75" customHeight="1" x14ac:dyDescent="0.2"/>
    <row r="75078" ht="12.75" customHeight="1" x14ac:dyDescent="0.2"/>
    <row r="75079" ht="12.75" customHeight="1" x14ac:dyDescent="0.2"/>
    <row r="75080" ht="12.75" customHeight="1" x14ac:dyDescent="0.2"/>
    <row r="75081" ht="12.75" customHeight="1" x14ac:dyDescent="0.2"/>
    <row r="75082" ht="12.75" customHeight="1" x14ac:dyDescent="0.2"/>
    <row r="75083" ht="12.75" customHeight="1" x14ac:dyDescent="0.2"/>
    <row r="75084" ht="12.75" customHeight="1" x14ac:dyDescent="0.2"/>
    <row r="75085" ht="12.75" customHeight="1" x14ac:dyDescent="0.2"/>
    <row r="75086" ht="12.75" customHeight="1" x14ac:dyDescent="0.2"/>
    <row r="75087" ht="12.75" customHeight="1" x14ac:dyDescent="0.2"/>
    <row r="75088" ht="12.75" customHeight="1" x14ac:dyDescent="0.2"/>
    <row r="75089" ht="12.75" customHeight="1" x14ac:dyDescent="0.2"/>
    <row r="75090" ht="12.75" customHeight="1" x14ac:dyDescent="0.2"/>
    <row r="75091" ht="12.75" customHeight="1" x14ac:dyDescent="0.2"/>
    <row r="75092" ht="12.75" customHeight="1" x14ac:dyDescent="0.2"/>
    <row r="75093" ht="12.75" customHeight="1" x14ac:dyDescent="0.2"/>
    <row r="75094" ht="12.75" customHeight="1" x14ac:dyDescent="0.2"/>
    <row r="75095" ht="12.75" customHeight="1" x14ac:dyDescent="0.2"/>
    <row r="75096" ht="12.75" customHeight="1" x14ac:dyDescent="0.2"/>
    <row r="75097" ht="12.75" customHeight="1" x14ac:dyDescent="0.2"/>
    <row r="75098" ht="12.75" customHeight="1" x14ac:dyDescent="0.2"/>
    <row r="75099" ht="12.75" customHeight="1" x14ac:dyDescent="0.2"/>
    <row r="75100" ht="12.75" customHeight="1" x14ac:dyDescent="0.2"/>
    <row r="75101" ht="12.75" customHeight="1" x14ac:dyDescent="0.2"/>
    <row r="75102" ht="12.75" customHeight="1" x14ac:dyDescent="0.2"/>
    <row r="75103" ht="12.75" customHeight="1" x14ac:dyDescent="0.2"/>
    <row r="75104" ht="12.75" customHeight="1" x14ac:dyDescent="0.2"/>
    <row r="75105" ht="12.75" customHeight="1" x14ac:dyDescent="0.2"/>
    <row r="75106" ht="12.75" customHeight="1" x14ac:dyDescent="0.2"/>
    <row r="75107" ht="12.75" customHeight="1" x14ac:dyDescent="0.2"/>
    <row r="75108" ht="12.75" customHeight="1" x14ac:dyDescent="0.2"/>
    <row r="75109" ht="12.75" customHeight="1" x14ac:dyDescent="0.2"/>
    <row r="75110" ht="12.75" customHeight="1" x14ac:dyDescent="0.2"/>
    <row r="75111" ht="12.75" customHeight="1" x14ac:dyDescent="0.2"/>
    <row r="75112" ht="12.75" customHeight="1" x14ac:dyDescent="0.2"/>
    <row r="75113" ht="12.75" customHeight="1" x14ac:dyDescent="0.2"/>
    <row r="75114" ht="12.75" customHeight="1" x14ac:dyDescent="0.2"/>
    <row r="75115" ht="12.75" customHeight="1" x14ac:dyDescent="0.2"/>
    <row r="75116" ht="12.75" customHeight="1" x14ac:dyDescent="0.2"/>
    <row r="75117" ht="12.75" customHeight="1" x14ac:dyDescent="0.2"/>
    <row r="75118" ht="12.75" customHeight="1" x14ac:dyDescent="0.2"/>
    <row r="75119" ht="12.75" customHeight="1" x14ac:dyDescent="0.2"/>
    <row r="75120" ht="12.75" customHeight="1" x14ac:dyDescent="0.2"/>
    <row r="75121" ht="12.75" customHeight="1" x14ac:dyDescent="0.2"/>
    <row r="75122" ht="12.75" customHeight="1" x14ac:dyDescent="0.2"/>
    <row r="75123" ht="12.75" customHeight="1" x14ac:dyDescent="0.2"/>
    <row r="75124" ht="12.75" customHeight="1" x14ac:dyDescent="0.2"/>
    <row r="75125" ht="12.75" customHeight="1" x14ac:dyDescent="0.2"/>
    <row r="75126" ht="12.75" customHeight="1" x14ac:dyDescent="0.2"/>
    <row r="75127" ht="12.75" customHeight="1" x14ac:dyDescent="0.2"/>
    <row r="75128" ht="12.75" customHeight="1" x14ac:dyDescent="0.2"/>
    <row r="75129" ht="12.75" customHeight="1" x14ac:dyDescent="0.2"/>
    <row r="75130" ht="12.75" customHeight="1" x14ac:dyDescent="0.2"/>
    <row r="75131" ht="12.75" customHeight="1" x14ac:dyDescent="0.2"/>
    <row r="75132" ht="12.75" customHeight="1" x14ac:dyDescent="0.2"/>
    <row r="75133" ht="12.75" customHeight="1" x14ac:dyDescent="0.2"/>
    <row r="75134" ht="12.75" customHeight="1" x14ac:dyDescent="0.2"/>
    <row r="75135" ht="12.75" customHeight="1" x14ac:dyDescent="0.2"/>
    <row r="75136" ht="12.75" customHeight="1" x14ac:dyDescent="0.2"/>
    <row r="75137" ht="12.75" customHeight="1" x14ac:dyDescent="0.2"/>
    <row r="75138" ht="12.75" customHeight="1" x14ac:dyDescent="0.2"/>
    <row r="75139" ht="12.75" customHeight="1" x14ac:dyDescent="0.2"/>
    <row r="75140" ht="12.75" customHeight="1" x14ac:dyDescent="0.2"/>
    <row r="75141" ht="12.75" customHeight="1" x14ac:dyDescent="0.2"/>
    <row r="75142" ht="12.75" customHeight="1" x14ac:dyDescent="0.2"/>
    <row r="75143" ht="12.75" customHeight="1" x14ac:dyDescent="0.2"/>
    <row r="75144" ht="12.75" customHeight="1" x14ac:dyDescent="0.2"/>
    <row r="75145" ht="12.75" customHeight="1" x14ac:dyDescent="0.2"/>
    <row r="75146" ht="12.75" customHeight="1" x14ac:dyDescent="0.2"/>
    <row r="75147" ht="12.75" customHeight="1" x14ac:dyDescent="0.2"/>
    <row r="75148" ht="12.75" customHeight="1" x14ac:dyDescent="0.2"/>
    <row r="75149" ht="12.75" customHeight="1" x14ac:dyDescent="0.2"/>
    <row r="75150" ht="12.75" customHeight="1" x14ac:dyDescent="0.2"/>
    <row r="75151" ht="12.75" customHeight="1" x14ac:dyDescent="0.2"/>
    <row r="75152" ht="12.75" customHeight="1" x14ac:dyDescent="0.2"/>
    <row r="75153" ht="12.75" customHeight="1" x14ac:dyDescent="0.2"/>
    <row r="75154" ht="12.75" customHeight="1" x14ac:dyDescent="0.2"/>
    <row r="75155" ht="12.75" customHeight="1" x14ac:dyDescent="0.2"/>
    <row r="75156" ht="12.75" customHeight="1" x14ac:dyDescent="0.2"/>
    <row r="75157" ht="12.75" customHeight="1" x14ac:dyDescent="0.2"/>
    <row r="75158" ht="12.75" customHeight="1" x14ac:dyDescent="0.2"/>
    <row r="75159" ht="12.75" customHeight="1" x14ac:dyDescent="0.2"/>
    <row r="75160" ht="12.75" customHeight="1" x14ac:dyDescent="0.2"/>
    <row r="75161" ht="12.75" customHeight="1" x14ac:dyDescent="0.2"/>
    <row r="75162" ht="12.75" customHeight="1" x14ac:dyDescent="0.2"/>
    <row r="75163" ht="12.75" customHeight="1" x14ac:dyDescent="0.2"/>
    <row r="75164" ht="12.75" customHeight="1" x14ac:dyDescent="0.2"/>
    <row r="75165" ht="12.75" customHeight="1" x14ac:dyDescent="0.2"/>
    <row r="75166" ht="12.75" customHeight="1" x14ac:dyDescent="0.2"/>
    <row r="75167" ht="12.75" customHeight="1" x14ac:dyDescent="0.2"/>
    <row r="75168" ht="12.75" customHeight="1" x14ac:dyDescent="0.2"/>
    <row r="75169" ht="12.75" customHeight="1" x14ac:dyDescent="0.2"/>
    <row r="75170" ht="12.75" customHeight="1" x14ac:dyDescent="0.2"/>
    <row r="75171" ht="12.75" customHeight="1" x14ac:dyDescent="0.2"/>
    <row r="75172" ht="12.75" customHeight="1" x14ac:dyDescent="0.2"/>
    <row r="75173" ht="12.75" customHeight="1" x14ac:dyDescent="0.2"/>
    <row r="75174" ht="12.75" customHeight="1" x14ac:dyDescent="0.2"/>
    <row r="75175" ht="12.75" customHeight="1" x14ac:dyDescent="0.2"/>
    <row r="75176" ht="12.75" customHeight="1" x14ac:dyDescent="0.2"/>
    <row r="75177" ht="12.75" customHeight="1" x14ac:dyDescent="0.2"/>
    <row r="75178" ht="12.75" customHeight="1" x14ac:dyDescent="0.2"/>
    <row r="75179" ht="12.75" customHeight="1" x14ac:dyDescent="0.2"/>
    <row r="75180" ht="12.75" customHeight="1" x14ac:dyDescent="0.2"/>
    <row r="75181" ht="12.75" customHeight="1" x14ac:dyDescent="0.2"/>
    <row r="75182" ht="12.75" customHeight="1" x14ac:dyDescent="0.2"/>
    <row r="75183" ht="12.75" customHeight="1" x14ac:dyDescent="0.2"/>
    <row r="75184" ht="12.75" customHeight="1" x14ac:dyDescent="0.2"/>
    <row r="75185" ht="12.75" customHeight="1" x14ac:dyDescent="0.2"/>
    <row r="75186" ht="12.75" customHeight="1" x14ac:dyDescent="0.2"/>
    <row r="75187" ht="12.75" customHeight="1" x14ac:dyDescent="0.2"/>
    <row r="75188" ht="12.75" customHeight="1" x14ac:dyDescent="0.2"/>
    <row r="75189" ht="12.75" customHeight="1" x14ac:dyDescent="0.2"/>
    <row r="75190" ht="12.75" customHeight="1" x14ac:dyDescent="0.2"/>
    <row r="75191" ht="12.75" customHeight="1" x14ac:dyDescent="0.2"/>
    <row r="75192" ht="12.75" customHeight="1" x14ac:dyDescent="0.2"/>
    <row r="75193" ht="12.75" customHeight="1" x14ac:dyDescent="0.2"/>
    <row r="75194" ht="12.75" customHeight="1" x14ac:dyDescent="0.2"/>
    <row r="75195" ht="12.75" customHeight="1" x14ac:dyDescent="0.2"/>
    <row r="75196" ht="12.75" customHeight="1" x14ac:dyDescent="0.2"/>
    <row r="75197" ht="12.75" customHeight="1" x14ac:dyDescent="0.2"/>
    <row r="75198" ht="12.75" customHeight="1" x14ac:dyDescent="0.2"/>
    <row r="75199" ht="12.75" customHeight="1" x14ac:dyDescent="0.2"/>
    <row r="75200" ht="12.75" customHeight="1" x14ac:dyDescent="0.2"/>
    <row r="75201" ht="12.75" customHeight="1" x14ac:dyDescent="0.2"/>
    <row r="75202" ht="12.75" customHeight="1" x14ac:dyDescent="0.2"/>
    <row r="75203" ht="12.75" customHeight="1" x14ac:dyDescent="0.2"/>
    <row r="75204" ht="12.75" customHeight="1" x14ac:dyDescent="0.2"/>
    <row r="75205" ht="12.75" customHeight="1" x14ac:dyDescent="0.2"/>
    <row r="75206" ht="12.75" customHeight="1" x14ac:dyDescent="0.2"/>
    <row r="75207" ht="12.75" customHeight="1" x14ac:dyDescent="0.2"/>
    <row r="75208" ht="12.75" customHeight="1" x14ac:dyDescent="0.2"/>
    <row r="75209" ht="12.75" customHeight="1" x14ac:dyDescent="0.2"/>
    <row r="75210" ht="12.75" customHeight="1" x14ac:dyDescent="0.2"/>
    <row r="75211" ht="12.75" customHeight="1" x14ac:dyDescent="0.2"/>
    <row r="75212" ht="12.75" customHeight="1" x14ac:dyDescent="0.2"/>
    <row r="75213" ht="12.75" customHeight="1" x14ac:dyDescent="0.2"/>
    <row r="75214" ht="12.75" customHeight="1" x14ac:dyDescent="0.2"/>
    <row r="75215" ht="12.75" customHeight="1" x14ac:dyDescent="0.2"/>
    <row r="75216" ht="12.75" customHeight="1" x14ac:dyDescent="0.2"/>
    <row r="75217" ht="12.75" customHeight="1" x14ac:dyDescent="0.2"/>
    <row r="75218" ht="12.75" customHeight="1" x14ac:dyDescent="0.2"/>
    <row r="75219" ht="12.75" customHeight="1" x14ac:dyDescent="0.2"/>
    <row r="75220" ht="12.75" customHeight="1" x14ac:dyDescent="0.2"/>
    <row r="75221" ht="12.75" customHeight="1" x14ac:dyDescent="0.2"/>
    <row r="75222" ht="12.75" customHeight="1" x14ac:dyDescent="0.2"/>
    <row r="75223" ht="12.75" customHeight="1" x14ac:dyDescent="0.2"/>
    <row r="75224" ht="12.75" customHeight="1" x14ac:dyDescent="0.2"/>
    <row r="75225" ht="12.75" customHeight="1" x14ac:dyDescent="0.2"/>
    <row r="75226" ht="12.75" customHeight="1" x14ac:dyDescent="0.2"/>
    <row r="75227" ht="12.75" customHeight="1" x14ac:dyDescent="0.2"/>
    <row r="75228" ht="12.75" customHeight="1" x14ac:dyDescent="0.2"/>
    <row r="75229" ht="12.75" customHeight="1" x14ac:dyDescent="0.2"/>
    <row r="75230" ht="12.75" customHeight="1" x14ac:dyDescent="0.2"/>
    <row r="75231" ht="12.75" customHeight="1" x14ac:dyDescent="0.2"/>
    <row r="75232" ht="12.75" customHeight="1" x14ac:dyDescent="0.2"/>
    <row r="75233" ht="12.75" customHeight="1" x14ac:dyDescent="0.2"/>
    <row r="75234" ht="12.75" customHeight="1" x14ac:dyDescent="0.2"/>
    <row r="75235" ht="12.75" customHeight="1" x14ac:dyDescent="0.2"/>
    <row r="75236" ht="12.75" customHeight="1" x14ac:dyDescent="0.2"/>
    <row r="75237" ht="12.75" customHeight="1" x14ac:dyDescent="0.2"/>
    <row r="75238" ht="12.75" customHeight="1" x14ac:dyDescent="0.2"/>
    <row r="75239" ht="12.75" customHeight="1" x14ac:dyDescent="0.2"/>
    <row r="75240" ht="12.75" customHeight="1" x14ac:dyDescent="0.2"/>
    <row r="75241" ht="12.75" customHeight="1" x14ac:dyDescent="0.2"/>
    <row r="75242" ht="12.75" customHeight="1" x14ac:dyDescent="0.2"/>
    <row r="75243" ht="12.75" customHeight="1" x14ac:dyDescent="0.2"/>
    <row r="75244" ht="12.75" customHeight="1" x14ac:dyDescent="0.2"/>
    <row r="75245" ht="12.75" customHeight="1" x14ac:dyDescent="0.2"/>
    <row r="75246" ht="12.75" customHeight="1" x14ac:dyDescent="0.2"/>
    <row r="75247" ht="12.75" customHeight="1" x14ac:dyDescent="0.2"/>
    <row r="75248" ht="12.75" customHeight="1" x14ac:dyDescent="0.2"/>
    <row r="75249" ht="12.75" customHeight="1" x14ac:dyDescent="0.2"/>
    <row r="75250" ht="12.75" customHeight="1" x14ac:dyDescent="0.2"/>
    <row r="75251" ht="12.75" customHeight="1" x14ac:dyDescent="0.2"/>
    <row r="75252" ht="12.75" customHeight="1" x14ac:dyDescent="0.2"/>
    <row r="75253" ht="12.75" customHeight="1" x14ac:dyDescent="0.2"/>
    <row r="75254" ht="12.75" customHeight="1" x14ac:dyDescent="0.2"/>
    <row r="75255" ht="12.75" customHeight="1" x14ac:dyDescent="0.2"/>
    <row r="75256" ht="12.75" customHeight="1" x14ac:dyDescent="0.2"/>
    <row r="75257" ht="12.75" customHeight="1" x14ac:dyDescent="0.2"/>
    <row r="75258" ht="12.75" customHeight="1" x14ac:dyDescent="0.2"/>
    <row r="75259" ht="12.75" customHeight="1" x14ac:dyDescent="0.2"/>
    <row r="75260" ht="12.75" customHeight="1" x14ac:dyDescent="0.2"/>
    <row r="75261" ht="12.75" customHeight="1" x14ac:dyDescent="0.2"/>
    <row r="75262" ht="12.75" customHeight="1" x14ac:dyDescent="0.2"/>
    <row r="75263" ht="12.75" customHeight="1" x14ac:dyDescent="0.2"/>
    <row r="75264" ht="12.75" customHeight="1" x14ac:dyDescent="0.2"/>
    <row r="75265" ht="12.75" customHeight="1" x14ac:dyDescent="0.2"/>
    <row r="75266" ht="12.75" customHeight="1" x14ac:dyDescent="0.2"/>
    <row r="75267" ht="12.75" customHeight="1" x14ac:dyDescent="0.2"/>
    <row r="75268" ht="12.75" customHeight="1" x14ac:dyDescent="0.2"/>
    <row r="75269" ht="12.75" customHeight="1" x14ac:dyDescent="0.2"/>
    <row r="75270" ht="12.75" customHeight="1" x14ac:dyDescent="0.2"/>
    <row r="75271" ht="12.75" customHeight="1" x14ac:dyDescent="0.2"/>
    <row r="75272" ht="12.75" customHeight="1" x14ac:dyDescent="0.2"/>
    <row r="75273" ht="12.75" customHeight="1" x14ac:dyDescent="0.2"/>
    <row r="75274" ht="12.75" customHeight="1" x14ac:dyDescent="0.2"/>
    <row r="75275" ht="12.75" customHeight="1" x14ac:dyDescent="0.2"/>
    <row r="75276" ht="12.75" customHeight="1" x14ac:dyDescent="0.2"/>
    <row r="75277" ht="12.75" customHeight="1" x14ac:dyDescent="0.2"/>
    <row r="75278" ht="12.75" customHeight="1" x14ac:dyDescent="0.2"/>
    <row r="75279" ht="12.75" customHeight="1" x14ac:dyDescent="0.2"/>
    <row r="75280" ht="12.75" customHeight="1" x14ac:dyDescent="0.2"/>
    <row r="75281" ht="12.75" customHeight="1" x14ac:dyDescent="0.2"/>
    <row r="75282" ht="12.75" customHeight="1" x14ac:dyDescent="0.2"/>
    <row r="75283" ht="12.75" customHeight="1" x14ac:dyDescent="0.2"/>
    <row r="75284" ht="12.75" customHeight="1" x14ac:dyDescent="0.2"/>
    <row r="75285" ht="12.75" customHeight="1" x14ac:dyDescent="0.2"/>
    <row r="75286" ht="12.75" customHeight="1" x14ac:dyDescent="0.2"/>
    <row r="75287" ht="12.75" customHeight="1" x14ac:dyDescent="0.2"/>
    <row r="75288" ht="12.75" customHeight="1" x14ac:dyDescent="0.2"/>
    <row r="75289" ht="12.75" customHeight="1" x14ac:dyDescent="0.2"/>
    <row r="75290" ht="12.75" customHeight="1" x14ac:dyDescent="0.2"/>
    <row r="75291" ht="12.75" customHeight="1" x14ac:dyDescent="0.2"/>
    <row r="75292" ht="12.75" customHeight="1" x14ac:dyDescent="0.2"/>
    <row r="75293" ht="12.75" customHeight="1" x14ac:dyDescent="0.2"/>
    <row r="75294" ht="12.75" customHeight="1" x14ac:dyDescent="0.2"/>
    <row r="75295" ht="12.75" customHeight="1" x14ac:dyDescent="0.2"/>
    <row r="75296" ht="12.75" customHeight="1" x14ac:dyDescent="0.2"/>
    <row r="75297" ht="12.75" customHeight="1" x14ac:dyDescent="0.2"/>
    <row r="75298" ht="12.75" customHeight="1" x14ac:dyDescent="0.2"/>
    <row r="75299" ht="12.75" customHeight="1" x14ac:dyDescent="0.2"/>
    <row r="75300" ht="12.75" customHeight="1" x14ac:dyDescent="0.2"/>
    <row r="75301" ht="12.75" customHeight="1" x14ac:dyDescent="0.2"/>
    <row r="75302" ht="12.75" customHeight="1" x14ac:dyDescent="0.2"/>
    <row r="75303" ht="12.75" customHeight="1" x14ac:dyDescent="0.2"/>
    <row r="75304" ht="12.75" customHeight="1" x14ac:dyDescent="0.2"/>
    <row r="75305" ht="12.75" customHeight="1" x14ac:dyDescent="0.2"/>
    <row r="75306" ht="12.75" customHeight="1" x14ac:dyDescent="0.2"/>
    <row r="75307" ht="12.75" customHeight="1" x14ac:dyDescent="0.2"/>
    <row r="75308" ht="12.75" customHeight="1" x14ac:dyDescent="0.2"/>
    <row r="75309" ht="12.75" customHeight="1" x14ac:dyDescent="0.2"/>
    <row r="75310" ht="12.75" customHeight="1" x14ac:dyDescent="0.2"/>
    <row r="75311" ht="12.75" customHeight="1" x14ac:dyDescent="0.2"/>
    <row r="75312" ht="12.75" customHeight="1" x14ac:dyDescent="0.2"/>
    <row r="75313" ht="12.75" customHeight="1" x14ac:dyDescent="0.2"/>
    <row r="75314" ht="12.75" customHeight="1" x14ac:dyDescent="0.2"/>
    <row r="75315" ht="12.75" customHeight="1" x14ac:dyDescent="0.2"/>
    <row r="75316" ht="12.75" customHeight="1" x14ac:dyDescent="0.2"/>
    <row r="75317" ht="12.75" customHeight="1" x14ac:dyDescent="0.2"/>
    <row r="75318" ht="12.75" customHeight="1" x14ac:dyDescent="0.2"/>
    <row r="75319" ht="12.75" customHeight="1" x14ac:dyDescent="0.2"/>
    <row r="75320" ht="12.75" customHeight="1" x14ac:dyDescent="0.2"/>
    <row r="75321" ht="12.75" customHeight="1" x14ac:dyDescent="0.2"/>
    <row r="75322" ht="12.75" customHeight="1" x14ac:dyDescent="0.2"/>
    <row r="75323" ht="12.75" customHeight="1" x14ac:dyDescent="0.2"/>
    <row r="75324" ht="12.75" customHeight="1" x14ac:dyDescent="0.2"/>
    <row r="75325" ht="12.75" customHeight="1" x14ac:dyDescent="0.2"/>
    <row r="75326" ht="12.75" customHeight="1" x14ac:dyDescent="0.2"/>
    <row r="75327" ht="12.75" customHeight="1" x14ac:dyDescent="0.2"/>
    <row r="75328" ht="12.75" customHeight="1" x14ac:dyDescent="0.2"/>
    <row r="75329" ht="12.75" customHeight="1" x14ac:dyDescent="0.2"/>
    <row r="75330" ht="12.75" customHeight="1" x14ac:dyDescent="0.2"/>
    <row r="75331" ht="12.75" customHeight="1" x14ac:dyDescent="0.2"/>
    <row r="75332" ht="12.75" customHeight="1" x14ac:dyDescent="0.2"/>
    <row r="75333" ht="12.75" customHeight="1" x14ac:dyDescent="0.2"/>
    <row r="75334" ht="12.75" customHeight="1" x14ac:dyDescent="0.2"/>
    <row r="75335" ht="12.75" customHeight="1" x14ac:dyDescent="0.2"/>
    <row r="75336" ht="12.75" customHeight="1" x14ac:dyDescent="0.2"/>
    <row r="75337" ht="12.75" customHeight="1" x14ac:dyDescent="0.2"/>
    <row r="75338" ht="12.75" customHeight="1" x14ac:dyDescent="0.2"/>
    <row r="75339" ht="12.75" customHeight="1" x14ac:dyDescent="0.2"/>
    <row r="75340" ht="12.75" customHeight="1" x14ac:dyDescent="0.2"/>
    <row r="75341" ht="12.75" customHeight="1" x14ac:dyDescent="0.2"/>
    <row r="75342" ht="12.75" customHeight="1" x14ac:dyDescent="0.2"/>
    <row r="75343" ht="12.75" customHeight="1" x14ac:dyDescent="0.2"/>
    <row r="75344" ht="12.75" customHeight="1" x14ac:dyDescent="0.2"/>
    <row r="75345" ht="12.75" customHeight="1" x14ac:dyDescent="0.2"/>
    <row r="75346" ht="12.75" customHeight="1" x14ac:dyDescent="0.2"/>
    <row r="75347" ht="12.75" customHeight="1" x14ac:dyDescent="0.2"/>
    <row r="75348" ht="12.75" customHeight="1" x14ac:dyDescent="0.2"/>
    <row r="75349" ht="12.75" customHeight="1" x14ac:dyDescent="0.2"/>
    <row r="75350" ht="12.75" customHeight="1" x14ac:dyDescent="0.2"/>
    <row r="75351" ht="12.75" customHeight="1" x14ac:dyDescent="0.2"/>
    <row r="75352" ht="12.75" customHeight="1" x14ac:dyDescent="0.2"/>
    <row r="75353" ht="12.75" customHeight="1" x14ac:dyDescent="0.2"/>
    <row r="75354" ht="12.75" customHeight="1" x14ac:dyDescent="0.2"/>
    <row r="75355" ht="12.75" customHeight="1" x14ac:dyDescent="0.2"/>
    <row r="75356" ht="12.75" customHeight="1" x14ac:dyDescent="0.2"/>
    <row r="75357" ht="12.75" customHeight="1" x14ac:dyDescent="0.2"/>
    <row r="75358" ht="12.75" customHeight="1" x14ac:dyDescent="0.2"/>
    <row r="75359" ht="12.75" customHeight="1" x14ac:dyDescent="0.2"/>
    <row r="75360" ht="12.75" customHeight="1" x14ac:dyDescent="0.2"/>
    <row r="75361" ht="12.75" customHeight="1" x14ac:dyDescent="0.2"/>
    <row r="75362" ht="12.75" customHeight="1" x14ac:dyDescent="0.2"/>
    <row r="75363" ht="12.75" customHeight="1" x14ac:dyDescent="0.2"/>
    <row r="75364" ht="12.75" customHeight="1" x14ac:dyDescent="0.2"/>
    <row r="75365" ht="12.75" customHeight="1" x14ac:dyDescent="0.2"/>
    <row r="75366" ht="12.75" customHeight="1" x14ac:dyDescent="0.2"/>
    <row r="75367" ht="12.75" customHeight="1" x14ac:dyDescent="0.2"/>
    <row r="75368" ht="12.75" customHeight="1" x14ac:dyDescent="0.2"/>
    <row r="75369" ht="12.75" customHeight="1" x14ac:dyDescent="0.2"/>
    <row r="75370" ht="12.75" customHeight="1" x14ac:dyDescent="0.2"/>
    <row r="75371" ht="12.75" customHeight="1" x14ac:dyDescent="0.2"/>
    <row r="75372" ht="12.75" customHeight="1" x14ac:dyDescent="0.2"/>
    <row r="75373" ht="12.75" customHeight="1" x14ac:dyDescent="0.2"/>
    <row r="75374" ht="12.75" customHeight="1" x14ac:dyDescent="0.2"/>
    <row r="75375" ht="12.75" customHeight="1" x14ac:dyDescent="0.2"/>
    <row r="75376" ht="12.75" customHeight="1" x14ac:dyDescent="0.2"/>
    <row r="75377" ht="12.75" customHeight="1" x14ac:dyDescent="0.2"/>
    <row r="75378" ht="12.75" customHeight="1" x14ac:dyDescent="0.2"/>
    <row r="75379" ht="12.75" customHeight="1" x14ac:dyDescent="0.2"/>
    <row r="75380" ht="12.75" customHeight="1" x14ac:dyDescent="0.2"/>
    <row r="75381" ht="12.75" customHeight="1" x14ac:dyDescent="0.2"/>
    <row r="75382" ht="12.75" customHeight="1" x14ac:dyDescent="0.2"/>
    <row r="75383" ht="12.75" customHeight="1" x14ac:dyDescent="0.2"/>
    <row r="75384" ht="12.75" customHeight="1" x14ac:dyDescent="0.2"/>
    <row r="75385" ht="12.75" customHeight="1" x14ac:dyDescent="0.2"/>
    <row r="75386" ht="12.75" customHeight="1" x14ac:dyDescent="0.2"/>
    <row r="75387" ht="12.75" customHeight="1" x14ac:dyDescent="0.2"/>
    <row r="75388" ht="12.75" customHeight="1" x14ac:dyDescent="0.2"/>
    <row r="75389" ht="12.75" customHeight="1" x14ac:dyDescent="0.2"/>
    <row r="75390" ht="12.75" customHeight="1" x14ac:dyDescent="0.2"/>
    <row r="75391" ht="12.75" customHeight="1" x14ac:dyDescent="0.2"/>
    <row r="75392" ht="12.75" customHeight="1" x14ac:dyDescent="0.2"/>
    <row r="75393" ht="12.75" customHeight="1" x14ac:dyDescent="0.2"/>
    <row r="75394" ht="12.75" customHeight="1" x14ac:dyDescent="0.2"/>
    <row r="75395" ht="12.75" customHeight="1" x14ac:dyDescent="0.2"/>
    <row r="75396" ht="12.75" customHeight="1" x14ac:dyDescent="0.2"/>
    <row r="75397" ht="12.75" customHeight="1" x14ac:dyDescent="0.2"/>
    <row r="75398" ht="12.75" customHeight="1" x14ac:dyDescent="0.2"/>
    <row r="75399" ht="12.75" customHeight="1" x14ac:dyDescent="0.2"/>
    <row r="75400" ht="12.75" customHeight="1" x14ac:dyDescent="0.2"/>
    <row r="75401" ht="12.75" customHeight="1" x14ac:dyDescent="0.2"/>
    <row r="75402" ht="12.75" customHeight="1" x14ac:dyDescent="0.2"/>
    <row r="75403" ht="12.75" customHeight="1" x14ac:dyDescent="0.2"/>
    <row r="75404" ht="12.75" customHeight="1" x14ac:dyDescent="0.2"/>
    <row r="75405" ht="12.75" customHeight="1" x14ac:dyDescent="0.2"/>
    <row r="75406" ht="12.75" customHeight="1" x14ac:dyDescent="0.2"/>
    <row r="75407" ht="12.75" customHeight="1" x14ac:dyDescent="0.2"/>
    <row r="75408" ht="12.75" customHeight="1" x14ac:dyDescent="0.2"/>
    <row r="75409" ht="12.75" customHeight="1" x14ac:dyDescent="0.2"/>
    <row r="75410" ht="12.75" customHeight="1" x14ac:dyDescent="0.2"/>
    <row r="75411" ht="12.75" customHeight="1" x14ac:dyDescent="0.2"/>
    <row r="75412" ht="12.75" customHeight="1" x14ac:dyDescent="0.2"/>
    <row r="75413" ht="12.75" customHeight="1" x14ac:dyDescent="0.2"/>
    <row r="75414" ht="12.75" customHeight="1" x14ac:dyDescent="0.2"/>
    <row r="75415" ht="12.75" customHeight="1" x14ac:dyDescent="0.2"/>
    <row r="75416" ht="12.75" customHeight="1" x14ac:dyDescent="0.2"/>
    <row r="75417" ht="12.75" customHeight="1" x14ac:dyDescent="0.2"/>
    <row r="75418" ht="12.75" customHeight="1" x14ac:dyDescent="0.2"/>
    <row r="75419" ht="12.75" customHeight="1" x14ac:dyDescent="0.2"/>
    <row r="75420" ht="12.75" customHeight="1" x14ac:dyDescent="0.2"/>
    <row r="75421" ht="12.75" customHeight="1" x14ac:dyDescent="0.2"/>
    <row r="75422" ht="12.75" customHeight="1" x14ac:dyDescent="0.2"/>
    <row r="75423" ht="12.75" customHeight="1" x14ac:dyDescent="0.2"/>
    <row r="75424" ht="12.75" customHeight="1" x14ac:dyDescent="0.2"/>
    <row r="75425" ht="12.75" customHeight="1" x14ac:dyDescent="0.2"/>
    <row r="75426" ht="12.75" customHeight="1" x14ac:dyDescent="0.2"/>
    <row r="75427" ht="12.75" customHeight="1" x14ac:dyDescent="0.2"/>
    <row r="75428" ht="12.75" customHeight="1" x14ac:dyDescent="0.2"/>
    <row r="75429" ht="12.75" customHeight="1" x14ac:dyDescent="0.2"/>
    <row r="75430" ht="12.75" customHeight="1" x14ac:dyDescent="0.2"/>
    <row r="75431" ht="12.75" customHeight="1" x14ac:dyDescent="0.2"/>
    <row r="75432" ht="12.75" customHeight="1" x14ac:dyDescent="0.2"/>
    <row r="75433" ht="12.75" customHeight="1" x14ac:dyDescent="0.2"/>
    <row r="75434" ht="12.75" customHeight="1" x14ac:dyDescent="0.2"/>
    <row r="75435" ht="12.75" customHeight="1" x14ac:dyDescent="0.2"/>
    <row r="75436" ht="12.75" customHeight="1" x14ac:dyDescent="0.2"/>
    <row r="75437" ht="12.75" customHeight="1" x14ac:dyDescent="0.2"/>
    <row r="75438" ht="12.75" customHeight="1" x14ac:dyDescent="0.2"/>
    <row r="75439" ht="12.75" customHeight="1" x14ac:dyDescent="0.2"/>
    <row r="75440" ht="12.75" customHeight="1" x14ac:dyDescent="0.2"/>
    <row r="75441" ht="12.75" customHeight="1" x14ac:dyDescent="0.2"/>
    <row r="75442" ht="12.75" customHeight="1" x14ac:dyDescent="0.2"/>
    <row r="75443" ht="12.75" customHeight="1" x14ac:dyDescent="0.2"/>
    <row r="75444" ht="12.75" customHeight="1" x14ac:dyDescent="0.2"/>
    <row r="75445" ht="12.75" customHeight="1" x14ac:dyDescent="0.2"/>
    <row r="75446" ht="12.75" customHeight="1" x14ac:dyDescent="0.2"/>
    <row r="75447" ht="12.75" customHeight="1" x14ac:dyDescent="0.2"/>
    <row r="75448" ht="12.75" customHeight="1" x14ac:dyDescent="0.2"/>
    <row r="75449" ht="12.75" customHeight="1" x14ac:dyDescent="0.2"/>
    <row r="75450" ht="12.75" customHeight="1" x14ac:dyDescent="0.2"/>
    <row r="75451" ht="12.75" customHeight="1" x14ac:dyDescent="0.2"/>
    <row r="75452" ht="12.75" customHeight="1" x14ac:dyDescent="0.2"/>
    <row r="75453" ht="12.75" customHeight="1" x14ac:dyDescent="0.2"/>
    <row r="75454" ht="12.75" customHeight="1" x14ac:dyDescent="0.2"/>
    <row r="75455" ht="12.75" customHeight="1" x14ac:dyDescent="0.2"/>
    <row r="75456" ht="12.75" customHeight="1" x14ac:dyDescent="0.2"/>
    <row r="75457" ht="12.75" customHeight="1" x14ac:dyDescent="0.2"/>
    <row r="75458" ht="12.75" customHeight="1" x14ac:dyDescent="0.2"/>
    <row r="75459" ht="12.75" customHeight="1" x14ac:dyDescent="0.2"/>
    <row r="75460" ht="12.75" customHeight="1" x14ac:dyDescent="0.2"/>
    <row r="75461" ht="12.75" customHeight="1" x14ac:dyDescent="0.2"/>
    <row r="75462" ht="12.75" customHeight="1" x14ac:dyDescent="0.2"/>
    <row r="75463" ht="12.75" customHeight="1" x14ac:dyDescent="0.2"/>
    <row r="75464" ht="12.75" customHeight="1" x14ac:dyDescent="0.2"/>
    <row r="75465" ht="12.75" customHeight="1" x14ac:dyDescent="0.2"/>
    <row r="75466" ht="12.75" customHeight="1" x14ac:dyDescent="0.2"/>
    <row r="75467" ht="12.75" customHeight="1" x14ac:dyDescent="0.2"/>
    <row r="75468" ht="12.75" customHeight="1" x14ac:dyDescent="0.2"/>
    <row r="75469" ht="12.75" customHeight="1" x14ac:dyDescent="0.2"/>
    <row r="75470" ht="12.75" customHeight="1" x14ac:dyDescent="0.2"/>
    <row r="75471" ht="12.75" customHeight="1" x14ac:dyDescent="0.2"/>
    <row r="75472" ht="12.75" customHeight="1" x14ac:dyDescent="0.2"/>
    <row r="75473" ht="12.75" customHeight="1" x14ac:dyDescent="0.2"/>
    <row r="75474" ht="12.75" customHeight="1" x14ac:dyDescent="0.2"/>
    <row r="75475" ht="12.75" customHeight="1" x14ac:dyDescent="0.2"/>
    <row r="75476" ht="12.75" customHeight="1" x14ac:dyDescent="0.2"/>
    <row r="75477" ht="12.75" customHeight="1" x14ac:dyDescent="0.2"/>
    <row r="75478" ht="12.75" customHeight="1" x14ac:dyDescent="0.2"/>
    <row r="75479" ht="12.75" customHeight="1" x14ac:dyDescent="0.2"/>
    <row r="75480" ht="12.75" customHeight="1" x14ac:dyDescent="0.2"/>
    <row r="75481" ht="12.75" customHeight="1" x14ac:dyDescent="0.2"/>
    <row r="75482" ht="12.75" customHeight="1" x14ac:dyDescent="0.2"/>
    <row r="75483" ht="12.75" customHeight="1" x14ac:dyDescent="0.2"/>
    <row r="75484" ht="12.75" customHeight="1" x14ac:dyDescent="0.2"/>
    <row r="75485" ht="12.75" customHeight="1" x14ac:dyDescent="0.2"/>
    <row r="75486" ht="12.75" customHeight="1" x14ac:dyDescent="0.2"/>
    <row r="75487" ht="12.75" customHeight="1" x14ac:dyDescent="0.2"/>
    <row r="75488" ht="12.75" customHeight="1" x14ac:dyDescent="0.2"/>
    <row r="75489" ht="12.75" customHeight="1" x14ac:dyDescent="0.2"/>
    <row r="75490" ht="12.75" customHeight="1" x14ac:dyDescent="0.2"/>
    <row r="75491" ht="12.75" customHeight="1" x14ac:dyDescent="0.2"/>
    <row r="75492" ht="12.75" customHeight="1" x14ac:dyDescent="0.2"/>
    <row r="75493" ht="12.75" customHeight="1" x14ac:dyDescent="0.2"/>
    <row r="75494" ht="12.75" customHeight="1" x14ac:dyDescent="0.2"/>
    <row r="75495" ht="12.75" customHeight="1" x14ac:dyDescent="0.2"/>
    <row r="75496" ht="12.75" customHeight="1" x14ac:dyDescent="0.2"/>
    <row r="75497" ht="12.75" customHeight="1" x14ac:dyDescent="0.2"/>
    <row r="75498" ht="12.75" customHeight="1" x14ac:dyDescent="0.2"/>
    <row r="75499" ht="12.75" customHeight="1" x14ac:dyDescent="0.2"/>
    <row r="75500" ht="12.75" customHeight="1" x14ac:dyDescent="0.2"/>
    <row r="75501" ht="12.75" customHeight="1" x14ac:dyDescent="0.2"/>
    <row r="75502" ht="12.75" customHeight="1" x14ac:dyDescent="0.2"/>
    <row r="75503" ht="12.75" customHeight="1" x14ac:dyDescent="0.2"/>
    <row r="75504" ht="12.75" customHeight="1" x14ac:dyDescent="0.2"/>
    <row r="75505" ht="12.75" customHeight="1" x14ac:dyDescent="0.2"/>
    <row r="75506" ht="12.75" customHeight="1" x14ac:dyDescent="0.2"/>
    <row r="75507" ht="12.75" customHeight="1" x14ac:dyDescent="0.2"/>
    <row r="75508" ht="12.75" customHeight="1" x14ac:dyDescent="0.2"/>
    <row r="75509" ht="12.75" customHeight="1" x14ac:dyDescent="0.2"/>
    <row r="75510" ht="12.75" customHeight="1" x14ac:dyDescent="0.2"/>
    <row r="75511" ht="12.75" customHeight="1" x14ac:dyDescent="0.2"/>
    <row r="75512" ht="12.75" customHeight="1" x14ac:dyDescent="0.2"/>
    <row r="75513" ht="12.75" customHeight="1" x14ac:dyDescent="0.2"/>
    <row r="75514" ht="12.75" customHeight="1" x14ac:dyDescent="0.2"/>
    <row r="75515" ht="12.75" customHeight="1" x14ac:dyDescent="0.2"/>
    <row r="75516" ht="12.75" customHeight="1" x14ac:dyDescent="0.2"/>
    <row r="75517" ht="12.75" customHeight="1" x14ac:dyDescent="0.2"/>
    <row r="75518" ht="12.75" customHeight="1" x14ac:dyDescent="0.2"/>
    <row r="75519" ht="12.75" customHeight="1" x14ac:dyDescent="0.2"/>
    <row r="75520" ht="12.75" customHeight="1" x14ac:dyDescent="0.2"/>
    <row r="75521" ht="12.75" customHeight="1" x14ac:dyDescent="0.2"/>
    <row r="75522" ht="12.75" customHeight="1" x14ac:dyDescent="0.2"/>
    <row r="75523" ht="12.75" customHeight="1" x14ac:dyDescent="0.2"/>
    <row r="75524" ht="12.75" customHeight="1" x14ac:dyDescent="0.2"/>
    <row r="75525" ht="12.75" customHeight="1" x14ac:dyDescent="0.2"/>
    <row r="75526" ht="12.75" customHeight="1" x14ac:dyDescent="0.2"/>
    <row r="75527" ht="12.75" customHeight="1" x14ac:dyDescent="0.2"/>
    <row r="75528" ht="12.75" customHeight="1" x14ac:dyDescent="0.2"/>
    <row r="75529" ht="12.75" customHeight="1" x14ac:dyDescent="0.2"/>
    <row r="75530" ht="12.75" customHeight="1" x14ac:dyDescent="0.2"/>
    <row r="75531" ht="12.75" customHeight="1" x14ac:dyDescent="0.2"/>
    <row r="75532" ht="12.75" customHeight="1" x14ac:dyDescent="0.2"/>
    <row r="75533" ht="12.75" customHeight="1" x14ac:dyDescent="0.2"/>
    <row r="75534" ht="12.75" customHeight="1" x14ac:dyDescent="0.2"/>
    <row r="75535" ht="12.75" customHeight="1" x14ac:dyDescent="0.2"/>
    <row r="75536" ht="12.75" customHeight="1" x14ac:dyDescent="0.2"/>
    <row r="75537" ht="12.75" customHeight="1" x14ac:dyDescent="0.2"/>
    <row r="75538" ht="12.75" customHeight="1" x14ac:dyDescent="0.2"/>
    <row r="75539" ht="12.75" customHeight="1" x14ac:dyDescent="0.2"/>
    <row r="75540" ht="12.75" customHeight="1" x14ac:dyDescent="0.2"/>
    <row r="75541" ht="12.75" customHeight="1" x14ac:dyDescent="0.2"/>
    <row r="75542" ht="12.75" customHeight="1" x14ac:dyDescent="0.2"/>
    <row r="75543" ht="12.75" customHeight="1" x14ac:dyDescent="0.2"/>
    <row r="75544" ht="12.75" customHeight="1" x14ac:dyDescent="0.2"/>
    <row r="75545" ht="12.75" customHeight="1" x14ac:dyDescent="0.2"/>
    <row r="75546" ht="12.75" customHeight="1" x14ac:dyDescent="0.2"/>
    <row r="75547" ht="12.75" customHeight="1" x14ac:dyDescent="0.2"/>
    <row r="75548" ht="12.75" customHeight="1" x14ac:dyDescent="0.2"/>
    <row r="75549" ht="12.75" customHeight="1" x14ac:dyDescent="0.2"/>
    <row r="75550" ht="12.75" customHeight="1" x14ac:dyDescent="0.2"/>
    <row r="75551" ht="12.75" customHeight="1" x14ac:dyDescent="0.2"/>
    <row r="75552" ht="12.75" customHeight="1" x14ac:dyDescent="0.2"/>
    <row r="75553" ht="12.75" customHeight="1" x14ac:dyDescent="0.2"/>
    <row r="75554" ht="12.75" customHeight="1" x14ac:dyDescent="0.2"/>
    <row r="75555" ht="12.75" customHeight="1" x14ac:dyDescent="0.2"/>
    <row r="75556" ht="12.75" customHeight="1" x14ac:dyDescent="0.2"/>
    <row r="75557" ht="12.75" customHeight="1" x14ac:dyDescent="0.2"/>
    <row r="75558" ht="12.75" customHeight="1" x14ac:dyDescent="0.2"/>
    <row r="75559" ht="12.75" customHeight="1" x14ac:dyDescent="0.2"/>
    <row r="75560" ht="12.75" customHeight="1" x14ac:dyDescent="0.2"/>
    <row r="75561" ht="12.75" customHeight="1" x14ac:dyDescent="0.2"/>
    <row r="75562" ht="12.75" customHeight="1" x14ac:dyDescent="0.2"/>
    <row r="75563" ht="12.75" customHeight="1" x14ac:dyDescent="0.2"/>
    <row r="75564" ht="12.75" customHeight="1" x14ac:dyDescent="0.2"/>
    <row r="75565" ht="12.75" customHeight="1" x14ac:dyDescent="0.2"/>
    <row r="75566" ht="12.75" customHeight="1" x14ac:dyDescent="0.2"/>
    <row r="75567" ht="12.75" customHeight="1" x14ac:dyDescent="0.2"/>
    <row r="75568" ht="12.75" customHeight="1" x14ac:dyDescent="0.2"/>
    <row r="75569" ht="12.75" customHeight="1" x14ac:dyDescent="0.2"/>
    <row r="75570" ht="12.75" customHeight="1" x14ac:dyDescent="0.2"/>
    <row r="75571" ht="12.75" customHeight="1" x14ac:dyDescent="0.2"/>
    <row r="75572" ht="12.75" customHeight="1" x14ac:dyDescent="0.2"/>
    <row r="75573" ht="12.75" customHeight="1" x14ac:dyDescent="0.2"/>
    <row r="75574" ht="12.75" customHeight="1" x14ac:dyDescent="0.2"/>
    <row r="75575" ht="12.75" customHeight="1" x14ac:dyDescent="0.2"/>
    <row r="75576" ht="12.75" customHeight="1" x14ac:dyDescent="0.2"/>
    <row r="75577" ht="12.75" customHeight="1" x14ac:dyDescent="0.2"/>
    <row r="75578" ht="12.75" customHeight="1" x14ac:dyDescent="0.2"/>
    <row r="75579" ht="12.75" customHeight="1" x14ac:dyDescent="0.2"/>
    <row r="75580" ht="12.75" customHeight="1" x14ac:dyDescent="0.2"/>
    <row r="75581" ht="12.75" customHeight="1" x14ac:dyDescent="0.2"/>
    <row r="75582" ht="12.75" customHeight="1" x14ac:dyDescent="0.2"/>
    <row r="75583" ht="12.75" customHeight="1" x14ac:dyDescent="0.2"/>
    <row r="75584" ht="12.75" customHeight="1" x14ac:dyDescent="0.2"/>
    <row r="75585" ht="12.75" customHeight="1" x14ac:dyDescent="0.2"/>
    <row r="75586" ht="12.75" customHeight="1" x14ac:dyDescent="0.2"/>
    <row r="75587" ht="12.75" customHeight="1" x14ac:dyDescent="0.2"/>
    <row r="75588" ht="12.75" customHeight="1" x14ac:dyDescent="0.2"/>
    <row r="75589" ht="12.75" customHeight="1" x14ac:dyDescent="0.2"/>
    <row r="75590" ht="12.75" customHeight="1" x14ac:dyDescent="0.2"/>
    <row r="75591" ht="12.75" customHeight="1" x14ac:dyDescent="0.2"/>
    <row r="75592" ht="12.75" customHeight="1" x14ac:dyDescent="0.2"/>
    <row r="75593" ht="12.75" customHeight="1" x14ac:dyDescent="0.2"/>
    <row r="75594" ht="12.75" customHeight="1" x14ac:dyDescent="0.2"/>
    <row r="75595" ht="12.75" customHeight="1" x14ac:dyDescent="0.2"/>
    <row r="75596" ht="12.75" customHeight="1" x14ac:dyDescent="0.2"/>
    <row r="75597" ht="12.75" customHeight="1" x14ac:dyDescent="0.2"/>
    <row r="75598" ht="12.75" customHeight="1" x14ac:dyDescent="0.2"/>
    <row r="75599" ht="12.75" customHeight="1" x14ac:dyDescent="0.2"/>
    <row r="75600" ht="12.75" customHeight="1" x14ac:dyDescent="0.2"/>
    <row r="75601" ht="12.75" customHeight="1" x14ac:dyDescent="0.2"/>
    <row r="75602" ht="12.75" customHeight="1" x14ac:dyDescent="0.2"/>
    <row r="75603" ht="12.75" customHeight="1" x14ac:dyDescent="0.2"/>
    <row r="75604" ht="12.75" customHeight="1" x14ac:dyDescent="0.2"/>
    <row r="75605" ht="12.75" customHeight="1" x14ac:dyDescent="0.2"/>
    <row r="75606" ht="12.75" customHeight="1" x14ac:dyDescent="0.2"/>
    <row r="75607" ht="12.75" customHeight="1" x14ac:dyDescent="0.2"/>
    <row r="75608" ht="12.75" customHeight="1" x14ac:dyDescent="0.2"/>
    <row r="75609" ht="12.75" customHeight="1" x14ac:dyDescent="0.2"/>
    <row r="75610" ht="12.75" customHeight="1" x14ac:dyDescent="0.2"/>
    <row r="75611" ht="12.75" customHeight="1" x14ac:dyDescent="0.2"/>
    <row r="75612" ht="12.75" customHeight="1" x14ac:dyDescent="0.2"/>
    <row r="75613" ht="12.75" customHeight="1" x14ac:dyDescent="0.2"/>
    <row r="75614" ht="12.75" customHeight="1" x14ac:dyDescent="0.2"/>
    <row r="75615" ht="12.75" customHeight="1" x14ac:dyDescent="0.2"/>
    <row r="75616" ht="12.75" customHeight="1" x14ac:dyDescent="0.2"/>
    <row r="75617" ht="12.75" customHeight="1" x14ac:dyDescent="0.2"/>
    <row r="75618" ht="12.75" customHeight="1" x14ac:dyDescent="0.2"/>
    <row r="75619" ht="12.75" customHeight="1" x14ac:dyDescent="0.2"/>
    <row r="75620" ht="12.75" customHeight="1" x14ac:dyDescent="0.2"/>
    <row r="75621" ht="12.75" customHeight="1" x14ac:dyDescent="0.2"/>
    <row r="75622" ht="12.75" customHeight="1" x14ac:dyDescent="0.2"/>
    <row r="75623" ht="12.75" customHeight="1" x14ac:dyDescent="0.2"/>
    <row r="75624" ht="12.75" customHeight="1" x14ac:dyDescent="0.2"/>
    <row r="75625" ht="12.75" customHeight="1" x14ac:dyDescent="0.2"/>
    <row r="75626" ht="12.75" customHeight="1" x14ac:dyDescent="0.2"/>
    <row r="75627" ht="12.75" customHeight="1" x14ac:dyDescent="0.2"/>
    <row r="75628" ht="12.75" customHeight="1" x14ac:dyDescent="0.2"/>
    <row r="75629" ht="12.75" customHeight="1" x14ac:dyDescent="0.2"/>
    <row r="75630" ht="12.75" customHeight="1" x14ac:dyDescent="0.2"/>
    <row r="75631" ht="12.75" customHeight="1" x14ac:dyDescent="0.2"/>
    <row r="75632" ht="12.75" customHeight="1" x14ac:dyDescent="0.2"/>
    <row r="75633" ht="12.75" customHeight="1" x14ac:dyDescent="0.2"/>
    <row r="75634" ht="12.75" customHeight="1" x14ac:dyDescent="0.2"/>
    <row r="75635" ht="12.75" customHeight="1" x14ac:dyDescent="0.2"/>
    <row r="75636" ht="12.75" customHeight="1" x14ac:dyDescent="0.2"/>
    <row r="75637" ht="12.75" customHeight="1" x14ac:dyDescent="0.2"/>
    <row r="75638" ht="12.75" customHeight="1" x14ac:dyDescent="0.2"/>
    <row r="75639" ht="12.75" customHeight="1" x14ac:dyDescent="0.2"/>
    <row r="75640" ht="12.75" customHeight="1" x14ac:dyDescent="0.2"/>
    <row r="75641" ht="12.75" customHeight="1" x14ac:dyDescent="0.2"/>
    <row r="75642" ht="12.75" customHeight="1" x14ac:dyDescent="0.2"/>
    <row r="75643" ht="12.75" customHeight="1" x14ac:dyDescent="0.2"/>
    <row r="75644" ht="12.75" customHeight="1" x14ac:dyDescent="0.2"/>
    <row r="75645" ht="12.75" customHeight="1" x14ac:dyDescent="0.2"/>
    <row r="75646" ht="12.75" customHeight="1" x14ac:dyDescent="0.2"/>
    <row r="75647" ht="12.75" customHeight="1" x14ac:dyDescent="0.2"/>
    <row r="75648" ht="12.75" customHeight="1" x14ac:dyDescent="0.2"/>
    <row r="75649" ht="12.75" customHeight="1" x14ac:dyDescent="0.2"/>
    <row r="75650" ht="12.75" customHeight="1" x14ac:dyDescent="0.2"/>
    <row r="75651" ht="12.75" customHeight="1" x14ac:dyDescent="0.2"/>
    <row r="75652" ht="12.75" customHeight="1" x14ac:dyDescent="0.2"/>
    <row r="75653" ht="12.75" customHeight="1" x14ac:dyDescent="0.2"/>
    <row r="75654" ht="12.75" customHeight="1" x14ac:dyDescent="0.2"/>
    <row r="75655" ht="12.75" customHeight="1" x14ac:dyDescent="0.2"/>
    <row r="75656" ht="12.75" customHeight="1" x14ac:dyDescent="0.2"/>
    <row r="75657" ht="12.75" customHeight="1" x14ac:dyDescent="0.2"/>
    <row r="75658" ht="12.75" customHeight="1" x14ac:dyDescent="0.2"/>
    <row r="75659" ht="12.75" customHeight="1" x14ac:dyDescent="0.2"/>
    <row r="75660" ht="12.75" customHeight="1" x14ac:dyDescent="0.2"/>
    <row r="75661" ht="12.75" customHeight="1" x14ac:dyDescent="0.2"/>
    <row r="75662" ht="12.75" customHeight="1" x14ac:dyDescent="0.2"/>
    <row r="75663" ht="12.75" customHeight="1" x14ac:dyDescent="0.2"/>
    <row r="75664" ht="12.75" customHeight="1" x14ac:dyDescent="0.2"/>
    <row r="75665" ht="12.75" customHeight="1" x14ac:dyDescent="0.2"/>
    <row r="75666" ht="12.75" customHeight="1" x14ac:dyDescent="0.2"/>
    <row r="75667" ht="12.75" customHeight="1" x14ac:dyDescent="0.2"/>
    <row r="75668" ht="12.75" customHeight="1" x14ac:dyDescent="0.2"/>
    <row r="75669" ht="12.75" customHeight="1" x14ac:dyDescent="0.2"/>
    <row r="75670" ht="12.75" customHeight="1" x14ac:dyDescent="0.2"/>
    <row r="75671" ht="12.75" customHeight="1" x14ac:dyDescent="0.2"/>
    <row r="75672" ht="12.75" customHeight="1" x14ac:dyDescent="0.2"/>
    <row r="75673" ht="12.75" customHeight="1" x14ac:dyDescent="0.2"/>
    <row r="75674" ht="12.75" customHeight="1" x14ac:dyDescent="0.2"/>
    <row r="75675" ht="12.75" customHeight="1" x14ac:dyDescent="0.2"/>
    <row r="75676" ht="12.75" customHeight="1" x14ac:dyDescent="0.2"/>
    <row r="75677" ht="12.75" customHeight="1" x14ac:dyDescent="0.2"/>
    <row r="75678" ht="12.75" customHeight="1" x14ac:dyDescent="0.2"/>
    <row r="75679" ht="12.75" customHeight="1" x14ac:dyDescent="0.2"/>
    <row r="75680" ht="12.75" customHeight="1" x14ac:dyDescent="0.2"/>
    <row r="75681" ht="12.75" customHeight="1" x14ac:dyDescent="0.2"/>
    <row r="75682" ht="12.75" customHeight="1" x14ac:dyDescent="0.2"/>
    <row r="75683" ht="12.75" customHeight="1" x14ac:dyDescent="0.2"/>
    <row r="75684" ht="12.75" customHeight="1" x14ac:dyDescent="0.2"/>
    <row r="75685" ht="12.75" customHeight="1" x14ac:dyDescent="0.2"/>
    <row r="75686" ht="12.75" customHeight="1" x14ac:dyDescent="0.2"/>
    <row r="75687" ht="12.75" customHeight="1" x14ac:dyDescent="0.2"/>
    <row r="75688" ht="12.75" customHeight="1" x14ac:dyDescent="0.2"/>
    <row r="75689" ht="12.75" customHeight="1" x14ac:dyDescent="0.2"/>
    <row r="75690" ht="12.75" customHeight="1" x14ac:dyDescent="0.2"/>
    <row r="75691" ht="12.75" customHeight="1" x14ac:dyDescent="0.2"/>
    <row r="75692" ht="12.75" customHeight="1" x14ac:dyDescent="0.2"/>
    <row r="75693" ht="12.75" customHeight="1" x14ac:dyDescent="0.2"/>
    <row r="75694" ht="12.75" customHeight="1" x14ac:dyDescent="0.2"/>
    <row r="75695" ht="12.75" customHeight="1" x14ac:dyDescent="0.2"/>
    <row r="75696" ht="12.75" customHeight="1" x14ac:dyDescent="0.2"/>
    <row r="75697" ht="12.75" customHeight="1" x14ac:dyDescent="0.2"/>
    <row r="75698" ht="12.75" customHeight="1" x14ac:dyDescent="0.2"/>
    <row r="75699" ht="12.75" customHeight="1" x14ac:dyDescent="0.2"/>
    <row r="75700" ht="12.75" customHeight="1" x14ac:dyDescent="0.2"/>
    <row r="75701" ht="12.75" customHeight="1" x14ac:dyDescent="0.2"/>
    <row r="75702" ht="12.75" customHeight="1" x14ac:dyDescent="0.2"/>
    <row r="75703" ht="12.75" customHeight="1" x14ac:dyDescent="0.2"/>
    <row r="75704" ht="12.75" customHeight="1" x14ac:dyDescent="0.2"/>
    <row r="75705" ht="12.75" customHeight="1" x14ac:dyDescent="0.2"/>
    <row r="75706" ht="12.75" customHeight="1" x14ac:dyDescent="0.2"/>
    <row r="75707" ht="12.75" customHeight="1" x14ac:dyDescent="0.2"/>
    <row r="75708" ht="12.75" customHeight="1" x14ac:dyDescent="0.2"/>
    <row r="75709" ht="12.75" customHeight="1" x14ac:dyDescent="0.2"/>
    <row r="75710" ht="12.75" customHeight="1" x14ac:dyDescent="0.2"/>
    <row r="75711" ht="12.75" customHeight="1" x14ac:dyDescent="0.2"/>
    <row r="75712" ht="12.75" customHeight="1" x14ac:dyDescent="0.2"/>
    <row r="75713" ht="12.75" customHeight="1" x14ac:dyDescent="0.2"/>
    <row r="75714" ht="12.75" customHeight="1" x14ac:dyDescent="0.2"/>
    <row r="75715" ht="12.75" customHeight="1" x14ac:dyDescent="0.2"/>
    <row r="75716" ht="12.75" customHeight="1" x14ac:dyDescent="0.2"/>
    <row r="75717" ht="12.75" customHeight="1" x14ac:dyDescent="0.2"/>
    <row r="75718" ht="12.75" customHeight="1" x14ac:dyDescent="0.2"/>
    <row r="75719" ht="12.75" customHeight="1" x14ac:dyDescent="0.2"/>
    <row r="75720" ht="12.75" customHeight="1" x14ac:dyDescent="0.2"/>
    <row r="75721" ht="12.75" customHeight="1" x14ac:dyDescent="0.2"/>
    <row r="75722" ht="12.75" customHeight="1" x14ac:dyDescent="0.2"/>
    <row r="75723" ht="12.75" customHeight="1" x14ac:dyDescent="0.2"/>
    <row r="75724" ht="12.75" customHeight="1" x14ac:dyDescent="0.2"/>
    <row r="75725" ht="12.75" customHeight="1" x14ac:dyDescent="0.2"/>
    <row r="75726" ht="12.75" customHeight="1" x14ac:dyDescent="0.2"/>
    <row r="75727" ht="12.75" customHeight="1" x14ac:dyDescent="0.2"/>
    <row r="75728" ht="12.75" customHeight="1" x14ac:dyDescent="0.2"/>
    <row r="75729" ht="12.75" customHeight="1" x14ac:dyDescent="0.2"/>
    <row r="75730" ht="12.75" customHeight="1" x14ac:dyDescent="0.2"/>
    <row r="75731" ht="12.75" customHeight="1" x14ac:dyDescent="0.2"/>
    <row r="75732" ht="12.75" customHeight="1" x14ac:dyDescent="0.2"/>
    <row r="75733" ht="12.75" customHeight="1" x14ac:dyDescent="0.2"/>
    <row r="75734" ht="12.75" customHeight="1" x14ac:dyDescent="0.2"/>
    <row r="75735" ht="12.75" customHeight="1" x14ac:dyDescent="0.2"/>
    <row r="75736" ht="12.75" customHeight="1" x14ac:dyDescent="0.2"/>
    <row r="75737" ht="12.75" customHeight="1" x14ac:dyDescent="0.2"/>
    <row r="75738" ht="12.75" customHeight="1" x14ac:dyDescent="0.2"/>
    <row r="75739" ht="12.75" customHeight="1" x14ac:dyDescent="0.2"/>
    <row r="75740" ht="12.75" customHeight="1" x14ac:dyDescent="0.2"/>
    <row r="75741" ht="12.75" customHeight="1" x14ac:dyDescent="0.2"/>
    <row r="75742" ht="12.75" customHeight="1" x14ac:dyDescent="0.2"/>
    <row r="75743" ht="12.75" customHeight="1" x14ac:dyDescent="0.2"/>
    <row r="75744" ht="12.75" customHeight="1" x14ac:dyDescent="0.2"/>
    <row r="75745" ht="12.75" customHeight="1" x14ac:dyDescent="0.2"/>
    <row r="75746" ht="12.75" customHeight="1" x14ac:dyDescent="0.2"/>
    <row r="75747" ht="12.75" customHeight="1" x14ac:dyDescent="0.2"/>
    <row r="75748" ht="12.75" customHeight="1" x14ac:dyDescent="0.2"/>
    <row r="75749" ht="12.75" customHeight="1" x14ac:dyDescent="0.2"/>
    <row r="75750" ht="12.75" customHeight="1" x14ac:dyDescent="0.2"/>
    <row r="75751" ht="12.75" customHeight="1" x14ac:dyDescent="0.2"/>
    <row r="75752" ht="12.75" customHeight="1" x14ac:dyDescent="0.2"/>
    <row r="75753" ht="12.75" customHeight="1" x14ac:dyDescent="0.2"/>
    <row r="75754" ht="12.75" customHeight="1" x14ac:dyDescent="0.2"/>
    <row r="75755" ht="12.75" customHeight="1" x14ac:dyDescent="0.2"/>
    <row r="75756" ht="12.75" customHeight="1" x14ac:dyDescent="0.2"/>
    <row r="75757" ht="12.75" customHeight="1" x14ac:dyDescent="0.2"/>
    <row r="75758" ht="12.75" customHeight="1" x14ac:dyDescent="0.2"/>
    <row r="75759" ht="12.75" customHeight="1" x14ac:dyDescent="0.2"/>
    <row r="75760" ht="12.75" customHeight="1" x14ac:dyDescent="0.2"/>
    <row r="75761" ht="12.75" customHeight="1" x14ac:dyDescent="0.2"/>
    <row r="75762" ht="12.75" customHeight="1" x14ac:dyDescent="0.2"/>
    <row r="75763" ht="12.75" customHeight="1" x14ac:dyDescent="0.2"/>
    <row r="75764" ht="12.75" customHeight="1" x14ac:dyDescent="0.2"/>
    <row r="75765" ht="12.75" customHeight="1" x14ac:dyDescent="0.2"/>
    <row r="75766" ht="12.75" customHeight="1" x14ac:dyDescent="0.2"/>
    <row r="75767" ht="12.75" customHeight="1" x14ac:dyDescent="0.2"/>
    <row r="75768" ht="12.75" customHeight="1" x14ac:dyDescent="0.2"/>
    <row r="75769" ht="12.75" customHeight="1" x14ac:dyDescent="0.2"/>
    <row r="75770" ht="12.75" customHeight="1" x14ac:dyDescent="0.2"/>
    <row r="75771" ht="12.75" customHeight="1" x14ac:dyDescent="0.2"/>
    <row r="75772" ht="12.75" customHeight="1" x14ac:dyDescent="0.2"/>
    <row r="75773" ht="12.75" customHeight="1" x14ac:dyDescent="0.2"/>
    <row r="75774" ht="12.75" customHeight="1" x14ac:dyDescent="0.2"/>
    <row r="75775" ht="12.75" customHeight="1" x14ac:dyDescent="0.2"/>
    <row r="75776" ht="12.75" customHeight="1" x14ac:dyDescent="0.2"/>
    <row r="75777" ht="12.75" customHeight="1" x14ac:dyDescent="0.2"/>
    <row r="75778" ht="12.75" customHeight="1" x14ac:dyDescent="0.2"/>
    <row r="75779" ht="12.75" customHeight="1" x14ac:dyDescent="0.2"/>
    <row r="75780" ht="12.75" customHeight="1" x14ac:dyDescent="0.2"/>
    <row r="75781" ht="12.75" customHeight="1" x14ac:dyDescent="0.2"/>
    <row r="75782" ht="12.75" customHeight="1" x14ac:dyDescent="0.2"/>
    <row r="75783" ht="12.75" customHeight="1" x14ac:dyDescent="0.2"/>
    <row r="75784" ht="12.75" customHeight="1" x14ac:dyDescent="0.2"/>
    <row r="75785" ht="12.75" customHeight="1" x14ac:dyDescent="0.2"/>
    <row r="75786" ht="12.75" customHeight="1" x14ac:dyDescent="0.2"/>
    <row r="75787" ht="12.75" customHeight="1" x14ac:dyDescent="0.2"/>
    <row r="75788" ht="12.75" customHeight="1" x14ac:dyDescent="0.2"/>
    <row r="75789" ht="12.75" customHeight="1" x14ac:dyDescent="0.2"/>
    <row r="75790" ht="12.75" customHeight="1" x14ac:dyDescent="0.2"/>
    <row r="75791" ht="12.75" customHeight="1" x14ac:dyDescent="0.2"/>
    <row r="75792" ht="12.75" customHeight="1" x14ac:dyDescent="0.2"/>
    <row r="75793" ht="12.75" customHeight="1" x14ac:dyDescent="0.2"/>
    <row r="75794" ht="12.75" customHeight="1" x14ac:dyDescent="0.2"/>
    <row r="75795" ht="12.75" customHeight="1" x14ac:dyDescent="0.2"/>
    <row r="75796" ht="12.75" customHeight="1" x14ac:dyDescent="0.2"/>
    <row r="75797" ht="12.75" customHeight="1" x14ac:dyDescent="0.2"/>
    <row r="75798" ht="12.75" customHeight="1" x14ac:dyDescent="0.2"/>
    <row r="75799" ht="12.75" customHeight="1" x14ac:dyDescent="0.2"/>
    <row r="75800" ht="12.75" customHeight="1" x14ac:dyDescent="0.2"/>
    <row r="75801" ht="12.75" customHeight="1" x14ac:dyDescent="0.2"/>
    <row r="75802" ht="12.75" customHeight="1" x14ac:dyDescent="0.2"/>
    <row r="75803" ht="12.75" customHeight="1" x14ac:dyDescent="0.2"/>
    <row r="75804" ht="12.75" customHeight="1" x14ac:dyDescent="0.2"/>
    <row r="75805" ht="12.75" customHeight="1" x14ac:dyDescent="0.2"/>
    <row r="75806" ht="12.75" customHeight="1" x14ac:dyDescent="0.2"/>
    <row r="75807" ht="12.75" customHeight="1" x14ac:dyDescent="0.2"/>
    <row r="75808" ht="12.75" customHeight="1" x14ac:dyDescent="0.2"/>
    <row r="75809" ht="12.75" customHeight="1" x14ac:dyDescent="0.2"/>
    <row r="75810" ht="12.75" customHeight="1" x14ac:dyDescent="0.2"/>
    <row r="75811" ht="12.75" customHeight="1" x14ac:dyDescent="0.2"/>
    <row r="75812" ht="12.75" customHeight="1" x14ac:dyDescent="0.2"/>
    <row r="75813" ht="12.75" customHeight="1" x14ac:dyDescent="0.2"/>
    <row r="75814" ht="12.75" customHeight="1" x14ac:dyDescent="0.2"/>
    <row r="75815" ht="12.75" customHeight="1" x14ac:dyDescent="0.2"/>
    <row r="75816" ht="12.75" customHeight="1" x14ac:dyDescent="0.2"/>
    <row r="75817" ht="12.75" customHeight="1" x14ac:dyDescent="0.2"/>
    <row r="75818" ht="12.75" customHeight="1" x14ac:dyDescent="0.2"/>
    <row r="75819" ht="12.75" customHeight="1" x14ac:dyDescent="0.2"/>
    <row r="75820" ht="12.75" customHeight="1" x14ac:dyDescent="0.2"/>
    <row r="75821" ht="12.75" customHeight="1" x14ac:dyDescent="0.2"/>
    <row r="75822" ht="12.75" customHeight="1" x14ac:dyDescent="0.2"/>
    <row r="75823" ht="12.75" customHeight="1" x14ac:dyDescent="0.2"/>
    <row r="75824" ht="12.75" customHeight="1" x14ac:dyDescent="0.2"/>
    <row r="75825" ht="12.75" customHeight="1" x14ac:dyDescent="0.2"/>
    <row r="75826" ht="12.75" customHeight="1" x14ac:dyDescent="0.2"/>
    <row r="75827" ht="12.75" customHeight="1" x14ac:dyDescent="0.2"/>
    <row r="75828" ht="12.75" customHeight="1" x14ac:dyDescent="0.2"/>
    <row r="75829" ht="12.75" customHeight="1" x14ac:dyDescent="0.2"/>
    <row r="75830" ht="12.75" customHeight="1" x14ac:dyDescent="0.2"/>
    <row r="75831" ht="12.75" customHeight="1" x14ac:dyDescent="0.2"/>
    <row r="75832" ht="12.75" customHeight="1" x14ac:dyDescent="0.2"/>
    <row r="75833" ht="12.75" customHeight="1" x14ac:dyDescent="0.2"/>
    <row r="75834" ht="12.75" customHeight="1" x14ac:dyDescent="0.2"/>
    <row r="75835" ht="12.75" customHeight="1" x14ac:dyDescent="0.2"/>
    <row r="75836" ht="12.75" customHeight="1" x14ac:dyDescent="0.2"/>
    <row r="75837" ht="12.75" customHeight="1" x14ac:dyDescent="0.2"/>
    <row r="75838" ht="12.75" customHeight="1" x14ac:dyDescent="0.2"/>
    <row r="75839" ht="12.75" customHeight="1" x14ac:dyDescent="0.2"/>
    <row r="75840" ht="12.75" customHeight="1" x14ac:dyDescent="0.2"/>
    <row r="75841" ht="12.75" customHeight="1" x14ac:dyDescent="0.2"/>
    <row r="75842" ht="12.75" customHeight="1" x14ac:dyDescent="0.2"/>
    <row r="75843" ht="12.75" customHeight="1" x14ac:dyDescent="0.2"/>
    <row r="75844" ht="12.75" customHeight="1" x14ac:dyDescent="0.2"/>
    <row r="75845" ht="12.75" customHeight="1" x14ac:dyDescent="0.2"/>
    <row r="75846" ht="12.75" customHeight="1" x14ac:dyDescent="0.2"/>
    <row r="75847" ht="12.75" customHeight="1" x14ac:dyDescent="0.2"/>
    <row r="75848" ht="12.75" customHeight="1" x14ac:dyDescent="0.2"/>
    <row r="75849" ht="12.75" customHeight="1" x14ac:dyDescent="0.2"/>
    <row r="75850" ht="12.75" customHeight="1" x14ac:dyDescent="0.2"/>
    <row r="75851" ht="12.75" customHeight="1" x14ac:dyDescent="0.2"/>
    <row r="75852" ht="12.75" customHeight="1" x14ac:dyDescent="0.2"/>
    <row r="75853" ht="12.75" customHeight="1" x14ac:dyDescent="0.2"/>
    <row r="75854" ht="12.75" customHeight="1" x14ac:dyDescent="0.2"/>
    <row r="75855" ht="12.75" customHeight="1" x14ac:dyDescent="0.2"/>
    <row r="75856" ht="12.75" customHeight="1" x14ac:dyDescent="0.2"/>
    <row r="75857" ht="12.75" customHeight="1" x14ac:dyDescent="0.2"/>
    <row r="75858" ht="12.75" customHeight="1" x14ac:dyDescent="0.2"/>
    <row r="75859" ht="12.75" customHeight="1" x14ac:dyDescent="0.2"/>
    <row r="75860" ht="12.75" customHeight="1" x14ac:dyDescent="0.2"/>
    <row r="75861" ht="12.75" customHeight="1" x14ac:dyDescent="0.2"/>
    <row r="75862" ht="12.75" customHeight="1" x14ac:dyDescent="0.2"/>
    <row r="75863" ht="12.75" customHeight="1" x14ac:dyDescent="0.2"/>
    <row r="75864" ht="12.75" customHeight="1" x14ac:dyDescent="0.2"/>
    <row r="75865" ht="12.75" customHeight="1" x14ac:dyDescent="0.2"/>
    <row r="75866" ht="12.75" customHeight="1" x14ac:dyDescent="0.2"/>
    <row r="75867" ht="12.75" customHeight="1" x14ac:dyDescent="0.2"/>
    <row r="75868" ht="12.75" customHeight="1" x14ac:dyDescent="0.2"/>
    <row r="75869" ht="12.75" customHeight="1" x14ac:dyDescent="0.2"/>
    <row r="75870" ht="12.75" customHeight="1" x14ac:dyDescent="0.2"/>
    <row r="75871" ht="12.75" customHeight="1" x14ac:dyDescent="0.2"/>
    <row r="75872" ht="12.75" customHeight="1" x14ac:dyDescent="0.2"/>
    <row r="75873" ht="12.75" customHeight="1" x14ac:dyDescent="0.2"/>
    <row r="75874" ht="12.75" customHeight="1" x14ac:dyDescent="0.2"/>
    <row r="75875" ht="12.75" customHeight="1" x14ac:dyDescent="0.2"/>
    <row r="75876" ht="12.75" customHeight="1" x14ac:dyDescent="0.2"/>
    <row r="75877" ht="12.75" customHeight="1" x14ac:dyDescent="0.2"/>
    <row r="75878" ht="12.75" customHeight="1" x14ac:dyDescent="0.2"/>
    <row r="75879" ht="12.75" customHeight="1" x14ac:dyDescent="0.2"/>
    <row r="75880" ht="12.75" customHeight="1" x14ac:dyDescent="0.2"/>
    <row r="75881" ht="12.75" customHeight="1" x14ac:dyDescent="0.2"/>
    <row r="75882" ht="12.75" customHeight="1" x14ac:dyDescent="0.2"/>
    <row r="75883" ht="12.75" customHeight="1" x14ac:dyDescent="0.2"/>
    <row r="75884" ht="12.75" customHeight="1" x14ac:dyDescent="0.2"/>
    <row r="75885" ht="12.75" customHeight="1" x14ac:dyDescent="0.2"/>
    <row r="75886" ht="12.75" customHeight="1" x14ac:dyDescent="0.2"/>
    <row r="75887" ht="12.75" customHeight="1" x14ac:dyDescent="0.2"/>
    <row r="75888" ht="12.75" customHeight="1" x14ac:dyDescent="0.2"/>
    <row r="75889" ht="12.75" customHeight="1" x14ac:dyDescent="0.2"/>
    <row r="75890" ht="12.75" customHeight="1" x14ac:dyDescent="0.2"/>
    <row r="75891" ht="12.75" customHeight="1" x14ac:dyDescent="0.2"/>
    <row r="75892" ht="12.75" customHeight="1" x14ac:dyDescent="0.2"/>
    <row r="75893" ht="12.75" customHeight="1" x14ac:dyDescent="0.2"/>
    <row r="75894" ht="12.75" customHeight="1" x14ac:dyDescent="0.2"/>
    <row r="75895" ht="12.75" customHeight="1" x14ac:dyDescent="0.2"/>
    <row r="75896" ht="12.75" customHeight="1" x14ac:dyDescent="0.2"/>
    <row r="75897" ht="12.75" customHeight="1" x14ac:dyDescent="0.2"/>
    <row r="75898" ht="12.75" customHeight="1" x14ac:dyDescent="0.2"/>
    <row r="75899" ht="12.75" customHeight="1" x14ac:dyDescent="0.2"/>
    <row r="75900" ht="12.75" customHeight="1" x14ac:dyDescent="0.2"/>
    <row r="75901" ht="12.75" customHeight="1" x14ac:dyDescent="0.2"/>
    <row r="75902" ht="12.75" customHeight="1" x14ac:dyDescent="0.2"/>
    <row r="75903" ht="12.75" customHeight="1" x14ac:dyDescent="0.2"/>
    <row r="75904" ht="12.75" customHeight="1" x14ac:dyDescent="0.2"/>
    <row r="75905" ht="12.75" customHeight="1" x14ac:dyDescent="0.2"/>
    <row r="75906" ht="12.75" customHeight="1" x14ac:dyDescent="0.2"/>
    <row r="75907" ht="12.75" customHeight="1" x14ac:dyDescent="0.2"/>
    <row r="75908" ht="12.75" customHeight="1" x14ac:dyDescent="0.2"/>
    <row r="75909" ht="12.75" customHeight="1" x14ac:dyDescent="0.2"/>
    <row r="75910" ht="12.75" customHeight="1" x14ac:dyDescent="0.2"/>
    <row r="75911" ht="12.75" customHeight="1" x14ac:dyDescent="0.2"/>
    <row r="75912" ht="12.75" customHeight="1" x14ac:dyDescent="0.2"/>
    <row r="75913" ht="12.75" customHeight="1" x14ac:dyDescent="0.2"/>
    <row r="75914" ht="12.75" customHeight="1" x14ac:dyDescent="0.2"/>
    <row r="75915" ht="12.75" customHeight="1" x14ac:dyDescent="0.2"/>
    <row r="75916" ht="12.75" customHeight="1" x14ac:dyDescent="0.2"/>
    <row r="75917" ht="12.75" customHeight="1" x14ac:dyDescent="0.2"/>
    <row r="75918" ht="12.75" customHeight="1" x14ac:dyDescent="0.2"/>
    <row r="75919" ht="12.75" customHeight="1" x14ac:dyDescent="0.2"/>
    <row r="75920" ht="12.75" customHeight="1" x14ac:dyDescent="0.2"/>
    <row r="75921" ht="12.75" customHeight="1" x14ac:dyDescent="0.2"/>
    <row r="75922" ht="12.75" customHeight="1" x14ac:dyDescent="0.2"/>
    <row r="75923" ht="12.75" customHeight="1" x14ac:dyDescent="0.2"/>
    <row r="75924" ht="12.75" customHeight="1" x14ac:dyDescent="0.2"/>
    <row r="75925" ht="12.75" customHeight="1" x14ac:dyDescent="0.2"/>
    <row r="75926" ht="12.75" customHeight="1" x14ac:dyDescent="0.2"/>
    <row r="75927" ht="12.75" customHeight="1" x14ac:dyDescent="0.2"/>
    <row r="75928" ht="12.75" customHeight="1" x14ac:dyDescent="0.2"/>
    <row r="75929" ht="12.75" customHeight="1" x14ac:dyDescent="0.2"/>
    <row r="75930" ht="12.75" customHeight="1" x14ac:dyDescent="0.2"/>
    <row r="75931" ht="12.75" customHeight="1" x14ac:dyDescent="0.2"/>
    <row r="75932" ht="12.75" customHeight="1" x14ac:dyDescent="0.2"/>
    <row r="75933" ht="12.75" customHeight="1" x14ac:dyDescent="0.2"/>
    <row r="75934" ht="12.75" customHeight="1" x14ac:dyDescent="0.2"/>
    <row r="75935" ht="12.75" customHeight="1" x14ac:dyDescent="0.2"/>
    <row r="75936" ht="12.75" customHeight="1" x14ac:dyDescent="0.2"/>
    <row r="75937" ht="12.75" customHeight="1" x14ac:dyDescent="0.2"/>
    <row r="75938" ht="12.75" customHeight="1" x14ac:dyDescent="0.2"/>
    <row r="75939" ht="12.75" customHeight="1" x14ac:dyDescent="0.2"/>
    <row r="75940" ht="12.75" customHeight="1" x14ac:dyDescent="0.2"/>
    <row r="75941" ht="12.75" customHeight="1" x14ac:dyDescent="0.2"/>
    <row r="75942" ht="12.75" customHeight="1" x14ac:dyDescent="0.2"/>
    <row r="75943" ht="12.75" customHeight="1" x14ac:dyDescent="0.2"/>
    <row r="75944" ht="12.75" customHeight="1" x14ac:dyDescent="0.2"/>
    <row r="75945" ht="12.75" customHeight="1" x14ac:dyDescent="0.2"/>
    <row r="75946" ht="12.75" customHeight="1" x14ac:dyDescent="0.2"/>
    <row r="75947" ht="12.75" customHeight="1" x14ac:dyDescent="0.2"/>
    <row r="75948" ht="12.75" customHeight="1" x14ac:dyDescent="0.2"/>
    <row r="75949" ht="12.75" customHeight="1" x14ac:dyDescent="0.2"/>
    <row r="75950" ht="12.75" customHeight="1" x14ac:dyDescent="0.2"/>
    <row r="75951" ht="12.75" customHeight="1" x14ac:dyDescent="0.2"/>
    <row r="75952" ht="12.75" customHeight="1" x14ac:dyDescent="0.2"/>
    <row r="75953" ht="12.75" customHeight="1" x14ac:dyDescent="0.2"/>
    <row r="75954" ht="12.75" customHeight="1" x14ac:dyDescent="0.2"/>
    <row r="75955" ht="12.75" customHeight="1" x14ac:dyDescent="0.2"/>
    <row r="75956" ht="12.75" customHeight="1" x14ac:dyDescent="0.2"/>
    <row r="75957" ht="12.75" customHeight="1" x14ac:dyDescent="0.2"/>
    <row r="75958" ht="12.75" customHeight="1" x14ac:dyDescent="0.2"/>
    <row r="75959" ht="12.75" customHeight="1" x14ac:dyDescent="0.2"/>
    <row r="75960" ht="12.75" customHeight="1" x14ac:dyDescent="0.2"/>
    <row r="75961" ht="12.75" customHeight="1" x14ac:dyDescent="0.2"/>
    <row r="75962" ht="12.75" customHeight="1" x14ac:dyDescent="0.2"/>
    <row r="75963" ht="12.75" customHeight="1" x14ac:dyDescent="0.2"/>
    <row r="75964" ht="12.75" customHeight="1" x14ac:dyDescent="0.2"/>
    <row r="75965" ht="12.75" customHeight="1" x14ac:dyDescent="0.2"/>
    <row r="75966" ht="12.75" customHeight="1" x14ac:dyDescent="0.2"/>
    <row r="75967" ht="12.75" customHeight="1" x14ac:dyDescent="0.2"/>
    <row r="75968" ht="12.75" customHeight="1" x14ac:dyDescent="0.2"/>
    <row r="75969" ht="12.75" customHeight="1" x14ac:dyDescent="0.2"/>
    <row r="75970" ht="12.75" customHeight="1" x14ac:dyDescent="0.2"/>
    <row r="75971" ht="12.75" customHeight="1" x14ac:dyDescent="0.2"/>
    <row r="75972" ht="12.75" customHeight="1" x14ac:dyDescent="0.2"/>
    <row r="75973" ht="12.75" customHeight="1" x14ac:dyDescent="0.2"/>
    <row r="75974" ht="12.75" customHeight="1" x14ac:dyDescent="0.2"/>
    <row r="75975" ht="12.75" customHeight="1" x14ac:dyDescent="0.2"/>
    <row r="75976" ht="12.75" customHeight="1" x14ac:dyDescent="0.2"/>
    <row r="75977" ht="12.75" customHeight="1" x14ac:dyDescent="0.2"/>
    <row r="75978" ht="12.75" customHeight="1" x14ac:dyDescent="0.2"/>
    <row r="75979" ht="12.75" customHeight="1" x14ac:dyDescent="0.2"/>
    <row r="75980" ht="12.75" customHeight="1" x14ac:dyDescent="0.2"/>
    <row r="75981" ht="12.75" customHeight="1" x14ac:dyDescent="0.2"/>
    <row r="75982" ht="12.75" customHeight="1" x14ac:dyDescent="0.2"/>
    <row r="75983" ht="12.75" customHeight="1" x14ac:dyDescent="0.2"/>
    <row r="75984" ht="12.75" customHeight="1" x14ac:dyDescent="0.2"/>
    <row r="75985" ht="12.75" customHeight="1" x14ac:dyDescent="0.2"/>
    <row r="75986" ht="12.75" customHeight="1" x14ac:dyDescent="0.2"/>
    <row r="75987" ht="12.75" customHeight="1" x14ac:dyDescent="0.2"/>
    <row r="75988" ht="12.75" customHeight="1" x14ac:dyDescent="0.2"/>
    <row r="75989" ht="12.75" customHeight="1" x14ac:dyDescent="0.2"/>
    <row r="75990" ht="12.75" customHeight="1" x14ac:dyDescent="0.2"/>
    <row r="75991" ht="12.75" customHeight="1" x14ac:dyDescent="0.2"/>
    <row r="75992" ht="12.75" customHeight="1" x14ac:dyDescent="0.2"/>
    <row r="75993" ht="12.75" customHeight="1" x14ac:dyDescent="0.2"/>
    <row r="75994" ht="12.75" customHeight="1" x14ac:dyDescent="0.2"/>
    <row r="75995" ht="12.75" customHeight="1" x14ac:dyDescent="0.2"/>
    <row r="75996" ht="12.75" customHeight="1" x14ac:dyDescent="0.2"/>
    <row r="75997" ht="12.75" customHeight="1" x14ac:dyDescent="0.2"/>
    <row r="75998" ht="12.75" customHeight="1" x14ac:dyDescent="0.2"/>
    <row r="75999" ht="12.75" customHeight="1" x14ac:dyDescent="0.2"/>
    <row r="76000" ht="12.75" customHeight="1" x14ac:dyDescent="0.2"/>
    <row r="76001" ht="12.75" customHeight="1" x14ac:dyDescent="0.2"/>
    <row r="76002" ht="12.75" customHeight="1" x14ac:dyDescent="0.2"/>
    <row r="76003" ht="12.75" customHeight="1" x14ac:dyDescent="0.2"/>
    <row r="76004" ht="12.75" customHeight="1" x14ac:dyDescent="0.2"/>
    <row r="76005" ht="12.75" customHeight="1" x14ac:dyDescent="0.2"/>
    <row r="76006" ht="12.75" customHeight="1" x14ac:dyDescent="0.2"/>
    <row r="76007" ht="12.75" customHeight="1" x14ac:dyDescent="0.2"/>
    <row r="76008" ht="12.75" customHeight="1" x14ac:dyDescent="0.2"/>
    <row r="76009" ht="12.75" customHeight="1" x14ac:dyDescent="0.2"/>
    <row r="76010" ht="12.75" customHeight="1" x14ac:dyDescent="0.2"/>
    <row r="76011" ht="12.75" customHeight="1" x14ac:dyDescent="0.2"/>
    <row r="76012" ht="12.75" customHeight="1" x14ac:dyDescent="0.2"/>
    <row r="76013" ht="12.75" customHeight="1" x14ac:dyDescent="0.2"/>
    <row r="76014" ht="12.75" customHeight="1" x14ac:dyDescent="0.2"/>
    <row r="76015" ht="12.75" customHeight="1" x14ac:dyDescent="0.2"/>
    <row r="76016" ht="12.75" customHeight="1" x14ac:dyDescent="0.2"/>
    <row r="76017" ht="12.75" customHeight="1" x14ac:dyDescent="0.2"/>
    <row r="76018" ht="12.75" customHeight="1" x14ac:dyDescent="0.2"/>
    <row r="76019" ht="12.75" customHeight="1" x14ac:dyDescent="0.2"/>
    <row r="76020" ht="12.75" customHeight="1" x14ac:dyDescent="0.2"/>
    <row r="76021" ht="12.75" customHeight="1" x14ac:dyDescent="0.2"/>
    <row r="76022" ht="12.75" customHeight="1" x14ac:dyDescent="0.2"/>
    <row r="76023" ht="12.75" customHeight="1" x14ac:dyDescent="0.2"/>
    <row r="76024" ht="12.75" customHeight="1" x14ac:dyDescent="0.2"/>
    <row r="76025" ht="12.75" customHeight="1" x14ac:dyDescent="0.2"/>
    <row r="76026" ht="12.75" customHeight="1" x14ac:dyDescent="0.2"/>
    <row r="76027" ht="12.75" customHeight="1" x14ac:dyDescent="0.2"/>
    <row r="76028" ht="12.75" customHeight="1" x14ac:dyDescent="0.2"/>
    <row r="76029" ht="12.75" customHeight="1" x14ac:dyDescent="0.2"/>
    <row r="76030" ht="12.75" customHeight="1" x14ac:dyDescent="0.2"/>
    <row r="76031" ht="12.75" customHeight="1" x14ac:dyDescent="0.2"/>
    <row r="76032" ht="12.75" customHeight="1" x14ac:dyDescent="0.2"/>
    <row r="76033" ht="12.75" customHeight="1" x14ac:dyDescent="0.2"/>
    <row r="76034" ht="12.75" customHeight="1" x14ac:dyDescent="0.2"/>
    <row r="76035" ht="12.75" customHeight="1" x14ac:dyDescent="0.2"/>
    <row r="76036" ht="12.75" customHeight="1" x14ac:dyDescent="0.2"/>
    <row r="76037" ht="12.75" customHeight="1" x14ac:dyDescent="0.2"/>
    <row r="76038" ht="12.75" customHeight="1" x14ac:dyDescent="0.2"/>
    <row r="76039" ht="12.75" customHeight="1" x14ac:dyDescent="0.2"/>
    <row r="76040" ht="12.75" customHeight="1" x14ac:dyDescent="0.2"/>
    <row r="76041" ht="12.75" customHeight="1" x14ac:dyDescent="0.2"/>
    <row r="76042" ht="12.75" customHeight="1" x14ac:dyDescent="0.2"/>
    <row r="76043" ht="12.75" customHeight="1" x14ac:dyDescent="0.2"/>
    <row r="76044" ht="12.75" customHeight="1" x14ac:dyDescent="0.2"/>
    <row r="76045" ht="12.75" customHeight="1" x14ac:dyDescent="0.2"/>
    <row r="76046" ht="12.75" customHeight="1" x14ac:dyDescent="0.2"/>
    <row r="76047" ht="12.75" customHeight="1" x14ac:dyDescent="0.2"/>
    <row r="76048" ht="12.75" customHeight="1" x14ac:dyDescent="0.2"/>
    <row r="76049" ht="12.75" customHeight="1" x14ac:dyDescent="0.2"/>
    <row r="76050" ht="12.75" customHeight="1" x14ac:dyDescent="0.2"/>
    <row r="76051" ht="12.75" customHeight="1" x14ac:dyDescent="0.2"/>
    <row r="76052" ht="12.75" customHeight="1" x14ac:dyDescent="0.2"/>
    <row r="76053" ht="12.75" customHeight="1" x14ac:dyDescent="0.2"/>
    <row r="76054" ht="12.75" customHeight="1" x14ac:dyDescent="0.2"/>
    <row r="76055" ht="12.75" customHeight="1" x14ac:dyDescent="0.2"/>
    <row r="76056" ht="12.75" customHeight="1" x14ac:dyDescent="0.2"/>
    <row r="76057" ht="12.75" customHeight="1" x14ac:dyDescent="0.2"/>
    <row r="76058" ht="12.75" customHeight="1" x14ac:dyDescent="0.2"/>
    <row r="76059" ht="12.75" customHeight="1" x14ac:dyDescent="0.2"/>
    <row r="76060" ht="12.75" customHeight="1" x14ac:dyDescent="0.2"/>
    <row r="76061" ht="12.75" customHeight="1" x14ac:dyDescent="0.2"/>
    <row r="76062" ht="12.75" customHeight="1" x14ac:dyDescent="0.2"/>
    <row r="76063" ht="12.75" customHeight="1" x14ac:dyDescent="0.2"/>
    <row r="76064" ht="12.75" customHeight="1" x14ac:dyDescent="0.2"/>
    <row r="76065" ht="12.75" customHeight="1" x14ac:dyDescent="0.2"/>
    <row r="76066" ht="12.75" customHeight="1" x14ac:dyDescent="0.2"/>
    <row r="76067" ht="12.75" customHeight="1" x14ac:dyDescent="0.2"/>
    <row r="76068" ht="12.75" customHeight="1" x14ac:dyDescent="0.2"/>
    <row r="76069" ht="12.75" customHeight="1" x14ac:dyDescent="0.2"/>
    <row r="76070" ht="12.75" customHeight="1" x14ac:dyDescent="0.2"/>
    <row r="76071" ht="12.75" customHeight="1" x14ac:dyDescent="0.2"/>
    <row r="76072" ht="12.75" customHeight="1" x14ac:dyDescent="0.2"/>
    <row r="76073" ht="12.75" customHeight="1" x14ac:dyDescent="0.2"/>
    <row r="76074" ht="12.75" customHeight="1" x14ac:dyDescent="0.2"/>
    <row r="76075" ht="12.75" customHeight="1" x14ac:dyDescent="0.2"/>
    <row r="76076" ht="12.75" customHeight="1" x14ac:dyDescent="0.2"/>
    <row r="76077" ht="12.75" customHeight="1" x14ac:dyDescent="0.2"/>
    <row r="76078" ht="12.75" customHeight="1" x14ac:dyDescent="0.2"/>
    <row r="76079" ht="12.75" customHeight="1" x14ac:dyDescent="0.2"/>
    <row r="76080" ht="12.75" customHeight="1" x14ac:dyDescent="0.2"/>
    <row r="76081" ht="12.75" customHeight="1" x14ac:dyDescent="0.2"/>
    <row r="76082" ht="12.75" customHeight="1" x14ac:dyDescent="0.2"/>
    <row r="76083" ht="12.75" customHeight="1" x14ac:dyDescent="0.2"/>
    <row r="76084" ht="12.75" customHeight="1" x14ac:dyDescent="0.2"/>
    <row r="76085" ht="12.75" customHeight="1" x14ac:dyDescent="0.2"/>
    <row r="76086" ht="12.75" customHeight="1" x14ac:dyDescent="0.2"/>
    <row r="76087" ht="12.75" customHeight="1" x14ac:dyDescent="0.2"/>
    <row r="76088" ht="12.75" customHeight="1" x14ac:dyDescent="0.2"/>
    <row r="76089" ht="12.75" customHeight="1" x14ac:dyDescent="0.2"/>
    <row r="76090" ht="12.75" customHeight="1" x14ac:dyDescent="0.2"/>
    <row r="76091" ht="12.75" customHeight="1" x14ac:dyDescent="0.2"/>
    <row r="76092" ht="12.75" customHeight="1" x14ac:dyDescent="0.2"/>
    <row r="76093" ht="12.75" customHeight="1" x14ac:dyDescent="0.2"/>
    <row r="76094" ht="12.75" customHeight="1" x14ac:dyDescent="0.2"/>
    <row r="76095" ht="12.75" customHeight="1" x14ac:dyDescent="0.2"/>
    <row r="76096" ht="12.75" customHeight="1" x14ac:dyDescent="0.2"/>
    <row r="76097" ht="12.75" customHeight="1" x14ac:dyDescent="0.2"/>
    <row r="76098" ht="12.75" customHeight="1" x14ac:dyDescent="0.2"/>
    <row r="76099" ht="12.75" customHeight="1" x14ac:dyDescent="0.2"/>
    <row r="76100" ht="12.75" customHeight="1" x14ac:dyDescent="0.2"/>
    <row r="76101" ht="12.75" customHeight="1" x14ac:dyDescent="0.2"/>
    <row r="76102" ht="12.75" customHeight="1" x14ac:dyDescent="0.2"/>
    <row r="76103" ht="12.75" customHeight="1" x14ac:dyDescent="0.2"/>
    <row r="76104" ht="12.75" customHeight="1" x14ac:dyDescent="0.2"/>
    <row r="76105" ht="12.75" customHeight="1" x14ac:dyDescent="0.2"/>
    <row r="76106" ht="12.75" customHeight="1" x14ac:dyDescent="0.2"/>
    <row r="76107" ht="12.75" customHeight="1" x14ac:dyDescent="0.2"/>
    <row r="76108" ht="12.75" customHeight="1" x14ac:dyDescent="0.2"/>
    <row r="76109" ht="12.75" customHeight="1" x14ac:dyDescent="0.2"/>
    <row r="76110" ht="12.75" customHeight="1" x14ac:dyDescent="0.2"/>
    <row r="76111" ht="12.75" customHeight="1" x14ac:dyDescent="0.2"/>
    <row r="76112" ht="12.75" customHeight="1" x14ac:dyDescent="0.2"/>
    <row r="76113" ht="12.75" customHeight="1" x14ac:dyDescent="0.2"/>
    <row r="76114" ht="12.75" customHeight="1" x14ac:dyDescent="0.2"/>
    <row r="76115" ht="12.75" customHeight="1" x14ac:dyDescent="0.2"/>
    <row r="76116" ht="12.75" customHeight="1" x14ac:dyDescent="0.2"/>
    <row r="76117" ht="12.75" customHeight="1" x14ac:dyDescent="0.2"/>
    <row r="76118" ht="12.75" customHeight="1" x14ac:dyDescent="0.2"/>
    <row r="76119" ht="12.75" customHeight="1" x14ac:dyDescent="0.2"/>
    <row r="76120" ht="12.75" customHeight="1" x14ac:dyDescent="0.2"/>
    <row r="76121" ht="12.75" customHeight="1" x14ac:dyDescent="0.2"/>
    <row r="76122" ht="12.75" customHeight="1" x14ac:dyDescent="0.2"/>
    <row r="76123" ht="12.75" customHeight="1" x14ac:dyDescent="0.2"/>
    <row r="76124" ht="12.75" customHeight="1" x14ac:dyDescent="0.2"/>
    <row r="76125" ht="12.75" customHeight="1" x14ac:dyDescent="0.2"/>
    <row r="76126" ht="12.75" customHeight="1" x14ac:dyDescent="0.2"/>
    <row r="76127" ht="12.75" customHeight="1" x14ac:dyDescent="0.2"/>
    <row r="76128" ht="12.75" customHeight="1" x14ac:dyDescent="0.2"/>
    <row r="76129" ht="12.75" customHeight="1" x14ac:dyDescent="0.2"/>
    <row r="76130" ht="12.75" customHeight="1" x14ac:dyDescent="0.2"/>
    <row r="76131" ht="12.75" customHeight="1" x14ac:dyDescent="0.2"/>
    <row r="76132" ht="12.75" customHeight="1" x14ac:dyDescent="0.2"/>
    <row r="76133" ht="12.75" customHeight="1" x14ac:dyDescent="0.2"/>
    <row r="76134" ht="12.75" customHeight="1" x14ac:dyDescent="0.2"/>
    <row r="76135" ht="12.75" customHeight="1" x14ac:dyDescent="0.2"/>
    <row r="76136" ht="12.75" customHeight="1" x14ac:dyDescent="0.2"/>
    <row r="76137" ht="12.75" customHeight="1" x14ac:dyDescent="0.2"/>
    <row r="76138" ht="12.75" customHeight="1" x14ac:dyDescent="0.2"/>
    <row r="76139" ht="12.75" customHeight="1" x14ac:dyDescent="0.2"/>
    <row r="76140" ht="12.75" customHeight="1" x14ac:dyDescent="0.2"/>
    <row r="76141" ht="12.75" customHeight="1" x14ac:dyDescent="0.2"/>
    <row r="76142" ht="12.75" customHeight="1" x14ac:dyDescent="0.2"/>
    <row r="76143" ht="12.75" customHeight="1" x14ac:dyDescent="0.2"/>
    <row r="76144" ht="12.75" customHeight="1" x14ac:dyDescent="0.2"/>
    <row r="76145" ht="12.75" customHeight="1" x14ac:dyDescent="0.2"/>
    <row r="76146" ht="12.75" customHeight="1" x14ac:dyDescent="0.2"/>
    <row r="76147" ht="12.75" customHeight="1" x14ac:dyDescent="0.2"/>
    <row r="76148" ht="12.75" customHeight="1" x14ac:dyDescent="0.2"/>
    <row r="76149" ht="12.75" customHeight="1" x14ac:dyDescent="0.2"/>
    <row r="76150" ht="12.75" customHeight="1" x14ac:dyDescent="0.2"/>
    <row r="76151" ht="12.75" customHeight="1" x14ac:dyDescent="0.2"/>
    <row r="76152" ht="12.75" customHeight="1" x14ac:dyDescent="0.2"/>
    <row r="76153" ht="12.75" customHeight="1" x14ac:dyDescent="0.2"/>
    <row r="76154" ht="12.75" customHeight="1" x14ac:dyDescent="0.2"/>
    <row r="76155" ht="12.75" customHeight="1" x14ac:dyDescent="0.2"/>
    <row r="76156" ht="12.75" customHeight="1" x14ac:dyDescent="0.2"/>
    <row r="76157" ht="12.75" customHeight="1" x14ac:dyDescent="0.2"/>
    <row r="76158" ht="12.75" customHeight="1" x14ac:dyDescent="0.2"/>
    <row r="76159" ht="12.75" customHeight="1" x14ac:dyDescent="0.2"/>
    <row r="76160" ht="12.75" customHeight="1" x14ac:dyDescent="0.2"/>
    <row r="76161" ht="12.75" customHeight="1" x14ac:dyDescent="0.2"/>
    <row r="76162" ht="12.75" customHeight="1" x14ac:dyDescent="0.2"/>
    <row r="76163" ht="12.75" customHeight="1" x14ac:dyDescent="0.2"/>
    <row r="76164" ht="12.75" customHeight="1" x14ac:dyDescent="0.2"/>
    <row r="76165" ht="12.75" customHeight="1" x14ac:dyDescent="0.2"/>
    <row r="76166" ht="12.75" customHeight="1" x14ac:dyDescent="0.2"/>
    <row r="76167" ht="12.75" customHeight="1" x14ac:dyDescent="0.2"/>
    <row r="76168" ht="12.75" customHeight="1" x14ac:dyDescent="0.2"/>
    <row r="76169" ht="12.75" customHeight="1" x14ac:dyDescent="0.2"/>
    <row r="76170" ht="12.75" customHeight="1" x14ac:dyDescent="0.2"/>
    <row r="76171" ht="12.75" customHeight="1" x14ac:dyDescent="0.2"/>
    <row r="76172" ht="12.75" customHeight="1" x14ac:dyDescent="0.2"/>
    <row r="76173" ht="12.75" customHeight="1" x14ac:dyDescent="0.2"/>
    <row r="76174" ht="12.75" customHeight="1" x14ac:dyDescent="0.2"/>
    <row r="76175" ht="12.75" customHeight="1" x14ac:dyDescent="0.2"/>
    <row r="76176" ht="12.75" customHeight="1" x14ac:dyDescent="0.2"/>
    <row r="76177" ht="12.75" customHeight="1" x14ac:dyDescent="0.2"/>
    <row r="76178" ht="12.75" customHeight="1" x14ac:dyDescent="0.2"/>
    <row r="76179" ht="12.75" customHeight="1" x14ac:dyDescent="0.2"/>
    <row r="76180" ht="12.75" customHeight="1" x14ac:dyDescent="0.2"/>
    <row r="76181" ht="12.75" customHeight="1" x14ac:dyDescent="0.2"/>
    <row r="76182" ht="12.75" customHeight="1" x14ac:dyDescent="0.2"/>
    <row r="76183" ht="12.75" customHeight="1" x14ac:dyDescent="0.2"/>
    <row r="76184" ht="12.75" customHeight="1" x14ac:dyDescent="0.2"/>
    <row r="76185" ht="12.75" customHeight="1" x14ac:dyDescent="0.2"/>
    <row r="76186" ht="12.75" customHeight="1" x14ac:dyDescent="0.2"/>
    <row r="76187" ht="12.75" customHeight="1" x14ac:dyDescent="0.2"/>
    <row r="76188" ht="12.75" customHeight="1" x14ac:dyDescent="0.2"/>
    <row r="76189" ht="12.75" customHeight="1" x14ac:dyDescent="0.2"/>
    <row r="76190" ht="12.75" customHeight="1" x14ac:dyDescent="0.2"/>
    <row r="76191" ht="12.75" customHeight="1" x14ac:dyDescent="0.2"/>
    <row r="76192" ht="12.75" customHeight="1" x14ac:dyDescent="0.2"/>
    <row r="76193" ht="12.75" customHeight="1" x14ac:dyDescent="0.2"/>
    <row r="76194" ht="12.75" customHeight="1" x14ac:dyDescent="0.2"/>
    <row r="76195" ht="12.75" customHeight="1" x14ac:dyDescent="0.2"/>
    <row r="76196" ht="12.75" customHeight="1" x14ac:dyDescent="0.2"/>
    <row r="76197" ht="12.75" customHeight="1" x14ac:dyDescent="0.2"/>
    <row r="76198" ht="12.75" customHeight="1" x14ac:dyDescent="0.2"/>
    <row r="76199" ht="12.75" customHeight="1" x14ac:dyDescent="0.2"/>
    <row r="76200" ht="12.75" customHeight="1" x14ac:dyDescent="0.2"/>
    <row r="76201" ht="12.75" customHeight="1" x14ac:dyDescent="0.2"/>
    <row r="76202" ht="12.75" customHeight="1" x14ac:dyDescent="0.2"/>
    <row r="76203" ht="12.75" customHeight="1" x14ac:dyDescent="0.2"/>
    <row r="76204" ht="12.75" customHeight="1" x14ac:dyDescent="0.2"/>
    <row r="76205" ht="12.75" customHeight="1" x14ac:dyDescent="0.2"/>
    <row r="76206" ht="12.75" customHeight="1" x14ac:dyDescent="0.2"/>
    <row r="76207" ht="12.75" customHeight="1" x14ac:dyDescent="0.2"/>
    <row r="76208" ht="12.75" customHeight="1" x14ac:dyDescent="0.2"/>
    <row r="76209" ht="12.75" customHeight="1" x14ac:dyDescent="0.2"/>
    <row r="76210" ht="12.75" customHeight="1" x14ac:dyDescent="0.2"/>
    <row r="76211" ht="12.75" customHeight="1" x14ac:dyDescent="0.2"/>
    <row r="76212" ht="12.75" customHeight="1" x14ac:dyDescent="0.2"/>
    <row r="76213" ht="12.75" customHeight="1" x14ac:dyDescent="0.2"/>
    <row r="76214" ht="12.75" customHeight="1" x14ac:dyDescent="0.2"/>
    <row r="76215" ht="12.75" customHeight="1" x14ac:dyDescent="0.2"/>
    <row r="76216" ht="12.75" customHeight="1" x14ac:dyDescent="0.2"/>
    <row r="76217" ht="12.75" customHeight="1" x14ac:dyDescent="0.2"/>
    <row r="76218" ht="12.75" customHeight="1" x14ac:dyDescent="0.2"/>
    <row r="76219" ht="12.75" customHeight="1" x14ac:dyDescent="0.2"/>
    <row r="76220" ht="12.75" customHeight="1" x14ac:dyDescent="0.2"/>
    <row r="76221" ht="12.75" customHeight="1" x14ac:dyDescent="0.2"/>
    <row r="76222" ht="12.75" customHeight="1" x14ac:dyDescent="0.2"/>
    <row r="76223" ht="12.75" customHeight="1" x14ac:dyDescent="0.2"/>
    <row r="76224" ht="12.75" customHeight="1" x14ac:dyDescent="0.2"/>
    <row r="76225" ht="12.75" customHeight="1" x14ac:dyDescent="0.2"/>
    <row r="76226" ht="12.75" customHeight="1" x14ac:dyDescent="0.2"/>
    <row r="76227" ht="12.75" customHeight="1" x14ac:dyDescent="0.2"/>
    <row r="76228" ht="12.75" customHeight="1" x14ac:dyDescent="0.2"/>
    <row r="76229" ht="12.75" customHeight="1" x14ac:dyDescent="0.2"/>
    <row r="76230" ht="12.75" customHeight="1" x14ac:dyDescent="0.2"/>
    <row r="76231" ht="12.75" customHeight="1" x14ac:dyDescent="0.2"/>
    <row r="76232" ht="12.75" customHeight="1" x14ac:dyDescent="0.2"/>
    <row r="76233" ht="12.75" customHeight="1" x14ac:dyDescent="0.2"/>
    <row r="76234" ht="12.75" customHeight="1" x14ac:dyDescent="0.2"/>
    <row r="76235" ht="12.75" customHeight="1" x14ac:dyDescent="0.2"/>
    <row r="76236" ht="12.75" customHeight="1" x14ac:dyDescent="0.2"/>
    <row r="76237" ht="12.75" customHeight="1" x14ac:dyDescent="0.2"/>
    <row r="76238" ht="12.75" customHeight="1" x14ac:dyDescent="0.2"/>
    <row r="76239" ht="12.75" customHeight="1" x14ac:dyDescent="0.2"/>
    <row r="76240" ht="12.75" customHeight="1" x14ac:dyDescent="0.2"/>
    <row r="76241" ht="12.75" customHeight="1" x14ac:dyDescent="0.2"/>
    <row r="76242" ht="12.75" customHeight="1" x14ac:dyDescent="0.2"/>
    <row r="76243" ht="12.75" customHeight="1" x14ac:dyDescent="0.2"/>
    <row r="76244" ht="12.75" customHeight="1" x14ac:dyDescent="0.2"/>
    <row r="76245" ht="12.75" customHeight="1" x14ac:dyDescent="0.2"/>
    <row r="76246" ht="12.75" customHeight="1" x14ac:dyDescent="0.2"/>
    <row r="76247" ht="12.75" customHeight="1" x14ac:dyDescent="0.2"/>
    <row r="76248" ht="12.75" customHeight="1" x14ac:dyDescent="0.2"/>
    <row r="76249" ht="12.75" customHeight="1" x14ac:dyDescent="0.2"/>
    <row r="76250" ht="12.75" customHeight="1" x14ac:dyDescent="0.2"/>
    <row r="76251" ht="12.75" customHeight="1" x14ac:dyDescent="0.2"/>
    <row r="76252" ht="12.75" customHeight="1" x14ac:dyDescent="0.2"/>
    <row r="76253" ht="12.75" customHeight="1" x14ac:dyDescent="0.2"/>
    <row r="76254" ht="12.75" customHeight="1" x14ac:dyDescent="0.2"/>
    <row r="76255" ht="12.75" customHeight="1" x14ac:dyDescent="0.2"/>
    <row r="76256" ht="12.75" customHeight="1" x14ac:dyDescent="0.2"/>
    <row r="76257" ht="12.75" customHeight="1" x14ac:dyDescent="0.2"/>
    <row r="76258" ht="12.75" customHeight="1" x14ac:dyDescent="0.2"/>
    <row r="76259" ht="12.75" customHeight="1" x14ac:dyDescent="0.2"/>
    <row r="76260" ht="12.75" customHeight="1" x14ac:dyDescent="0.2"/>
    <row r="76261" ht="12.75" customHeight="1" x14ac:dyDescent="0.2"/>
    <row r="76262" ht="12.75" customHeight="1" x14ac:dyDescent="0.2"/>
    <row r="76263" ht="12.75" customHeight="1" x14ac:dyDescent="0.2"/>
    <row r="76264" ht="12.75" customHeight="1" x14ac:dyDescent="0.2"/>
    <row r="76265" ht="12.75" customHeight="1" x14ac:dyDescent="0.2"/>
    <row r="76266" ht="12.75" customHeight="1" x14ac:dyDescent="0.2"/>
    <row r="76267" ht="12.75" customHeight="1" x14ac:dyDescent="0.2"/>
    <row r="76268" ht="12.75" customHeight="1" x14ac:dyDescent="0.2"/>
    <row r="76269" ht="12.75" customHeight="1" x14ac:dyDescent="0.2"/>
    <row r="76270" ht="12.75" customHeight="1" x14ac:dyDescent="0.2"/>
    <row r="76271" ht="12.75" customHeight="1" x14ac:dyDescent="0.2"/>
    <row r="76272" ht="12.75" customHeight="1" x14ac:dyDescent="0.2"/>
    <row r="76273" ht="12.75" customHeight="1" x14ac:dyDescent="0.2"/>
    <row r="76274" ht="12.75" customHeight="1" x14ac:dyDescent="0.2"/>
    <row r="76275" ht="12.75" customHeight="1" x14ac:dyDescent="0.2"/>
    <row r="76276" ht="12.75" customHeight="1" x14ac:dyDescent="0.2"/>
    <row r="76277" ht="12.75" customHeight="1" x14ac:dyDescent="0.2"/>
    <row r="76278" ht="12.75" customHeight="1" x14ac:dyDescent="0.2"/>
    <row r="76279" ht="12.75" customHeight="1" x14ac:dyDescent="0.2"/>
    <row r="76280" ht="12.75" customHeight="1" x14ac:dyDescent="0.2"/>
    <row r="76281" ht="12.75" customHeight="1" x14ac:dyDescent="0.2"/>
    <row r="76282" ht="12.75" customHeight="1" x14ac:dyDescent="0.2"/>
    <row r="76283" ht="12.75" customHeight="1" x14ac:dyDescent="0.2"/>
    <row r="76284" ht="12.75" customHeight="1" x14ac:dyDescent="0.2"/>
    <row r="76285" ht="12.75" customHeight="1" x14ac:dyDescent="0.2"/>
    <row r="76286" ht="12.75" customHeight="1" x14ac:dyDescent="0.2"/>
    <row r="76287" ht="12.75" customHeight="1" x14ac:dyDescent="0.2"/>
    <row r="76288" ht="12.75" customHeight="1" x14ac:dyDescent="0.2"/>
    <row r="76289" ht="12.75" customHeight="1" x14ac:dyDescent="0.2"/>
    <row r="76290" ht="12.75" customHeight="1" x14ac:dyDescent="0.2"/>
    <row r="76291" ht="12.75" customHeight="1" x14ac:dyDescent="0.2"/>
    <row r="76292" ht="12.75" customHeight="1" x14ac:dyDescent="0.2"/>
    <row r="76293" ht="12.75" customHeight="1" x14ac:dyDescent="0.2"/>
    <row r="76294" ht="12.75" customHeight="1" x14ac:dyDescent="0.2"/>
    <row r="76295" ht="12.75" customHeight="1" x14ac:dyDescent="0.2"/>
    <row r="76296" ht="12.75" customHeight="1" x14ac:dyDescent="0.2"/>
    <row r="76297" ht="12.75" customHeight="1" x14ac:dyDescent="0.2"/>
    <row r="76298" ht="12.75" customHeight="1" x14ac:dyDescent="0.2"/>
    <row r="76299" ht="12.75" customHeight="1" x14ac:dyDescent="0.2"/>
    <row r="76300" ht="12.75" customHeight="1" x14ac:dyDescent="0.2"/>
    <row r="76301" ht="12.75" customHeight="1" x14ac:dyDescent="0.2"/>
    <row r="76302" ht="12.75" customHeight="1" x14ac:dyDescent="0.2"/>
    <row r="76303" ht="12.75" customHeight="1" x14ac:dyDescent="0.2"/>
    <row r="76304" ht="12.75" customHeight="1" x14ac:dyDescent="0.2"/>
    <row r="76305" ht="12.75" customHeight="1" x14ac:dyDescent="0.2"/>
    <row r="76306" ht="12.75" customHeight="1" x14ac:dyDescent="0.2"/>
    <row r="76307" ht="12.75" customHeight="1" x14ac:dyDescent="0.2"/>
    <row r="76308" ht="12.75" customHeight="1" x14ac:dyDescent="0.2"/>
    <row r="76309" ht="12.75" customHeight="1" x14ac:dyDescent="0.2"/>
    <row r="76310" ht="12.75" customHeight="1" x14ac:dyDescent="0.2"/>
    <row r="76311" ht="12.75" customHeight="1" x14ac:dyDescent="0.2"/>
    <row r="76312" ht="12.75" customHeight="1" x14ac:dyDescent="0.2"/>
    <row r="76313" ht="12.75" customHeight="1" x14ac:dyDescent="0.2"/>
    <row r="76314" ht="12.75" customHeight="1" x14ac:dyDescent="0.2"/>
    <row r="76315" ht="12.75" customHeight="1" x14ac:dyDescent="0.2"/>
    <row r="76316" ht="12.75" customHeight="1" x14ac:dyDescent="0.2"/>
    <row r="76317" ht="12.75" customHeight="1" x14ac:dyDescent="0.2"/>
    <row r="76318" ht="12.75" customHeight="1" x14ac:dyDescent="0.2"/>
    <row r="76319" ht="12.75" customHeight="1" x14ac:dyDescent="0.2"/>
    <row r="76320" ht="12.75" customHeight="1" x14ac:dyDescent="0.2"/>
    <row r="76321" ht="12.75" customHeight="1" x14ac:dyDescent="0.2"/>
    <row r="76322" ht="12.75" customHeight="1" x14ac:dyDescent="0.2"/>
    <row r="76323" ht="12.75" customHeight="1" x14ac:dyDescent="0.2"/>
    <row r="76324" ht="12.75" customHeight="1" x14ac:dyDescent="0.2"/>
    <row r="76325" ht="12.75" customHeight="1" x14ac:dyDescent="0.2"/>
    <row r="76326" ht="12.75" customHeight="1" x14ac:dyDescent="0.2"/>
    <row r="76327" ht="12.75" customHeight="1" x14ac:dyDescent="0.2"/>
    <row r="76328" ht="12.75" customHeight="1" x14ac:dyDescent="0.2"/>
    <row r="76329" ht="12.75" customHeight="1" x14ac:dyDescent="0.2"/>
    <row r="76330" ht="12.75" customHeight="1" x14ac:dyDescent="0.2"/>
    <row r="76331" ht="12.75" customHeight="1" x14ac:dyDescent="0.2"/>
    <row r="76332" ht="12.75" customHeight="1" x14ac:dyDescent="0.2"/>
    <row r="76333" ht="12.75" customHeight="1" x14ac:dyDescent="0.2"/>
    <row r="76334" ht="12.75" customHeight="1" x14ac:dyDescent="0.2"/>
    <row r="76335" ht="12.75" customHeight="1" x14ac:dyDescent="0.2"/>
    <row r="76336" ht="12.75" customHeight="1" x14ac:dyDescent="0.2"/>
    <row r="76337" ht="12.75" customHeight="1" x14ac:dyDescent="0.2"/>
    <row r="76338" ht="12.75" customHeight="1" x14ac:dyDescent="0.2"/>
    <row r="76339" ht="12.75" customHeight="1" x14ac:dyDescent="0.2"/>
    <row r="76340" ht="12.75" customHeight="1" x14ac:dyDescent="0.2"/>
    <row r="76341" ht="12.75" customHeight="1" x14ac:dyDescent="0.2"/>
    <row r="76342" ht="12.75" customHeight="1" x14ac:dyDescent="0.2"/>
    <row r="76343" ht="12.75" customHeight="1" x14ac:dyDescent="0.2"/>
    <row r="76344" ht="12.75" customHeight="1" x14ac:dyDescent="0.2"/>
    <row r="76345" ht="12.75" customHeight="1" x14ac:dyDescent="0.2"/>
    <row r="76346" ht="12.75" customHeight="1" x14ac:dyDescent="0.2"/>
    <row r="76347" ht="12.75" customHeight="1" x14ac:dyDescent="0.2"/>
    <row r="76348" ht="12.75" customHeight="1" x14ac:dyDescent="0.2"/>
    <row r="76349" ht="12.75" customHeight="1" x14ac:dyDescent="0.2"/>
    <row r="76350" ht="12.75" customHeight="1" x14ac:dyDescent="0.2"/>
    <row r="76351" ht="12.75" customHeight="1" x14ac:dyDescent="0.2"/>
    <row r="76352" ht="12.75" customHeight="1" x14ac:dyDescent="0.2"/>
    <row r="76353" ht="12.75" customHeight="1" x14ac:dyDescent="0.2"/>
    <row r="76354" ht="12.75" customHeight="1" x14ac:dyDescent="0.2"/>
    <row r="76355" ht="12.75" customHeight="1" x14ac:dyDescent="0.2"/>
    <row r="76356" ht="12.75" customHeight="1" x14ac:dyDescent="0.2"/>
    <row r="76357" ht="12.75" customHeight="1" x14ac:dyDescent="0.2"/>
    <row r="76358" ht="12.75" customHeight="1" x14ac:dyDescent="0.2"/>
    <row r="76359" ht="12.75" customHeight="1" x14ac:dyDescent="0.2"/>
    <row r="76360" ht="12.75" customHeight="1" x14ac:dyDescent="0.2"/>
    <row r="76361" ht="12.75" customHeight="1" x14ac:dyDescent="0.2"/>
    <row r="76362" ht="12.75" customHeight="1" x14ac:dyDescent="0.2"/>
    <row r="76363" ht="12.75" customHeight="1" x14ac:dyDescent="0.2"/>
    <row r="76364" ht="12.75" customHeight="1" x14ac:dyDescent="0.2"/>
    <row r="76365" ht="12.75" customHeight="1" x14ac:dyDescent="0.2"/>
    <row r="76366" ht="12.75" customHeight="1" x14ac:dyDescent="0.2"/>
    <row r="76367" ht="12.75" customHeight="1" x14ac:dyDescent="0.2"/>
    <row r="76368" ht="12.75" customHeight="1" x14ac:dyDescent="0.2"/>
    <row r="76369" ht="12.75" customHeight="1" x14ac:dyDescent="0.2"/>
    <row r="76370" ht="12.75" customHeight="1" x14ac:dyDescent="0.2"/>
    <row r="76371" ht="12.75" customHeight="1" x14ac:dyDescent="0.2"/>
    <row r="76372" ht="12.75" customHeight="1" x14ac:dyDescent="0.2"/>
    <row r="76373" ht="12.75" customHeight="1" x14ac:dyDescent="0.2"/>
    <row r="76374" ht="12.75" customHeight="1" x14ac:dyDescent="0.2"/>
    <row r="76375" ht="12.75" customHeight="1" x14ac:dyDescent="0.2"/>
    <row r="76376" ht="12.75" customHeight="1" x14ac:dyDescent="0.2"/>
    <row r="76377" ht="12.75" customHeight="1" x14ac:dyDescent="0.2"/>
    <row r="76378" ht="12.75" customHeight="1" x14ac:dyDescent="0.2"/>
    <row r="76379" ht="12.75" customHeight="1" x14ac:dyDescent="0.2"/>
    <row r="76380" ht="12.75" customHeight="1" x14ac:dyDescent="0.2"/>
    <row r="76381" ht="12.75" customHeight="1" x14ac:dyDescent="0.2"/>
    <row r="76382" ht="12.75" customHeight="1" x14ac:dyDescent="0.2"/>
    <row r="76383" ht="12.75" customHeight="1" x14ac:dyDescent="0.2"/>
    <row r="76384" ht="12.75" customHeight="1" x14ac:dyDescent="0.2"/>
    <row r="76385" ht="12.75" customHeight="1" x14ac:dyDescent="0.2"/>
    <row r="76386" ht="12.75" customHeight="1" x14ac:dyDescent="0.2"/>
    <row r="76387" ht="12.75" customHeight="1" x14ac:dyDescent="0.2"/>
    <row r="76388" ht="12.75" customHeight="1" x14ac:dyDescent="0.2"/>
    <row r="76389" ht="12.75" customHeight="1" x14ac:dyDescent="0.2"/>
    <row r="76390" ht="12.75" customHeight="1" x14ac:dyDescent="0.2"/>
    <row r="76391" ht="12.75" customHeight="1" x14ac:dyDescent="0.2"/>
    <row r="76392" ht="12.75" customHeight="1" x14ac:dyDescent="0.2"/>
    <row r="76393" ht="12.75" customHeight="1" x14ac:dyDescent="0.2"/>
    <row r="76394" ht="12.75" customHeight="1" x14ac:dyDescent="0.2"/>
    <row r="76395" ht="12.75" customHeight="1" x14ac:dyDescent="0.2"/>
    <row r="76396" ht="12.75" customHeight="1" x14ac:dyDescent="0.2"/>
    <row r="76397" ht="12.75" customHeight="1" x14ac:dyDescent="0.2"/>
    <row r="76398" ht="12.75" customHeight="1" x14ac:dyDescent="0.2"/>
    <row r="76399" ht="12.75" customHeight="1" x14ac:dyDescent="0.2"/>
    <row r="76400" ht="12.75" customHeight="1" x14ac:dyDescent="0.2"/>
    <row r="76401" ht="12.75" customHeight="1" x14ac:dyDescent="0.2"/>
    <row r="76402" ht="12.75" customHeight="1" x14ac:dyDescent="0.2"/>
    <row r="76403" ht="12.75" customHeight="1" x14ac:dyDescent="0.2"/>
    <row r="76404" ht="12.75" customHeight="1" x14ac:dyDescent="0.2"/>
    <row r="76405" ht="12.75" customHeight="1" x14ac:dyDescent="0.2"/>
    <row r="76406" ht="12.75" customHeight="1" x14ac:dyDescent="0.2"/>
    <row r="76407" ht="12.75" customHeight="1" x14ac:dyDescent="0.2"/>
    <row r="76408" ht="12.75" customHeight="1" x14ac:dyDescent="0.2"/>
    <row r="76409" ht="12.75" customHeight="1" x14ac:dyDescent="0.2"/>
    <row r="76410" ht="12.75" customHeight="1" x14ac:dyDescent="0.2"/>
    <row r="76411" ht="12.75" customHeight="1" x14ac:dyDescent="0.2"/>
    <row r="76412" ht="12.75" customHeight="1" x14ac:dyDescent="0.2"/>
    <row r="76413" ht="12.75" customHeight="1" x14ac:dyDescent="0.2"/>
    <row r="76414" ht="12.75" customHeight="1" x14ac:dyDescent="0.2"/>
    <row r="76415" ht="12.75" customHeight="1" x14ac:dyDescent="0.2"/>
    <row r="76416" ht="12.75" customHeight="1" x14ac:dyDescent="0.2"/>
    <row r="76417" ht="12.75" customHeight="1" x14ac:dyDescent="0.2"/>
    <row r="76418" ht="12.75" customHeight="1" x14ac:dyDescent="0.2"/>
    <row r="76419" ht="12.75" customHeight="1" x14ac:dyDescent="0.2"/>
    <row r="76420" ht="12.75" customHeight="1" x14ac:dyDescent="0.2"/>
    <row r="76421" ht="12.75" customHeight="1" x14ac:dyDescent="0.2"/>
    <row r="76422" ht="12.75" customHeight="1" x14ac:dyDescent="0.2"/>
    <row r="76423" ht="12.75" customHeight="1" x14ac:dyDescent="0.2"/>
    <row r="76424" ht="12.75" customHeight="1" x14ac:dyDescent="0.2"/>
    <row r="76425" ht="12.75" customHeight="1" x14ac:dyDescent="0.2"/>
    <row r="76426" ht="12.75" customHeight="1" x14ac:dyDescent="0.2"/>
    <row r="76427" ht="12.75" customHeight="1" x14ac:dyDescent="0.2"/>
    <row r="76428" ht="12.75" customHeight="1" x14ac:dyDescent="0.2"/>
    <row r="76429" ht="12.75" customHeight="1" x14ac:dyDescent="0.2"/>
    <row r="76430" ht="12.75" customHeight="1" x14ac:dyDescent="0.2"/>
    <row r="76431" ht="12.75" customHeight="1" x14ac:dyDescent="0.2"/>
    <row r="76432" ht="12.75" customHeight="1" x14ac:dyDescent="0.2"/>
    <row r="76433" ht="12.75" customHeight="1" x14ac:dyDescent="0.2"/>
    <row r="76434" ht="12.75" customHeight="1" x14ac:dyDescent="0.2"/>
    <row r="76435" ht="12.75" customHeight="1" x14ac:dyDescent="0.2"/>
    <row r="76436" ht="12.75" customHeight="1" x14ac:dyDescent="0.2"/>
    <row r="76437" ht="12.75" customHeight="1" x14ac:dyDescent="0.2"/>
    <row r="76438" ht="12.75" customHeight="1" x14ac:dyDescent="0.2"/>
    <row r="76439" ht="12.75" customHeight="1" x14ac:dyDescent="0.2"/>
    <row r="76440" ht="12.75" customHeight="1" x14ac:dyDescent="0.2"/>
    <row r="76441" ht="12.75" customHeight="1" x14ac:dyDescent="0.2"/>
    <row r="76442" ht="12.75" customHeight="1" x14ac:dyDescent="0.2"/>
    <row r="76443" ht="12.75" customHeight="1" x14ac:dyDescent="0.2"/>
    <row r="76444" ht="12.75" customHeight="1" x14ac:dyDescent="0.2"/>
    <row r="76445" ht="12.75" customHeight="1" x14ac:dyDescent="0.2"/>
    <row r="76446" ht="12.75" customHeight="1" x14ac:dyDescent="0.2"/>
    <row r="76447" ht="12.75" customHeight="1" x14ac:dyDescent="0.2"/>
    <row r="76448" ht="12.75" customHeight="1" x14ac:dyDescent="0.2"/>
    <row r="76449" ht="12.75" customHeight="1" x14ac:dyDescent="0.2"/>
    <row r="76450" ht="12.75" customHeight="1" x14ac:dyDescent="0.2"/>
    <row r="76451" ht="12.75" customHeight="1" x14ac:dyDescent="0.2"/>
    <row r="76452" ht="12.75" customHeight="1" x14ac:dyDescent="0.2"/>
    <row r="76453" ht="12.75" customHeight="1" x14ac:dyDescent="0.2"/>
    <row r="76454" ht="12.75" customHeight="1" x14ac:dyDescent="0.2"/>
    <row r="76455" ht="12.75" customHeight="1" x14ac:dyDescent="0.2"/>
    <row r="76456" ht="12.75" customHeight="1" x14ac:dyDescent="0.2"/>
    <row r="76457" ht="12.75" customHeight="1" x14ac:dyDescent="0.2"/>
    <row r="76458" ht="12.75" customHeight="1" x14ac:dyDescent="0.2"/>
    <row r="76459" ht="12.75" customHeight="1" x14ac:dyDescent="0.2"/>
    <row r="76460" ht="12.75" customHeight="1" x14ac:dyDescent="0.2"/>
    <row r="76461" ht="12.75" customHeight="1" x14ac:dyDescent="0.2"/>
    <row r="76462" ht="12.75" customHeight="1" x14ac:dyDescent="0.2"/>
    <row r="76463" ht="12.75" customHeight="1" x14ac:dyDescent="0.2"/>
    <row r="76464" ht="12.75" customHeight="1" x14ac:dyDescent="0.2"/>
    <row r="76465" ht="12.75" customHeight="1" x14ac:dyDescent="0.2"/>
    <row r="76466" ht="12.75" customHeight="1" x14ac:dyDescent="0.2"/>
    <row r="76467" ht="12.75" customHeight="1" x14ac:dyDescent="0.2"/>
    <row r="76468" ht="12.75" customHeight="1" x14ac:dyDescent="0.2"/>
    <row r="76469" ht="12.75" customHeight="1" x14ac:dyDescent="0.2"/>
    <row r="76470" ht="12.75" customHeight="1" x14ac:dyDescent="0.2"/>
    <row r="76471" ht="12.75" customHeight="1" x14ac:dyDescent="0.2"/>
    <row r="76472" ht="12.75" customHeight="1" x14ac:dyDescent="0.2"/>
    <row r="76473" ht="12.75" customHeight="1" x14ac:dyDescent="0.2"/>
    <row r="76474" ht="12.75" customHeight="1" x14ac:dyDescent="0.2"/>
    <row r="76475" ht="12.75" customHeight="1" x14ac:dyDescent="0.2"/>
    <row r="76476" ht="12.75" customHeight="1" x14ac:dyDescent="0.2"/>
    <row r="76477" ht="12.75" customHeight="1" x14ac:dyDescent="0.2"/>
    <row r="76478" ht="12.75" customHeight="1" x14ac:dyDescent="0.2"/>
    <row r="76479" ht="12.75" customHeight="1" x14ac:dyDescent="0.2"/>
    <row r="76480" ht="12.75" customHeight="1" x14ac:dyDescent="0.2"/>
    <row r="76481" ht="12.75" customHeight="1" x14ac:dyDescent="0.2"/>
    <row r="76482" ht="12.75" customHeight="1" x14ac:dyDescent="0.2"/>
    <row r="76483" ht="12.75" customHeight="1" x14ac:dyDescent="0.2"/>
    <row r="76484" ht="12.75" customHeight="1" x14ac:dyDescent="0.2"/>
    <row r="76485" ht="12.75" customHeight="1" x14ac:dyDescent="0.2"/>
    <row r="76486" ht="12.75" customHeight="1" x14ac:dyDescent="0.2"/>
    <row r="76487" ht="12.75" customHeight="1" x14ac:dyDescent="0.2"/>
    <row r="76488" ht="12.75" customHeight="1" x14ac:dyDescent="0.2"/>
    <row r="76489" ht="12.75" customHeight="1" x14ac:dyDescent="0.2"/>
    <row r="76490" ht="12.75" customHeight="1" x14ac:dyDescent="0.2"/>
    <row r="76491" ht="12.75" customHeight="1" x14ac:dyDescent="0.2"/>
    <row r="76492" ht="12.75" customHeight="1" x14ac:dyDescent="0.2"/>
    <row r="76493" ht="12.75" customHeight="1" x14ac:dyDescent="0.2"/>
    <row r="76494" ht="12.75" customHeight="1" x14ac:dyDescent="0.2"/>
    <row r="76495" ht="12.75" customHeight="1" x14ac:dyDescent="0.2"/>
    <row r="76496" ht="12.75" customHeight="1" x14ac:dyDescent="0.2"/>
    <row r="76497" ht="12.75" customHeight="1" x14ac:dyDescent="0.2"/>
    <row r="76498" ht="12.75" customHeight="1" x14ac:dyDescent="0.2"/>
    <row r="76499" ht="12.75" customHeight="1" x14ac:dyDescent="0.2"/>
    <row r="76500" ht="12.75" customHeight="1" x14ac:dyDescent="0.2"/>
    <row r="76501" ht="12.75" customHeight="1" x14ac:dyDescent="0.2"/>
    <row r="76502" ht="12.75" customHeight="1" x14ac:dyDescent="0.2"/>
    <row r="76503" ht="12.75" customHeight="1" x14ac:dyDescent="0.2"/>
    <row r="76504" ht="12.75" customHeight="1" x14ac:dyDescent="0.2"/>
    <row r="76505" ht="12.75" customHeight="1" x14ac:dyDescent="0.2"/>
    <row r="76506" ht="12.75" customHeight="1" x14ac:dyDescent="0.2"/>
    <row r="76507" ht="12.75" customHeight="1" x14ac:dyDescent="0.2"/>
    <row r="76508" ht="12.75" customHeight="1" x14ac:dyDescent="0.2"/>
    <row r="76509" ht="12.75" customHeight="1" x14ac:dyDescent="0.2"/>
    <row r="76510" ht="12.75" customHeight="1" x14ac:dyDescent="0.2"/>
    <row r="76511" ht="12.75" customHeight="1" x14ac:dyDescent="0.2"/>
    <row r="76512" ht="12.75" customHeight="1" x14ac:dyDescent="0.2"/>
    <row r="76513" ht="12.75" customHeight="1" x14ac:dyDescent="0.2"/>
    <row r="76514" ht="12.75" customHeight="1" x14ac:dyDescent="0.2"/>
    <row r="76515" ht="12.75" customHeight="1" x14ac:dyDescent="0.2"/>
    <row r="76516" ht="12.75" customHeight="1" x14ac:dyDescent="0.2"/>
    <row r="76517" ht="12.75" customHeight="1" x14ac:dyDescent="0.2"/>
    <row r="76518" ht="12.75" customHeight="1" x14ac:dyDescent="0.2"/>
    <row r="76519" ht="12.75" customHeight="1" x14ac:dyDescent="0.2"/>
    <row r="76520" ht="12.75" customHeight="1" x14ac:dyDescent="0.2"/>
    <row r="76521" ht="12.75" customHeight="1" x14ac:dyDescent="0.2"/>
    <row r="76522" ht="12.75" customHeight="1" x14ac:dyDescent="0.2"/>
    <row r="76523" ht="12.75" customHeight="1" x14ac:dyDescent="0.2"/>
    <row r="76524" ht="12.75" customHeight="1" x14ac:dyDescent="0.2"/>
    <row r="76525" ht="12.75" customHeight="1" x14ac:dyDescent="0.2"/>
    <row r="76526" ht="12.75" customHeight="1" x14ac:dyDescent="0.2"/>
    <row r="76527" ht="12.75" customHeight="1" x14ac:dyDescent="0.2"/>
    <row r="76528" ht="12.75" customHeight="1" x14ac:dyDescent="0.2"/>
    <row r="76529" ht="12.75" customHeight="1" x14ac:dyDescent="0.2"/>
    <row r="76530" ht="12.75" customHeight="1" x14ac:dyDescent="0.2"/>
    <row r="76531" ht="12.75" customHeight="1" x14ac:dyDescent="0.2"/>
    <row r="76532" ht="12.75" customHeight="1" x14ac:dyDescent="0.2"/>
    <row r="76533" ht="12.75" customHeight="1" x14ac:dyDescent="0.2"/>
    <row r="76534" ht="12.75" customHeight="1" x14ac:dyDescent="0.2"/>
    <row r="76535" ht="12.75" customHeight="1" x14ac:dyDescent="0.2"/>
    <row r="76536" ht="12.75" customHeight="1" x14ac:dyDescent="0.2"/>
    <row r="76537" ht="12.75" customHeight="1" x14ac:dyDescent="0.2"/>
    <row r="76538" ht="12.75" customHeight="1" x14ac:dyDescent="0.2"/>
    <row r="76539" ht="12.75" customHeight="1" x14ac:dyDescent="0.2"/>
    <row r="76540" ht="12.75" customHeight="1" x14ac:dyDescent="0.2"/>
    <row r="76541" ht="12.75" customHeight="1" x14ac:dyDescent="0.2"/>
    <row r="76542" ht="12.75" customHeight="1" x14ac:dyDescent="0.2"/>
    <row r="76543" ht="12.75" customHeight="1" x14ac:dyDescent="0.2"/>
    <row r="76544" ht="12.75" customHeight="1" x14ac:dyDescent="0.2"/>
    <row r="76545" ht="12.75" customHeight="1" x14ac:dyDescent="0.2"/>
    <row r="76546" ht="12.75" customHeight="1" x14ac:dyDescent="0.2"/>
    <row r="76547" ht="12.75" customHeight="1" x14ac:dyDescent="0.2"/>
    <row r="76548" ht="12.75" customHeight="1" x14ac:dyDescent="0.2"/>
    <row r="76549" ht="12.75" customHeight="1" x14ac:dyDescent="0.2"/>
    <row r="76550" ht="12.75" customHeight="1" x14ac:dyDescent="0.2"/>
    <row r="76551" ht="12.75" customHeight="1" x14ac:dyDescent="0.2"/>
    <row r="76552" ht="12.75" customHeight="1" x14ac:dyDescent="0.2"/>
    <row r="76553" ht="12.75" customHeight="1" x14ac:dyDescent="0.2"/>
    <row r="76554" ht="12.75" customHeight="1" x14ac:dyDescent="0.2"/>
    <row r="76555" ht="12.75" customHeight="1" x14ac:dyDescent="0.2"/>
    <row r="76556" ht="12.75" customHeight="1" x14ac:dyDescent="0.2"/>
    <row r="76557" ht="12.75" customHeight="1" x14ac:dyDescent="0.2"/>
    <row r="76558" ht="12.75" customHeight="1" x14ac:dyDescent="0.2"/>
    <row r="76559" ht="12.75" customHeight="1" x14ac:dyDescent="0.2"/>
    <row r="76560" ht="12.75" customHeight="1" x14ac:dyDescent="0.2"/>
    <row r="76561" ht="12.75" customHeight="1" x14ac:dyDescent="0.2"/>
    <row r="76562" ht="12.75" customHeight="1" x14ac:dyDescent="0.2"/>
    <row r="76563" ht="12.75" customHeight="1" x14ac:dyDescent="0.2"/>
    <row r="76564" ht="12.75" customHeight="1" x14ac:dyDescent="0.2"/>
    <row r="76565" ht="12.75" customHeight="1" x14ac:dyDescent="0.2"/>
    <row r="76566" ht="12.75" customHeight="1" x14ac:dyDescent="0.2"/>
    <row r="76567" ht="12.75" customHeight="1" x14ac:dyDescent="0.2"/>
    <row r="76568" ht="12.75" customHeight="1" x14ac:dyDescent="0.2"/>
    <row r="76569" ht="12.75" customHeight="1" x14ac:dyDescent="0.2"/>
    <row r="76570" ht="12.75" customHeight="1" x14ac:dyDescent="0.2"/>
    <row r="76571" ht="12.75" customHeight="1" x14ac:dyDescent="0.2"/>
    <row r="76572" ht="12.75" customHeight="1" x14ac:dyDescent="0.2"/>
    <row r="76573" ht="12.75" customHeight="1" x14ac:dyDescent="0.2"/>
    <row r="76574" ht="12.75" customHeight="1" x14ac:dyDescent="0.2"/>
    <row r="76575" ht="12.75" customHeight="1" x14ac:dyDescent="0.2"/>
    <row r="76576" ht="12.75" customHeight="1" x14ac:dyDescent="0.2"/>
    <row r="76577" ht="12.75" customHeight="1" x14ac:dyDescent="0.2"/>
    <row r="76578" ht="12.75" customHeight="1" x14ac:dyDescent="0.2"/>
    <row r="76579" ht="12.75" customHeight="1" x14ac:dyDescent="0.2"/>
    <row r="76580" ht="12.75" customHeight="1" x14ac:dyDescent="0.2"/>
    <row r="76581" ht="12.75" customHeight="1" x14ac:dyDescent="0.2"/>
    <row r="76582" ht="12.75" customHeight="1" x14ac:dyDescent="0.2"/>
    <row r="76583" ht="12.75" customHeight="1" x14ac:dyDescent="0.2"/>
    <row r="76584" ht="12.75" customHeight="1" x14ac:dyDescent="0.2"/>
    <row r="76585" ht="12.75" customHeight="1" x14ac:dyDescent="0.2"/>
    <row r="76586" ht="12.75" customHeight="1" x14ac:dyDescent="0.2"/>
    <row r="76587" ht="12.75" customHeight="1" x14ac:dyDescent="0.2"/>
    <row r="76588" ht="12.75" customHeight="1" x14ac:dyDescent="0.2"/>
    <row r="76589" ht="12.75" customHeight="1" x14ac:dyDescent="0.2"/>
    <row r="76590" ht="12.75" customHeight="1" x14ac:dyDescent="0.2"/>
    <row r="76591" ht="12.75" customHeight="1" x14ac:dyDescent="0.2"/>
    <row r="76592" ht="12.75" customHeight="1" x14ac:dyDescent="0.2"/>
    <row r="76593" ht="12.75" customHeight="1" x14ac:dyDescent="0.2"/>
    <row r="76594" ht="12.75" customHeight="1" x14ac:dyDescent="0.2"/>
    <row r="76595" ht="12.75" customHeight="1" x14ac:dyDescent="0.2"/>
    <row r="76596" ht="12.75" customHeight="1" x14ac:dyDescent="0.2"/>
    <row r="76597" ht="12.75" customHeight="1" x14ac:dyDescent="0.2"/>
    <row r="76598" ht="12.75" customHeight="1" x14ac:dyDescent="0.2"/>
    <row r="76599" ht="12.75" customHeight="1" x14ac:dyDescent="0.2"/>
    <row r="76600" ht="12.75" customHeight="1" x14ac:dyDescent="0.2"/>
    <row r="76601" ht="12.75" customHeight="1" x14ac:dyDescent="0.2"/>
    <row r="76602" ht="12.75" customHeight="1" x14ac:dyDescent="0.2"/>
    <row r="76603" ht="12.75" customHeight="1" x14ac:dyDescent="0.2"/>
    <row r="76604" ht="12.75" customHeight="1" x14ac:dyDescent="0.2"/>
    <row r="76605" ht="12.75" customHeight="1" x14ac:dyDescent="0.2"/>
    <row r="76606" ht="12.75" customHeight="1" x14ac:dyDescent="0.2"/>
    <row r="76607" ht="12.75" customHeight="1" x14ac:dyDescent="0.2"/>
    <row r="76608" ht="12.75" customHeight="1" x14ac:dyDescent="0.2"/>
    <row r="76609" ht="12.75" customHeight="1" x14ac:dyDescent="0.2"/>
    <row r="76610" ht="12.75" customHeight="1" x14ac:dyDescent="0.2"/>
    <row r="76611" ht="12.75" customHeight="1" x14ac:dyDescent="0.2"/>
    <row r="76612" ht="12.75" customHeight="1" x14ac:dyDescent="0.2"/>
    <row r="76613" ht="12.75" customHeight="1" x14ac:dyDescent="0.2"/>
    <row r="76614" ht="12.75" customHeight="1" x14ac:dyDescent="0.2"/>
    <row r="76615" ht="12.75" customHeight="1" x14ac:dyDescent="0.2"/>
    <row r="76616" ht="12.75" customHeight="1" x14ac:dyDescent="0.2"/>
    <row r="76617" ht="12.75" customHeight="1" x14ac:dyDescent="0.2"/>
    <row r="76618" ht="12.75" customHeight="1" x14ac:dyDescent="0.2"/>
    <row r="76619" ht="12.75" customHeight="1" x14ac:dyDescent="0.2"/>
    <row r="76620" ht="12.75" customHeight="1" x14ac:dyDescent="0.2"/>
    <row r="76621" ht="12.75" customHeight="1" x14ac:dyDescent="0.2"/>
    <row r="76622" ht="12.75" customHeight="1" x14ac:dyDescent="0.2"/>
    <row r="76623" ht="12.75" customHeight="1" x14ac:dyDescent="0.2"/>
    <row r="76624" ht="12.75" customHeight="1" x14ac:dyDescent="0.2"/>
    <row r="76625" ht="12.75" customHeight="1" x14ac:dyDescent="0.2"/>
    <row r="76626" ht="12.75" customHeight="1" x14ac:dyDescent="0.2"/>
    <row r="76627" ht="12.75" customHeight="1" x14ac:dyDescent="0.2"/>
    <row r="76628" ht="12.75" customHeight="1" x14ac:dyDescent="0.2"/>
    <row r="76629" ht="12.75" customHeight="1" x14ac:dyDescent="0.2"/>
    <row r="76630" ht="12.75" customHeight="1" x14ac:dyDescent="0.2"/>
    <row r="76631" ht="12.75" customHeight="1" x14ac:dyDescent="0.2"/>
    <row r="76632" ht="12.75" customHeight="1" x14ac:dyDescent="0.2"/>
    <row r="76633" ht="12.75" customHeight="1" x14ac:dyDescent="0.2"/>
    <row r="76634" ht="12.75" customHeight="1" x14ac:dyDescent="0.2"/>
    <row r="76635" ht="12.75" customHeight="1" x14ac:dyDescent="0.2"/>
    <row r="76636" ht="12.75" customHeight="1" x14ac:dyDescent="0.2"/>
    <row r="76637" ht="12.75" customHeight="1" x14ac:dyDescent="0.2"/>
    <row r="76638" ht="12.75" customHeight="1" x14ac:dyDescent="0.2"/>
    <row r="76639" ht="12.75" customHeight="1" x14ac:dyDescent="0.2"/>
    <row r="76640" ht="12.75" customHeight="1" x14ac:dyDescent="0.2"/>
    <row r="76641" ht="12.75" customHeight="1" x14ac:dyDescent="0.2"/>
    <row r="76642" ht="12.75" customHeight="1" x14ac:dyDescent="0.2"/>
    <row r="76643" ht="12.75" customHeight="1" x14ac:dyDescent="0.2"/>
    <row r="76644" ht="12.75" customHeight="1" x14ac:dyDescent="0.2"/>
    <row r="76645" ht="12.75" customHeight="1" x14ac:dyDescent="0.2"/>
    <row r="76646" ht="12.75" customHeight="1" x14ac:dyDescent="0.2"/>
    <row r="76647" ht="12.75" customHeight="1" x14ac:dyDescent="0.2"/>
    <row r="76648" ht="12.75" customHeight="1" x14ac:dyDescent="0.2"/>
    <row r="76649" ht="12.75" customHeight="1" x14ac:dyDescent="0.2"/>
    <row r="76650" ht="12.75" customHeight="1" x14ac:dyDescent="0.2"/>
    <row r="76651" ht="12.75" customHeight="1" x14ac:dyDescent="0.2"/>
    <row r="76652" ht="12.75" customHeight="1" x14ac:dyDescent="0.2"/>
    <row r="76653" ht="12.75" customHeight="1" x14ac:dyDescent="0.2"/>
    <row r="76654" ht="12.75" customHeight="1" x14ac:dyDescent="0.2"/>
    <row r="76655" ht="12.75" customHeight="1" x14ac:dyDescent="0.2"/>
    <row r="76656" ht="12.75" customHeight="1" x14ac:dyDescent="0.2"/>
    <row r="76657" ht="12.75" customHeight="1" x14ac:dyDescent="0.2"/>
    <row r="76658" ht="12.75" customHeight="1" x14ac:dyDescent="0.2"/>
    <row r="76659" ht="12.75" customHeight="1" x14ac:dyDescent="0.2"/>
    <row r="76660" ht="12.75" customHeight="1" x14ac:dyDescent="0.2"/>
    <row r="76661" ht="12.75" customHeight="1" x14ac:dyDescent="0.2"/>
    <row r="76662" ht="12.75" customHeight="1" x14ac:dyDescent="0.2"/>
    <row r="76663" ht="12.75" customHeight="1" x14ac:dyDescent="0.2"/>
    <row r="76664" ht="12.75" customHeight="1" x14ac:dyDescent="0.2"/>
    <row r="76665" ht="12.75" customHeight="1" x14ac:dyDescent="0.2"/>
    <row r="76666" ht="12.75" customHeight="1" x14ac:dyDescent="0.2"/>
    <row r="76667" ht="12.75" customHeight="1" x14ac:dyDescent="0.2"/>
    <row r="76668" ht="12.75" customHeight="1" x14ac:dyDescent="0.2"/>
    <row r="76669" ht="12.75" customHeight="1" x14ac:dyDescent="0.2"/>
    <row r="76670" ht="12.75" customHeight="1" x14ac:dyDescent="0.2"/>
    <row r="76671" ht="12.75" customHeight="1" x14ac:dyDescent="0.2"/>
    <row r="76672" ht="12.75" customHeight="1" x14ac:dyDescent="0.2"/>
    <row r="76673" ht="12.75" customHeight="1" x14ac:dyDescent="0.2"/>
    <row r="76674" ht="12.75" customHeight="1" x14ac:dyDescent="0.2"/>
    <row r="76675" ht="12.75" customHeight="1" x14ac:dyDescent="0.2"/>
    <row r="76676" ht="12.75" customHeight="1" x14ac:dyDescent="0.2"/>
    <row r="76677" ht="12.75" customHeight="1" x14ac:dyDescent="0.2"/>
    <row r="76678" ht="12.75" customHeight="1" x14ac:dyDescent="0.2"/>
    <row r="76679" ht="12.75" customHeight="1" x14ac:dyDescent="0.2"/>
    <row r="76680" ht="12.75" customHeight="1" x14ac:dyDescent="0.2"/>
    <row r="76681" ht="12.75" customHeight="1" x14ac:dyDescent="0.2"/>
    <row r="76682" ht="12.75" customHeight="1" x14ac:dyDescent="0.2"/>
    <row r="76683" ht="12.75" customHeight="1" x14ac:dyDescent="0.2"/>
    <row r="76684" ht="12.75" customHeight="1" x14ac:dyDescent="0.2"/>
    <row r="76685" ht="12.75" customHeight="1" x14ac:dyDescent="0.2"/>
    <row r="76686" ht="12.75" customHeight="1" x14ac:dyDescent="0.2"/>
    <row r="76687" ht="12.75" customHeight="1" x14ac:dyDescent="0.2"/>
    <row r="76688" ht="12.75" customHeight="1" x14ac:dyDescent="0.2"/>
    <row r="76689" ht="12.75" customHeight="1" x14ac:dyDescent="0.2"/>
    <row r="76690" ht="12.75" customHeight="1" x14ac:dyDescent="0.2"/>
    <row r="76691" ht="12.75" customHeight="1" x14ac:dyDescent="0.2"/>
    <row r="76692" ht="12.75" customHeight="1" x14ac:dyDescent="0.2"/>
    <row r="76693" ht="12.75" customHeight="1" x14ac:dyDescent="0.2"/>
    <row r="76694" ht="12.75" customHeight="1" x14ac:dyDescent="0.2"/>
    <row r="76695" ht="12.75" customHeight="1" x14ac:dyDescent="0.2"/>
    <row r="76696" ht="12.75" customHeight="1" x14ac:dyDescent="0.2"/>
    <row r="76697" ht="12.75" customHeight="1" x14ac:dyDescent="0.2"/>
    <row r="76698" ht="12.75" customHeight="1" x14ac:dyDescent="0.2"/>
    <row r="76699" ht="12.75" customHeight="1" x14ac:dyDescent="0.2"/>
    <row r="76700" ht="12.75" customHeight="1" x14ac:dyDescent="0.2"/>
    <row r="76701" ht="12.75" customHeight="1" x14ac:dyDescent="0.2"/>
    <row r="76702" ht="12.75" customHeight="1" x14ac:dyDescent="0.2"/>
    <row r="76703" ht="12.75" customHeight="1" x14ac:dyDescent="0.2"/>
    <row r="76704" ht="12.75" customHeight="1" x14ac:dyDescent="0.2"/>
    <row r="76705" ht="12.75" customHeight="1" x14ac:dyDescent="0.2"/>
    <row r="76706" ht="12.75" customHeight="1" x14ac:dyDescent="0.2"/>
    <row r="76707" ht="12.75" customHeight="1" x14ac:dyDescent="0.2"/>
    <row r="76708" ht="12.75" customHeight="1" x14ac:dyDescent="0.2"/>
    <row r="76709" ht="12.75" customHeight="1" x14ac:dyDescent="0.2"/>
    <row r="76710" ht="12.75" customHeight="1" x14ac:dyDescent="0.2"/>
    <row r="76711" ht="12.75" customHeight="1" x14ac:dyDescent="0.2"/>
    <row r="76712" ht="12.75" customHeight="1" x14ac:dyDescent="0.2"/>
    <row r="76713" ht="12.75" customHeight="1" x14ac:dyDescent="0.2"/>
    <row r="76714" ht="12.75" customHeight="1" x14ac:dyDescent="0.2"/>
    <row r="76715" ht="12.75" customHeight="1" x14ac:dyDescent="0.2"/>
    <row r="76716" ht="12.75" customHeight="1" x14ac:dyDescent="0.2"/>
    <row r="76717" ht="12.75" customHeight="1" x14ac:dyDescent="0.2"/>
    <row r="76718" ht="12.75" customHeight="1" x14ac:dyDescent="0.2"/>
    <row r="76719" ht="12.75" customHeight="1" x14ac:dyDescent="0.2"/>
    <row r="76720" ht="12.75" customHeight="1" x14ac:dyDescent="0.2"/>
    <row r="76721" ht="12.75" customHeight="1" x14ac:dyDescent="0.2"/>
    <row r="76722" ht="12.75" customHeight="1" x14ac:dyDescent="0.2"/>
    <row r="76723" ht="12.75" customHeight="1" x14ac:dyDescent="0.2"/>
    <row r="76724" ht="12.75" customHeight="1" x14ac:dyDescent="0.2"/>
    <row r="76725" ht="12.75" customHeight="1" x14ac:dyDescent="0.2"/>
    <row r="76726" ht="12.75" customHeight="1" x14ac:dyDescent="0.2"/>
    <row r="76727" ht="12.75" customHeight="1" x14ac:dyDescent="0.2"/>
    <row r="76728" ht="12.75" customHeight="1" x14ac:dyDescent="0.2"/>
    <row r="76729" ht="12.75" customHeight="1" x14ac:dyDescent="0.2"/>
    <row r="76730" ht="12.75" customHeight="1" x14ac:dyDescent="0.2"/>
    <row r="76731" ht="12.75" customHeight="1" x14ac:dyDescent="0.2"/>
    <row r="76732" ht="12.75" customHeight="1" x14ac:dyDescent="0.2"/>
    <row r="76733" ht="12.75" customHeight="1" x14ac:dyDescent="0.2"/>
    <row r="76734" ht="12.75" customHeight="1" x14ac:dyDescent="0.2"/>
    <row r="76735" ht="12.75" customHeight="1" x14ac:dyDescent="0.2"/>
    <row r="76736" ht="12.75" customHeight="1" x14ac:dyDescent="0.2"/>
    <row r="76737" ht="12.75" customHeight="1" x14ac:dyDescent="0.2"/>
    <row r="76738" ht="12.75" customHeight="1" x14ac:dyDescent="0.2"/>
    <row r="76739" ht="12.75" customHeight="1" x14ac:dyDescent="0.2"/>
    <row r="76740" ht="12.75" customHeight="1" x14ac:dyDescent="0.2"/>
    <row r="76741" ht="12.75" customHeight="1" x14ac:dyDescent="0.2"/>
    <row r="76742" ht="12.75" customHeight="1" x14ac:dyDescent="0.2"/>
    <row r="76743" ht="12.75" customHeight="1" x14ac:dyDescent="0.2"/>
    <row r="76744" ht="12.75" customHeight="1" x14ac:dyDescent="0.2"/>
    <row r="76745" ht="12.75" customHeight="1" x14ac:dyDescent="0.2"/>
    <row r="76746" ht="12.75" customHeight="1" x14ac:dyDescent="0.2"/>
    <row r="76747" ht="12.75" customHeight="1" x14ac:dyDescent="0.2"/>
    <row r="76748" ht="12.75" customHeight="1" x14ac:dyDescent="0.2"/>
    <row r="76749" ht="12.75" customHeight="1" x14ac:dyDescent="0.2"/>
    <row r="76750" ht="12.75" customHeight="1" x14ac:dyDescent="0.2"/>
    <row r="76751" ht="12.75" customHeight="1" x14ac:dyDescent="0.2"/>
    <row r="76752" ht="12.75" customHeight="1" x14ac:dyDescent="0.2"/>
    <row r="76753" ht="12.75" customHeight="1" x14ac:dyDescent="0.2"/>
    <row r="76754" ht="12.75" customHeight="1" x14ac:dyDescent="0.2"/>
    <row r="76755" ht="12.75" customHeight="1" x14ac:dyDescent="0.2"/>
    <row r="76756" ht="12.75" customHeight="1" x14ac:dyDescent="0.2"/>
    <row r="76757" ht="12.75" customHeight="1" x14ac:dyDescent="0.2"/>
    <row r="76758" ht="12.75" customHeight="1" x14ac:dyDescent="0.2"/>
    <row r="76759" ht="12.75" customHeight="1" x14ac:dyDescent="0.2"/>
    <row r="76760" ht="12.75" customHeight="1" x14ac:dyDescent="0.2"/>
    <row r="76761" ht="12.75" customHeight="1" x14ac:dyDescent="0.2"/>
    <row r="76762" ht="12.75" customHeight="1" x14ac:dyDescent="0.2"/>
    <row r="76763" ht="12.75" customHeight="1" x14ac:dyDescent="0.2"/>
    <row r="76764" ht="12.75" customHeight="1" x14ac:dyDescent="0.2"/>
    <row r="76765" ht="12.75" customHeight="1" x14ac:dyDescent="0.2"/>
    <row r="76766" ht="12.75" customHeight="1" x14ac:dyDescent="0.2"/>
    <row r="76767" ht="12.75" customHeight="1" x14ac:dyDescent="0.2"/>
    <row r="76768" ht="12.75" customHeight="1" x14ac:dyDescent="0.2"/>
    <row r="76769" ht="12.75" customHeight="1" x14ac:dyDescent="0.2"/>
    <row r="76770" ht="12.75" customHeight="1" x14ac:dyDescent="0.2"/>
    <row r="76771" ht="12.75" customHeight="1" x14ac:dyDescent="0.2"/>
    <row r="76772" ht="12.75" customHeight="1" x14ac:dyDescent="0.2"/>
    <row r="76773" ht="12.75" customHeight="1" x14ac:dyDescent="0.2"/>
    <row r="76774" ht="12.75" customHeight="1" x14ac:dyDescent="0.2"/>
    <row r="76775" ht="12.75" customHeight="1" x14ac:dyDescent="0.2"/>
    <row r="76776" ht="12.75" customHeight="1" x14ac:dyDescent="0.2"/>
    <row r="76777" ht="12.75" customHeight="1" x14ac:dyDescent="0.2"/>
    <row r="76778" ht="12.75" customHeight="1" x14ac:dyDescent="0.2"/>
    <row r="76779" ht="12.75" customHeight="1" x14ac:dyDescent="0.2"/>
    <row r="76780" ht="12.75" customHeight="1" x14ac:dyDescent="0.2"/>
    <row r="76781" ht="12.75" customHeight="1" x14ac:dyDescent="0.2"/>
    <row r="76782" ht="12.75" customHeight="1" x14ac:dyDescent="0.2"/>
    <row r="76783" ht="12.75" customHeight="1" x14ac:dyDescent="0.2"/>
    <row r="76784" ht="12.75" customHeight="1" x14ac:dyDescent="0.2"/>
    <row r="76785" ht="12.75" customHeight="1" x14ac:dyDescent="0.2"/>
    <row r="76786" ht="12.75" customHeight="1" x14ac:dyDescent="0.2"/>
    <row r="76787" ht="12.75" customHeight="1" x14ac:dyDescent="0.2"/>
    <row r="76788" ht="12.75" customHeight="1" x14ac:dyDescent="0.2"/>
    <row r="76789" ht="12.75" customHeight="1" x14ac:dyDescent="0.2"/>
    <row r="76790" ht="12.75" customHeight="1" x14ac:dyDescent="0.2"/>
    <row r="76791" ht="12.75" customHeight="1" x14ac:dyDescent="0.2"/>
    <row r="76792" ht="12.75" customHeight="1" x14ac:dyDescent="0.2"/>
    <row r="76793" ht="12.75" customHeight="1" x14ac:dyDescent="0.2"/>
    <row r="76794" ht="12.75" customHeight="1" x14ac:dyDescent="0.2"/>
    <row r="76795" ht="12.75" customHeight="1" x14ac:dyDescent="0.2"/>
    <row r="76796" ht="12.75" customHeight="1" x14ac:dyDescent="0.2"/>
    <row r="76797" ht="12.75" customHeight="1" x14ac:dyDescent="0.2"/>
    <row r="76798" ht="12.75" customHeight="1" x14ac:dyDescent="0.2"/>
    <row r="76799" ht="12.75" customHeight="1" x14ac:dyDescent="0.2"/>
    <row r="76800" ht="12.75" customHeight="1" x14ac:dyDescent="0.2"/>
    <row r="76801" ht="12.75" customHeight="1" x14ac:dyDescent="0.2"/>
    <row r="76802" ht="12.75" customHeight="1" x14ac:dyDescent="0.2"/>
    <row r="76803" ht="12.75" customHeight="1" x14ac:dyDescent="0.2"/>
    <row r="76804" ht="12.75" customHeight="1" x14ac:dyDescent="0.2"/>
    <row r="76805" ht="12.75" customHeight="1" x14ac:dyDescent="0.2"/>
    <row r="76806" ht="12.75" customHeight="1" x14ac:dyDescent="0.2"/>
    <row r="76807" ht="12.75" customHeight="1" x14ac:dyDescent="0.2"/>
    <row r="76808" ht="12.75" customHeight="1" x14ac:dyDescent="0.2"/>
    <row r="76809" ht="12.75" customHeight="1" x14ac:dyDescent="0.2"/>
    <row r="76810" ht="12.75" customHeight="1" x14ac:dyDescent="0.2"/>
    <row r="76811" ht="12.75" customHeight="1" x14ac:dyDescent="0.2"/>
    <row r="76812" ht="12.75" customHeight="1" x14ac:dyDescent="0.2"/>
    <row r="76813" ht="12.75" customHeight="1" x14ac:dyDescent="0.2"/>
    <row r="76814" ht="12.75" customHeight="1" x14ac:dyDescent="0.2"/>
    <row r="76815" ht="12.75" customHeight="1" x14ac:dyDescent="0.2"/>
    <row r="76816" ht="12.75" customHeight="1" x14ac:dyDescent="0.2"/>
    <row r="76817" ht="12.75" customHeight="1" x14ac:dyDescent="0.2"/>
    <row r="76818" ht="12.75" customHeight="1" x14ac:dyDescent="0.2"/>
    <row r="76819" ht="12.75" customHeight="1" x14ac:dyDescent="0.2"/>
    <row r="76820" ht="12.75" customHeight="1" x14ac:dyDescent="0.2"/>
    <row r="76821" ht="12.75" customHeight="1" x14ac:dyDescent="0.2"/>
    <row r="76822" ht="12.75" customHeight="1" x14ac:dyDescent="0.2"/>
    <row r="76823" ht="12.75" customHeight="1" x14ac:dyDescent="0.2"/>
    <row r="76824" ht="12.75" customHeight="1" x14ac:dyDescent="0.2"/>
    <row r="76825" ht="12.75" customHeight="1" x14ac:dyDescent="0.2"/>
    <row r="76826" ht="12.75" customHeight="1" x14ac:dyDescent="0.2"/>
    <row r="76827" ht="12.75" customHeight="1" x14ac:dyDescent="0.2"/>
    <row r="76828" ht="12.75" customHeight="1" x14ac:dyDescent="0.2"/>
    <row r="76829" ht="12.75" customHeight="1" x14ac:dyDescent="0.2"/>
    <row r="76830" ht="12.75" customHeight="1" x14ac:dyDescent="0.2"/>
    <row r="76831" ht="12.75" customHeight="1" x14ac:dyDescent="0.2"/>
    <row r="76832" ht="12.75" customHeight="1" x14ac:dyDescent="0.2"/>
    <row r="76833" ht="12.75" customHeight="1" x14ac:dyDescent="0.2"/>
    <row r="76834" ht="12.75" customHeight="1" x14ac:dyDescent="0.2"/>
    <row r="76835" ht="12.75" customHeight="1" x14ac:dyDescent="0.2"/>
    <row r="76836" ht="12.75" customHeight="1" x14ac:dyDescent="0.2"/>
    <row r="76837" ht="12.75" customHeight="1" x14ac:dyDescent="0.2"/>
    <row r="76838" ht="12.75" customHeight="1" x14ac:dyDescent="0.2"/>
    <row r="76839" ht="12.75" customHeight="1" x14ac:dyDescent="0.2"/>
    <row r="76840" ht="12.75" customHeight="1" x14ac:dyDescent="0.2"/>
    <row r="76841" ht="12.75" customHeight="1" x14ac:dyDescent="0.2"/>
    <row r="76842" ht="12.75" customHeight="1" x14ac:dyDescent="0.2"/>
    <row r="76843" ht="12.75" customHeight="1" x14ac:dyDescent="0.2"/>
    <row r="76844" ht="12.75" customHeight="1" x14ac:dyDescent="0.2"/>
    <row r="76845" ht="12.75" customHeight="1" x14ac:dyDescent="0.2"/>
    <row r="76846" ht="12.75" customHeight="1" x14ac:dyDescent="0.2"/>
    <row r="76847" ht="12.75" customHeight="1" x14ac:dyDescent="0.2"/>
    <row r="76848" ht="12.75" customHeight="1" x14ac:dyDescent="0.2"/>
    <row r="76849" ht="12.75" customHeight="1" x14ac:dyDescent="0.2"/>
    <row r="76850" ht="12.75" customHeight="1" x14ac:dyDescent="0.2"/>
    <row r="76851" ht="12.75" customHeight="1" x14ac:dyDescent="0.2"/>
    <row r="76852" ht="12.75" customHeight="1" x14ac:dyDescent="0.2"/>
    <row r="76853" ht="12.75" customHeight="1" x14ac:dyDescent="0.2"/>
    <row r="76854" ht="12.75" customHeight="1" x14ac:dyDescent="0.2"/>
    <row r="76855" ht="12.75" customHeight="1" x14ac:dyDescent="0.2"/>
    <row r="76856" ht="12.75" customHeight="1" x14ac:dyDescent="0.2"/>
    <row r="76857" ht="12.75" customHeight="1" x14ac:dyDescent="0.2"/>
    <row r="76858" ht="12.75" customHeight="1" x14ac:dyDescent="0.2"/>
    <row r="76859" ht="12.75" customHeight="1" x14ac:dyDescent="0.2"/>
    <row r="76860" ht="12.75" customHeight="1" x14ac:dyDescent="0.2"/>
    <row r="76861" ht="12.75" customHeight="1" x14ac:dyDescent="0.2"/>
    <row r="76862" ht="12.75" customHeight="1" x14ac:dyDescent="0.2"/>
    <row r="76863" ht="12.75" customHeight="1" x14ac:dyDescent="0.2"/>
    <row r="76864" ht="12.75" customHeight="1" x14ac:dyDescent="0.2"/>
    <row r="76865" ht="12.75" customHeight="1" x14ac:dyDescent="0.2"/>
    <row r="76866" ht="12.75" customHeight="1" x14ac:dyDescent="0.2"/>
    <row r="76867" ht="12.75" customHeight="1" x14ac:dyDescent="0.2"/>
    <row r="76868" ht="12.75" customHeight="1" x14ac:dyDescent="0.2"/>
    <row r="76869" ht="12.75" customHeight="1" x14ac:dyDescent="0.2"/>
    <row r="76870" ht="12.75" customHeight="1" x14ac:dyDescent="0.2"/>
    <row r="76871" ht="12.75" customHeight="1" x14ac:dyDescent="0.2"/>
    <row r="76872" ht="12.75" customHeight="1" x14ac:dyDescent="0.2"/>
    <row r="76873" ht="12.75" customHeight="1" x14ac:dyDescent="0.2"/>
    <row r="76874" ht="12.75" customHeight="1" x14ac:dyDescent="0.2"/>
    <row r="76875" ht="12.75" customHeight="1" x14ac:dyDescent="0.2"/>
    <row r="76876" ht="12.75" customHeight="1" x14ac:dyDescent="0.2"/>
    <row r="76877" ht="12.75" customHeight="1" x14ac:dyDescent="0.2"/>
    <row r="76878" ht="12.75" customHeight="1" x14ac:dyDescent="0.2"/>
    <row r="76879" ht="12.75" customHeight="1" x14ac:dyDescent="0.2"/>
    <row r="76880" ht="12.75" customHeight="1" x14ac:dyDescent="0.2"/>
    <row r="76881" ht="12.75" customHeight="1" x14ac:dyDescent="0.2"/>
    <row r="76882" ht="12.75" customHeight="1" x14ac:dyDescent="0.2"/>
    <row r="76883" ht="12.75" customHeight="1" x14ac:dyDescent="0.2"/>
    <row r="76884" ht="12.75" customHeight="1" x14ac:dyDescent="0.2"/>
    <row r="76885" ht="12.75" customHeight="1" x14ac:dyDescent="0.2"/>
    <row r="76886" ht="12.75" customHeight="1" x14ac:dyDescent="0.2"/>
    <row r="76887" ht="12.75" customHeight="1" x14ac:dyDescent="0.2"/>
    <row r="76888" ht="12.75" customHeight="1" x14ac:dyDescent="0.2"/>
    <row r="76889" ht="12.75" customHeight="1" x14ac:dyDescent="0.2"/>
    <row r="76890" ht="12.75" customHeight="1" x14ac:dyDescent="0.2"/>
    <row r="76891" ht="12.75" customHeight="1" x14ac:dyDescent="0.2"/>
    <row r="76892" ht="12.75" customHeight="1" x14ac:dyDescent="0.2"/>
    <row r="76893" ht="12.75" customHeight="1" x14ac:dyDescent="0.2"/>
    <row r="76894" ht="12.75" customHeight="1" x14ac:dyDescent="0.2"/>
    <row r="76895" ht="12.75" customHeight="1" x14ac:dyDescent="0.2"/>
    <row r="76896" ht="12.75" customHeight="1" x14ac:dyDescent="0.2"/>
    <row r="76897" ht="12.75" customHeight="1" x14ac:dyDescent="0.2"/>
    <row r="76898" ht="12.75" customHeight="1" x14ac:dyDescent="0.2"/>
    <row r="76899" ht="12.75" customHeight="1" x14ac:dyDescent="0.2"/>
    <row r="76900" ht="12.75" customHeight="1" x14ac:dyDescent="0.2"/>
    <row r="76901" ht="12.75" customHeight="1" x14ac:dyDescent="0.2"/>
    <row r="76902" ht="12.75" customHeight="1" x14ac:dyDescent="0.2"/>
    <row r="76903" ht="12.75" customHeight="1" x14ac:dyDescent="0.2"/>
    <row r="76904" ht="12.75" customHeight="1" x14ac:dyDescent="0.2"/>
    <row r="76905" ht="12.75" customHeight="1" x14ac:dyDescent="0.2"/>
    <row r="76906" ht="12.75" customHeight="1" x14ac:dyDescent="0.2"/>
    <row r="76907" ht="12.75" customHeight="1" x14ac:dyDescent="0.2"/>
    <row r="76908" ht="12.75" customHeight="1" x14ac:dyDescent="0.2"/>
    <row r="76909" ht="12.75" customHeight="1" x14ac:dyDescent="0.2"/>
    <row r="76910" ht="12.75" customHeight="1" x14ac:dyDescent="0.2"/>
    <row r="76911" ht="12.75" customHeight="1" x14ac:dyDescent="0.2"/>
    <row r="76912" ht="12.75" customHeight="1" x14ac:dyDescent="0.2"/>
    <row r="76913" ht="12.75" customHeight="1" x14ac:dyDescent="0.2"/>
    <row r="76914" ht="12.75" customHeight="1" x14ac:dyDescent="0.2"/>
    <row r="76915" ht="12.75" customHeight="1" x14ac:dyDescent="0.2"/>
    <row r="76916" ht="12.75" customHeight="1" x14ac:dyDescent="0.2"/>
    <row r="76917" ht="12.75" customHeight="1" x14ac:dyDescent="0.2"/>
    <row r="76918" ht="12.75" customHeight="1" x14ac:dyDescent="0.2"/>
    <row r="76919" ht="12.75" customHeight="1" x14ac:dyDescent="0.2"/>
    <row r="76920" ht="12.75" customHeight="1" x14ac:dyDescent="0.2"/>
    <row r="76921" ht="12.75" customHeight="1" x14ac:dyDescent="0.2"/>
    <row r="76922" ht="12.75" customHeight="1" x14ac:dyDescent="0.2"/>
    <row r="76923" ht="12.75" customHeight="1" x14ac:dyDescent="0.2"/>
    <row r="76924" ht="12.75" customHeight="1" x14ac:dyDescent="0.2"/>
    <row r="76925" ht="12.75" customHeight="1" x14ac:dyDescent="0.2"/>
    <row r="76926" ht="12.75" customHeight="1" x14ac:dyDescent="0.2"/>
    <row r="76927" ht="12.75" customHeight="1" x14ac:dyDescent="0.2"/>
    <row r="76928" ht="12.75" customHeight="1" x14ac:dyDescent="0.2"/>
    <row r="76929" ht="12.75" customHeight="1" x14ac:dyDescent="0.2"/>
    <row r="76930" ht="12.75" customHeight="1" x14ac:dyDescent="0.2"/>
    <row r="76931" ht="12.75" customHeight="1" x14ac:dyDescent="0.2"/>
    <row r="76932" ht="12.75" customHeight="1" x14ac:dyDescent="0.2"/>
    <row r="76933" ht="12.75" customHeight="1" x14ac:dyDescent="0.2"/>
    <row r="76934" ht="12.75" customHeight="1" x14ac:dyDescent="0.2"/>
    <row r="76935" ht="12.75" customHeight="1" x14ac:dyDescent="0.2"/>
    <row r="76936" ht="12.75" customHeight="1" x14ac:dyDescent="0.2"/>
    <row r="76937" ht="12.75" customHeight="1" x14ac:dyDescent="0.2"/>
    <row r="76938" ht="12.75" customHeight="1" x14ac:dyDescent="0.2"/>
    <row r="76939" ht="12.75" customHeight="1" x14ac:dyDescent="0.2"/>
    <row r="76940" ht="12.75" customHeight="1" x14ac:dyDescent="0.2"/>
    <row r="76941" ht="12.75" customHeight="1" x14ac:dyDescent="0.2"/>
    <row r="76942" ht="12.75" customHeight="1" x14ac:dyDescent="0.2"/>
    <row r="76943" ht="12.75" customHeight="1" x14ac:dyDescent="0.2"/>
    <row r="76944" ht="12.75" customHeight="1" x14ac:dyDescent="0.2"/>
    <row r="76945" ht="12.75" customHeight="1" x14ac:dyDescent="0.2"/>
    <row r="76946" ht="12.75" customHeight="1" x14ac:dyDescent="0.2"/>
    <row r="76947" ht="12.75" customHeight="1" x14ac:dyDescent="0.2"/>
    <row r="76948" ht="12.75" customHeight="1" x14ac:dyDescent="0.2"/>
    <row r="76949" ht="12.75" customHeight="1" x14ac:dyDescent="0.2"/>
    <row r="76950" ht="12.75" customHeight="1" x14ac:dyDescent="0.2"/>
    <row r="76951" ht="12.75" customHeight="1" x14ac:dyDescent="0.2"/>
    <row r="76952" ht="12.75" customHeight="1" x14ac:dyDescent="0.2"/>
    <row r="76953" ht="12.75" customHeight="1" x14ac:dyDescent="0.2"/>
    <row r="76954" ht="12.75" customHeight="1" x14ac:dyDescent="0.2"/>
    <row r="76955" ht="12.75" customHeight="1" x14ac:dyDescent="0.2"/>
    <row r="76956" ht="12.75" customHeight="1" x14ac:dyDescent="0.2"/>
    <row r="76957" ht="12.75" customHeight="1" x14ac:dyDescent="0.2"/>
    <row r="76958" ht="12.75" customHeight="1" x14ac:dyDescent="0.2"/>
    <row r="76959" ht="12.75" customHeight="1" x14ac:dyDescent="0.2"/>
    <row r="76960" ht="12.75" customHeight="1" x14ac:dyDescent="0.2"/>
    <row r="76961" ht="12.75" customHeight="1" x14ac:dyDescent="0.2"/>
    <row r="76962" ht="12.75" customHeight="1" x14ac:dyDescent="0.2"/>
    <row r="76963" ht="12.75" customHeight="1" x14ac:dyDescent="0.2"/>
    <row r="76964" ht="12.75" customHeight="1" x14ac:dyDescent="0.2"/>
    <row r="76965" ht="12.75" customHeight="1" x14ac:dyDescent="0.2"/>
    <row r="76966" ht="12.75" customHeight="1" x14ac:dyDescent="0.2"/>
    <row r="76967" ht="12.75" customHeight="1" x14ac:dyDescent="0.2"/>
    <row r="76968" ht="12.75" customHeight="1" x14ac:dyDescent="0.2"/>
    <row r="76969" ht="12.75" customHeight="1" x14ac:dyDescent="0.2"/>
    <row r="76970" ht="12.75" customHeight="1" x14ac:dyDescent="0.2"/>
    <row r="76971" ht="12.75" customHeight="1" x14ac:dyDescent="0.2"/>
    <row r="76972" ht="12.75" customHeight="1" x14ac:dyDescent="0.2"/>
    <row r="76973" ht="12.75" customHeight="1" x14ac:dyDescent="0.2"/>
    <row r="76974" ht="12.75" customHeight="1" x14ac:dyDescent="0.2"/>
    <row r="76975" ht="12.75" customHeight="1" x14ac:dyDescent="0.2"/>
    <row r="76976" ht="12.75" customHeight="1" x14ac:dyDescent="0.2"/>
    <row r="76977" ht="12.75" customHeight="1" x14ac:dyDescent="0.2"/>
    <row r="76978" ht="12.75" customHeight="1" x14ac:dyDescent="0.2"/>
    <row r="76979" ht="12.75" customHeight="1" x14ac:dyDescent="0.2"/>
    <row r="76980" ht="12.75" customHeight="1" x14ac:dyDescent="0.2"/>
    <row r="76981" ht="12.75" customHeight="1" x14ac:dyDescent="0.2"/>
    <row r="76982" ht="12.75" customHeight="1" x14ac:dyDescent="0.2"/>
    <row r="76983" ht="12.75" customHeight="1" x14ac:dyDescent="0.2"/>
    <row r="76984" ht="12.75" customHeight="1" x14ac:dyDescent="0.2"/>
    <row r="76985" ht="12.75" customHeight="1" x14ac:dyDescent="0.2"/>
    <row r="76986" ht="12.75" customHeight="1" x14ac:dyDescent="0.2"/>
    <row r="76987" ht="12.75" customHeight="1" x14ac:dyDescent="0.2"/>
    <row r="76988" ht="12.75" customHeight="1" x14ac:dyDescent="0.2"/>
    <row r="76989" ht="12.75" customHeight="1" x14ac:dyDescent="0.2"/>
    <row r="76990" ht="12.75" customHeight="1" x14ac:dyDescent="0.2"/>
    <row r="76991" ht="12.75" customHeight="1" x14ac:dyDescent="0.2"/>
    <row r="76992" ht="12.75" customHeight="1" x14ac:dyDescent="0.2"/>
    <row r="76993" ht="12.75" customHeight="1" x14ac:dyDescent="0.2"/>
    <row r="76994" ht="12.75" customHeight="1" x14ac:dyDescent="0.2"/>
    <row r="76995" ht="12.75" customHeight="1" x14ac:dyDescent="0.2"/>
    <row r="76996" ht="12.75" customHeight="1" x14ac:dyDescent="0.2"/>
    <row r="76997" ht="12.75" customHeight="1" x14ac:dyDescent="0.2"/>
    <row r="76998" ht="12.75" customHeight="1" x14ac:dyDescent="0.2"/>
    <row r="76999" ht="12.75" customHeight="1" x14ac:dyDescent="0.2"/>
    <row r="77000" ht="12.75" customHeight="1" x14ac:dyDescent="0.2"/>
    <row r="77001" ht="12.75" customHeight="1" x14ac:dyDescent="0.2"/>
    <row r="77002" ht="12.75" customHeight="1" x14ac:dyDescent="0.2"/>
    <row r="77003" ht="12.75" customHeight="1" x14ac:dyDescent="0.2"/>
    <row r="77004" ht="12.75" customHeight="1" x14ac:dyDescent="0.2"/>
    <row r="77005" ht="12.75" customHeight="1" x14ac:dyDescent="0.2"/>
    <row r="77006" ht="12.75" customHeight="1" x14ac:dyDescent="0.2"/>
    <row r="77007" ht="12.75" customHeight="1" x14ac:dyDescent="0.2"/>
    <row r="77008" ht="12.75" customHeight="1" x14ac:dyDescent="0.2"/>
    <row r="77009" ht="12.75" customHeight="1" x14ac:dyDescent="0.2"/>
    <row r="77010" ht="12.75" customHeight="1" x14ac:dyDescent="0.2"/>
    <row r="77011" ht="12.75" customHeight="1" x14ac:dyDescent="0.2"/>
    <row r="77012" ht="12.75" customHeight="1" x14ac:dyDescent="0.2"/>
    <row r="77013" ht="12.75" customHeight="1" x14ac:dyDescent="0.2"/>
    <row r="77014" ht="12.75" customHeight="1" x14ac:dyDescent="0.2"/>
    <row r="77015" ht="12.75" customHeight="1" x14ac:dyDescent="0.2"/>
    <row r="77016" ht="12.75" customHeight="1" x14ac:dyDescent="0.2"/>
    <row r="77017" ht="12.75" customHeight="1" x14ac:dyDescent="0.2"/>
    <row r="77018" ht="12.75" customHeight="1" x14ac:dyDescent="0.2"/>
    <row r="77019" ht="12.75" customHeight="1" x14ac:dyDescent="0.2"/>
    <row r="77020" ht="12.75" customHeight="1" x14ac:dyDescent="0.2"/>
    <row r="77021" ht="12.75" customHeight="1" x14ac:dyDescent="0.2"/>
    <row r="77022" ht="12.75" customHeight="1" x14ac:dyDescent="0.2"/>
    <row r="77023" ht="12.75" customHeight="1" x14ac:dyDescent="0.2"/>
    <row r="77024" ht="12.75" customHeight="1" x14ac:dyDescent="0.2"/>
    <row r="77025" ht="12.75" customHeight="1" x14ac:dyDescent="0.2"/>
    <row r="77026" ht="12.75" customHeight="1" x14ac:dyDescent="0.2"/>
    <row r="77027" ht="12.75" customHeight="1" x14ac:dyDescent="0.2"/>
    <row r="77028" ht="12.75" customHeight="1" x14ac:dyDescent="0.2"/>
    <row r="77029" ht="12.75" customHeight="1" x14ac:dyDescent="0.2"/>
    <row r="77030" ht="12.75" customHeight="1" x14ac:dyDescent="0.2"/>
    <row r="77031" ht="12.75" customHeight="1" x14ac:dyDescent="0.2"/>
    <row r="77032" ht="12.75" customHeight="1" x14ac:dyDescent="0.2"/>
    <row r="77033" ht="12.75" customHeight="1" x14ac:dyDescent="0.2"/>
    <row r="77034" ht="12.75" customHeight="1" x14ac:dyDescent="0.2"/>
    <row r="77035" ht="12.75" customHeight="1" x14ac:dyDescent="0.2"/>
    <row r="77036" ht="12.75" customHeight="1" x14ac:dyDescent="0.2"/>
    <row r="77037" ht="12.75" customHeight="1" x14ac:dyDescent="0.2"/>
    <row r="77038" ht="12.75" customHeight="1" x14ac:dyDescent="0.2"/>
    <row r="77039" ht="12.75" customHeight="1" x14ac:dyDescent="0.2"/>
    <row r="77040" ht="12.75" customHeight="1" x14ac:dyDescent="0.2"/>
    <row r="77041" ht="12.75" customHeight="1" x14ac:dyDescent="0.2"/>
    <row r="77042" ht="12.75" customHeight="1" x14ac:dyDescent="0.2"/>
    <row r="77043" ht="12.75" customHeight="1" x14ac:dyDescent="0.2"/>
    <row r="77044" ht="12.75" customHeight="1" x14ac:dyDescent="0.2"/>
    <row r="77045" ht="12.75" customHeight="1" x14ac:dyDescent="0.2"/>
    <row r="77046" ht="12.75" customHeight="1" x14ac:dyDescent="0.2"/>
    <row r="77047" ht="12.75" customHeight="1" x14ac:dyDescent="0.2"/>
    <row r="77048" ht="12.75" customHeight="1" x14ac:dyDescent="0.2"/>
    <row r="77049" ht="12.75" customHeight="1" x14ac:dyDescent="0.2"/>
    <row r="77050" ht="12.75" customHeight="1" x14ac:dyDescent="0.2"/>
    <row r="77051" ht="12.75" customHeight="1" x14ac:dyDescent="0.2"/>
    <row r="77052" ht="12.75" customHeight="1" x14ac:dyDescent="0.2"/>
    <row r="77053" ht="12.75" customHeight="1" x14ac:dyDescent="0.2"/>
    <row r="77054" ht="12.75" customHeight="1" x14ac:dyDescent="0.2"/>
    <row r="77055" ht="12.75" customHeight="1" x14ac:dyDescent="0.2"/>
    <row r="77056" ht="12.75" customHeight="1" x14ac:dyDescent="0.2"/>
    <row r="77057" ht="12.75" customHeight="1" x14ac:dyDescent="0.2"/>
    <row r="77058" ht="12.75" customHeight="1" x14ac:dyDescent="0.2"/>
    <row r="77059" ht="12.75" customHeight="1" x14ac:dyDescent="0.2"/>
    <row r="77060" ht="12.75" customHeight="1" x14ac:dyDescent="0.2"/>
    <row r="77061" ht="12.75" customHeight="1" x14ac:dyDescent="0.2"/>
    <row r="77062" ht="12.75" customHeight="1" x14ac:dyDescent="0.2"/>
    <row r="77063" ht="12.75" customHeight="1" x14ac:dyDescent="0.2"/>
    <row r="77064" ht="12.75" customHeight="1" x14ac:dyDescent="0.2"/>
    <row r="77065" ht="12.75" customHeight="1" x14ac:dyDescent="0.2"/>
    <row r="77066" ht="12.75" customHeight="1" x14ac:dyDescent="0.2"/>
    <row r="77067" ht="12.75" customHeight="1" x14ac:dyDescent="0.2"/>
    <row r="77068" ht="12.75" customHeight="1" x14ac:dyDescent="0.2"/>
    <row r="77069" ht="12.75" customHeight="1" x14ac:dyDescent="0.2"/>
    <row r="77070" ht="12.75" customHeight="1" x14ac:dyDescent="0.2"/>
    <row r="77071" ht="12.75" customHeight="1" x14ac:dyDescent="0.2"/>
    <row r="77072" ht="12.75" customHeight="1" x14ac:dyDescent="0.2"/>
    <row r="77073" ht="12.75" customHeight="1" x14ac:dyDescent="0.2"/>
    <row r="77074" ht="12.75" customHeight="1" x14ac:dyDescent="0.2"/>
    <row r="77075" ht="12.75" customHeight="1" x14ac:dyDescent="0.2"/>
    <row r="77076" ht="12.75" customHeight="1" x14ac:dyDescent="0.2"/>
    <row r="77077" ht="12.75" customHeight="1" x14ac:dyDescent="0.2"/>
    <row r="77078" ht="12.75" customHeight="1" x14ac:dyDescent="0.2"/>
    <row r="77079" ht="12.75" customHeight="1" x14ac:dyDescent="0.2"/>
    <row r="77080" ht="12.75" customHeight="1" x14ac:dyDescent="0.2"/>
    <row r="77081" ht="12.75" customHeight="1" x14ac:dyDescent="0.2"/>
    <row r="77082" ht="12.75" customHeight="1" x14ac:dyDescent="0.2"/>
    <row r="77083" ht="12.75" customHeight="1" x14ac:dyDescent="0.2"/>
    <row r="77084" ht="12.75" customHeight="1" x14ac:dyDescent="0.2"/>
    <row r="77085" ht="12.75" customHeight="1" x14ac:dyDescent="0.2"/>
    <row r="77086" ht="12.75" customHeight="1" x14ac:dyDescent="0.2"/>
    <row r="77087" ht="12.75" customHeight="1" x14ac:dyDescent="0.2"/>
    <row r="77088" ht="12.75" customHeight="1" x14ac:dyDescent="0.2"/>
    <row r="77089" ht="12.75" customHeight="1" x14ac:dyDescent="0.2"/>
    <row r="77090" ht="12.75" customHeight="1" x14ac:dyDescent="0.2"/>
    <row r="77091" ht="12.75" customHeight="1" x14ac:dyDescent="0.2"/>
    <row r="77092" ht="12.75" customHeight="1" x14ac:dyDescent="0.2"/>
    <row r="77093" ht="12.75" customHeight="1" x14ac:dyDescent="0.2"/>
    <row r="77094" ht="12.75" customHeight="1" x14ac:dyDescent="0.2"/>
    <row r="77095" ht="12.75" customHeight="1" x14ac:dyDescent="0.2"/>
    <row r="77096" ht="12.75" customHeight="1" x14ac:dyDescent="0.2"/>
    <row r="77097" ht="12.75" customHeight="1" x14ac:dyDescent="0.2"/>
    <row r="77098" ht="12.75" customHeight="1" x14ac:dyDescent="0.2"/>
    <row r="77099" ht="12.75" customHeight="1" x14ac:dyDescent="0.2"/>
    <row r="77100" ht="12.75" customHeight="1" x14ac:dyDescent="0.2"/>
    <row r="77101" ht="12.75" customHeight="1" x14ac:dyDescent="0.2"/>
    <row r="77102" ht="12.75" customHeight="1" x14ac:dyDescent="0.2"/>
    <row r="77103" ht="12.75" customHeight="1" x14ac:dyDescent="0.2"/>
    <row r="77104" ht="12.75" customHeight="1" x14ac:dyDescent="0.2"/>
    <row r="77105" ht="12.75" customHeight="1" x14ac:dyDescent="0.2"/>
    <row r="77106" ht="12.75" customHeight="1" x14ac:dyDescent="0.2"/>
    <row r="77107" ht="12.75" customHeight="1" x14ac:dyDescent="0.2"/>
    <row r="77108" ht="12.75" customHeight="1" x14ac:dyDescent="0.2"/>
    <row r="77109" ht="12.75" customHeight="1" x14ac:dyDescent="0.2"/>
    <row r="77110" ht="12.75" customHeight="1" x14ac:dyDescent="0.2"/>
    <row r="77111" ht="12.75" customHeight="1" x14ac:dyDescent="0.2"/>
    <row r="77112" ht="12.75" customHeight="1" x14ac:dyDescent="0.2"/>
    <row r="77113" ht="12.75" customHeight="1" x14ac:dyDescent="0.2"/>
    <row r="77114" ht="12.75" customHeight="1" x14ac:dyDescent="0.2"/>
    <row r="77115" ht="12.75" customHeight="1" x14ac:dyDescent="0.2"/>
    <row r="77116" ht="12.75" customHeight="1" x14ac:dyDescent="0.2"/>
    <row r="77117" ht="12.75" customHeight="1" x14ac:dyDescent="0.2"/>
    <row r="77118" ht="12.75" customHeight="1" x14ac:dyDescent="0.2"/>
    <row r="77119" ht="12.75" customHeight="1" x14ac:dyDescent="0.2"/>
    <row r="77120" ht="12.75" customHeight="1" x14ac:dyDescent="0.2"/>
    <row r="77121" ht="12.75" customHeight="1" x14ac:dyDescent="0.2"/>
    <row r="77122" ht="12.75" customHeight="1" x14ac:dyDescent="0.2"/>
    <row r="77123" ht="12.75" customHeight="1" x14ac:dyDescent="0.2"/>
    <row r="77124" ht="12.75" customHeight="1" x14ac:dyDescent="0.2"/>
    <row r="77125" ht="12.75" customHeight="1" x14ac:dyDescent="0.2"/>
    <row r="77126" ht="12.75" customHeight="1" x14ac:dyDescent="0.2"/>
    <row r="77127" ht="12.75" customHeight="1" x14ac:dyDescent="0.2"/>
    <row r="77128" ht="12.75" customHeight="1" x14ac:dyDescent="0.2"/>
    <row r="77129" ht="12.75" customHeight="1" x14ac:dyDescent="0.2"/>
    <row r="77130" ht="12.75" customHeight="1" x14ac:dyDescent="0.2"/>
    <row r="77131" ht="12.75" customHeight="1" x14ac:dyDescent="0.2"/>
    <row r="77132" ht="12.75" customHeight="1" x14ac:dyDescent="0.2"/>
    <row r="77133" ht="12.75" customHeight="1" x14ac:dyDescent="0.2"/>
    <row r="77134" ht="12.75" customHeight="1" x14ac:dyDescent="0.2"/>
    <row r="77135" ht="12.75" customHeight="1" x14ac:dyDescent="0.2"/>
    <row r="77136" ht="12.75" customHeight="1" x14ac:dyDescent="0.2"/>
    <row r="77137" ht="12.75" customHeight="1" x14ac:dyDescent="0.2"/>
    <row r="77138" ht="12.75" customHeight="1" x14ac:dyDescent="0.2"/>
    <row r="77139" ht="12.75" customHeight="1" x14ac:dyDescent="0.2"/>
    <row r="77140" ht="12.75" customHeight="1" x14ac:dyDescent="0.2"/>
    <row r="77141" ht="12.75" customHeight="1" x14ac:dyDescent="0.2"/>
    <row r="77142" ht="12.75" customHeight="1" x14ac:dyDescent="0.2"/>
    <row r="77143" ht="12.75" customHeight="1" x14ac:dyDescent="0.2"/>
    <row r="77144" ht="12.75" customHeight="1" x14ac:dyDescent="0.2"/>
    <row r="77145" ht="12.75" customHeight="1" x14ac:dyDescent="0.2"/>
    <row r="77146" ht="12.75" customHeight="1" x14ac:dyDescent="0.2"/>
    <row r="77147" ht="12.75" customHeight="1" x14ac:dyDescent="0.2"/>
    <row r="77148" ht="12.75" customHeight="1" x14ac:dyDescent="0.2"/>
    <row r="77149" ht="12.75" customHeight="1" x14ac:dyDescent="0.2"/>
    <row r="77150" ht="12.75" customHeight="1" x14ac:dyDescent="0.2"/>
    <row r="77151" ht="12.75" customHeight="1" x14ac:dyDescent="0.2"/>
    <row r="77152" ht="12.75" customHeight="1" x14ac:dyDescent="0.2"/>
    <row r="77153" ht="12.75" customHeight="1" x14ac:dyDescent="0.2"/>
    <row r="77154" ht="12.75" customHeight="1" x14ac:dyDescent="0.2"/>
    <row r="77155" ht="12.75" customHeight="1" x14ac:dyDescent="0.2"/>
    <row r="77156" ht="12.75" customHeight="1" x14ac:dyDescent="0.2"/>
    <row r="77157" ht="12.75" customHeight="1" x14ac:dyDescent="0.2"/>
    <row r="77158" ht="12.75" customHeight="1" x14ac:dyDescent="0.2"/>
    <row r="77159" ht="12.75" customHeight="1" x14ac:dyDescent="0.2"/>
    <row r="77160" ht="12.75" customHeight="1" x14ac:dyDescent="0.2"/>
    <row r="77161" ht="12.75" customHeight="1" x14ac:dyDescent="0.2"/>
    <row r="77162" ht="12.75" customHeight="1" x14ac:dyDescent="0.2"/>
    <row r="77163" ht="12.75" customHeight="1" x14ac:dyDescent="0.2"/>
    <row r="77164" ht="12.75" customHeight="1" x14ac:dyDescent="0.2"/>
    <row r="77165" ht="12.75" customHeight="1" x14ac:dyDescent="0.2"/>
    <row r="77166" ht="12.75" customHeight="1" x14ac:dyDescent="0.2"/>
    <row r="77167" ht="12.75" customHeight="1" x14ac:dyDescent="0.2"/>
    <row r="77168" ht="12.75" customHeight="1" x14ac:dyDescent="0.2"/>
    <row r="77169" ht="12.75" customHeight="1" x14ac:dyDescent="0.2"/>
    <row r="77170" ht="12.75" customHeight="1" x14ac:dyDescent="0.2"/>
    <row r="77171" ht="12.75" customHeight="1" x14ac:dyDescent="0.2"/>
    <row r="77172" ht="12.75" customHeight="1" x14ac:dyDescent="0.2"/>
    <row r="77173" ht="12.75" customHeight="1" x14ac:dyDescent="0.2"/>
    <row r="77174" ht="12.75" customHeight="1" x14ac:dyDescent="0.2"/>
    <row r="77175" ht="12.75" customHeight="1" x14ac:dyDescent="0.2"/>
    <row r="77176" ht="12.75" customHeight="1" x14ac:dyDescent="0.2"/>
    <row r="77177" ht="12.75" customHeight="1" x14ac:dyDescent="0.2"/>
    <row r="77178" ht="12.75" customHeight="1" x14ac:dyDescent="0.2"/>
    <row r="77179" ht="12.75" customHeight="1" x14ac:dyDescent="0.2"/>
    <row r="77180" ht="12.75" customHeight="1" x14ac:dyDescent="0.2"/>
    <row r="77181" ht="12.75" customHeight="1" x14ac:dyDescent="0.2"/>
    <row r="77182" ht="12.75" customHeight="1" x14ac:dyDescent="0.2"/>
    <row r="77183" ht="12.75" customHeight="1" x14ac:dyDescent="0.2"/>
    <row r="77184" ht="12.75" customHeight="1" x14ac:dyDescent="0.2"/>
    <row r="77185" ht="12.75" customHeight="1" x14ac:dyDescent="0.2"/>
    <row r="77186" ht="12.75" customHeight="1" x14ac:dyDescent="0.2"/>
    <row r="77187" ht="12.75" customHeight="1" x14ac:dyDescent="0.2"/>
    <row r="77188" ht="12.75" customHeight="1" x14ac:dyDescent="0.2"/>
    <row r="77189" ht="12.75" customHeight="1" x14ac:dyDescent="0.2"/>
    <row r="77190" ht="12.75" customHeight="1" x14ac:dyDescent="0.2"/>
    <row r="77191" ht="12.75" customHeight="1" x14ac:dyDescent="0.2"/>
    <row r="77192" ht="12.75" customHeight="1" x14ac:dyDescent="0.2"/>
    <row r="77193" ht="12.75" customHeight="1" x14ac:dyDescent="0.2"/>
    <row r="77194" ht="12.75" customHeight="1" x14ac:dyDescent="0.2"/>
    <row r="77195" ht="12.75" customHeight="1" x14ac:dyDescent="0.2"/>
    <row r="77196" ht="12.75" customHeight="1" x14ac:dyDescent="0.2"/>
    <row r="77197" ht="12.75" customHeight="1" x14ac:dyDescent="0.2"/>
    <row r="77198" ht="12.75" customHeight="1" x14ac:dyDescent="0.2"/>
    <row r="77199" ht="12.75" customHeight="1" x14ac:dyDescent="0.2"/>
    <row r="77200" ht="12.75" customHeight="1" x14ac:dyDescent="0.2"/>
    <row r="77201" ht="12.75" customHeight="1" x14ac:dyDescent="0.2"/>
    <row r="77202" ht="12.75" customHeight="1" x14ac:dyDescent="0.2"/>
    <row r="77203" ht="12.75" customHeight="1" x14ac:dyDescent="0.2"/>
    <row r="77204" ht="12.75" customHeight="1" x14ac:dyDescent="0.2"/>
    <row r="77205" ht="12.75" customHeight="1" x14ac:dyDescent="0.2"/>
    <row r="77206" ht="12.75" customHeight="1" x14ac:dyDescent="0.2"/>
    <row r="77207" ht="12.75" customHeight="1" x14ac:dyDescent="0.2"/>
    <row r="77208" ht="12.75" customHeight="1" x14ac:dyDescent="0.2"/>
    <row r="77209" ht="12.75" customHeight="1" x14ac:dyDescent="0.2"/>
    <row r="77210" ht="12.75" customHeight="1" x14ac:dyDescent="0.2"/>
    <row r="77211" ht="12.75" customHeight="1" x14ac:dyDescent="0.2"/>
    <row r="77212" ht="12.75" customHeight="1" x14ac:dyDescent="0.2"/>
    <row r="77213" ht="12.75" customHeight="1" x14ac:dyDescent="0.2"/>
    <row r="77214" ht="12.75" customHeight="1" x14ac:dyDescent="0.2"/>
    <row r="77215" ht="12.75" customHeight="1" x14ac:dyDescent="0.2"/>
    <row r="77216" ht="12.75" customHeight="1" x14ac:dyDescent="0.2"/>
    <row r="77217" ht="12.75" customHeight="1" x14ac:dyDescent="0.2"/>
    <row r="77218" ht="12.75" customHeight="1" x14ac:dyDescent="0.2"/>
    <row r="77219" ht="12.75" customHeight="1" x14ac:dyDescent="0.2"/>
    <row r="77220" ht="12.75" customHeight="1" x14ac:dyDescent="0.2"/>
    <row r="77221" ht="12.75" customHeight="1" x14ac:dyDescent="0.2"/>
    <row r="77222" ht="12.75" customHeight="1" x14ac:dyDescent="0.2"/>
    <row r="77223" ht="12.75" customHeight="1" x14ac:dyDescent="0.2"/>
    <row r="77224" ht="12.75" customHeight="1" x14ac:dyDescent="0.2"/>
    <row r="77225" ht="12.75" customHeight="1" x14ac:dyDescent="0.2"/>
    <row r="77226" ht="12.75" customHeight="1" x14ac:dyDescent="0.2"/>
    <row r="77227" ht="12.75" customHeight="1" x14ac:dyDescent="0.2"/>
    <row r="77228" ht="12.75" customHeight="1" x14ac:dyDescent="0.2"/>
    <row r="77229" ht="12.75" customHeight="1" x14ac:dyDescent="0.2"/>
    <row r="77230" ht="12.75" customHeight="1" x14ac:dyDescent="0.2"/>
    <row r="77231" ht="12.75" customHeight="1" x14ac:dyDescent="0.2"/>
    <row r="77232" ht="12.75" customHeight="1" x14ac:dyDescent="0.2"/>
    <row r="77233" ht="12.75" customHeight="1" x14ac:dyDescent="0.2"/>
    <row r="77234" ht="12.75" customHeight="1" x14ac:dyDescent="0.2"/>
    <row r="77235" ht="12.75" customHeight="1" x14ac:dyDescent="0.2"/>
    <row r="77236" ht="12.75" customHeight="1" x14ac:dyDescent="0.2"/>
    <row r="77237" ht="12.75" customHeight="1" x14ac:dyDescent="0.2"/>
    <row r="77238" ht="12.75" customHeight="1" x14ac:dyDescent="0.2"/>
    <row r="77239" ht="12.75" customHeight="1" x14ac:dyDescent="0.2"/>
    <row r="77240" ht="12.75" customHeight="1" x14ac:dyDescent="0.2"/>
    <row r="77241" ht="12.75" customHeight="1" x14ac:dyDescent="0.2"/>
    <row r="77242" ht="12.75" customHeight="1" x14ac:dyDescent="0.2"/>
    <row r="77243" ht="12.75" customHeight="1" x14ac:dyDescent="0.2"/>
    <row r="77244" ht="12.75" customHeight="1" x14ac:dyDescent="0.2"/>
    <row r="77245" ht="12.75" customHeight="1" x14ac:dyDescent="0.2"/>
    <row r="77246" ht="12.75" customHeight="1" x14ac:dyDescent="0.2"/>
    <row r="77247" ht="12.75" customHeight="1" x14ac:dyDescent="0.2"/>
    <row r="77248" ht="12.75" customHeight="1" x14ac:dyDescent="0.2"/>
    <row r="77249" ht="12.75" customHeight="1" x14ac:dyDescent="0.2"/>
    <row r="77250" ht="12.75" customHeight="1" x14ac:dyDescent="0.2"/>
    <row r="77251" ht="12.75" customHeight="1" x14ac:dyDescent="0.2"/>
    <row r="77252" ht="12.75" customHeight="1" x14ac:dyDescent="0.2"/>
    <row r="77253" ht="12.75" customHeight="1" x14ac:dyDescent="0.2"/>
    <row r="77254" ht="12.75" customHeight="1" x14ac:dyDescent="0.2"/>
    <row r="77255" ht="12.75" customHeight="1" x14ac:dyDescent="0.2"/>
    <row r="77256" ht="12.75" customHeight="1" x14ac:dyDescent="0.2"/>
    <row r="77257" ht="12.75" customHeight="1" x14ac:dyDescent="0.2"/>
    <row r="77258" ht="12.75" customHeight="1" x14ac:dyDescent="0.2"/>
    <row r="77259" ht="12.75" customHeight="1" x14ac:dyDescent="0.2"/>
    <row r="77260" ht="12.75" customHeight="1" x14ac:dyDescent="0.2"/>
    <row r="77261" ht="12.75" customHeight="1" x14ac:dyDescent="0.2"/>
    <row r="77262" ht="12.75" customHeight="1" x14ac:dyDescent="0.2"/>
    <row r="77263" ht="12.75" customHeight="1" x14ac:dyDescent="0.2"/>
    <row r="77264" ht="12.75" customHeight="1" x14ac:dyDescent="0.2"/>
    <row r="77265" ht="12.75" customHeight="1" x14ac:dyDescent="0.2"/>
    <row r="77266" ht="12.75" customHeight="1" x14ac:dyDescent="0.2"/>
    <row r="77267" ht="12.75" customHeight="1" x14ac:dyDescent="0.2"/>
    <row r="77268" ht="12.75" customHeight="1" x14ac:dyDescent="0.2"/>
    <row r="77269" ht="12.75" customHeight="1" x14ac:dyDescent="0.2"/>
    <row r="77270" ht="12.75" customHeight="1" x14ac:dyDescent="0.2"/>
    <row r="77271" ht="12.75" customHeight="1" x14ac:dyDescent="0.2"/>
    <row r="77272" ht="12.75" customHeight="1" x14ac:dyDescent="0.2"/>
    <row r="77273" ht="12.75" customHeight="1" x14ac:dyDescent="0.2"/>
    <row r="77274" ht="12.75" customHeight="1" x14ac:dyDescent="0.2"/>
    <row r="77275" ht="12.75" customHeight="1" x14ac:dyDescent="0.2"/>
    <row r="77276" ht="12.75" customHeight="1" x14ac:dyDescent="0.2"/>
    <row r="77277" ht="12.75" customHeight="1" x14ac:dyDescent="0.2"/>
    <row r="77278" ht="12.75" customHeight="1" x14ac:dyDescent="0.2"/>
    <row r="77279" ht="12.75" customHeight="1" x14ac:dyDescent="0.2"/>
    <row r="77280" ht="12.75" customHeight="1" x14ac:dyDescent="0.2"/>
    <row r="77281" ht="12.75" customHeight="1" x14ac:dyDescent="0.2"/>
    <row r="77282" ht="12.75" customHeight="1" x14ac:dyDescent="0.2"/>
    <row r="77283" ht="12.75" customHeight="1" x14ac:dyDescent="0.2"/>
    <row r="77284" ht="12.75" customHeight="1" x14ac:dyDescent="0.2"/>
    <row r="77285" ht="12.75" customHeight="1" x14ac:dyDescent="0.2"/>
    <row r="77286" ht="12.75" customHeight="1" x14ac:dyDescent="0.2"/>
    <row r="77287" ht="12.75" customHeight="1" x14ac:dyDescent="0.2"/>
    <row r="77288" ht="12.75" customHeight="1" x14ac:dyDescent="0.2"/>
    <row r="77289" ht="12.75" customHeight="1" x14ac:dyDescent="0.2"/>
    <row r="77290" ht="12.75" customHeight="1" x14ac:dyDescent="0.2"/>
    <row r="77291" ht="12.75" customHeight="1" x14ac:dyDescent="0.2"/>
    <row r="77292" ht="12.75" customHeight="1" x14ac:dyDescent="0.2"/>
    <row r="77293" ht="12.75" customHeight="1" x14ac:dyDescent="0.2"/>
    <row r="77294" ht="12.75" customHeight="1" x14ac:dyDescent="0.2"/>
    <row r="77295" ht="12.75" customHeight="1" x14ac:dyDescent="0.2"/>
    <row r="77296" ht="12.75" customHeight="1" x14ac:dyDescent="0.2"/>
    <row r="77297" ht="12.75" customHeight="1" x14ac:dyDescent="0.2"/>
    <row r="77298" ht="12.75" customHeight="1" x14ac:dyDescent="0.2"/>
    <row r="77299" ht="12.75" customHeight="1" x14ac:dyDescent="0.2"/>
    <row r="77300" ht="12.75" customHeight="1" x14ac:dyDescent="0.2"/>
    <row r="77301" ht="12.75" customHeight="1" x14ac:dyDescent="0.2"/>
    <row r="77302" ht="12.75" customHeight="1" x14ac:dyDescent="0.2"/>
    <row r="77303" ht="12.75" customHeight="1" x14ac:dyDescent="0.2"/>
    <row r="77304" ht="12.75" customHeight="1" x14ac:dyDescent="0.2"/>
    <row r="77305" ht="12.75" customHeight="1" x14ac:dyDescent="0.2"/>
    <row r="77306" ht="12.75" customHeight="1" x14ac:dyDescent="0.2"/>
    <row r="77307" ht="12.75" customHeight="1" x14ac:dyDescent="0.2"/>
    <row r="77308" ht="12.75" customHeight="1" x14ac:dyDescent="0.2"/>
    <row r="77309" ht="12.75" customHeight="1" x14ac:dyDescent="0.2"/>
    <row r="77310" ht="12.75" customHeight="1" x14ac:dyDescent="0.2"/>
    <row r="77311" ht="12.75" customHeight="1" x14ac:dyDescent="0.2"/>
    <row r="77312" ht="12.75" customHeight="1" x14ac:dyDescent="0.2"/>
    <row r="77313" ht="12.75" customHeight="1" x14ac:dyDescent="0.2"/>
    <row r="77314" ht="12.75" customHeight="1" x14ac:dyDescent="0.2"/>
    <row r="77315" ht="12.75" customHeight="1" x14ac:dyDescent="0.2"/>
    <row r="77316" ht="12.75" customHeight="1" x14ac:dyDescent="0.2"/>
    <row r="77317" ht="12.75" customHeight="1" x14ac:dyDescent="0.2"/>
    <row r="77318" ht="12.75" customHeight="1" x14ac:dyDescent="0.2"/>
    <row r="77319" ht="12.75" customHeight="1" x14ac:dyDescent="0.2"/>
    <row r="77320" ht="12.75" customHeight="1" x14ac:dyDescent="0.2"/>
    <row r="77321" ht="12.75" customHeight="1" x14ac:dyDescent="0.2"/>
    <row r="77322" ht="12.75" customHeight="1" x14ac:dyDescent="0.2"/>
    <row r="77323" ht="12.75" customHeight="1" x14ac:dyDescent="0.2"/>
    <row r="77324" ht="12.75" customHeight="1" x14ac:dyDescent="0.2"/>
    <row r="77325" ht="12.75" customHeight="1" x14ac:dyDescent="0.2"/>
    <row r="77326" ht="12.75" customHeight="1" x14ac:dyDescent="0.2"/>
    <row r="77327" ht="12.75" customHeight="1" x14ac:dyDescent="0.2"/>
    <row r="77328" ht="12.75" customHeight="1" x14ac:dyDescent="0.2"/>
    <row r="77329" ht="12.75" customHeight="1" x14ac:dyDescent="0.2"/>
    <row r="77330" ht="12.75" customHeight="1" x14ac:dyDescent="0.2"/>
    <row r="77331" ht="12.75" customHeight="1" x14ac:dyDescent="0.2"/>
    <row r="77332" ht="12.75" customHeight="1" x14ac:dyDescent="0.2"/>
    <row r="77333" ht="12.75" customHeight="1" x14ac:dyDescent="0.2"/>
    <row r="77334" ht="12.75" customHeight="1" x14ac:dyDescent="0.2"/>
    <row r="77335" ht="12.75" customHeight="1" x14ac:dyDescent="0.2"/>
    <row r="77336" ht="12.75" customHeight="1" x14ac:dyDescent="0.2"/>
    <row r="77337" ht="12.75" customHeight="1" x14ac:dyDescent="0.2"/>
    <row r="77338" ht="12.75" customHeight="1" x14ac:dyDescent="0.2"/>
    <row r="77339" ht="12.75" customHeight="1" x14ac:dyDescent="0.2"/>
    <row r="77340" ht="12.75" customHeight="1" x14ac:dyDescent="0.2"/>
    <row r="77341" ht="12.75" customHeight="1" x14ac:dyDescent="0.2"/>
    <row r="77342" ht="12.75" customHeight="1" x14ac:dyDescent="0.2"/>
    <row r="77343" ht="12.75" customHeight="1" x14ac:dyDescent="0.2"/>
    <row r="77344" ht="12.75" customHeight="1" x14ac:dyDescent="0.2"/>
    <row r="77345" ht="12.75" customHeight="1" x14ac:dyDescent="0.2"/>
    <row r="77346" ht="12.75" customHeight="1" x14ac:dyDescent="0.2"/>
    <row r="77347" ht="12.75" customHeight="1" x14ac:dyDescent="0.2"/>
    <row r="77348" ht="12.75" customHeight="1" x14ac:dyDescent="0.2"/>
    <row r="77349" ht="12.75" customHeight="1" x14ac:dyDescent="0.2"/>
    <row r="77350" ht="12.75" customHeight="1" x14ac:dyDescent="0.2"/>
    <row r="77351" ht="12.75" customHeight="1" x14ac:dyDescent="0.2"/>
    <row r="77352" ht="12.75" customHeight="1" x14ac:dyDescent="0.2"/>
    <row r="77353" ht="12.75" customHeight="1" x14ac:dyDescent="0.2"/>
    <row r="77354" ht="12.75" customHeight="1" x14ac:dyDescent="0.2"/>
    <row r="77355" ht="12.75" customHeight="1" x14ac:dyDescent="0.2"/>
    <row r="77356" ht="12.75" customHeight="1" x14ac:dyDescent="0.2"/>
    <row r="77357" ht="12.75" customHeight="1" x14ac:dyDescent="0.2"/>
    <row r="77358" ht="12.75" customHeight="1" x14ac:dyDescent="0.2"/>
    <row r="77359" ht="12.75" customHeight="1" x14ac:dyDescent="0.2"/>
    <row r="77360" ht="12.75" customHeight="1" x14ac:dyDescent="0.2"/>
    <row r="77361" ht="12.75" customHeight="1" x14ac:dyDescent="0.2"/>
    <row r="77362" ht="12.75" customHeight="1" x14ac:dyDescent="0.2"/>
    <row r="77363" ht="12.75" customHeight="1" x14ac:dyDescent="0.2"/>
    <row r="77364" ht="12.75" customHeight="1" x14ac:dyDescent="0.2"/>
    <row r="77365" ht="12.75" customHeight="1" x14ac:dyDescent="0.2"/>
    <row r="77366" ht="12.75" customHeight="1" x14ac:dyDescent="0.2"/>
    <row r="77367" ht="12.75" customHeight="1" x14ac:dyDescent="0.2"/>
    <row r="77368" ht="12.75" customHeight="1" x14ac:dyDescent="0.2"/>
    <row r="77369" ht="12.75" customHeight="1" x14ac:dyDescent="0.2"/>
    <row r="77370" ht="12.75" customHeight="1" x14ac:dyDescent="0.2"/>
    <row r="77371" ht="12.75" customHeight="1" x14ac:dyDescent="0.2"/>
    <row r="77372" ht="12.75" customHeight="1" x14ac:dyDescent="0.2"/>
    <row r="77373" ht="12.75" customHeight="1" x14ac:dyDescent="0.2"/>
    <row r="77374" ht="12.75" customHeight="1" x14ac:dyDescent="0.2"/>
    <row r="77375" ht="12.75" customHeight="1" x14ac:dyDescent="0.2"/>
    <row r="77376" ht="12.75" customHeight="1" x14ac:dyDescent="0.2"/>
    <row r="77377" ht="12.75" customHeight="1" x14ac:dyDescent="0.2"/>
    <row r="77378" ht="12.75" customHeight="1" x14ac:dyDescent="0.2"/>
    <row r="77379" ht="12.75" customHeight="1" x14ac:dyDescent="0.2"/>
    <row r="77380" ht="12.75" customHeight="1" x14ac:dyDescent="0.2"/>
    <row r="77381" ht="12.75" customHeight="1" x14ac:dyDescent="0.2"/>
    <row r="77382" ht="12.75" customHeight="1" x14ac:dyDescent="0.2"/>
    <row r="77383" ht="12.75" customHeight="1" x14ac:dyDescent="0.2"/>
    <row r="77384" ht="12.75" customHeight="1" x14ac:dyDescent="0.2"/>
    <row r="77385" ht="12.75" customHeight="1" x14ac:dyDescent="0.2"/>
    <row r="77386" ht="12.75" customHeight="1" x14ac:dyDescent="0.2"/>
    <row r="77387" ht="12.75" customHeight="1" x14ac:dyDescent="0.2"/>
    <row r="77388" ht="12.75" customHeight="1" x14ac:dyDescent="0.2"/>
    <row r="77389" ht="12.75" customHeight="1" x14ac:dyDescent="0.2"/>
    <row r="77390" ht="12.75" customHeight="1" x14ac:dyDescent="0.2"/>
    <row r="77391" ht="12.75" customHeight="1" x14ac:dyDescent="0.2"/>
    <row r="77392" ht="12.75" customHeight="1" x14ac:dyDescent="0.2"/>
    <row r="77393" ht="12.75" customHeight="1" x14ac:dyDescent="0.2"/>
    <row r="77394" ht="12.75" customHeight="1" x14ac:dyDescent="0.2"/>
    <row r="77395" ht="12.75" customHeight="1" x14ac:dyDescent="0.2"/>
    <row r="77396" ht="12.75" customHeight="1" x14ac:dyDescent="0.2"/>
    <row r="77397" ht="12.75" customHeight="1" x14ac:dyDescent="0.2"/>
    <row r="77398" ht="12.75" customHeight="1" x14ac:dyDescent="0.2"/>
    <row r="77399" ht="12.75" customHeight="1" x14ac:dyDescent="0.2"/>
    <row r="77400" ht="12.75" customHeight="1" x14ac:dyDescent="0.2"/>
    <row r="77401" ht="12.75" customHeight="1" x14ac:dyDescent="0.2"/>
    <row r="77402" ht="12.75" customHeight="1" x14ac:dyDescent="0.2"/>
    <row r="77403" ht="12.75" customHeight="1" x14ac:dyDescent="0.2"/>
    <row r="77404" ht="12.75" customHeight="1" x14ac:dyDescent="0.2"/>
    <row r="77405" ht="12.75" customHeight="1" x14ac:dyDescent="0.2"/>
    <row r="77406" ht="12.75" customHeight="1" x14ac:dyDescent="0.2"/>
    <row r="77407" ht="12.75" customHeight="1" x14ac:dyDescent="0.2"/>
    <row r="77408" ht="12.75" customHeight="1" x14ac:dyDescent="0.2"/>
    <row r="77409" ht="12.75" customHeight="1" x14ac:dyDescent="0.2"/>
    <row r="77410" ht="12.75" customHeight="1" x14ac:dyDescent="0.2"/>
    <row r="77411" ht="12.75" customHeight="1" x14ac:dyDescent="0.2"/>
    <row r="77412" ht="12.75" customHeight="1" x14ac:dyDescent="0.2"/>
    <row r="77413" ht="12.75" customHeight="1" x14ac:dyDescent="0.2"/>
    <row r="77414" ht="12.75" customHeight="1" x14ac:dyDescent="0.2"/>
    <row r="77415" ht="12.75" customHeight="1" x14ac:dyDescent="0.2"/>
    <row r="77416" ht="12.75" customHeight="1" x14ac:dyDescent="0.2"/>
    <row r="77417" ht="12.75" customHeight="1" x14ac:dyDescent="0.2"/>
    <row r="77418" ht="12.75" customHeight="1" x14ac:dyDescent="0.2"/>
    <row r="77419" ht="12.75" customHeight="1" x14ac:dyDescent="0.2"/>
    <row r="77420" ht="12.75" customHeight="1" x14ac:dyDescent="0.2"/>
    <row r="77421" ht="12.75" customHeight="1" x14ac:dyDescent="0.2"/>
    <row r="77422" ht="12.75" customHeight="1" x14ac:dyDescent="0.2"/>
    <row r="77423" ht="12.75" customHeight="1" x14ac:dyDescent="0.2"/>
    <row r="77424" ht="12.75" customHeight="1" x14ac:dyDescent="0.2"/>
    <row r="77425" ht="12.75" customHeight="1" x14ac:dyDescent="0.2"/>
    <row r="77426" ht="12.75" customHeight="1" x14ac:dyDescent="0.2"/>
    <row r="77427" ht="12.75" customHeight="1" x14ac:dyDescent="0.2"/>
    <row r="77428" ht="12.75" customHeight="1" x14ac:dyDescent="0.2"/>
    <row r="77429" ht="12.75" customHeight="1" x14ac:dyDescent="0.2"/>
    <row r="77430" ht="12.75" customHeight="1" x14ac:dyDescent="0.2"/>
    <row r="77431" ht="12.75" customHeight="1" x14ac:dyDescent="0.2"/>
    <row r="77432" ht="12.75" customHeight="1" x14ac:dyDescent="0.2"/>
    <row r="77433" ht="12.75" customHeight="1" x14ac:dyDescent="0.2"/>
    <row r="77434" ht="12.75" customHeight="1" x14ac:dyDescent="0.2"/>
    <row r="77435" ht="12.75" customHeight="1" x14ac:dyDescent="0.2"/>
    <row r="77436" ht="12.75" customHeight="1" x14ac:dyDescent="0.2"/>
    <row r="77437" ht="12.75" customHeight="1" x14ac:dyDescent="0.2"/>
    <row r="77438" ht="12.75" customHeight="1" x14ac:dyDescent="0.2"/>
    <row r="77439" ht="12.75" customHeight="1" x14ac:dyDescent="0.2"/>
    <row r="77440" ht="12.75" customHeight="1" x14ac:dyDescent="0.2"/>
    <row r="77441" ht="12.75" customHeight="1" x14ac:dyDescent="0.2"/>
    <row r="77442" ht="12.75" customHeight="1" x14ac:dyDescent="0.2"/>
    <row r="77443" ht="12.75" customHeight="1" x14ac:dyDescent="0.2"/>
    <row r="77444" ht="12.75" customHeight="1" x14ac:dyDescent="0.2"/>
    <row r="77445" ht="12.75" customHeight="1" x14ac:dyDescent="0.2"/>
    <row r="77446" ht="12.75" customHeight="1" x14ac:dyDescent="0.2"/>
    <row r="77447" ht="12.75" customHeight="1" x14ac:dyDescent="0.2"/>
    <row r="77448" ht="12.75" customHeight="1" x14ac:dyDescent="0.2"/>
    <row r="77449" ht="12.75" customHeight="1" x14ac:dyDescent="0.2"/>
    <row r="77450" ht="12.75" customHeight="1" x14ac:dyDescent="0.2"/>
    <row r="77451" ht="12.75" customHeight="1" x14ac:dyDescent="0.2"/>
    <row r="77452" ht="12.75" customHeight="1" x14ac:dyDescent="0.2"/>
    <row r="77453" ht="12.75" customHeight="1" x14ac:dyDescent="0.2"/>
    <row r="77454" ht="12.75" customHeight="1" x14ac:dyDescent="0.2"/>
    <row r="77455" ht="12.75" customHeight="1" x14ac:dyDescent="0.2"/>
    <row r="77456" ht="12.75" customHeight="1" x14ac:dyDescent="0.2"/>
    <row r="77457" ht="12.75" customHeight="1" x14ac:dyDescent="0.2"/>
    <row r="77458" ht="12.75" customHeight="1" x14ac:dyDescent="0.2"/>
    <row r="77459" ht="12.75" customHeight="1" x14ac:dyDescent="0.2"/>
    <row r="77460" ht="12.75" customHeight="1" x14ac:dyDescent="0.2"/>
    <row r="77461" ht="12.75" customHeight="1" x14ac:dyDescent="0.2"/>
    <row r="77462" ht="12.75" customHeight="1" x14ac:dyDescent="0.2"/>
    <row r="77463" ht="12.75" customHeight="1" x14ac:dyDescent="0.2"/>
    <row r="77464" ht="12.75" customHeight="1" x14ac:dyDescent="0.2"/>
    <row r="77465" ht="12.75" customHeight="1" x14ac:dyDescent="0.2"/>
    <row r="77466" ht="12.75" customHeight="1" x14ac:dyDescent="0.2"/>
    <row r="77467" ht="12.75" customHeight="1" x14ac:dyDescent="0.2"/>
    <row r="77468" ht="12.75" customHeight="1" x14ac:dyDescent="0.2"/>
    <row r="77469" ht="12.75" customHeight="1" x14ac:dyDescent="0.2"/>
    <row r="77470" ht="12.75" customHeight="1" x14ac:dyDescent="0.2"/>
    <row r="77471" ht="12.75" customHeight="1" x14ac:dyDescent="0.2"/>
    <row r="77472" ht="12.75" customHeight="1" x14ac:dyDescent="0.2"/>
    <row r="77473" ht="12.75" customHeight="1" x14ac:dyDescent="0.2"/>
    <row r="77474" ht="12.75" customHeight="1" x14ac:dyDescent="0.2"/>
    <row r="77475" ht="12.75" customHeight="1" x14ac:dyDescent="0.2"/>
    <row r="77476" ht="12.75" customHeight="1" x14ac:dyDescent="0.2"/>
    <row r="77477" ht="12.75" customHeight="1" x14ac:dyDescent="0.2"/>
    <row r="77478" ht="12.75" customHeight="1" x14ac:dyDescent="0.2"/>
    <row r="77479" ht="12.75" customHeight="1" x14ac:dyDescent="0.2"/>
    <row r="77480" ht="12.75" customHeight="1" x14ac:dyDescent="0.2"/>
    <row r="77481" ht="12.75" customHeight="1" x14ac:dyDescent="0.2"/>
    <row r="77482" ht="12.75" customHeight="1" x14ac:dyDescent="0.2"/>
    <row r="77483" ht="12.75" customHeight="1" x14ac:dyDescent="0.2"/>
    <row r="77484" ht="12.75" customHeight="1" x14ac:dyDescent="0.2"/>
    <row r="77485" ht="12.75" customHeight="1" x14ac:dyDescent="0.2"/>
    <row r="77486" ht="12.75" customHeight="1" x14ac:dyDescent="0.2"/>
    <row r="77487" ht="12.75" customHeight="1" x14ac:dyDescent="0.2"/>
    <row r="77488" ht="12.75" customHeight="1" x14ac:dyDescent="0.2"/>
    <row r="77489" ht="12.75" customHeight="1" x14ac:dyDescent="0.2"/>
    <row r="77490" ht="12.75" customHeight="1" x14ac:dyDescent="0.2"/>
    <row r="77491" ht="12.75" customHeight="1" x14ac:dyDescent="0.2"/>
    <row r="77492" ht="12.75" customHeight="1" x14ac:dyDescent="0.2"/>
    <row r="77493" ht="12.75" customHeight="1" x14ac:dyDescent="0.2"/>
    <row r="77494" ht="12.75" customHeight="1" x14ac:dyDescent="0.2"/>
    <row r="77495" ht="12.75" customHeight="1" x14ac:dyDescent="0.2"/>
    <row r="77496" ht="12.75" customHeight="1" x14ac:dyDescent="0.2"/>
    <row r="77497" ht="12.75" customHeight="1" x14ac:dyDescent="0.2"/>
    <row r="77498" ht="12.75" customHeight="1" x14ac:dyDescent="0.2"/>
    <row r="77499" ht="12.75" customHeight="1" x14ac:dyDescent="0.2"/>
    <row r="77500" ht="12.75" customHeight="1" x14ac:dyDescent="0.2"/>
    <row r="77501" ht="12.75" customHeight="1" x14ac:dyDescent="0.2"/>
    <row r="77502" ht="12.75" customHeight="1" x14ac:dyDescent="0.2"/>
    <row r="77503" ht="12.75" customHeight="1" x14ac:dyDescent="0.2"/>
    <row r="77504" ht="12.75" customHeight="1" x14ac:dyDescent="0.2"/>
    <row r="77505" ht="12.75" customHeight="1" x14ac:dyDescent="0.2"/>
    <row r="77506" ht="12.75" customHeight="1" x14ac:dyDescent="0.2"/>
    <row r="77507" ht="12.75" customHeight="1" x14ac:dyDescent="0.2"/>
    <row r="77508" ht="12.75" customHeight="1" x14ac:dyDescent="0.2"/>
    <row r="77509" ht="12.75" customHeight="1" x14ac:dyDescent="0.2"/>
    <row r="77510" ht="12.75" customHeight="1" x14ac:dyDescent="0.2"/>
    <row r="77511" ht="12.75" customHeight="1" x14ac:dyDescent="0.2"/>
    <row r="77512" ht="12.75" customHeight="1" x14ac:dyDescent="0.2"/>
    <row r="77513" ht="12.75" customHeight="1" x14ac:dyDescent="0.2"/>
    <row r="77514" ht="12.75" customHeight="1" x14ac:dyDescent="0.2"/>
    <row r="77515" ht="12.75" customHeight="1" x14ac:dyDescent="0.2"/>
    <row r="77516" ht="12.75" customHeight="1" x14ac:dyDescent="0.2"/>
    <row r="77517" ht="12.75" customHeight="1" x14ac:dyDescent="0.2"/>
    <row r="77518" ht="12.75" customHeight="1" x14ac:dyDescent="0.2"/>
    <row r="77519" ht="12.75" customHeight="1" x14ac:dyDescent="0.2"/>
    <row r="77520" ht="12.75" customHeight="1" x14ac:dyDescent="0.2"/>
    <row r="77521" ht="12.75" customHeight="1" x14ac:dyDescent="0.2"/>
    <row r="77522" ht="12.75" customHeight="1" x14ac:dyDescent="0.2"/>
    <row r="77523" ht="12.75" customHeight="1" x14ac:dyDescent="0.2"/>
    <row r="77524" ht="12.75" customHeight="1" x14ac:dyDescent="0.2"/>
    <row r="77525" ht="12.75" customHeight="1" x14ac:dyDescent="0.2"/>
    <row r="77526" ht="12.75" customHeight="1" x14ac:dyDescent="0.2"/>
    <row r="77527" ht="12.75" customHeight="1" x14ac:dyDescent="0.2"/>
    <row r="77528" ht="12.75" customHeight="1" x14ac:dyDescent="0.2"/>
    <row r="77529" ht="12.75" customHeight="1" x14ac:dyDescent="0.2"/>
    <row r="77530" ht="12.75" customHeight="1" x14ac:dyDescent="0.2"/>
    <row r="77531" ht="12.75" customHeight="1" x14ac:dyDescent="0.2"/>
    <row r="77532" ht="12.75" customHeight="1" x14ac:dyDescent="0.2"/>
    <row r="77533" ht="12.75" customHeight="1" x14ac:dyDescent="0.2"/>
    <row r="77534" ht="12.75" customHeight="1" x14ac:dyDescent="0.2"/>
    <row r="77535" ht="12.75" customHeight="1" x14ac:dyDescent="0.2"/>
    <row r="77536" ht="12.75" customHeight="1" x14ac:dyDescent="0.2"/>
    <row r="77537" ht="12.75" customHeight="1" x14ac:dyDescent="0.2"/>
    <row r="77538" ht="12.75" customHeight="1" x14ac:dyDescent="0.2"/>
    <row r="77539" ht="12.75" customHeight="1" x14ac:dyDescent="0.2"/>
    <row r="77540" ht="12.75" customHeight="1" x14ac:dyDescent="0.2"/>
    <row r="77541" ht="12.75" customHeight="1" x14ac:dyDescent="0.2"/>
    <row r="77542" ht="12.75" customHeight="1" x14ac:dyDescent="0.2"/>
    <row r="77543" ht="12.75" customHeight="1" x14ac:dyDescent="0.2"/>
    <row r="77544" ht="12.75" customHeight="1" x14ac:dyDescent="0.2"/>
    <row r="77545" ht="12.75" customHeight="1" x14ac:dyDescent="0.2"/>
    <row r="77546" ht="12.75" customHeight="1" x14ac:dyDescent="0.2"/>
    <row r="77547" ht="12.75" customHeight="1" x14ac:dyDescent="0.2"/>
    <row r="77548" ht="12.75" customHeight="1" x14ac:dyDescent="0.2"/>
    <row r="77549" ht="12.75" customHeight="1" x14ac:dyDescent="0.2"/>
    <row r="77550" ht="12.75" customHeight="1" x14ac:dyDescent="0.2"/>
    <row r="77551" ht="12.75" customHeight="1" x14ac:dyDescent="0.2"/>
    <row r="77552" ht="12.75" customHeight="1" x14ac:dyDescent="0.2"/>
    <row r="77553" ht="12.75" customHeight="1" x14ac:dyDescent="0.2"/>
    <row r="77554" ht="12.75" customHeight="1" x14ac:dyDescent="0.2"/>
    <row r="77555" ht="12.75" customHeight="1" x14ac:dyDescent="0.2"/>
    <row r="77556" ht="12.75" customHeight="1" x14ac:dyDescent="0.2"/>
    <row r="77557" ht="12.75" customHeight="1" x14ac:dyDescent="0.2"/>
    <row r="77558" ht="12.75" customHeight="1" x14ac:dyDescent="0.2"/>
    <row r="77559" ht="12.75" customHeight="1" x14ac:dyDescent="0.2"/>
    <row r="77560" ht="12.75" customHeight="1" x14ac:dyDescent="0.2"/>
    <row r="77561" ht="12.75" customHeight="1" x14ac:dyDescent="0.2"/>
    <row r="77562" ht="12.75" customHeight="1" x14ac:dyDescent="0.2"/>
    <row r="77563" ht="12.75" customHeight="1" x14ac:dyDescent="0.2"/>
    <row r="77564" ht="12.75" customHeight="1" x14ac:dyDescent="0.2"/>
    <row r="77565" ht="12.75" customHeight="1" x14ac:dyDescent="0.2"/>
    <row r="77566" ht="12.75" customHeight="1" x14ac:dyDescent="0.2"/>
    <row r="77567" ht="12.75" customHeight="1" x14ac:dyDescent="0.2"/>
    <row r="77568" ht="12.75" customHeight="1" x14ac:dyDescent="0.2"/>
    <row r="77569" ht="12.75" customHeight="1" x14ac:dyDescent="0.2"/>
    <row r="77570" ht="12.75" customHeight="1" x14ac:dyDescent="0.2"/>
    <row r="77571" ht="12.75" customHeight="1" x14ac:dyDescent="0.2"/>
    <row r="77572" ht="12.75" customHeight="1" x14ac:dyDescent="0.2"/>
    <row r="77573" ht="12.75" customHeight="1" x14ac:dyDescent="0.2"/>
    <row r="77574" ht="12.75" customHeight="1" x14ac:dyDescent="0.2"/>
    <row r="77575" ht="12.75" customHeight="1" x14ac:dyDescent="0.2"/>
    <row r="77576" ht="12.75" customHeight="1" x14ac:dyDescent="0.2"/>
    <row r="77577" ht="12.75" customHeight="1" x14ac:dyDescent="0.2"/>
    <row r="77578" ht="12.75" customHeight="1" x14ac:dyDescent="0.2"/>
    <row r="77579" ht="12.75" customHeight="1" x14ac:dyDescent="0.2"/>
    <row r="77580" ht="12.75" customHeight="1" x14ac:dyDescent="0.2"/>
    <row r="77581" ht="12.75" customHeight="1" x14ac:dyDescent="0.2"/>
    <row r="77582" ht="12.75" customHeight="1" x14ac:dyDescent="0.2"/>
    <row r="77583" ht="12.75" customHeight="1" x14ac:dyDescent="0.2"/>
    <row r="77584" ht="12.75" customHeight="1" x14ac:dyDescent="0.2"/>
    <row r="77585" ht="12.75" customHeight="1" x14ac:dyDescent="0.2"/>
    <row r="77586" ht="12.75" customHeight="1" x14ac:dyDescent="0.2"/>
    <row r="77587" ht="12.75" customHeight="1" x14ac:dyDescent="0.2"/>
    <row r="77588" ht="12.75" customHeight="1" x14ac:dyDescent="0.2"/>
    <row r="77589" ht="12.75" customHeight="1" x14ac:dyDescent="0.2"/>
    <row r="77590" ht="12.75" customHeight="1" x14ac:dyDescent="0.2"/>
    <row r="77591" ht="12.75" customHeight="1" x14ac:dyDescent="0.2"/>
    <row r="77592" ht="12.75" customHeight="1" x14ac:dyDescent="0.2"/>
    <row r="77593" ht="12.75" customHeight="1" x14ac:dyDescent="0.2"/>
    <row r="77594" ht="12.75" customHeight="1" x14ac:dyDescent="0.2"/>
    <row r="77595" ht="12.75" customHeight="1" x14ac:dyDescent="0.2"/>
    <row r="77596" ht="12.75" customHeight="1" x14ac:dyDescent="0.2"/>
    <row r="77597" ht="12.75" customHeight="1" x14ac:dyDescent="0.2"/>
    <row r="77598" ht="12.75" customHeight="1" x14ac:dyDescent="0.2"/>
    <row r="77599" ht="12.75" customHeight="1" x14ac:dyDescent="0.2"/>
    <row r="77600" ht="12.75" customHeight="1" x14ac:dyDescent="0.2"/>
    <row r="77601" ht="12.75" customHeight="1" x14ac:dyDescent="0.2"/>
    <row r="77602" ht="12.75" customHeight="1" x14ac:dyDescent="0.2"/>
    <row r="77603" ht="12.75" customHeight="1" x14ac:dyDescent="0.2"/>
    <row r="77604" ht="12.75" customHeight="1" x14ac:dyDescent="0.2"/>
    <row r="77605" ht="12.75" customHeight="1" x14ac:dyDescent="0.2"/>
    <row r="77606" ht="12.75" customHeight="1" x14ac:dyDescent="0.2"/>
    <row r="77607" ht="12.75" customHeight="1" x14ac:dyDescent="0.2"/>
    <row r="77608" ht="12.75" customHeight="1" x14ac:dyDescent="0.2"/>
    <row r="77609" ht="12.75" customHeight="1" x14ac:dyDescent="0.2"/>
    <row r="77610" ht="12.75" customHeight="1" x14ac:dyDescent="0.2"/>
    <row r="77611" ht="12.75" customHeight="1" x14ac:dyDescent="0.2"/>
    <row r="77612" ht="12.75" customHeight="1" x14ac:dyDescent="0.2"/>
    <row r="77613" ht="12.75" customHeight="1" x14ac:dyDescent="0.2"/>
    <row r="77614" ht="12.75" customHeight="1" x14ac:dyDescent="0.2"/>
    <row r="77615" ht="12.75" customHeight="1" x14ac:dyDescent="0.2"/>
    <row r="77616" ht="12.75" customHeight="1" x14ac:dyDescent="0.2"/>
    <row r="77617" ht="12.75" customHeight="1" x14ac:dyDescent="0.2"/>
    <row r="77618" ht="12.75" customHeight="1" x14ac:dyDescent="0.2"/>
    <row r="77619" ht="12.75" customHeight="1" x14ac:dyDescent="0.2"/>
    <row r="77620" ht="12.75" customHeight="1" x14ac:dyDescent="0.2"/>
    <row r="77621" ht="12.75" customHeight="1" x14ac:dyDescent="0.2"/>
    <row r="77622" ht="12.75" customHeight="1" x14ac:dyDescent="0.2"/>
    <row r="77623" ht="12.75" customHeight="1" x14ac:dyDescent="0.2"/>
    <row r="77624" ht="12.75" customHeight="1" x14ac:dyDescent="0.2"/>
    <row r="77625" ht="12.75" customHeight="1" x14ac:dyDescent="0.2"/>
    <row r="77626" ht="12.75" customHeight="1" x14ac:dyDescent="0.2"/>
    <row r="77627" ht="12.75" customHeight="1" x14ac:dyDescent="0.2"/>
    <row r="77628" ht="12.75" customHeight="1" x14ac:dyDescent="0.2"/>
    <row r="77629" ht="12.75" customHeight="1" x14ac:dyDescent="0.2"/>
    <row r="77630" ht="12.75" customHeight="1" x14ac:dyDescent="0.2"/>
    <row r="77631" ht="12.75" customHeight="1" x14ac:dyDescent="0.2"/>
    <row r="77632" ht="12.75" customHeight="1" x14ac:dyDescent="0.2"/>
    <row r="77633" ht="12.75" customHeight="1" x14ac:dyDescent="0.2"/>
    <row r="77634" ht="12.75" customHeight="1" x14ac:dyDescent="0.2"/>
    <row r="77635" ht="12.75" customHeight="1" x14ac:dyDescent="0.2"/>
    <row r="77636" ht="12.75" customHeight="1" x14ac:dyDescent="0.2"/>
    <row r="77637" ht="12.75" customHeight="1" x14ac:dyDescent="0.2"/>
    <row r="77638" ht="12.75" customHeight="1" x14ac:dyDescent="0.2"/>
    <row r="77639" ht="12.75" customHeight="1" x14ac:dyDescent="0.2"/>
    <row r="77640" ht="12.75" customHeight="1" x14ac:dyDescent="0.2"/>
    <row r="77641" ht="12.75" customHeight="1" x14ac:dyDescent="0.2"/>
    <row r="77642" ht="12.75" customHeight="1" x14ac:dyDescent="0.2"/>
    <row r="77643" ht="12.75" customHeight="1" x14ac:dyDescent="0.2"/>
    <row r="77644" ht="12.75" customHeight="1" x14ac:dyDescent="0.2"/>
    <row r="77645" ht="12.75" customHeight="1" x14ac:dyDescent="0.2"/>
    <row r="77646" ht="12.75" customHeight="1" x14ac:dyDescent="0.2"/>
    <row r="77647" ht="12.75" customHeight="1" x14ac:dyDescent="0.2"/>
    <row r="77648" ht="12.75" customHeight="1" x14ac:dyDescent="0.2"/>
    <row r="77649" ht="12.75" customHeight="1" x14ac:dyDescent="0.2"/>
    <row r="77650" ht="12.75" customHeight="1" x14ac:dyDescent="0.2"/>
    <row r="77651" ht="12.75" customHeight="1" x14ac:dyDescent="0.2"/>
    <row r="77652" ht="12.75" customHeight="1" x14ac:dyDescent="0.2"/>
    <row r="77653" ht="12.75" customHeight="1" x14ac:dyDescent="0.2"/>
    <row r="77654" ht="12.75" customHeight="1" x14ac:dyDescent="0.2"/>
    <row r="77655" ht="12.75" customHeight="1" x14ac:dyDescent="0.2"/>
    <row r="77656" ht="12.75" customHeight="1" x14ac:dyDescent="0.2"/>
    <row r="77657" ht="12.75" customHeight="1" x14ac:dyDescent="0.2"/>
    <row r="77658" ht="12.75" customHeight="1" x14ac:dyDescent="0.2"/>
    <row r="77659" ht="12.75" customHeight="1" x14ac:dyDescent="0.2"/>
    <row r="77660" ht="12.75" customHeight="1" x14ac:dyDescent="0.2"/>
    <row r="77661" ht="12.75" customHeight="1" x14ac:dyDescent="0.2"/>
    <row r="77662" ht="12.75" customHeight="1" x14ac:dyDescent="0.2"/>
    <row r="77663" ht="12.75" customHeight="1" x14ac:dyDescent="0.2"/>
    <row r="77664" ht="12.75" customHeight="1" x14ac:dyDescent="0.2"/>
    <row r="77665" ht="12.75" customHeight="1" x14ac:dyDescent="0.2"/>
    <row r="77666" ht="12.75" customHeight="1" x14ac:dyDescent="0.2"/>
    <row r="77667" ht="12.75" customHeight="1" x14ac:dyDescent="0.2"/>
    <row r="77668" ht="12.75" customHeight="1" x14ac:dyDescent="0.2"/>
    <row r="77669" ht="12.75" customHeight="1" x14ac:dyDescent="0.2"/>
    <row r="77670" ht="12.75" customHeight="1" x14ac:dyDescent="0.2"/>
    <row r="77671" ht="12.75" customHeight="1" x14ac:dyDescent="0.2"/>
    <row r="77672" ht="12.75" customHeight="1" x14ac:dyDescent="0.2"/>
    <row r="77673" ht="12.75" customHeight="1" x14ac:dyDescent="0.2"/>
    <row r="77674" ht="12.75" customHeight="1" x14ac:dyDescent="0.2"/>
    <row r="77675" ht="12.75" customHeight="1" x14ac:dyDescent="0.2"/>
    <row r="77676" ht="12.75" customHeight="1" x14ac:dyDescent="0.2"/>
    <row r="77677" ht="12.75" customHeight="1" x14ac:dyDescent="0.2"/>
    <row r="77678" ht="12.75" customHeight="1" x14ac:dyDescent="0.2"/>
    <row r="77679" ht="12.75" customHeight="1" x14ac:dyDescent="0.2"/>
    <row r="77680" ht="12.75" customHeight="1" x14ac:dyDescent="0.2"/>
    <row r="77681" ht="12.75" customHeight="1" x14ac:dyDescent="0.2"/>
    <row r="77682" ht="12.75" customHeight="1" x14ac:dyDescent="0.2"/>
    <row r="77683" ht="12.75" customHeight="1" x14ac:dyDescent="0.2"/>
    <row r="77684" ht="12.75" customHeight="1" x14ac:dyDescent="0.2"/>
    <row r="77685" ht="12.75" customHeight="1" x14ac:dyDescent="0.2"/>
    <row r="77686" ht="12.75" customHeight="1" x14ac:dyDescent="0.2"/>
    <row r="77687" ht="12.75" customHeight="1" x14ac:dyDescent="0.2"/>
    <row r="77688" ht="12.75" customHeight="1" x14ac:dyDescent="0.2"/>
    <row r="77689" ht="12.75" customHeight="1" x14ac:dyDescent="0.2"/>
    <row r="77690" ht="12.75" customHeight="1" x14ac:dyDescent="0.2"/>
    <row r="77691" ht="12.75" customHeight="1" x14ac:dyDescent="0.2"/>
    <row r="77692" ht="12.75" customHeight="1" x14ac:dyDescent="0.2"/>
    <row r="77693" ht="12.75" customHeight="1" x14ac:dyDescent="0.2"/>
    <row r="77694" ht="12.75" customHeight="1" x14ac:dyDescent="0.2"/>
    <row r="77695" ht="12.75" customHeight="1" x14ac:dyDescent="0.2"/>
    <row r="77696" ht="12.75" customHeight="1" x14ac:dyDescent="0.2"/>
    <row r="77697" ht="12.75" customHeight="1" x14ac:dyDescent="0.2"/>
    <row r="77698" ht="12.75" customHeight="1" x14ac:dyDescent="0.2"/>
    <row r="77699" ht="12.75" customHeight="1" x14ac:dyDescent="0.2"/>
    <row r="77700" ht="12.75" customHeight="1" x14ac:dyDescent="0.2"/>
    <row r="77701" ht="12.75" customHeight="1" x14ac:dyDescent="0.2"/>
    <row r="77702" ht="12.75" customHeight="1" x14ac:dyDescent="0.2"/>
    <row r="77703" ht="12.75" customHeight="1" x14ac:dyDescent="0.2"/>
    <row r="77704" ht="12.75" customHeight="1" x14ac:dyDescent="0.2"/>
    <row r="77705" ht="12.75" customHeight="1" x14ac:dyDescent="0.2"/>
    <row r="77706" ht="12.75" customHeight="1" x14ac:dyDescent="0.2"/>
    <row r="77707" ht="12.75" customHeight="1" x14ac:dyDescent="0.2"/>
    <row r="77708" ht="12.75" customHeight="1" x14ac:dyDescent="0.2"/>
    <row r="77709" ht="12.75" customHeight="1" x14ac:dyDescent="0.2"/>
    <row r="77710" ht="12.75" customHeight="1" x14ac:dyDescent="0.2"/>
    <row r="77711" ht="12.75" customHeight="1" x14ac:dyDescent="0.2"/>
    <row r="77712" ht="12.75" customHeight="1" x14ac:dyDescent="0.2"/>
    <row r="77713" ht="12.75" customHeight="1" x14ac:dyDescent="0.2"/>
    <row r="77714" ht="12.75" customHeight="1" x14ac:dyDescent="0.2"/>
    <row r="77715" ht="12.75" customHeight="1" x14ac:dyDescent="0.2"/>
    <row r="77716" ht="12.75" customHeight="1" x14ac:dyDescent="0.2"/>
    <row r="77717" ht="12.75" customHeight="1" x14ac:dyDescent="0.2"/>
    <row r="77718" ht="12.75" customHeight="1" x14ac:dyDescent="0.2"/>
    <row r="77719" ht="12.75" customHeight="1" x14ac:dyDescent="0.2"/>
    <row r="77720" ht="12.75" customHeight="1" x14ac:dyDescent="0.2"/>
    <row r="77721" ht="12.75" customHeight="1" x14ac:dyDescent="0.2"/>
    <row r="77722" ht="12.75" customHeight="1" x14ac:dyDescent="0.2"/>
    <row r="77723" ht="12.75" customHeight="1" x14ac:dyDescent="0.2"/>
    <row r="77724" ht="12.75" customHeight="1" x14ac:dyDescent="0.2"/>
    <row r="77725" ht="12.75" customHeight="1" x14ac:dyDescent="0.2"/>
    <row r="77726" ht="12.75" customHeight="1" x14ac:dyDescent="0.2"/>
    <row r="77727" ht="12.75" customHeight="1" x14ac:dyDescent="0.2"/>
    <row r="77728" ht="12.75" customHeight="1" x14ac:dyDescent="0.2"/>
    <row r="77729" ht="12.75" customHeight="1" x14ac:dyDescent="0.2"/>
    <row r="77730" ht="12.75" customHeight="1" x14ac:dyDescent="0.2"/>
    <row r="77731" ht="12.75" customHeight="1" x14ac:dyDescent="0.2"/>
    <row r="77732" ht="12.75" customHeight="1" x14ac:dyDescent="0.2"/>
    <row r="77733" ht="12.75" customHeight="1" x14ac:dyDescent="0.2"/>
    <row r="77734" ht="12.75" customHeight="1" x14ac:dyDescent="0.2"/>
    <row r="77735" ht="12.75" customHeight="1" x14ac:dyDescent="0.2"/>
    <row r="77736" ht="12.75" customHeight="1" x14ac:dyDescent="0.2"/>
    <row r="77737" ht="12.75" customHeight="1" x14ac:dyDescent="0.2"/>
    <row r="77738" ht="12.75" customHeight="1" x14ac:dyDescent="0.2"/>
    <row r="77739" ht="12.75" customHeight="1" x14ac:dyDescent="0.2"/>
    <row r="77740" ht="12.75" customHeight="1" x14ac:dyDescent="0.2"/>
    <row r="77741" ht="12.75" customHeight="1" x14ac:dyDescent="0.2"/>
    <row r="77742" ht="12.75" customHeight="1" x14ac:dyDescent="0.2"/>
    <row r="77743" ht="12.75" customHeight="1" x14ac:dyDescent="0.2"/>
    <row r="77744" ht="12.75" customHeight="1" x14ac:dyDescent="0.2"/>
    <row r="77745" ht="12.75" customHeight="1" x14ac:dyDescent="0.2"/>
    <row r="77746" ht="12.75" customHeight="1" x14ac:dyDescent="0.2"/>
    <row r="77747" ht="12.75" customHeight="1" x14ac:dyDescent="0.2"/>
    <row r="77748" ht="12.75" customHeight="1" x14ac:dyDescent="0.2"/>
    <row r="77749" ht="12.75" customHeight="1" x14ac:dyDescent="0.2"/>
    <row r="77750" ht="12.75" customHeight="1" x14ac:dyDescent="0.2"/>
    <row r="77751" ht="12.75" customHeight="1" x14ac:dyDescent="0.2"/>
    <row r="77752" ht="12.75" customHeight="1" x14ac:dyDescent="0.2"/>
    <row r="77753" ht="12.75" customHeight="1" x14ac:dyDescent="0.2"/>
    <row r="77754" ht="12.75" customHeight="1" x14ac:dyDescent="0.2"/>
    <row r="77755" ht="12.75" customHeight="1" x14ac:dyDescent="0.2"/>
    <row r="77756" ht="12.75" customHeight="1" x14ac:dyDescent="0.2"/>
    <row r="77757" ht="12.75" customHeight="1" x14ac:dyDescent="0.2"/>
    <row r="77758" ht="12.75" customHeight="1" x14ac:dyDescent="0.2"/>
    <row r="77759" ht="12.75" customHeight="1" x14ac:dyDescent="0.2"/>
    <row r="77760" ht="12.75" customHeight="1" x14ac:dyDescent="0.2"/>
    <row r="77761" ht="12.75" customHeight="1" x14ac:dyDescent="0.2"/>
    <row r="77762" ht="12.75" customHeight="1" x14ac:dyDescent="0.2"/>
    <row r="77763" ht="12.75" customHeight="1" x14ac:dyDescent="0.2"/>
    <row r="77764" ht="12.75" customHeight="1" x14ac:dyDescent="0.2"/>
    <row r="77765" ht="12.75" customHeight="1" x14ac:dyDescent="0.2"/>
    <row r="77766" ht="12.75" customHeight="1" x14ac:dyDescent="0.2"/>
    <row r="77767" ht="12.75" customHeight="1" x14ac:dyDescent="0.2"/>
    <row r="77768" ht="12.75" customHeight="1" x14ac:dyDescent="0.2"/>
    <row r="77769" ht="12.75" customHeight="1" x14ac:dyDescent="0.2"/>
    <row r="77770" ht="12.75" customHeight="1" x14ac:dyDescent="0.2"/>
    <row r="77771" ht="12.75" customHeight="1" x14ac:dyDescent="0.2"/>
    <row r="77772" ht="12.75" customHeight="1" x14ac:dyDescent="0.2"/>
    <row r="77773" ht="12.75" customHeight="1" x14ac:dyDescent="0.2"/>
    <row r="77774" ht="12.75" customHeight="1" x14ac:dyDescent="0.2"/>
    <row r="77775" ht="12.75" customHeight="1" x14ac:dyDescent="0.2"/>
    <row r="77776" ht="12.75" customHeight="1" x14ac:dyDescent="0.2"/>
    <row r="77777" ht="12.75" customHeight="1" x14ac:dyDescent="0.2"/>
    <row r="77778" ht="12.75" customHeight="1" x14ac:dyDescent="0.2"/>
    <row r="77779" ht="12.75" customHeight="1" x14ac:dyDescent="0.2"/>
    <row r="77780" ht="12.75" customHeight="1" x14ac:dyDescent="0.2"/>
    <row r="77781" ht="12.75" customHeight="1" x14ac:dyDescent="0.2"/>
    <row r="77782" ht="12.75" customHeight="1" x14ac:dyDescent="0.2"/>
    <row r="77783" ht="12.75" customHeight="1" x14ac:dyDescent="0.2"/>
    <row r="77784" ht="12.75" customHeight="1" x14ac:dyDescent="0.2"/>
    <row r="77785" ht="12.75" customHeight="1" x14ac:dyDescent="0.2"/>
    <row r="77786" ht="12.75" customHeight="1" x14ac:dyDescent="0.2"/>
    <row r="77787" ht="12.75" customHeight="1" x14ac:dyDescent="0.2"/>
    <row r="77788" ht="12.75" customHeight="1" x14ac:dyDescent="0.2"/>
    <row r="77789" ht="12.75" customHeight="1" x14ac:dyDescent="0.2"/>
    <row r="77790" ht="12.75" customHeight="1" x14ac:dyDescent="0.2"/>
    <row r="77791" ht="12.75" customHeight="1" x14ac:dyDescent="0.2"/>
    <row r="77792" ht="12.75" customHeight="1" x14ac:dyDescent="0.2"/>
    <row r="77793" ht="12.75" customHeight="1" x14ac:dyDescent="0.2"/>
    <row r="77794" ht="12.75" customHeight="1" x14ac:dyDescent="0.2"/>
    <row r="77795" ht="12.75" customHeight="1" x14ac:dyDescent="0.2"/>
    <row r="77796" ht="12.75" customHeight="1" x14ac:dyDescent="0.2"/>
    <row r="77797" ht="12.75" customHeight="1" x14ac:dyDescent="0.2"/>
    <row r="77798" ht="12.75" customHeight="1" x14ac:dyDescent="0.2"/>
    <row r="77799" ht="12.75" customHeight="1" x14ac:dyDescent="0.2"/>
    <row r="77800" ht="12.75" customHeight="1" x14ac:dyDescent="0.2"/>
    <row r="77801" ht="12.75" customHeight="1" x14ac:dyDescent="0.2"/>
    <row r="77802" ht="12.75" customHeight="1" x14ac:dyDescent="0.2"/>
    <row r="77803" ht="12.75" customHeight="1" x14ac:dyDescent="0.2"/>
    <row r="77804" ht="12.75" customHeight="1" x14ac:dyDescent="0.2"/>
    <row r="77805" ht="12.75" customHeight="1" x14ac:dyDescent="0.2"/>
    <row r="77806" ht="12.75" customHeight="1" x14ac:dyDescent="0.2"/>
    <row r="77807" ht="12.75" customHeight="1" x14ac:dyDescent="0.2"/>
    <row r="77808" ht="12.75" customHeight="1" x14ac:dyDescent="0.2"/>
    <row r="77809" ht="12.75" customHeight="1" x14ac:dyDescent="0.2"/>
    <row r="77810" ht="12.75" customHeight="1" x14ac:dyDescent="0.2"/>
    <row r="77811" ht="12.75" customHeight="1" x14ac:dyDescent="0.2"/>
    <row r="77812" ht="12.75" customHeight="1" x14ac:dyDescent="0.2"/>
    <row r="77813" ht="12.75" customHeight="1" x14ac:dyDescent="0.2"/>
    <row r="77814" ht="12.75" customHeight="1" x14ac:dyDescent="0.2"/>
    <row r="77815" ht="12.75" customHeight="1" x14ac:dyDescent="0.2"/>
    <row r="77816" ht="12.75" customHeight="1" x14ac:dyDescent="0.2"/>
    <row r="77817" ht="12.75" customHeight="1" x14ac:dyDescent="0.2"/>
    <row r="77818" ht="12.75" customHeight="1" x14ac:dyDescent="0.2"/>
    <row r="77819" ht="12.75" customHeight="1" x14ac:dyDescent="0.2"/>
    <row r="77820" ht="12.75" customHeight="1" x14ac:dyDescent="0.2"/>
    <row r="77821" ht="12.75" customHeight="1" x14ac:dyDescent="0.2"/>
    <row r="77822" ht="12.75" customHeight="1" x14ac:dyDescent="0.2"/>
    <row r="77823" ht="12.75" customHeight="1" x14ac:dyDescent="0.2"/>
    <row r="77824" ht="12.75" customHeight="1" x14ac:dyDescent="0.2"/>
    <row r="77825" ht="12.75" customHeight="1" x14ac:dyDescent="0.2"/>
    <row r="77826" ht="12.75" customHeight="1" x14ac:dyDescent="0.2"/>
    <row r="77827" ht="12.75" customHeight="1" x14ac:dyDescent="0.2"/>
    <row r="77828" ht="12.75" customHeight="1" x14ac:dyDescent="0.2"/>
    <row r="77829" ht="12.75" customHeight="1" x14ac:dyDescent="0.2"/>
    <row r="77830" ht="12.75" customHeight="1" x14ac:dyDescent="0.2"/>
    <row r="77831" ht="12.75" customHeight="1" x14ac:dyDescent="0.2"/>
    <row r="77832" ht="12.75" customHeight="1" x14ac:dyDescent="0.2"/>
    <row r="77833" ht="12.75" customHeight="1" x14ac:dyDescent="0.2"/>
    <row r="77834" ht="12.75" customHeight="1" x14ac:dyDescent="0.2"/>
    <row r="77835" ht="12.75" customHeight="1" x14ac:dyDescent="0.2"/>
    <row r="77836" ht="12.75" customHeight="1" x14ac:dyDescent="0.2"/>
    <row r="77837" ht="12.75" customHeight="1" x14ac:dyDescent="0.2"/>
    <row r="77838" ht="12.75" customHeight="1" x14ac:dyDescent="0.2"/>
    <row r="77839" ht="12.75" customHeight="1" x14ac:dyDescent="0.2"/>
    <row r="77840" ht="12.75" customHeight="1" x14ac:dyDescent="0.2"/>
    <row r="77841" ht="12.75" customHeight="1" x14ac:dyDescent="0.2"/>
    <row r="77842" ht="12.75" customHeight="1" x14ac:dyDescent="0.2"/>
    <row r="77843" ht="12.75" customHeight="1" x14ac:dyDescent="0.2"/>
    <row r="77844" ht="12.75" customHeight="1" x14ac:dyDescent="0.2"/>
    <row r="77845" ht="12.75" customHeight="1" x14ac:dyDescent="0.2"/>
    <row r="77846" ht="12.75" customHeight="1" x14ac:dyDescent="0.2"/>
    <row r="77847" ht="12.75" customHeight="1" x14ac:dyDescent="0.2"/>
    <row r="77848" ht="12.75" customHeight="1" x14ac:dyDescent="0.2"/>
    <row r="77849" ht="12.75" customHeight="1" x14ac:dyDescent="0.2"/>
    <row r="77850" ht="12.75" customHeight="1" x14ac:dyDescent="0.2"/>
    <row r="77851" ht="12.75" customHeight="1" x14ac:dyDescent="0.2"/>
    <row r="77852" ht="12.75" customHeight="1" x14ac:dyDescent="0.2"/>
    <row r="77853" ht="12.75" customHeight="1" x14ac:dyDescent="0.2"/>
    <row r="77854" ht="12.75" customHeight="1" x14ac:dyDescent="0.2"/>
    <row r="77855" ht="12.75" customHeight="1" x14ac:dyDescent="0.2"/>
    <row r="77856" ht="12.75" customHeight="1" x14ac:dyDescent="0.2"/>
    <row r="77857" ht="12.75" customHeight="1" x14ac:dyDescent="0.2"/>
    <row r="77858" ht="12.75" customHeight="1" x14ac:dyDescent="0.2"/>
    <row r="77859" ht="12.75" customHeight="1" x14ac:dyDescent="0.2"/>
    <row r="77860" ht="12.75" customHeight="1" x14ac:dyDescent="0.2"/>
    <row r="77861" ht="12.75" customHeight="1" x14ac:dyDescent="0.2"/>
    <row r="77862" ht="12.75" customHeight="1" x14ac:dyDescent="0.2"/>
    <row r="77863" ht="12.75" customHeight="1" x14ac:dyDescent="0.2"/>
    <row r="77864" ht="12.75" customHeight="1" x14ac:dyDescent="0.2"/>
    <row r="77865" ht="12.75" customHeight="1" x14ac:dyDescent="0.2"/>
    <row r="77866" ht="12.75" customHeight="1" x14ac:dyDescent="0.2"/>
    <row r="77867" ht="12.75" customHeight="1" x14ac:dyDescent="0.2"/>
    <row r="77868" ht="12.75" customHeight="1" x14ac:dyDescent="0.2"/>
    <row r="77869" ht="12.75" customHeight="1" x14ac:dyDescent="0.2"/>
    <row r="77870" ht="12.75" customHeight="1" x14ac:dyDescent="0.2"/>
    <row r="77871" ht="12.75" customHeight="1" x14ac:dyDescent="0.2"/>
    <row r="77872" ht="12.75" customHeight="1" x14ac:dyDescent="0.2"/>
    <row r="77873" ht="12.75" customHeight="1" x14ac:dyDescent="0.2"/>
    <row r="77874" ht="12.75" customHeight="1" x14ac:dyDescent="0.2"/>
    <row r="77875" ht="12.75" customHeight="1" x14ac:dyDescent="0.2"/>
    <row r="77876" ht="12.75" customHeight="1" x14ac:dyDescent="0.2"/>
    <row r="77877" ht="12.75" customHeight="1" x14ac:dyDescent="0.2"/>
    <row r="77878" ht="12.75" customHeight="1" x14ac:dyDescent="0.2"/>
    <row r="77879" ht="12.75" customHeight="1" x14ac:dyDescent="0.2"/>
    <row r="77880" ht="12.75" customHeight="1" x14ac:dyDescent="0.2"/>
    <row r="77881" ht="12.75" customHeight="1" x14ac:dyDescent="0.2"/>
    <row r="77882" ht="12.75" customHeight="1" x14ac:dyDescent="0.2"/>
    <row r="77883" ht="12.75" customHeight="1" x14ac:dyDescent="0.2"/>
    <row r="77884" ht="12.75" customHeight="1" x14ac:dyDescent="0.2"/>
    <row r="77885" ht="12.75" customHeight="1" x14ac:dyDescent="0.2"/>
    <row r="77886" ht="12.75" customHeight="1" x14ac:dyDescent="0.2"/>
    <row r="77887" ht="12.75" customHeight="1" x14ac:dyDescent="0.2"/>
    <row r="77888" ht="12.75" customHeight="1" x14ac:dyDescent="0.2"/>
    <row r="77889" ht="12.75" customHeight="1" x14ac:dyDescent="0.2"/>
    <row r="77890" ht="12.75" customHeight="1" x14ac:dyDescent="0.2"/>
    <row r="77891" ht="12.75" customHeight="1" x14ac:dyDescent="0.2"/>
    <row r="77892" ht="12.75" customHeight="1" x14ac:dyDescent="0.2"/>
    <row r="77893" ht="12.75" customHeight="1" x14ac:dyDescent="0.2"/>
    <row r="77894" ht="12.75" customHeight="1" x14ac:dyDescent="0.2"/>
    <row r="77895" ht="12.75" customHeight="1" x14ac:dyDescent="0.2"/>
    <row r="77896" ht="12.75" customHeight="1" x14ac:dyDescent="0.2"/>
    <row r="77897" ht="12.75" customHeight="1" x14ac:dyDescent="0.2"/>
    <row r="77898" ht="12.75" customHeight="1" x14ac:dyDescent="0.2"/>
    <row r="77899" ht="12.75" customHeight="1" x14ac:dyDescent="0.2"/>
    <row r="77900" ht="12.75" customHeight="1" x14ac:dyDescent="0.2"/>
    <row r="77901" ht="12.75" customHeight="1" x14ac:dyDescent="0.2"/>
    <row r="77902" ht="12.75" customHeight="1" x14ac:dyDescent="0.2"/>
    <row r="77903" ht="12.75" customHeight="1" x14ac:dyDescent="0.2"/>
    <row r="77904" ht="12.75" customHeight="1" x14ac:dyDescent="0.2"/>
    <row r="77905" ht="12.75" customHeight="1" x14ac:dyDescent="0.2"/>
    <row r="77906" ht="12.75" customHeight="1" x14ac:dyDescent="0.2"/>
    <row r="77907" ht="12.75" customHeight="1" x14ac:dyDescent="0.2"/>
    <row r="77908" ht="12.75" customHeight="1" x14ac:dyDescent="0.2"/>
    <row r="77909" ht="12.75" customHeight="1" x14ac:dyDescent="0.2"/>
    <row r="77910" ht="12.75" customHeight="1" x14ac:dyDescent="0.2"/>
    <row r="77911" ht="12.75" customHeight="1" x14ac:dyDescent="0.2"/>
    <row r="77912" ht="12.75" customHeight="1" x14ac:dyDescent="0.2"/>
    <row r="77913" ht="12.75" customHeight="1" x14ac:dyDescent="0.2"/>
    <row r="77914" ht="12.75" customHeight="1" x14ac:dyDescent="0.2"/>
    <row r="77915" ht="12.75" customHeight="1" x14ac:dyDescent="0.2"/>
    <row r="77916" ht="12.75" customHeight="1" x14ac:dyDescent="0.2"/>
    <row r="77917" ht="12.75" customHeight="1" x14ac:dyDescent="0.2"/>
    <row r="77918" ht="12.75" customHeight="1" x14ac:dyDescent="0.2"/>
    <row r="77919" ht="12.75" customHeight="1" x14ac:dyDescent="0.2"/>
    <row r="77920" ht="12.75" customHeight="1" x14ac:dyDescent="0.2"/>
    <row r="77921" ht="12.75" customHeight="1" x14ac:dyDescent="0.2"/>
    <row r="77922" ht="12.75" customHeight="1" x14ac:dyDescent="0.2"/>
    <row r="77923" ht="12.75" customHeight="1" x14ac:dyDescent="0.2"/>
    <row r="77924" ht="12.75" customHeight="1" x14ac:dyDescent="0.2"/>
    <row r="77925" ht="12.75" customHeight="1" x14ac:dyDescent="0.2"/>
    <row r="77926" ht="12.75" customHeight="1" x14ac:dyDescent="0.2"/>
    <row r="77927" ht="12.75" customHeight="1" x14ac:dyDescent="0.2"/>
    <row r="77928" ht="12.75" customHeight="1" x14ac:dyDescent="0.2"/>
    <row r="77929" ht="12.75" customHeight="1" x14ac:dyDescent="0.2"/>
    <row r="77930" ht="12.75" customHeight="1" x14ac:dyDescent="0.2"/>
    <row r="77931" ht="12.75" customHeight="1" x14ac:dyDescent="0.2"/>
    <row r="77932" ht="12.75" customHeight="1" x14ac:dyDescent="0.2"/>
    <row r="77933" ht="12.75" customHeight="1" x14ac:dyDescent="0.2"/>
    <row r="77934" ht="12.75" customHeight="1" x14ac:dyDescent="0.2"/>
    <row r="77935" ht="12.75" customHeight="1" x14ac:dyDescent="0.2"/>
    <row r="77936" ht="12.75" customHeight="1" x14ac:dyDescent="0.2"/>
    <row r="77937" ht="12.75" customHeight="1" x14ac:dyDescent="0.2"/>
    <row r="77938" ht="12.75" customHeight="1" x14ac:dyDescent="0.2"/>
    <row r="77939" ht="12.75" customHeight="1" x14ac:dyDescent="0.2"/>
    <row r="77940" ht="12.75" customHeight="1" x14ac:dyDescent="0.2"/>
    <row r="77941" ht="12.75" customHeight="1" x14ac:dyDescent="0.2"/>
    <row r="77942" ht="12.75" customHeight="1" x14ac:dyDescent="0.2"/>
    <row r="77943" ht="12.75" customHeight="1" x14ac:dyDescent="0.2"/>
    <row r="77944" ht="12.75" customHeight="1" x14ac:dyDescent="0.2"/>
    <row r="77945" ht="12.75" customHeight="1" x14ac:dyDescent="0.2"/>
    <row r="77946" ht="12.75" customHeight="1" x14ac:dyDescent="0.2"/>
    <row r="77947" ht="12.75" customHeight="1" x14ac:dyDescent="0.2"/>
    <row r="77948" ht="12.75" customHeight="1" x14ac:dyDescent="0.2"/>
    <row r="77949" ht="12.75" customHeight="1" x14ac:dyDescent="0.2"/>
    <row r="77950" ht="12.75" customHeight="1" x14ac:dyDescent="0.2"/>
    <row r="77951" ht="12.75" customHeight="1" x14ac:dyDescent="0.2"/>
    <row r="77952" ht="12.75" customHeight="1" x14ac:dyDescent="0.2"/>
    <row r="77953" ht="12.75" customHeight="1" x14ac:dyDescent="0.2"/>
    <row r="77954" ht="12.75" customHeight="1" x14ac:dyDescent="0.2"/>
    <row r="77955" ht="12.75" customHeight="1" x14ac:dyDescent="0.2"/>
    <row r="77956" ht="12.75" customHeight="1" x14ac:dyDescent="0.2"/>
    <row r="77957" ht="12.75" customHeight="1" x14ac:dyDescent="0.2"/>
    <row r="77958" ht="12.75" customHeight="1" x14ac:dyDescent="0.2"/>
    <row r="77959" ht="12.75" customHeight="1" x14ac:dyDescent="0.2"/>
    <row r="77960" ht="12.75" customHeight="1" x14ac:dyDescent="0.2"/>
    <row r="77961" ht="12.75" customHeight="1" x14ac:dyDescent="0.2"/>
    <row r="77962" ht="12.75" customHeight="1" x14ac:dyDescent="0.2"/>
    <row r="77963" ht="12.75" customHeight="1" x14ac:dyDescent="0.2"/>
    <row r="77964" ht="12.75" customHeight="1" x14ac:dyDescent="0.2"/>
    <row r="77965" ht="12.75" customHeight="1" x14ac:dyDescent="0.2"/>
    <row r="77966" ht="12.75" customHeight="1" x14ac:dyDescent="0.2"/>
    <row r="77967" ht="12.75" customHeight="1" x14ac:dyDescent="0.2"/>
    <row r="77968" ht="12.75" customHeight="1" x14ac:dyDescent="0.2"/>
    <row r="77969" ht="12.75" customHeight="1" x14ac:dyDescent="0.2"/>
    <row r="77970" ht="12.75" customHeight="1" x14ac:dyDescent="0.2"/>
    <row r="77971" ht="12.75" customHeight="1" x14ac:dyDescent="0.2"/>
    <row r="77972" ht="12.75" customHeight="1" x14ac:dyDescent="0.2"/>
    <row r="77973" ht="12.75" customHeight="1" x14ac:dyDescent="0.2"/>
    <row r="77974" ht="12.75" customHeight="1" x14ac:dyDescent="0.2"/>
    <row r="77975" ht="12.75" customHeight="1" x14ac:dyDescent="0.2"/>
    <row r="77976" ht="12.75" customHeight="1" x14ac:dyDescent="0.2"/>
    <row r="77977" ht="12.75" customHeight="1" x14ac:dyDescent="0.2"/>
    <row r="77978" ht="12.75" customHeight="1" x14ac:dyDescent="0.2"/>
    <row r="77979" ht="12.75" customHeight="1" x14ac:dyDescent="0.2"/>
    <row r="77980" ht="12.75" customHeight="1" x14ac:dyDescent="0.2"/>
    <row r="77981" ht="12.75" customHeight="1" x14ac:dyDescent="0.2"/>
    <row r="77982" ht="12.75" customHeight="1" x14ac:dyDescent="0.2"/>
    <row r="77983" ht="12.75" customHeight="1" x14ac:dyDescent="0.2"/>
    <row r="77984" ht="12.75" customHeight="1" x14ac:dyDescent="0.2"/>
    <row r="77985" ht="12.75" customHeight="1" x14ac:dyDescent="0.2"/>
    <row r="77986" ht="12.75" customHeight="1" x14ac:dyDescent="0.2"/>
    <row r="77987" ht="12.75" customHeight="1" x14ac:dyDescent="0.2"/>
    <row r="77988" ht="12.75" customHeight="1" x14ac:dyDescent="0.2"/>
    <row r="77989" ht="12.75" customHeight="1" x14ac:dyDescent="0.2"/>
    <row r="77990" ht="12.75" customHeight="1" x14ac:dyDescent="0.2"/>
    <row r="77991" ht="12.75" customHeight="1" x14ac:dyDescent="0.2"/>
    <row r="77992" ht="12.75" customHeight="1" x14ac:dyDescent="0.2"/>
    <row r="77993" ht="12.75" customHeight="1" x14ac:dyDescent="0.2"/>
    <row r="77994" ht="12.75" customHeight="1" x14ac:dyDescent="0.2"/>
    <row r="77995" ht="12.75" customHeight="1" x14ac:dyDescent="0.2"/>
    <row r="77996" ht="12.75" customHeight="1" x14ac:dyDescent="0.2"/>
    <row r="77997" ht="12.75" customHeight="1" x14ac:dyDescent="0.2"/>
    <row r="77998" ht="12.75" customHeight="1" x14ac:dyDescent="0.2"/>
    <row r="77999" ht="12.75" customHeight="1" x14ac:dyDescent="0.2"/>
    <row r="78000" ht="12.75" customHeight="1" x14ac:dyDescent="0.2"/>
    <row r="78001" ht="12.75" customHeight="1" x14ac:dyDescent="0.2"/>
    <row r="78002" ht="12.75" customHeight="1" x14ac:dyDescent="0.2"/>
    <row r="78003" ht="12.75" customHeight="1" x14ac:dyDescent="0.2"/>
    <row r="78004" ht="12.75" customHeight="1" x14ac:dyDescent="0.2"/>
    <row r="78005" ht="12.75" customHeight="1" x14ac:dyDescent="0.2"/>
    <row r="78006" ht="12.75" customHeight="1" x14ac:dyDescent="0.2"/>
    <row r="78007" ht="12.75" customHeight="1" x14ac:dyDescent="0.2"/>
    <row r="78008" ht="12.75" customHeight="1" x14ac:dyDescent="0.2"/>
    <row r="78009" ht="12.75" customHeight="1" x14ac:dyDescent="0.2"/>
    <row r="78010" ht="12.75" customHeight="1" x14ac:dyDescent="0.2"/>
    <row r="78011" ht="12.75" customHeight="1" x14ac:dyDescent="0.2"/>
    <row r="78012" ht="12.75" customHeight="1" x14ac:dyDescent="0.2"/>
    <row r="78013" ht="12.75" customHeight="1" x14ac:dyDescent="0.2"/>
    <row r="78014" ht="12.75" customHeight="1" x14ac:dyDescent="0.2"/>
    <row r="78015" ht="12.75" customHeight="1" x14ac:dyDescent="0.2"/>
    <row r="78016" ht="12.75" customHeight="1" x14ac:dyDescent="0.2"/>
    <row r="78017" ht="12.75" customHeight="1" x14ac:dyDescent="0.2"/>
    <row r="78018" ht="12.75" customHeight="1" x14ac:dyDescent="0.2"/>
    <row r="78019" ht="12.75" customHeight="1" x14ac:dyDescent="0.2"/>
    <row r="78020" ht="12.75" customHeight="1" x14ac:dyDescent="0.2"/>
    <row r="78021" ht="12.75" customHeight="1" x14ac:dyDescent="0.2"/>
    <row r="78022" ht="12.75" customHeight="1" x14ac:dyDescent="0.2"/>
    <row r="78023" ht="12.75" customHeight="1" x14ac:dyDescent="0.2"/>
    <row r="78024" ht="12.75" customHeight="1" x14ac:dyDescent="0.2"/>
    <row r="78025" ht="12.75" customHeight="1" x14ac:dyDescent="0.2"/>
    <row r="78026" ht="12.75" customHeight="1" x14ac:dyDescent="0.2"/>
    <row r="78027" ht="12.75" customHeight="1" x14ac:dyDescent="0.2"/>
    <row r="78028" ht="12.75" customHeight="1" x14ac:dyDescent="0.2"/>
    <row r="78029" ht="12.75" customHeight="1" x14ac:dyDescent="0.2"/>
    <row r="78030" ht="12.75" customHeight="1" x14ac:dyDescent="0.2"/>
    <row r="78031" ht="12.75" customHeight="1" x14ac:dyDescent="0.2"/>
    <row r="78032" ht="12.75" customHeight="1" x14ac:dyDescent="0.2"/>
    <row r="78033" ht="12.75" customHeight="1" x14ac:dyDescent="0.2"/>
    <row r="78034" ht="12.75" customHeight="1" x14ac:dyDescent="0.2"/>
    <row r="78035" ht="12.75" customHeight="1" x14ac:dyDescent="0.2"/>
    <row r="78036" ht="12.75" customHeight="1" x14ac:dyDescent="0.2"/>
    <row r="78037" ht="12.75" customHeight="1" x14ac:dyDescent="0.2"/>
    <row r="78038" ht="12.75" customHeight="1" x14ac:dyDescent="0.2"/>
    <row r="78039" ht="12.75" customHeight="1" x14ac:dyDescent="0.2"/>
    <row r="78040" ht="12.75" customHeight="1" x14ac:dyDescent="0.2"/>
    <row r="78041" ht="12.75" customHeight="1" x14ac:dyDescent="0.2"/>
    <row r="78042" ht="12.75" customHeight="1" x14ac:dyDescent="0.2"/>
    <row r="78043" ht="12.75" customHeight="1" x14ac:dyDescent="0.2"/>
    <row r="78044" ht="12.75" customHeight="1" x14ac:dyDescent="0.2"/>
    <row r="78045" ht="12.75" customHeight="1" x14ac:dyDescent="0.2"/>
    <row r="78046" ht="12.75" customHeight="1" x14ac:dyDescent="0.2"/>
    <row r="78047" ht="12.75" customHeight="1" x14ac:dyDescent="0.2"/>
    <row r="78048" ht="12.75" customHeight="1" x14ac:dyDescent="0.2"/>
    <row r="78049" ht="12.75" customHeight="1" x14ac:dyDescent="0.2"/>
    <row r="78050" ht="12.75" customHeight="1" x14ac:dyDescent="0.2"/>
    <row r="78051" ht="12.75" customHeight="1" x14ac:dyDescent="0.2"/>
    <row r="78052" ht="12.75" customHeight="1" x14ac:dyDescent="0.2"/>
    <row r="78053" ht="12.75" customHeight="1" x14ac:dyDescent="0.2"/>
    <row r="78054" ht="12.75" customHeight="1" x14ac:dyDescent="0.2"/>
    <row r="78055" ht="12.75" customHeight="1" x14ac:dyDescent="0.2"/>
    <row r="78056" ht="12.75" customHeight="1" x14ac:dyDescent="0.2"/>
    <row r="78057" ht="12.75" customHeight="1" x14ac:dyDescent="0.2"/>
    <row r="78058" ht="12.75" customHeight="1" x14ac:dyDescent="0.2"/>
    <row r="78059" ht="12.75" customHeight="1" x14ac:dyDescent="0.2"/>
    <row r="78060" ht="12.75" customHeight="1" x14ac:dyDescent="0.2"/>
    <row r="78061" ht="12.75" customHeight="1" x14ac:dyDescent="0.2"/>
    <row r="78062" ht="12.75" customHeight="1" x14ac:dyDescent="0.2"/>
    <row r="78063" ht="12.75" customHeight="1" x14ac:dyDescent="0.2"/>
    <row r="78064" ht="12.75" customHeight="1" x14ac:dyDescent="0.2"/>
    <row r="78065" ht="12.75" customHeight="1" x14ac:dyDescent="0.2"/>
    <row r="78066" ht="12.75" customHeight="1" x14ac:dyDescent="0.2"/>
    <row r="78067" ht="12.75" customHeight="1" x14ac:dyDescent="0.2"/>
    <row r="78068" ht="12.75" customHeight="1" x14ac:dyDescent="0.2"/>
    <row r="78069" ht="12.75" customHeight="1" x14ac:dyDescent="0.2"/>
    <row r="78070" ht="12.75" customHeight="1" x14ac:dyDescent="0.2"/>
    <row r="78071" ht="12.75" customHeight="1" x14ac:dyDescent="0.2"/>
    <row r="78072" ht="12.75" customHeight="1" x14ac:dyDescent="0.2"/>
    <row r="78073" ht="12.75" customHeight="1" x14ac:dyDescent="0.2"/>
    <row r="78074" ht="12.75" customHeight="1" x14ac:dyDescent="0.2"/>
    <row r="78075" ht="12.75" customHeight="1" x14ac:dyDescent="0.2"/>
    <row r="78076" ht="12.75" customHeight="1" x14ac:dyDescent="0.2"/>
    <row r="78077" ht="12.75" customHeight="1" x14ac:dyDescent="0.2"/>
    <row r="78078" ht="12.75" customHeight="1" x14ac:dyDescent="0.2"/>
    <row r="78079" ht="12.75" customHeight="1" x14ac:dyDescent="0.2"/>
    <row r="78080" ht="12.75" customHeight="1" x14ac:dyDescent="0.2"/>
    <row r="78081" ht="12.75" customHeight="1" x14ac:dyDescent="0.2"/>
    <row r="78082" ht="12.75" customHeight="1" x14ac:dyDescent="0.2"/>
    <row r="78083" ht="12.75" customHeight="1" x14ac:dyDescent="0.2"/>
    <row r="78084" ht="12.75" customHeight="1" x14ac:dyDescent="0.2"/>
    <row r="78085" ht="12.75" customHeight="1" x14ac:dyDescent="0.2"/>
    <row r="78086" ht="12.75" customHeight="1" x14ac:dyDescent="0.2"/>
    <row r="78087" ht="12.75" customHeight="1" x14ac:dyDescent="0.2"/>
    <row r="78088" ht="12.75" customHeight="1" x14ac:dyDescent="0.2"/>
    <row r="78089" ht="12.75" customHeight="1" x14ac:dyDescent="0.2"/>
    <row r="78090" ht="12.75" customHeight="1" x14ac:dyDescent="0.2"/>
    <row r="78091" ht="12.75" customHeight="1" x14ac:dyDescent="0.2"/>
    <row r="78092" ht="12.75" customHeight="1" x14ac:dyDescent="0.2"/>
    <row r="78093" ht="12.75" customHeight="1" x14ac:dyDescent="0.2"/>
    <row r="78094" ht="12.75" customHeight="1" x14ac:dyDescent="0.2"/>
    <row r="78095" ht="12.75" customHeight="1" x14ac:dyDescent="0.2"/>
    <row r="78096" ht="12.75" customHeight="1" x14ac:dyDescent="0.2"/>
    <row r="78097" ht="12.75" customHeight="1" x14ac:dyDescent="0.2"/>
    <row r="78098" ht="12.75" customHeight="1" x14ac:dyDescent="0.2"/>
    <row r="78099" ht="12.75" customHeight="1" x14ac:dyDescent="0.2"/>
    <row r="78100" ht="12.75" customHeight="1" x14ac:dyDescent="0.2"/>
    <row r="78101" ht="12.75" customHeight="1" x14ac:dyDescent="0.2"/>
    <row r="78102" ht="12.75" customHeight="1" x14ac:dyDescent="0.2"/>
    <row r="78103" ht="12.75" customHeight="1" x14ac:dyDescent="0.2"/>
    <row r="78104" ht="12.75" customHeight="1" x14ac:dyDescent="0.2"/>
    <row r="78105" ht="12.75" customHeight="1" x14ac:dyDescent="0.2"/>
    <row r="78106" ht="12.75" customHeight="1" x14ac:dyDescent="0.2"/>
    <row r="78107" ht="12.75" customHeight="1" x14ac:dyDescent="0.2"/>
    <row r="78108" ht="12.75" customHeight="1" x14ac:dyDescent="0.2"/>
    <row r="78109" ht="12.75" customHeight="1" x14ac:dyDescent="0.2"/>
    <row r="78110" ht="12.75" customHeight="1" x14ac:dyDescent="0.2"/>
    <row r="78111" ht="12.75" customHeight="1" x14ac:dyDescent="0.2"/>
    <row r="78112" ht="12.75" customHeight="1" x14ac:dyDescent="0.2"/>
    <row r="78113" ht="12.75" customHeight="1" x14ac:dyDescent="0.2"/>
    <row r="78114" ht="12.75" customHeight="1" x14ac:dyDescent="0.2"/>
    <row r="78115" ht="12.75" customHeight="1" x14ac:dyDescent="0.2"/>
    <row r="78116" ht="12.75" customHeight="1" x14ac:dyDescent="0.2"/>
    <row r="78117" ht="12.75" customHeight="1" x14ac:dyDescent="0.2"/>
    <row r="78118" ht="12.75" customHeight="1" x14ac:dyDescent="0.2"/>
    <row r="78119" ht="12.75" customHeight="1" x14ac:dyDescent="0.2"/>
    <row r="78120" ht="12.75" customHeight="1" x14ac:dyDescent="0.2"/>
    <row r="78121" ht="12.75" customHeight="1" x14ac:dyDescent="0.2"/>
    <row r="78122" ht="12.75" customHeight="1" x14ac:dyDescent="0.2"/>
    <row r="78123" ht="12.75" customHeight="1" x14ac:dyDescent="0.2"/>
    <row r="78124" ht="12.75" customHeight="1" x14ac:dyDescent="0.2"/>
    <row r="78125" ht="12.75" customHeight="1" x14ac:dyDescent="0.2"/>
    <row r="78126" ht="12.75" customHeight="1" x14ac:dyDescent="0.2"/>
    <row r="78127" ht="12.75" customHeight="1" x14ac:dyDescent="0.2"/>
    <row r="78128" ht="12.75" customHeight="1" x14ac:dyDescent="0.2"/>
    <row r="78129" ht="12.75" customHeight="1" x14ac:dyDescent="0.2"/>
    <row r="78130" ht="12.75" customHeight="1" x14ac:dyDescent="0.2"/>
    <row r="78131" ht="12.75" customHeight="1" x14ac:dyDescent="0.2"/>
    <row r="78132" ht="12.75" customHeight="1" x14ac:dyDescent="0.2"/>
    <row r="78133" ht="12.75" customHeight="1" x14ac:dyDescent="0.2"/>
    <row r="78134" ht="12.75" customHeight="1" x14ac:dyDescent="0.2"/>
    <row r="78135" ht="12.75" customHeight="1" x14ac:dyDescent="0.2"/>
    <row r="78136" ht="12.75" customHeight="1" x14ac:dyDescent="0.2"/>
    <row r="78137" ht="12.75" customHeight="1" x14ac:dyDescent="0.2"/>
    <row r="78138" ht="12.75" customHeight="1" x14ac:dyDescent="0.2"/>
    <row r="78139" ht="12.75" customHeight="1" x14ac:dyDescent="0.2"/>
    <row r="78140" ht="12.75" customHeight="1" x14ac:dyDescent="0.2"/>
    <row r="78141" ht="12.75" customHeight="1" x14ac:dyDescent="0.2"/>
    <row r="78142" ht="12.75" customHeight="1" x14ac:dyDescent="0.2"/>
    <row r="78143" ht="12.75" customHeight="1" x14ac:dyDescent="0.2"/>
    <row r="78144" ht="12.75" customHeight="1" x14ac:dyDescent="0.2"/>
    <row r="78145" ht="12.75" customHeight="1" x14ac:dyDescent="0.2"/>
    <row r="78146" ht="12.75" customHeight="1" x14ac:dyDescent="0.2"/>
    <row r="78147" ht="12.75" customHeight="1" x14ac:dyDescent="0.2"/>
    <row r="78148" ht="12.75" customHeight="1" x14ac:dyDescent="0.2"/>
    <row r="78149" ht="12.75" customHeight="1" x14ac:dyDescent="0.2"/>
    <row r="78150" ht="12.75" customHeight="1" x14ac:dyDescent="0.2"/>
    <row r="78151" ht="12.75" customHeight="1" x14ac:dyDescent="0.2"/>
    <row r="78152" ht="12.75" customHeight="1" x14ac:dyDescent="0.2"/>
    <row r="78153" ht="12.75" customHeight="1" x14ac:dyDescent="0.2"/>
    <row r="78154" ht="12.75" customHeight="1" x14ac:dyDescent="0.2"/>
    <row r="78155" ht="12.75" customHeight="1" x14ac:dyDescent="0.2"/>
    <row r="78156" ht="12.75" customHeight="1" x14ac:dyDescent="0.2"/>
    <row r="78157" ht="12.75" customHeight="1" x14ac:dyDescent="0.2"/>
    <row r="78158" ht="12.75" customHeight="1" x14ac:dyDescent="0.2"/>
    <row r="78159" ht="12.75" customHeight="1" x14ac:dyDescent="0.2"/>
    <row r="78160" ht="12.75" customHeight="1" x14ac:dyDescent="0.2"/>
    <row r="78161" ht="12.75" customHeight="1" x14ac:dyDescent="0.2"/>
    <row r="78162" ht="12.75" customHeight="1" x14ac:dyDescent="0.2"/>
    <row r="78163" ht="12.75" customHeight="1" x14ac:dyDescent="0.2"/>
    <row r="78164" ht="12.75" customHeight="1" x14ac:dyDescent="0.2"/>
    <row r="78165" ht="12.75" customHeight="1" x14ac:dyDescent="0.2"/>
    <row r="78166" ht="12.75" customHeight="1" x14ac:dyDescent="0.2"/>
    <row r="78167" ht="12.75" customHeight="1" x14ac:dyDescent="0.2"/>
    <row r="78168" ht="12.75" customHeight="1" x14ac:dyDescent="0.2"/>
    <row r="78169" ht="12.75" customHeight="1" x14ac:dyDescent="0.2"/>
    <row r="78170" ht="12.75" customHeight="1" x14ac:dyDescent="0.2"/>
    <row r="78171" ht="12.75" customHeight="1" x14ac:dyDescent="0.2"/>
    <row r="78172" ht="12.75" customHeight="1" x14ac:dyDescent="0.2"/>
    <row r="78173" ht="12.75" customHeight="1" x14ac:dyDescent="0.2"/>
    <row r="78174" ht="12.75" customHeight="1" x14ac:dyDescent="0.2"/>
    <row r="78175" ht="12.75" customHeight="1" x14ac:dyDescent="0.2"/>
    <row r="78176" ht="12.75" customHeight="1" x14ac:dyDescent="0.2"/>
    <row r="78177" ht="12.75" customHeight="1" x14ac:dyDescent="0.2"/>
    <row r="78178" ht="12.75" customHeight="1" x14ac:dyDescent="0.2"/>
    <row r="78179" ht="12.75" customHeight="1" x14ac:dyDescent="0.2"/>
    <row r="78180" ht="12.75" customHeight="1" x14ac:dyDescent="0.2"/>
    <row r="78181" ht="12.75" customHeight="1" x14ac:dyDescent="0.2"/>
    <row r="78182" ht="12.75" customHeight="1" x14ac:dyDescent="0.2"/>
    <row r="78183" ht="12.75" customHeight="1" x14ac:dyDescent="0.2"/>
    <row r="78184" ht="12.75" customHeight="1" x14ac:dyDescent="0.2"/>
    <row r="78185" ht="12.75" customHeight="1" x14ac:dyDescent="0.2"/>
    <row r="78186" ht="12.75" customHeight="1" x14ac:dyDescent="0.2"/>
    <row r="78187" ht="12.75" customHeight="1" x14ac:dyDescent="0.2"/>
    <row r="78188" ht="12.75" customHeight="1" x14ac:dyDescent="0.2"/>
    <row r="78189" ht="12.75" customHeight="1" x14ac:dyDescent="0.2"/>
    <row r="78190" ht="12.75" customHeight="1" x14ac:dyDescent="0.2"/>
    <row r="78191" ht="12.75" customHeight="1" x14ac:dyDescent="0.2"/>
    <row r="78192" ht="12.75" customHeight="1" x14ac:dyDescent="0.2"/>
    <row r="78193" ht="12.75" customHeight="1" x14ac:dyDescent="0.2"/>
    <row r="78194" ht="12.75" customHeight="1" x14ac:dyDescent="0.2"/>
    <row r="78195" ht="12.75" customHeight="1" x14ac:dyDescent="0.2"/>
    <row r="78196" ht="12.75" customHeight="1" x14ac:dyDescent="0.2"/>
    <row r="78197" ht="12.75" customHeight="1" x14ac:dyDescent="0.2"/>
    <row r="78198" ht="12.75" customHeight="1" x14ac:dyDescent="0.2"/>
    <row r="78199" ht="12.75" customHeight="1" x14ac:dyDescent="0.2"/>
    <row r="78200" ht="12.75" customHeight="1" x14ac:dyDescent="0.2"/>
    <row r="78201" ht="12.75" customHeight="1" x14ac:dyDescent="0.2"/>
    <row r="78202" ht="12.75" customHeight="1" x14ac:dyDescent="0.2"/>
    <row r="78203" ht="12.75" customHeight="1" x14ac:dyDescent="0.2"/>
    <row r="78204" ht="12.75" customHeight="1" x14ac:dyDescent="0.2"/>
    <row r="78205" ht="12.75" customHeight="1" x14ac:dyDescent="0.2"/>
    <row r="78206" ht="12.75" customHeight="1" x14ac:dyDescent="0.2"/>
    <row r="78207" ht="12.75" customHeight="1" x14ac:dyDescent="0.2"/>
    <row r="78208" ht="12.75" customHeight="1" x14ac:dyDescent="0.2"/>
    <row r="78209" ht="12.75" customHeight="1" x14ac:dyDescent="0.2"/>
    <row r="78210" ht="12.75" customHeight="1" x14ac:dyDescent="0.2"/>
    <row r="78211" ht="12.75" customHeight="1" x14ac:dyDescent="0.2"/>
    <row r="78212" ht="12.75" customHeight="1" x14ac:dyDescent="0.2"/>
    <row r="78213" ht="12.75" customHeight="1" x14ac:dyDescent="0.2"/>
    <row r="78214" ht="12.75" customHeight="1" x14ac:dyDescent="0.2"/>
    <row r="78215" ht="12.75" customHeight="1" x14ac:dyDescent="0.2"/>
    <row r="78216" ht="12.75" customHeight="1" x14ac:dyDescent="0.2"/>
    <row r="78217" ht="12.75" customHeight="1" x14ac:dyDescent="0.2"/>
    <row r="78218" ht="12.75" customHeight="1" x14ac:dyDescent="0.2"/>
    <row r="78219" ht="12.75" customHeight="1" x14ac:dyDescent="0.2"/>
    <row r="78220" ht="12.75" customHeight="1" x14ac:dyDescent="0.2"/>
    <row r="78221" ht="12.75" customHeight="1" x14ac:dyDescent="0.2"/>
    <row r="78222" ht="12.75" customHeight="1" x14ac:dyDescent="0.2"/>
    <row r="78223" ht="12.75" customHeight="1" x14ac:dyDescent="0.2"/>
    <row r="78224" ht="12.75" customHeight="1" x14ac:dyDescent="0.2"/>
    <row r="78225" ht="12.75" customHeight="1" x14ac:dyDescent="0.2"/>
    <row r="78226" ht="12.75" customHeight="1" x14ac:dyDescent="0.2"/>
    <row r="78227" ht="12.75" customHeight="1" x14ac:dyDescent="0.2"/>
    <row r="78228" ht="12.75" customHeight="1" x14ac:dyDescent="0.2"/>
    <row r="78229" ht="12.75" customHeight="1" x14ac:dyDescent="0.2"/>
    <row r="78230" ht="12.75" customHeight="1" x14ac:dyDescent="0.2"/>
    <row r="78231" ht="12.75" customHeight="1" x14ac:dyDescent="0.2"/>
    <row r="78232" ht="12.75" customHeight="1" x14ac:dyDescent="0.2"/>
    <row r="78233" ht="12.75" customHeight="1" x14ac:dyDescent="0.2"/>
    <row r="78234" ht="12.75" customHeight="1" x14ac:dyDescent="0.2"/>
    <row r="78235" ht="12.75" customHeight="1" x14ac:dyDescent="0.2"/>
    <row r="78236" ht="12.75" customHeight="1" x14ac:dyDescent="0.2"/>
    <row r="78237" ht="12.75" customHeight="1" x14ac:dyDescent="0.2"/>
    <row r="78238" ht="12.75" customHeight="1" x14ac:dyDescent="0.2"/>
    <row r="78239" ht="12.75" customHeight="1" x14ac:dyDescent="0.2"/>
    <row r="78240" ht="12.75" customHeight="1" x14ac:dyDescent="0.2"/>
    <row r="78241" ht="12.75" customHeight="1" x14ac:dyDescent="0.2"/>
    <row r="78242" ht="12.75" customHeight="1" x14ac:dyDescent="0.2"/>
    <row r="78243" ht="12.75" customHeight="1" x14ac:dyDescent="0.2"/>
    <row r="78244" ht="12.75" customHeight="1" x14ac:dyDescent="0.2"/>
    <row r="78245" ht="12.75" customHeight="1" x14ac:dyDescent="0.2"/>
    <row r="78246" ht="12.75" customHeight="1" x14ac:dyDescent="0.2"/>
    <row r="78247" ht="12.75" customHeight="1" x14ac:dyDescent="0.2"/>
    <row r="78248" ht="12.75" customHeight="1" x14ac:dyDescent="0.2"/>
    <row r="78249" ht="12.75" customHeight="1" x14ac:dyDescent="0.2"/>
    <row r="78250" ht="12.75" customHeight="1" x14ac:dyDescent="0.2"/>
    <row r="78251" ht="12.75" customHeight="1" x14ac:dyDescent="0.2"/>
    <row r="78252" ht="12.75" customHeight="1" x14ac:dyDescent="0.2"/>
    <row r="78253" ht="12.75" customHeight="1" x14ac:dyDescent="0.2"/>
    <row r="78254" ht="12.75" customHeight="1" x14ac:dyDescent="0.2"/>
    <row r="78255" ht="12.75" customHeight="1" x14ac:dyDescent="0.2"/>
    <row r="78256" ht="12.75" customHeight="1" x14ac:dyDescent="0.2"/>
    <row r="78257" ht="12.75" customHeight="1" x14ac:dyDescent="0.2"/>
    <row r="78258" ht="12.75" customHeight="1" x14ac:dyDescent="0.2"/>
    <row r="78259" ht="12.75" customHeight="1" x14ac:dyDescent="0.2"/>
    <row r="78260" ht="12.75" customHeight="1" x14ac:dyDescent="0.2"/>
    <row r="78261" ht="12.75" customHeight="1" x14ac:dyDescent="0.2"/>
    <row r="78262" ht="12.75" customHeight="1" x14ac:dyDescent="0.2"/>
    <row r="78263" ht="12.75" customHeight="1" x14ac:dyDescent="0.2"/>
    <row r="78264" ht="12.75" customHeight="1" x14ac:dyDescent="0.2"/>
    <row r="78265" ht="12.75" customHeight="1" x14ac:dyDescent="0.2"/>
    <row r="78266" ht="12.75" customHeight="1" x14ac:dyDescent="0.2"/>
    <row r="78267" ht="12.75" customHeight="1" x14ac:dyDescent="0.2"/>
    <row r="78268" ht="12.75" customHeight="1" x14ac:dyDescent="0.2"/>
    <row r="78269" ht="12.75" customHeight="1" x14ac:dyDescent="0.2"/>
    <row r="78270" ht="12.75" customHeight="1" x14ac:dyDescent="0.2"/>
    <row r="78271" ht="12.75" customHeight="1" x14ac:dyDescent="0.2"/>
    <row r="78272" ht="12.75" customHeight="1" x14ac:dyDescent="0.2"/>
    <row r="78273" ht="12.75" customHeight="1" x14ac:dyDescent="0.2"/>
    <row r="78274" ht="12.75" customHeight="1" x14ac:dyDescent="0.2"/>
    <row r="78275" ht="12.75" customHeight="1" x14ac:dyDescent="0.2"/>
    <row r="78276" ht="12.75" customHeight="1" x14ac:dyDescent="0.2"/>
    <row r="78277" ht="12.75" customHeight="1" x14ac:dyDescent="0.2"/>
    <row r="78278" ht="12.75" customHeight="1" x14ac:dyDescent="0.2"/>
    <row r="78279" ht="12.75" customHeight="1" x14ac:dyDescent="0.2"/>
    <row r="78280" ht="12.75" customHeight="1" x14ac:dyDescent="0.2"/>
    <row r="78281" ht="12.75" customHeight="1" x14ac:dyDescent="0.2"/>
    <row r="78282" ht="12.75" customHeight="1" x14ac:dyDescent="0.2"/>
    <row r="78283" ht="12.75" customHeight="1" x14ac:dyDescent="0.2"/>
    <row r="78284" ht="12.75" customHeight="1" x14ac:dyDescent="0.2"/>
    <row r="78285" ht="12.75" customHeight="1" x14ac:dyDescent="0.2"/>
    <row r="78286" ht="12.75" customHeight="1" x14ac:dyDescent="0.2"/>
    <row r="78287" ht="12.75" customHeight="1" x14ac:dyDescent="0.2"/>
    <row r="78288" ht="12.75" customHeight="1" x14ac:dyDescent="0.2"/>
    <row r="78289" ht="12.75" customHeight="1" x14ac:dyDescent="0.2"/>
    <row r="78290" ht="12.75" customHeight="1" x14ac:dyDescent="0.2"/>
    <row r="78291" ht="12.75" customHeight="1" x14ac:dyDescent="0.2"/>
    <row r="78292" ht="12.75" customHeight="1" x14ac:dyDescent="0.2"/>
    <row r="78293" ht="12.75" customHeight="1" x14ac:dyDescent="0.2"/>
    <row r="78294" ht="12.75" customHeight="1" x14ac:dyDescent="0.2"/>
    <row r="78295" ht="12.75" customHeight="1" x14ac:dyDescent="0.2"/>
    <row r="78296" ht="12.75" customHeight="1" x14ac:dyDescent="0.2"/>
    <row r="78297" ht="12.75" customHeight="1" x14ac:dyDescent="0.2"/>
    <row r="78298" ht="12.75" customHeight="1" x14ac:dyDescent="0.2"/>
    <row r="78299" ht="12.75" customHeight="1" x14ac:dyDescent="0.2"/>
    <row r="78300" ht="12.75" customHeight="1" x14ac:dyDescent="0.2"/>
    <row r="78301" ht="12.75" customHeight="1" x14ac:dyDescent="0.2"/>
    <row r="78302" ht="12.75" customHeight="1" x14ac:dyDescent="0.2"/>
    <row r="78303" ht="12.75" customHeight="1" x14ac:dyDescent="0.2"/>
    <row r="78304" ht="12.75" customHeight="1" x14ac:dyDescent="0.2"/>
    <row r="78305" ht="12.75" customHeight="1" x14ac:dyDescent="0.2"/>
    <row r="78306" ht="12.75" customHeight="1" x14ac:dyDescent="0.2"/>
    <row r="78307" ht="12.75" customHeight="1" x14ac:dyDescent="0.2"/>
    <row r="78308" ht="12.75" customHeight="1" x14ac:dyDescent="0.2"/>
    <row r="78309" ht="12.75" customHeight="1" x14ac:dyDescent="0.2"/>
    <row r="78310" ht="12.75" customHeight="1" x14ac:dyDescent="0.2"/>
    <row r="78311" ht="12.75" customHeight="1" x14ac:dyDescent="0.2"/>
    <row r="78312" ht="12.75" customHeight="1" x14ac:dyDescent="0.2"/>
    <row r="78313" ht="12.75" customHeight="1" x14ac:dyDescent="0.2"/>
    <row r="78314" ht="12.75" customHeight="1" x14ac:dyDescent="0.2"/>
    <row r="78315" ht="12.75" customHeight="1" x14ac:dyDescent="0.2"/>
    <row r="78316" ht="12.75" customHeight="1" x14ac:dyDescent="0.2"/>
    <row r="78317" ht="12.75" customHeight="1" x14ac:dyDescent="0.2"/>
    <row r="78318" ht="12.75" customHeight="1" x14ac:dyDescent="0.2"/>
    <row r="78319" ht="12.75" customHeight="1" x14ac:dyDescent="0.2"/>
    <row r="78320" ht="12.75" customHeight="1" x14ac:dyDescent="0.2"/>
    <row r="78321" ht="12.75" customHeight="1" x14ac:dyDescent="0.2"/>
    <row r="78322" ht="12.75" customHeight="1" x14ac:dyDescent="0.2"/>
    <row r="78323" ht="12.75" customHeight="1" x14ac:dyDescent="0.2"/>
    <row r="78324" ht="12.75" customHeight="1" x14ac:dyDescent="0.2"/>
    <row r="78325" ht="12.75" customHeight="1" x14ac:dyDescent="0.2"/>
    <row r="78326" ht="12.75" customHeight="1" x14ac:dyDescent="0.2"/>
    <row r="78327" ht="12.75" customHeight="1" x14ac:dyDescent="0.2"/>
    <row r="78328" ht="12.75" customHeight="1" x14ac:dyDescent="0.2"/>
    <row r="78329" ht="12.75" customHeight="1" x14ac:dyDescent="0.2"/>
    <row r="78330" ht="12.75" customHeight="1" x14ac:dyDescent="0.2"/>
    <row r="78331" ht="12.75" customHeight="1" x14ac:dyDescent="0.2"/>
    <row r="78332" ht="12.75" customHeight="1" x14ac:dyDescent="0.2"/>
    <row r="78333" ht="12.75" customHeight="1" x14ac:dyDescent="0.2"/>
    <row r="78334" ht="12.75" customHeight="1" x14ac:dyDescent="0.2"/>
    <row r="78335" ht="12.75" customHeight="1" x14ac:dyDescent="0.2"/>
    <row r="78336" ht="12.75" customHeight="1" x14ac:dyDescent="0.2"/>
    <row r="78337" ht="12.75" customHeight="1" x14ac:dyDescent="0.2"/>
    <row r="78338" ht="12.75" customHeight="1" x14ac:dyDescent="0.2"/>
    <row r="78339" ht="12.75" customHeight="1" x14ac:dyDescent="0.2"/>
    <row r="78340" ht="12.75" customHeight="1" x14ac:dyDescent="0.2"/>
    <row r="78341" ht="12.75" customHeight="1" x14ac:dyDescent="0.2"/>
    <row r="78342" ht="12.75" customHeight="1" x14ac:dyDescent="0.2"/>
    <row r="78343" ht="12.75" customHeight="1" x14ac:dyDescent="0.2"/>
    <row r="78344" ht="12.75" customHeight="1" x14ac:dyDescent="0.2"/>
    <row r="78345" ht="12.75" customHeight="1" x14ac:dyDescent="0.2"/>
    <row r="78346" ht="12.75" customHeight="1" x14ac:dyDescent="0.2"/>
    <row r="78347" ht="12.75" customHeight="1" x14ac:dyDescent="0.2"/>
    <row r="78348" ht="12.75" customHeight="1" x14ac:dyDescent="0.2"/>
    <row r="78349" ht="12.75" customHeight="1" x14ac:dyDescent="0.2"/>
    <row r="78350" ht="12.75" customHeight="1" x14ac:dyDescent="0.2"/>
    <row r="78351" ht="12.75" customHeight="1" x14ac:dyDescent="0.2"/>
    <row r="78352" ht="12.75" customHeight="1" x14ac:dyDescent="0.2"/>
    <row r="78353" ht="12.75" customHeight="1" x14ac:dyDescent="0.2"/>
    <row r="78354" ht="12.75" customHeight="1" x14ac:dyDescent="0.2"/>
    <row r="78355" ht="12.75" customHeight="1" x14ac:dyDescent="0.2"/>
    <row r="78356" ht="12.75" customHeight="1" x14ac:dyDescent="0.2"/>
    <row r="78357" ht="12.75" customHeight="1" x14ac:dyDescent="0.2"/>
    <row r="78358" ht="12.75" customHeight="1" x14ac:dyDescent="0.2"/>
    <row r="78359" ht="12.75" customHeight="1" x14ac:dyDescent="0.2"/>
    <row r="78360" ht="12.75" customHeight="1" x14ac:dyDescent="0.2"/>
    <row r="78361" ht="12.75" customHeight="1" x14ac:dyDescent="0.2"/>
    <row r="78362" ht="12.75" customHeight="1" x14ac:dyDescent="0.2"/>
    <row r="78363" ht="12.75" customHeight="1" x14ac:dyDescent="0.2"/>
    <row r="78364" ht="12.75" customHeight="1" x14ac:dyDescent="0.2"/>
    <row r="78365" ht="12.75" customHeight="1" x14ac:dyDescent="0.2"/>
    <row r="78366" ht="12.75" customHeight="1" x14ac:dyDescent="0.2"/>
    <row r="78367" ht="12.75" customHeight="1" x14ac:dyDescent="0.2"/>
    <row r="78368" ht="12.75" customHeight="1" x14ac:dyDescent="0.2"/>
    <row r="78369" ht="12.75" customHeight="1" x14ac:dyDescent="0.2"/>
    <row r="78370" ht="12.75" customHeight="1" x14ac:dyDescent="0.2"/>
    <row r="78371" ht="12.75" customHeight="1" x14ac:dyDescent="0.2"/>
    <row r="78372" ht="12.75" customHeight="1" x14ac:dyDescent="0.2"/>
    <row r="78373" ht="12.75" customHeight="1" x14ac:dyDescent="0.2"/>
    <row r="78374" ht="12.75" customHeight="1" x14ac:dyDescent="0.2"/>
    <row r="78375" ht="12.75" customHeight="1" x14ac:dyDescent="0.2"/>
    <row r="78376" ht="12.75" customHeight="1" x14ac:dyDescent="0.2"/>
    <row r="78377" ht="12.75" customHeight="1" x14ac:dyDescent="0.2"/>
    <row r="78378" ht="12.75" customHeight="1" x14ac:dyDescent="0.2"/>
    <row r="78379" ht="12.75" customHeight="1" x14ac:dyDescent="0.2"/>
    <row r="78380" ht="12.75" customHeight="1" x14ac:dyDescent="0.2"/>
    <row r="78381" ht="12.75" customHeight="1" x14ac:dyDescent="0.2"/>
    <row r="78382" ht="12.75" customHeight="1" x14ac:dyDescent="0.2"/>
    <row r="78383" ht="12.75" customHeight="1" x14ac:dyDescent="0.2"/>
    <row r="78384" ht="12.75" customHeight="1" x14ac:dyDescent="0.2"/>
    <row r="78385" ht="12.75" customHeight="1" x14ac:dyDescent="0.2"/>
    <row r="78386" ht="12.75" customHeight="1" x14ac:dyDescent="0.2"/>
    <row r="78387" ht="12.75" customHeight="1" x14ac:dyDescent="0.2"/>
    <row r="78388" ht="12.75" customHeight="1" x14ac:dyDescent="0.2"/>
    <row r="78389" ht="12.75" customHeight="1" x14ac:dyDescent="0.2"/>
    <row r="78390" ht="12.75" customHeight="1" x14ac:dyDescent="0.2"/>
    <row r="78391" ht="12.75" customHeight="1" x14ac:dyDescent="0.2"/>
    <row r="78392" ht="12.75" customHeight="1" x14ac:dyDescent="0.2"/>
    <row r="78393" ht="12.75" customHeight="1" x14ac:dyDescent="0.2"/>
    <row r="78394" ht="12.75" customHeight="1" x14ac:dyDescent="0.2"/>
    <row r="78395" ht="12.75" customHeight="1" x14ac:dyDescent="0.2"/>
    <row r="78396" ht="12.75" customHeight="1" x14ac:dyDescent="0.2"/>
    <row r="78397" ht="12.75" customHeight="1" x14ac:dyDescent="0.2"/>
    <row r="78398" ht="12.75" customHeight="1" x14ac:dyDescent="0.2"/>
    <row r="78399" ht="12.75" customHeight="1" x14ac:dyDescent="0.2"/>
    <row r="78400" ht="12.75" customHeight="1" x14ac:dyDescent="0.2"/>
    <row r="78401" ht="12.75" customHeight="1" x14ac:dyDescent="0.2"/>
    <row r="78402" ht="12.75" customHeight="1" x14ac:dyDescent="0.2"/>
    <row r="78403" ht="12.75" customHeight="1" x14ac:dyDescent="0.2"/>
    <row r="78404" ht="12.75" customHeight="1" x14ac:dyDescent="0.2"/>
    <row r="78405" ht="12.75" customHeight="1" x14ac:dyDescent="0.2"/>
    <row r="78406" ht="12.75" customHeight="1" x14ac:dyDescent="0.2"/>
    <row r="78407" ht="12.75" customHeight="1" x14ac:dyDescent="0.2"/>
    <row r="78408" ht="12.75" customHeight="1" x14ac:dyDescent="0.2"/>
    <row r="78409" ht="12.75" customHeight="1" x14ac:dyDescent="0.2"/>
    <row r="78410" ht="12.75" customHeight="1" x14ac:dyDescent="0.2"/>
    <row r="78411" ht="12.75" customHeight="1" x14ac:dyDescent="0.2"/>
    <row r="78412" ht="12.75" customHeight="1" x14ac:dyDescent="0.2"/>
    <row r="78413" ht="12.75" customHeight="1" x14ac:dyDescent="0.2"/>
    <row r="78414" ht="12.75" customHeight="1" x14ac:dyDescent="0.2"/>
    <row r="78415" ht="12.75" customHeight="1" x14ac:dyDescent="0.2"/>
    <row r="78416" ht="12.75" customHeight="1" x14ac:dyDescent="0.2"/>
    <row r="78417" ht="12.75" customHeight="1" x14ac:dyDescent="0.2"/>
    <row r="78418" ht="12.75" customHeight="1" x14ac:dyDescent="0.2"/>
    <row r="78419" ht="12.75" customHeight="1" x14ac:dyDescent="0.2"/>
    <row r="78420" ht="12.75" customHeight="1" x14ac:dyDescent="0.2"/>
    <row r="78421" ht="12.75" customHeight="1" x14ac:dyDescent="0.2"/>
    <row r="78422" ht="12.75" customHeight="1" x14ac:dyDescent="0.2"/>
    <row r="78423" ht="12.75" customHeight="1" x14ac:dyDescent="0.2"/>
    <row r="78424" ht="12.75" customHeight="1" x14ac:dyDescent="0.2"/>
    <row r="78425" ht="12.75" customHeight="1" x14ac:dyDescent="0.2"/>
    <row r="78426" ht="12.75" customHeight="1" x14ac:dyDescent="0.2"/>
    <row r="78427" ht="12.75" customHeight="1" x14ac:dyDescent="0.2"/>
    <row r="78428" ht="12.75" customHeight="1" x14ac:dyDescent="0.2"/>
    <row r="78429" ht="12.75" customHeight="1" x14ac:dyDescent="0.2"/>
    <row r="78430" ht="12.75" customHeight="1" x14ac:dyDescent="0.2"/>
    <row r="78431" ht="12.75" customHeight="1" x14ac:dyDescent="0.2"/>
    <row r="78432" ht="12.75" customHeight="1" x14ac:dyDescent="0.2"/>
    <row r="78433" ht="12.75" customHeight="1" x14ac:dyDescent="0.2"/>
    <row r="78434" ht="12.75" customHeight="1" x14ac:dyDescent="0.2"/>
    <row r="78435" ht="12.75" customHeight="1" x14ac:dyDescent="0.2"/>
    <row r="78436" ht="12.75" customHeight="1" x14ac:dyDescent="0.2"/>
    <row r="78437" ht="12.75" customHeight="1" x14ac:dyDescent="0.2"/>
    <row r="78438" ht="12.75" customHeight="1" x14ac:dyDescent="0.2"/>
    <row r="78439" ht="12.75" customHeight="1" x14ac:dyDescent="0.2"/>
    <row r="78440" ht="12.75" customHeight="1" x14ac:dyDescent="0.2"/>
    <row r="78441" ht="12.75" customHeight="1" x14ac:dyDescent="0.2"/>
    <row r="78442" ht="12.75" customHeight="1" x14ac:dyDescent="0.2"/>
    <row r="78443" ht="12.75" customHeight="1" x14ac:dyDescent="0.2"/>
    <row r="78444" ht="12.75" customHeight="1" x14ac:dyDescent="0.2"/>
    <row r="78445" ht="12.75" customHeight="1" x14ac:dyDescent="0.2"/>
    <row r="78446" ht="12.75" customHeight="1" x14ac:dyDescent="0.2"/>
    <row r="78447" ht="12.75" customHeight="1" x14ac:dyDescent="0.2"/>
    <row r="78448" ht="12.75" customHeight="1" x14ac:dyDescent="0.2"/>
    <row r="78449" ht="12.75" customHeight="1" x14ac:dyDescent="0.2"/>
    <row r="78450" ht="12.75" customHeight="1" x14ac:dyDescent="0.2"/>
    <row r="78451" ht="12.75" customHeight="1" x14ac:dyDescent="0.2"/>
    <row r="78452" ht="12.75" customHeight="1" x14ac:dyDescent="0.2"/>
    <row r="78453" ht="12.75" customHeight="1" x14ac:dyDescent="0.2"/>
    <row r="78454" ht="12.75" customHeight="1" x14ac:dyDescent="0.2"/>
    <row r="78455" ht="12.75" customHeight="1" x14ac:dyDescent="0.2"/>
    <row r="78456" ht="12.75" customHeight="1" x14ac:dyDescent="0.2"/>
    <row r="78457" ht="12.75" customHeight="1" x14ac:dyDescent="0.2"/>
    <row r="78458" ht="12.75" customHeight="1" x14ac:dyDescent="0.2"/>
    <row r="78459" ht="12.75" customHeight="1" x14ac:dyDescent="0.2"/>
    <row r="78460" ht="12.75" customHeight="1" x14ac:dyDescent="0.2"/>
    <row r="78461" ht="12.75" customHeight="1" x14ac:dyDescent="0.2"/>
    <row r="78462" ht="12.75" customHeight="1" x14ac:dyDescent="0.2"/>
    <row r="78463" ht="12.75" customHeight="1" x14ac:dyDescent="0.2"/>
    <row r="78464" ht="12.75" customHeight="1" x14ac:dyDescent="0.2"/>
    <row r="78465" ht="12.75" customHeight="1" x14ac:dyDescent="0.2"/>
    <row r="78466" ht="12.75" customHeight="1" x14ac:dyDescent="0.2"/>
    <row r="78467" ht="12.75" customHeight="1" x14ac:dyDescent="0.2"/>
    <row r="78468" ht="12.75" customHeight="1" x14ac:dyDescent="0.2"/>
    <row r="78469" ht="12.75" customHeight="1" x14ac:dyDescent="0.2"/>
    <row r="78470" ht="12.75" customHeight="1" x14ac:dyDescent="0.2"/>
    <row r="78471" ht="12.75" customHeight="1" x14ac:dyDescent="0.2"/>
    <row r="78472" ht="12.75" customHeight="1" x14ac:dyDescent="0.2"/>
    <row r="78473" ht="12.75" customHeight="1" x14ac:dyDescent="0.2"/>
    <row r="78474" ht="12.75" customHeight="1" x14ac:dyDescent="0.2"/>
    <row r="78475" ht="12.75" customHeight="1" x14ac:dyDescent="0.2"/>
    <row r="78476" ht="12.75" customHeight="1" x14ac:dyDescent="0.2"/>
    <row r="78477" ht="12.75" customHeight="1" x14ac:dyDescent="0.2"/>
    <row r="78478" ht="12.75" customHeight="1" x14ac:dyDescent="0.2"/>
    <row r="78479" ht="12.75" customHeight="1" x14ac:dyDescent="0.2"/>
    <row r="78480" ht="12.75" customHeight="1" x14ac:dyDescent="0.2"/>
    <row r="78481" ht="12.75" customHeight="1" x14ac:dyDescent="0.2"/>
    <row r="78482" ht="12.75" customHeight="1" x14ac:dyDescent="0.2"/>
    <row r="78483" ht="12.75" customHeight="1" x14ac:dyDescent="0.2"/>
    <row r="78484" ht="12.75" customHeight="1" x14ac:dyDescent="0.2"/>
    <row r="78485" ht="12.75" customHeight="1" x14ac:dyDescent="0.2"/>
    <row r="78486" ht="12.75" customHeight="1" x14ac:dyDescent="0.2"/>
    <row r="78487" ht="12.75" customHeight="1" x14ac:dyDescent="0.2"/>
    <row r="78488" ht="12.75" customHeight="1" x14ac:dyDescent="0.2"/>
    <row r="78489" ht="12.75" customHeight="1" x14ac:dyDescent="0.2"/>
    <row r="78490" ht="12.75" customHeight="1" x14ac:dyDescent="0.2"/>
    <row r="78491" ht="12.75" customHeight="1" x14ac:dyDescent="0.2"/>
    <row r="78492" ht="12.75" customHeight="1" x14ac:dyDescent="0.2"/>
    <row r="78493" ht="12.75" customHeight="1" x14ac:dyDescent="0.2"/>
    <row r="78494" ht="12.75" customHeight="1" x14ac:dyDescent="0.2"/>
    <row r="78495" ht="12.75" customHeight="1" x14ac:dyDescent="0.2"/>
    <row r="78496" ht="12.75" customHeight="1" x14ac:dyDescent="0.2"/>
    <row r="78497" ht="12.75" customHeight="1" x14ac:dyDescent="0.2"/>
    <row r="78498" ht="12.75" customHeight="1" x14ac:dyDescent="0.2"/>
    <row r="78499" ht="12.75" customHeight="1" x14ac:dyDescent="0.2"/>
    <row r="78500" ht="12.75" customHeight="1" x14ac:dyDescent="0.2"/>
    <row r="78501" ht="12.75" customHeight="1" x14ac:dyDescent="0.2"/>
    <row r="78502" ht="12.75" customHeight="1" x14ac:dyDescent="0.2"/>
    <row r="78503" ht="12.75" customHeight="1" x14ac:dyDescent="0.2"/>
    <row r="78504" ht="12.75" customHeight="1" x14ac:dyDescent="0.2"/>
    <row r="78505" ht="12.75" customHeight="1" x14ac:dyDescent="0.2"/>
    <row r="78506" ht="12.75" customHeight="1" x14ac:dyDescent="0.2"/>
    <row r="78507" ht="12.75" customHeight="1" x14ac:dyDescent="0.2"/>
    <row r="78508" ht="12.75" customHeight="1" x14ac:dyDescent="0.2"/>
    <row r="78509" ht="12.75" customHeight="1" x14ac:dyDescent="0.2"/>
    <row r="78510" ht="12.75" customHeight="1" x14ac:dyDescent="0.2"/>
    <row r="78511" ht="12.75" customHeight="1" x14ac:dyDescent="0.2"/>
    <row r="78512" ht="12.75" customHeight="1" x14ac:dyDescent="0.2"/>
    <row r="78513" ht="12.75" customHeight="1" x14ac:dyDescent="0.2"/>
    <row r="78514" ht="12.75" customHeight="1" x14ac:dyDescent="0.2"/>
    <row r="78515" ht="12.75" customHeight="1" x14ac:dyDescent="0.2"/>
    <row r="78516" ht="12.75" customHeight="1" x14ac:dyDescent="0.2"/>
    <row r="78517" ht="12.75" customHeight="1" x14ac:dyDescent="0.2"/>
    <row r="78518" ht="12.75" customHeight="1" x14ac:dyDescent="0.2"/>
    <row r="78519" ht="12.75" customHeight="1" x14ac:dyDescent="0.2"/>
    <row r="78520" ht="12.75" customHeight="1" x14ac:dyDescent="0.2"/>
    <row r="78521" ht="12.75" customHeight="1" x14ac:dyDescent="0.2"/>
    <row r="78522" ht="12.75" customHeight="1" x14ac:dyDescent="0.2"/>
    <row r="78523" ht="12.75" customHeight="1" x14ac:dyDescent="0.2"/>
    <row r="78524" ht="12.75" customHeight="1" x14ac:dyDescent="0.2"/>
    <row r="78525" ht="12.75" customHeight="1" x14ac:dyDescent="0.2"/>
    <row r="78526" ht="12.75" customHeight="1" x14ac:dyDescent="0.2"/>
    <row r="78527" ht="12.75" customHeight="1" x14ac:dyDescent="0.2"/>
    <row r="78528" ht="12.75" customHeight="1" x14ac:dyDescent="0.2"/>
    <row r="78529" ht="12.75" customHeight="1" x14ac:dyDescent="0.2"/>
    <row r="78530" ht="12.75" customHeight="1" x14ac:dyDescent="0.2"/>
    <row r="78531" ht="12.75" customHeight="1" x14ac:dyDescent="0.2"/>
    <row r="78532" ht="12.75" customHeight="1" x14ac:dyDescent="0.2"/>
    <row r="78533" ht="12.75" customHeight="1" x14ac:dyDescent="0.2"/>
    <row r="78534" ht="12.75" customHeight="1" x14ac:dyDescent="0.2"/>
    <row r="78535" ht="12.75" customHeight="1" x14ac:dyDescent="0.2"/>
    <row r="78536" ht="12.75" customHeight="1" x14ac:dyDescent="0.2"/>
    <row r="78537" ht="12.75" customHeight="1" x14ac:dyDescent="0.2"/>
    <row r="78538" ht="12.75" customHeight="1" x14ac:dyDescent="0.2"/>
    <row r="78539" ht="12.75" customHeight="1" x14ac:dyDescent="0.2"/>
    <row r="78540" ht="12.75" customHeight="1" x14ac:dyDescent="0.2"/>
    <row r="78541" ht="12.75" customHeight="1" x14ac:dyDescent="0.2"/>
    <row r="78542" ht="12.75" customHeight="1" x14ac:dyDescent="0.2"/>
    <row r="78543" ht="12.75" customHeight="1" x14ac:dyDescent="0.2"/>
    <row r="78544" ht="12.75" customHeight="1" x14ac:dyDescent="0.2"/>
    <row r="78545" ht="12.75" customHeight="1" x14ac:dyDescent="0.2"/>
    <row r="78546" ht="12.75" customHeight="1" x14ac:dyDescent="0.2"/>
    <row r="78547" ht="12.75" customHeight="1" x14ac:dyDescent="0.2"/>
    <row r="78548" ht="12.75" customHeight="1" x14ac:dyDescent="0.2"/>
    <row r="78549" ht="12.75" customHeight="1" x14ac:dyDescent="0.2"/>
    <row r="78550" ht="12.75" customHeight="1" x14ac:dyDescent="0.2"/>
    <row r="78551" ht="12.75" customHeight="1" x14ac:dyDescent="0.2"/>
    <row r="78552" ht="12.75" customHeight="1" x14ac:dyDescent="0.2"/>
    <row r="78553" ht="12.75" customHeight="1" x14ac:dyDescent="0.2"/>
    <row r="78554" ht="12.75" customHeight="1" x14ac:dyDescent="0.2"/>
    <row r="78555" ht="12.75" customHeight="1" x14ac:dyDescent="0.2"/>
    <row r="78556" ht="12.75" customHeight="1" x14ac:dyDescent="0.2"/>
    <row r="78557" ht="12.75" customHeight="1" x14ac:dyDescent="0.2"/>
    <row r="78558" ht="12.75" customHeight="1" x14ac:dyDescent="0.2"/>
    <row r="78559" ht="12.75" customHeight="1" x14ac:dyDescent="0.2"/>
    <row r="78560" ht="12.75" customHeight="1" x14ac:dyDescent="0.2"/>
    <row r="78561" ht="12.75" customHeight="1" x14ac:dyDescent="0.2"/>
    <row r="78562" ht="12.75" customHeight="1" x14ac:dyDescent="0.2"/>
    <row r="78563" ht="12.75" customHeight="1" x14ac:dyDescent="0.2"/>
    <row r="78564" ht="12.75" customHeight="1" x14ac:dyDescent="0.2"/>
    <row r="78565" ht="12.75" customHeight="1" x14ac:dyDescent="0.2"/>
    <row r="78566" ht="12.75" customHeight="1" x14ac:dyDescent="0.2"/>
    <row r="78567" ht="12.75" customHeight="1" x14ac:dyDescent="0.2"/>
    <row r="78568" ht="12.75" customHeight="1" x14ac:dyDescent="0.2"/>
    <row r="78569" ht="12.75" customHeight="1" x14ac:dyDescent="0.2"/>
    <row r="78570" ht="12.75" customHeight="1" x14ac:dyDescent="0.2"/>
    <row r="78571" ht="12.75" customHeight="1" x14ac:dyDescent="0.2"/>
    <row r="78572" ht="12.75" customHeight="1" x14ac:dyDescent="0.2"/>
    <row r="78573" ht="12.75" customHeight="1" x14ac:dyDescent="0.2"/>
    <row r="78574" ht="12.75" customHeight="1" x14ac:dyDescent="0.2"/>
    <row r="78575" ht="12.75" customHeight="1" x14ac:dyDescent="0.2"/>
    <row r="78576" ht="12.75" customHeight="1" x14ac:dyDescent="0.2"/>
    <row r="78577" ht="12.75" customHeight="1" x14ac:dyDescent="0.2"/>
    <row r="78578" ht="12.75" customHeight="1" x14ac:dyDescent="0.2"/>
    <row r="78579" ht="12.75" customHeight="1" x14ac:dyDescent="0.2"/>
    <row r="78580" ht="12.75" customHeight="1" x14ac:dyDescent="0.2"/>
    <row r="78581" ht="12.75" customHeight="1" x14ac:dyDescent="0.2"/>
    <row r="78582" ht="12.75" customHeight="1" x14ac:dyDescent="0.2"/>
    <row r="78583" ht="12.75" customHeight="1" x14ac:dyDescent="0.2"/>
    <row r="78584" ht="12.75" customHeight="1" x14ac:dyDescent="0.2"/>
    <row r="78585" ht="12.75" customHeight="1" x14ac:dyDescent="0.2"/>
    <row r="78586" ht="12.75" customHeight="1" x14ac:dyDescent="0.2"/>
    <row r="78587" ht="12.75" customHeight="1" x14ac:dyDescent="0.2"/>
    <row r="78588" ht="12.75" customHeight="1" x14ac:dyDescent="0.2"/>
    <row r="78589" ht="12.75" customHeight="1" x14ac:dyDescent="0.2"/>
    <row r="78590" ht="12.75" customHeight="1" x14ac:dyDescent="0.2"/>
    <row r="78591" ht="12.75" customHeight="1" x14ac:dyDescent="0.2"/>
    <row r="78592" ht="12.75" customHeight="1" x14ac:dyDescent="0.2"/>
    <row r="78593" ht="12.75" customHeight="1" x14ac:dyDescent="0.2"/>
    <row r="78594" ht="12.75" customHeight="1" x14ac:dyDescent="0.2"/>
    <row r="78595" ht="12.75" customHeight="1" x14ac:dyDescent="0.2"/>
    <row r="78596" ht="12.75" customHeight="1" x14ac:dyDescent="0.2"/>
    <row r="78597" ht="12.75" customHeight="1" x14ac:dyDescent="0.2"/>
    <row r="78598" ht="12.75" customHeight="1" x14ac:dyDescent="0.2"/>
    <row r="78599" ht="12.75" customHeight="1" x14ac:dyDescent="0.2"/>
    <row r="78600" ht="12.75" customHeight="1" x14ac:dyDescent="0.2"/>
    <row r="78601" ht="12.75" customHeight="1" x14ac:dyDescent="0.2"/>
    <row r="78602" ht="12.75" customHeight="1" x14ac:dyDescent="0.2"/>
    <row r="78603" ht="12.75" customHeight="1" x14ac:dyDescent="0.2"/>
    <row r="78604" ht="12.75" customHeight="1" x14ac:dyDescent="0.2"/>
    <row r="78605" ht="12.75" customHeight="1" x14ac:dyDescent="0.2"/>
    <row r="78606" ht="12.75" customHeight="1" x14ac:dyDescent="0.2"/>
    <row r="78607" ht="12.75" customHeight="1" x14ac:dyDescent="0.2"/>
    <row r="78608" ht="12.75" customHeight="1" x14ac:dyDescent="0.2"/>
    <row r="78609" ht="12.75" customHeight="1" x14ac:dyDescent="0.2"/>
    <row r="78610" ht="12.75" customHeight="1" x14ac:dyDescent="0.2"/>
    <row r="78611" ht="12.75" customHeight="1" x14ac:dyDescent="0.2"/>
    <row r="78612" ht="12.75" customHeight="1" x14ac:dyDescent="0.2"/>
    <row r="78613" ht="12.75" customHeight="1" x14ac:dyDescent="0.2"/>
    <row r="78614" ht="12.75" customHeight="1" x14ac:dyDescent="0.2"/>
    <row r="78615" ht="12.75" customHeight="1" x14ac:dyDescent="0.2"/>
    <row r="78616" ht="12.75" customHeight="1" x14ac:dyDescent="0.2"/>
    <row r="78617" ht="12.75" customHeight="1" x14ac:dyDescent="0.2"/>
    <row r="78618" ht="12.75" customHeight="1" x14ac:dyDescent="0.2"/>
    <row r="78619" ht="12.75" customHeight="1" x14ac:dyDescent="0.2"/>
    <row r="78620" ht="12.75" customHeight="1" x14ac:dyDescent="0.2"/>
    <row r="78621" ht="12.75" customHeight="1" x14ac:dyDescent="0.2"/>
    <row r="78622" ht="12.75" customHeight="1" x14ac:dyDescent="0.2"/>
    <row r="78623" ht="12.75" customHeight="1" x14ac:dyDescent="0.2"/>
    <row r="78624" ht="12.75" customHeight="1" x14ac:dyDescent="0.2"/>
    <row r="78625" ht="12.75" customHeight="1" x14ac:dyDescent="0.2"/>
    <row r="78626" ht="12.75" customHeight="1" x14ac:dyDescent="0.2"/>
    <row r="78627" ht="12.75" customHeight="1" x14ac:dyDescent="0.2"/>
    <row r="78628" ht="12.75" customHeight="1" x14ac:dyDescent="0.2"/>
    <row r="78629" ht="12.75" customHeight="1" x14ac:dyDescent="0.2"/>
    <row r="78630" ht="12.75" customHeight="1" x14ac:dyDescent="0.2"/>
    <row r="78631" ht="12.75" customHeight="1" x14ac:dyDescent="0.2"/>
    <row r="78632" ht="12.75" customHeight="1" x14ac:dyDescent="0.2"/>
    <row r="78633" ht="12.75" customHeight="1" x14ac:dyDescent="0.2"/>
    <row r="78634" ht="12.75" customHeight="1" x14ac:dyDescent="0.2"/>
    <row r="78635" ht="12.75" customHeight="1" x14ac:dyDescent="0.2"/>
    <row r="78636" ht="12.75" customHeight="1" x14ac:dyDescent="0.2"/>
    <row r="78637" ht="12.75" customHeight="1" x14ac:dyDescent="0.2"/>
    <row r="78638" ht="12.75" customHeight="1" x14ac:dyDescent="0.2"/>
    <row r="78639" ht="12.75" customHeight="1" x14ac:dyDescent="0.2"/>
    <row r="78640" ht="12.75" customHeight="1" x14ac:dyDescent="0.2"/>
    <row r="78641" ht="12.75" customHeight="1" x14ac:dyDescent="0.2"/>
    <row r="78642" ht="12.75" customHeight="1" x14ac:dyDescent="0.2"/>
    <row r="78643" ht="12.75" customHeight="1" x14ac:dyDescent="0.2"/>
    <row r="78644" ht="12.75" customHeight="1" x14ac:dyDescent="0.2"/>
    <row r="78645" ht="12.75" customHeight="1" x14ac:dyDescent="0.2"/>
    <row r="78646" ht="12.75" customHeight="1" x14ac:dyDescent="0.2"/>
    <row r="78647" ht="12.75" customHeight="1" x14ac:dyDescent="0.2"/>
    <row r="78648" ht="12.75" customHeight="1" x14ac:dyDescent="0.2"/>
    <row r="78649" ht="12.75" customHeight="1" x14ac:dyDescent="0.2"/>
    <row r="78650" ht="12.75" customHeight="1" x14ac:dyDescent="0.2"/>
    <row r="78651" ht="12.75" customHeight="1" x14ac:dyDescent="0.2"/>
    <row r="78652" ht="12.75" customHeight="1" x14ac:dyDescent="0.2"/>
    <row r="78653" ht="12.75" customHeight="1" x14ac:dyDescent="0.2"/>
    <row r="78654" ht="12.75" customHeight="1" x14ac:dyDescent="0.2"/>
    <row r="78655" ht="12.75" customHeight="1" x14ac:dyDescent="0.2"/>
    <row r="78656" ht="12.75" customHeight="1" x14ac:dyDescent="0.2"/>
    <row r="78657" ht="12.75" customHeight="1" x14ac:dyDescent="0.2"/>
    <row r="78658" ht="12.75" customHeight="1" x14ac:dyDescent="0.2"/>
    <row r="78659" ht="12.75" customHeight="1" x14ac:dyDescent="0.2"/>
    <row r="78660" ht="12.75" customHeight="1" x14ac:dyDescent="0.2"/>
    <row r="78661" ht="12.75" customHeight="1" x14ac:dyDescent="0.2"/>
    <row r="78662" ht="12.75" customHeight="1" x14ac:dyDescent="0.2"/>
    <row r="78663" ht="12.75" customHeight="1" x14ac:dyDescent="0.2"/>
    <row r="78664" ht="12.75" customHeight="1" x14ac:dyDescent="0.2"/>
    <row r="78665" ht="12.75" customHeight="1" x14ac:dyDescent="0.2"/>
    <row r="78666" ht="12.75" customHeight="1" x14ac:dyDescent="0.2"/>
    <row r="78667" ht="12.75" customHeight="1" x14ac:dyDescent="0.2"/>
    <row r="78668" ht="12.75" customHeight="1" x14ac:dyDescent="0.2"/>
    <row r="78669" ht="12.75" customHeight="1" x14ac:dyDescent="0.2"/>
    <row r="78670" ht="12.75" customHeight="1" x14ac:dyDescent="0.2"/>
    <row r="78671" ht="12.75" customHeight="1" x14ac:dyDescent="0.2"/>
    <row r="78672" ht="12.75" customHeight="1" x14ac:dyDescent="0.2"/>
    <row r="78673" ht="12.75" customHeight="1" x14ac:dyDescent="0.2"/>
    <row r="78674" ht="12.75" customHeight="1" x14ac:dyDescent="0.2"/>
    <row r="78675" ht="12.75" customHeight="1" x14ac:dyDescent="0.2"/>
    <row r="78676" ht="12.75" customHeight="1" x14ac:dyDescent="0.2"/>
    <row r="78677" ht="12.75" customHeight="1" x14ac:dyDescent="0.2"/>
    <row r="78678" ht="12.75" customHeight="1" x14ac:dyDescent="0.2"/>
    <row r="78679" ht="12.75" customHeight="1" x14ac:dyDescent="0.2"/>
    <row r="78680" ht="12.75" customHeight="1" x14ac:dyDescent="0.2"/>
    <row r="78681" ht="12.75" customHeight="1" x14ac:dyDescent="0.2"/>
    <row r="78682" ht="12.75" customHeight="1" x14ac:dyDescent="0.2"/>
    <row r="78683" ht="12.75" customHeight="1" x14ac:dyDescent="0.2"/>
    <row r="78684" ht="12.75" customHeight="1" x14ac:dyDescent="0.2"/>
    <row r="78685" ht="12.75" customHeight="1" x14ac:dyDescent="0.2"/>
    <row r="78686" ht="12.75" customHeight="1" x14ac:dyDescent="0.2"/>
    <row r="78687" ht="12.75" customHeight="1" x14ac:dyDescent="0.2"/>
    <row r="78688" ht="12.75" customHeight="1" x14ac:dyDescent="0.2"/>
    <row r="78689" ht="12.75" customHeight="1" x14ac:dyDescent="0.2"/>
    <row r="78690" ht="12.75" customHeight="1" x14ac:dyDescent="0.2"/>
    <row r="78691" ht="12.75" customHeight="1" x14ac:dyDescent="0.2"/>
    <row r="78692" ht="12.75" customHeight="1" x14ac:dyDescent="0.2"/>
    <row r="78693" ht="12.75" customHeight="1" x14ac:dyDescent="0.2"/>
    <row r="78694" ht="12.75" customHeight="1" x14ac:dyDescent="0.2"/>
    <row r="78695" ht="12.75" customHeight="1" x14ac:dyDescent="0.2"/>
    <row r="78696" ht="12.75" customHeight="1" x14ac:dyDescent="0.2"/>
    <row r="78697" ht="12.75" customHeight="1" x14ac:dyDescent="0.2"/>
    <row r="78698" ht="12.75" customHeight="1" x14ac:dyDescent="0.2"/>
    <row r="78699" ht="12.75" customHeight="1" x14ac:dyDescent="0.2"/>
    <row r="78700" ht="12.75" customHeight="1" x14ac:dyDescent="0.2"/>
    <row r="78701" ht="12.75" customHeight="1" x14ac:dyDescent="0.2"/>
    <row r="78702" ht="12.75" customHeight="1" x14ac:dyDescent="0.2"/>
    <row r="78703" ht="12.75" customHeight="1" x14ac:dyDescent="0.2"/>
    <row r="78704" ht="12.75" customHeight="1" x14ac:dyDescent="0.2"/>
    <row r="78705" ht="12.75" customHeight="1" x14ac:dyDescent="0.2"/>
    <row r="78706" ht="12.75" customHeight="1" x14ac:dyDescent="0.2"/>
    <row r="78707" ht="12.75" customHeight="1" x14ac:dyDescent="0.2"/>
    <row r="78708" ht="12.75" customHeight="1" x14ac:dyDescent="0.2"/>
    <row r="78709" ht="12.75" customHeight="1" x14ac:dyDescent="0.2"/>
    <row r="78710" ht="12.75" customHeight="1" x14ac:dyDescent="0.2"/>
    <row r="78711" ht="12.75" customHeight="1" x14ac:dyDescent="0.2"/>
    <row r="78712" ht="12.75" customHeight="1" x14ac:dyDescent="0.2"/>
    <row r="78713" ht="12.75" customHeight="1" x14ac:dyDescent="0.2"/>
    <row r="78714" ht="12.75" customHeight="1" x14ac:dyDescent="0.2"/>
    <row r="78715" ht="12.75" customHeight="1" x14ac:dyDescent="0.2"/>
    <row r="78716" ht="12.75" customHeight="1" x14ac:dyDescent="0.2"/>
    <row r="78717" ht="12.75" customHeight="1" x14ac:dyDescent="0.2"/>
    <row r="78718" ht="12.75" customHeight="1" x14ac:dyDescent="0.2"/>
    <row r="78719" ht="12.75" customHeight="1" x14ac:dyDescent="0.2"/>
    <row r="78720" ht="12.75" customHeight="1" x14ac:dyDescent="0.2"/>
    <row r="78721" ht="12.75" customHeight="1" x14ac:dyDescent="0.2"/>
    <row r="78722" ht="12.75" customHeight="1" x14ac:dyDescent="0.2"/>
    <row r="78723" ht="12.75" customHeight="1" x14ac:dyDescent="0.2"/>
    <row r="78724" ht="12.75" customHeight="1" x14ac:dyDescent="0.2"/>
    <row r="78725" ht="12.75" customHeight="1" x14ac:dyDescent="0.2"/>
    <row r="78726" ht="12.75" customHeight="1" x14ac:dyDescent="0.2"/>
    <row r="78727" ht="12.75" customHeight="1" x14ac:dyDescent="0.2"/>
    <row r="78728" ht="12.75" customHeight="1" x14ac:dyDescent="0.2"/>
    <row r="78729" ht="12.75" customHeight="1" x14ac:dyDescent="0.2"/>
    <row r="78730" ht="12.75" customHeight="1" x14ac:dyDescent="0.2"/>
    <row r="78731" ht="12.75" customHeight="1" x14ac:dyDescent="0.2"/>
    <row r="78732" ht="12.75" customHeight="1" x14ac:dyDescent="0.2"/>
    <row r="78733" ht="12.75" customHeight="1" x14ac:dyDescent="0.2"/>
    <row r="78734" ht="12.75" customHeight="1" x14ac:dyDescent="0.2"/>
    <row r="78735" ht="12.75" customHeight="1" x14ac:dyDescent="0.2"/>
    <row r="78736" ht="12.75" customHeight="1" x14ac:dyDescent="0.2"/>
    <row r="78737" ht="12.75" customHeight="1" x14ac:dyDescent="0.2"/>
    <row r="78738" ht="12.75" customHeight="1" x14ac:dyDescent="0.2"/>
    <row r="78739" ht="12.75" customHeight="1" x14ac:dyDescent="0.2"/>
    <row r="78740" ht="12.75" customHeight="1" x14ac:dyDescent="0.2"/>
    <row r="78741" ht="12.75" customHeight="1" x14ac:dyDescent="0.2"/>
    <row r="78742" ht="12.75" customHeight="1" x14ac:dyDescent="0.2"/>
    <row r="78743" ht="12.75" customHeight="1" x14ac:dyDescent="0.2"/>
    <row r="78744" ht="12.75" customHeight="1" x14ac:dyDescent="0.2"/>
    <row r="78745" ht="12.75" customHeight="1" x14ac:dyDescent="0.2"/>
    <row r="78746" ht="12.75" customHeight="1" x14ac:dyDescent="0.2"/>
    <row r="78747" ht="12.75" customHeight="1" x14ac:dyDescent="0.2"/>
    <row r="78748" ht="12.75" customHeight="1" x14ac:dyDescent="0.2"/>
    <row r="78749" ht="12.75" customHeight="1" x14ac:dyDescent="0.2"/>
    <row r="78750" ht="12.75" customHeight="1" x14ac:dyDescent="0.2"/>
    <row r="78751" ht="12.75" customHeight="1" x14ac:dyDescent="0.2"/>
    <row r="78752" ht="12.75" customHeight="1" x14ac:dyDescent="0.2"/>
    <row r="78753" ht="12.75" customHeight="1" x14ac:dyDescent="0.2"/>
    <row r="78754" ht="12.75" customHeight="1" x14ac:dyDescent="0.2"/>
    <row r="78755" ht="12.75" customHeight="1" x14ac:dyDescent="0.2"/>
    <row r="78756" ht="12.75" customHeight="1" x14ac:dyDescent="0.2"/>
    <row r="78757" ht="12.75" customHeight="1" x14ac:dyDescent="0.2"/>
    <row r="78758" ht="12.75" customHeight="1" x14ac:dyDescent="0.2"/>
    <row r="78759" ht="12.75" customHeight="1" x14ac:dyDescent="0.2"/>
    <row r="78760" ht="12.75" customHeight="1" x14ac:dyDescent="0.2"/>
    <row r="78761" ht="12.75" customHeight="1" x14ac:dyDescent="0.2"/>
    <row r="78762" ht="12.75" customHeight="1" x14ac:dyDescent="0.2"/>
    <row r="78763" ht="12.75" customHeight="1" x14ac:dyDescent="0.2"/>
    <row r="78764" ht="12.75" customHeight="1" x14ac:dyDescent="0.2"/>
    <row r="78765" ht="12.75" customHeight="1" x14ac:dyDescent="0.2"/>
    <row r="78766" ht="12.75" customHeight="1" x14ac:dyDescent="0.2"/>
    <row r="78767" ht="12.75" customHeight="1" x14ac:dyDescent="0.2"/>
    <row r="78768" ht="12.75" customHeight="1" x14ac:dyDescent="0.2"/>
    <row r="78769" ht="12.75" customHeight="1" x14ac:dyDescent="0.2"/>
    <row r="78770" ht="12.75" customHeight="1" x14ac:dyDescent="0.2"/>
    <row r="78771" ht="12.75" customHeight="1" x14ac:dyDescent="0.2"/>
    <row r="78772" ht="12.75" customHeight="1" x14ac:dyDescent="0.2"/>
    <row r="78773" ht="12.75" customHeight="1" x14ac:dyDescent="0.2"/>
    <row r="78774" ht="12.75" customHeight="1" x14ac:dyDescent="0.2"/>
    <row r="78775" ht="12.75" customHeight="1" x14ac:dyDescent="0.2"/>
    <row r="78776" ht="12.75" customHeight="1" x14ac:dyDescent="0.2"/>
    <row r="78777" ht="12.75" customHeight="1" x14ac:dyDescent="0.2"/>
    <row r="78778" ht="12.75" customHeight="1" x14ac:dyDescent="0.2"/>
    <row r="78779" ht="12.75" customHeight="1" x14ac:dyDescent="0.2"/>
    <row r="78780" ht="12.75" customHeight="1" x14ac:dyDescent="0.2"/>
    <row r="78781" ht="12.75" customHeight="1" x14ac:dyDescent="0.2"/>
    <row r="78782" ht="12.75" customHeight="1" x14ac:dyDescent="0.2"/>
    <row r="78783" ht="12.75" customHeight="1" x14ac:dyDescent="0.2"/>
    <row r="78784" ht="12.75" customHeight="1" x14ac:dyDescent="0.2"/>
    <row r="78785" ht="12.75" customHeight="1" x14ac:dyDescent="0.2"/>
    <row r="78786" ht="12.75" customHeight="1" x14ac:dyDescent="0.2"/>
    <row r="78787" ht="12.75" customHeight="1" x14ac:dyDescent="0.2"/>
    <row r="78788" ht="12.75" customHeight="1" x14ac:dyDescent="0.2"/>
    <row r="78789" ht="12.75" customHeight="1" x14ac:dyDescent="0.2"/>
    <row r="78790" ht="12.75" customHeight="1" x14ac:dyDescent="0.2"/>
    <row r="78791" ht="12.75" customHeight="1" x14ac:dyDescent="0.2"/>
    <row r="78792" ht="12.75" customHeight="1" x14ac:dyDescent="0.2"/>
    <row r="78793" ht="12.75" customHeight="1" x14ac:dyDescent="0.2"/>
    <row r="78794" ht="12.75" customHeight="1" x14ac:dyDescent="0.2"/>
    <row r="78795" ht="12.75" customHeight="1" x14ac:dyDescent="0.2"/>
    <row r="78796" ht="12.75" customHeight="1" x14ac:dyDescent="0.2"/>
    <row r="78797" ht="12.75" customHeight="1" x14ac:dyDescent="0.2"/>
    <row r="78798" ht="12.75" customHeight="1" x14ac:dyDescent="0.2"/>
    <row r="78799" ht="12.75" customHeight="1" x14ac:dyDescent="0.2"/>
    <row r="78800" ht="12.75" customHeight="1" x14ac:dyDescent="0.2"/>
    <row r="78801" ht="12.75" customHeight="1" x14ac:dyDescent="0.2"/>
    <row r="78802" ht="12.75" customHeight="1" x14ac:dyDescent="0.2"/>
    <row r="78803" ht="12.75" customHeight="1" x14ac:dyDescent="0.2"/>
    <row r="78804" ht="12.75" customHeight="1" x14ac:dyDescent="0.2"/>
    <row r="78805" ht="12.75" customHeight="1" x14ac:dyDescent="0.2"/>
    <row r="78806" ht="12.75" customHeight="1" x14ac:dyDescent="0.2"/>
    <row r="78807" ht="12.75" customHeight="1" x14ac:dyDescent="0.2"/>
    <row r="78808" ht="12.75" customHeight="1" x14ac:dyDescent="0.2"/>
    <row r="78809" ht="12.75" customHeight="1" x14ac:dyDescent="0.2"/>
    <row r="78810" ht="12.75" customHeight="1" x14ac:dyDescent="0.2"/>
    <row r="78811" ht="12.75" customHeight="1" x14ac:dyDescent="0.2"/>
    <row r="78812" ht="12.75" customHeight="1" x14ac:dyDescent="0.2"/>
    <row r="78813" ht="12.75" customHeight="1" x14ac:dyDescent="0.2"/>
    <row r="78814" ht="12.75" customHeight="1" x14ac:dyDescent="0.2"/>
    <row r="78815" ht="12.75" customHeight="1" x14ac:dyDescent="0.2"/>
    <row r="78816" ht="12.75" customHeight="1" x14ac:dyDescent="0.2"/>
    <row r="78817" ht="12.75" customHeight="1" x14ac:dyDescent="0.2"/>
    <row r="78818" ht="12.75" customHeight="1" x14ac:dyDescent="0.2"/>
    <row r="78819" ht="12.75" customHeight="1" x14ac:dyDescent="0.2"/>
    <row r="78820" ht="12.75" customHeight="1" x14ac:dyDescent="0.2"/>
    <row r="78821" ht="12.75" customHeight="1" x14ac:dyDescent="0.2"/>
    <row r="78822" ht="12.75" customHeight="1" x14ac:dyDescent="0.2"/>
    <row r="78823" ht="12.75" customHeight="1" x14ac:dyDescent="0.2"/>
    <row r="78824" ht="12.75" customHeight="1" x14ac:dyDescent="0.2"/>
    <row r="78825" ht="12.75" customHeight="1" x14ac:dyDescent="0.2"/>
    <row r="78826" ht="12.75" customHeight="1" x14ac:dyDescent="0.2"/>
    <row r="78827" ht="12.75" customHeight="1" x14ac:dyDescent="0.2"/>
    <row r="78828" ht="12.75" customHeight="1" x14ac:dyDescent="0.2"/>
    <row r="78829" ht="12.75" customHeight="1" x14ac:dyDescent="0.2"/>
    <row r="78830" ht="12.75" customHeight="1" x14ac:dyDescent="0.2"/>
    <row r="78831" ht="12.75" customHeight="1" x14ac:dyDescent="0.2"/>
    <row r="78832" ht="12.75" customHeight="1" x14ac:dyDescent="0.2"/>
    <row r="78833" ht="12.75" customHeight="1" x14ac:dyDescent="0.2"/>
    <row r="78834" ht="12.75" customHeight="1" x14ac:dyDescent="0.2"/>
    <row r="78835" ht="12.75" customHeight="1" x14ac:dyDescent="0.2"/>
    <row r="78836" ht="12.75" customHeight="1" x14ac:dyDescent="0.2"/>
    <row r="78837" ht="12.75" customHeight="1" x14ac:dyDescent="0.2"/>
    <row r="78838" ht="12.75" customHeight="1" x14ac:dyDescent="0.2"/>
    <row r="78839" ht="12.75" customHeight="1" x14ac:dyDescent="0.2"/>
    <row r="78840" ht="12.75" customHeight="1" x14ac:dyDescent="0.2"/>
    <row r="78841" ht="12.75" customHeight="1" x14ac:dyDescent="0.2"/>
    <row r="78842" ht="12.75" customHeight="1" x14ac:dyDescent="0.2"/>
    <row r="78843" ht="12.75" customHeight="1" x14ac:dyDescent="0.2"/>
    <row r="78844" ht="12.75" customHeight="1" x14ac:dyDescent="0.2"/>
    <row r="78845" ht="12.75" customHeight="1" x14ac:dyDescent="0.2"/>
    <row r="78846" ht="12.75" customHeight="1" x14ac:dyDescent="0.2"/>
    <row r="78847" ht="12.75" customHeight="1" x14ac:dyDescent="0.2"/>
    <row r="78848" ht="12.75" customHeight="1" x14ac:dyDescent="0.2"/>
    <row r="78849" ht="12.75" customHeight="1" x14ac:dyDescent="0.2"/>
    <row r="78850" ht="12.75" customHeight="1" x14ac:dyDescent="0.2"/>
    <row r="78851" ht="12.75" customHeight="1" x14ac:dyDescent="0.2"/>
    <row r="78852" ht="12.75" customHeight="1" x14ac:dyDescent="0.2"/>
    <row r="78853" ht="12.75" customHeight="1" x14ac:dyDescent="0.2"/>
    <row r="78854" ht="12.75" customHeight="1" x14ac:dyDescent="0.2"/>
    <row r="78855" ht="12.75" customHeight="1" x14ac:dyDescent="0.2"/>
    <row r="78856" ht="12.75" customHeight="1" x14ac:dyDescent="0.2"/>
    <row r="78857" ht="12.75" customHeight="1" x14ac:dyDescent="0.2"/>
    <row r="78858" ht="12.75" customHeight="1" x14ac:dyDescent="0.2"/>
    <row r="78859" ht="12.75" customHeight="1" x14ac:dyDescent="0.2"/>
    <row r="78860" ht="12.75" customHeight="1" x14ac:dyDescent="0.2"/>
    <row r="78861" ht="12.75" customHeight="1" x14ac:dyDescent="0.2"/>
    <row r="78862" ht="12.75" customHeight="1" x14ac:dyDescent="0.2"/>
    <row r="78863" ht="12.75" customHeight="1" x14ac:dyDescent="0.2"/>
    <row r="78864" ht="12.75" customHeight="1" x14ac:dyDescent="0.2"/>
    <row r="78865" ht="12.75" customHeight="1" x14ac:dyDescent="0.2"/>
    <row r="78866" ht="12.75" customHeight="1" x14ac:dyDescent="0.2"/>
    <row r="78867" ht="12.75" customHeight="1" x14ac:dyDescent="0.2"/>
    <row r="78868" ht="12.75" customHeight="1" x14ac:dyDescent="0.2"/>
    <row r="78869" ht="12.75" customHeight="1" x14ac:dyDescent="0.2"/>
    <row r="78870" ht="12.75" customHeight="1" x14ac:dyDescent="0.2"/>
    <row r="78871" ht="12.75" customHeight="1" x14ac:dyDescent="0.2"/>
    <row r="78872" ht="12.75" customHeight="1" x14ac:dyDescent="0.2"/>
    <row r="78873" ht="12.75" customHeight="1" x14ac:dyDescent="0.2"/>
    <row r="78874" ht="12.75" customHeight="1" x14ac:dyDescent="0.2"/>
    <row r="78875" ht="12.75" customHeight="1" x14ac:dyDescent="0.2"/>
    <row r="78876" ht="12.75" customHeight="1" x14ac:dyDescent="0.2"/>
    <row r="78877" ht="12.75" customHeight="1" x14ac:dyDescent="0.2"/>
    <row r="78878" ht="12.75" customHeight="1" x14ac:dyDescent="0.2"/>
    <row r="78879" ht="12.75" customHeight="1" x14ac:dyDescent="0.2"/>
    <row r="78880" ht="12.75" customHeight="1" x14ac:dyDescent="0.2"/>
    <row r="78881" ht="12.75" customHeight="1" x14ac:dyDescent="0.2"/>
    <row r="78882" ht="12.75" customHeight="1" x14ac:dyDescent="0.2"/>
    <row r="78883" ht="12.75" customHeight="1" x14ac:dyDescent="0.2"/>
    <row r="78884" ht="12.75" customHeight="1" x14ac:dyDescent="0.2"/>
    <row r="78885" ht="12.75" customHeight="1" x14ac:dyDescent="0.2"/>
    <row r="78886" ht="12.75" customHeight="1" x14ac:dyDescent="0.2"/>
    <row r="78887" ht="12.75" customHeight="1" x14ac:dyDescent="0.2"/>
    <row r="78888" ht="12.75" customHeight="1" x14ac:dyDescent="0.2"/>
    <row r="78889" ht="12.75" customHeight="1" x14ac:dyDescent="0.2"/>
    <row r="78890" ht="12.75" customHeight="1" x14ac:dyDescent="0.2"/>
    <row r="78891" ht="12.75" customHeight="1" x14ac:dyDescent="0.2"/>
    <row r="78892" ht="12.75" customHeight="1" x14ac:dyDescent="0.2"/>
    <row r="78893" ht="12.75" customHeight="1" x14ac:dyDescent="0.2"/>
    <row r="78894" ht="12.75" customHeight="1" x14ac:dyDescent="0.2"/>
    <row r="78895" ht="12.75" customHeight="1" x14ac:dyDescent="0.2"/>
    <row r="78896" ht="12.75" customHeight="1" x14ac:dyDescent="0.2"/>
    <row r="78897" ht="12.75" customHeight="1" x14ac:dyDescent="0.2"/>
    <row r="78898" ht="12.75" customHeight="1" x14ac:dyDescent="0.2"/>
    <row r="78899" ht="12.75" customHeight="1" x14ac:dyDescent="0.2"/>
    <row r="78900" ht="12.75" customHeight="1" x14ac:dyDescent="0.2"/>
    <row r="78901" ht="12.75" customHeight="1" x14ac:dyDescent="0.2"/>
    <row r="78902" ht="12.75" customHeight="1" x14ac:dyDescent="0.2"/>
    <row r="78903" ht="12.75" customHeight="1" x14ac:dyDescent="0.2"/>
    <row r="78904" ht="12.75" customHeight="1" x14ac:dyDescent="0.2"/>
    <row r="78905" ht="12.75" customHeight="1" x14ac:dyDescent="0.2"/>
    <row r="78906" ht="12.75" customHeight="1" x14ac:dyDescent="0.2"/>
    <row r="78907" ht="12.75" customHeight="1" x14ac:dyDescent="0.2"/>
    <row r="78908" ht="12.75" customHeight="1" x14ac:dyDescent="0.2"/>
    <row r="78909" ht="12.75" customHeight="1" x14ac:dyDescent="0.2"/>
    <row r="78910" ht="12.75" customHeight="1" x14ac:dyDescent="0.2"/>
    <row r="78911" ht="12.75" customHeight="1" x14ac:dyDescent="0.2"/>
    <row r="78912" ht="12.75" customHeight="1" x14ac:dyDescent="0.2"/>
    <row r="78913" ht="12.75" customHeight="1" x14ac:dyDescent="0.2"/>
    <row r="78914" ht="12.75" customHeight="1" x14ac:dyDescent="0.2"/>
    <row r="78915" ht="12.75" customHeight="1" x14ac:dyDescent="0.2"/>
    <row r="78916" ht="12.75" customHeight="1" x14ac:dyDescent="0.2"/>
    <row r="78917" ht="12.75" customHeight="1" x14ac:dyDescent="0.2"/>
    <row r="78918" ht="12.75" customHeight="1" x14ac:dyDescent="0.2"/>
    <row r="78919" ht="12.75" customHeight="1" x14ac:dyDescent="0.2"/>
    <row r="78920" ht="12.75" customHeight="1" x14ac:dyDescent="0.2"/>
    <row r="78921" ht="12.75" customHeight="1" x14ac:dyDescent="0.2"/>
    <row r="78922" ht="12.75" customHeight="1" x14ac:dyDescent="0.2"/>
    <row r="78923" ht="12.75" customHeight="1" x14ac:dyDescent="0.2"/>
    <row r="78924" ht="12.75" customHeight="1" x14ac:dyDescent="0.2"/>
    <row r="78925" ht="12.75" customHeight="1" x14ac:dyDescent="0.2"/>
    <row r="78926" ht="12.75" customHeight="1" x14ac:dyDescent="0.2"/>
    <row r="78927" ht="12.75" customHeight="1" x14ac:dyDescent="0.2"/>
    <row r="78928" ht="12.75" customHeight="1" x14ac:dyDescent="0.2"/>
    <row r="78929" ht="12.75" customHeight="1" x14ac:dyDescent="0.2"/>
    <row r="78930" ht="12.75" customHeight="1" x14ac:dyDescent="0.2"/>
    <row r="78931" ht="12.75" customHeight="1" x14ac:dyDescent="0.2"/>
    <row r="78932" ht="12.75" customHeight="1" x14ac:dyDescent="0.2"/>
    <row r="78933" ht="12.75" customHeight="1" x14ac:dyDescent="0.2"/>
    <row r="78934" ht="12.75" customHeight="1" x14ac:dyDescent="0.2"/>
    <row r="78935" ht="12.75" customHeight="1" x14ac:dyDescent="0.2"/>
    <row r="78936" ht="12.75" customHeight="1" x14ac:dyDescent="0.2"/>
    <row r="78937" ht="12.75" customHeight="1" x14ac:dyDescent="0.2"/>
    <row r="78938" ht="12.75" customHeight="1" x14ac:dyDescent="0.2"/>
    <row r="78939" ht="12.75" customHeight="1" x14ac:dyDescent="0.2"/>
    <row r="78940" ht="12.75" customHeight="1" x14ac:dyDescent="0.2"/>
    <row r="78941" ht="12.75" customHeight="1" x14ac:dyDescent="0.2"/>
    <row r="78942" ht="12.75" customHeight="1" x14ac:dyDescent="0.2"/>
    <row r="78943" ht="12.75" customHeight="1" x14ac:dyDescent="0.2"/>
    <row r="78944" ht="12.75" customHeight="1" x14ac:dyDescent="0.2"/>
    <row r="78945" ht="12.75" customHeight="1" x14ac:dyDescent="0.2"/>
    <row r="78946" ht="12.75" customHeight="1" x14ac:dyDescent="0.2"/>
    <row r="78947" ht="12.75" customHeight="1" x14ac:dyDescent="0.2"/>
    <row r="78948" ht="12.75" customHeight="1" x14ac:dyDescent="0.2"/>
    <row r="78949" ht="12.75" customHeight="1" x14ac:dyDescent="0.2"/>
    <row r="78950" ht="12.75" customHeight="1" x14ac:dyDescent="0.2"/>
    <row r="78951" ht="12.75" customHeight="1" x14ac:dyDescent="0.2"/>
    <row r="78952" ht="12.75" customHeight="1" x14ac:dyDescent="0.2"/>
    <row r="78953" ht="12.75" customHeight="1" x14ac:dyDescent="0.2"/>
    <row r="78954" ht="12.75" customHeight="1" x14ac:dyDescent="0.2"/>
    <row r="78955" ht="12.75" customHeight="1" x14ac:dyDescent="0.2"/>
    <row r="78956" ht="12.75" customHeight="1" x14ac:dyDescent="0.2"/>
    <row r="78957" ht="12.75" customHeight="1" x14ac:dyDescent="0.2"/>
    <row r="78958" ht="12.75" customHeight="1" x14ac:dyDescent="0.2"/>
    <row r="78959" ht="12.75" customHeight="1" x14ac:dyDescent="0.2"/>
    <row r="78960" ht="12.75" customHeight="1" x14ac:dyDescent="0.2"/>
    <row r="78961" ht="12.75" customHeight="1" x14ac:dyDescent="0.2"/>
    <row r="78962" ht="12.75" customHeight="1" x14ac:dyDescent="0.2"/>
    <row r="78963" ht="12.75" customHeight="1" x14ac:dyDescent="0.2"/>
    <row r="78964" ht="12.75" customHeight="1" x14ac:dyDescent="0.2"/>
    <row r="78965" ht="12.75" customHeight="1" x14ac:dyDescent="0.2"/>
    <row r="78966" ht="12.75" customHeight="1" x14ac:dyDescent="0.2"/>
    <row r="78967" ht="12.75" customHeight="1" x14ac:dyDescent="0.2"/>
    <row r="78968" ht="12.75" customHeight="1" x14ac:dyDescent="0.2"/>
    <row r="78969" ht="12.75" customHeight="1" x14ac:dyDescent="0.2"/>
    <row r="78970" ht="12.75" customHeight="1" x14ac:dyDescent="0.2"/>
    <row r="78971" ht="12.75" customHeight="1" x14ac:dyDescent="0.2"/>
    <row r="78972" ht="12.75" customHeight="1" x14ac:dyDescent="0.2"/>
    <row r="78973" ht="12.75" customHeight="1" x14ac:dyDescent="0.2"/>
    <row r="78974" ht="12.75" customHeight="1" x14ac:dyDescent="0.2"/>
    <row r="78975" ht="12.75" customHeight="1" x14ac:dyDescent="0.2"/>
    <row r="78976" ht="12.75" customHeight="1" x14ac:dyDescent="0.2"/>
    <row r="78977" ht="12.75" customHeight="1" x14ac:dyDescent="0.2"/>
    <row r="78978" ht="12.75" customHeight="1" x14ac:dyDescent="0.2"/>
    <row r="78979" ht="12.75" customHeight="1" x14ac:dyDescent="0.2"/>
    <row r="78980" ht="12.75" customHeight="1" x14ac:dyDescent="0.2"/>
    <row r="78981" ht="12.75" customHeight="1" x14ac:dyDescent="0.2"/>
    <row r="78982" ht="12.75" customHeight="1" x14ac:dyDescent="0.2"/>
    <row r="78983" ht="12.75" customHeight="1" x14ac:dyDescent="0.2"/>
    <row r="78984" ht="12.75" customHeight="1" x14ac:dyDescent="0.2"/>
    <row r="78985" ht="12.75" customHeight="1" x14ac:dyDescent="0.2"/>
    <row r="78986" ht="12.75" customHeight="1" x14ac:dyDescent="0.2"/>
    <row r="78987" ht="12.75" customHeight="1" x14ac:dyDescent="0.2"/>
    <row r="78988" ht="12.75" customHeight="1" x14ac:dyDescent="0.2"/>
    <row r="78989" ht="12.75" customHeight="1" x14ac:dyDescent="0.2"/>
    <row r="78990" ht="12.75" customHeight="1" x14ac:dyDescent="0.2"/>
    <row r="78991" ht="12.75" customHeight="1" x14ac:dyDescent="0.2"/>
    <row r="78992" ht="12.75" customHeight="1" x14ac:dyDescent="0.2"/>
    <row r="78993" ht="12.75" customHeight="1" x14ac:dyDescent="0.2"/>
    <row r="78994" ht="12.75" customHeight="1" x14ac:dyDescent="0.2"/>
    <row r="78995" ht="12.75" customHeight="1" x14ac:dyDescent="0.2"/>
    <row r="78996" ht="12.75" customHeight="1" x14ac:dyDescent="0.2"/>
    <row r="78997" ht="12.75" customHeight="1" x14ac:dyDescent="0.2"/>
    <row r="78998" ht="12.75" customHeight="1" x14ac:dyDescent="0.2"/>
    <row r="78999" ht="12.75" customHeight="1" x14ac:dyDescent="0.2"/>
    <row r="79000" ht="12.75" customHeight="1" x14ac:dyDescent="0.2"/>
    <row r="79001" ht="12.75" customHeight="1" x14ac:dyDescent="0.2"/>
    <row r="79002" ht="12.75" customHeight="1" x14ac:dyDescent="0.2"/>
    <row r="79003" ht="12.75" customHeight="1" x14ac:dyDescent="0.2"/>
    <row r="79004" ht="12.75" customHeight="1" x14ac:dyDescent="0.2"/>
    <row r="79005" ht="12.75" customHeight="1" x14ac:dyDescent="0.2"/>
    <row r="79006" ht="12.75" customHeight="1" x14ac:dyDescent="0.2"/>
    <row r="79007" ht="12.75" customHeight="1" x14ac:dyDescent="0.2"/>
    <row r="79008" ht="12.75" customHeight="1" x14ac:dyDescent="0.2"/>
    <row r="79009" ht="12.75" customHeight="1" x14ac:dyDescent="0.2"/>
    <row r="79010" ht="12.75" customHeight="1" x14ac:dyDescent="0.2"/>
    <row r="79011" ht="12.75" customHeight="1" x14ac:dyDescent="0.2"/>
    <row r="79012" ht="12.75" customHeight="1" x14ac:dyDescent="0.2"/>
    <row r="79013" ht="12.75" customHeight="1" x14ac:dyDescent="0.2"/>
    <row r="79014" ht="12.75" customHeight="1" x14ac:dyDescent="0.2"/>
    <row r="79015" ht="12.75" customHeight="1" x14ac:dyDescent="0.2"/>
    <row r="79016" ht="12.75" customHeight="1" x14ac:dyDescent="0.2"/>
    <row r="79017" ht="12.75" customHeight="1" x14ac:dyDescent="0.2"/>
    <row r="79018" ht="12.75" customHeight="1" x14ac:dyDescent="0.2"/>
    <row r="79019" ht="12.75" customHeight="1" x14ac:dyDescent="0.2"/>
    <row r="79020" ht="12.75" customHeight="1" x14ac:dyDescent="0.2"/>
    <row r="79021" ht="12.75" customHeight="1" x14ac:dyDescent="0.2"/>
    <row r="79022" ht="12.75" customHeight="1" x14ac:dyDescent="0.2"/>
    <row r="79023" ht="12.75" customHeight="1" x14ac:dyDescent="0.2"/>
    <row r="79024" ht="12.75" customHeight="1" x14ac:dyDescent="0.2"/>
    <row r="79025" ht="12.75" customHeight="1" x14ac:dyDescent="0.2"/>
    <row r="79026" ht="12.75" customHeight="1" x14ac:dyDescent="0.2"/>
    <row r="79027" ht="12.75" customHeight="1" x14ac:dyDescent="0.2"/>
    <row r="79028" ht="12.75" customHeight="1" x14ac:dyDescent="0.2"/>
    <row r="79029" ht="12.75" customHeight="1" x14ac:dyDescent="0.2"/>
    <row r="79030" ht="12.75" customHeight="1" x14ac:dyDescent="0.2"/>
    <row r="79031" ht="12.75" customHeight="1" x14ac:dyDescent="0.2"/>
    <row r="79032" ht="12.75" customHeight="1" x14ac:dyDescent="0.2"/>
    <row r="79033" ht="12.75" customHeight="1" x14ac:dyDescent="0.2"/>
    <row r="79034" ht="12.75" customHeight="1" x14ac:dyDescent="0.2"/>
    <row r="79035" ht="12.75" customHeight="1" x14ac:dyDescent="0.2"/>
    <row r="79036" ht="12.75" customHeight="1" x14ac:dyDescent="0.2"/>
    <row r="79037" ht="12.75" customHeight="1" x14ac:dyDescent="0.2"/>
    <row r="79038" ht="12.75" customHeight="1" x14ac:dyDescent="0.2"/>
    <row r="79039" ht="12.75" customHeight="1" x14ac:dyDescent="0.2"/>
    <row r="79040" ht="12.75" customHeight="1" x14ac:dyDescent="0.2"/>
    <row r="79041" ht="12.75" customHeight="1" x14ac:dyDescent="0.2"/>
    <row r="79042" ht="12.75" customHeight="1" x14ac:dyDescent="0.2"/>
    <row r="79043" ht="12.75" customHeight="1" x14ac:dyDescent="0.2"/>
    <row r="79044" ht="12.75" customHeight="1" x14ac:dyDescent="0.2"/>
    <row r="79045" ht="12.75" customHeight="1" x14ac:dyDescent="0.2"/>
    <row r="79046" ht="12.75" customHeight="1" x14ac:dyDescent="0.2"/>
    <row r="79047" ht="12.75" customHeight="1" x14ac:dyDescent="0.2"/>
    <row r="79048" ht="12.75" customHeight="1" x14ac:dyDescent="0.2"/>
    <row r="79049" ht="12.75" customHeight="1" x14ac:dyDescent="0.2"/>
    <row r="79050" ht="12.75" customHeight="1" x14ac:dyDescent="0.2"/>
    <row r="79051" ht="12.75" customHeight="1" x14ac:dyDescent="0.2"/>
    <row r="79052" ht="12.75" customHeight="1" x14ac:dyDescent="0.2"/>
    <row r="79053" ht="12.75" customHeight="1" x14ac:dyDescent="0.2"/>
    <row r="79054" ht="12.75" customHeight="1" x14ac:dyDescent="0.2"/>
    <row r="79055" ht="12.75" customHeight="1" x14ac:dyDescent="0.2"/>
    <row r="79056" ht="12.75" customHeight="1" x14ac:dyDescent="0.2"/>
    <row r="79057" ht="12.75" customHeight="1" x14ac:dyDescent="0.2"/>
    <row r="79058" ht="12.75" customHeight="1" x14ac:dyDescent="0.2"/>
    <row r="79059" ht="12.75" customHeight="1" x14ac:dyDescent="0.2"/>
    <row r="79060" ht="12.75" customHeight="1" x14ac:dyDescent="0.2"/>
    <row r="79061" ht="12.75" customHeight="1" x14ac:dyDescent="0.2"/>
    <row r="79062" ht="12.75" customHeight="1" x14ac:dyDescent="0.2"/>
    <row r="79063" ht="12.75" customHeight="1" x14ac:dyDescent="0.2"/>
    <row r="79064" ht="12.75" customHeight="1" x14ac:dyDescent="0.2"/>
    <row r="79065" ht="12.75" customHeight="1" x14ac:dyDescent="0.2"/>
    <row r="79066" ht="12.75" customHeight="1" x14ac:dyDescent="0.2"/>
    <row r="79067" ht="12.75" customHeight="1" x14ac:dyDescent="0.2"/>
    <row r="79068" ht="12.75" customHeight="1" x14ac:dyDescent="0.2"/>
    <row r="79069" ht="12.75" customHeight="1" x14ac:dyDescent="0.2"/>
    <row r="79070" ht="12.75" customHeight="1" x14ac:dyDescent="0.2"/>
    <row r="79071" ht="12.75" customHeight="1" x14ac:dyDescent="0.2"/>
    <row r="79072" ht="12.75" customHeight="1" x14ac:dyDescent="0.2"/>
    <row r="79073" ht="12.75" customHeight="1" x14ac:dyDescent="0.2"/>
    <row r="79074" ht="12.75" customHeight="1" x14ac:dyDescent="0.2"/>
    <row r="79075" ht="12.75" customHeight="1" x14ac:dyDescent="0.2"/>
    <row r="79076" ht="12.75" customHeight="1" x14ac:dyDescent="0.2"/>
    <row r="79077" ht="12.75" customHeight="1" x14ac:dyDescent="0.2"/>
    <row r="79078" ht="12.75" customHeight="1" x14ac:dyDescent="0.2"/>
    <row r="79079" ht="12.75" customHeight="1" x14ac:dyDescent="0.2"/>
    <row r="79080" ht="12.75" customHeight="1" x14ac:dyDescent="0.2"/>
    <row r="79081" ht="12.75" customHeight="1" x14ac:dyDescent="0.2"/>
    <row r="79082" ht="12.75" customHeight="1" x14ac:dyDescent="0.2"/>
    <row r="79083" ht="12.75" customHeight="1" x14ac:dyDescent="0.2"/>
    <row r="79084" ht="12.75" customHeight="1" x14ac:dyDescent="0.2"/>
    <row r="79085" ht="12.75" customHeight="1" x14ac:dyDescent="0.2"/>
    <row r="79086" ht="12.75" customHeight="1" x14ac:dyDescent="0.2"/>
    <row r="79087" ht="12.75" customHeight="1" x14ac:dyDescent="0.2"/>
    <row r="79088" ht="12.75" customHeight="1" x14ac:dyDescent="0.2"/>
    <row r="79089" ht="12.75" customHeight="1" x14ac:dyDescent="0.2"/>
    <row r="79090" ht="12.75" customHeight="1" x14ac:dyDescent="0.2"/>
    <row r="79091" ht="12.75" customHeight="1" x14ac:dyDescent="0.2"/>
    <row r="79092" ht="12.75" customHeight="1" x14ac:dyDescent="0.2"/>
    <row r="79093" ht="12.75" customHeight="1" x14ac:dyDescent="0.2"/>
    <row r="79094" ht="12.75" customHeight="1" x14ac:dyDescent="0.2"/>
    <row r="79095" ht="12.75" customHeight="1" x14ac:dyDescent="0.2"/>
    <row r="79096" ht="12.75" customHeight="1" x14ac:dyDescent="0.2"/>
    <row r="79097" ht="12.75" customHeight="1" x14ac:dyDescent="0.2"/>
    <row r="79098" ht="12.75" customHeight="1" x14ac:dyDescent="0.2"/>
    <row r="79099" ht="12.75" customHeight="1" x14ac:dyDescent="0.2"/>
    <row r="79100" ht="12.75" customHeight="1" x14ac:dyDescent="0.2"/>
    <row r="79101" ht="12.75" customHeight="1" x14ac:dyDescent="0.2"/>
    <row r="79102" ht="12.75" customHeight="1" x14ac:dyDescent="0.2"/>
    <row r="79103" ht="12.75" customHeight="1" x14ac:dyDescent="0.2"/>
    <row r="79104" ht="12.75" customHeight="1" x14ac:dyDescent="0.2"/>
    <row r="79105" ht="12.75" customHeight="1" x14ac:dyDescent="0.2"/>
    <row r="79106" ht="12.75" customHeight="1" x14ac:dyDescent="0.2"/>
    <row r="79107" ht="12.75" customHeight="1" x14ac:dyDescent="0.2"/>
    <row r="79108" ht="12.75" customHeight="1" x14ac:dyDescent="0.2"/>
    <row r="79109" ht="12.75" customHeight="1" x14ac:dyDescent="0.2"/>
    <row r="79110" ht="12.75" customHeight="1" x14ac:dyDescent="0.2"/>
    <row r="79111" ht="12.75" customHeight="1" x14ac:dyDescent="0.2"/>
    <row r="79112" ht="12.75" customHeight="1" x14ac:dyDescent="0.2"/>
    <row r="79113" ht="12.75" customHeight="1" x14ac:dyDescent="0.2"/>
    <row r="79114" ht="12.75" customHeight="1" x14ac:dyDescent="0.2"/>
    <row r="79115" ht="12.75" customHeight="1" x14ac:dyDescent="0.2"/>
    <row r="79116" ht="12.75" customHeight="1" x14ac:dyDescent="0.2"/>
    <row r="79117" ht="12.75" customHeight="1" x14ac:dyDescent="0.2"/>
    <row r="79118" ht="12.75" customHeight="1" x14ac:dyDescent="0.2"/>
    <row r="79119" ht="12.75" customHeight="1" x14ac:dyDescent="0.2"/>
    <row r="79120" ht="12.75" customHeight="1" x14ac:dyDescent="0.2"/>
    <row r="79121" ht="12.75" customHeight="1" x14ac:dyDescent="0.2"/>
    <row r="79122" ht="12.75" customHeight="1" x14ac:dyDescent="0.2"/>
    <row r="79123" ht="12.75" customHeight="1" x14ac:dyDescent="0.2"/>
    <row r="79124" ht="12.75" customHeight="1" x14ac:dyDescent="0.2"/>
    <row r="79125" ht="12.75" customHeight="1" x14ac:dyDescent="0.2"/>
    <row r="79126" ht="12.75" customHeight="1" x14ac:dyDescent="0.2"/>
    <row r="79127" ht="12.75" customHeight="1" x14ac:dyDescent="0.2"/>
    <row r="79128" ht="12.75" customHeight="1" x14ac:dyDescent="0.2"/>
    <row r="79129" ht="12.75" customHeight="1" x14ac:dyDescent="0.2"/>
    <row r="79130" ht="12.75" customHeight="1" x14ac:dyDescent="0.2"/>
    <row r="79131" ht="12.75" customHeight="1" x14ac:dyDescent="0.2"/>
    <row r="79132" ht="12.75" customHeight="1" x14ac:dyDescent="0.2"/>
    <row r="79133" ht="12.75" customHeight="1" x14ac:dyDescent="0.2"/>
    <row r="79134" ht="12.75" customHeight="1" x14ac:dyDescent="0.2"/>
    <row r="79135" ht="12.75" customHeight="1" x14ac:dyDescent="0.2"/>
    <row r="79136" ht="12.75" customHeight="1" x14ac:dyDescent="0.2"/>
    <row r="79137" ht="12.75" customHeight="1" x14ac:dyDescent="0.2"/>
    <row r="79138" ht="12.75" customHeight="1" x14ac:dyDescent="0.2"/>
    <row r="79139" ht="12.75" customHeight="1" x14ac:dyDescent="0.2"/>
    <row r="79140" ht="12.75" customHeight="1" x14ac:dyDescent="0.2"/>
    <row r="79141" ht="12.75" customHeight="1" x14ac:dyDescent="0.2"/>
    <row r="79142" ht="12.75" customHeight="1" x14ac:dyDescent="0.2"/>
    <row r="79143" ht="12.75" customHeight="1" x14ac:dyDescent="0.2"/>
    <row r="79144" ht="12.75" customHeight="1" x14ac:dyDescent="0.2"/>
    <row r="79145" ht="12.75" customHeight="1" x14ac:dyDescent="0.2"/>
    <row r="79146" ht="12.75" customHeight="1" x14ac:dyDescent="0.2"/>
    <row r="79147" ht="12.75" customHeight="1" x14ac:dyDescent="0.2"/>
    <row r="79148" ht="12.75" customHeight="1" x14ac:dyDescent="0.2"/>
    <row r="79149" ht="12.75" customHeight="1" x14ac:dyDescent="0.2"/>
    <row r="79150" ht="12.75" customHeight="1" x14ac:dyDescent="0.2"/>
    <row r="79151" ht="12.75" customHeight="1" x14ac:dyDescent="0.2"/>
    <row r="79152" ht="12.75" customHeight="1" x14ac:dyDescent="0.2"/>
    <row r="79153" ht="12.75" customHeight="1" x14ac:dyDescent="0.2"/>
    <row r="79154" ht="12.75" customHeight="1" x14ac:dyDescent="0.2"/>
    <row r="79155" ht="12.75" customHeight="1" x14ac:dyDescent="0.2"/>
    <row r="79156" ht="12.75" customHeight="1" x14ac:dyDescent="0.2"/>
    <row r="79157" ht="12.75" customHeight="1" x14ac:dyDescent="0.2"/>
    <row r="79158" ht="12.75" customHeight="1" x14ac:dyDescent="0.2"/>
    <row r="79159" ht="12.75" customHeight="1" x14ac:dyDescent="0.2"/>
    <row r="79160" ht="12.75" customHeight="1" x14ac:dyDescent="0.2"/>
    <row r="79161" ht="12.75" customHeight="1" x14ac:dyDescent="0.2"/>
    <row r="79162" ht="12.75" customHeight="1" x14ac:dyDescent="0.2"/>
    <row r="79163" ht="12.75" customHeight="1" x14ac:dyDescent="0.2"/>
    <row r="79164" ht="12.75" customHeight="1" x14ac:dyDescent="0.2"/>
    <row r="79165" ht="12.75" customHeight="1" x14ac:dyDescent="0.2"/>
    <row r="79166" ht="12.75" customHeight="1" x14ac:dyDescent="0.2"/>
    <row r="79167" ht="12.75" customHeight="1" x14ac:dyDescent="0.2"/>
    <row r="79168" ht="12.75" customHeight="1" x14ac:dyDescent="0.2"/>
    <row r="79169" ht="12.75" customHeight="1" x14ac:dyDescent="0.2"/>
    <row r="79170" ht="12.75" customHeight="1" x14ac:dyDescent="0.2"/>
    <row r="79171" ht="12.75" customHeight="1" x14ac:dyDescent="0.2"/>
    <row r="79172" ht="12.75" customHeight="1" x14ac:dyDescent="0.2"/>
    <row r="79173" ht="12.75" customHeight="1" x14ac:dyDescent="0.2"/>
    <row r="79174" ht="12.75" customHeight="1" x14ac:dyDescent="0.2"/>
    <row r="79175" ht="12.75" customHeight="1" x14ac:dyDescent="0.2"/>
    <row r="79176" ht="12.75" customHeight="1" x14ac:dyDescent="0.2"/>
    <row r="79177" ht="12.75" customHeight="1" x14ac:dyDescent="0.2"/>
    <row r="79178" ht="12.75" customHeight="1" x14ac:dyDescent="0.2"/>
    <row r="79179" ht="12.75" customHeight="1" x14ac:dyDescent="0.2"/>
    <row r="79180" ht="12.75" customHeight="1" x14ac:dyDescent="0.2"/>
    <row r="79181" ht="12.75" customHeight="1" x14ac:dyDescent="0.2"/>
    <row r="79182" ht="12.75" customHeight="1" x14ac:dyDescent="0.2"/>
    <row r="79183" ht="12.75" customHeight="1" x14ac:dyDescent="0.2"/>
    <row r="79184" ht="12.75" customHeight="1" x14ac:dyDescent="0.2"/>
    <row r="79185" ht="12.75" customHeight="1" x14ac:dyDescent="0.2"/>
    <row r="79186" ht="12.75" customHeight="1" x14ac:dyDescent="0.2"/>
    <row r="79187" ht="12.75" customHeight="1" x14ac:dyDescent="0.2"/>
    <row r="79188" ht="12.75" customHeight="1" x14ac:dyDescent="0.2"/>
    <row r="79189" ht="12.75" customHeight="1" x14ac:dyDescent="0.2"/>
    <row r="79190" ht="12.75" customHeight="1" x14ac:dyDescent="0.2"/>
    <row r="79191" ht="12.75" customHeight="1" x14ac:dyDescent="0.2"/>
    <row r="79192" ht="12.75" customHeight="1" x14ac:dyDescent="0.2"/>
    <row r="79193" ht="12.75" customHeight="1" x14ac:dyDescent="0.2"/>
    <row r="79194" ht="12.75" customHeight="1" x14ac:dyDescent="0.2"/>
    <row r="79195" ht="12.75" customHeight="1" x14ac:dyDescent="0.2"/>
    <row r="79196" ht="12.75" customHeight="1" x14ac:dyDescent="0.2"/>
    <row r="79197" ht="12.75" customHeight="1" x14ac:dyDescent="0.2"/>
    <row r="79198" ht="12.75" customHeight="1" x14ac:dyDescent="0.2"/>
    <row r="79199" ht="12.75" customHeight="1" x14ac:dyDescent="0.2"/>
    <row r="79200" ht="12.75" customHeight="1" x14ac:dyDescent="0.2"/>
    <row r="79201" ht="12.75" customHeight="1" x14ac:dyDescent="0.2"/>
    <row r="79202" ht="12.75" customHeight="1" x14ac:dyDescent="0.2"/>
    <row r="79203" ht="12.75" customHeight="1" x14ac:dyDescent="0.2"/>
    <row r="79204" ht="12.75" customHeight="1" x14ac:dyDescent="0.2"/>
    <row r="79205" ht="12.75" customHeight="1" x14ac:dyDescent="0.2"/>
    <row r="79206" ht="12.75" customHeight="1" x14ac:dyDescent="0.2"/>
    <row r="79207" ht="12.75" customHeight="1" x14ac:dyDescent="0.2"/>
    <row r="79208" ht="12.75" customHeight="1" x14ac:dyDescent="0.2"/>
    <row r="79209" ht="12.75" customHeight="1" x14ac:dyDescent="0.2"/>
    <row r="79210" ht="12.75" customHeight="1" x14ac:dyDescent="0.2"/>
    <row r="79211" ht="12.75" customHeight="1" x14ac:dyDescent="0.2"/>
    <row r="79212" ht="12.75" customHeight="1" x14ac:dyDescent="0.2"/>
    <row r="79213" ht="12.75" customHeight="1" x14ac:dyDescent="0.2"/>
    <row r="79214" ht="12.75" customHeight="1" x14ac:dyDescent="0.2"/>
    <row r="79215" ht="12.75" customHeight="1" x14ac:dyDescent="0.2"/>
    <row r="79216" ht="12.75" customHeight="1" x14ac:dyDescent="0.2"/>
    <row r="79217" ht="12.75" customHeight="1" x14ac:dyDescent="0.2"/>
    <row r="79218" ht="12.75" customHeight="1" x14ac:dyDescent="0.2"/>
    <row r="79219" ht="12.75" customHeight="1" x14ac:dyDescent="0.2"/>
    <row r="79220" ht="12.75" customHeight="1" x14ac:dyDescent="0.2"/>
    <row r="79221" ht="12.75" customHeight="1" x14ac:dyDescent="0.2"/>
    <row r="79222" ht="12.75" customHeight="1" x14ac:dyDescent="0.2"/>
    <row r="79223" ht="12.75" customHeight="1" x14ac:dyDescent="0.2"/>
    <row r="79224" ht="12.75" customHeight="1" x14ac:dyDescent="0.2"/>
    <row r="79225" ht="12.75" customHeight="1" x14ac:dyDescent="0.2"/>
    <row r="79226" ht="12.75" customHeight="1" x14ac:dyDescent="0.2"/>
    <row r="79227" ht="12.75" customHeight="1" x14ac:dyDescent="0.2"/>
    <row r="79228" ht="12.75" customHeight="1" x14ac:dyDescent="0.2"/>
    <row r="79229" ht="12.75" customHeight="1" x14ac:dyDescent="0.2"/>
    <row r="79230" ht="12.75" customHeight="1" x14ac:dyDescent="0.2"/>
    <row r="79231" ht="12.75" customHeight="1" x14ac:dyDescent="0.2"/>
    <row r="79232" ht="12.75" customHeight="1" x14ac:dyDescent="0.2"/>
    <row r="79233" ht="12.75" customHeight="1" x14ac:dyDescent="0.2"/>
    <row r="79234" ht="12.75" customHeight="1" x14ac:dyDescent="0.2"/>
    <row r="79235" ht="12.75" customHeight="1" x14ac:dyDescent="0.2"/>
    <row r="79236" ht="12.75" customHeight="1" x14ac:dyDescent="0.2"/>
    <row r="79237" ht="12.75" customHeight="1" x14ac:dyDescent="0.2"/>
    <row r="79238" ht="12.75" customHeight="1" x14ac:dyDescent="0.2"/>
    <row r="79239" ht="12.75" customHeight="1" x14ac:dyDescent="0.2"/>
    <row r="79240" ht="12.75" customHeight="1" x14ac:dyDescent="0.2"/>
    <row r="79241" ht="12.75" customHeight="1" x14ac:dyDescent="0.2"/>
    <row r="79242" ht="12.75" customHeight="1" x14ac:dyDescent="0.2"/>
    <row r="79243" ht="12.75" customHeight="1" x14ac:dyDescent="0.2"/>
    <row r="79244" ht="12.75" customHeight="1" x14ac:dyDescent="0.2"/>
    <row r="79245" ht="12.75" customHeight="1" x14ac:dyDescent="0.2"/>
    <row r="79246" ht="12.75" customHeight="1" x14ac:dyDescent="0.2"/>
    <row r="79247" ht="12.75" customHeight="1" x14ac:dyDescent="0.2"/>
    <row r="79248" ht="12.75" customHeight="1" x14ac:dyDescent="0.2"/>
    <row r="79249" ht="12.75" customHeight="1" x14ac:dyDescent="0.2"/>
    <row r="79250" ht="12.75" customHeight="1" x14ac:dyDescent="0.2"/>
    <row r="79251" ht="12.75" customHeight="1" x14ac:dyDescent="0.2"/>
    <row r="79252" ht="12.75" customHeight="1" x14ac:dyDescent="0.2"/>
    <row r="79253" ht="12.75" customHeight="1" x14ac:dyDescent="0.2"/>
    <row r="79254" ht="12.75" customHeight="1" x14ac:dyDescent="0.2"/>
    <row r="79255" ht="12.75" customHeight="1" x14ac:dyDescent="0.2"/>
    <row r="79256" ht="12.75" customHeight="1" x14ac:dyDescent="0.2"/>
    <row r="79257" ht="12.75" customHeight="1" x14ac:dyDescent="0.2"/>
    <row r="79258" ht="12.75" customHeight="1" x14ac:dyDescent="0.2"/>
    <row r="79259" ht="12.75" customHeight="1" x14ac:dyDescent="0.2"/>
    <row r="79260" ht="12.75" customHeight="1" x14ac:dyDescent="0.2"/>
    <row r="79261" ht="12.75" customHeight="1" x14ac:dyDescent="0.2"/>
    <row r="79262" ht="12.75" customHeight="1" x14ac:dyDescent="0.2"/>
    <row r="79263" ht="12.75" customHeight="1" x14ac:dyDescent="0.2"/>
    <row r="79264" ht="12.75" customHeight="1" x14ac:dyDescent="0.2"/>
    <row r="79265" ht="12.75" customHeight="1" x14ac:dyDescent="0.2"/>
    <row r="79266" ht="12.75" customHeight="1" x14ac:dyDescent="0.2"/>
    <row r="79267" ht="12.75" customHeight="1" x14ac:dyDescent="0.2"/>
    <row r="79268" ht="12.75" customHeight="1" x14ac:dyDescent="0.2"/>
    <row r="79269" ht="12.75" customHeight="1" x14ac:dyDescent="0.2"/>
    <row r="79270" ht="12.75" customHeight="1" x14ac:dyDescent="0.2"/>
    <row r="79271" ht="12.75" customHeight="1" x14ac:dyDescent="0.2"/>
    <row r="79272" ht="12.75" customHeight="1" x14ac:dyDescent="0.2"/>
    <row r="79273" ht="12.75" customHeight="1" x14ac:dyDescent="0.2"/>
    <row r="79274" ht="12.75" customHeight="1" x14ac:dyDescent="0.2"/>
    <row r="79275" ht="12.75" customHeight="1" x14ac:dyDescent="0.2"/>
    <row r="79276" ht="12.75" customHeight="1" x14ac:dyDescent="0.2"/>
    <row r="79277" ht="12.75" customHeight="1" x14ac:dyDescent="0.2"/>
    <row r="79278" ht="12.75" customHeight="1" x14ac:dyDescent="0.2"/>
    <row r="79279" ht="12.75" customHeight="1" x14ac:dyDescent="0.2"/>
    <row r="79280" ht="12.75" customHeight="1" x14ac:dyDescent="0.2"/>
    <row r="79281" ht="12.75" customHeight="1" x14ac:dyDescent="0.2"/>
    <row r="79282" ht="12.75" customHeight="1" x14ac:dyDescent="0.2"/>
    <row r="79283" ht="12.75" customHeight="1" x14ac:dyDescent="0.2"/>
    <row r="79284" ht="12.75" customHeight="1" x14ac:dyDescent="0.2"/>
    <row r="79285" ht="12.75" customHeight="1" x14ac:dyDescent="0.2"/>
    <row r="79286" ht="12.75" customHeight="1" x14ac:dyDescent="0.2"/>
    <row r="79287" ht="12.75" customHeight="1" x14ac:dyDescent="0.2"/>
    <row r="79288" ht="12.75" customHeight="1" x14ac:dyDescent="0.2"/>
    <row r="79289" ht="12.75" customHeight="1" x14ac:dyDescent="0.2"/>
    <row r="79290" ht="12.75" customHeight="1" x14ac:dyDescent="0.2"/>
    <row r="79291" ht="12.75" customHeight="1" x14ac:dyDescent="0.2"/>
    <row r="79292" ht="12.75" customHeight="1" x14ac:dyDescent="0.2"/>
    <row r="79293" ht="12.75" customHeight="1" x14ac:dyDescent="0.2"/>
    <row r="79294" ht="12.75" customHeight="1" x14ac:dyDescent="0.2"/>
    <row r="79295" ht="12.75" customHeight="1" x14ac:dyDescent="0.2"/>
    <row r="79296" ht="12.75" customHeight="1" x14ac:dyDescent="0.2"/>
    <row r="79297" ht="12.75" customHeight="1" x14ac:dyDescent="0.2"/>
    <row r="79298" ht="12.75" customHeight="1" x14ac:dyDescent="0.2"/>
    <row r="79299" ht="12.75" customHeight="1" x14ac:dyDescent="0.2"/>
    <row r="79300" ht="12.75" customHeight="1" x14ac:dyDescent="0.2"/>
    <row r="79301" ht="12.75" customHeight="1" x14ac:dyDescent="0.2"/>
    <row r="79302" ht="12.75" customHeight="1" x14ac:dyDescent="0.2"/>
    <row r="79303" ht="12.75" customHeight="1" x14ac:dyDescent="0.2"/>
    <row r="79304" ht="12.75" customHeight="1" x14ac:dyDescent="0.2"/>
    <row r="79305" ht="12.75" customHeight="1" x14ac:dyDescent="0.2"/>
    <row r="79306" ht="12.75" customHeight="1" x14ac:dyDescent="0.2"/>
    <row r="79307" ht="12.75" customHeight="1" x14ac:dyDescent="0.2"/>
    <row r="79308" ht="12.75" customHeight="1" x14ac:dyDescent="0.2"/>
    <row r="79309" ht="12.75" customHeight="1" x14ac:dyDescent="0.2"/>
    <row r="79310" ht="12.75" customHeight="1" x14ac:dyDescent="0.2"/>
    <row r="79311" ht="12.75" customHeight="1" x14ac:dyDescent="0.2"/>
    <row r="79312" ht="12.75" customHeight="1" x14ac:dyDescent="0.2"/>
    <row r="79313" ht="12.75" customHeight="1" x14ac:dyDescent="0.2"/>
    <row r="79314" ht="12.75" customHeight="1" x14ac:dyDescent="0.2"/>
    <row r="79315" ht="12.75" customHeight="1" x14ac:dyDescent="0.2"/>
    <row r="79316" ht="12.75" customHeight="1" x14ac:dyDescent="0.2"/>
    <row r="79317" ht="12.75" customHeight="1" x14ac:dyDescent="0.2"/>
    <row r="79318" ht="12.75" customHeight="1" x14ac:dyDescent="0.2"/>
    <row r="79319" ht="12.75" customHeight="1" x14ac:dyDescent="0.2"/>
    <row r="79320" ht="12.75" customHeight="1" x14ac:dyDescent="0.2"/>
    <row r="79321" ht="12.75" customHeight="1" x14ac:dyDescent="0.2"/>
    <row r="79322" ht="12.75" customHeight="1" x14ac:dyDescent="0.2"/>
    <row r="79323" ht="12.75" customHeight="1" x14ac:dyDescent="0.2"/>
    <row r="79324" ht="12.75" customHeight="1" x14ac:dyDescent="0.2"/>
    <row r="79325" ht="12.75" customHeight="1" x14ac:dyDescent="0.2"/>
    <row r="79326" ht="12.75" customHeight="1" x14ac:dyDescent="0.2"/>
    <row r="79327" ht="12.75" customHeight="1" x14ac:dyDescent="0.2"/>
    <row r="79328" ht="12.75" customHeight="1" x14ac:dyDescent="0.2"/>
    <row r="79329" ht="12.75" customHeight="1" x14ac:dyDescent="0.2"/>
    <row r="79330" ht="12.75" customHeight="1" x14ac:dyDescent="0.2"/>
    <row r="79331" ht="12.75" customHeight="1" x14ac:dyDescent="0.2"/>
    <row r="79332" ht="12.75" customHeight="1" x14ac:dyDescent="0.2"/>
    <row r="79333" ht="12.75" customHeight="1" x14ac:dyDescent="0.2"/>
    <row r="79334" ht="12.75" customHeight="1" x14ac:dyDescent="0.2"/>
    <row r="79335" ht="12.75" customHeight="1" x14ac:dyDescent="0.2"/>
    <row r="79336" ht="12.75" customHeight="1" x14ac:dyDescent="0.2"/>
    <row r="79337" ht="12.75" customHeight="1" x14ac:dyDescent="0.2"/>
    <row r="79338" ht="12.75" customHeight="1" x14ac:dyDescent="0.2"/>
    <row r="79339" ht="12.75" customHeight="1" x14ac:dyDescent="0.2"/>
    <row r="79340" ht="12.75" customHeight="1" x14ac:dyDescent="0.2"/>
    <row r="79341" ht="12.75" customHeight="1" x14ac:dyDescent="0.2"/>
    <row r="79342" ht="12.75" customHeight="1" x14ac:dyDescent="0.2"/>
    <row r="79343" ht="12.75" customHeight="1" x14ac:dyDescent="0.2"/>
    <row r="79344" ht="12.75" customHeight="1" x14ac:dyDescent="0.2"/>
    <row r="79345" ht="12.75" customHeight="1" x14ac:dyDescent="0.2"/>
    <row r="79346" ht="12.75" customHeight="1" x14ac:dyDescent="0.2"/>
    <row r="79347" ht="12.75" customHeight="1" x14ac:dyDescent="0.2"/>
    <row r="79348" ht="12.75" customHeight="1" x14ac:dyDescent="0.2"/>
    <row r="79349" ht="12.75" customHeight="1" x14ac:dyDescent="0.2"/>
    <row r="79350" ht="12.75" customHeight="1" x14ac:dyDescent="0.2"/>
    <row r="79351" ht="12.75" customHeight="1" x14ac:dyDescent="0.2"/>
    <row r="79352" ht="12.75" customHeight="1" x14ac:dyDescent="0.2"/>
    <row r="79353" ht="12.75" customHeight="1" x14ac:dyDescent="0.2"/>
    <row r="79354" ht="12.75" customHeight="1" x14ac:dyDescent="0.2"/>
    <row r="79355" ht="12.75" customHeight="1" x14ac:dyDescent="0.2"/>
    <row r="79356" ht="12.75" customHeight="1" x14ac:dyDescent="0.2"/>
    <row r="79357" ht="12.75" customHeight="1" x14ac:dyDescent="0.2"/>
    <row r="79358" ht="12.75" customHeight="1" x14ac:dyDescent="0.2"/>
    <row r="79359" ht="12.75" customHeight="1" x14ac:dyDescent="0.2"/>
    <row r="79360" ht="12.75" customHeight="1" x14ac:dyDescent="0.2"/>
    <row r="79361" ht="12.75" customHeight="1" x14ac:dyDescent="0.2"/>
    <row r="79362" ht="12.75" customHeight="1" x14ac:dyDescent="0.2"/>
    <row r="79363" ht="12.75" customHeight="1" x14ac:dyDescent="0.2"/>
    <row r="79364" ht="12.75" customHeight="1" x14ac:dyDescent="0.2"/>
    <row r="79365" ht="12.75" customHeight="1" x14ac:dyDescent="0.2"/>
    <row r="79366" ht="12.75" customHeight="1" x14ac:dyDescent="0.2"/>
    <row r="79367" ht="12.75" customHeight="1" x14ac:dyDescent="0.2"/>
    <row r="79368" ht="12.75" customHeight="1" x14ac:dyDescent="0.2"/>
    <row r="79369" ht="12.75" customHeight="1" x14ac:dyDescent="0.2"/>
    <row r="79370" ht="12.75" customHeight="1" x14ac:dyDescent="0.2"/>
    <row r="79371" ht="12.75" customHeight="1" x14ac:dyDescent="0.2"/>
    <row r="79372" ht="12.75" customHeight="1" x14ac:dyDescent="0.2"/>
    <row r="79373" ht="12.75" customHeight="1" x14ac:dyDescent="0.2"/>
    <row r="79374" ht="12.75" customHeight="1" x14ac:dyDescent="0.2"/>
    <row r="79375" ht="12.75" customHeight="1" x14ac:dyDescent="0.2"/>
    <row r="79376" ht="12.75" customHeight="1" x14ac:dyDescent="0.2"/>
    <row r="79377" ht="12.75" customHeight="1" x14ac:dyDescent="0.2"/>
    <row r="79378" ht="12.75" customHeight="1" x14ac:dyDescent="0.2"/>
    <row r="79379" ht="12.75" customHeight="1" x14ac:dyDescent="0.2"/>
    <row r="79380" ht="12.75" customHeight="1" x14ac:dyDescent="0.2"/>
    <row r="79381" ht="12.75" customHeight="1" x14ac:dyDescent="0.2"/>
    <row r="79382" ht="12.75" customHeight="1" x14ac:dyDescent="0.2"/>
    <row r="79383" ht="12.75" customHeight="1" x14ac:dyDescent="0.2"/>
    <row r="79384" ht="12.75" customHeight="1" x14ac:dyDescent="0.2"/>
    <row r="79385" ht="12.75" customHeight="1" x14ac:dyDescent="0.2"/>
    <row r="79386" ht="12.75" customHeight="1" x14ac:dyDescent="0.2"/>
    <row r="79387" ht="12.75" customHeight="1" x14ac:dyDescent="0.2"/>
    <row r="79388" ht="12.75" customHeight="1" x14ac:dyDescent="0.2"/>
    <row r="79389" ht="12.75" customHeight="1" x14ac:dyDescent="0.2"/>
    <row r="79390" ht="12.75" customHeight="1" x14ac:dyDescent="0.2"/>
    <row r="79391" ht="12.75" customHeight="1" x14ac:dyDescent="0.2"/>
    <row r="79392" ht="12.75" customHeight="1" x14ac:dyDescent="0.2"/>
    <row r="79393" ht="12.75" customHeight="1" x14ac:dyDescent="0.2"/>
    <row r="79394" ht="12.75" customHeight="1" x14ac:dyDescent="0.2"/>
    <row r="79395" ht="12.75" customHeight="1" x14ac:dyDescent="0.2"/>
    <row r="79396" ht="12.75" customHeight="1" x14ac:dyDescent="0.2"/>
    <row r="79397" ht="12.75" customHeight="1" x14ac:dyDescent="0.2"/>
    <row r="79398" ht="12.75" customHeight="1" x14ac:dyDescent="0.2"/>
    <row r="79399" ht="12.75" customHeight="1" x14ac:dyDescent="0.2"/>
    <row r="79400" ht="12.75" customHeight="1" x14ac:dyDescent="0.2"/>
    <row r="79401" ht="12.75" customHeight="1" x14ac:dyDescent="0.2"/>
    <row r="79402" ht="12.75" customHeight="1" x14ac:dyDescent="0.2"/>
    <row r="79403" ht="12.75" customHeight="1" x14ac:dyDescent="0.2"/>
    <row r="79404" ht="12.75" customHeight="1" x14ac:dyDescent="0.2"/>
    <row r="79405" ht="12.75" customHeight="1" x14ac:dyDescent="0.2"/>
    <row r="79406" ht="12.75" customHeight="1" x14ac:dyDescent="0.2"/>
    <row r="79407" ht="12.75" customHeight="1" x14ac:dyDescent="0.2"/>
    <row r="79408" ht="12.75" customHeight="1" x14ac:dyDescent="0.2"/>
    <row r="79409" ht="12.75" customHeight="1" x14ac:dyDescent="0.2"/>
    <row r="79410" ht="12.75" customHeight="1" x14ac:dyDescent="0.2"/>
    <row r="79411" ht="12.75" customHeight="1" x14ac:dyDescent="0.2"/>
    <row r="79412" ht="12.75" customHeight="1" x14ac:dyDescent="0.2"/>
    <row r="79413" ht="12.75" customHeight="1" x14ac:dyDescent="0.2"/>
    <row r="79414" ht="12.75" customHeight="1" x14ac:dyDescent="0.2"/>
    <row r="79415" ht="12.75" customHeight="1" x14ac:dyDescent="0.2"/>
    <row r="79416" ht="12.75" customHeight="1" x14ac:dyDescent="0.2"/>
    <row r="79417" ht="12.75" customHeight="1" x14ac:dyDescent="0.2"/>
    <row r="79418" ht="12.75" customHeight="1" x14ac:dyDescent="0.2"/>
    <row r="79419" ht="12.75" customHeight="1" x14ac:dyDescent="0.2"/>
    <row r="79420" ht="12.75" customHeight="1" x14ac:dyDescent="0.2"/>
    <row r="79421" ht="12.75" customHeight="1" x14ac:dyDescent="0.2"/>
    <row r="79422" ht="12.75" customHeight="1" x14ac:dyDescent="0.2"/>
    <row r="79423" ht="12.75" customHeight="1" x14ac:dyDescent="0.2"/>
    <row r="79424" ht="12.75" customHeight="1" x14ac:dyDescent="0.2"/>
    <row r="79425" ht="12.75" customHeight="1" x14ac:dyDescent="0.2"/>
    <row r="79426" ht="12.75" customHeight="1" x14ac:dyDescent="0.2"/>
    <row r="79427" ht="12.75" customHeight="1" x14ac:dyDescent="0.2"/>
    <row r="79428" ht="12.75" customHeight="1" x14ac:dyDescent="0.2"/>
    <row r="79429" ht="12.75" customHeight="1" x14ac:dyDescent="0.2"/>
    <row r="79430" ht="12.75" customHeight="1" x14ac:dyDescent="0.2"/>
    <row r="79431" ht="12.75" customHeight="1" x14ac:dyDescent="0.2"/>
    <row r="79432" ht="12.75" customHeight="1" x14ac:dyDescent="0.2"/>
    <row r="79433" ht="12.75" customHeight="1" x14ac:dyDescent="0.2"/>
    <row r="79434" ht="12.75" customHeight="1" x14ac:dyDescent="0.2"/>
    <row r="79435" ht="12.75" customHeight="1" x14ac:dyDescent="0.2"/>
    <row r="79436" ht="12.75" customHeight="1" x14ac:dyDescent="0.2"/>
    <row r="79437" ht="12.75" customHeight="1" x14ac:dyDescent="0.2"/>
    <row r="79438" ht="12.75" customHeight="1" x14ac:dyDescent="0.2"/>
    <row r="79439" ht="12.75" customHeight="1" x14ac:dyDescent="0.2"/>
    <row r="79440" ht="12.75" customHeight="1" x14ac:dyDescent="0.2"/>
    <row r="79441" ht="12.75" customHeight="1" x14ac:dyDescent="0.2"/>
    <row r="79442" ht="12.75" customHeight="1" x14ac:dyDescent="0.2"/>
    <row r="79443" ht="12.75" customHeight="1" x14ac:dyDescent="0.2"/>
    <row r="79444" ht="12.75" customHeight="1" x14ac:dyDescent="0.2"/>
    <row r="79445" ht="12.75" customHeight="1" x14ac:dyDescent="0.2"/>
    <row r="79446" ht="12.75" customHeight="1" x14ac:dyDescent="0.2"/>
    <row r="79447" ht="12.75" customHeight="1" x14ac:dyDescent="0.2"/>
    <row r="79448" ht="12.75" customHeight="1" x14ac:dyDescent="0.2"/>
    <row r="79449" ht="12.75" customHeight="1" x14ac:dyDescent="0.2"/>
    <row r="79450" ht="12.75" customHeight="1" x14ac:dyDescent="0.2"/>
    <row r="79451" ht="12.75" customHeight="1" x14ac:dyDescent="0.2"/>
    <row r="79452" ht="12.75" customHeight="1" x14ac:dyDescent="0.2"/>
    <row r="79453" ht="12.75" customHeight="1" x14ac:dyDescent="0.2"/>
    <row r="79454" ht="12.75" customHeight="1" x14ac:dyDescent="0.2"/>
    <row r="79455" ht="12.75" customHeight="1" x14ac:dyDescent="0.2"/>
    <row r="79456" ht="12.75" customHeight="1" x14ac:dyDescent="0.2"/>
    <row r="79457" ht="12.75" customHeight="1" x14ac:dyDescent="0.2"/>
    <row r="79458" ht="12.75" customHeight="1" x14ac:dyDescent="0.2"/>
    <row r="79459" ht="12.75" customHeight="1" x14ac:dyDescent="0.2"/>
    <row r="79460" ht="12.75" customHeight="1" x14ac:dyDescent="0.2"/>
    <row r="79461" ht="12.75" customHeight="1" x14ac:dyDescent="0.2"/>
    <row r="79462" ht="12.75" customHeight="1" x14ac:dyDescent="0.2"/>
    <row r="79463" ht="12.75" customHeight="1" x14ac:dyDescent="0.2"/>
    <row r="79464" ht="12.75" customHeight="1" x14ac:dyDescent="0.2"/>
    <row r="79465" ht="12.75" customHeight="1" x14ac:dyDescent="0.2"/>
    <row r="79466" ht="12.75" customHeight="1" x14ac:dyDescent="0.2"/>
    <row r="79467" ht="12.75" customHeight="1" x14ac:dyDescent="0.2"/>
    <row r="79468" ht="12.75" customHeight="1" x14ac:dyDescent="0.2"/>
    <row r="79469" ht="12.75" customHeight="1" x14ac:dyDescent="0.2"/>
    <row r="79470" ht="12.75" customHeight="1" x14ac:dyDescent="0.2"/>
    <row r="79471" ht="12.75" customHeight="1" x14ac:dyDescent="0.2"/>
    <row r="79472" ht="12.75" customHeight="1" x14ac:dyDescent="0.2"/>
    <row r="79473" ht="12.75" customHeight="1" x14ac:dyDescent="0.2"/>
    <row r="79474" ht="12.75" customHeight="1" x14ac:dyDescent="0.2"/>
    <row r="79475" ht="12.75" customHeight="1" x14ac:dyDescent="0.2"/>
    <row r="79476" ht="12.75" customHeight="1" x14ac:dyDescent="0.2"/>
    <row r="79477" ht="12.75" customHeight="1" x14ac:dyDescent="0.2"/>
    <row r="79478" ht="12.75" customHeight="1" x14ac:dyDescent="0.2"/>
    <row r="79479" ht="12.75" customHeight="1" x14ac:dyDescent="0.2"/>
    <row r="79480" ht="12.75" customHeight="1" x14ac:dyDescent="0.2"/>
    <row r="79481" ht="12.75" customHeight="1" x14ac:dyDescent="0.2"/>
    <row r="79482" ht="12.75" customHeight="1" x14ac:dyDescent="0.2"/>
    <row r="79483" ht="12.75" customHeight="1" x14ac:dyDescent="0.2"/>
    <row r="79484" ht="12.75" customHeight="1" x14ac:dyDescent="0.2"/>
    <row r="79485" ht="12.75" customHeight="1" x14ac:dyDescent="0.2"/>
    <row r="79486" ht="12.75" customHeight="1" x14ac:dyDescent="0.2"/>
    <row r="79487" ht="12.75" customHeight="1" x14ac:dyDescent="0.2"/>
    <row r="79488" ht="12.75" customHeight="1" x14ac:dyDescent="0.2"/>
    <row r="79489" ht="12.75" customHeight="1" x14ac:dyDescent="0.2"/>
    <row r="79490" ht="12.75" customHeight="1" x14ac:dyDescent="0.2"/>
    <row r="79491" ht="12.75" customHeight="1" x14ac:dyDescent="0.2"/>
    <row r="79492" ht="12.75" customHeight="1" x14ac:dyDescent="0.2"/>
    <row r="79493" ht="12.75" customHeight="1" x14ac:dyDescent="0.2"/>
    <row r="79494" ht="12.75" customHeight="1" x14ac:dyDescent="0.2"/>
    <row r="79495" ht="12.75" customHeight="1" x14ac:dyDescent="0.2"/>
    <row r="79496" ht="12.75" customHeight="1" x14ac:dyDescent="0.2"/>
    <row r="79497" ht="12.75" customHeight="1" x14ac:dyDescent="0.2"/>
    <row r="79498" ht="12.75" customHeight="1" x14ac:dyDescent="0.2"/>
    <row r="79499" ht="12.75" customHeight="1" x14ac:dyDescent="0.2"/>
    <row r="79500" ht="12.75" customHeight="1" x14ac:dyDescent="0.2"/>
    <row r="79501" ht="12.75" customHeight="1" x14ac:dyDescent="0.2"/>
    <row r="79502" ht="12.75" customHeight="1" x14ac:dyDescent="0.2"/>
    <row r="79503" ht="12.75" customHeight="1" x14ac:dyDescent="0.2"/>
    <row r="79504" ht="12.75" customHeight="1" x14ac:dyDescent="0.2"/>
    <row r="79505" ht="12.75" customHeight="1" x14ac:dyDescent="0.2"/>
    <row r="79506" ht="12.75" customHeight="1" x14ac:dyDescent="0.2"/>
    <row r="79507" ht="12.75" customHeight="1" x14ac:dyDescent="0.2"/>
    <row r="79508" ht="12.75" customHeight="1" x14ac:dyDescent="0.2"/>
    <row r="79509" ht="12.75" customHeight="1" x14ac:dyDescent="0.2"/>
    <row r="79510" ht="12.75" customHeight="1" x14ac:dyDescent="0.2"/>
    <row r="79511" ht="12.75" customHeight="1" x14ac:dyDescent="0.2"/>
    <row r="79512" ht="12.75" customHeight="1" x14ac:dyDescent="0.2"/>
    <row r="79513" ht="12.75" customHeight="1" x14ac:dyDescent="0.2"/>
    <row r="79514" ht="12.75" customHeight="1" x14ac:dyDescent="0.2"/>
    <row r="79515" ht="12.75" customHeight="1" x14ac:dyDescent="0.2"/>
    <row r="79516" ht="12.75" customHeight="1" x14ac:dyDescent="0.2"/>
    <row r="79517" ht="12.75" customHeight="1" x14ac:dyDescent="0.2"/>
    <row r="79518" ht="12.75" customHeight="1" x14ac:dyDescent="0.2"/>
    <row r="79519" ht="12.75" customHeight="1" x14ac:dyDescent="0.2"/>
    <row r="79520" ht="12.75" customHeight="1" x14ac:dyDescent="0.2"/>
    <row r="79521" ht="12.75" customHeight="1" x14ac:dyDescent="0.2"/>
    <row r="79522" ht="12.75" customHeight="1" x14ac:dyDescent="0.2"/>
    <row r="79523" ht="12.75" customHeight="1" x14ac:dyDescent="0.2"/>
    <row r="79524" ht="12.75" customHeight="1" x14ac:dyDescent="0.2"/>
    <row r="79525" ht="12.75" customHeight="1" x14ac:dyDescent="0.2"/>
    <row r="79526" ht="12.75" customHeight="1" x14ac:dyDescent="0.2"/>
    <row r="79527" ht="12.75" customHeight="1" x14ac:dyDescent="0.2"/>
    <row r="79528" ht="12.75" customHeight="1" x14ac:dyDescent="0.2"/>
    <row r="79529" ht="12.75" customHeight="1" x14ac:dyDescent="0.2"/>
    <row r="79530" ht="12.75" customHeight="1" x14ac:dyDescent="0.2"/>
    <row r="79531" ht="12.75" customHeight="1" x14ac:dyDescent="0.2"/>
    <row r="79532" ht="12.75" customHeight="1" x14ac:dyDescent="0.2"/>
    <row r="79533" ht="12.75" customHeight="1" x14ac:dyDescent="0.2"/>
    <row r="79534" ht="12.75" customHeight="1" x14ac:dyDescent="0.2"/>
    <row r="79535" ht="12.75" customHeight="1" x14ac:dyDescent="0.2"/>
    <row r="79536" ht="12.75" customHeight="1" x14ac:dyDescent="0.2"/>
    <row r="79537" ht="12.75" customHeight="1" x14ac:dyDescent="0.2"/>
    <row r="79538" ht="12.75" customHeight="1" x14ac:dyDescent="0.2"/>
    <row r="79539" ht="12.75" customHeight="1" x14ac:dyDescent="0.2"/>
    <row r="79540" ht="12.75" customHeight="1" x14ac:dyDescent="0.2"/>
    <row r="79541" ht="12.75" customHeight="1" x14ac:dyDescent="0.2"/>
    <row r="79542" ht="12.75" customHeight="1" x14ac:dyDescent="0.2"/>
    <row r="79543" ht="12.75" customHeight="1" x14ac:dyDescent="0.2"/>
    <row r="79544" ht="12.75" customHeight="1" x14ac:dyDescent="0.2"/>
    <row r="79545" ht="12.75" customHeight="1" x14ac:dyDescent="0.2"/>
    <row r="79546" ht="12.75" customHeight="1" x14ac:dyDescent="0.2"/>
    <row r="79547" ht="12.75" customHeight="1" x14ac:dyDescent="0.2"/>
    <row r="79548" ht="12.75" customHeight="1" x14ac:dyDescent="0.2"/>
    <row r="79549" ht="12.75" customHeight="1" x14ac:dyDescent="0.2"/>
    <row r="79550" ht="12.75" customHeight="1" x14ac:dyDescent="0.2"/>
    <row r="79551" ht="12.75" customHeight="1" x14ac:dyDescent="0.2"/>
    <row r="79552" ht="12.75" customHeight="1" x14ac:dyDescent="0.2"/>
    <row r="79553" ht="12.75" customHeight="1" x14ac:dyDescent="0.2"/>
    <row r="79554" ht="12.75" customHeight="1" x14ac:dyDescent="0.2"/>
    <row r="79555" ht="12.75" customHeight="1" x14ac:dyDescent="0.2"/>
    <row r="79556" ht="12.75" customHeight="1" x14ac:dyDescent="0.2"/>
    <row r="79557" ht="12.75" customHeight="1" x14ac:dyDescent="0.2"/>
    <row r="79558" ht="12.75" customHeight="1" x14ac:dyDescent="0.2"/>
    <row r="79559" ht="12.75" customHeight="1" x14ac:dyDescent="0.2"/>
    <row r="79560" ht="12.75" customHeight="1" x14ac:dyDescent="0.2"/>
    <row r="79561" ht="12.75" customHeight="1" x14ac:dyDescent="0.2"/>
    <row r="79562" ht="12.75" customHeight="1" x14ac:dyDescent="0.2"/>
    <row r="79563" ht="12.75" customHeight="1" x14ac:dyDescent="0.2"/>
    <row r="79564" ht="12.75" customHeight="1" x14ac:dyDescent="0.2"/>
    <row r="79565" ht="12.75" customHeight="1" x14ac:dyDescent="0.2"/>
    <row r="79566" ht="12.75" customHeight="1" x14ac:dyDescent="0.2"/>
    <row r="79567" ht="12.75" customHeight="1" x14ac:dyDescent="0.2"/>
    <row r="79568" ht="12.75" customHeight="1" x14ac:dyDescent="0.2"/>
    <row r="79569" ht="12.75" customHeight="1" x14ac:dyDescent="0.2"/>
    <row r="79570" ht="12.75" customHeight="1" x14ac:dyDescent="0.2"/>
    <row r="79571" ht="12.75" customHeight="1" x14ac:dyDescent="0.2"/>
    <row r="79572" ht="12.75" customHeight="1" x14ac:dyDescent="0.2"/>
    <row r="79573" ht="12.75" customHeight="1" x14ac:dyDescent="0.2"/>
    <row r="79574" ht="12.75" customHeight="1" x14ac:dyDescent="0.2"/>
    <row r="79575" ht="12.75" customHeight="1" x14ac:dyDescent="0.2"/>
    <row r="79576" ht="12.75" customHeight="1" x14ac:dyDescent="0.2"/>
    <row r="79577" ht="12.75" customHeight="1" x14ac:dyDescent="0.2"/>
    <row r="79578" ht="12.75" customHeight="1" x14ac:dyDescent="0.2"/>
    <row r="79579" ht="12.75" customHeight="1" x14ac:dyDescent="0.2"/>
    <row r="79580" ht="12.75" customHeight="1" x14ac:dyDescent="0.2"/>
    <row r="79581" ht="12.75" customHeight="1" x14ac:dyDescent="0.2"/>
    <row r="79582" ht="12.75" customHeight="1" x14ac:dyDescent="0.2"/>
    <row r="79583" ht="12.75" customHeight="1" x14ac:dyDescent="0.2"/>
    <row r="79584" ht="12.75" customHeight="1" x14ac:dyDescent="0.2"/>
    <row r="79585" ht="12.75" customHeight="1" x14ac:dyDescent="0.2"/>
    <row r="79586" ht="12.75" customHeight="1" x14ac:dyDescent="0.2"/>
    <row r="79587" ht="12.75" customHeight="1" x14ac:dyDescent="0.2"/>
    <row r="79588" ht="12.75" customHeight="1" x14ac:dyDescent="0.2"/>
    <row r="79589" ht="12.75" customHeight="1" x14ac:dyDescent="0.2"/>
    <row r="79590" ht="12.75" customHeight="1" x14ac:dyDescent="0.2"/>
    <row r="79591" ht="12.75" customHeight="1" x14ac:dyDescent="0.2"/>
    <row r="79592" ht="12.75" customHeight="1" x14ac:dyDescent="0.2"/>
    <row r="79593" ht="12.75" customHeight="1" x14ac:dyDescent="0.2"/>
    <row r="79594" ht="12.75" customHeight="1" x14ac:dyDescent="0.2"/>
    <row r="79595" ht="12.75" customHeight="1" x14ac:dyDescent="0.2"/>
    <row r="79596" ht="12.75" customHeight="1" x14ac:dyDescent="0.2"/>
    <row r="79597" ht="12.75" customHeight="1" x14ac:dyDescent="0.2"/>
    <row r="79598" ht="12.75" customHeight="1" x14ac:dyDescent="0.2"/>
    <row r="79599" ht="12.75" customHeight="1" x14ac:dyDescent="0.2"/>
    <row r="79600" ht="12.75" customHeight="1" x14ac:dyDescent="0.2"/>
    <row r="79601" ht="12.75" customHeight="1" x14ac:dyDescent="0.2"/>
    <row r="79602" ht="12.75" customHeight="1" x14ac:dyDescent="0.2"/>
    <row r="79603" ht="12.75" customHeight="1" x14ac:dyDescent="0.2"/>
    <row r="79604" ht="12.75" customHeight="1" x14ac:dyDescent="0.2"/>
    <row r="79605" ht="12.75" customHeight="1" x14ac:dyDescent="0.2"/>
    <row r="79606" ht="12.75" customHeight="1" x14ac:dyDescent="0.2"/>
    <row r="79607" ht="12.75" customHeight="1" x14ac:dyDescent="0.2"/>
    <row r="79608" ht="12.75" customHeight="1" x14ac:dyDescent="0.2"/>
    <row r="79609" ht="12.75" customHeight="1" x14ac:dyDescent="0.2"/>
    <row r="79610" ht="12.75" customHeight="1" x14ac:dyDescent="0.2"/>
    <row r="79611" ht="12.75" customHeight="1" x14ac:dyDescent="0.2"/>
    <row r="79612" ht="12.75" customHeight="1" x14ac:dyDescent="0.2"/>
    <row r="79613" ht="12.75" customHeight="1" x14ac:dyDescent="0.2"/>
    <row r="79614" ht="12.75" customHeight="1" x14ac:dyDescent="0.2"/>
    <row r="79615" ht="12.75" customHeight="1" x14ac:dyDescent="0.2"/>
    <row r="79616" ht="12.75" customHeight="1" x14ac:dyDescent="0.2"/>
    <row r="79617" ht="12.75" customHeight="1" x14ac:dyDescent="0.2"/>
    <row r="79618" ht="12.75" customHeight="1" x14ac:dyDescent="0.2"/>
    <row r="79619" ht="12.75" customHeight="1" x14ac:dyDescent="0.2"/>
    <row r="79620" ht="12.75" customHeight="1" x14ac:dyDescent="0.2"/>
    <row r="79621" ht="12.75" customHeight="1" x14ac:dyDescent="0.2"/>
    <row r="79622" ht="12.75" customHeight="1" x14ac:dyDescent="0.2"/>
    <row r="79623" ht="12.75" customHeight="1" x14ac:dyDescent="0.2"/>
    <row r="79624" ht="12.75" customHeight="1" x14ac:dyDescent="0.2"/>
    <row r="79625" ht="12.75" customHeight="1" x14ac:dyDescent="0.2"/>
    <row r="79626" ht="12.75" customHeight="1" x14ac:dyDescent="0.2"/>
    <row r="79627" ht="12.75" customHeight="1" x14ac:dyDescent="0.2"/>
    <row r="79628" ht="12.75" customHeight="1" x14ac:dyDescent="0.2"/>
    <row r="79629" ht="12.75" customHeight="1" x14ac:dyDescent="0.2"/>
    <row r="79630" ht="12.75" customHeight="1" x14ac:dyDescent="0.2"/>
    <row r="79631" ht="12.75" customHeight="1" x14ac:dyDescent="0.2"/>
    <row r="79632" ht="12.75" customHeight="1" x14ac:dyDescent="0.2"/>
    <row r="79633" ht="12.75" customHeight="1" x14ac:dyDescent="0.2"/>
    <row r="79634" ht="12.75" customHeight="1" x14ac:dyDescent="0.2"/>
    <row r="79635" ht="12.75" customHeight="1" x14ac:dyDescent="0.2"/>
    <row r="79636" ht="12.75" customHeight="1" x14ac:dyDescent="0.2"/>
    <row r="79637" ht="12.75" customHeight="1" x14ac:dyDescent="0.2"/>
    <row r="79638" ht="12.75" customHeight="1" x14ac:dyDescent="0.2"/>
    <row r="79639" ht="12.75" customHeight="1" x14ac:dyDescent="0.2"/>
    <row r="79640" ht="12.75" customHeight="1" x14ac:dyDescent="0.2"/>
    <row r="79641" ht="12.75" customHeight="1" x14ac:dyDescent="0.2"/>
    <row r="79642" ht="12.75" customHeight="1" x14ac:dyDescent="0.2"/>
    <row r="79643" ht="12.75" customHeight="1" x14ac:dyDescent="0.2"/>
    <row r="79644" ht="12.75" customHeight="1" x14ac:dyDescent="0.2"/>
    <row r="79645" ht="12.75" customHeight="1" x14ac:dyDescent="0.2"/>
    <row r="79646" ht="12.75" customHeight="1" x14ac:dyDescent="0.2"/>
    <row r="79647" ht="12.75" customHeight="1" x14ac:dyDescent="0.2"/>
    <row r="79648" ht="12.75" customHeight="1" x14ac:dyDescent="0.2"/>
    <row r="79649" ht="12.75" customHeight="1" x14ac:dyDescent="0.2"/>
    <row r="79650" ht="12.75" customHeight="1" x14ac:dyDescent="0.2"/>
    <row r="79651" ht="12.75" customHeight="1" x14ac:dyDescent="0.2"/>
    <row r="79652" ht="12.75" customHeight="1" x14ac:dyDescent="0.2"/>
    <row r="79653" ht="12.75" customHeight="1" x14ac:dyDescent="0.2"/>
    <row r="79654" ht="12.75" customHeight="1" x14ac:dyDescent="0.2"/>
    <row r="79655" ht="12.75" customHeight="1" x14ac:dyDescent="0.2"/>
    <row r="79656" ht="12.75" customHeight="1" x14ac:dyDescent="0.2"/>
    <row r="79657" ht="12.75" customHeight="1" x14ac:dyDescent="0.2"/>
    <row r="79658" ht="12.75" customHeight="1" x14ac:dyDescent="0.2"/>
    <row r="79659" ht="12.75" customHeight="1" x14ac:dyDescent="0.2"/>
    <row r="79660" ht="12.75" customHeight="1" x14ac:dyDescent="0.2"/>
    <row r="79661" ht="12.75" customHeight="1" x14ac:dyDescent="0.2"/>
    <row r="79662" ht="12.75" customHeight="1" x14ac:dyDescent="0.2"/>
    <row r="79663" ht="12.75" customHeight="1" x14ac:dyDescent="0.2"/>
    <row r="79664" ht="12.75" customHeight="1" x14ac:dyDescent="0.2"/>
    <row r="79665" ht="12.75" customHeight="1" x14ac:dyDescent="0.2"/>
    <row r="79666" ht="12.75" customHeight="1" x14ac:dyDescent="0.2"/>
    <row r="79667" ht="12.75" customHeight="1" x14ac:dyDescent="0.2"/>
    <row r="79668" ht="12.75" customHeight="1" x14ac:dyDescent="0.2"/>
    <row r="79669" ht="12.75" customHeight="1" x14ac:dyDescent="0.2"/>
    <row r="79670" ht="12.75" customHeight="1" x14ac:dyDescent="0.2"/>
    <row r="79671" ht="12.75" customHeight="1" x14ac:dyDescent="0.2"/>
    <row r="79672" ht="12.75" customHeight="1" x14ac:dyDescent="0.2"/>
    <row r="79673" ht="12.75" customHeight="1" x14ac:dyDescent="0.2"/>
    <row r="79674" ht="12.75" customHeight="1" x14ac:dyDescent="0.2"/>
    <row r="79675" ht="12.75" customHeight="1" x14ac:dyDescent="0.2"/>
    <row r="79676" ht="12.75" customHeight="1" x14ac:dyDescent="0.2"/>
    <row r="79677" ht="12.75" customHeight="1" x14ac:dyDescent="0.2"/>
    <row r="79678" ht="12.75" customHeight="1" x14ac:dyDescent="0.2"/>
    <row r="79679" ht="12.75" customHeight="1" x14ac:dyDescent="0.2"/>
    <row r="79680" ht="12.75" customHeight="1" x14ac:dyDescent="0.2"/>
    <row r="79681" ht="12.75" customHeight="1" x14ac:dyDescent="0.2"/>
    <row r="79682" ht="12.75" customHeight="1" x14ac:dyDescent="0.2"/>
    <row r="79683" ht="12.75" customHeight="1" x14ac:dyDescent="0.2"/>
    <row r="79684" ht="12.75" customHeight="1" x14ac:dyDescent="0.2"/>
    <row r="79685" ht="12.75" customHeight="1" x14ac:dyDescent="0.2"/>
    <row r="79686" ht="12.75" customHeight="1" x14ac:dyDescent="0.2"/>
    <row r="79687" ht="12.75" customHeight="1" x14ac:dyDescent="0.2"/>
    <row r="79688" ht="12.75" customHeight="1" x14ac:dyDescent="0.2"/>
    <row r="79689" ht="12.75" customHeight="1" x14ac:dyDescent="0.2"/>
    <row r="79690" ht="12.75" customHeight="1" x14ac:dyDescent="0.2"/>
    <row r="79691" ht="12.75" customHeight="1" x14ac:dyDescent="0.2"/>
    <row r="79692" ht="12.75" customHeight="1" x14ac:dyDescent="0.2"/>
    <row r="79693" ht="12.75" customHeight="1" x14ac:dyDescent="0.2"/>
    <row r="79694" ht="12.75" customHeight="1" x14ac:dyDescent="0.2"/>
    <row r="79695" ht="12.75" customHeight="1" x14ac:dyDescent="0.2"/>
    <row r="79696" ht="12.75" customHeight="1" x14ac:dyDescent="0.2"/>
    <row r="79697" ht="12.75" customHeight="1" x14ac:dyDescent="0.2"/>
    <row r="79698" ht="12.75" customHeight="1" x14ac:dyDescent="0.2"/>
    <row r="79699" ht="12.75" customHeight="1" x14ac:dyDescent="0.2"/>
    <row r="79700" ht="12.75" customHeight="1" x14ac:dyDescent="0.2"/>
    <row r="79701" ht="12.75" customHeight="1" x14ac:dyDescent="0.2"/>
    <row r="79702" ht="12.75" customHeight="1" x14ac:dyDescent="0.2"/>
    <row r="79703" ht="12.75" customHeight="1" x14ac:dyDescent="0.2"/>
    <row r="79704" ht="12.75" customHeight="1" x14ac:dyDescent="0.2"/>
    <row r="79705" ht="12.75" customHeight="1" x14ac:dyDescent="0.2"/>
    <row r="79706" ht="12.75" customHeight="1" x14ac:dyDescent="0.2"/>
    <row r="79707" ht="12.75" customHeight="1" x14ac:dyDescent="0.2"/>
    <row r="79708" ht="12.75" customHeight="1" x14ac:dyDescent="0.2"/>
    <row r="79709" ht="12.75" customHeight="1" x14ac:dyDescent="0.2"/>
    <row r="79710" ht="12.75" customHeight="1" x14ac:dyDescent="0.2"/>
    <row r="79711" ht="12.75" customHeight="1" x14ac:dyDescent="0.2"/>
    <row r="79712" ht="12.75" customHeight="1" x14ac:dyDescent="0.2"/>
    <row r="79713" ht="12.75" customHeight="1" x14ac:dyDescent="0.2"/>
    <row r="79714" ht="12.75" customHeight="1" x14ac:dyDescent="0.2"/>
    <row r="79715" ht="12.75" customHeight="1" x14ac:dyDescent="0.2"/>
    <row r="79716" ht="12.75" customHeight="1" x14ac:dyDescent="0.2"/>
    <row r="79717" ht="12.75" customHeight="1" x14ac:dyDescent="0.2"/>
    <row r="79718" ht="12.75" customHeight="1" x14ac:dyDescent="0.2"/>
    <row r="79719" ht="12.75" customHeight="1" x14ac:dyDescent="0.2"/>
    <row r="79720" ht="12.75" customHeight="1" x14ac:dyDescent="0.2"/>
    <row r="79721" ht="12.75" customHeight="1" x14ac:dyDescent="0.2"/>
    <row r="79722" ht="12.75" customHeight="1" x14ac:dyDescent="0.2"/>
    <row r="79723" ht="12.75" customHeight="1" x14ac:dyDescent="0.2"/>
    <row r="79724" ht="12.75" customHeight="1" x14ac:dyDescent="0.2"/>
    <row r="79725" ht="12.75" customHeight="1" x14ac:dyDescent="0.2"/>
    <row r="79726" ht="12.75" customHeight="1" x14ac:dyDescent="0.2"/>
    <row r="79727" ht="12.75" customHeight="1" x14ac:dyDescent="0.2"/>
    <row r="79728" ht="12.75" customHeight="1" x14ac:dyDescent="0.2"/>
    <row r="79729" ht="12.75" customHeight="1" x14ac:dyDescent="0.2"/>
    <row r="79730" ht="12.75" customHeight="1" x14ac:dyDescent="0.2"/>
    <row r="79731" ht="12.75" customHeight="1" x14ac:dyDescent="0.2"/>
    <row r="79732" ht="12.75" customHeight="1" x14ac:dyDescent="0.2"/>
    <row r="79733" ht="12.75" customHeight="1" x14ac:dyDescent="0.2"/>
    <row r="79734" ht="12.75" customHeight="1" x14ac:dyDescent="0.2"/>
    <row r="79735" ht="12.75" customHeight="1" x14ac:dyDescent="0.2"/>
    <row r="79736" ht="12.75" customHeight="1" x14ac:dyDescent="0.2"/>
    <row r="79737" ht="12.75" customHeight="1" x14ac:dyDescent="0.2"/>
    <row r="79738" ht="12.75" customHeight="1" x14ac:dyDescent="0.2"/>
    <row r="79739" ht="12.75" customHeight="1" x14ac:dyDescent="0.2"/>
    <row r="79740" ht="12.75" customHeight="1" x14ac:dyDescent="0.2"/>
    <row r="79741" ht="12.75" customHeight="1" x14ac:dyDescent="0.2"/>
    <row r="79742" ht="12.75" customHeight="1" x14ac:dyDescent="0.2"/>
    <row r="79743" ht="12.75" customHeight="1" x14ac:dyDescent="0.2"/>
    <row r="79744" ht="12.75" customHeight="1" x14ac:dyDescent="0.2"/>
    <row r="79745" ht="12.75" customHeight="1" x14ac:dyDescent="0.2"/>
    <row r="79746" ht="12.75" customHeight="1" x14ac:dyDescent="0.2"/>
    <row r="79747" ht="12.75" customHeight="1" x14ac:dyDescent="0.2"/>
    <row r="79748" ht="12.75" customHeight="1" x14ac:dyDescent="0.2"/>
    <row r="79749" ht="12.75" customHeight="1" x14ac:dyDescent="0.2"/>
    <row r="79750" ht="12.75" customHeight="1" x14ac:dyDescent="0.2"/>
    <row r="79751" ht="12.75" customHeight="1" x14ac:dyDescent="0.2"/>
    <row r="79752" ht="12.75" customHeight="1" x14ac:dyDescent="0.2"/>
    <row r="79753" ht="12.75" customHeight="1" x14ac:dyDescent="0.2"/>
    <row r="79754" ht="12.75" customHeight="1" x14ac:dyDescent="0.2"/>
    <row r="79755" ht="12.75" customHeight="1" x14ac:dyDescent="0.2"/>
    <row r="79756" ht="12.75" customHeight="1" x14ac:dyDescent="0.2"/>
    <row r="79757" ht="12.75" customHeight="1" x14ac:dyDescent="0.2"/>
    <row r="79758" ht="12.75" customHeight="1" x14ac:dyDescent="0.2"/>
    <row r="79759" ht="12.75" customHeight="1" x14ac:dyDescent="0.2"/>
    <row r="79760" ht="12.75" customHeight="1" x14ac:dyDescent="0.2"/>
    <row r="79761" ht="12.75" customHeight="1" x14ac:dyDescent="0.2"/>
    <row r="79762" ht="12.75" customHeight="1" x14ac:dyDescent="0.2"/>
    <row r="79763" ht="12.75" customHeight="1" x14ac:dyDescent="0.2"/>
    <row r="79764" ht="12.75" customHeight="1" x14ac:dyDescent="0.2"/>
    <row r="79765" ht="12.75" customHeight="1" x14ac:dyDescent="0.2"/>
    <row r="79766" ht="12.75" customHeight="1" x14ac:dyDescent="0.2"/>
    <row r="79767" ht="12.75" customHeight="1" x14ac:dyDescent="0.2"/>
    <row r="79768" ht="12.75" customHeight="1" x14ac:dyDescent="0.2"/>
    <row r="79769" ht="12.75" customHeight="1" x14ac:dyDescent="0.2"/>
    <row r="79770" ht="12.75" customHeight="1" x14ac:dyDescent="0.2"/>
    <row r="79771" ht="12.75" customHeight="1" x14ac:dyDescent="0.2"/>
    <row r="79772" ht="12.75" customHeight="1" x14ac:dyDescent="0.2"/>
    <row r="79773" ht="12.75" customHeight="1" x14ac:dyDescent="0.2"/>
    <row r="79774" ht="12.75" customHeight="1" x14ac:dyDescent="0.2"/>
    <row r="79775" ht="12.75" customHeight="1" x14ac:dyDescent="0.2"/>
    <row r="79776" ht="12.75" customHeight="1" x14ac:dyDescent="0.2"/>
    <row r="79777" ht="12.75" customHeight="1" x14ac:dyDescent="0.2"/>
    <row r="79778" ht="12.75" customHeight="1" x14ac:dyDescent="0.2"/>
    <row r="79779" ht="12.75" customHeight="1" x14ac:dyDescent="0.2"/>
    <row r="79780" ht="12.75" customHeight="1" x14ac:dyDescent="0.2"/>
    <row r="79781" ht="12.75" customHeight="1" x14ac:dyDescent="0.2"/>
    <row r="79782" ht="12.75" customHeight="1" x14ac:dyDescent="0.2"/>
    <row r="79783" ht="12.75" customHeight="1" x14ac:dyDescent="0.2"/>
    <row r="79784" ht="12.75" customHeight="1" x14ac:dyDescent="0.2"/>
    <row r="79785" ht="12.75" customHeight="1" x14ac:dyDescent="0.2"/>
    <row r="79786" ht="12.75" customHeight="1" x14ac:dyDescent="0.2"/>
    <row r="79787" ht="12.75" customHeight="1" x14ac:dyDescent="0.2"/>
    <row r="79788" ht="12.75" customHeight="1" x14ac:dyDescent="0.2"/>
    <row r="79789" ht="12.75" customHeight="1" x14ac:dyDescent="0.2"/>
    <row r="79790" ht="12.75" customHeight="1" x14ac:dyDescent="0.2"/>
    <row r="79791" ht="12.75" customHeight="1" x14ac:dyDescent="0.2"/>
    <row r="79792" ht="12.75" customHeight="1" x14ac:dyDescent="0.2"/>
    <row r="79793" ht="12.75" customHeight="1" x14ac:dyDescent="0.2"/>
    <row r="79794" ht="12.75" customHeight="1" x14ac:dyDescent="0.2"/>
    <row r="79795" ht="12.75" customHeight="1" x14ac:dyDescent="0.2"/>
    <row r="79796" ht="12.75" customHeight="1" x14ac:dyDescent="0.2"/>
    <row r="79797" ht="12.75" customHeight="1" x14ac:dyDescent="0.2"/>
    <row r="79798" ht="12.75" customHeight="1" x14ac:dyDescent="0.2"/>
    <row r="79799" ht="12.75" customHeight="1" x14ac:dyDescent="0.2"/>
    <row r="79800" ht="12.75" customHeight="1" x14ac:dyDescent="0.2"/>
    <row r="79801" ht="12.75" customHeight="1" x14ac:dyDescent="0.2"/>
    <row r="79802" ht="12.75" customHeight="1" x14ac:dyDescent="0.2"/>
    <row r="79803" ht="12.75" customHeight="1" x14ac:dyDescent="0.2"/>
    <row r="79804" ht="12.75" customHeight="1" x14ac:dyDescent="0.2"/>
    <row r="79805" ht="12.75" customHeight="1" x14ac:dyDescent="0.2"/>
    <row r="79806" ht="12.75" customHeight="1" x14ac:dyDescent="0.2"/>
    <row r="79807" ht="12.75" customHeight="1" x14ac:dyDescent="0.2"/>
    <row r="79808" ht="12.75" customHeight="1" x14ac:dyDescent="0.2"/>
    <row r="79809" ht="12.75" customHeight="1" x14ac:dyDescent="0.2"/>
    <row r="79810" ht="12.75" customHeight="1" x14ac:dyDescent="0.2"/>
    <row r="79811" ht="12.75" customHeight="1" x14ac:dyDescent="0.2"/>
    <row r="79812" ht="12.75" customHeight="1" x14ac:dyDescent="0.2"/>
    <row r="79813" ht="12.75" customHeight="1" x14ac:dyDescent="0.2"/>
    <row r="79814" ht="12.75" customHeight="1" x14ac:dyDescent="0.2"/>
    <row r="79815" ht="12.75" customHeight="1" x14ac:dyDescent="0.2"/>
    <row r="79816" ht="12.75" customHeight="1" x14ac:dyDescent="0.2"/>
    <row r="79817" ht="12.75" customHeight="1" x14ac:dyDescent="0.2"/>
    <row r="79818" ht="12.75" customHeight="1" x14ac:dyDescent="0.2"/>
    <row r="79819" ht="12.75" customHeight="1" x14ac:dyDescent="0.2"/>
    <row r="79820" ht="12.75" customHeight="1" x14ac:dyDescent="0.2"/>
    <row r="79821" ht="12.75" customHeight="1" x14ac:dyDescent="0.2"/>
    <row r="79822" ht="12.75" customHeight="1" x14ac:dyDescent="0.2"/>
    <row r="79823" ht="12.75" customHeight="1" x14ac:dyDescent="0.2"/>
    <row r="79824" ht="12.75" customHeight="1" x14ac:dyDescent="0.2"/>
    <row r="79825" ht="12.75" customHeight="1" x14ac:dyDescent="0.2"/>
    <row r="79826" ht="12.75" customHeight="1" x14ac:dyDescent="0.2"/>
    <row r="79827" ht="12.75" customHeight="1" x14ac:dyDescent="0.2"/>
    <row r="79828" ht="12.75" customHeight="1" x14ac:dyDescent="0.2"/>
    <row r="79829" ht="12.75" customHeight="1" x14ac:dyDescent="0.2"/>
    <row r="79830" ht="12.75" customHeight="1" x14ac:dyDescent="0.2"/>
    <row r="79831" ht="12.75" customHeight="1" x14ac:dyDescent="0.2"/>
    <row r="79832" ht="12.75" customHeight="1" x14ac:dyDescent="0.2"/>
    <row r="79833" ht="12.75" customHeight="1" x14ac:dyDescent="0.2"/>
    <row r="79834" ht="12.75" customHeight="1" x14ac:dyDescent="0.2"/>
    <row r="79835" ht="12.75" customHeight="1" x14ac:dyDescent="0.2"/>
    <row r="79836" ht="12.75" customHeight="1" x14ac:dyDescent="0.2"/>
    <row r="79837" ht="12.75" customHeight="1" x14ac:dyDescent="0.2"/>
    <row r="79838" ht="12.75" customHeight="1" x14ac:dyDescent="0.2"/>
    <row r="79839" ht="12.75" customHeight="1" x14ac:dyDescent="0.2"/>
    <row r="79840" ht="12.75" customHeight="1" x14ac:dyDescent="0.2"/>
    <row r="79841" ht="12.75" customHeight="1" x14ac:dyDescent="0.2"/>
    <row r="79842" ht="12.75" customHeight="1" x14ac:dyDescent="0.2"/>
    <row r="79843" ht="12.75" customHeight="1" x14ac:dyDescent="0.2"/>
    <row r="79844" ht="12.75" customHeight="1" x14ac:dyDescent="0.2"/>
    <row r="79845" ht="12.75" customHeight="1" x14ac:dyDescent="0.2"/>
    <row r="79846" ht="12.75" customHeight="1" x14ac:dyDescent="0.2"/>
    <row r="79847" ht="12.75" customHeight="1" x14ac:dyDescent="0.2"/>
    <row r="79848" ht="12.75" customHeight="1" x14ac:dyDescent="0.2"/>
    <row r="79849" ht="12.75" customHeight="1" x14ac:dyDescent="0.2"/>
    <row r="79850" ht="12.75" customHeight="1" x14ac:dyDescent="0.2"/>
    <row r="79851" ht="12.75" customHeight="1" x14ac:dyDescent="0.2"/>
    <row r="79852" ht="12.75" customHeight="1" x14ac:dyDescent="0.2"/>
    <row r="79853" ht="12.75" customHeight="1" x14ac:dyDescent="0.2"/>
    <row r="79854" ht="12.75" customHeight="1" x14ac:dyDescent="0.2"/>
    <row r="79855" ht="12.75" customHeight="1" x14ac:dyDescent="0.2"/>
    <row r="79856" ht="12.75" customHeight="1" x14ac:dyDescent="0.2"/>
    <row r="79857" ht="12.75" customHeight="1" x14ac:dyDescent="0.2"/>
    <row r="79858" ht="12.75" customHeight="1" x14ac:dyDescent="0.2"/>
    <row r="79859" ht="12.75" customHeight="1" x14ac:dyDescent="0.2"/>
    <row r="79860" ht="12.75" customHeight="1" x14ac:dyDescent="0.2"/>
    <row r="79861" ht="12.75" customHeight="1" x14ac:dyDescent="0.2"/>
    <row r="79862" ht="12.75" customHeight="1" x14ac:dyDescent="0.2"/>
    <row r="79863" ht="12.75" customHeight="1" x14ac:dyDescent="0.2"/>
    <row r="79864" ht="12.75" customHeight="1" x14ac:dyDescent="0.2"/>
    <row r="79865" ht="12.75" customHeight="1" x14ac:dyDescent="0.2"/>
    <row r="79866" ht="12.75" customHeight="1" x14ac:dyDescent="0.2"/>
    <row r="79867" ht="12.75" customHeight="1" x14ac:dyDescent="0.2"/>
    <row r="79868" ht="12.75" customHeight="1" x14ac:dyDescent="0.2"/>
    <row r="79869" ht="12.75" customHeight="1" x14ac:dyDescent="0.2"/>
    <row r="79870" ht="12.75" customHeight="1" x14ac:dyDescent="0.2"/>
    <row r="79871" ht="12.75" customHeight="1" x14ac:dyDescent="0.2"/>
    <row r="79872" ht="12.75" customHeight="1" x14ac:dyDescent="0.2"/>
    <row r="79873" ht="12.75" customHeight="1" x14ac:dyDescent="0.2"/>
    <row r="79874" ht="12.75" customHeight="1" x14ac:dyDescent="0.2"/>
    <row r="79875" ht="12.75" customHeight="1" x14ac:dyDescent="0.2"/>
    <row r="79876" ht="12.75" customHeight="1" x14ac:dyDescent="0.2"/>
    <row r="79877" ht="12.75" customHeight="1" x14ac:dyDescent="0.2"/>
    <row r="79878" ht="12.75" customHeight="1" x14ac:dyDescent="0.2"/>
    <row r="79879" ht="12.75" customHeight="1" x14ac:dyDescent="0.2"/>
    <row r="79880" ht="12.75" customHeight="1" x14ac:dyDescent="0.2"/>
    <row r="79881" ht="12.75" customHeight="1" x14ac:dyDescent="0.2"/>
    <row r="79882" ht="12.75" customHeight="1" x14ac:dyDescent="0.2"/>
    <row r="79883" ht="12.75" customHeight="1" x14ac:dyDescent="0.2"/>
    <row r="79884" ht="12.75" customHeight="1" x14ac:dyDescent="0.2"/>
    <row r="79885" ht="12.75" customHeight="1" x14ac:dyDescent="0.2"/>
    <row r="79886" ht="12.75" customHeight="1" x14ac:dyDescent="0.2"/>
    <row r="79887" ht="12.75" customHeight="1" x14ac:dyDescent="0.2"/>
    <row r="79888" ht="12.75" customHeight="1" x14ac:dyDescent="0.2"/>
    <row r="79889" ht="12.75" customHeight="1" x14ac:dyDescent="0.2"/>
    <row r="79890" ht="12.75" customHeight="1" x14ac:dyDescent="0.2"/>
    <row r="79891" ht="12.75" customHeight="1" x14ac:dyDescent="0.2"/>
    <row r="79892" ht="12.75" customHeight="1" x14ac:dyDescent="0.2"/>
    <row r="79893" ht="12.75" customHeight="1" x14ac:dyDescent="0.2"/>
    <row r="79894" ht="12.75" customHeight="1" x14ac:dyDescent="0.2"/>
    <row r="79895" ht="12.75" customHeight="1" x14ac:dyDescent="0.2"/>
    <row r="79896" ht="12.75" customHeight="1" x14ac:dyDescent="0.2"/>
    <row r="79897" ht="12.75" customHeight="1" x14ac:dyDescent="0.2"/>
    <row r="79898" ht="12.75" customHeight="1" x14ac:dyDescent="0.2"/>
    <row r="79899" ht="12.75" customHeight="1" x14ac:dyDescent="0.2"/>
    <row r="79900" ht="12.75" customHeight="1" x14ac:dyDescent="0.2"/>
    <row r="79901" ht="12.75" customHeight="1" x14ac:dyDescent="0.2"/>
    <row r="79902" ht="12.75" customHeight="1" x14ac:dyDescent="0.2"/>
    <row r="79903" ht="12.75" customHeight="1" x14ac:dyDescent="0.2"/>
    <row r="79904" ht="12.75" customHeight="1" x14ac:dyDescent="0.2"/>
    <row r="79905" ht="12.75" customHeight="1" x14ac:dyDescent="0.2"/>
    <row r="79906" ht="12.75" customHeight="1" x14ac:dyDescent="0.2"/>
    <row r="79907" ht="12.75" customHeight="1" x14ac:dyDescent="0.2"/>
    <row r="79908" ht="12.75" customHeight="1" x14ac:dyDescent="0.2"/>
    <row r="79909" ht="12.75" customHeight="1" x14ac:dyDescent="0.2"/>
    <row r="79910" ht="12.75" customHeight="1" x14ac:dyDescent="0.2"/>
    <row r="79911" ht="12.75" customHeight="1" x14ac:dyDescent="0.2"/>
    <row r="79912" ht="12.75" customHeight="1" x14ac:dyDescent="0.2"/>
    <row r="79913" ht="12.75" customHeight="1" x14ac:dyDescent="0.2"/>
    <row r="79914" ht="12.75" customHeight="1" x14ac:dyDescent="0.2"/>
    <row r="79915" ht="12.75" customHeight="1" x14ac:dyDescent="0.2"/>
    <row r="79916" ht="12.75" customHeight="1" x14ac:dyDescent="0.2"/>
    <row r="79917" ht="12.75" customHeight="1" x14ac:dyDescent="0.2"/>
    <row r="79918" ht="12.75" customHeight="1" x14ac:dyDescent="0.2"/>
    <row r="79919" ht="12.75" customHeight="1" x14ac:dyDescent="0.2"/>
    <row r="79920" ht="12.75" customHeight="1" x14ac:dyDescent="0.2"/>
    <row r="79921" ht="12.75" customHeight="1" x14ac:dyDescent="0.2"/>
    <row r="79922" ht="12.75" customHeight="1" x14ac:dyDescent="0.2"/>
    <row r="79923" ht="12.75" customHeight="1" x14ac:dyDescent="0.2"/>
    <row r="79924" ht="12.75" customHeight="1" x14ac:dyDescent="0.2"/>
    <row r="79925" ht="12.75" customHeight="1" x14ac:dyDescent="0.2"/>
    <row r="79926" ht="12.75" customHeight="1" x14ac:dyDescent="0.2"/>
    <row r="79927" ht="12.75" customHeight="1" x14ac:dyDescent="0.2"/>
    <row r="79928" ht="12.75" customHeight="1" x14ac:dyDescent="0.2"/>
    <row r="79929" ht="12.75" customHeight="1" x14ac:dyDescent="0.2"/>
    <row r="79930" ht="12.75" customHeight="1" x14ac:dyDescent="0.2"/>
    <row r="79931" ht="12.75" customHeight="1" x14ac:dyDescent="0.2"/>
    <row r="79932" ht="12.75" customHeight="1" x14ac:dyDescent="0.2"/>
    <row r="79933" ht="12.75" customHeight="1" x14ac:dyDescent="0.2"/>
    <row r="79934" ht="12.75" customHeight="1" x14ac:dyDescent="0.2"/>
    <row r="79935" ht="12.75" customHeight="1" x14ac:dyDescent="0.2"/>
    <row r="79936" ht="12.75" customHeight="1" x14ac:dyDescent="0.2"/>
    <row r="79937" ht="12.75" customHeight="1" x14ac:dyDescent="0.2"/>
    <row r="79938" ht="12.75" customHeight="1" x14ac:dyDescent="0.2"/>
    <row r="79939" ht="12.75" customHeight="1" x14ac:dyDescent="0.2"/>
    <row r="79940" ht="12.75" customHeight="1" x14ac:dyDescent="0.2"/>
    <row r="79941" ht="12.75" customHeight="1" x14ac:dyDescent="0.2"/>
    <row r="79942" ht="12.75" customHeight="1" x14ac:dyDescent="0.2"/>
    <row r="79943" ht="12.75" customHeight="1" x14ac:dyDescent="0.2"/>
    <row r="79944" ht="12.75" customHeight="1" x14ac:dyDescent="0.2"/>
    <row r="79945" ht="12.75" customHeight="1" x14ac:dyDescent="0.2"/>
    <row r="79946" ht="12.75" customHeight="1" x14ac:dyDescent="0.2"/>
    <row r="79947" ht="12.75" customHeight="1" x14ac:dyDescent="0.2"/>
    <row r="79948" ht="12.75" customHeight="1" x14ac:dyDescent="0.2"/>
    <row r="79949" ht="12.75" customHeight="1" x14ac:dyDescent="0.2"/>
    <row r="79950" ht="12.75" customHeight="1" x14ac:dyDescent="0.2"/>
    <row r="79951" ht="12.75" customHeight="1" x14ac:dyDescent="0.2"/>
    <row r="79952" ht="12.75" customHeight="1" x14ac:dyDescent="0.2"/>
    <row r="79953" ht="12.75" customHeight="1" x14ac:dyDescent="0.2"/>
    <row r="79954" ht="12.75" customHeight="1" x14ac:dyDescent="0.2"/>
    <row r="79955" ht="12.75" customHeight="1" x14ac:dyDescent="0.2"/>
    <row r="79956" ht="12.75" customHeight="1" x14ac:dyDescent="0.2"/>
    <row r="79957" ht="12.75" customHeight="1" x14ac:dyDescent="0.2"/>
    <row r="79958" ht="12.75" customHeight="1" x14ac:dyDescent="0.2"/>
    <row r="79959" ht="12.75" customHeight="1" x14ac:dyDescent="0.2"/>
    <row r="79960" ht="12.75" customHeight="1" x14ac:dyDescent="0.2"/>
    <row r="79961" ht="12.75" customHeight="1" x14ac:dyDescent="0.2"/>
    <row r="79962" ht="12.75" customHeight="1" x14ac:dyDescent="0.2"/>
    <row r="79963" ht="12.75" customHeight="1" x14ac:dyDescent="0.2"/>
    <row r="79964" ht="12.75" customHeight="1" x14ac:dyDescent="0.2"/>
    <row r="79965" ht="12.75" customHeight="1" x14ac:dyDescent="0.2"/>
    <row r="79966" ht="12.75" customHeight="1" x14ac:dyDescent="0.2"/>
    <row r="79967" ht="12.75" customHeight="1" x14ac:dyDescent="0.2"/>
    <row r="79968" ht="12.75" customHeight="1" x14ac:dyDescent="0.2"/>
    <row r="79969" ht="12.75" customHeight="1" x14ac:dyDescent="0.2"/>
    <row r="79970" ht="12.75" customHeight="1" x14ac:dyDescent="0.2"/>
    <row r="79971" ht="12.75" customHeight="1" x14ac:dyDescent="0.2"/>
    <row r="79972" ht="12.75" customHeight="1" x14ac:dyDescent="0.2"/>
    <row r="79973" ht="12.75" customHeight="1" x14ac:dyDescent="0.2"/>
    <row r="79974" ht="12.75" customHeight="1" x14ac:dyDescent="0.2"/>
    <row r="79975" ht="12.75" customHeight="1" x14ac:dyDescent="0.2"/>
    <row r="79976" ht="12.75" customHeight="1" x14ac:dyDescent="0.2"/>
    <row r="79977" ht="12.75" customHeight="1" x14ac:dyDescent="0.2"/>
    <row r="79978" ht="12.75" customHeight="1" x14ac:dyDescent="0.2"/>
    <row r="79979" ht="12.75" customHeight="1" x14ac:dyDescent="0.2"/>
    <row r="79980" ht="12.75" customHeight="1" x14ac:dyDescent="0.2"/>
    <row r="79981" ht="12.75" customHeight="1" x14ac:dyDescent="0.2"/>
    <row r="79982" ht="12.75" customHeight="1" x14ac:dyDescent="0.2"/>
    <row r="79983" ht="12.75" customHeight="1" x14ac:dyDescent="0.2"/>
    <row r="79984" ht="12.75" customHeight="1" x14ac:dyDescent="0.2"/>
    <row r="79985" ht="12.75" customHeight="1" x14ac:dyDescent="0.2"/>
    <row r="79986" ht="12.75" customHeight="1" x14ac:dyDescent="0.2"/>
    <row r="79987" ht="12.75" customHeight="1" x14ac:dyDescent="0.2"/>
    <row r="79988" ht="12.75" customHeight="1" x14ac:dyDescent="0.2"/>
    <row r="79989" ht="12.75" customHeight="1" x14ac:dyDescent="0.2"/>
    <row r="79990" ht="12.75" customHeight="1" x14ac:dyDescent="0.2"/>
    <row r="79991" ht="12.75" customHeight="1" x14ac:dyDescent="0.2"/>
    <row r="79992" ht="12.75" customHeight="1" x14ac:dyDescent="0.2"/>
    <row r="79993" ht="12.75" customHeight="1" x14ac:dyDescent="0.2"/>
    <row r="79994" ht="12.75" customHeight="1" x14ac:dyDescent="0.2"/>
    <row r="79995" ht="12.75" customHeight="1" x14ac:dyDescent="0.2"/>
    <row r="79996" ht="12.75" customHeight="1" x14ac:dyDescent="0.2"/>
    <row r="79997" ht="12.75" customHeight="1" x14ac:dyDescent="0.2"/>
    <row r="79998" ht="12.75" customHeight="1" x14ac:dyDescent="0.2"/>
    <row r="79999" ht="12.75" customHeight="1" x14ac:dyDescent="0.2"/>
    <row r="80000" ht="12.75" customHeight="1" x14ac:dyDescent="0.2"/>
    <row r="80001" ht="12.75" customHeight="1" x14ac:dyDescent="0.2"/>
    <row r="80002" ht="12.75" customHeight="1" x14ac:dyDescent="0.2"/>
    <row r="80003" ht="12.75" customHeight="1" x14ac:dyDescent="0.2"/>
    <row r="80004" ht="12.75" customHeight="1" x14ac:dyDescent="0.2"/>
    <row r="80005" ht="12.75" customHeight="1" x14ac:dyDescent="0.2"/>
    <row r="80006" ht="12.75" customHeight="1" x14ac:dyDescent="0.2"/>
    <row r="80007" ht="12.75" customHeight="1" x14ac:dyDescent="0.2"/>
    <row r="80008" ht="12.75" customHeight="1" x14ac:dyDescent="0.2"/>
    <row r="80009" ht="12.75" customHeight="1" x14ac:dyDescent="0.2"/>
    <row r="80010" ht="12.75" customHeight="1" x14ac:dyDescent="0.2"/>
    <row r="80011" ht="12.75" customHeight="1" x14ac:dyDescent="0.2"/>
    <row r="80012" ht="12.75" customHeight="1" x14ac:dyDescent="0.2"/>
    <row r="80013" ht="12.75" customHeight="1" x14ac:dyDescent="0.2"/>
    <row r="80014" ht="12.75" customHeight="1" x14ac:dyDescent="0.2"/>
    <row r="80015" ht="12.75" customHeight="1" x14ac:dyDescent="0.2"/>
    <row r="80016" ht="12.75" customHeight="1" x14ac:dyDescent="0.2"/>
    <row r="80017" ht="12.75" customHeight="1" x14ac:dyDescent="0.2"/>
    <row r="80018" ht="12.75" customHeight="1" x14ac:dyDescent="0.2"/>
    <row r="80019" ht="12.75" customHeight="1" x14ac:dyDescent="0.2"/>
    <row r="80020" ht="12.75" customHeight="1" x14ac:dyDescent="0.2"/>
    <row r="80021" ht="12.75" customHeight="1" x14ac:dyDescent="0.2"/>
    <row r="80022" ht="12.75" customHeight="1" x14ac:dyDescent="0.2"/>
    <row r="80023" ht="12.75" customHeight="1" x14ac:dyDescent="0.2"/>
    <row r="80024" ht="12.75" customHeight="1" x14ac:dyDescent="0.2"/>
    <row r="80025" ht="12.75" customHeight="1" x14ac:dyDescent="0.2"/>
    <row r="80026" ht="12.75" customHeight="1" x14ac:dyDescent="0.2"/>
    <row r="80027" ht="12.75" customHeight="1" x14ac:dyDescent="0.2"/>
    <row r="80028" ht="12.75" customHeight="1" x14ac:dyDescent="0.2"/>
    <row r="80029" ht="12.75" customHeight="1" x14ac:dyDescent="0.2"/>
    <row r="80030" ht="12.75" customHeight="1" x14ac:dyDescent="0.2"/>
    <row r="80031" ht="12.75" customHeight="1" x14ac:dyDescent="0.2"/>
    <row r="80032" ht="12.75" customHeight="1" x14ac:dyDescent="0.2"/>
    <row r="80033" ht="12.75" customHeight="1" x14ac:dyDescent="0.2"/>
    <row r="80034" ht="12.75" customHeight="1" x14ac:dyDescent="0.2"/>
    <row r="80035" ht="12.75" customHeight="1" x14ac:dyDescent="0.2"/>
    <row r="80036" ht="12.75" customHeight="1" x14ac:dyDescent="0.2"/>
    <row r="80037" ht="12.75" customHeight="1" x14ac:dyDescent="0.2"/>
    <row r="80038" ht="12.75" customHeight="1" x14ac:dyDescent="0.2"/>
    <row r="80039" ht="12.75" customHeight="1" x14ac:dyDescent="0.2"/>
    <row r="80040" ht="12.75" customHeight="1" x14ac:dyDescent="0.2"/>
    <row r="80041" ht="12.75" customHeight="1" x14ac:dyDescent="0.2"/>
    <row r="80042" ht="12.75" customHeight="1" x14ac:dyDescent="0.2"/>
    <row r="80043" ht="12.75" customHeight="1" x14ac:dyDescent="0.2"/>
    <row r="80044" ht="12.75" customHeight="1" x14ac:dyDescent="0.2"/>
    <row r="80045" ht="12.75" customHeight="1" x14ac:dyDescent="0.2"/>
    <row r="80046" ht="12.75" customHeight="1" x14ac:dyDescent="0.2"/>
    <row r="80047" ht="12.75" customHeight="1" x14ac:dyDescent="0.2"/>
    <row r="80048" ht="12.75" customHeight="1" x14ac:dyDescent="0.2"/>
    <row r="80049" ht="12.75" customHeight="1" x14ac:dyDescent="0.2"/>
    <row r="80050" ht="12.75" customHeight="1" x14ac:dyDescent="0.2"/>
    <row r="80051" ht="12.75" customHeight="1" x14ac:dyDescent="0.2"/>
    <row r="80052" ht="12.75" customHeight="1" x14ac:dyDescent="0.2"/>
    <row r="80053" ht="12.75" customHeight="1" x14ac:dyDescent="0.2"/>
    <row r="80054" ht="12.75" customHeight="1" x14ac:dyDescent="0.2"/>
    <row r="80055" ht="12.75" customHeight="1" x14ac:dyDescent="0.2"/>
    <row r="80056" ht="12.75" customHeight="1" x14ac:dyDescent="0.2"/>
    <row r="80057" ht="12.75" customHeight="1" x14ac:dyDescent="0.2"/>
    <row r="80058" ht="12.75" customHeight="1" x14ac:dyDescent="0.2"/>
    <row r="80059" ht="12.75" customHeight="1" x14ac:dyDescent="0.2"/>
    <row r="80060" ht="12.75" customHeight="1" x14ac:dyDescent="0.2"/>
    <row r="80061" ht="12.75" customHeight="1" x14ac:dyDescent="0.2"/>
    <row r="80062" ht="12.75" customHeight="1" x14ac:dyDescent="0.2"/>
    <row r="80063" ht="12.75" customHeight="1" x14ac:dyDescent="0.2"/>
    <row r="80064" ht="12.75" customHeight="1" x14ac:dyDescent="0.2"/>
    <row r="80065" ht="12.75" customHeight="1" x14ac:dyDescent="0.2"/>
    <row r="80066" ht="12.75" customHeight="1" x14ac:dyDescent="0.2"/>
    <row r="80067" ht="12.75" customHeight="1" x14ac:dyDescent="0.2"/>
    <row r="80068" ht="12.75" customHeight="1" x14ac:dyDescent="0.2"/>
    <row r="80069" ht="12.75" customHeight="1" x14ac:dyDescent="0.2"/>
    <row r="80070" ht="12.75" customHeight="1" x14ac:dyDescent="0.2"/>
    <row r="80071" ht="12.75" customHeight="1" x14ac:dyDescent="0.2"/>
    <row r="80072" ht="12.75" customHeight="1" x14ac:dyDescent="0.2"/>
    <row r="80073" ht="12.75" customHeight="1" x14ac:dyDescent="0.2"/>
    <row r="80074" ht="12.75" customHeight="1" x14ac:dyDescent="0.2"/>
    <row r="80075" ht="12.75" customHeight="1" x14ac:dyDescent="0.2"/>
    <row r="80076" ht="12.75" customHeight="1" x14ac:dyDescent="0.2"/>
    <row r="80077" ht="12.75" customHeight="1" x14ac:dyDescent="0.2"/>
    <row r="80078" ht="12.75" customHeight="1" x14ac:dyDescent="0.2"/>
    <row r="80079" ht="12.75" customHeight="1" x14ac:dyDescent="0.2"/>
    <row r="80080" ht="12.75" customHeight="1" x14ac:dyDescent="0.2"/>
    <row r="80081" ht="12.75" customHeight="1" x14ac:dyDescent="0.2"/>
    <row r="80082" ht="12.75" customHeight="1" x14ac:dyDescent="0.2"/>
    <row r="80083" ht="12.75" customHeight="1" x14ac:dyDescent="0.2"/>
    <row r="80084" ht="12.75" customHeight="1" x14ac:dyDescent="0.2"/>
    <row r="80085" ht="12.75" customHeight="1" x14ac:dyDescent="0.2"/>
    <row r="80086" ht="12.75" customHeight="1" x14ac:dyDescent="0.2"/>
    <row r="80087" ht="12.75" customHeight="1" x14ac:dyDescent="0.2"/>
    <row r="80088" ht="12.75" customHeight="1" x14ac:dyDescent="0.2"/>
    <row r="80089" ht="12.75" customHeight="1" x14ac:dyDescent="0.2"/>
    <row r="80090" ht="12.75" customHeight="1" x14ac:dyDescent="0.2"/>
    <row r="80091" ht="12.75" customHeight="1" x14ac:dyDescent="0.2"/>
    <row r="80092" ht="12.75" customHeight="1" x14ac:dyDescent="0.2"/>
    <row r="80093" ht="12.75" customHeight="1" x14ac:dyDescent="0.2"/>
    <row r="80094" ht="12.75" customHeight="1" x14ac:dyDescent="0.2"/>
    <row r="80095" ht="12.75" customHeight="1" x14ac:dyDescent="0.2"/>
    <row r="80096" ht="12.75" customHeight="1" x14ac:dyDescent="0.2"/>
    <row r="80097" ht="12.75" customHeight="1" x14ac:dyDescent="0.2"/>
    <row r="80098" ht="12.75" customHeight="1" x14ac:dyDescent="0.2"/>
    <row r="80099" ht="12.75" customHeight="1" x14ac:dyDescent="0.2"/>
    <row r="80100" ht="12.75" customHeight="1" x14ac:dyDescent="0.2"/>
    <row r="80101" ht="12.75" customHeight="1" x14ac:dyDescent="0.2"/>
    <row r="80102" ht="12.75" customHeight="1" x14ac:dyDescent="0.2"/>
    <row r="80103" ht="12.75" customHeight="1" x14ac:dyDescent="0.2"/>
    <row r="80104" ht="12.75" customHeight="1" x14ac:dyDescent="0.2"/>
    <row r="80105" ht="12.75" customHeight="1" x14ac:dyDescent="0.2"/>
    <row r="80106" ht="12.75" customHeight="1" x14ac:dyDescent="0.2"/>
    <row r="80107" ht="12.75" customHeight="1" x14ac:dyDescent="0.2"/>
    <row r="80108" ht="12.75" customHeight="1" x14ac:dyDescent="0.2"/>
    <row r="80109" ht="12.75" customHeight="1" x14ac:dyDescent="0.2"/>
    <row r="80110" ht="12.75" customHeight="1" x14ac:dyDescent="0.2"/>
    <row r="80111" ht="12.75" customHeight="1" x14ac:dyDescent="0.2"/>
    <row r="80112" ht="12.75" customHeight="1" x14ac:dyDescent="0.2"/>
    <row r="80113" ht="12.75" customHeight="1" x14ac:dyDescent="0.2"/>
    <row r="80114" ht="12.75" customHeight="1" x14ac:dyDescent="0.2"/>
    <row r="80115" ht="12.75" customHeight="1" x14ac:dyDescent="0.2"/>
    <row r="80116" ht="12.75" customHeight="1" x14ac:dyDescent="0.2"/>
    <row r="80117" ht="12.75" customHeight="1" x14ac:dyDescent="0.2"/>
    <row r="80118" ht="12.75" customHeight="1" x14ac:dyDescent="0.2"/>
    <row r="80119" ht="12.75" customHeight="1" x14ac:dyDescent="0.2"/>
    <row r="80120" ht="12.75" customHeight="1" x14ac:dyDescent="0.2"/>
    <row r="80121" ht="12.75" customHeight="1" x14ac:dyDescent="0.2"/>
    <row r="80122" ht="12.75" customHeight="1" x14ac:dyDescent="0.2"/>
    <row r="80123" ht="12.75" customHeight="1" x14ac:dyDescent="0.2"/>
    <row r="80124" ht="12.75" customHeight="1" x14ac:dyDescent="0.2"/>
    <row r="80125" ht="12.75" customHeight="1" x14ac:dyDescent="0.2"/>
    <row r="80126" ht="12.75" customHeight="1" x14ac:dyDescent="0.2"/>
    <row r="80127" ht="12.75" customHeight="1" x14ac:dyDescent="0.2"/>
    <row r="80128" ht="12.75" customHeight="1" x14ac:dyDescent="0.2"/>
    <row r="80129" ht="12.75" customHeight="1" x14ac:dyDescent="0.2"/>
    <row r="80130" ht="12.75" customHeight="1" x14ac:dyDescent="0.2"/>
    <row r="80131" ht="12.75" customHeight="1" x14ac:dyDescent="0.2"/>
    <row r="80132" ht="12.75" customHeight="1" x14ac:dyDescent="0.2"/>
    <row r="80133" ht="12.75" customHeight="1" x14ac:dyDescent="0.2"/>
    <row r="80134" ht="12.75" customHeight="1" x14ac:dyDescent="0.2"/>
    <row r="80135" ht="12.75" customHeight="1" x14ac:dyDescent="0.2"/>
    <row r="80136" ht="12.75" customHeight="1" x14ac:dyDescent="0.2"/>
    <row r="80137" ht="12.75" customHeight="1" x14ac:dyDescent="0.2"/>
    <row r="80138" ht="12.75" customHeight="1" x14ac:dyDescent="0.2"/>
    <row r="80139" ht="12.75" customHeight="1" x14ac:dyDescent="0.2"/>
    <row r="80140" ht="12.75" customHeight="1" x14ac:dyDescent="0.2"/>
    <row r="80141" ht="12.75" customHeight="1" x14ac:dyDescent="0.2"/>
    <row r="80142" ht="12.75" customHeight="1" x14ac:dyDescent="0.2"/>
    <row r="80143" ht="12.75" customHeight="1" x14ac:dyDescent="0.2"/>
    <row r="80144" ht="12.75" customHeight="1" x14ac:dyDescent="0.2"/>
    <row r="80145" ht="12.75" customHeight="1" x14ac:dyDescent="0.2"/>
    <row r="80146" ht="12.75" customHeight="1" x14ac:dyDescent="0.2"/>
    <row r="80147" ht="12.75" customHeight="1" x14ac:dyDescent="0.2"/>
    <row r="80148" ht="12.75" customHeight="1" x14ac:dyDescent="0.2"/>
    <row r="80149" ht="12.75" customHeight="1" x14ac:dyDescent="0.2"/>
    <row r="80150" ht="12.75" customHeight="1" x14ac:dyDescent="0.2"/>
    <row r="80151" ht="12.75" customHeight="1" x14ac:dyDescent="0.2"/>
    <row r="80152" ht="12.75" customHeight="1" x14ac:dyDescent="0.2"/>
    <row r="80153" ht="12.75" customHeight="1" x14ac:dyDescent="0.2"/>
    <row r="80154" ht="12.75" customHeight="1" x14ac:dyDescent="0.2"/>
    <row r="80155" ht="12.75" customHeight="1" x14ac:dyDescent="0.2"/>
    <row r="80156" ht="12.75" customHeight="1" x14ac:dyDescent="0.2"/>
    <row r="80157" ht="12.75" customHeight="1" x14ac:dyDescent="0.2"/>
    <row r="80158" ht="12.75" customHeight="1" x14ac:dyDescent="0.2"/>
    <row r="80159" ht="12.75" customHeight="1" x14ac:dyDescent="0.2"/>
    <row r="80160" ht="12.75" customHeight="1" x14ac:dyDescent="0.2"/>
    <row r="80161" ht="12.75" customHeight="1" x14ac:dyDescent="0.2"/>
    <row r="80162" ht="12.75" customHeight="1" x14ac:dyDescent="0.2"/>
    <row r="80163" ht="12.75" customHeight="1" x14ac:dyDescent="0.2"/>
    <row r="80164" ht="12.75" customHeight="1" x14ac:dyDescent="0.2"/>
    <row r="80165" ht="12.75" customHeight="1" x14ac:dyDescent="0.2"/>
    <row r="80166" ht="12.75" customHeight="1" x14ac:dyDescent="0.2"/>
    <row r="80167" ht="12.75" customHeight="1" x14ac:dyDescent="0.2"/>
    <row r="80168" ht="12.75" customHeight="1" x14ac:dyDescent="0.2"/>
    <row r="80169" ht="12.75" customHeight="1" x14ac:dyDescent="0.2"/>
    <row r="80170" ht="12.75" customHeight="1" x14ac:dyDescent="0.2"/>
    <row r="80171" ht="12.75" customHeight="1" x14ac:dyDescent="0.2"/>
    <row r="80172" ht="12.75" customHeight="1" x14ac:dyDescent="0.2"/>
    <row r="80173" ht="12.75" customHeight="1" x14ac:dyDescent="0.2"/>
    <row r="80174" ht="12.75" customHeight="1" x14ac:dyDescent="0.2"/>
    <row r="80175" ht="12.75" customHeight="1" x14ac:dyDescent="0.2"/>
    <row r="80176" ht="12.75" customHeight="1" x14ac:dyDescent="0.2"/>
    <row r="80177" ht="12.75" customHeight="1" x14ac:dyDescent="0.2"/>
    <row r="80178" ht="12.75" customHeight="1" x14ac:dyDescent="0.2"/>
    <row r="80179" ht="12.75" customHeight="1" x14ac:dyDescent="0.2"/>
    <row r="80180" ht="12.75" customHeight="1" x14ac:dyDescent="0.2"/>
    <row r="80181" ht="12.75" customHeight="1" x14ac:dyDescent="0.2"/>
    <row r="80182" ht="12.75" customHeight="1" x14ac:dyDescent="0.2"/>
    <row r="80183" ht="12.75" customHeight="1" x14ac:dyDescent="0.2"/>
    <row r="80184" ht="12.75" customHeight="1" x14ac:dyDescent="0.2"/>
    <row r="80185" ht="12.75" customHeight="1" x14ac:dyDescent="0.2"/>
    <row r="80186" ht="12.75" customHeight="1" x14ac:dyDescent="0.2"/>
    <row r="80187" ht="12.75" customHeight="1" x14ac:dyDescent="0.2"/>
    <row r="80188" ht="12.75" customHeight="1" x14ac:dyDescent="0.2"/>
    <row r="80189" ht="12.75" customHeight="1" x14ac:dyDescent="0.2"/>
    <row r="80190" ht="12.75" customHeight="1" x14ac:dyDescent="0.2"/>
    <row r="80191" ht="12.75" customHeight="1" x14ac:dyDescent="0.2"/>
    <row r="80192" ht="12.75" customHeight="1" x14ac:dyDescent="0.2"/>
    <row r="80193" ht="12.75" customHeight="1" x14ac:dyDescent="0.2"/>
    <row r="80194" ht="12.75" customHeight="1" x14ac:dyDescent="0.2"/>
    <row r="80195" ht="12.75" customHeight="1" x14ac:dyDescent="0.2"/>
    <row r="80196" ht="12.75" customHeight="1" x14ac:dyDescent="0.2"/>
    <row r="80197" ht="12.75" customHeight="1" x14ac:dyDescent="0.2"/>
    <row r="80198" ht="12.75" customHeight="1" x14ac:dyDescent="0.2"/>
    <row r="80199" ht="12.75" customHeight="1" x14ac:dyDescent="0.2"/>
    <row r="80200" ht="12.75" customHeight="1" x14ac:dyDescent="0.2"/>
    <row r="80201" ht="12.75" customHeight="1" x14ac:dyDescent="0.2"/>
    <row r="80202" ht="12.75" customHeight="1" x14ac:dyDescent="0.2"/>
    <row r="80203" ht="12.75" customHeight="1" x14ac:dyDescent="0.2"/>
    <row r="80204" ht="12.75" customHeight="1" x14ac:dyDescent="0.2"/>
    <row r="80205" ht="12.75" customHeight="1" x14ac:dyDescent="0.2"/>
    <row r="80206" ht="12.75" customHeight="1" x14ac:dyDescent="0.2"/>
    <row r="80207" ht="12.75" customHeight="1" x14ac:dyDescent="0.2"/>
    <row r="80208" ht="12.75" customHeight="1" x14ac:dyDescent="0.2"/>
    <row r="80209" ht="12.75" customHeight="1" x14ac:dyDescent="0.2"/>
    <row r="80210" ht="12.75" customHeight="1" x14ac:dyDescent="0.2"/>
    <row r="80211" ht="12.75" customHeight="1" x14ac:dyDescent="0.2"/>
    <row r="80212" ht="12.75" customHeight="1" x14ac:dyDescent="0.2"/>
    <row r="80213" ht="12.75" customHeight="1" x14ac:dyDescent="0.2"/>
    <row r="80214" ht="12.75" customHeight="1" x14ac:dyDescent="0.2"/>
    <row r="80215" ht="12.75" customHeight="1" x14ac:dyDescent="0.2"/>
    <row r="80216" ht="12.75" customHeight="1" x14ac:dyDescent="0.2"/>
    <row r="80217" ht="12.75" customHeight="1" x14ac:dyDescent="0.2"/>
    <row r="80218" ht="12.75" customHeight="1" x14ac:dyDescent="0.2"/>
    <row r="80219" ht="12.75" customHeight="1" x14ac:dyDescent="0.2"/>
    <row r="80220" ht="12.75" customHeight="1" x14ac:dyDescent="0.2"/>
    <row r="80221" ht="12.75" customHeight="1" x14ac:dyDescent="0.2"/>
    <row r="80222" ht="12.75" customHeight="1" x14ac:dyDescent="0.2"/>
    <row r="80223" ht="12.75" customHeight="1" x14ac:dyDescent="0.2"/>
    <row r="80224" ht="12.75" customHeight="1" x14ac:dyDescent="0.2"/>
    <row r="80225" ht="12.75" customHeight="1" x14ac:dyDescent="0.2"/>
    <row r="80226" ht="12.75" customHeight="1" x14ac:dyDescent="0.2"/>
    <row r="80227" ht="12.75" customHeight="1" x14ac:dyDescent="0.2"/>
    <row r="80228" ht="12.75" customHeight="1" x14ac:dyDescent="0.2"/>
    <row r="80229" ht="12.75" customHeight="1" x14ac:dyDescent="0.2"/>
    <row r="80230" ht="12.75" customHeight="1" x14ac:dyDescent="0.2"/>
    <row r="80231" ht="12.75" customHeight="1" x14ac:dyDescent="0.2"/>
    <row r="80232" ht="12.75" customHeight="1" x14ac:dyDescent="0.2"/>
    <row r="80233" ht="12.75" customHeight="1" x14ac:dyDescent="0.2"/>
    <row r="80234" ht="12.75" customHeight="1" x14ac:dyDescent="0.2"/>
    <row r="80235" ht="12.75" customHeight="1" x14ac:dyDescent="0.2"/>
    <row r="80236" ht="12.75" customHeight="1" x14ac:dyDescent="0.2"/>
    <row r="80237" ht="12.75" customHeight="1" x14ac:dyDescent="0.2"/>
    <row r="80238" ht="12.75" customHeight="1" x14ac:dyDescent="0.2"/>
    <row r="80239" ht="12.75" customHeight="1" x14ac:dyDescent="0.2"/>
    <row r="80240" ht="12.75" customHeight="1" x14ac:dyDescent="0.2"/>
    <row r="80241" ht="12.75" customHeight="1" x14ac:dyDescent="0.2"/>
    <row r="80242" ht="12.75" customHeight="1" x14ac:dyDescent="0.2"/>
    <row r="80243" ht="12.75" customHeight="1" x14ac:dyDescent="0.2"/>
    <row r="80244" ht="12.75" customHeight="1" x14ac:dyDescent="0.2"/>
    <row r="80245" ht="12.75" customHeight="1" x14ac:dyDescent="0.2"/>
    <row r="80246" ht="12.75" customHeight="1" x14ac:dyDescent="0.2"/>
    <row r="80247" ht="12.75" customHeight="1" x14ac:dyDescent="0.2"/>
    <row r="80248" ht="12.75" customHeight="1" x14ac:dyDescent="0.2"/>
    <row r="80249" ht="12.75" customHeight="1" x14ac:dyDescent="0.2"/>
    <row r="80250" ht="12.75" customHeight="1" x14ac:dyDescent="0.2"/>
    <row r="80251" ht="12.75" customHeight="1" x14ac:dyDescent="0.2"/>
    <row r="80252" ht="12.75" customHeight="1" x14ac:dyDescent="0.2"/>
    <row r="80253" ht="12.75" customHeight="1" x14ac:dyDescent="0.2"/>
    <row r="80254" ht="12.75" customHeight="1" x14ac:dyDescent="0.2"/>
    <row r="80255" ht="12.75" customHeight="1" x14ac:dyDescent="0.2"/>
    <row r="80256" ht="12.75" customHeight="1" x14ac:dyDescent="0.2"/>
    <row r="80257" ht="12.75" customHeight="1" x14ac:dyDescent="0.2"/>
    <row r="80258" ht="12.75" customHeight="1" x14ac:dyDescent="0.2"/>
    <row r="80259" ht="12.75" customHeight="1" x14ac:dyDescent="0.2"/>
    <row r="80260" ht="12.75" customHeight="1" x14ac:dyDescent="0.2"/>
    <row r="80261" ht="12.75" customHeight="1" x14ac:dyDescent="0.2"/>
    <row r="80262" ht="12.75" customHeight="1" x14ac:dyDescent="0.2"/>
    <row r="80263" ht="12.75" customHeight="1" x14ac:dyDescent="0.2"/>
    <row r="80264" ht="12.75" customHeight="1" x14ac:dyDescent="0.2"/>
    <row r="80265" ht="12.75" customHeight="1" x14ac:dyDescent="0.2"/>
    <row r="80266" ht="12.75" customHeight="1" x14ac:dyDescent="0.2"/>
    <row r="80267" ht="12.75" customHeight="1" x14ac:dyDescent="0.2"/>
    <row r="80268" ht="12.75" customHeight="1" x14ac:dyDescent="0.2"/>
    <row r="80269" ht="12.75" customHeight="1" x14ac:dyDescent="0.2"/>
    <row r="80270" ht="12.75" customHeight="1" x14ac:dyDescent="0.2"/>
    <row r="80271" ht="12.75" customHeight="1" x14ac:dyDescent="0.2"/>
    <row r="80272" ht="12.75" customHeight="1" x14ac:dyDescent="0.2"/>
    <row r="80273" ht="12.75" customHeight="1" x14ac:dyDescent="0.2"/>
    <row r="80274" ht="12.75" customHeight="1" x14ac:dyDescent="0.2"/>
    <row r="80275" ht="12.75" customHeight="1" x14ac:dyDescent="0.2"/>
    <row r="80276" ht="12.75" customHeight="1" x14ac:dyDescent="0.2"/>
    <row r="80277" ht="12.75" customHeight="1" x14ac:dyDescent="0.2"/>
    <row r="80278" ht="12.75" customHeight="1" x14ac:dyDescent="0.2"/>
    <row r="80279" ht="12.75" customHeight="1" x14ac:dyDescent="0.2"/>
    <row r="80280" ht="12.75" customHeight="1" x14ac:dyDescent="0.2"/>
    <row r="80281" ht="12.75" customHeight="1" x14ac:dyDescent="0.2"/>
    <row r="80282" ht="12.75" customHeight="1" x14ac:dyDescent="0.2"/>
    <row r="80283" ht="12.75" customHeight="1" x14ac:dyDescent="0.2"/>
    <row r="80284" ht="12.75" customHeight="1" x14ac:dyDescent="0.2"/>
    <row r="80285" ht="12.75" customHeight="1" x14ac:dyDescent="0.2"/>
    <row r="80286" ht="12.75" customHeight="1" x14ac:dyDescent="0.2"/>
    <row r="80287" ht="12.75" customHeight="1" x14ac:dyDescent="0.2"/>
    <row r="80288" ht="12.75" customHeight="1" x14ac:dyDescent="0.2"/>
    <row r="80289" ht="12.75" customHeight="1" x14ac:dyDescent="0.2"/>
    <row r="80290" ht="12.75" customHeight="1" x14ac:dyDescent="0.2"/>
    <row r="80291" ht="12.75" customHeight="1" x14ac:dyDescent="0.2"/>
    <row r="80292" ht="12.75" customHeight="1" x14ac:dyDescent="0.2"/>
    <row r="80293" ht="12.75" customHeight="1" x14ac:dyDescent="0.2"/>
    <row r="80294" ht="12.75" customHeight="1" x14ac:dyDescent="0.2"/>
    <row r="80295" ht="12.75" customHeight="1" x14ac:dyDescent="0.2"/>
    <row r="80296" ht="12.75" customHeight="1" x14ac:dyDescent="0.2"/>
    <row r="80297" ht="12.75" customHeight="1" x14ac:dyDescent="0.2"/>
    <row r="80298" ht="12.75" customHeight="1" x14ac:dyDescent="0.2"/>
    <row r="80299" ht="12.75" customHeight="1" x14ac:dyDescent="0.2"/>
    <row r="80300" ht="12.75" customHeight="1" x14ac:dyDescent="0.2"/>
    <row r="80301" ht="12.75" customHeight="1" x14ac:dyDescent="0.2"/>
    <row r="80302" ht="12.75" customHeight="1" x14ac:dyDescent="0.2"/>
    <row r="80303" ht="12.75" customHeight="1" x14ac:dyDescent="0.2"/>
    <row r="80304" ht="12.75" customHeight="1" x14ac:dyDescent="0.2"/>
    <row r="80305" ht="12.75" customHeight="1" x14ac:dyDescent="0.2"/>
    <row r="80306" ht="12.75" customHeight="1" x14ac:dyDescent="0.2"/>
    <row r="80307" ht="12.75" customHeight="1" x14ac:dyDescent="0.2"/>
    <row r="80308" ht="12.75" customHeight="1" x14ac:dyDescent="0.2"/>
    <row r="80309" ht="12.75" customHeight="1" x14ac:dyDescent="0.2"/>
    <row r="80310" ht="12.75" customHeight="1" x14ac:dyDescent="0.2"/>
    <row r="80311" ht="12.75" customHeight="1" x14ac:dyDescent="0.2"/>
    <row r="80312" ht="12.75" customHeight="1" x14ac:dyDescent="0.2"/>
    <row r="80313" ht="12.75" customHeight="1" x14ac:dyDescent="0.2"/>
    <row r="80314" ht="12.75" customHeight="1" x14ac:dyDescent="0.2"/>
    <row r="80315" ht="12.75" customHeight="1" x14ac:dyDescent="0.2"/>
    <row r="80316" ht="12.75" customHeight="1" x14ac:dyDescent="0.2"/>
    <row r="80317" ht="12.75" customHeight="1" x14ac:dyDescent="0.2"/>
    <row r="80318" ht="12.75" customHeight="1" x14ac:dyDescent="0.2"/>
    <row r="80319" ht="12.75" customHeight="1" x14ac:dyDescent="0.2"/>
    <row r="80320" ht="12.75" customHeight="1" x14ac:dyDescent="0.2"/>
    <row r="80321" ht="12.75" customHeight="1" x14ac:dyDescent="0.2"/>
    <row r="80322" ht="12.75" customHeight="1" x14ac:dyDescent="0.2"/>
    <row r="80323" ht="12.75" customHeight="1" x14ac:dyDescent="0.2"/>
    <row r="80324" ht="12.75" customHeight="1" x14ac:dyDescent="0.2"/>
    <row r="80325" ht="12.75" customHeight="1" x14ac:dyDescent="0.2"/>
    <row r="80326" ht="12.75" customHeight="1" x14ac:dyDescent="0.2"/>
    <row r="80327" ht="12.75" customHeight="1" x14ac:dyDescent="0.2"/>
    <row r="80328" ht="12.75" customHeight="1" x14ac:dyDescent="0.2"/>
    <row r="80329" ht="12.75" customHeight="1" x14ac:dyDescent="0.2"/>
    <row r="80330" ht="12.75" customHeight="1" x14ac:dyDescent="0.2"/>
    <row r="80331" ht="12.75" customHeight="1" x14ac:dyDescent="0.2"/>
    <row r="80332" ht="12.75" customHeight="1" x14ac:dyDescent="0.2"/>
    <row r="80333" ht="12.75" customHeight="1" x14ac:dyDescent="0.2"/>
    <row r="80334" ht="12.75" customHeight="1" x14ac:dyDescent="0.2"/>
    <row r="80335" ht="12.75" customHeight="1" x14ac:dyDescent="0.2"/>
    <row r="80336" ht="12.75" customHeight="1" x14ac:dyDescent="0.2"/>
    <row r="80337" ht="12.75" customHeight="1" x14ac:dyDescent="0.2"/>
    <row r="80338" ht="12.75" customHeight="1" x14ac:dyDescent="0.2"/>
    <row r="80339" ht="12.75" customHeight="1" x14ac:dyDescent="0.2"/>
    <row r="80340" ht="12.75" customHeight="1" x14ac:dyDescent="0.2"/>
    <row r="80341" ht="12.75" customHeight="1" x14ac:dyDescent="0.2"/>
    <row r="80342" ht="12.75" customHeight="1" x14ac:dyDescent="0.2"/>
    <row r="80343" ht="12.75" customHeight="1" x14ac:dyDescent="0.2"/>
    <row r="80344" ht="12.75" customHeight="1" x14ac:dyDescent="0.2"/>
    <row r="80345" ht="12.75" customHeight="1" x14ac:dyDescent="0.2"/>
    <row r="80346" ht="12.75" customHeight="1" x14ac:dyDescent="0.2"/>
    <row r="80347" ht="12.75" customHeight="1" x14ac:dyDescent="0.2"/>
    <row r="80348" ht="12.75" customHeight="1" x14ac:dyDescent="0.2"/>
    <row r="80349" ht="12.75" customHeight="1" x14ac:dyDescent="0.2"/>
    <row r="80350" ht="12.75" customHeight="1" x14ac:dyDescent="0.2"/>
    <row r="80351" ht="12.75" customHeight="1" x14ac:dyDescent="0.2"/>
    <row r="80352" ht="12.75" customHeight="1" x14ac:dyDescent="0.2"/>
    <row r="80353" ht="12.75" customHeight="1" x14ac:dyDescent="0.2"/>
    <row r="80354" ht="12.75" customHeight="1" x14ac:dyDescent="0.2"/>
    <row r="80355" ht="12.75" customHeight="1" x14ac:dyDescent="0.2"/>
    <row r="80356" ht="12.75" customHeight="1" x14ac:dyDescent="0.2"/>
    <row r="80357" ht="12.75" customHeight="1" x14ac:dyDescent="0.2"/>
    <row r="80358" ht="12.75" customHeight="1" x14ac:dyDescent="0.2"/>
    <row r="80359" ht="12.75" customHeight="1" x14ac:dyDescent="0.2"/>
    <row r="80360" ht="12.75" customHeight="1" x14ac:dyDescent="0.2"/>
    <row r="80361" ht="12.75" customHeight="1" x14ac:dyDescent="0.2"/>
    <row r="80362" ht="12.75" customHeight="1" x14ac:dyDescent="0.2"/>
    <row r="80363" ht="12.75" customHeight="1" x14ac:dyDescent="0.2"/>
    <row r="80364" ht="12.75" customHeight="1" x14ac:dyDescent="0.2"/>
    <row r="80365" ht="12.75" customHeight="1" x14ac:dyDescent="0.2"/>
    <row r="80366" ht="12.75" customHeight="1" x14ac:dyDescent="0.2"/>
    <row r="80367" ht="12.75" customHeight="1" x14ac:dyDescent="0.2"/>
    <row r="80368" ht="12.75" customHeight="1" x14ac:dyDescent="0.2"/>
    <row r="80369" ht="12.75" customHeight="1" x14ac:dyDescent="0.2"/>
    <row r="80370" ht="12.75" customHeight="1" x14ac:dyDescent="0.2"/>
    <row r="80371" ht="12.75" customHeight="1" x14ac:dyDescent="0.2"/>
    <row r="80372" ht="12.75" customHeight="1" x14ac:dyDescent="0.2"/>
    <row r="80373" ht="12.75" customHeight="1" x14ac:dyDescent="0.2"/>
    <row r="80374" ht="12.75" customHeight="1" x14ac:dyDescent="0.2"/>
    <row r="80375" ht="12.75" customHeight="1" x14ac:dyDescent="0.2"/>
    <row r="80376" ht="12.75" customHeight="1" x14ac:dyDescent="0.2"/>
    <row r="80377" ht="12.75" customHeight="1" x14ac:dyDescent="0.2"/>
    <row r="80378" ht="12.75" customHeight="1" x14ac:dyDescent="0.2"/>
    <row r="80379" ht="12.75" customHeight="1" x14ac:dyDescent="0.2"/>
    <row r="80380" ht="12.75" customHeight="1" x14ac:dyDescent="0.2"/>
    <row r="80381" ht="12.75" customHeight="1" x14ac:dyDescent="0.2"/>
    <row r="80382" ht="12.75" customHeight="1" x14ac:dyDescent="0.2"/>
    <row r="80383" ht="12.75" customHeight="1" x14ac:dyDescent="0.2"/>
    <row r="80384" ht="12.75" customHeight="1" x14ac:dyDescent="0.2"/>
    <row r="80385" ht="12.75" customHeight="1" x14ac:dyDescent="0.2"/>
    <row r="80386" ht="12.75" customHeight="1" x14ac:dyDescent="0.2"/>
    <row r="80387" ht="12.75" customHeight="1" x14ac:dyDescent="0.2"/>
    <row r="80388" ht="12.75" customHeight="1" x14ac:dyDescent="0.2"/>
    <row r="80389" ht="12.75" customHeight="1" x14ac:dyDescent="0.2"/>
    <row r="80390" ht="12.75" customHeight="1" x14ac:dyDescent="0.2"/>
    <row r="80391" ht="12.75" customHeight="1" x14ac:dyDescent="0.2"/>
    <row r="80392" ht="12.75" customHeight="1" x14ac:dyDescent="0.2"/>
    <row r="80393" ht="12.75" customHeight="1" x14ac:dyDescent="0.2"/>
    <row r="80394" ht="12.75" customHeight="1" x14ac:dyDescent="0.2"/>
    <row r="80395" ht="12.75" customHeight="1" x14ac:dyDescent="0.2"/>
    <row r="80396" ht="12.75" customHeight="1" x14ac:dyDescent="0.2"/>
    <row r="80397" ht="12.75" customHeight="1" x14ac:dyDescent="0.2"/>
    <row r="80398" ht="12.75" customHeight="1" x14ac:dyDescent="0.2"/>
    <row r="80399" ht="12.75" customHeight="1" x14ac:dyDescent="0.2"/>
    <row r="80400" ht="12.75" customHeight="1" x14ac:dyDescent="0.2"/>
    <row r="80401" ht="12.75" customHeight="1" x14ac:dyDescent="0.2"/>
    <row r="80402" ht="12.75" customHeight="1" x14ac:dyDescent="0.2"/>
    <row r="80403" ht="12.75" customHeight="1" x14ac:dyDescent="0.2"/>
    <row r="80404" ht="12.75" customHeight="1" x14ac:dyDescent="0.2"/>
    <row r="80405" ht="12.75" customHeight="1" x14ac:dyDescent="0.2"/>
    <row r="80406" ht="12.75" customHeight="1" x14ac:dyDescent="0.2"/>
    <row r="80407" ht="12.75" customHeight="1" x14ac:dyDescent="0.2"/>
    <row r="80408" ht="12.75" customHeight="1" x14ac:dyDescent="0.2"/>
    <row r="80409" ht="12.75" customHeight="1" x14ac:dyDescent="0.2"/>
    <row r="80410" ht="12.75" customHeight="1" x14ac:dyDescent="0.2"/>
    <row r="80411" ht="12.75" customHeight="1" x14ac:dyDescent="0.2"/>
    <row r="80412" ht="12.75" customHeight="1" x14ac:dyDescent="0.2"/>
    <row r="80413" ht="12.75" customHeight="1" x14ac:dyDescent="0.2"/>
    <row r="80414" ht="12.75" customHeight="1" x14ac:dyDescent="0.2"/>
    <row r="80415" ht="12.75" customHeight="1" x14ac:dyDescent="0.2"/>
    <row r="80416" ht="12.75" customHeight="1" x14ac:dyDescent="0.2"/>
    <row r="80417" ht="12.75" customHeight="1" x14ac:dyDescent="0.2"/>
    <row r="80418" ht="12.75" customHeight="1" x14ac:dyDescent="0.2"/>
    <row r="80419" ht="12.75" customHeight="1" x14ac:dyDescent="0.2"/>
    <row r="80420" ht="12.75" customHeight="1" x14ac:dyDescent="0.2"/>
    <row r="80421" ht="12.75" customHeight="1" x14ac:dyDescent="0.2"/>
    <row r="80422" ht="12.75" customHeight="1" x14ac:dyDescent="0.2"/>
    <row r="80423" ht="12.75" customHeight="1" x14ac:dyDescent="0.2"/>
    <row r="80424" ht="12.75" customHeight="1" x14ac:dyDescent="0.2"/>
    <row r="80425" ht="12.75" customHeight="1" x14ac:dyDescent="0.2"/>
    <row r="80426" ht="12.75" customHeight="1" x14ac:dyDescent="0.2"/>
    <row r="80427" ht="12.75" customHeight="1" x14ac:dyDescent="0.2"/>
    <row r="80428" ht="12.75" customHeight="1" x14ac:dyDescent="0.2"/>
    <row r="80429" ht="12.75" customHeight="1" x14ac:dyDescent="0.2"/>
    <row r="80430" ht="12.75" customHeight="1" x14ac:dyDescent="0.2"/>
    <row r="80431" ht="12.75" customHeight="1" x14ac:dyDescent="0.2"/>
    <row r="80432" ht="12.75" customHeight="1" x14ac:dyDescent="0.2"/>
    <row r="80433" ht="12.75" customHeight="1" x14ac:dyDescent="0.2"/>
    <row r="80434" ht="12.75" customHeight="1" x14ac:dyDescent="0.2"/>
    <row r="80435" ht="12.75" customHeight="1" x14ac:dyDescent="0.2"/>
    <row r="80436" ht="12.75" customHeight="1" x14ac:dyDescent="0.2"/>
    <row r="80437" ht="12.75" customHeight="1" x14ac:dyDescent="0.2"/>
    <row r="80438" ht="12.75" customHeight="1" x14ac:dyDescent="0.2"/>
    <row r="80439" ht="12.75" customHeight="1" x14ac:dyDescent="0.2"/>
    <row r="80440" ht="12.75" customHeight="1" x14ac:dyDescent="0.2"/>
    <row r="80441" ht="12.75" customHeight="1" x14ac:dyDescent="0.2"/>
    <row r="80442" ht="12.75" customHeight="1" x14ac:dyDescent="0.2"/>
    <row r="80443" ht="12.75" customHeight="1" x14ac:dyDescent="0.2"/>
    <row r="80444" ht="12.75" customHeight="1" x14ac:dyDescent="0.2"/>
    <row r="80445" ht="12.75" customHeight="1" x14ac:dyDescent="0.2"/>
    <row r="80446" ht="12.75" customHeight="1" x14ac:dyDescent="0.2"/>
    <row r="80447" ht="12.75" customHeight="1" x14ac:dyDescent="0.2"/>
    <row r="80448" ht="12.75" customHeight="1" x14ac:dyDescent="0.2"/>
    <row r="80449" ht="12.75" customHeight="1" x14ac:dyDescent="0.2"/>
    <row r="80450" ht="12.75" customHeight="1" x14ac:dyDescent="0.2"/>
    <row r="80451" ht="12.75" customHeight="1" x14ac:dyDescent="0.2"/>
    <row r="80452" ht="12.75" customHeight="1" x14ac:dyDescent="0.2"/>
    <row r="80453" ht="12.75" customHeight="1" x14ac:dyDescent="0.2"/>
    <row r="80454" ht="12.75" customHeight="1" x14ac:dyDescent="0.2"/>
    <row r="80455" ht="12.75" customHeight="1" x14ac:dyDescent="0.2"/>
    <row r="80456" ht="12.75" customHeight="1" x14ac:dyDescent="0.2"/>
    <row r="80457" ht="12.75" customHeight="1" x14ac:dyDescent="0.2"/>
    <row r="80458" ht="12.75" customHeight="1" x14ac:dyDescent="0.2"/>
    <row r="80459" ht="12.75" customHeight="1" x14ac:dyDescent="0.2"/>
    <row r="80460" ht="12.75" customHeight="1" x14ac:dyDescent="0.2"/>
    <row r="80461" ht="12.75" customHeight="1" x14ac:dyDescent="0.2"/>
    <row r="80462" ht="12.75" customHeight="1" x14ac:dyDescent="0.2"/>
    <row r="80463" ht="12.75" customHeight="1" x14ac:dyDescent="0.2"/>
    <row r="80464" ht="12.75" customHeight="1" x14ac:dyDescent="0.2"/>
    <row r="80465" ht="12.75" customHeight="1" x14ac:dyDescent="0.2"/>
    <row r="80466" ht="12.75" customHeight="1" x14ac:dyDescent="0.2"/>
    <row r="80467" ht="12.75" customHeight="1" x14ac:dyDescent="0.2"/>
    <row r="80468" ht="12.75" customHeight="1" x14ac:dyDescent="0.2"/>
    <row r="80469" ht="12.75" customHeight="1" x14ac:dyDescent="0.2"/>
    <row r="80470" ht="12.75" customHeight="1" x14ac:dyDescent="0.2"/>
    <row r="80471" ht="12.75" customHeight="1" x14ac:dyDescent="0.2"/>
    <row r="80472" ht="12.75" customHeight="1" x14ac:dyDescent="0.2"/>
    <row r="80473" ht="12.75" customHeight="1" x14ac:dyDescent="0.2"/>
    <row r="80474" ht="12.75" customHeight="1" x14ac:dyDescent="0.2"/>
    <row r="80475" ht="12.75" customHeight="1" x14ac:dyDescent="0.2"/>
    <row r="80476" ht="12.75" customHeight="1" x14ac:dyDescent="0.2"/>
    <row r="80477" ht="12.75" customHeight="1" x14ac:dyDescent="0.2"/>
    <row r="80478" ht="12.75" customHeight="1" x14ac:dyDescent="0.2"/>
    <row r="80479" ht="12.75" customHeight="1" x14ac:dyDescent="0.2"/>
    <row r="80480" ht="12.75" customHeight="1" x14ac:dyDescent="0.2"/>
    <row r="80481" ht="12.75" customHeight="1" x14ac:dyDescent="0.2"/>
    <row r="80482" ht="12.75" customHeight="1" x14ac:dyDescent="0.2"/>
    <row r="80483" ht="12.75" customHeight="1" x14ac:dyDescent="0.2"/>
    <row r="80484" ht="12.75" customHeight="1" x14ac:dyDescent="0.2"/>
    <row r="80485" ht="12.75" customHeight="1" x14ac:dyDescent="0.2"/>
    <row r="80486" ht="12.75" customHeight="1" x14ac:dyDescent="0.2"/>
    <row r="80487" ht="12.75" customHeight="1" x14ac:dyDescent="0.2"/>
    <row r="80488" ht="12.75" customHeight="1" x14ac:dyDescent="0.2"/>
    <row r="80489" ht="12.75" customHeight="1" x14ac:dyDescent="0.2"/>
    <row r="80490" ht="12.75" customHeight="1" x14ac:dyDescent="0.2"/>
    <row r="80491" ht="12.75" customHeight="1" x14ac:dyDescent="0.2"/>
    <row r="80492" ht="12.75" customHeight="1" x14ac:dyDescent="0.2"/>
    <row r="80493" ht="12.75" customHeight="1" x14ac:dyDescent="0.2"/>
    <row r="80494" ht="12.75" customHeight="1" x14ac:dyDescent="0.2"/>
    <row r="80495" ht="12.75" customHeight="1" x14ac:dyDescent="0.2"/>
    <row r="80496" ht="12.75" customHeight="1" x14ac:dyDescent="0.2"/>
    <row r="80497" ht="12.75" customHeight="1" x14ac:dyDescent="0.2"/>
    <row r="80498" ht="12.75" customHeight="1" x14ac:dyDescent="0.2"/>
    <row r="80499" ht="12.75" customHeight="1" x14ac:dyDescent="0.2"/>
    <row r="80500" ht="12.75" customHeight="1" x14ac:dyDescent="0.2"/>
    <row r="80501" ht="12.75" customHeight="1" x14ac:dyDescent="0.2"/>
    <row r="80502" ht="12.75" customHeight="1" x14ac:dyDescent="0.2"/>
    <row r="80503" ht="12.75" customHeight="1" x14ac:dyDescent="0.2"/>
    <row r="80504" ht="12.75" customHeight="1" x14ac:dyDescent="0.2"/>
    <row r="80505" ht="12.75" customHeight="1" x14ac:dyDescent="0.2"/>
    <row r="80506" ht="12.75" customHeight="1" x14ac:dyDescent="0.2"/>
    <row r="80507" ht="12.75" customHeight="1" x14ac:dyDescent="0.2"/>
    <row r="80508" ht="12.75" customHeight="1" x14ac:dyDescent="0.2"/>
    <row r="80509" ht="12.75" customHeight="1" x14ac:dyDescent="0.2"/>
    <row r="80510" ht="12.75" customHeight="1" x14ac:dyDescent="0.2"/>
    <row r="80511" ht="12.75" customHeight="1" x14ac:dyDescent="0.2"/>
    <row r="80512" ht="12.75" customHeight="1" x14ac:dyDescent="0.2"/>
    <row r="80513" ht="12.75" customHeight="1" x14ac:dyDescent="0.2"/>
    <row r="80514" ht="12.75" customHeight="1" x14ac:dyDescent="0.2"/>
    <row r="80515" ht="12.75" customHeight="1" x14ac:dyDescent="0.2"/>
    <row r="80516" ht="12.75" customHeight="1" x14ac:dyDescent="0.2"/>
    <row r="80517" ht="12.75" customHeight="1" x14ac:dyDescent="0.2"/>
    <row r="80518" ht="12.75" customHeight="1" x14ac:dyDescent="0.2"/>
    <row r="80519" ht="12.75" customHeight="1" x14ac:dyDescent="0.2"/>
    <row r="80520" ht="12.75" customHeight="1" x14ac:dyDescent="0.2"/>
    <row r="80521" ht="12.75" customHeight="1" x14ac:dyDescent="0.2"/>
    <row r="80522" ht="12.75" customHeight="1" x14ac:dyDescent="0.2"/>
    <row r="80523" ht="12.75" customHeight="1" x14ac:dyDescent="0.2"/>
    <row r="80524" ht="12.75" customHeight="1" x14ac:dyDescent="0.2"/>
    <row r="80525" ht="12.75" customHeight="1" x14ac:dyDescent="0.2"/>
    <row r="80526" ht="12.75" customHeight="1" x14ac:dyDescent="0.2"/>
    <row r="80527" ht="12.75" customHeight="1" x14ac:dyDescent="0.2"/>
    <row r="80528" ht="12.75" customHeight="1" x14ac:dyDescent="0.2"/>
    <row r="80529" ht="12.75" customHeight="1" x14ac:dyDescent="0.2"/>
    <row r="80530" ht="12.75" customHeight="1" x14ac:dyDescent="0.2"/>
    <row r="80531" ht="12.75" customHeight="1" x14ac:dyDescent="0.2"/>
    <row r="80532" ht="12.75" customHeight="1" x14ac:dyDescent="0.2"/>
    <row r="80533" ht="12.75" customHeight="1" x14ac:dyDescent="0.2"/>
    <row r="80534" ht="12.75" customHeight="1" x14ac:dyDescent="0.2"/>
    <row r="80535" ht="12.75" customHeight="1" x14ac:dyDescent="0.2"/>
    <row r="80536" ht="12.75" customHeight="1" x14ac:dyDescent="0.2"/>
    <row r="80537" ht="12.75" customHeight="1" x14ac:dyDescent="0.2"/>
    <row r="80538" ht="12.75" customHeight="1" x14ac:dyDescent="0.2"/>
    <row r="80539" ht="12.75" customHeight="1" x14ac:dyDescent="0.2"/>
    <row r="80540" ht="12.75" customHeight="1" x14ac:dyDescent="0.2"/>
    <row r="80541" ht="12.75" customHeight="1" x14ac:dyDescent="0.2"/>
    <row r="80542" ht="12.75" customHeight="1" x14ac:dyDescent="0.2"/>
    <row r="80543" ht="12.75" customHeight="1" x14ac:dyDescent="0.2"/>
    <row r="80544" ht="12.75" customHeight="1" x14ac:dyDescent="0.2"/>
    <row r="80545" ht="12.75" customHeight="1" x14ac:dyDescent="0.2"/>
    <row r="80546" ht="12.75" customHeight="1" x14ac:dyDescent="0.2"/>
    <row r="80547" ht="12.75" customHeight="1" x14ac:dyDescent="0.2"/>
    <row r="80548" ht="12.75" customHeight="1" x14ac:dyDescent="0.2"/>
    <row r="80549" ht="12.75" customHeight="1" x14ac:dyDescent="0.2"/>
    <row r="80550" ht="12.75" customHeight="1" x14ac:dyDescent="0.2"/>
    <row r="80551" ht="12.75" customHeight="1" x14ac:dyDescent="0.2"/>
    <row r="80552" ht="12.75" customHeight="1" x14ac:dyDescent="0.2"/>
    <row r="80553" ht="12.75" customHeight="1" x14ac:dyDescent="0.2"/>
    <row r="80554" ht="12.75" customHeight="1" x14ac:dyDescent="0.2"/>
    <row r="80555" ht="12.75" customHeight="1" x14ac:dyDescent="0.2"/>
    <row r="80556" ht="12.75" customHeight="1" x14ac:dyDescent="0.2"/>
    <row r="80557" ht="12.75" customHeight="1" x14ac:dyDescent="0.2"/>
    <row r="80558" ht="12.75" customHeight="1" x14ac:dyDescent="0.2"/>
    <row r="80559" ht="12.75" customHeight="1" x14ac:dyDescent="0.2"/>
    <row r="80560" ht="12.75" customHeight="1" x14ac:dyDescent="0.2"/>
    <row r="80561" ht="12.75" customHeight="1" x14ac:dyDescent="0.2"/>
    <row r="80562" ht="12.75" customHeight="1" x14ac:dyDescent="0.2"/>
    <row r="80563" ht="12.75" customHeight="1" x14ac:dyDescent="0.2"/>
    <row r="80564" ht="12.75" customHeight="1" x14ac:dyDescent="0.2"/>
    <row r="80565" ht="12.75" customHeight="1" x14ac:dyDescent="0.2"/>
    <row r="80566" ht="12.75" customHeight="1" x14ac:dyDescent="0.2"/>
    <row r="80567" ht="12.75" customHeight="1" x14ac:dyDescent="0.2"/>
    <row r="80568" ht="12.75" customHeight="1" x14ac:dyDescent="0.2"/>
    <row r="80569" ht="12.75" customHeight="1" x14ac:dyDescent="0.2"/>
    <row r="80570" ht="12.75" customHeight="1" x14ac:dyDescent="0.2"/>
    <row r="80571" ht="12.75" customHeight="1" x14ac:dyDescent="0.2"/>
    <row r="80572" ht="12.75" customHeight="1" x14ac:dyDescent="0.2"/>
    <row r="80573" ht="12.75" customHeight="1" x14ac:dyDescent="0.2"/>
    <row r="80574" ht="12.75" customHeight="1" x14ac:dyDescent="0.2"/>
    <row r="80575" ht="12.75" customHeight="1" x14ac:dyDescent="0.2"/>
    <row r="80576" ht="12.75" customHeight="1" x14ac:dyDescent="0.2"/>
    <row r="80577" ht="12.75" customHeight="1" x14ac:dyDescent="0.2"/>
    <row r="80578" ht="12.75" customHeight="1" x14ac:dyDescent="0.2"/>
    <row r="80579" ht="12.75" customHeight="1" x14ac:dyDescent="0.2"/>
    <row r="80580" ht="12.75" customHeight="1" x14ac:dyDescent="0.2"/>
    <row r="80581" ht="12.75" customHeight="1" x14ac:dyDescent="0.2"/>
    <row r="80582" ht="12.75" customHeight="1" x14ac:dyDescent="0.2"/>
    <row r="80583" ht="12.75" customHeight="1" x14ac:dyDescent="0.2"/>
    <row r="80584" ht="12.75" customHeight="1" x14ac:dyDescent="0.2"/>
    <row r="80585" ht="12.75" customHeight="1" x14ac:dyDescent="0.2"/>
    <row r="80586" ht="12.75" customHeight="1" x14ac:dyDescent="0.2"/>
    <row r="80587" ht="12.75" customHeight="1" x14ac:dyDescent="0.2"/>
    <row r="80588" ht="12.75" customHeight="1" x14ac:dyDescent="0.2"/>
    <row r="80589" ht="12.75" customHeight="1" x14ac:dyDescent="0.2"/>
    <row r="80590" ht="12.75" customHeight="1" x14ac:dyDescent="0.2"/>
    <row r="80591" ht="12.75" customHeight="1" x14ac:dyDescent="0.2"/>
    <row r="80592" ht="12.75" customHeight="1" x14ac:dyDescent="0.2"/>
    <row r="80593" ht="12.75" customHeight="1" x14ac:dyDescent="0.2"/>
    <row r="80594" ht="12.75" customHeight="1" x14ac:dyDescent="0.2"/>
    <row r="80595" ht="12.75" customHeight="1" x14ac:dyDescent="0.2"/>
    <row r="80596" ht="12.75" customHeight="1" x14ac:dyDescent="0.2"/>
    <row r="80597" ht="12.75" customHeight="1" x14ac:dyDescent="0.2"/>
    <row r="80598" ht="12.75" customHeight="1" x14ac:dyDescent="0.2"/>
    <row r="80599" ht="12.75" customHeight="1" x14ac:dyDescent="0.2"/>
    <row r="80600" ht="12.75" customHeight="1" x14ac:dyDescent="0.2"/>
    <row r="80601" ht="12.75" customHeight="1" x14ac:dyDescent="0.2"/>
    <row r="80602" ht="12.75" customHeight="1" x14ac:dyDescent="0.2"/>
    <row r="80603" ht="12.75" customHeight="1" x14ac:dyDescent="0.2"/>
    <row r="80604" ht="12.75" customHeight="1" x14ac:dyDescent="0.2"/>
    <row r="80605" ht="12.75" customHeight="1" x14ac:dyDescent="0.2"/>
    <row r="80606" ht="12.75" customHeight="1" x14ac:dyDescent="0.2"/>
    <row r="80607" ht="12.75" customHeight="1" x14ac:dyDescent="0.2"/>
    <row r="80608" ht="12.75" customHeight="1" x14ac:dyDescent="0.2"/>
    <row r="80609" ht="12.75" customHeight="1" x14ac:dyDescent="0.2"/>
    <row r="80610" ht="12.75" customHeight="1" x14ac:dyDescent="0.2"/>
    <row r="80611" ht="12.75" customHeight="1" x14ac:dyDescent="0.2"/>
    <row r="80612" ht="12.75" customHeight="1" x14ac:dyDescent="0.2"/>
    <row r="80613" ht="12.75" customHeight="1" x14ac:dyDescent="0.2"/>
    <row r="80614" ht="12.75" customHeight="1" x14ac:dyDescent="0.2"/>
    <row r="80615" ht="12.75" customHeight="1" x14ac:dyDescent="0.2"/>
    <row r="80616" ht="12.75" customHeight="1" x14ac:dyDescent="0.2"/>
    <row r="80617" ht="12.75" customHeight="1" x14ac:dyDescent="0.2"/>
    <row r="80618" ht="12.75" customHeight="1" x14ac:dyDescent="0.2"/>
    <row r="80619" ht="12.75" customHeight="1" x14ac:dyDescent="0.2"/>
    <row r="80620" ht="12.75" customHeight="1" x14ac:dyDescent="0.2"/>
    <row r="80621" ht="12.75" customHeight="1" x14ac:dyDescent="0.2"/>
    <row r="80622" ht="12.75" customHeight="1" x14ac:dyDescent="0.2"/>
    <row r="80623" ht="12.75" customHeight="1" x14ac:dyDescent="0.2"/>
    <row r="80624" ht="12.75" customHeight="1" x14ac:dyDescent="0.2"/>
    <row r="80625" ht="12.75" customHeight="1" x14ac:dyDescent="0.2"/>
    <row r="80626" ht="12.75" customHeight="1" x14ac:dyDescent="0.2"/>
    <row r="80627" ht="12.75" customHeight="1" x14ac:dyDescent="0.2"/>
    <row r="80628" ht="12.75" customHeight="1" x14ac:dyDescent="0.2"/>
    <row r="80629" ht="12.75" customHeight="1" x14ac:dyDescent="0.2"/>
    <row r="80630" ht="12.75" customHeight="1" x14ac:dyDescent="0.2"/>
    <row r="80631" ht="12.75" customHeight="1" x14ac:dyDescent="0.2"/>
    <row r="80632" ht="12.75" customHeight="1" x14ac:dyDescent="0.2"/>
    <row r="80633" ht="12.75" customHeight="1" x14ac:dyDescent="0.2"/>
    <row r="80634" ht="12.75" customHeight="1" x14ac:dyDescent="0.2"/>
    <row r="80635" ht="12.75" customHeight="1" x14ac:dyDescent="0.2"/>
    <row r="80636" ht="12.75" customHeight="1" x14ac:dyDescent="0.2"/>
    <row r="80637" ht="12.75" customHeight="1" x14ac:dyDescent="0.2"/>
    <row r="80638" ht="12.75" customHeight="1" x14ac:dyDescent="0.2"/>
    <row r="80639" ht="12.75" customHeight="1" x14ac:dyDescent="0.2"/>
    <row r="80640" ht="12.75" customHeight="1" x14ac:dyDescent="0.2"/>
    <row r="80641" ht="12.75" customHeight="1" x14ac:dyDescent="0.2"/>
    <row r="80642" ht="12.75" customHeight="1" x14ac:dyDescent="0.2"/>
    <row r="80643" ht="12.75" customHeight="1" x14ac:dyDescent="0.2"/>
    <row r="80644" ht="12.75" customHeight="1" x14ac:dyDescent="0.2"/>
    <row r="80645" ht="12.75" customHeight="1" x14ac:dyDescent="0.2"/>
    <row r="80646" ht="12.75" customHeight="1" x14ac:dyDescent="0.2"/>
    <row r="80647" ht="12.75" customHeight="1" x14ac:dyDescent="0.2"/>
    <row r="80648" ht="12.75" customHeight="1" x14ac:dyDescent="0.2"/>
    <row r="80649" ht="12.75" customHeight="1" x14ac:dyDescent="0.2"/>
    <row r="80650" ht="12.75" customHeight="1" x14ac:dyDescent="0.2"/>
    <row r="80651" ht="12.75" customHeight="1" x14ac:dyDescent="0.2"/>
    <row r="80652" ht="12.75" customHeight="1" x14ac:dyDescent="0.2"/>
    <row r="80653" ht="12.75" customHeight="1" x14ac:dyDescent="0.2"/>
    <row r="80654" ht="12.75" customHeight="1" x14ac:dyDescent="0.2"/>
    <row r="80655" ht="12.75" customHeight="1" x14ac:dyDescent="0.2"/>
    <row r="80656" ht="12.75" customHeight="1" x14ac:dyDescent="0.2"/>
    <row r="80657" ht="12.75" customHeight="1" x14ac:dyDescent="0.2"/>
    <row r="80658" ht="12.75" customHeight="1" x14ac:dyDescent="0.2"/>
    <row r="80659" ht="12.75" customHeight="1" x14ac:dyDescent="0.2"/>
    <row r="80660" ht="12.75" customHeight="1" x14ac:dyDescent="0.2"/>
    <row r="80661" ht="12.75" customHeight="1" x14ac:dyDescent="0.2"/>
    <row r="80662" ht="12.75" customHeight="1" x14ac:dyDescent="0.2"/>
    <row r="80663" ht="12.75" customHeight="1" x14ac:dyDescent="0.2"/>
    <row r="80664" ht="12.75" customHeight="1" x14ac:dyDescent="0.2"/>
    <row r="80665" ht="12.75" customHeight="1" x14ac:dyDescent="0.2"/>
    <row r="80666" ht="12.75" customHeight="1" x14ac:dyDescent="0.2"/>
    <row r="80667" ht="12.75" customHeight="1" x14ac:dyDescent="0.2"/>
    <row r="80668" ht="12.75" customHeight="1" x14ac:dyDescent="0.2"/>
    <row r="80669" ht="12.75" customHeight="1" x14ac:dyDescent="0.2"/>
    <row r="80670" ht="12.75" customHeight="1" x14ac:dyDescent="0.2"/>
    <row r="80671" ht="12.75" customHeight="1" x14ac:dyDescent="0.2"/>
    <row r="80672" ht="12.75" customHeight="1" x14ac:dyDescent="0.2"/>
    <row r="80673" ht="12.75" customHeight="1" x14ac:dyDescent="0.2"/>
    <row r="80674" ht="12.75" customHeight="1" x14ac:dyDescent="0.2"/>
    <row r="80675" ht="12.75" customHeight="1" x14ac:dyDescent="0.2"/>
    <row r="80676" ht="12.75" customHeight="1" x14ac:dyDescent="0.2"/>
    <row r="80677" ht="12.75" customHeight="1" x14ac:dyDescent="0.2"/>
    <row r="80678" ht="12.75" customHeight="1" x14ac:dyDescent="0.2"/>
    <row r="80679" ht="12.75" customHeight="1" x14ac:dyDescent="0.2"/>
    <row r="80680" ht="12.75" customHeight="1" x14ac:dyDescent="0.2"/>
    <row r="80681" ht="12.75" customHeight="1" x14ac:dyDescent="0.2"/>
    <row r="80682" ht="12.75" customHeight="1" x14ac:dyDescent="0.2"/>
    <row r="80683" ht="12.75" customHeight="1" x14ac:dyDescent="0.2"/>
    <row r="80684" ht="12.75" customHeight="1" x14ac:dyDescent="0.2"/>
    <row r="80685" ht="12.75" customHeight="1" x14ac:dyDescent="0.2"/>
    <row r="80686" ht="12.75" customHeight="1" x14ac:dyDescent="0.2"/>
    <row r="80687" ht="12.75" customHeight="1" x14ac:dyDescent="0.2"/>
    <row r="80688" ht="12.75" customHeight="1" x14ac:dyDescent="0.2"/>
    <row r="80689" ht="12.75" customHeight="1" x14ac:dyDescent="0.2"/>
    <row r="80690" ht="12.75" customHeight="1" x14ac:dyDescent="0.2"/>
    <row r="80691" ht="12.75" customHeight="1" x14ac:dyDescent="0.2"/>
    <row r="80692" ht="12.75" customHeight="1" x14ac:dyDescent="0.2"/>
    <row r="80693" ht="12.75" customHeight="1" x14ac:dyDescent="0.2"/>
    <row r="80694" ht="12.75" customHeight="1" x14ac:dyDescent="0.2"/>
    <row r="80695" ht="12.75" customHeight="1" x14ac:dyDescent="0.2"/>
    <row r="80696" ht="12.75" customHeight="1" x14ac:dyDescent="0.2"/>
    <row r="80697" ht="12.75" customHeight="1" x14ac:dyDescent="0.2"/>
    <row r="80698" ht="12.75" customHeight="1" x14ac:dyDescent="0.2"/>
    <row r="80699" ht="12.75" customHeight="1" x14ac:dyDescent="0.2"/>
    <row r="80700" ht="12.75" customHeight="1" x14ac:dyDescent="0.2"/>
    <row r="80701" ht="12.75" customHeight="1" x14ac:dyDescent="0.2"/>
    <row r="80702" ht="12.75" customHeight="1" x14ac:dyDescent="0.2"/>
    <row r="80703" ht="12.75" customHeight="1" x14ac:dyDescent="0.2"/>
    <row r="80704" ht="12.75" customHeight="1" x14ac:dyDescent="0.2"/>
    <row r="80705" ht="12.75" customHeight="1" x14ac:dyDescent="0.2"/>
    <row r="80706" ht="12.75" customHeight="1" x14ac:dyDescent="0.2"/>
    <row r="80707" ht="12.75" customHeight="1" x14ac:dyDescent="0.2"/>
    <row r="80708" ht="12.75" customHeight="1" x14ac:dyDescent="0.2"/>
    <row r="80709" ht="12.75" customHeight="1" x14ac:dyDescent="0.2"/>
    <row r="80710" ht="12.75" customHeight="1" x14ac:dyDescent="0.2"/>
    <row r="80711" ht="12.75" customHeight="1" x14ac:dyDescent="0.2"/>
    <row r="80712" ht="12.75" customHeight="1" x14ac:dyDescent="0.2"/>
    <row r="80713" ht="12.75" customHeight="1" x14ac:dyDescent="0.2"/>
    <row r="80714" ht="12.75" customHeight="1" x14ac:dyDescent="0.2"/>
    <row r="80715" ht="12.75" customHeight="1" x14ac:dyDescent="0.2"/>
    <row r="80716" ht="12.75" customHeight="1" x14ac:dyDescent="0.2"/>
    <row r="80717" ht="12.75" customHeight="1" x14ac:dyDescent="0.2"/>
    <row r="80718" ht="12.75" customHeight="1" x14ac:dyDescent="0.2"/>
    <row r="80719" ht="12.75" customHeight="1" x14ac:dyDescent="0.2"/>
    <row r="80720" ht="12.75" customHeight="1" x14ac:dyDescent="0.2"/>
    <row r="80721" ht="12.75" customHeight="1" x14ac:dyDescent="0.2"/>
    <row r="80722" ht="12.75" customHeight="1" x14ac:dyDescent="0.2"/>
    <row r="80723" ht="12.75" customHeight="1" x14ac:dyDescent="0.2"/>
    <row r="80724" ht="12.75" customHeight="1" x14ac:dyDescent="0.2"/>
    <row r="80725" ht="12.75" customHeight="1" x14ac:dyDescent="0.2"/>
    <row r="80726" ht="12.75" customHeight="1" x14ac:dyDescent="0.2"/>
    <row r="80727" ht="12.75" customHeight="1" x14ac:dyDescent="0.2"/>
    <row r="80728" ht="12.75" customHeight="1" x14ac:dyDescent="0.2"/>
    <row r="80729" ht="12.75" customHeight="1" x14ac:dyDescent="0.2"/>
    <row r="80730" ht="12.75" customHeight="1" x14ac:dyDescent="0.2"/>
    <row r="80731" ht="12.75" customHeight="1" x14ac:dyDescent="0.2"/>
    <row r="80732" ht="12.75" customHeight="1" x14ac:dyDescent="0.2"/>
    <row r="80733" ht="12.75" customHeight="1" x14ac:dyDescent="0.2"/>
    <row r="80734" ht="12.75" customHeight="1" x14ac:dyDescent="0.2"/>
    <row r="80735" ht="12.75" customHeight="1" x14ac:dyDescent="0.2"/>
    <row r="80736" ht="12.75" customHeight="1" x14ac:dyDescent="0.2"/>
    <row r="80737" ht="12.75" customHeight="1" x14ac:dyDescent="0.2"/>
    <row r="80738" ht="12.75" customHeight="1" x14ac:dyDescent="0.2"/>
    <row r="80739" ht="12.75" customHeight="1" x14ac:dyDescent="0.2"/>
    <row r="80740" ht="12.75" customHeight="1" x14ac:dyDescent="0.2"/>
    <row r="80741" ht="12.75" customHeight="1" x14ac:dyDescent="0.2"/>
    <row r="80742" ht="12.75" customHeight="1" x14ac:dyDescent="0.2"/>
    <row r="80743" ht="12.75" customHeight="1" x14ac:dyDescent="0.2"/>
    <row r="80744" ht="12.75" customHeight="1" x14ac:dyDescent="0.2"/>
    <row r="80745" ht="12.75" customHeight="1" x14ac:dyDescent="0.2"/>
    <row r="80746" ht="12.75" customHeight="1" x14ac:dyDescent="0.2"/>
    <row r="80747" ht="12.75" customHeight="1" x14ac:dyDescent="0.2"/>
    <row r="80748" ht="12.75" customHeight="1" x14ac:dyDescent="0.2"/>
    <row r="80749" ht="12.75" customHeight="1" x14ac:dyDescent="0.2"/>
    <row r="80750" ht="12.75" customHeight="1" x14ac:dyDescent="0.2"/>
    <row r="80751" ht="12.75" customHeight="1" x14ac:dyDescent="0.2"/>
    <row r="80752" ht="12.75" customHeight="1" x14ac:dyDescent="0.2"/>
    <row r="80753" ht="12.75" customHeight="1" x14ac:dyDescent="0.2"/>
    <row r="80754" ht="12.75" customHeight="1" x14ac:dyDescent="0.2"/>
    <row r="80755" ht="12.75" customHeight="1" x14ac:dyDescent="0.2"/>
    <row r="80756" ht="12.75" customHeight="1" x14ac:dyDescent="0.2"/>
    <row r="80757" ht="12.75" customHeight="1" x14ac:dyDescent="0.2"/>
    <row r="80758" ht="12.75" customHeight="1" x14ac:dyDescent="0.2"/>
    <row r="80759" ht="12.75" customHeight="1" x14ac:dyDescent="0.2"/>
    <row r="80760" ht="12.75" customHeight="1" x14ac:dyDescent="0.2"/>
    <row r="80761" ht="12.75" customHeight="1" x14ac:dyDescent="0.2"/>
    <row r="80762" ht="12.75" customHeight="1" x14ac:dyDescent="0.2"/>
    <row r="80763" ht="12.75" customHeight="1" x14ac:dyDescent="0.2"/>
    <row r="80764" ht="12.75" customHeight="1" x14ac:dyDescent="0.2"/>
    <row r="80765" ht="12.75" customHeight="1" x14ac:dyDescent="0.2"/>
    <row r="80766" ht="12.75" customHeight="1" x14ac:dyDescent="0.2"/>
    <row r="80767" ht="12.75" customHeight="1" x14ac:dyDescent="0.2"/>
    <row r="80768" ht="12.75" customHeight="1" x14ac:dyDescent="0.2"/>
    <row r="80769" ht="12.75" customHeight="1" x14ac:dyDescent="0.2"/>
    <row r="80770" ht="12.75" customHeight="1" x14ac:dyDescent="0.2"/>
    <row r="80771" ht="12.75" customHeight="1" x14ac:dyDescent="0.2"/>
    <row r="80772" ht="12.75" customHeight="1" x14ac:dyDescent="0.2"/>
    <row r="80773" ht="12.75" customHeight="1" x14ac:dyDescent="0.2"/>
    <row r="80774" ht="12.75" customHeight="1" x14ac:dyDescent="0.2"/>
    <row r="80775" ht="12.75" customHeight="1" x14ac:dyDescent="0.2"/>
    <row r="80776" ht="12.75" customHeight="1" x14ac:dyDescent="0.2"/>
    <row r="80777" ht="12.75" customHeight="1" x14ac:dyDescent="0.2"/>
    <row r="80778" ht="12.75" customHeight="1" x14ac:dyDescent="0.2"/>
    <row r="80779" ht="12.75" customHeight="1" x14ac:dyDescent="0.2"/>
    <row r="80780" ht="12.75" customHeight="1" x14ac:dyDescent="0.2"/>
    <row r="80781" ht="12.75" customHeight="1" x14ac:dyDescent="0.2"/>
    <row r="80782" ht="12.75" customHeight="1" x14ac:dyDescent="0.2"/>
    <row r="80783" ht="12.75" customHeight="1" x14ac:dyDescent="0.2"/>
    <row r="80784" ht="12.75" customHeight="1" x14ac:dyDescent="0.2"/>
    <row r="80785" ht="12.75" customHeight="1" x14ac:dyDescent="0.2"/>
    <row r="80786" ht="12.75" customHeight="1" x14ac:dyDescent="0.2"/>
    <row r="80787" ht="12.75" customHeight="1" x14ac:dyDescent="0.2"/>
    <row r="80788" ht="12.75" customHeight="1" x14ac:dyDescent="0.2"/>
    <row r="80789" ht="12.75" customHeight="1" x14ac:dyDescent="0.2"/>
    <row r="80790" ht="12.75" customHeight="1" x14ac:dyDescent="0.2"/>
    <row r="80791" ht="12.75" customHeight="1" x14ac:dyDescent="0.2"/>
    <row r="80792" ht="12.75" customHeight="1" x14ac:dyDescent="0.2"/>
    <row r="80793" ht="12.75" customHeight="1" x14ac:dyDescent="0.2"/>
    <row r="80794" ht="12.75" customHeight="1" x14ac:dyDescent="0.2"/>
    <row r="80795" ht="12.75" customHeight="1" x14ac:dyDescent="0.2"/>
    <row r="80796" ht="12.75" customHeight="1" x14ac:dyDescent="0.2"/>
    <row r="80797" ht="12.75" customHeight="1" x14ac:dyDescent="0.2"/>
    <row r="80798" ht="12.75" customHeight="1" x14ac:dyDescent="0.2"/>
    <row r="80799" ht="12.75" customHeight="1" x14ac:dyDescent="0.2"/>
    <row r="80800" ht="12.75" customHeight="1" x14ac:dyDescent="0.2"/>
    <row r="80801" ht="12.75" customHeight="1" x14ac:dyDescent="0.2"/>
    <row r="80802" ht="12.75" customHeight="1" x14ac:dyDescent="0.2"/>
    <row r="80803" ht="12.75" customHeight="1" x14ac:dyDescent="0.2"/>
    <row r="80804" ht="12.75" customHeight="1" x14ac:dyDescent="0.2"/>
    <row r="80805" ht="12.75" customHeight="1" x14ac:dyDescent="0.2"/>
    <row r="80806" ht="12.75" customHeight="1" x14ac:dyDescent="0.2"/>
    <row r="80807" ht="12.75" customHeight="1" x14ac:dyDescent="0.2"/>
    <row r="80808" ht="12.75" customHeight="1" x14ac:dyDescent="0.2"/>
    <row r="80809" ht="12.75" customHeight="1" x14ac:dyDescent="0.2"/>
    <row r="80810" ht="12.75" customHeight="1" x14ac:dyDescent="0.2"/>
    <row r="80811" ht="12.75" customHeight="1" x14ac:dyDescent="0.2"/>
    <row r="80812" ht="12.75" customHeight="1" x14ac:dyDescent="0.2"/>
    <row r="80813" ht="12.75" customHeight="1" x14ac:dyDescent="0.2"/>
    <row r="80814" ht="12.75" customHeight="1" x14ac:dyDescent="0.2"/>
    <row r="80815" ht="12.75" customHeight="1" x14ac:dyDescent="0.2"/>
    <row r="80816" ht="12.75" customHeight="1" x14ac:dyDescent="0.2"/>
    <row r="80817" ht="12.75" customHeight="1" x14ac:dyDescent="0.2"/>
    <row r="80818" ht="12.75" customHeight="1" x14ac:dyDescent="0.2"/>
    <row r="80819" ht="12.75" customHeight="1" x14ac:dyDescent="0.2"/>
    <row r="80820" ht="12.75" customHeight="1" x14ac:dyDescent="0.2"/>
    <row r="80821" ht="12.75" customHeight="1" x14ac:dyDescent="0.2"/>
    <row r="80822" ht="12.75" customHeight="1" x14ac:dyDescent="0.2"/>
    <row r="80823" ht="12.75" customHeight="1" x14ac:dyDescent="0.2"/>
    <row r="80824" ht="12.75" customHeight="1" x14ac:dyDescent="0.2"/>
    <row r="80825" ht="12.75" customHeight="1" x14ac:dyDescent="0.2"/>
    <row r="80826" ht="12.75" customHeight="1" x14ac:dyDescent="0.2"/>
    <row r="80827" ht="12.75" customHeight="1" x14ac:dyDescent="0.2"/>
    <row r="80828" ht="12.75" customHeight="1" x14ac:dyDescent="0.2"/>
    <row r="80829" ht="12.75" customHeight="1" x14ac:dyDescent="0.2"/>
    <row r="80830" ht="12.75" customHeight="1" x14ac:dyDescent="0.2"/>
    <row r="80831" ht="12.75" customHeight="1" x14ac:dyDescent="0.2"/>
    <row r="80832" ht="12.75" customHeight="1" x14ac:dyDescent="0.2"/>
    <row r="80833" ht="12.75" customHeight="1" x14ac:dyDescent="0.2"/>
    <row r="80834" ht="12.75" customHeight="1" x14ac:dyDescent="0.2"/>
    <row r="80835" ht="12.75" customHeight="1" x14ac:dyDescent="0.2"/>
    <row r="80836" ht="12.75" customHeight="1" x14ac:dyDescent="0.2"/>
    <row r="80837" ht="12.75" customHeight="1" x14ac:dyDescent="0.2"/>
    <row r="80838" ht="12.75" customHeight="1" x14ac:dyDescent="0.2"/>
    <row r="80839" ht="12.75" customHeight="1" x14ac:dyDescent="0.2"/>
    <row r="80840" ht="12.75" customHeight="1" x14ac:dyDescent="0.2"/>
    <row r="80841" ht="12.75" customHeight="1" x14ac:dyDescent="0.2"/>
    <row r="80842" ht="12.75" customHeight="1" x14ac:dyDescent="0.2"/>
    <row r="80843" ht="12.75" customHeight="1" x14ac:dyDescent="0.2"/>
    <row r="80844" ht="12.75" customHeight="1" x14ac:dyDescent="0.2"/>
    <row r="80845" ht="12.75" customHeight="1" x14ac:dyDescent="0.2"/>
    <row r="80846" ht="12.75" customHeight="1" x14ac:dyDescent="0.2"/>
    <row r="80847" ht="12.75" customHeight="1" x14ac:dyDescent="0.2"/>
    <row r="80848" ht="12.75" customHeight="1" x14ac:dyDescent="0.2"/>
    <row r="80849" ht="12.75" customHeight="1" x14ac:dyDescent="0.2"/>
    <row r="80850" ht="12.75" customHeight="1" x14ac:dyDescent="0.2"/>
    <row r="80851" ht="12.75" customHeight="1" x14ac:dyDescent="0.2"/>
    <row r="80852" ht="12.75" customHeight="1" x14ac:dyDescent="0.2"/>
    <row r="80853" ht="12.75" customHeight="1" x14ac:dyDescent="0.2"/>
    <row r="80854" ht="12.75" customHeight="1" x14ac:dyDescent="0.2"/>
    <row r="80855" ht="12.75" customHeight="1" x14ac:dyDescent="0.2"/>
    <row r="80856" ht="12.75" customHeight="1" x14ac:dyDescent="0.2"/>
    <row r="80857" ht="12.75" customHeight="1" x14ac:dyDescent="0.2"/>
    <row r="80858" ht="12.75" customHeight="1" x14ac:dyDescent="0.2"/>
    <row r="80859" ht="12.75" customHeight="1" x14ac:dyDescent="0.2"/>
    <row r="80860" ht="12.75" customHeight="1" x14ac:dyDescent="0.2"/>
    <row r="80861" ht="12.75" customHeight="1" x14ac:dyDescent="0.2"/>
    <row r="80862" ht="12.75" customHeight="1" x14ac:dyDescent="0.2"/>
    <row r="80863" ht="12.75" customHeight="1" x14ac:dyDescent="0.2"/>
    <row r="80864" ht="12.75" customHeight="1" x14ac:dyDescent="0.2"/>
    <row r="80865" ht="12.75" customHeight="1" x14ac:dyDescent="0.2"/>
    <row r="80866" ht="12.75" customHeight="1" x14ac:dyDescent="0.2"/>
    <row r="80867" ht="12.75" customHeight="1" x14ac:dyDescent="0.2"/>
    <row r="80868" ht="12.75" customHeight="1" x14ac:dyDescent="0.2"/>
    <row r="80869" ht="12.75" customHeight="1" x14ac:dyDescent="0.2"/>
    <row r="80870" ht="12.75" customHeight="1" x14ac:dyDescent="0.2"/>
    <row r="80871" ht="12.75" customHeight="1" x14ac:dyDescent="0.2"/>
    <row r="80872" ht="12.75" customHeight="1" x14ac:dyDescent="0.2"/>
    <row r="80873" ht="12.75" customHeight="1" x14ac:dyDescent="0.2"/>
    <row r="80874" ht="12.75" customHeight="1" x14ac:dyDescent="0.2"/>
    <row r="80875" ht="12.75" customHeight="1" x14ac:dyDescent="0.2"/>
    <row r="80876" ht="12.75" customHeight="1" x14ac:dyDescent="0.2"/>
    <row r="80877" ht="12.75" customHeight="1" x14ac:dyDescent="0.2"/>
    <row r="80878" ht="12.75" customHeight="1" x14ac:dyDescent="0.2"/>
    <row r="80879" ht="12.75" customHeight="1" x14ac:dyDescent="0.2"/>
    <row r="80880" ht="12.75" customHeight="1" x14ac:dyDescent="0.2"/>
    <row r="80881" ht="12.75" customHeight="1" x14ac:dyDescent="0.2"/>
    <row r="80882" ht="12.75" customHeight="1" x14ac:dyDescent="0.2"/>
    <row r="80883" ht="12.75" customHeight="1" x14ac:dyDescent="0.2"/>
    <row r="80884" ht="12.75" customHeight="1" x14ac:dyDescent="0.2"/>
    <row r="80885" ht="12.75" customHeight="1" x14ac:dyDescent="0.2"/>
    <row r="80886" ht="12.75" customHeight="1" x14ac:dyDescent="0.2"/>
    <row r="80887" ht="12.75" customHeight="1" x14ac:dyDescent="0.2"/>
    <row r="80888" ht="12.75" customHeight="1" x14ac:dyDescent="0.2"/>
    <row r="80889" ht="12.75" customHeight="1" x14ac:dyDescent="0.2"/>
    <row r="80890" ht="12.75" customHeight="1" x14ac:dyDescent="0.2"/>
    <row r="80891" ht="12.75" customHeight="1" x14ac:dyDescent="0.2"/>
    <row r="80892" ht="12.75" customHeight="1" x14ac:dyDescent="0.2"/>
    <row r="80893" ht="12.75" customHeight="1" x14ac:dyDescent="0.2"/>
    <row r="80894" ht="12.75" customHeight="1" x14ac:dyDescent="0.2"/>
    <row r="80895" ht="12.75" customHeight="1" x14ac:dyDescent="0.2"/>
    <row r="80896" ht="12.75" customHeight="1" x14ac:dyDescent="0.2"/>
    <row r="80897" ht="12.75" customHeight="1" x14ac:dyDescent="0.2"/>
    <row r="80898" ht="12.75" customHeight="1" x14ac:dyDescent="0.2"/>
    <row r="80899" ht="12.75" customHeight="1" x14ac:dyDescent="0.2"/>
    <row r="80900" ht="12.75" customHeight="1" x14ac:dyDescent="0.2"/>
    <row r="80901" ht="12.75" customHeight="1" x14ac:dyDescent="0.2"/>
    <row r="80902" ht="12.75" customHeight="1" x14ac:dyDescent="0.2"/>
    <row r="80903" ht="12.75" customHeight="1" x14ac:dyDescent="0.2"/>
    <row r="80904" ht="12.75" customHeight="1" x14ac:dyDescent="0.2"/>
    <row r="80905" ht="12.75" customHeight="1" x14ac:dyDescent="0.2"/>
    <row r="80906" ht="12.75" customHeight="1" x14ac:dyDescent="0.2"/>
    <row r="80907" ht="12.75" customHeight="1" x14ac:dyDescent="0.2"/>
    <row r="80908" ht="12.75" customHeight="1" x14ac:dyDescent="0.2"/>
    <row r="80909" ht="12.75" customHeight="1" x14ac:dyDescent="0.2"/>
    <row r="80910" ht="12.75" customHeight="1" x14ac:dyDescent="0.2"/>
    <row r="80911" ht="12.75" customHeight="1" x14ac:dyDescent="0.2"/>
    <row r="80912" ht="12.75" customHeight="1" x14ac:dyDescent="0.2"/>
    <row r="80913" ht="12.75" customHeight="1" x14ac:dyDescent="0.2"/>
    <row r="80914" ht="12.75" customHeight="1" x14ac:dyDescent="0.2"/>
    <row r="80915" ht="12.75" customHeight="1" x14ac:dyDescent="0.2"/>
    <row r="80916" ht="12.75" customHeight="1" x14ac:dyDescent="0.2"/>
    <row r="80917" ht="12.75" customHeight="1" x14ac:dyDescent="0.2"/>
    <row r="80918" ht="12.75" customHeight="1" x14ac:dyDescent="0.2"/>
    <row r="80919" ht="12.75" customHeight="1" x14ac:dyDescent="0.2"/>
    <row r="80920" ht="12.75" customHeight="1" x14ac:dyDescent="0.2"/>
    <row r="80921" ht="12.75" customHeight="1" x14ac:dyDescent="0.2"/>
    <row r="80922" ht="12.75" customHeight="1" x14ac:dyDescent="0.2"/>
    <row r="80923" ht="12.75" customHeight="1" x14ac:dyDescent="0.2"/>
    <row r="80924" ht="12.75" customHeight="1" x14ac:dyDescent="0.2"/>
    <row r="80925" ht="12.75" customHeight="1" x14ac:dyDescent="0.2"/>
    <row r="80926" ht="12.75" customHeight="1" x14ac:dyDescent="0.2"/>
    <row r="80927" ht="12.75" customHeight="1" x14ac:dyDescent="0.2"/>
    <row r="80928" ht="12.75" customHeight="1" x14ac:dyDescent="0.2"/>
    <row r="80929" ht="12.75" customHeight="1" x14ac:dyDescent="0.2"/>
    <row r="80930" ht="12.75" customHeight="1" x14ac:dyDescent="0.2"/>
    <row r="80931" ht="12.75" customHeight="1" x14ac:dyDescent="0.2"/>
    <row r="80932" ht="12.75" customHeight="1" x14ac:dyDescent="0.2"/>
    <row r="80933" ht="12.75" customHeight="1" x14ac:dyDescent="0.2"/>
    <row r="80934" ht="12.75" customHeight="1" x14ac:dyDescent="0.2"/>
    <row r="80935" ht="12.75" customHeight="1" x14ac:dyDescent="0.2"/>
    <row r="80936" ht="12.75" customHeight="1" x14ac:dyDescent="0.2"/>
    <row r="80937" ht="12.75" customHeight="1" x14ac:dyDescent="0.2"/>
    <row r="80938" ht="12.75" customHeight="1" x14ac:dyDescent="0.2"/>
    <row r="80939" ht="12.75" customHeight="1" x14ac:dyDescent="0.2"/>
    <row r="80940" ht="12.75" customHeight="1" x14ac:dyDescent="0.2"/>
    <row r="80941" ht="12.75" customHeight="1" x14ac:dyDescent="0.2"/>
    <row r="80942" ht="12.75" customHeight="1" x14ac:dyDescent="0.2"/>
    <row r="80943" ht="12.75" customHeight="1" x14ac:dyDescent="0.2"/>
    <row r="80944" ht="12.75" customHeight="1" x14ac:dyDescent="0.2"/>
    <row r="80945" ht="12.75" customHeight="1" x14ac:dyDescent="0.2"/>
    <row r="80946" ht="12.75" customHeight="1" x14ac:dyDescent="0.2"/>
    <row r="80947" ht="12.75" customHeight="1" x14ac:dyDescent="0.2"/>
    <row r="80948" ht="12.75" customHeight="1" x14ac:dyDescent="0.2"/>
    <row r="80949" ht="12.75" customHeight="1" x14ac:dyDescent="0.2"/>
    <row r="80950" ht="12.75" customHeight="1" x14ac:dyDescent="0.2"/>
    <row r="80951" ht="12.75" customHeight="1" x14ac:dyDescent="0.2"/>
    <row r="80952" ht="12.75" customHeight="1" x14ac:dyDescent="0.2"/>
    <row r="80953" ht="12.75" customHeight="1" x14ac:dyDescent="0.2"/>
    <row r="80954" ht="12.75" customHeight="1" x14ac:dyDescent="0.2"/>
    <row r="80955" ht="12.75" customHeight="1" x14ac:dyDescent="0.2"/>
    <row r="80956" ht="12.75" customHeight="1" x14ac:dyDescent="0.2"/>
    <row r="80957" ht="12.75" customHeight="1" x14ac:dyDescent="0.2"/>
    <row r="80958" ht="12.75" customHeight="1" x14ac:dyDescent="0.2"/>
    <row r="80959" ht="12.75" customHeight="1" x14ac:dyDescent="0.2"/>
    <row r="80960" ht="12.75" customHeight="1" x14ac:dyDescent="0.2"/>
    <row r="80961" ht="12.75" customHeight="1" x14ac:dyDescent="0.2"/>
    <row r="80962" ht="12.75" customHeight="1" x14ac:dyDescent="0.2"/>
    <row r="80963" ht="12.75" customHeight="1" x14ac:dyDescent="0.2"/>
    <row r="80964" ht="12.75" customHeight="1" x14ac:dyDescent="0.2"/>
    <row r="80965" ht="12.75" customHeight="1" x14ac:dyDescent="0.2"/>
    <row r="80966" ht="12.75" customHeight="1" x14ac:dyDescent="0.2"/>
    <row r="80967" ht="12.75" customHeight="1" x14ac:dyDescent="0.2"/>
    <row r="80968" ht="12.75" customHeight="1" x14ac:dyDescent="0.2"/>
    <row r="80969" ht="12.75" customHeight="1" x14ac:dyDescent="0.2"/>
    <row r="80970" ht="12.75" customHeight="1" x14ac:dyDescent="0.2"/>
    <row r="80971" ht="12.75" customHeight="1" x14ac:dyDescent="0.2"/>
    <row r="80972" ht="12.75" customHeight="1" x14ac:dyDescent="0.2"/>
    <row r="80973" ht="12.75" customHeight="1" x14ac:dyDescent="0.2"/>
    <row r="80974" ht="12.75" customHeight="1" x14ac:dyDescent="0.2"/>
    <row r="80975" ht="12.75" customHeight="1" x14ac:dyDescent="0.2"/>
    <row r="80976" ht="12.75" customHeight="1" x14ac:dyDescent="0.2"/>
    <row r="80977" ht="12.75" customHeight="1" x14ac:dyDescent="0.2"/>
    <row r="80978" ht="12.75" customHeight="1" x14ac:dyDescent="0.2"/>
    <row r="80979" ht="12.75" customHeight="1" x14ac:dyDescent="0.2"/>
    <row r="80980" ht="12.75" customHeight="1" x14ac:dyDescent="0.2"/>
    <row r="80981" ht="12.75" customHeight="1" x14ac:dyDescent="0.2"/>
    <row r="80982" ht="12.75" customHeight="1" x14ac:dyDescent="0.2"/>
    <row r="80983" ht="12.75" customHeight="1" x14ac:dyDescent="0.2"/>
    <row r="80984" ht="12.75" customHeight="1" x14ac:dyDescent="0.2"/>
    <row r="80985" ht="12.75" customHeight="1" x14ac:dyDescent="0.2"/>
    <row r="80986" ht="12.75" customHeight="1" x14ac:dyDescent="0.2"/>
    <row r="80987" ht="12.75" customHeight="1" x14ac:dyDescent="0.2"/>
    <row r="80988" ht="12.75" customHeight="1" x14ac:dyDescent="0.2"/>
    <row r="80989" ht="12.75" customHeight="1" x14ac:dyDescent="0.2"/>
    <row r="80990" ht="12.75" customHeight="1" x14ac:dyDescent="0.2"/>
    <row r="80991" ht="12.75" customHeight="1" x14ac:dyDescent="0.2"/>
    <row r="80992" ht="12.75" customHeight="1" x14ac:dyDescent="0.2"/>
    <row r="80993" ht="12.75" customHeight="1" x14ac:dyDescent="0.2"/>
    <row r="80994" ht="12.75" customHeight="1" x14ac:dyDescent="0.2"/>
    <row r="80995" ht="12.75" customHeight="1" x14ac:dyDescent="0.2"/>
    <row r="80996" ht="12.75" customHeight="1" x14ac:dyDescent="0.2"/>
    <row r="80997" ht="12.75" customHeight="1" x14ac:dyDescent="0.2"/>
    <row r="80998" ht="12.75" customHeight="1" x14ac:dyDescent="0.2"/>
    <row r="80999" ht="12.75" customHeight="1" x14ac:dyDescent="0.2"/>
    <row r="81000" ht="12.75" customHeight="1" x14ac:dyDescent="0.2"/>
    <row r="81001" ht="12.75" customHeight="1" x14ac:dyDescent="0.2"/>
    <row r="81002" ht="12.75" customHeight="1" x14ac:dyDescent="0.2"/>
    <row r="81003" ht="12.75" customHeight="1" x14ac:dyDescent="0.2"/>
    <row r="81004" ht="12.75" customHeight="1" x14ac:dyDescent="0.2"/>
    <row r="81005" ht="12.75" customHeight="1" x14ac:dyDescent="0.2"/>
    <row r="81006" ht="12.75" customHeight="1" x14ac:dyDescent="0.2"/>
    <row r="81007" ht="12.75" customHeight="1" x14ac:dyDescent="0.2"/>
    <row r="81008" ht="12.75" customHeight="1" x14ac:dyDescent="0.2"/>
    <row r="81009" ht="12.75" customHeight="1" x14ac:dyDescent="0.2"/>
    <row r="81010" ht="12.75" customHeight="1" x14ac:dyDescent="0.2"/>
    <row r="81011" ht="12.75" customHeight="1" x14ac:dyDescent="0.2"/>
    <row r="81012" ht="12.75" customHeight="1" x14ac:dyDescent="0.2"/>
    <row r="81013" ht="12.75" customHeight="1" x14ac:dyDescent="0.2"/>
    <row r="81014" ht="12.75" customHeight="1" x14ac:dyDescent="0.2"/>
    <row r="81015" ht="12.75" customHeight="1" x14ac:dyDescent="0.2"/>
    <row r="81016" ht="12.75" customHeight="1" x14ac:dyDescent="0.2"/>
    <row r="81017" ht="12.75" customHeight="1" x14ac:dyDescent="0.2"/>
    <row r="81018" ht="12.75" customHeight="1" x14ac:dyDescent="0.2"/>
    <row r="81019" ht="12.75" customHeight="1" x14ac:dyDescent="0.2"/>
    <row r="81020" ht="12.75" customHeight="1" x14ac:dyDescent="0.2"/>
    <row r="81021" ht="12.75" customHeight="1" x14ac:dyDescent="0.2"/>
    <row r="81022" ht="12.75" customHeight="1" x14ac:dyDescent="0.2"/>
    <row r="81023" ht="12.75" customHeight="1" x14ac:dyDescent="0.2"/>
    <row r="81024" ht="12.75" customHeight="1" x14ac:dyDescent="0.2"/>
    <row r="81025" ht="12.75" customHeight="1" x14ac:dyDescent="0.2"/>
    <row r="81026" ht="12.75" customHeight="1" x14ac:dyDescent="0.2"/>
    <row r="81027" ht="12.75" customHeight="1" x14ac:dyDescent="0.2"/>
    <row r="81028" ht="12.75" customHeight="1" x14ac:dyDescent="0.2"/>
    <row r="81029" ht="12.75" customHeight="1" x14ac:dyDescent="0.2"/>
    <row r="81030" ht="12.75" customHeight="1" x14ac:dyDescent="0.2"/>
    <row r="81031" ht="12.75" customHeight="1" x14ac:dyDescent="0.2"/>
    <row r="81032" ht="12.75" customHeight="1" x14ac:dyDescent="0.2"/>
    <row r="81033" ht="12.75" customHeight="1" x14ac:dyDescent="0.2"/>
    <row r="81034" ht="12.75" customHeight="1" x14ac:dyDescent="0.2"/>
    <row r="81035" ht="12.75" customHeight="1" x14ac:dyDescent="0.2"/>
    <row r="81036" ht="12.75" customHeight="1" x14ac:dyDescent="0.2"/>
    <row r="81037" ht="12.75" customHeight="1" x14ac:dyDescent="0.2"/>
    <row r="81038" ht="12.75" customHeight="1" x14ac:dyDescent="0.2"/>
    <row r="81039" ht="12.75" customHeight="1" x14ac:dyDescent="0.2"/>
    <row r="81040" ht="12.75" customHeight="1" x14ac:dyDescent="0.2"/>
    <row r="81041" ht="12.75" customHeight="1" x14ac:dyDescent="0.2"/>
    <row r="81042" ht="12.75" customHeight="1" x14ac:dyDescent="0.2"/>
    <row r="81043" ht="12.75" customHeight="1" x14ac:dyDescent="0.2"/>
    <row r="81044" ht="12.75" customHeight="1" x14ac:dyDescent="0.2"/>
    <row r="81045" ht="12.75" customHeight="1" x14ac:dyDescent="0.2"/>
    <row r="81046" ht="12.75" customHeight="1" x14ac:dyDescent="0.2"/>
    <row r="81047" ht="12.75" customHeight="1" x14ac:dyDescent="0.2"/>
    <row r="81048" ht="12.75" customHeight="1" x14ac:dyDescent="0.2"/>
    <row r="81049" ht="12.75" customHeight="1" x14ac:dyDescent="0.2"/>
    <row r="81050" ht="12.75" customHeight="1" x14ac:dyDescent="0.2"/>
    <row r="81051" ht="12.75" customHeight="1" x14ac:dyDescent="0.2"/>
    <row r="81052" ht="12.75" customHeight="1" x14ac:dyDescent="0.2"/>
    <row r="81053" ht="12.75" customHeight="1" x14ac:dyDescent="0.2"/>
    <row r="81054" ht="12.75" customHeight="1" x14ac:dyDescent="0.2"/>
    <row r="81055" ht="12.75" customHeight="1" x14ac:dyDescent="0.2"/>
    <row r="81056" ht="12.75" customHeight="1" x14ac:dyDescent="0.2"/>
    <row r="81057" ht="12.75" customHeight="1" x14ac:dyDescent="0.2"/>
    <row r="81058" ht="12.75" customHeight="1" x14ac:dyDescent="0.2"/>
    <row r="81059" ht="12.75" customHeight="1" x14ac:dyDescent="0.2"/>
    <row r="81060" ht="12.75" customHeight="1" x14ac:dyDescent="0.2"/>
    <row r="81061" ht="12.75" customHeight="1" x14ac:dyDescent="0.2"/>
    <row r="81062" ht="12.75" customHeight="1" x14ac:dyDescent="0.2"/>
    <row r="81063" ht="12.75" customHeight="1" x14ac:dyDescent="0.2"/>
    <row r="81064" ht="12.75" customHeight="1" x14ac:dyDescent="0.2"/>
    <row r="81065" ht="12.75" customHeight="1" x14ac:dyDescent="0.2"/>
    <row r="81066" ht="12.75" customHeight="1" x14ac:dyDescent="0.2"/>
    <row r="81067" ht="12.75" customHeight="1" x14ac:dyDescent="0.2"/>
    <row r="81068" ht="12.75" customHeight="1" x14ac:dyDescent="0.2"/>
    <row r="81069" ht="12.75" customHeight="1" x14ac:dyDescent="0.2"/>
    <row r="81070" ht="12.75" customHeight="1" x14ac:dyDescent="0.2"/>
    <row r="81071" ht="12.75" customHeight="1" x14ac:dyDescent="0.2"/>
    <row r="81072" ht="12.75" customHeight="1" x14ac:dyDescent="0.2"/>
    <row r="81073" ht="12.75" customHeight="1" x14ac:dyDescent="0.2"/>
    <row r="81074" ht="12.75" customHeight="1" x14ac:dyDescent="0.2"/>
    <row r="81075" ht="12.75" customHeight="1" x14ac:dyDescent="0.2"/>
    <row r="81076" ht="12.75" customHeight="1" x14ac:dyDescent="0.2"/>
    <row r="81077" ht="12.75" customHeight="1" x14ac:dyDescent="0.2"/>
    <row r="81078" ht="12.75" customHeight="1" x14ac:dyDescent="0.2"/>
    <row r="81079" ht="12.75" customHeight="1" x14ac:dyDescent="0.2"/>
    <row r="81080" ht="12.75" customHeight="1" x14ac:dyDescent="0.2"/>
    <row r="81081" ht="12.75" customHeight="1" x14ac:dyDescent="0.2"/>
    <row r="81082" ht="12.75" customHeight="1" x14ac:dyDescent="0.2"/>
    <row r="81083" ht="12.75" customHeight="1" x14ac:dyDescent="0.2"/>
    <row r="81084" ht="12.75" customHeight="1" x14ac:dyDescent="0.2"/>
    <row r="81085" ht="12.75" customHeight="1" x14ac:dyDescent="0.2"/>
    <row r="81086" ht="12.75" customHeight="1" x14ac:dyDescent="0.2"/>
    <row r="81087" ht="12.75" customHeight="1" x14ac:dyDescent="0.2"/>
    <row r="81088" ht="12.75" customHeight="1" x14ac:dyDescent="0.2"/>
    <row r="81089" ht="12.75" customHeight="1" x14ac:dyDescent="0.2"/>
    <row r="81090" ht="12.75" customHeight="1" x14ac:dyDescent="0.2"/>
    <row r="81091" ht="12.75" customHeight="1" x14ac:dyDescent="0.2"/>
    <row r="81092" ht="12.75" customHeight="1" x14ac:dyDescent="0.2"/>
    <row r="81093" ht="12.75" customHeight="1" x14ac:dyDescent="0.2"/>
    <row r="81094" ht="12.75" customHeight="1" x14ac:dyDescent="0.2"/>
    <row r="81095" ht="12.75" customHeight="1" x14ac:dyDescent="0.2"/>
    <row r="81096" ht="12.75" customHeight="1" x14ac:dyDescent="0.2"/>
    <row r="81097" ht="12.75" customHeight="1" x14ac:dyDescent="0.2"/>
    <row r="81098" ht="12.75" customHeight="1" x14ac:dyDescent="0.2"/>
    <row r="81099" ht="12.75" customHeight="1" x14ac:dyDescent="0.2"/>
    <row r="81100" ht="12.75" customHeight="1" x14ac:dyDescent="0.2"/>
    <row r="81101" ht="12.75" customHeight="1" x14ac:dyDescent="0.2"/>
    <row r="81102" ht="12.75" customHeight="1" x14ac:dyDescent="0.2"/>
    <row r="81103" ht="12.75" customHeight="1" x14ac:dyDescent="0.2"/>
    <row r="81104" ht="12.75" customHeight="1" x14ac:dyDescent="0.2"/>
    <row r="81105" ht="12.75" customHeight="1" x14ac:dyDescent="0.2"/>
    <row r="81106" ht="12.75" customHeight="1" x14ac:dyDescent="0.2"/>
    <row r="81107" ht="12.75" customHeight="1" x14ac:dyDescent="0.2"/>
    <row r="81108" ht="12.75" customHeight="1" x14ac:dyDescent="0.2"/>
    <row r="81109" ht="12.75" customHeight="1" x14ac:dyDescent="0.2"/>
    <row r="81110" ht="12.75" customHeight="1" x14ac:dyDescent="0.2"/>
    <row r="81111" ht="12.75" customHeight="1" x14ac:dyDescent="0.2"/>
    <row r="81112" ht="12.75" customHeight="1" x14ac:dyDescent="0.2"/>
    <row r="81113" ht="12.75" customHeight="1" x14ac:dyDescent="0.2"/>
    <row r="81114" ht="12.75" customHeight="1" x14ac:dyDescent="0.2"/>
    <row r="81115" ht="12.75" customHeight="1" x14ac:dyDescent="0.2"/>
    <row r="81116" ht="12.75" customHeight="1" x14ac:dyDescent="0.2"/>
    <row r="81117" ht="12.75" customHeight="1" x14ac:dyDescent="0.2"/>
    <row r="81118" ht="12.75" customHeight="1" x14ac:dyDescent="0.2"/>
    <row r="81119" ht="12.75" customHeight="1" x14ac:dyDescent="0.2"/>
    <row r="81120" ht="12.75" customHeight="1" x14ac:dyDescent="0.2"/>
    <row r="81121" ht="12.75" customHeight="1" x14ac:dyDescent="0.2"/>
    <row r="81122" ht="12.75" customHeight="1" x14ac:dyDescent="0.2"/>
    <row r="81123" ht="12.75" customHeight="1" x14ac:dyDescent="0.2"/>
    <row r="81124" ht="12.75" customHeight="1" x14ac:dyDescent="0.2"/>
    <row r="81125" ht="12.75" customHeight="1" x14ac:dyDescent="0.2"/>
    <row r="81126" ht="12.75" customHeight="1" x14ac:dyDescent="0.2"/>
    <row r="81127" ht="12.75" customHeight="1" x14ac:dyDescent="0.2"/>
    <row r="81128" ht="12.75" customHeight="1" x14ac:dyDescent="0.2"/>
    <row r="81129" ht="12.75" customHeight="1" x14ac:dyDescent="0.2"/>
    <row r="81130" ht="12.75" customHeight="1" x14ac:dyDescent="0.2"/>
    <row r="81131" ht="12.75" customHeight="1" x14ac:dyDescent="0.2"/>
    <row r="81132" ht="12.75" customHeight="1" x14ac:dyDescent="0.2"/>
    <row r="81133" ht="12.75" customHeight="1" x14ac:dyDescent="0.2"/>
    <row r="81134" ht="12.75" customHeight="1" x14ac:dyDescent="0.2"/>
    <row r="81135" ht="12.75" customHeight="1" x14ac:dyDescent="0.2"/>
    <row r="81136" ht="12.75" customHeight="1" x14ac:dyDescent="0.2"/>
    <row r="81137" ht="12.75" customHeight="1" x14ac:dyDescent="0.2"/>
    <row r="81138" ht="12.75" customHeight="1" x14ac:dyDescent="0.2"/>
    <row r="81139" ht="12.75" customHeight="1" x14ac:dyDescent="0.2"/>
    <row r="81140" ht="12.75" customHeight="1" x14ac:dyDescent="0.2"/>
    <row r="81141" ht="12.75" customHeight="1" x14ac:dyDescent="0.2"/>
    <row r="81142" ht="12.75" customHeight="1" x14ac:dyDescent="0.2"/>
    <row r="81143" ht="12.75" customHeight="1" x14ac:dyDescent="0.2"/>
    <row r="81144" ht="12.75" customHeight="1" x14ac:dyDescent="0.2"/>
    <row r="81145" ht="12.75" customHeight="1" x14ac:dyDescent="0.2"/>
    <row r="81146" ht="12.75" customHeight="1" x14ac:dyDescent="0.2"/>
    <row r="81147" ht="12.75" customHeight="1" x14ac:dyDescent="0.2"/>
    <row r="81148" ht="12.75" customHeight="1" x14ac:dyDescent="0.2"/>
    <row r="81149" ht="12.75" customHeight="1" x14ac:dyDescent="0.2"/>
    <row r="81150" ht="12.75" customHeight="1" x14ac:dyDescent="0.2"/>
    <row r="81151" ht="12.75" customHeight="1" x14ac:dyDescent="0.2"/>
    <row r="81152" ht="12.75" customHeight="1" x14ac:dyDescent="0.2"/>
    <row r="81153" ht="12.75" customHeight="1" x14ac:dyDescent="0.2"/>
    <row r="81154" ht="12.75" customHeight="1" x14ac:dyDescent="0.2"/>
    <row r="81155" ht="12.75" customHeight="1" x14ac:dyDescent="0.2"/>
    <row r="81156" ht="12.75" customHeight="1" x14ac:dyDescent="0.2"/>
    <row r="81157" ht="12.75" customHeight="1" x14ac:dyDescent="0.2"/>
    <row r="81158" ht="12.75" customHeight="1" x14ac:dyDescent="0.2"/>
    <row r="81159" ht="12.75" customHeight="1" x14ac:dyDescent="0.2"/>
    <row r="81160" ht="12.75" customHeight="1" x14ac:dyDescent="0.2"/>
    <row r="81161" ht="12.75" customHeight="1" x14ac:dyDescent="0.2"/>
    <row r="81162" ht="12.75" customHeight="1" x14ac:dyDescent="0.2"/>
    <row r="81163" ht="12.75" customHeight="1" x14ac:dyDescent="0.2"/>
    <row r="81164" ht="12.75" customHeight="1" x14ac:dyDescent="0.2"/>
    <row r="81165" ht="12.75" customHeight="1" x14ac:dyDescent="0.2"/>
    <row r="81166" ht="12.75" customHeight="1" x14ac:dyDescent="0.2"/>
    <row r="81167" ht="12.75" customHeight="1" x14ac:dyDescent="0.2"/>
    <row r="81168" ht="12.75" customHeight="1" x14ac:dyDescent="0.2"/>
    <row r="81169" ht="12.75" customHeight="1" x14ac:dyDescent="0.2"/>
    <row r="81170" ht="12.75" customHeight="1" x14ac:dyDescent="0.2"/>
    <row r="81171" ht="12.75" customHeight="1" x14ac:dyDescent="0.2"/>
    <row r="81172" ht="12.75" customHeight="1" x14ac:dyDescent="0.2"/>
    <row r="81173" ht="12.75" customHeight="1" x14ac:dyDescent="0.2"/>
    <row r="81174" ht="12.75" customHeight="1" x14ac:dyDescent="0.2"/>
    <row r="81175" ht="12.75" customHeight="1" x14ac:dyDescent="0.2"/>
    <row r="81176" ht="12.75" customHeight="1" x14ac:dyDescent="0.2"/>
    <row r="81177" ht="12.75" customHeight="1" x14ac:dyDescent="0.2"/>
    <row r="81178" ht="12.75" customHeight="1" x14ac:dyDescent="0.2"/>
    <row r="81179" ht="12.75" customHeight="1" x14ac:dyDescent="0.2"/>
    <row r="81180" ht="12.75" customHeight="1" x14ac:dyDescent="0.2"/>
    <row r="81181" ht="12.75" customHeight="1" x14ac:dyDescent="0.2"/>
    <row r="81182" ht="12.75" customHeight="1" x14ac:dyDescent="0.2"/>
    <row r="81183" ht="12.75" customHeight="1" x14ac:dyDescent="0.2"/>
    <row r="81184" ht="12.75" customHeight="1" x14ac:dyDescent="0.2"/>
    <row r="81185" ht="12.75" customHeight="1" x14ac:dyDescent="0.2"/>
    <row r="81186" ht="12.75" customHeight="1" x14ac:dyDescent="0.2"/>
    <row r="81187" ht="12.75" customHeight="1" x14ac:dyDescent="0.2"/>
    <row r="81188" ht="12.75" customHeight="1" x14ac:dyDescent="0.2"/>
    <row r="81189" ht="12.75" customHeight="1" x14ac:dyDescent="0.2"/>
    <row r="81190" ht="12.75" customHeight="1" x14ac:dyDescent="0.2"/>
    <row r="81191" ht="12.75" customHeight="1" x14ac:dyDescent="0.2"/>
    <row r="81192" ht="12.75" customHeight="1" x14ac:dyDescent="0.2"/>
    <row r="81193" ht="12.75" customHeight="1" x14ac:dyDescent="0.2"/>
    <row r="81194" ht="12.75" customHeight="1" x14ac:dyDescent="0.2"/>
    <row r="81195" ht="12.75" customHeight="1" x14ac:dyDescent="0.2"/>
    <row r="81196" ht="12.75" customHeight="1" x14ac:dyDescent="0.2"/>
    <row r="81197" ht="12.75" customHeight="1" x14ac:dyDescent="0.2"/>
    <row r="81198" ht="12.75" customHeight="1" x14ac:dyDescent="0.2"/>
    <row r="81199" ht="12.75" customHeight="1" x14ac:dyDescent="0.2"/>
    <row r="81200" ht="12.75" customHeight="1" x14ac:dyDescent="0.2"/>
    <row r="81201" ht="12.75" customHeight="1" x14ac:dyDescent="0.2"/>
    <row r="81202" ht="12.75" customHeight="1" x14ac:dyDescent="0.2"/>
    <row r="81203" ht="12.75" customHeight="1" x14ac:dyDescent="0.2"/>
    <row r="81204" ht="12.75" customHeight="1" x14ac:dyDescent="0.2"/>
    <row r="81205" ht="12.75" customHeight="1" x14ac:dyDescent="0.2"/>
    <row r="81206" ht="12.75" customHeight="1" x14ac:dyDescent="0.2"/>
    <row r="81207" ht="12.75" customHeight="1" x14ac:dyDescent="0.2"/>
    <row r="81208" ht="12.75" customHeight="1" x14ac:dyDescent="0.2"/>
    <row r="81209" ht="12.75" customHeight="1" x14ac:dyDescent="0.2"/>
    <row r="81210" ht="12.75" customHeight="1" x14ac:dyDescent="0.2"/>
    <row r="81211" ht="12.75" customHeight="1" x14ac:dyDescent="0.2"/>
    <row r="81212" ht="12.75" customHeight="1" x14ac:dyDescent="0.2"/>
    <row r="81213" ht="12.75" customHeight="1" x14ac:dyDescent="0.2"/>
    <row r="81214" ht="12.75" customHeight="1" x14ac:dyDescent="0.2"/>
    <row r="81215" ht="12.75" customHeight="1" x14ac:dyDescent="0.2"/>
    <row r="81216" ht="12.75" customHeight="1" x14ac:dyDescent="0.2"/>
    <row r="81217" ht="12.75" customHeight="1" x14ac:dyDescent="0.2"/>
    <row r="81218" ht="12.75" customHeight="1" x14ac:dyDescent="0.2"/>
    <row r="81219" ht="12.75" customHeight="1" x14ac:dyDescent="0.2"/>
    <row r="81220" ht="12.75" customHeight="1" x14ac:dyDescent="0.2"/>
    <row r="81221" ht="12.75" customHeight="1" x14ac:dyDescent="0.2"/>
    <row r="81222" ht="12.75" customHeight="1" x14ac:dyDescent="0.2"/>
    <row r="81223" ht="12.75" customHeight="1" x14ac:dyDescent="0.2"/>
    <row r="81224" ht="12.75" customHeight="1" x14ac:dyDescent="0.2"/>
    <row r="81225" ht="12.75" customHeight="1" x14ac:dyDescent="0.2"/>
    <row r="81226" ht="12.75" customHeight="1" x14ac:dyDescent="0.2"/>
    <row r="81227" ht="12.75" customHeight="1" x14ac:dyDescent="0.2"/>
    <row r="81228" ht="12.75" customHeight="1" x14ac:dyDescent="0.2"/>
    <row r="81229" ht="12.75" customHeight="1" x14ac:dyDescent="0.2"/>
    <row r="81230" ht="12.75" customHeight="1" x14ac:dyDescent="0.2"/>
    <row r="81231" ht="12.75" customHeight="1" x14ac:dyDescent="0.2"/>
    <row r="81232" ht="12.75" customHeight="1" x14ac:dyDescent="0.2"/>
    <row r="81233" ht="12.75" customHeight="1" x14ac:dyDescent="0.2"/>
    <row r="81234" ht="12.75" customHeight="1" x14ac:dyDescent="0.2"/>
    <row r="81235" ht="12.75" customHeight="1" x14ac:dyDescent="0.2"/>
    <row r="81236" ht="12.75" customHeight="1" x14ac:dyDescent="0.2"/>
    <row r="81237" ht="12.75" customHeight="1" x14ac:dyDescent="0.2"/>
    <row r="81238" ht="12.75" customHeight="1" x14ac:dyDescent="0.2"/>
    <row r="81239" ht="12.75" customHeight="1" x14ac:dyDescent="0.2"/>
    <row r="81240" ht="12.75" customHeight="1" x14ac:dyDescent="0.2"/>
    <row r="81241" ht="12.75" customHeight="1" x14ac:dyDescent="0.2"/>
    <row r="81242" ht="12.75" customHeight="1" x14ac:dyDescent="0.2"/>
    <row r="81243" ht="12.75" customHeight="1" x14ac:dyDescent="0.2"/>
    <row r="81244" ht="12.75" customHeight="1" x14ac:dyDescent="0.2"/>
    <row r="81245" ht="12.75" customHeight="1" x14ac:dyDescent="0.2"/>
    <row r="81246" ht="12.75" customHeight="1" x14ac:dyDescent="0.2"/>
    <row r="81247" ht="12.75" customHeight="1" x14ac:dyDescent="0.2"/>
    <row r="81248" ht="12.75" customHeight="1" x14ac:dyDescent="0.2"/>
    <row r="81249" ht="12.75" customHeight="1" x14ac:dyDescent="0.2"/>
    <row r="81250" ht="12.75" customHeight="1" x14ac:dyDescent="0.2"/>
    <row r="81251" ht="12.75" customHeight="1" x14ac:dyDescent="0.2"/>
    <row r="81252" ht="12.75" customHeight="1" x14ac:dyDescent="0.2"/>
    <row r="81253" ht="12.75" customHeight="1" x14ac:dyDescent="0.2"/>
    <row r="81254" ht="12.75" customHeight="1" x14ac:dyDescent="0.2"/>
    <row r="81255" ht="12.75" customHeight="1" x14ac:dyDescent="0.2"/>
    <row r="81256" ht="12.75" customHeight="1" x14ac:dyDescent="0.2"/>
    <row r="81257" ht="12.75" customHeight="1" x14ac:dyDescent="0.2"/>
    <row r="81258" ht="12.75" customHeight="1" x14ac:dyDescent="0.2"/>
    <row r="81259" ht="12.75" customHeight="1" x14ac:dyDescent="0.2"/>
    <row r="81260" ht="12.75" customHeight="1" x14ac:dyDescent="0.2"/>
    <row r="81261" ht="12.75" customHeight="1" x14ac:dyDescent="0.2"/>
    <row r="81262" ht="12.75" customHeight="1" x14ac:dyDescent="0.2"/>
    <row r="81263" ht="12.75" customHeight="1" x14ac:dyDescent="0.2"/>
    <row r="81264" ht="12.75" customHeight="1" x14ac:dyDescent="0.2"/>
    <row r="81265" ht="12.75" customHeight="1" x14ac:dyDescent="0.2"/>
    <row r="81266" ht="12.75" customHeight="1" x14ac:dyDescent="0.2"/>
    <row r="81267" ht="12.75" customHeight="1" x14ac:dyDescent="0.2"/>
    <row r="81268" ht="12.75" customHeight="1" x14ac:dyDescent="0.2"/>
    <row r="81269" ht="12.75" customHeight="1" x14ac:dyDescent="0.2"/>
    <row r="81270" ht="12.75" customHeight="1" x14ac:dyDescent="0.2"/>
    <row r="81271" ht="12.75" customHeight="1" x14ac:dyDescent="0.2"/>
    <row r="81272" ht="12.75" customHeight="1" x14ac:dyDescent="0.2"/>
    <row r="81273" ht="12.75" customHeight="1" x14ac:dyDescent="0.2"/>
    <row r="81274" ht="12.75" customHeight="1" x14ac:dyDescent="0.2"/>
    <row r="81275" ht="12.75" customHeight="1" x14ac:dyDescent="0.2"/>
    <row r="81276" ht="12.75" customHeight="1" x14ac:dyDescent="0.2"/>
    <row r="81277" ht="12.75" customHeight="1" x14ac:dyDescent="0.2"/>
    <row r="81278" ht="12.75" customHeight="1" x14ac:dyDescent="0.2"/>
    <row r="81279" ht="12.75" customHeight="1" x14ac:dyDescent="0.2"/>
    <row r="81280" ht="12.75" customHeight="1" x14ac:dyDescent="0.2"/>
    <row r="81281" ht="12.75" customHeight="1" x14ac:dyDescent="0.2"/>
    <row r="81282" ht="12.75" customHeight="1" x14ac:dyDescent="0.2"/>
    <row r="81283" ht="12.75" customHeight="1" x14ac:dyDescent="0.2"/>
    <row r="81284" ht="12.75" customHeight="1" x14ac:dyDescent="0.2"/>
    <row r="81285" ht="12.75" customHeight="1" x14ac:dyDescent="0.2"/>
    <row r="81286" ht="12.75" customHeight="1" x14ac:dyDescent="0.2"/>
    <row r="81287" ht="12.75" customHeight="1" x14ac:dyDescent="0.2"/>
    <row r="81288" ht="12.75" customHeight="1" x14ac:dyDescent="0.2"/>
    <row r="81289" ht="12.75" customHeight="1" x14ac:dyDescent="0.2"/>
    <row r="81290" ht="12.75" customHeight="1" x14ac:dyDescent="0.2"/>
    <row r="81291" ht="12.75" customHeight="1" x14ac:dyDescent="0.2"/>
    <row r="81292" ht="12.75" customHeight="1" x14ac:dyDescent="0.2"/>
    <row r="81293" ht="12.75" customHeight="1" x14ac:dyDescent="0.2"/>
    <row r="81294" ht="12.75" customHeight="1" x14ac:dyDescent="0.2"/>
    <row r="81295" ht="12.75" customHeight="1" x14ac:dyDescent="0.2"/>
    <row r="81296" ht="12.75" customHeight="1" x14ac:dyDescent="0.2"/>
    <row r="81297" ht="12.75" customHeight="1" x14ac:dyDescent="0.2"/>
    <row r="81298" ht="12.75" customHeight="1" x14ac:dyDescent="0.2"/>
    <row r="81299" ht="12.75" customHeight="1" x14ac:dyDescent="0.2"/>
    <row r="81300" ht="12.75" customHeight="1" x14ac:dyDescent="0.2"/>
    <row r="81301" ht="12.75" customHeight="1" x14ac:dyDescent="0.2"/>
    <row r="81302" ht="12.75" customHeight="1" x14ac:dyDescent="0.2"/>
    <row r="81303" ht="12.75" customHeight="1" x14ac:dyDescent="0.2"/>
    <row r="81304" ht="12.75" customHeight="1" x14ac:dyDescent="0.2"/>
    <row r="81305" ht="12.75" customHeight="1" x14ac:dyDescent="0.2"/>
    <row r="81306" ht="12.75" customHeight="1" x14ac:dyDescent="0.2"/>
    <row r="81307" ht="12.75" customHeight="1" x14ac:dyDescent="0.2"/>
    <row r="81308" ht="12.75" customHeight="1" x14ac:dyDescent="0.2"/>
    <row r="81309" ht="12.75" customHeight="1" x14ac:dyDescent="0.2"/>
    <row r="81310" ht="12.75" customHeight="1" x14ac:dyDescent="0.2"/>
    <row r="81311" ht="12.75" customHeight="1" x14ac:dyDescent="0.2"/>
    <row r="81312" ht="12.75" customHeight="1" x14ac:dyDescent="0.2"/>
    <row r="81313" ht="12.75" customHeight="1" x14ac:dyDescent="0.2"/>
    <row r="81314" ht="12.75" customHeight="1" x14ac:dyDescent="0.2"/>
    <row r="81315" ht="12.75" customHeight="1" x14ac:dyDescent="0.2"/>
    <row r="81316" ht="12.75" customHeight="1" x14ac:dyDescent="0.2"/>
    <row r="81317" ht="12.75" customHeight="1" x14ac:dyDescent="0.2"/>
    <row r="81318" ht="12.75" customHeight="1" x14ac:dyDescent="0.2"/>
    <row r="81319" ht="12.75" customHeight="1" x14ac:dyDescent="0.2"/>
    <row r="81320" ht="12.75" customHeight="1" x14ac:dyDescent="0.2"/>
    <row r="81321" ht="12.75" customHeight="1" x14ac:dyDescent="0.2"/>
    <row r="81322" ht="12.75" customHeight="1" x14ac:dyDescent="0.2"/>
    <row r="81323" ht="12.75" customHeight="1" x14ac:dyDescent="0.2"/>
    <row r="81324" ht="12.75" customHeight="1" x14ac:dyDescent="0.2"/>
    <row r="81325" ht="12.75" customHeight="1" x14ac:dyDescent="0.2"/>
    <row r="81326" ht="12.75" customHeight="1" x14ac:dyDescent="0.2"/>
    <row r="81327" ht="12.75" customHeight="1" x14ac:dyDescent="0.2"/>
    <row r="81328" ht="12.75" customHeight="1" x14ac:dyDescent="0.2"/>
    <row r="81329" ht="12.75" customHeight="1" x14ac:dyDescent="0.2"/>
    <row r="81330" ht="12.75" customHeight="1" x14ac:dyDescent="0.2"/>
    <row r="81331" ht="12.75" customHeight="1" x14ac:dyDescent="0.2"/>
    <row r="81332" ht="12.75" customHeight="1" x14ac:dyDescent="0.2"/>
    <row r="81333" ht="12.75" customHeight="1" x14ac:dyDescent="0.2"/>
    <row r="81334" ht="12.75" customHeight="1" x14ac:dyDescent="0.2"/>
    <row r="81335" ht="12.75" customHeight="1" x14ac:dyDescent="0.2"/>
    <row r="81336" ht="12.75" customHeight="1" x14ac:dyDescent="0.2"/>
    <row r="81337" ht="12.75" customHeight="1" x14ac:dyDescent="0.2"/>
    <row r="81338" ht="12.75" customHeight="1" x14ac:dyDescent="0.2"/>
    <row r="81339" ht="12.75" customHeight="1" x14ac:dyDescent="0.2"/>
    <row r="81340" ht="12.75" customHeight="1" x14ac:dyDescent="0.2"/>
    <row r="81341" ht="12.75" customHeight="1" x14ac:dyDescent="0.2"/>
    <row r="81342" ht="12.75" customHeight="1" x14ac:dyDescent="0.2"/>
    <row r="81343" ht="12.75" customHeight="1" x14ac:dyDescent="0.2"/>
    <row r="81344" ht="12.75" customHeight="1" x14ac:dyDescent="0.2"/>
    <row r="81345" ht="12.75" customHeight="1" x14ac:dyDescent="0.2"/>
    <row r="81346" ht="12.75" customHeight="1" x14ac:dyDescent="0.2"/>
    <row r="81347" ht="12.75" customHeight="1" x14ac:dyDescent="0.2"/>
    <row r="81348" ht="12.75" customHeight="1" x14ac:dyDescent="0.2"/>
    <row r="81349" ht="12.75" customHeight="1" x14ac:dyDescent="0.2"/>
    <row r="81350" ht="12.75" customHeight="1" x14ac:dyDescent="0.2"/>
    <row r="81351" ht="12.75" customHeight="1" x14ac:dyDescent="0.2"/>
    <row r="81352" ht="12.75" customHeight="1" x14ac:dyDescent="0.2"/>
    <row r="81353" ht="12.75" customHeight="1" x14ac:dyDescent="0.2"/>
    <row r="81354" ht="12.75" customHeight="1" x14ac:dyDescent="0.2"/>
    <row r="81355" ht="12.75" customHeight="1" x14ac:dyDescent="0.2"/>
    <row r="81356" ht="12.75" customHeight="1" x14ac:dyDescent="0.2"/>
    <row r="81357" ht="12.75" customHeight="1" x14ac:dyDescent="0.2"/>
    <row r="81358" ht="12.75" customHeight="1" x14ac:dyDescent="0.2"/>
    <row r="81359" ht="12.75" customHeight="1" x14ac:dyDescent="0.2"/>
    <row r="81360" ht="12.75" customHeight="1" x14ac:dyDescent="0.2"/>
    <row r="81361" ht="12.75" customHeight="1" x14ac:dyDescent="0.2"/>
    <row r="81362" ht="12.75" customHeight="1" x14ac:dyDescent="0.2"/>
    <row r="81363" ht="12.75" customHeight="1" x14ac:dyDescent="0.2"/>
    <row r="81364" ht="12.75" customHeight="1" x14ac:dyDescent="0.2"/>
    <row r="81365" ht="12.75" customHeight="1" x14ac:dyDescent="0.2"/>
    <row r="81366" ht="12.75" customHeight="1" x14ac:dyDescent="0.2"/>
    <row r="81367" ht="12.75" customHeight="1" x14ac:dyDescent="0.2"/>
    <row r="81368" ht="12.75" customHeight="1" x14ac:dyDescent="0.2"/>
    <row r="81369" ht="12.75" customHeight="1" x14ac:dyDescent="0.2"/>
    <row r="81370" ht="12.75" customHeight="1" x14ac:dyDescent="0.2"/>
    <row r="81371" ht="12.75" customHeight="1" x14ac:dyDescent="0.2"/>
    <row r="81372" ht="12.75" customHeight="1" x14ac:dyDescent="0.2"/>
    <row r="81373" ht="12.75" customHeight="1" x14ac:dyDescent="0.2"/>
    <row r="81374" ht="12.75" customHeight="1" x14ac:dyDescent="0.2"/>
    <row r="81375" ht="12.75" customHeight="1" x14ac:dyDescent="0.2"/>
    <row r="81376" ht="12.75" customHeight="1" x14ac:dyDescent="0.2"/>
    <row r="81377" ht="12.75" customHeight="1" x14ac:dyDescent="0.2"/>
    <row r="81378" ht="12.75" customHeight="1" x14ac:dyDescent="0.2"/>
    <row r="81379" ht="12.75" customHeight="1" x14ac:dyDescent="0.2"/>
    <row r="81380" ht="12.75" customHeight="1" x14ac:dyDescent="0.2"/>
    <row r="81381" ht="12.75" customHeight="1" x14ac:dyDescent="0.2"/>
    <row r="81382" ht="12.75" customHeight="1" x14ac:dyDescent="0.2"/>
    <row r="81383" ht="12.75" customHeight="1" x14ac:dyDescent="0.2"/>
    <row r="81384" ht="12.75" customHeight="1" x14ac:dyDescent="0.2"/>
    <row r="81385" ht="12.75" customHeight="1" x14ac:dyDescent="0.2"/>
    <row r="81386" ht="12.75" customHeight="1" x14ac:dyDescent="0.2"/>
    <row r="81387" ht="12.75" customHeight="1" x14ac:dyDescent="0.2"/>
    <row r="81388" ht="12.75" customHeight="1" x14ac:dyDescent="0.2"/>
    <row r="81389" ht="12.75" customHeight="1" x14ac:dyDescent="0.2"/>
    <row r="81390" ht="12.75" customHeight="1" x14ac:dyDescent="0.2"/>
    <row r="81391" ht="12.75" customHeight="1" x14ac:dyDescent="0.2"/>
    <row r="81392" ht="12.75" customHeight="1" x14ac:dyDescent="0.2"/>
    <row r="81393" ht="12.75" customHeight="1" x14ac:dyDescent="0.2"/>
    <row r="81394" ht="12.75" customHeight="1" x14ac:dyDescent="0.2"/>
    <row r="81395" ht="12.75" customHeight="1" x14ac:dyDescent="0.2"/>
    <row r="81396" ht="12.75" customHeight="1" x14ac:dyDescent="0.2"/>
    <row r="81397" ht="12.75" customHeight="1" x14ac:dyDescent="0.2"/>
    <row r="81398" ht="12.75" customHeight="1" x14ac:dyDescent="0.2"/>
    <row r="81399" ht="12.75" customHeight="1" x14ac:dyDescent="0.2"/>
    <row r="81400" ht="12.75" customHeight="1" x14ac:dyDescent="0.2"/>
    <row r="81401" ht="12.75" customHeight="1" x14ac:dyDescent="0.2"/>
    <row r="81402" ht="12.75" customHeight="1" x14ac:dyDescent="0.2"/>
    <row r="81403" ht="12.75" customHeight="1" x14ac:dyDescent="0.2"/>
    <row r="81404" ht="12.75" customHeight="1" x14ac:dyDescent="0.2"/>
    <row r="81405" ht="12.75" customHeight="1" x14ac:dyDescent="0.2"/>
    <row r="81406" ht="12.75" customHeight="1" x14ac:dyDescent="0.2"/>
    <row r="81407" ht="12.75" customHeight="1" x14ac:dyDescent="0.2"/>
    <row r="81408" ht="12.75" customHeight="1" x14ac:dyDescent="0.2"/>
    <row r="81409" ht="12.75" customHeight="1" x14ac:dyDescent="0.2"/>
    <row r="81410" ht="12.75" customHeight="1" x14ac:dyDescent="0.2"/>
    <row r="81411" ht="12.75" customHeight="1" x14ac:dyDescent="0.2"/>
    <row r="81412" ht="12.75" customHeight="1" x14ac:dyDescent="0.2"/>
    <row r="81413" ht="12.75" customHeight="1" x14ac:dyDescent="0.2"/>
    <row r="81414" ht="12.75" customHeight="1" x14ac:dyDescent="0.2"/>
    <row r="81415" ht="12.75" customHeight="1" x14ac:dyDescent="0.2"/>
    <row r="81416" ht="12.75" customHeight="1" x14ac:dyDescent="0.2"/>
    <row r="81417" ht="12.75" customHeight="1" x14ac:dyDescent="0.2"/>
    <row r="81418" ht="12.75" customHeight="1" x14ac:dyDescent="0.2"/>
    <row r="81419" ht="12.75" customHeight="1" x14ac:dyDescent="0.2"/>
    <row r="81420" ht="12.75" customHeight="1" x14ac:dyDescent="0.2"/>
    <row r="81421" ht="12.75" customHeight="1" x14ac:dyDescent="0.2"/>
    <row r="81422" ht="12.75" customHeight="1" x14ac:dyDescent="0.2"/>
    <row r="81423" ht="12.75" customHeight="1" x14ac:dyDescent="0.2"/>
    <row r="81424" ht="12.75" customHeight="1" x14ac:dyDescent="0.2"/>
    <row r="81425" ht="12.75" customHeight="1" x14ac:dyDescent="0.2"/>
    <row r="81426" ht="12.75" customHeight="1" x14ac:dyDescent="0.2"/>
    <row r="81427" ht="12.75" customHeight="1" x14ac:dyDescent="0.2"/>
    <row r="81428" ht="12.75" customHeight="1" x14ac:dyDescent="0.2"/>
    <row r="81429" ht="12.75" customHeight="1" x14ac:dyDescent="0.2"/>
    <row r="81430" ht="12.75" customHeight="1" x14ac:dyDescent="0.2"/>
    <row r="81431" ht="12.75" customHeight="1" x14ac:dyDescent="0.2"/>
    <row r="81432" ht="12.75" customHeight="1" x14ac:dyDescent="0.2"/>
    <row r="81433" ht="12.75" customHeight="1" x14ac:dyDescent="0.2"/>
    <row r="81434" ht="12.75" customHeight="1" x14ac:dyDescent="0.2"/>
    <row r="81435" ht="12.75" customHeight="1" x14ac:dyDescent="0.2"/>
    <row r="81436" ht="12.75" customHeight="1" x14ac:dyDescent="0.2"/>
    <row r="81437" ht="12.75" customHeight="1" x14ac:dyDescent="0.2"/>
    <row r="81438" ht="12.75" customHeight="1" x14ac:dyDescent="0.2"/>
    <row r="81439" ht="12.75" customHeight="1" x14ac:dyDescent="0.2"/>
    <row r="81440" ht="12.75" customHeight="1" x14ac:dyDescent="0.2"/>
    <row r="81441" ht="12.75" customHeight="1" x14ac:dyDescent="0.2"/>
    <row r="81442" ht="12.75" customHeight="1" x14ac:dyDescent="0.2"/>
    <row r="81443" ht="12.75" customHeight="1" x14ac:dyDescent="0.2"/>
    <row r="81444" ht="12.75" customHeight="1" x14ac:dyDescent="0.2"/>
    <row r="81445" ht="12.75" customHeight="1" x14ac:dyDescent="0.2"/>
    <row r="81446" ht="12.75" customHeight="1" x14ac:dyDescent="0.2"/>
    <row r="81447" ht="12.75" customHeight="1" x14ac:dyDescent="0.2"/>
    <row r="81448" ht="12.75" customHeight="1" x14ac:dyDescent="0.2"/>
    <row r="81449" ht="12.75" customHeight="1" x14ac:dyDescent="0.2"/>
    <row r="81450" ht="12.75" customHeight="1" x14ac:dyDescent="0.2"/>
    <row r="81451" ht="12.75" customHeight="1" x14ac:dyDescent="0.2"/>
    <row r="81452" ht="12.75" customHeight="1" x14ac:dyDescent="0.2"/>
    <row r="81453" ht="12.75" customHeight="1" x14ac:dyDescent="0.2"/>
    <row r="81454" ht="12.75" customHeight="1" x14ac:dyDescent="0.2"/>
    <row r="81455" ht="12.75" customHeight="1" x14ac:dyDescent="0.2"/>
    <row r="81456" ht="12.75" customHeight="1" x14ac:dyDescent="0.2"/>
    <row r="81457" ht="12.75" customHeight="1" x14ac:dyDescent="0.2"/>
    <row r="81458" ht="12.75" customHeight="1" x14ac:dyDescent="0.2"/>
    <row r="81459" ht="12.75" customHeight="1" x14ac:dyDescent="0.2"/>
    <row r="81460" ht="12.75" customHeight="1" x14ac:dyDescent="0.2"/>
    <row r="81461" ht="12.75" customHeight="1" x14ac:dyDescent="0.2"/>
    <row r="81462" ht="12.75" customHeight="1" x14ac:dyDescent="0.2"/>
    <row r="81463" ht="12.75" customHeight="1" x14ac:dyDescent="0.2"/>
    <row r="81464" ht="12.75" customHeight="1" x14ac:dyDescent="0.2"/>
    <row r="81465" ht="12.75" customHeight="1" x14ac:dyDescent="0.2"/>
    <row r="81466" ht="12.75" customHeight="1" x14ac:dyDescent="0.2"/>
    <row r="81467" ht="12.75" customHeight="1" x14ac:dyDescent="0.2"/>
    <row r="81468" ht="12.75" customHeight="1" x14ac:dyDescent="0.2"/>
    <row r="81469" ht="12.75" customHeight="1" x14ac:dyDescent="0.2"/>
    <row r="81470" ht="12.75" customHeight="1" x14ac:dyDescent="0.2"/>
    <row r="81471" ht="12.75" customHeight="1" x14ac:dyDescent="0.2"/>
    <row r="81472" ht="12.75" customHeight="1" x14ac:dyDescent="0.2"/>
    <row r="81473" ht="12.75" customHeight="1" x14ac:dyDescent="0.2"/>
    <row r="81474" ht="12.75" customHeight="1" x14ac:dyDescent="0.2"/>
    <row r="81475" ht="12.75" customHeight="1" x14ac:dyDescent="0.2"/>
    <row r="81476" ht="12.75" customHeight="1" x14ac:dyDescent="0.2"/>
    <row r="81477" ht="12.75" customHeight="1" x14ac:dyDescent="0.2"/>
    <row r="81478" ht="12.75" customHeight="1" x14ac:dyDescent="0.2"/>
    <row r="81479" ht="12.75" customHeight="1" x14ac:dyDescent="0.2"/>
    <row r="81480" ht="12.75" customHeight="1" x14ac:dyDescent="0.2"/>
    <row r="81481" ht="12.75" customHeight="1" x14ac:dyDescent="0.2"/>
    <row r="81482" ht="12.75" customHeight="1" x14ac:dyDescent="0.2"/>
    <row r="81483" ht="12.75" customHeight="1" x14ac:dyDescent="0.2"/>
    <row r="81484" ht="12.75" customHeight="1" x14ac:dyDescent="0.2"/>
    <row r="81485" ht="12.75" customHeight="1" x14ac:dyDescent="0.2"/>
    <row r="81486" ht="12.75" customHeight="1" x14ac:dyDescent="0.2"/>
    <row r="81487" ht="12.75" customHeight="1" x14ac:dyDescent="0.2"/>
    <row r="81488" ht="12.75" customHeight="1" x14ac:dyDescent="0.2"/>
    <row r="81489" ht="12.75" customHeight="1" x14ac:dyDescent="0.2"/>
    <row r="81490" ht="12.75" customHeight="1" x14ac:dyDescent="0.2"/>
    <row r="81491" ht="12.75" customHeight="1" x14ac:dyDescent="0.2"/>
    <row r="81492" ht="12.75" customHeight="1" x14ac:dyDescent="0.2"/>
    <row r="81493" ht="12.75" customHeight="1" x14ac:dyDescent="0.2"/>
    <row r="81494" ht="12.75" customHeight="1" x14ac:dyDescent="0.2"/>
    <row r="81495" ht="12.75" customHeight="1" x14ac:dyDescent="0.2"/>
    <row r="81496" ht="12.75" customHeight="1" x14ac:dyDescent="0.2"/>
    <row r="81497" ht="12.75" customHeight="1" x14ac:dyDescent="0.2"/>
    <row r="81498" ht="12.75" customHeight="1" x14ac:dyDescent="0.2"/>
    <row r="81499" ht="12.75" customHeight="1" x14ac:dyDescent="0.2"/>
    <row r="81500" ht="12.75" customHeight="1" x14ac:dyDescent="0.2"/>
    <row r="81501" ht="12.75" customHeight="1" x14ac:dyDescent="0.2"/>
    <row r="81502" ht="12.75" customHeight="1" x14ac:dyDescent="0.2"/>
    <row r="81503" ht="12.75" customHeight="1" x14ac:dyDescent="0.2"/>
    <row r="81504" ht="12.75" customHeight="1" x14ac:dyDescent="0.2"/>
    <row r="81505" ht="12.75" customHeight="1" x14ac:dyDescent="0.2"/>
    <row r="81506" ht="12.75" customHeight="1" x14ac:dyDescent="0.2"/>
    <row r="81507" ht="12.75" customHeight="1" x14ac:dyDescent="0.2"/>
    <row r="81508" ht="12.75" customHeight="1" x14ac:dyDescent="0.2"/>
    <row r="81509" ht="12.75" customHeight="1" x14ac:dyDescent="0.2"/>
    <row r="81510" ht="12.75" customHeight="1" x14ac:dyDescent="0.2"/>
    <row r="81511" ht="12.75" customHeight="1" x14ac:dyDescent="0.2"/>
    <row r="81512" ht="12.75" customHeight="1" x14ac:dyDescent="0.2"/>
    <row r="81513" ht="12.75" customHeight="1" x14ac:dyDescent="0.2"/>
    <row r="81514" ht="12.75" customHeight="1" x14ac:dyDescent="0.2"/>
    <row r="81515" ht="12.75" customHeight="1" x14ac:dyDescent="0.2"/>
    <row r="81516" ht="12.75" customHeight="1" x14ac:dyDescent="0.2"/>
    <row r="81517" ht="12.75" customHeight="1" x14ac:dyDescent="0.2"/>
    <row r="81518" ht="12.75" customHeight="1" x14ac:dyDescent="0.2"/>
    <row r="81519" ht="12.75" customHeight="1" x14ac:dyDescent="0.2"/>
    <row r="81520" ht="12.75" customHeight="1" x14ac:dyDescent="0.2"/>
    <row r="81521" ht="12.75" customHeight="1" x14ac:dyDescent="0.2"/>
    <row r="81522" ht="12.75" customHeight="1" x14ac:dyDescent="0.2"/>
    <row r="81523" ht="12.75" customHeight="1" x14ac:dyDescent="0.2"/>
    <row r="81524" ht="12.75" customHeight="1" x14ac:dyDescent="0.2"/>
    <row r="81525" ht="12.75" customHeight="1" x14ac:dyDescent="0.2"/>
    <row r="81526" ht="12.75" customHeight="1" x14ac:dyDescent="0.2"/>
    <row r="81527" ht="12.75" customHeight="1" x14ac:dyDescent="0.2"/>
    <row r="81528" ht="12.75" customHeight="1" x14ac:dyDescent="0.2"/>
    <row r="81529" ht="12.75" customHeight="1" x14ac:dyDescent="0.2"/>
    <row r="81530" ht="12.75" customHeight="1" x14ac:dyDescent="0.2"/>
    <row r="81531" ht="12.75" customHeight="1" x14ac:dyDescent="0.2"/>
    <row r="81532" ht="12.75" customHeight="1" x14ac:dyDescent="0.2"/>
    <row r="81533" ht="12.75" customHeight="1" x14ac:dyDescent="0.2"/>
    <row r="81534" ht="12.75" customHeight="1" x14ac:dyDescent="0.2"/>
    <row r="81535" ht="12.75" customHeight="1" x14ac:dyDescent="0.2"/>
    <row r="81536" ht="12.75" customHeight="1" x14ac:dyDescent="0.2"/>
    <row r="81537" ht="12.75" customHeight="1" x14ac:dyDescent="0.2"/>
    <row r="81538" ht="12.75" customHeight="1" x14ac:dyDescent="0.2"/>
    <row r="81539" ht="12.75" customHeight="1" x14ac:dyDescent="0.2"/>
    <row r="81540" ht="12.75" customHeight="1" x14ac:dyDescent="0.2"/>
    <row r="81541" ht="12.75" customHeight="1" x14ac:dyDescent="0.2"/>
    <row r="81542" ht="12.75" customHeight="1" x14ac:dyDescent="0.2"/>
    <row r="81543" ht="12.75" customHeight="1" x14ac:dyDescent="0.2"/>
    <row r="81544" ht="12.75" customHeight="1" x14ac:dyDescent="0.2"/>
    <row r="81545" ht="12.75" customHeight="1" x14ac:dyDescent="0.2"/>
    <row r="81546" ht="12.75" customHeight="1" x14ac:dyDescent="0.2"/>
    <row r="81547" ht="12.75" customHeight="1" x14ac:dyDescent="0.2"/>
    <row r="81548" ht="12.75" customHeight="1" x14ac:dyDescent="0.2"/>
    <row r="81549" ht="12.75" customHeight="1" x14ac:dyDescent="0.2"/>
    <row r="81550" ht="12.75" customHeight="1" x14ac:dyDescent="0.2"/>
    <row r="81551" ht="12.75" customHeight="1" x14ac:dyDescent="0.2"/>
    <row r="81552" ht="12.75" customHeight="1" x14ac:dyDescent="0.2"/>
    <row r="81553" ht="12.75" customHeight="1" x14ac:dyDescent="0.2"/>
    <row r="81554" ht="12.75" customHeight="1" x14ac:dyDescent="0.2"/>
    <row r="81555" ht="12.75" customHeight="1" x14ac:dyDescent="0.2"/>
    <row r="81556" ht="12.75" customHeight="1" x14ac:dyDescent="0.2"/>
    <row r="81557" ht="12.75" customHeight="1" x14ac:dyDescent="0.2"/>
    <row r="81558" ht="12.75" customHeight="1" x14ac:dyDescent="0.2"/>
    <row r="81559" ht="12.75" customHeight="1" x14ac:dyDescent="0.2"/>
    <row r="81560" ht="12.75" customHeight="1" x14ac:dyDescent="0.2"/>
    <row r="81561" ht="12.75" customHeight="1" x14ac:dyDescent="0.2"/>
    <row r="81562" ht="12.75" customHeight="1" x14ac:dyDescent="0.2"/>
    <row r="81563" ht="12.75" customHeight="1" x14ac:dyDescent="0.2"/>
    <row r="81564" ht="12.75" customHeight="1" x14ac:dyDescent="0.2"/>
    <row r="81565" ht="12.75" customHeight="1" x14ac:dyDescent="0.2"/>
    <row r="81566" ht="12.75" customHeight="1" x14ac:dyDescent="0.2"/>
    <row r="81567" ht="12.75" customHeight="1" x14ac:dyDescent="0.2"/>
    <row r="81568" ht="12.75" customHeight="1" x14ac:dyDescent="0.2"/>
    <row r="81569" ht="12.75" customHeight="1" x14ac:dyDescent="0.2"/>
    <row r="81570" ht="12.75" customHeight="1" x14ac:dyDescent="0.2"/>
    <row r="81571" ht="12.75" customHeight="1" x14ac:dyDescent="0.2"/>
    <row r="81572" ht="12.75" customHeight="1" x14ac:dyDescent="0.2"/>
    <row r="81573" ht="12.75" customHeight="1" x14ac:dyDescent="0.2"/>
    <row r="81574" ht="12.75" customHeight="1" x14ac:dyDescent="0.2"/>
    <row r="81575" ht="12.75" customHeight="1" x14ac:dyDescent="0.2"/>
    <row r="81576" ht="12.75" customHeight="1" x14ac:dyDescent="0.2"/>
    <row r="81577" ht="12.75" customHeight="1" x14ac:dyDescent="0.2"/>
    <row r="81578" ht="12.75" customHeight="1" x14ac:dyDescent="0.2"/>
    <row r="81579" ht="12.75" customHeight="1" x14ac:dyDescent="0.2"/>
    <row r="81580" ht="12.75" customHeight="1" x14ac:dyDescent="0.2"/>
    <row r="81581" ht="12.75" customHeight="1" x14ac:dyDescent="0.2"/>
    <row r="81582" ht="12.75" customHeight="1" x14ac:dyDescent="0.2"/>
    <row r="81583" ht="12.75" customHeight="1" x14ac:dyDescent="0.2"/>
    <row r="81584" ht="12.75" customHeight="1" x14ac:dyDescent="0.2"/>
    <row r="81585" ht="12.75" customHeight="1" x14ac:dyDescent="0.2"/>
    <row r="81586" ht="12.75" customHeight="1" x14ac:dyDescent="0.2"/>
    <row r="81587" ht="12.75" customHeight="1" x14ac:dyDescent="0.2"/>
    <row r="81588" ht="12.75" customHeight="1" x14ac:dyDescent="0.2"/>
    <row r="81589" ht="12.75" customHeight="1" x14ac:dyDescent="0.2"/>
    <row r="81590" ht="12.75" customHeight="1" x14ac:dyDescent="0.2"/>
    <row r="81591" ht="12.75" customHeight="1" x14ac:dyDescent="0.2"/>
    <row r="81592" ht="12.75" customHeight="1" x14ac:dyDescent="0.2"/>
    <row r="81593" ht="12.75" customHeight="1" x14ac:dyDescent="0.2"/>
    <row r="81594" ht="12.75" customHeight="1" x14ac:dyDescent="0.2"/>
    <row r="81595" ht="12.75" customHeight="1" x14ac:dyDescent="0.2"/>
    <row r="81596" ht="12.75" customHeight="1" x14ac:dyDescent="0.2"/>
    <row r="81597" ht="12.75" customHeight="1" x14ac:dyDescent="0.2"/>
    <row r="81598" ht="12.75" customHeight="1" x14ac:dyDescent="0.2"/>
    <row r="81599" ht="12.75" customHeight="1" x14ac:dyDescent="0.2"/>
    <row r="81600" ht="12.75" customHeight="1" x14ac:dyDescent="0.2"/>
    <row r="81601" ht="12.75" customHeight="1" x14ac:dyDescent="0.2"/>
    <row r="81602" ht="12.75" customHeight="1" x14ac:dyDescent="0.2"/>
    <row r="81603" ht="12.75" customHeight="1" x14ac:dyDescent="0.2"/>
    <row r="81604" ht="12.75" customHeight="1" x14ac:dyDescent="0.2"/>
    <row r="81605" ht="12.75" customHeight="1" x14ac:dyDescent="0.2"/>
    <row r="81606" ht="12.75" customHeight="1" x14ac:dyDescent="0.2"/>
    <row r="81607" ht="12.75" customHeight="1" x14ac:dyDescent="0.2"/>
    <row r="81608" ht="12.75" customHeight="1" x14ac:dyDescent="0.2"/>
    <row r="81609" ht="12.75" customHeight="1" x14ac:dyDescent="0.2"/>
    <row r="81610" ht="12.75" customHeight="1" x14ac:dyDescent="0.2"/>
    <row r="81611" ht="12.75" customHeight="1" x14ac:dyDescent="0.2"/>
    <row r="81612" ht="12.75" customHeight="1" x14ac:dyDescent="0.2"/>
    <row r="81613" ht="12.75" customHeight="1" x14ac:dyDescent="0.2"/>
    <row r="81614" ht="12.75" customHeight="1" x14ac:dyDescent="0.2"/>
    <row r="81615" ht="12.75" customHeight="1" x14ac:dyDescent="0.2"/>
    <row r="81616" ht="12.75" customHeight="1" x14ac:dyDescent="0.2"/>
    <row r="81617" ht="12.75" customHeight="1" x14ac:dyDescent="0.2"/>
    <row r="81618" ht="12.75" customHeight="1" x14ac:dyDescent="0.2"/>
    <row r="81619" ht="12.75" customHeight="1" x14ac:dyDescent="0.2"/>
    <row r="81620" ht="12.75" customHeight="1" x14ac:dyDescent="0.2"/>
    <row r="81621" ht="12.75" customHeight="1" x14ac:dyDescent="0.2"/>
    <row r="81622" ht="12.75" customHeight="1" x14ac:dyDescent="0.2"/>
    <row r="81623" ht="12.75" customHeight="1" x14ac:dyDescent="0.2"/>
    <row r="81624" ht="12.75" customHeight="1" x14ac:dyDescent="0.2"/>
    <row r="81625" ht="12.75" customHeight="1" x14ac:dyDescent="0.2"/>
    <row r="81626" ht="12.75" customHeight="1" x14ac:dyDescent="0.2"/>
    <row r="81627" ht="12.75" customHeight="1" x14ac:dyDescent="0.2"/>
    <row r="81628" ht="12.75" customHeight="1" x14ac:dyDescent="0.2"/>
    <row r="81629" ht="12.75" customHeight="1" x14ac:dyDescent="0.2"/>
    <row r="81630" ht="12.75" customHeight="1" x14ac:dyDescent="0.2"/>
    <row r="81631" ht="12.75" customHeight="1" x14ac:dyDescent="0.2"/>
    <row r="81632" ht="12.75" customHeight="1" x14ac:dyDescent="0.2"/>
    <row r="81633" ht="12.75" customHeight="1" x14ac:dyDescent="0.2"/>
    <row r="81634" ht="12.75" customHeight="1" x14ac:dyDescent="0.2"/>
    <row r="81635" ht="12.75" customHeight="1" x14ac:dyDescent="0.2"/>
    <row r="81636" ht="12.75" customHeight="1" x14ac:dyDescent="0.2"/>
    <row r="81637" ht="12.75" customHeight="1" x14ac:dyDescent="0.2"/>
    <row r="81638" ht="12.75" customHeight="1" x14ac:dyDescent="0.2"/>
    <row r="81639" ht="12.75" customHeight="1" x14ac:dyDescent="0.2"/>
    <row r="81640" ht="12.75" customHeight="1" x14ac:dyDescent="0.2"/>
    <row r="81641" ht="12.75" customHeight="1" x14ac:dyDescent="0.2"/>
    <row r="81642" ht="12.75" customHeight="1" x14ac:dyDescent="0.2"/>
    <row r="81643" ht="12.75" customHeight="1" x14ac:dyDescent="0.2"/>
    <row r="81644" ht="12.75" customHeight="1" x14ac:dyDescent="0.2"/>
    <row r="81645" ht="12.75" customHeight="1" x14ac:dyDescent="0.2"/>
    <row r="81646" ht="12.75" customHeight="1" x14ac:dyDescent="0.2"/>
    <row r="81647" ht="12.75" customHeight="1" x14ac:dyDescent="0.2"/>
    <row r="81648" ht="12.75" customHeight="1" x14ac:dyDescent="0.2"/>
    <row r="81649" ht="12.75" customHeight="1" x14ac:dyDescent="0.2"/>
    <row r="81650" ht="12.75" customHeight="1" x14ac:dyDescent="0.2"/>
    <row r="81651" ht="12.75" customHeight="1" x14ac:dyDescent="0.2"/>
    <row r="81652" ht="12.75" customHeight="1" x14ac:dyDescent="0.2"/>
    <row r="81653" ht="12.75" customHeight="1" x14ac:dyDescent="0.2"/>
    <row r="81654" ht="12.75" customHeight="1" x14ac:dyDescent="0.2"/>
    <row r="81655" ht="12.75" customHeight="1" x14ac:dyDescent="0.2"/>
    <row r="81656" ht="12.75" customHeight="1" x14ac:dyDescent="0.2"/>
    <row r="81657" ht="12.75" customHeight="1" x14ac:dyDescent="0.2"/>
    <row r="81658" ht="12.75" customHeight="1" x14ac:dyDescent="0.2"/>
    <row r="81659" ht="12.75" customHeight="1" x14ac:dyDescent="0.2"/>
    <row r="81660" ht="12.75" customHeight="1" x14ac:dyDescent="0.2"/>
    <row r="81661" ht="12.75" customHeight="1" x14ac:dyDescent="0.2"/>
    <row r="81662" ht="12.75" customHeight="1" x14ac:dyDescent="0.2"/>
    <row r="81663" ht="12.75" customHeight="1" x14ac:dyDescent="0.2"/>
    <row r="81664" ht="12.75" customHeight="1" x14ac:dyDescent="0.2"/>
    <row r="81665" ht="12.75" customHeight="1" x14ac:dyDescent="0.2"/>
    <row r="81666" ht="12.75" customHeight="1" x14ac:dyDescent="0.2"/>
    <row r="81667" ht="12.75" customHeight="1" x14ac:dyDescent="0.2"/>
    <row r="81668" ht="12.75" customHeight="1" x14ac:dyDescent="0.2"/>
    <row r="81669" ht="12.75" customHeight="1" x14ac:dyDescent="0.2"/>
    <row r="81670" ht="12.75" customHeight="1" x14ac:dyDescent="0.2"/>
    <row r="81671" ht="12.75" customHeight="1" x14ac:dyDescent="0.2"/>
    <row r="81672" ht="12.75" customHeight="1" x14ac:dyDescent="0.2"/>
    <row r="81673" ht="12.75" customHeight="1" x14ac:dyDescent="0.2"/>
    <row r="81674" ht="12.75" customHeight="1" x14ac:dyDescent="0.2"/>
    <row r="81675" ht="12.75" customHeight="1" x14ac:dyDescent="0.2"/>
    <row r="81676" ht="12.75" customHeight="1" x14ac:dyDescent="0.2"/>
    <row r="81677" ht="12.75" customHeight="1" x14ac:dyDescent="0.2"/>
    <row r="81678" ht="12.75" customHeight="1" x14ac:dyDescent="0.2"/>
    <row r="81679" ht="12.75" customHeight="1" x14ac:dyDescent="0.2"/>
    <row r="81680" ht="12.75" customHeight="1" x14ac:dyDescent="0.2"/>
    <row r="81681" ht="12.75" customHeight="1" x14ac:dyDescent="0.2"/>
    <row r="81682" ht="12.75" customHeight="1" x14ac:dyDescent="0.2"/>
    <row r="81683" ht="12.75" customHeight="1" x14ac:dyDescent="0.2"/>
    <row r="81684" ht="12.75" customHeight="1" x14ac:dyDescent="0.2"/>
    <row r="81685" ht="12.75" customHeight="1" x14ac:dyDescent="0.2"/>
    <row r="81686" ht="12.75" customHeight="1" x14ac:dyDescent="0.2"/>
    <row r="81687" ht="12.75" customHeight="1" x14ac:dyDescent="0.2"/>
    <row r="81688" ht="12.75" customHeight="1" x14ac:dyDescent="0.2"/>
    <row r="81689" ht="12.75" customHeight="1" x14ac:dyDescent="0.2"/>
    <row r="81690" ht="12.75" customHeight="1" x14ac:dyDescent="0.2"/>
    <row r="81691" ht="12.75" customHeight="1" x14ac:dyDescent="0.2"/>
    <row r="81692" ht="12.75" customHeight="1" x14ac:dyDescent="0.2"/>
    <row r="81693" ht="12.75" customHeight="1" x14ac:dyDescent="0.2"/>
    <row r="81694" ht="12.75" customHeight="1" x14ac:dyDescent="0.2"/>
    <row r="81695" ht="12.75" customHeight="1" x14ac:dyDescent="0.2"/>
    <row r="81696" ht="12.75" customHeight="1" x14ac:dyDescent="0.2"/>
    <row r="81697" ht="12.75" customHeight="1" x14ac:dyDescent="0.2"/>
    <row r="81698" ht="12.75" customHeight="1" x14ac:dyDescent="0.2"/>
    <row r="81699" ht="12.75" customHeight="1" x14ac:dyDescent="0.2"/>
    <row r="81700" ht="12.75" customHeight="1" x14ac:dyDescent="0.2"/>
    <row r="81701" ht="12.75" customHeight="1" x14ac:dyDescent="0.2"/>
    <row r="81702" ht="12.75" customHeight="1" x14ac:dyDescent="0.2"/>
    <row r="81703" ht="12.75" customHeight="1" x14ac:dyDescent="0.2"/>
    <row r="81704" ht="12.75" customHeight="1" x14ac:dyDescent="0.2"/>
    <row r="81705" ht="12.75" customHeight="1" x14ac:dyDescent="0.2"/>
    <row r="81706" ht="12.75" customHeight="1" x14ac:dyDescent="0.2"/>
    <row r="81707" ht="12.75" customHeight="1" x14ac:dyDescent="0.2"/>
    <row r="81708" ht="12.75" customHeight="1" x14ac:dyDescent="0.2"/>
    <row r="81709" ht="12.75" customHeight="1" x14ac:dyDescent="0.2"/>
    <row r="81710" ht="12.75" customHeight="1" x14ac:dyDescent="0.2"/>
    <row r="81711" ht="12.75" customHeight="1" x14ac:dyDescent="0.2"/>
    <row r="81712" ht="12.75" customHeight="1" x14ac:dyDescent="0.2"/>
    <row r="81713" ht="12.75" customHeight="1" x14ac:dyDescent="0.2"/>
    <row r="81714" ht="12.75" customHeight="1" x14ac:dyDescent="0.2"/>
    <row r="81715" ht="12.75" customHeight="1" x14ac:dyDescent="0.2"/>
    <row r="81716" ht="12.75" customHeight="1" x14ac:dyDescent="0.2"/>
    <row r="81717" ht="12.75" customHeight="1" x14ac:dyDescent="0.2"/>
    <row r="81718" ht="12.75" customHeight="1" x14ac:dyDescent="0.2"/>
    <row r="81719" ht="12.75" customHeight="1" x14ac:dyDescent="0.2"/>
    <row r="81720" ht="12.75" customHeight="1" x14ac:dyDescent="0.2"/>
    <row r="81721" ht="12.75" customHeight="1" x14ac:dyDescent="0.2"/>
    <row r="81722" ht="12.75" customHeight="1" x14ac:dyDescent="0.2"/>
    <row r="81723" ht="12.75" customHeight="1" x14ac:dyDescent="0.2"/>
    <row r="81724" ht="12.75" customHeight="1" x14ac:dyDescent="0.2"/>
    <row r="81725" ht="12.75" customHeight="1" x14ac:dyDescent="0.2"/>
    <row r="81726" ht="12.75" customHeight="1" x14ac:dyDescent="0.2"/>
    <row r="81727" ht="12.75" customHeight="1" x14ac:dyDescent="0.2"/>
    <row r="81728" ht="12.75" customHeight="1" x14ac:dyDescent="0.2"/>
    <row r="81729" ht="12.75" customHeight="1" x14ac:dyDescent="0.2"/>
    <row r="81730" ht="12.75" customHeight="1" x14ac:dyDescent="0.2"/>
    <row r="81731" ht="12.75" customHeight="1" x14ac:dyDescent="0.2"/>
    <row r="81732" ht="12.75" customHeight="1" x14ac:dyDescent="0.2"/>
    <row r="81733" ht="12.75" customHeight="1" x14ac:dyDescent="0.2"/>
    <row r="81734" ht="12.75" customHeight="1" x14ac:dyDescent="0.2"/>
    <row r="81735" ht="12.75" customHeight="1" x14ac:dyDescent="0.2"/>
    <row r="81736" ht="12.75" customHeight="1" x14ac:dyDescent="0.2"/>
    <row r="81737" ht="12.75" customHeight="1" x14ac:dyDescent="0.2"/>
    <row r="81738" ht="12.75" customHeight="1" x14ac:dyDescent="0.2"/>
    <row r="81739" ht="12.75" customHeight="1" x14ac:dyDescent="0.2"/>
    <row r="81740" ht="12.75" customHeight="1" x14ac:dyDescent="0.2"/>
    <row r="81741" ht="12.75" customHeight="1" x14ac:dyDescent="0.2"/>
    <row r="81742" ht="12.75" customHeight="1" x14ac:dyDescent="0.2"/>
    <row r="81743" ht="12.75" customHeight="1" x14ac:dyDescent="0.2"/>
    <row r="81744" ht="12.75" customHeight="1" x14ac:dyDescent="0.2"/>
    <row r="81745" ht="12.75" customHeight="1" x14ac:dyDescent="0.2"/>
    <row r="81746" ht="12.75" customHeight="1" x14ac:dyDescent="0.2"/>
    <row r="81747" ht="12.75" customHeight="1" x14ac:dyDescent="0.2"/>
    <row r="81748" ht="12.75" customHeight="1" x14ac:dyDescent="0.2"/>
    <row r="81749" ht="12.75" customHeight="1" x14ac:dyDescent="0.2"/>
    <row r="81750" ht="12.75" customHeight="1" x14ac:dyDescent="0.2"/>
    <row r="81751" ht="12.75" customHeight="1" x14ac:dyDescent="0.2"/>
    <row r="81752" ht="12.75" customHeight="1" x14ac:dyDescent="0.2"/>
    <row r="81753" ht="12.75" customHeight="1" x14ac:dyDescent="0.2"/>
    <row r="81754" ht="12.75" customHeight="1" x14ac:dyDescent="0.2"/>
    <row r="81755" ht="12.75" customHeight="1" x14ac:dyDescent="0.2"/>
    <row r="81756" ht="12.75" customHeight="1" x14ac:dyDescent="0.2"/>
    <row r="81757" ht="12.75" customHeight="1" x14ac:dyDescent="0.2"/>
    <row r="81758" ht="12.75" customHeight="1" x14ac:dyDescent="0.2"/>
    <row r="81759" ht="12.75" customHeight="1" x14ac:dyDescent="0.2"/>
    <row r="81760" ht="12.75" customHeight="1" x14ac:dyDescent="0.2"/>
    <row r="81761" ht="12.75" customHeight="1" x14ac:dyDescent="0.2"/>
    <row r="81762" ht="12.75" customHeight="1" x14ac:dyDescent="0.2"/>
    <row r="81763" ht="12.75" customHeight="1" x14ac:dyDescent="0.2"/>
    <row r="81764" ht="12.75" customHeight="1" x14ac:dyDescent="0.2"/>
    <row r="81765" ht="12.75" customHeight="1" x14ac:dyDescent="0.2"/>
    <row r="81766" ht="12.75" customHeight="1" x14ac:dyDescent="0.2"/>
    <row r="81767" ht="12.75" customHeight="1" x14ac:dyDescent="0.2"/>
    <row r="81768" ht="12.75" customHeight="1" x14ac:dyDescent="0.2"/>
    <row r="81769" ht="12.75" customHeight="1" x14ac:dyDescent="0.2"/>
    <row r="81770" ht="12.75" customHeight="1" x14ac:dyDescent="0.2"/>
    <row r="81771" ht="12.75" customHeight="1" x14ac:dyDescent="0.2"/>
    <row r="81772" ht="12.75" customHeight="1" x14ac:dyDescent="0.2"/>
    <row r="81773" ht="12.75" customHeight="1" x14ac:dyDescent="0.2"/>
    <row r="81774" ht="12.75" customHeight="1" x14ac:dyDescent="0.2"/>
    <row r="81775" ht="12.75" customHeight="1" x14ac:dyDescent="0.2"/>
    <row r="81776" ht="12.75" customHeight="1" x14ac:dyDescent="0.2"/>
    <row r="81777" ht="12.75" customHeight="1" x14ac:dyDescent="0.2"/>
    <row r="81778" ht="12.75" customHeight="1" x14ac:dyDescent="0.2"/>
    <row r="81779" ht="12.75" customHeight="1" x14ac:dyDescent="0.2"/>
    <row r="81780" ht="12.75" customHeight="1" x14ac:dyDescent="0.2"/>
    <row r="81781" ht="12.75" customHeight="1" x14ac:dyDescent="0.2"/>
    <row r="81782" ht="12.75" customHeight="1" x14ac:dyDescent="0.2"/>
    <row r="81783" ht="12.75" customHeight="1" x14ac:dyDescent="0.2"/>
    <row r="81784" ht="12.75" customHeight="1" x14ac:dyDescent="0.2"/>
    <row r="81785" ht="12.75" customHeight="1" x14ac:dyDescent="0.2"/>
    <row r="81786" ht="12.75" customHeight="1" x14ac:dyDescent="0.2"/>
    <row r="81787" ht="12.75" customHeight="1" x14ac:dyDescent="0.2"/>
    <row r="81788" ht="12.75" customHeight="1" x14ac:dyDescent="0.2"/>
    <row r="81789" ht="12.75" customHeight="1" x14ac:dyDescent="0.2"/>
    <row r="81790" ht="12.75" customHeight="1" x14ac:dyDescent="0.2"/>
    <row r="81791" ht="12.75" customHeight="1" x14ac:dyDescent="0.2"/>
    <row r="81792" ht="12.75" customHeight="1" x14ac:dyDescent="0.2"/>
    <row r="81793" ht="12.75" customHeight="1" x14ac:dyDescent="0.2"/>
    <row r="81794" ht="12.75" customHeight="1" x14ac:dyDescent="0.2"/>
    <row r="81795" ht="12.75" customHeight="1" x14ac:dyDescent="0.2"/>
    <row r="81796" ht="12.75" customHeight="1" x14ac:dyDescent="0.2"/>
    <row r="81797" ht="12.75" customHeight="1" x14ac:dyDescent="0.2"/>
    <row r="81798" ht="12.75" customHeight="1" x14ac:dyDescent="0.2"/>
    <row r="81799" ht="12.75" customHeight="1" x14ac:dyDescent="0.2"/>
    <row r="81800" ht="12.75" customHeight="1" x14ac:dyDescent="0.2"/>
    <row r="81801" ht="12.75" customHeight="1" x14ac:dyDescent="0.2"/>
    <row r="81802" ht="12.75" customHeight="1" x14ac:dyDescent="0.2"/>
    <row r="81803" ht="12.75" customHeight="1" x14ac:dyDescent="0.2"/>
    <row r="81804" ht="12.75" customHeight="1" x14ac:dyDescent="0.2"/>
    <row r="81805" ht="12.75" customHeight="1" x14ac:dyDescent="0.2"/>
    <row r="81806" ht="12.75" customHeight="1" x14ac:dyDescent="0.2"/>
    <row r="81807" ht="12.75" customHeight="1" x14ac:dyDescent="0.2"/>
    <row r="81808" ht="12.75" customHeight="1" x14ac:dyDescent="0.2"/>
    <row r="81809" ht="12.75" customHeight="1" x14ac:dyDescent="0.2"/>
    <row r="81810" ht="12.75" customHeight="1" x14ac:dyDescent="0.2"/>
    <row r="81811" ht="12.75" customHeight="1" x14ac:dyDescent="0.2"/>
    <row r="81812" ht="12.75" customHeight="1" x14ac:dyDescent="0.2"/>
    <row r="81813" ht="12.75" customHeight="1" x14ac:dyDescent="0.2"/>
    <row r="81814" ht="12.75" customHeight="1" x14ac:dyDescent="0.2"/>
    <row r="81815" ht="12.75" customHeight="1" x14ac:dyDescent="0.2"/>
    <row r="81816" ht="12.75" customHeight="1" x14ac:dyDescent="0.2"/>
    <row r="81817" ht="12.75" customHeight="1" x14ac:dyDescent="0.2"/>
    <row r="81818" ht="12.75" customHeight="1" x14ac:dyDescent="0.2"/>
    <row r="81819" ht="12.75" customHeight="1" x14ac:dyDescent="0.2"/>
    <row r="81820" ht="12.75" customHeight="1" x14ac:dyDescent="0.2"/>
    <row r="81821" ht="12.75" customHeight="1" x14ac:dyDescent="0.2"/>
    <row r="81822" ht="12.75" customHeight="1" x14ac:dyDescent="0.2"/>
    <row r="81823" ht="12.75" customHeight="1" x14ac:dyDescent="0.2"/>
    <row r="81824" ht="12.75" customHeight="1" x14ac:dyDescent="0.2"/>
    <row r="81825" ht="12.75" customHeight="1" x14ac:dyDescent="0.2"/>
    <row r="81826" ht="12.75" customHeight="1" x14ac:dyDescent="0.2"/>
    <row r="81827" ht="12.75" customHeight="1" x14ac:dyDescent="0.2"/>
    <row r="81828" ht="12.75" customHeight="1" x14ac:dyDescent="0.2"/>
    <row r="81829" ht="12.75" customHeight="1" x14ac:dyDescent="0.2"/>
    <row r="81830" ht="12.75" customHeight="1" x14ac:dyDescent="0.2"/>
    <row r="81831" ht="12.75" customHeight="1" x14ac:dyDescent="0.2"/>
    <row r="81832" ht="12.75" customHeight="1" x14ac:dyDescent="0.2"/>
    <row r="81833" ht="12.75" customHeight="1" x14ac:dyDescent="0.2"/>
    <row r="81834" ht="12.75" customHeight="1" x14ac:dyDescent="0.2"/>
    <row r="81835" ht="12.75" customHeight="1" x14ac:dyDescent="0.2"/>
    <row r="81836" ht="12.75" customHeight="1" x14ac:dyDescent="0.2"/>
    <row r="81837" ht="12.75" customHeight="1" x14ac:dyDescent="0.2"/>
    <row r="81838" ht="12.75" customHeight="1" x14ac:dyDescent="0.2"/>
    <row r="81839" ht="12.75" customHeight="1" x14ac:dyDescent="0.2"/>
    <row r="81840" ht="12.75" customHeight="1" x14ac:dyDescent="0.2"/>
    <row r="81841" ht="12.75" customHeight="1" x14ac:dyDescent="0.2"/>
    <row r="81842" ht="12.75" customHeight="1" x14ac:dyDescent="0.2"/>
    <row r="81843" ht="12.75" customHeight="1" x14ac:dyDescent="0.2"/>
    <row r="81844" ht="12.75" customHeight="1" x14ac:dyDescent="0.2"/>
    <row r="81845" ht="12.75" customHeight="1" x14ac:dyDescent="0.2"/>
    <row r="81846" ht="12.75" customHeight="1" x14ac:dyDescent="0.2"/>
    <row r="81847" ht="12.75" customHeight="1" x14ac:dyDescent="0.2"/>
    <row r="81848" ht="12.75" customHeight="1" x14ac:dyDescent="0.2"/>
    <row r="81849" ht="12.75" customHeight="1" x14ac:dyDescent="0.2"/>
    <row r="81850" ht="12.75" customHeight="1" x14ac:dyDescent="0.2"/>
    <row r="81851" ht="12.75" customHeight="1" x14ac:dyDescent="0.2"/>
    <row r="81852" ht="12.75" customHeight="1" x14ac:dyDescent="0.2"/>
    <row r="81853" ht="12.75" customHeight="1" x14ac:dyDescent="0.2"/>
    <row r="81854" ht="12.75" customHeight="1" x14ac:dyDescent="0.2"/>
    <row r="81855" ht="12.75" customHeight="1" x14ac:dyDescent="0.2"/>
    <row r="81856" ht="12.75" customHeight="1" x14ac:dyDescent="0.2"/>
    <row r="81857" ht="12.75" customHeight="1" x14ac:dyDescent="0.2"/>
    <row r="81858" ht="12.75" customHeight="1" x14ac:dyDescent="0.2"/>
    <row r="81859" ht="12.75" customHeight="1" x14ac:dyDescent="0.2"/>
    <row r="81860" ht="12.75" customHeight="1" x14ac:dyDescent="0.2"/>
    <row r="81861" ht="12.75" customHeight="1" x14ac:dyDescent="0.2"/>
    <row r="81862" ht="12.75" customHeight="1" x14ac:dyDescent="0.2"/>
    <row r="81863" ht="12.75" customHeight="1" x14ac:dyDescent="0.2"/>
    <row r="81864" ht="12.75" customHeight="1" x14ac:dyDescent="0.2"/>
    <row r="81865" ht="12.75" customHeight="1" x14ac:dyDescent="0.2"/>
    <row r="81866" ht="12.75" customHeight="1" x14ac:dyDescent="0.2"/>
    <row r="81867" ht="12.75" customHeight="1" x14ac:dyDescent="0.2"/>
    <row r="81868" ht="12.75" customHeight="1" x14ac:dyDescent="0.2"/>
    <row r="81869" ht="12.75" customHeight="1" x14ac:dyDescent="0.2"/>
    <row r="81870" ht="12.75" customHeight="1" x14ac:dyDescent="0.2"/>
    <row r="81871" ht="12.75" customHeight="1" x14ac:dyDescent="0.2"/>
    <row r="81872" ht="12.75" customHeight="1" x14ac:dyDescent="0.2"/>
    <row r="81873" ht="12.75" customHeight="1" x14ac:dyDescent="0.2"/>
    <row r="81874" ht="12.75" customHeight="1" x14ac:dyDescent="0.2"/>
    <row r="81875" ht="12.75" customHeight="1" x14ac:dyDescent="0.2"/>
    <row r="81876" ht="12.75" customHeight="1" x14ac:dyDescent="0.2"/>
    <row r="81877" ht="12.75" customHeight="1" x14ac:dyDescent="0.2"/>
    <row r="81878" ht="12.75" customHeight="1" x14ac:dyDescent="0.2"/>
    <row r="81879" ht="12.75" customHeight="1" x14ac:dyDescent="0.2"/>
    <row r="81880" ht="12.75" customHeight="1" x14ac:dyDescent="0.2"/>
    <row r="81881" ht="12.75" customHeight="1" x14ac:dyDescent="0.2"/>
    <row r="81882" ht="12.75" customHeight="1" x14ac:dyDescent="0.2"/>
    <row r="81883" ht="12.75" customHeight="1" x14ac:dyDescent="0.2"/>
    <row r="81884" ht="12.75" customHeight="1" x14ac:dyDescent="0.2"/>
    <row r="81885" ht="12.75" customHeight="1" x14ac:dyDescent="0.2"/>
    <row r="81886" ht="12.75" customHeight="1" x14ac:dyDescent="0.2"/>
    <row r="81887" ht="12.75" customHeight="1" x14ac:dyDescent="0.2"/>
    <row r="81888" ht="12.75" customHeight="1" x14ac:dyDescent="0.2"/>
    <row r="81889" ht="12.75" customHeight="1" x14ac:dyDescent="0.2"/>
    <row r="81890" ht="12.75" customHeight="1" x14ac:dyDescent="0.2"/>
    <row r="81891" ht="12.75" customHeight="1" x14ac:dyDescent="0.2"/>
    <row r="81892" ht="12.75" customHeight="1" x14ac:dyDescent="0.2"/>
    <row r="81893" ht="12.75" customHeight="1" x14ac:dyDescent="0.2"/>
    <row r="81894" ht="12.75" customHeight="1" x14ac:dyDescent="0.2"/>
    <row r="81895" ht="12.75" customHeight="1" x14ac:dyDescent="0.2"/>
    <row r="81896" ht="12.75" customHeight="1" x14ac:dyDescent="0.2"/>
    <row r="81897" ht="12.75" customHeight="1" x14ac:dyDescent="0.2"/>
    <row r="81898" ht="12.75" customHeight="1" x14ac:dyDescent="0.2"/>
    <row r="81899" ht="12.75" customHeight="1" x14ac:dyDescent="0.2"/>
    <row r="81900" ht="12.75" customHeight="1" x14ac:dyDescent="0.2"/>
    <row r="81901" ht="12.75" customHeight="1" x14ac:dyDescent="0.2"/>
    <row r="81902" ht="12.75" customHeight="1" x14ac:dyDescent="0.2"/>
    <row r="81903" ht="12.75" customHeight="1" x14ac:dyDescent="0.2"/>
    <row r="81904" ht="12.75" customHeight="1" x14ac:dyDescent="0.2"/>
    <row r="81905" ht="12.75" customHeight="1" x14ac:dyDescent="0.2"/>
    <row r="81906" ht="12.75" customHeight="1" x14ac:dyDescent="0.2"/>
    <row r="81907" ht="12.75" customHeight="1" x14ac:dyDescent="0.2"/>
    <row r="81908" ht="12.75" customHeight="1" x14ac:dyDescent="0.2"/>
    <row r="81909" ht="12.75" customHeight="1" x14ac:dyDescent="0.2"/>
    <row r="81910" ht="12.75" customHeight="1" x14ac:dyDescent="0.2"/>
    <row r="81911" ht="12.75" customHeight="1" x14ac:dyDescent="0.2"/>
    <row r="81912" ht="12.75" customHeight="1" x14ac:dyDescent="0.2"/>
    <row r="81913" ht="12.75" customHeight="1" x14ac:dyDescent="0.2"/>
    <row r="81914" ht="12.75" customHeight="1" x14ac:dyDescent="0.2"/>
    <row r="81915" ht="12.75" customHeight="1" x14ac:dyDescent="0.2"/>
    <row r="81916" ht="12.75" customHeight="1" x14ac:dyDescent="0.2"/>
    <row r="81917" ht="12.75" customHeight="1" x14ac:dyDescent="0.2"/>
    <row r="81918" ht="12.75" customHeight="1" x14ac:dyDescent="0.2"/>
    <row r="81919" ht="12.75" customHeight="1" x14ac:dyDescent="0.2"/>
    <row r="81920" ht="12.75" customHeight="1" x14ac:dyDescent="0.2"/>
    <row r="81921" ht="12.75" customHeight="1" x14ac:dyDescent="0.2"/>
    <row r="81922" ht="12.75" customHeight="1" x14ac:dyDescent="0.2"/>
    <row r="81923" ht="12.75" customHeight="1" x14ac:dyDescent="0.2"/>
    <row r="81924" ht="12.75" customHeight="1" x14ac:dyDescent="0.2"/>
    <row r="81925" ht="12.75" customHeight="1" x14ac:dyDescent="0.2"/>
    <row r="81926" ht="12.75" customHeight="1" x14ac:dyDescent="0.2"/>
    <row r="81927" ht="12.75" customHeight="1" x14ac:dyDescent="0.2"/>
    <row r="81928" ht="12.75" customHeight="1" x14ac:dyDescent="0.2"/>
    <row r="81929" ht="12.75" customHeight="1" x14ac:dyDescent="0.2"/>
    <row r="81930" ht="12.75" customHeight="1" x14ac:dyDescent="0.2"/>
    <row r="81931" ht="12.75" customHeight="1" x14ac:dyDescent="0.2"/>
    <row r="81932" ht="12.75" customHeight="1" x14ac:dyDescent="0.2"/>
    <row r="81933" ht="12.75" customHeight="1" x14ac:dyDescent="0.2"/>
    <row r="81934" ht="12.75" customHeight="1" x14ac:dyDescent="0.2"/>
    <row r="81935" ht="12.75" customHeight="1" x14ac:dyDescent="0.2"/>
    <row r="81936" ht="12.75" customHeight="1" x14ac:dyDescent="0.2"/>
    <row r="81937" ht="12.75" customHeight="1" x14ac:dyDescent="0.2"/>
    <row r="81938" ht="12.75" customHeight="1" x14ac:dyDescent="0.2"/>
    <row r="81939" ht="12.75" customHeight="1" x14ac:dyDescent="0.2"/>
    <row r="81940" ht="12.75" customHeight="1" x14ac:dyDescent="0.2"/>
    <row r="81941" ht="12.75" customHeight="1" x14ac:dyDescent="0.2"/>
    <row r="81942" ht="12.75" customHeight="1" x14ac:dyDescent="0.2"/>
    <row r="81943" ht="12.75" customHeight="1" x14ac:dyDescent="0.2"/>
    <row r="81944" ht="12.75" customHeight="1" x14ac:dyDescent="0.2"/>
    <row r="81945" ht="12.75" customHeight="1" x14ac:dyDescent="0.2"/>
    <row r="81946" ht="12.75" customHeight="1" x14ac:dyDescent="0.2"/>
    <row r="81947" ht="12.75" customHeight="1" x14ac:dyDescent="0.2"/>
    <row r="81948" ht="12.75" customHeight="1" x14ac:dyDescent="0.2"/>
    <row r="81949" ht="12.75" customHeight="1" x14ac:dyDescent="0.2"/>
    <row r="81950" ht="12.75" customHeight="1" x14ac:dyDescent="0.2"/>
    <row r="81951" ht="12.75" customHeight="1" x14ac:dyDescent="0.2"/>
    <row r="81952" ht="12.75" customHeight="1" x14ac:dyDescent="0.2"/>
    <row r="81953" ht="12.75" customHeight="1" x14ac:dyDescent="0.2"/>
    <row r="81954" ht="12.75" customHeight="1" x14ac:dyDescent="0.2"/>
    <row r="81955" ht="12.75" customHeight="1" x14ac:dyDescent="0.2"/>
    <row r="81956" ht="12.75" customHeight="1" x14ac:dyDescent="0.2"/>
    <row r="81957" ht="12.75" customHeight="1" x14ac:dyDescent="0.2"/>
    <row r="81958" ht="12.75" customHeight="1" x14ac:dyDescent="0.2"/>
    <row r="81959" ht="12.75" customHeight="1" x14ac:dyDescent="0.2"/>
    <row r="81960" ht="12.75" customHeight="1" x14ac:dyDescent="0.2"/>
    <row r="81961" ht="12.75" customHeight="1" x14ac:dyDescent="0.2"/>
    <row r="81962" ht="12.75" customHeight="1" x14ac:dyDescent="0.2"/>
    <row r="81963" ht="12.75" customHeight="1" x14ac:dyDescent="0.2"/>
    <row r="81964" ht="12.75" customHeight="1" x14ac:dyDescent="0.2"/>
    <row r="81965" ht="12.75" customHeight="1" x14ac:dyDescent="0.2"/>
    <row r="81966" ht="12.75" customHeight="1" x14ac:dyDescent="0.2"/>
    <row r="81967" ht="12.75" customHeight="1" x14ac:dyDescent="0.2"/>
    <row r="81968" ht="12.75" customHeight="1" x14ac:dyDescent="0.2"/>
    <row r="81969" ht="12.75" customHeight="1" x14ac:dyDescent="0.2"/>
    <row r="81970" ht="12.75" customHeight="1" x14ac:dyDescent="0.2"/>
    <row r="81971" ht="12.75" customHeight="1" x14ac:dyDescent="0.2"/>
    <row r="81972" ht="12.75" customHeight="1" x14ac:dyDescent="0.2"/>
    <row r="81973" ht="12.75" customHeight="1" x14ac:dyDescent="0.2"/>
    <row r="81974" ht="12.75" customHeight="1" x14ac:dyDescent="0.2"/>
    <row r="81975" ht="12.75" customHeight="1" x14ac:dyDescent="0.2"/>
    <row r="81976" ht="12.75" customHeight="1" x14ac:dyDescent="0.2"/>
    <row r="81977" ht="12.75" customHeight="1" x14ac:dyDescent="0.2"/>
    <row r="81978" ht="12.75" customHeight="1" x14ac:dyDescent="0.2"/>
    <row r="81979" ht="12.75" customHeight="1" x14ac:dyDescent="0.2"/>
    <row r="81980" ht="12.75" customHeight="1" x14ac:dyDescent="0.2"/>
    <row r="81981" ht="12.75" customHeight="1" x14ac:dyDescent="0.2"/>
    <row r="81982" ht="12.75" customHeight="1" x14ac:dyDescent="0.2"/>
    <row r="81983" ht="12.75" customHeight="1" x14ac:dyDescent="0.2"/>
    <row r="81984" ht="12.75" customHeight="1" x14ac:dyDescent="0.2"/>
    <row r="81985" ht="12.75" customHeight="1" x14ac:dyDescent="0.2"/>
    <row r="81986" ht="12.75" customHeight="1" x14ac:dyDescent="0.2"/>
    <row r="81987" ht="12.75" customHeight="1" x14ac:dyDescent="0.2"/>
    <row r="81988" ht="12.75" customHeight="1" x14ac:dyDescent="0.2"/>
    <row r="81989" ht="12.75" customHeight="1" x14ac:dyDescent="0.2"/>
    <row r="81990" ht="12.75" customHeight="1" x14ac:dyDescent="0.2"/>
    <row r="81991" ht="12.75" customHeight="1" x14ac:dyDescent="0.2"/>
    <row r="81992" ht="12.75" customHeight="1" x14ac:dyDescent="0.2"/>
    <row r="81993" ht="12.75" customHeight="1" x14ac:dyDescent="0.2"/>
    <row r="81994" ht="12.75" customHeight="1" x14ac:dyDescent="0.2"/>
    <row r="81995" ht="12.75" customHeight="1" x14ac:dyDescent="0.2"/>
    <row r="81996" ht="12.75" customHeight="1" x14ac:dyDescent="0.2"/>
    <row r="81997" ht="12.75" customHeight="1" x14ac:dyDescent="0.2"/>
    <row r="81998" ht="12.75" customHeight="1" x14ac:dyDescent="0.2"/>
    <row r="81999" ht="12.75" customHeight="1" x14ac:dyDescent="0.2"/>
    <row r="82000" ht="12.75" customHeight="1" x14ac:dyDescent="0.2"/>
    <row r="82001" ht="12.75" customHeight="1" x14ac:dyDescent="0.2"/>
    <row r="82002" ht="12.75" customHeight="1" x14ac:dyDescent="0.2"/>
    <row r="82003" ht="12.75" customHeight="1" x14ac:dyDescent="0.2"/>
    <row r="82004" ht="12.75" customHeight="1" x14ac:dyDescent="0.2"/>
    <row r="82005" ht="12.75" customHeight="1" x14ac:dyDescent="0.2"/>
    <row r="82006" ht="12.75" customHeight="1" x14ac:dyDescent="0.2"/>
    <row r="82007" ht="12.75" customHeight="1" x14ac:dyDescent="0.2"/>
    <row r="82008" ht="12.75" customHeight="1" x14ac:dyDescent="0.2"/>
    <row r="82009" ht="12.75" customHeight="1" x14ac:dyDescent="0.2"/>
    <row r="82010" ht="12.75" customHeight="1" x14ac:dyDescent="0.2"/>
    <row r="82011" ht="12.75" customHeight="1" x14ac:dyDescent="0.2"/>
    <row r="82012" ht="12.75" customHeight="1" x14ac:dyDescent="0.2"/>
    <row r="82013" ht="12.75" customHeight="1" x14ac:dyDescent="0.2"/>
    <row r="82014" ht="12.75" customHeight="1" x14ac:dyDescent="0.2"/>
    <row r="82015" ht="12.75" customHeight="1" x14ac:dyDescent="0.2"/>
    <row r="82016" ht="12.75" customHeight="1" x14ac:dyDescent="0.2"/>
    <row r="82017" ht="12.75" customHeight="1" x14ac:dyDescent="0.2"/>
    <row r="82018" ht="12.75" customHeight="1" x14ac:dyDescent="0.2"/>
    <row r="82019" ht="12.75" customHeight="1" x14ac:dyDescent="0.2"/>
    <row r="82020" ht="12.75" customHeight="1" x14ac:dyDescent="0.2"/>
    <row r="82021" ht="12.75" customHeight="1" x14ac:dyDescent="0.2"/>
    <row r="82022" ht="12.75" customHeight="1" x14ac:dyDescent="0.2"/>
    <row r="82023" ht="12.75" customHeight="1" x14ac:dyDescent="0.2"/>
    <row r="82024" ht="12.75" customHeight="1" x14ac:dyDescent="0.2"/>
    <row r="82025" ht="12.75" customHeight="1" x14ac:dyDescent="0.2"/>
    <row r="82026" ht="12.75" customHeight="1" x14ac:dyDescent="0.2"/>
    <row r="82027" ht="12.75" customHeight="1" x14ac:dyDescent="0.2"/>
    <row r="82028" ht="12.75" customHeight="1" x14ac:dyDescent="0.2"/>
    <row r="82029" ht="12.75" customHeight="1" x14ac:dyDescent="0.2"/>
    <row r="82030" ht="12.75" customHeight="1" x14ac:dyDescent="0.2"/>
    <row r="82031" ht="12.75" customHeight="1" x14ac:dyDescent="0.2"/>
    <row r="82032" ht="12.75" customHeight="1" x14ac:dyDescent="0.2"/>
    <row r="82033" ht="12.75" customHeight="1" x14ac:dyDescent="0.2"/>
    <row r="82034" ht="12.75" customHeight="1" x14ac:dyDescent="0.2"/>
    <row r="82035" ht="12.75" customHeight="1" x14ac:dyDescent="0.2"/>
    <row r="82036" ht="12.75" customHeight="1" x14ac:dyDescent="0.2"/>
    <row r="82037" ht="12.75" customHeight="1" x14ac:dyDescent="0.2"/>
    <row r="82038" ht="12.75" customHeight="1" x14ac:dyDescent="0.2"/>
    <row r="82039" ht="12.75" customHeight="1" x14ac:dyDescent="0.2"/>
    <row r="82040" ht="12.75" customHeight="1" x14ac:dyDescent="0.2"/>
    <row r="82041" ht="12.75" customHeight="1" x14ac:dyDescent="0.2"/>
    <row r="82042" ht="12.75" customHeight="1" x14ac:dyDescent="0.2"/>
    <row r="82043" ht="12.75" customHeight="1" x14ac:dyDescent="0.2"/>
    <row r="82044" ht="12.75" customHeight="1" x14ac:dyDescent="0.2"/>
    <row r="82045" ht="12.75" customHeight="1" x14ac:dyDescent="0.2"/>
    <row r="82046" ht="12.75" customHeight="1" x14ac:dyDescent="0.2"/>
    <row r="82047" ht="12.75" customHeight="1" x14ac:dyDescent="0.2"/>
    <row r="82048" ht="12.75" customHeight="1" x14ac:dyDescent="0.2"/>
    <row r="82049" ht="12.75" customHeight="1" x14ac:dyDescent="0.2"/>
    <row r="82050" ht="12.75" customHeight="1" x14ac:dyDescent="0.2"/>
    <row r="82051" ht="12.75" customHeight="1" x14ac:dyDescent="0.2"/>
    <row r="82052" ht="12.75" customHeight="1" x14ac:dyDescent="0.2"/>
    <row r="82053" ht="12.75" customHeight="1" x14ac:dyDescent="0.2"/>
    <row r="82054" ht="12.75" customHeight="1" x14ac:dyDescent="0.2"/>
    <row r="82055" ht="12.75" customHeight="1" x14ac:dyDescent="0.2"/>
    <row r="82056" ht="12.75" customHeight="1" x14ac:dyDescent="0.2"/>
    <row r="82057" ht="12.75" customHeight="1" x14ac:dyDescent="0.2"/>
    <row r="82058" ht="12.75" customHeight="1" x14ac:dyDescent="0.2"/>
    <row r="82059" ht="12.75" customHeight="1" x14ac:dyDescent="0.2"/>
    <row r="82060" ht="12.75" customHeight="1" x14ac:dyDescent="0.2"/>
    <row r="82061" ht="12.75" customHeight="1" x14ac:dyDescent="0.2"/>
    <row r="82062" ht="12.75" customHeight="1" x14ac:dyDescent="0.2"/>
    <row r="82063" ht="12.75" customHeight="1" x14ac:dyDescent="0.2"/>
    <row r="82064" ht="12.75" customHeight="1" x14ac:dyDescent="0.2"/>
    <row r="82065" ht="12.75" customHeight="1" x14ac:dyDescent="0.2"/>
    <row r="82066" ht="12.75" customHeight="1" x14ac:dyDescent="0.2"/>
    <row r="82067" ht="12.75" customHeight="1" x14ac:dyDescent="0.2"/>
    <row r="82068" ht="12.75" customHeight="1" x14ac:dyDescent="0.2"/>
    <row r="82069" ht="12.75" customHeight="1" x14ac:dyDescent="0.2"/>
    <row r="82070" ht="12.75" customHeight="1" x14ac:dyDescent="0.2"/>
    <row r="82071" ht="12.75" customHeight="1" x14ac:dyDescent="0.2"/>
    <row r="82072" ht="12.75" customHeight="1" x14ac:dyDescent="0.2"/>
    <row r="82073" ht="12.75" customHeight="1" x14ac:dyDescent="0.2"/>
    <row r="82074" ht="12.75" customHeight="1" x14ac:dyDescent="0.2"/>
    <row r="82075" ht="12.75" customHeight="1" x14ac:dyDescent="0.2"/>
    <row r="82076" ht="12.75" customHeight="1" x14ac:dyDescent="0.2"/>
    <row r="82077" ht="12.75" customHeight="1" x14ac:dyDescent="0.2"/>
    <row r="82078" ht="12.75" customHeight="1" x14ac:dyDescent="0.2"/>
    <row r="82079" ht="12.75" customHeight="1" x14ac:dyDescent="0.2"/>
    <row r="82080" ht="12.75" customHeight="1" x14ac:dyDescent="0.2"/>
    <row r="82081" ht="12.75" customHeight="1" x14ac:dyDescent="0.2"/>
    <row r="82082" ht="12.75" customHeight="1" x14ac:dyDescent="0.2"/>
    <row r="82083" ht="12.75" customHeight="1" x14ac:dyDescent="0.2"/>
    <row r="82084" ht="12.75" customHeight="1" x14ac:dyDescent="0.2"/>
    <row r="82085" ht="12.75" customHeight="1" x14ac:dyDescent="0.2"/>
    <row r="82086" ht="12.75" customHeight="1" x14ac:dyDescent="0.2"/>
    <row r="82087" ht="12.75" customHeight="1" x14ac:dyDescent="0.2"/>
    <row r="82088" ht="12.75" customHeight="1" x14ac:dyDescent="0.2"/>
    <row r="82089" ht="12.75" customHeight="1" x14ac:dyDescent="0.2"/>
    <row r="82090" ht="12.75" customHeight="1" x14ac:dyDescent="0.2"/>
    <row r="82091" ht="12.75" customHeight="1" x14ac:dyDescent="0.2"/>
    <row r="82092" ht="12.75" customHeight="1" x14ac:dyDescent="0.2"/>
    <row r="82093" ht="12.75" customHeight="1" x14ac:dyDescent="0.2"/>
    <row r="82094" ht="12.75" customHeight="1" x14ac:dyDescent="0.2"/>
    <row r="82095" ht="12.75" customHeight="1" x14ac:dyDescent="0.2"/>
    <row r="82096" ht="12.75" customHeight="1" x14ac:dyDescent="0.2"/>
    <row r="82097" ht="12.75" customHeight="1" x14ac:dyDescent="0.2"/>
    <row r="82098" ht="12.75" customHeight="1" x14ac:dyDescent="0.2"/>
    <row r="82099" ht="12.75" customHeight="1" x14ac:dyDescent="0.2"/>
    <row r="82100" ht="12.75" customHeight="1" x14ac:dyDescent="0.2"/>
    <row r="82101" ht="12.75" customHeight="1" x14ac:dyDescent="0.2"/>
    <row r="82102" ht="12.75" customHeight="1" x14ac:dyDescent="0.2"/>
    <row r="82103" ht="12.75" customHeight="1" x14ac:dyDescent="0.2"/>
    <row r="82104" ht="12.75" customHeight="1" x14ac:dyDescent="0.2"/>
    <row r="82105" ht="12.75" customHeight="1" x14ac:dyDescent="0.2"/>
    <row r="82106" ht="12.75" customHeight="1" x14ac:dyDescent="0.2"/>
    <row r="82107" ht="12.75" customHeight="1" x14ac:dyDescent="0.2"/>
    <row r="82108" ht="12.75" customHeight="1" x14ac:dyDescent="0.2"/>
    <row r="82109" ht="12.75" customHeight="1" x14ac:dyDescent="0.2"/>
    <row r="82110" ht="12.75" customHeight="1" x14ac:dyDescent="0.2"/>
    <row r="82111" ht="12.75" customHeight="1" x14ac:dyDescent="0.2"/>
    <row r="82112" ht="12.75" customHeight="1" x14ac:dyDescent="0.2"/>
    <row r="82113" ht="12.75" customHeight="1" x14ac:dyDescent="0.2"/>
    <row r="82114" ht="12.75" customHeight="1" x14ac:dyDescent="0.2"/>
    <row r="82115" ht="12.75" customHeight="1" x14ac:dyDescent="0.2"/>
    <row r="82116" ht="12.75" customHeight="1" x14ac:dyDescent="0.2"/>
    <row r="82117" ht="12.75" customHeight="1" x14ac:dyDescent="0.2"/>
    <row r="82118" ht="12.75" customHeight="1" x14ac:dyDescent="0.2"/>
    <row r="82119" ht="12.75" customHeight="1" x14ac:dyDescent="0.2"/>
    <row r="82120" ht="12.75" customHeight="1" x14ac:dyDescent="0.2"/>
    <row r="82121" ht="12.75" customHeight="1" x14ac:dyDescent="0.2"/>
    <row r="82122" ht="12.75" customHeight="1" x14ac:dyDescent="0.2"/>
    <row r="82123" ht="12.75" customHeight="1" x14ac:dyDescent="0.2"/>
    <row r="82124" ht="12.75" customHeight="1" x14ac:dyDescent="0.2"/>
    <row r="82125" ht="12.75" customHeight="1" x14ac:dyDescent="0.2"/>
    <row r="82126" ht="12.75" customHeight="1" x14ac:dyDescent="0.2"/>
    <row r="82127" ht="12.75" customHeight="1" x14ac:dyDescent="0.2"/>
    <row r="82128" ht="12.75" customHeight="1" x14ac:dyDescent="0.2"/>
    <row r="82129" ht="12.75" customHeight="1" x14ac:dyDescent="0.2"/>
    <row r="82130" ht="12.75" customHeight="1" x14ac:dyDescent="0.2"/>
    <row r="82131" ht="12.75" customHeight="1" x14ac:dyDescent="0.2"/>
    <row r="82132" ht="12.75" customHeight="1" x14ac:dyDescent="0.2"/>
    <row r="82133" ht="12.75" customHeight="1" x14ac:dyDescent="0.2"/>
    <row r="82134" ht="12.75" customHeight="1" x14ac:dyDescent="0.2"/>
    <row r="82135" ht="12.75" customHeight="1" x14ac:dyDescent="0.2"/>
    <row r="82136" ht="12.75" customHeight="1" x14ac:dyDescent="0.2"/>
    <row r="82137" ht="12.75" customHeight="1" x14ac:dyDescent="0.2"/>
    <row r="82138" ht="12.75" customHeight="1" x14ac:dyDescent="0.2"/>
    <row r="82139" ht="12.75" customHeight="1" x14ac:dyDescent="0.2"/>
    <row r="82140" ht="12.75" customHeight="1" x14ac:dyDescent="0.2"/>
    <row r="82141" ht="12.75" customHeight="1" x14ac:dyDescent="0.2"/>
    <row r="82142" ht="12.75" customHeight="1" x14ac:dyDescent="0.2"/>
    <row r="82143" ht="12.75" customHeight="1" x14ac:dyDescent="0.2"/>
    <row r="82144" ht="12.75" customHeight="1" x14ac:dyDescent="0.2"/>
    <row r="82145" ht="12.75" customHeight="1" x14ac:dyDescent="0.2"/>
    <row r="82146" ht="12.75" customHeight="1" x14ac:dyDescent="0.2"/>
    <row r="82147" ht="12.75" customHeight="1" x14ac:dyDescent="0.2"/>
    <row r="82148" ht="12.75" customHeight="1" x14ac:dyDescent="0.2"/>
    <row r="82149" ht="12.75" customHeight="1" x14ac:dyDescent="0.2"/>
    <row r="82150" ht="12.75" customHeight="1" x14ac:dyDescent="0.2"/>
    <row r="82151" ht="12.75" customHeight="1" x14ac:dyDescent="0.2"/>
    <row r="82152" ht="12.75" customHeight="1" x14ac:dyDescent="0.2"/>
    <row r="82153" ht="12.75" customHeight="1" x14ac:dyDescent="0.2"/>
    <row r="82154" ht="12.75" customHeight="1" x14ac:dyDescent="0.2"/>
    <row r="82155" ht="12.75" customHeight="1" x14ac:dyDescent="0.2"/>
    <row r="82156" ht="12.75" customHeight="1" x14ac:dyDescent="0.2"/>
    <row r="82157" ht="12.75" customHeight="1" x14ac:dyDescent="0.2"/>
    <row r="82158" ht="12.75" customHeight="1" x14ac:dyDescent="0.2"/>
    <row r="82159" ht="12.75" customHeight="1" x14ac:dyDescent="0.2"/>
    <row r="82160" ht="12.75" customHeight="1" x14ac:dyDescent="0.2"/>
    <row r="82161" ht="12.75" customHeight="1" x14ac:dyDescent="0.2"/>
    <row r="82162" ht="12.75" customHeight="1" x14ac:dyDescent="0.2"/>
    <row r="82163" ht="12.75" customHeight="1" x14ac:dyDescent="0.2"/>
    <row r="82164" ht="12.75" customHeight="1" x14ac:dyDescent="0.2"/>
    <row r="82165" ht="12.75" customHeight="1" x14ac:dyDescent="0.2"/>
    <row r="82166" ht="12.75" customHeight="1" x14ac:dyDescent="0.2"/>
    <row r="82167" ht="12.75" customHeight="1" x14ac:dyDescent="0.2"/>
    <row r="82168" ht="12.75" customHeight="1" x14ac:dyDescent="0.2"/>
    <row r="82169" ht="12.75" customHeight="1" x14ac:dyDescent="0.2"/>
    <row r="82170" ht="12.75" customHeight="1" x14ac:dyDescent="0.2"/>
    <row r="82171" ht="12.75" customHeight="1" x14ac:dyDescent="0.2"/>
    <row r="82172" ht="12.75" customHeight="1" x14ac:dyDescent="0.2"/>
    <row r="82173" ht="12.75" customHeight="1" x14ac:dyDescent="0.2"/>
    <row r="82174" ht="12.75" customHeight="1" x14ac:dyDescent="0.2"/>
    <row r="82175" ht="12.75" customHeight="1" x14ac:dyDescent="0.2"/>
    <row r="82176" ht="12.75" customHeight="1" x14ac:dyDescent="0.2"/>
    <row r="82177" ht="12.75" customHeight="1" x14ac:dyDescent="0.2"/>
    <row r="82178" ht="12.75" customHeight="1" x14ac:dyDescent="0.2"/>
    <row r="82179" ht="12.75" customHeight="1" x14ac:dyDescent="0.2"/>
    <row r="82180" ht="12.75" customHeight="1" x14ac:dyDescent="0.2"/>
    <row r="82181" ht="12.75" customHeight="1" x14ac:dyDescent="0.2"/>
    <row r="82182" ht="12.75" customHeight="1" x14ac:dyDescent="0.2"/>
    <row r="82183" ht="12.75" customHeight="1" x14ac:dyDescent="0.2"/>
    <row r="82184" ht="12.75" customHeight="1" x14ac:dyDescent="0.2"/>
    <row r="82185" ht="12.75" customHeight="1" x14ac:dyDescent="0.2"/>
    <row r="82186" ht="12.75" customHeight="1" x14ac:dyDescent="0.2"/>
    <row r="82187" ht="12.75" customHeight="1" x14ac:dyDescent="0.2"/>
    <row r="82188" ht="12.75" customHeight="1" x14ac:dyDescent="0.2"/>
    <row r="82189" ht="12.75" customHeight="1" x14ac:dyDescent="0.2"/>
    <row r="82190" ht="12.75" customHeight="1" x14ac:dyDescent="0.2"/>
    <row r="82191" ht="12.75" customHeight="1" x14ac:dyDescent="0.2"/>
    <row r="82192" ht="12.75" customHeight="1" x14ac:dyDescent="0.2"/>
    <row r="82193" ht="12.75" customHeight="1" x14ac:dyDescent="0.2"/>
    <row r="82194" ht="12.75" customHeight="1" x14ac:dyDescent="0.2"/>
    <row r="82195" ht="12.75" customHeight="1" x14ac:dyDescent="0.2"/>
    <row r="82196" ht="12.75" customHeight="1" x14ac:dyDescent="0.2"/>
    <row r="82197" ht="12.75" customHeight="1" x14ac:dyDescent="0.2"/>
    <row r="82198" ht="12.75" customHeight="1" x14ac:dyDescent="0.2"/>
    <row r="82199" ht="12.75" customHeight="1" x14ac:dyDescent="0.2"/>
    <row r="82200" ht="12.75" customHeight="1" x14ac:dyDescent="0.2"/>
    <row r="82201" ht="12.75" customHeight="1" x14ac:dyDescent="0.2"/>
    <row r="82202" ht="12.75" customHeight="1" x14ac:dyDescent="0.2"/>
    <row r="82203" ht="12.75" customHeight="1" x14ac:dyDescent="0.2"/>
    <row r="82204" ht="12.75" customHeight="1" x14ac:dyDescent="0.2"/>
    <row r="82205" ht="12.75" customHeight="1" x14ac:dyDescent="0.2"/>
    <row r="82206" ht="12.75" customHeight="1" x14ac:dyDescent="0.2"/>
    <row r="82207" ht="12.75" customHeight="1" x14ac:dyDescent="0.2"/>
    <row r="82208" ht="12.75" customHeight="1" x14ac:dyDescent="0.2"/>
    <row r="82209" ht="12.75" customHeight="1" x14ac:dyDescent="0.2"/>
    <row r="82210" ht="12.75" customHeight="1" x14ac:dyDescent="0.2"/>
    <row r="82211" ht="12.75" customHeight="1" x14ac:dyDescent="0.2"/>
    <row r="82212" ht="12.75" customHeight="1" x14ac:dyDescent="0.2"/>
    <row r="82213" ht="12.75" customHeight="1" x14ac:dyDescent="0.2"/>
    <row r="82214" ht="12.75" customHeight="1" x14ac:dyDescent="0.2"/>
    <row r="82215" ht="12.75" customHeight="1" x14ac:dyDescent="0.2"/>
    <row r="82216" ht="12.75" customHeight="1" x14ac:dyDescent="0.2"/>
    <row r="82217" ht="12.75" customHeight="1" x14ac:dyDescent="0.2"/>
    <row r="82218" ht="12.75" customHeight="1" x14ac:dyDescent="0.2"/>
    <row r="82219" ht="12.75" customHeight="1" x14ac:dyDescent="0.2"/>
    <row r="82220" ht="12.75" customHeight="1" x14ac:dyDescent="0.2"/>
    <row r="82221" ht="12.75" customHeight="1" x14ac:dyDescent="0.2"/>
    <row r="82222" ht="12.75" customHeight="1" x14ac:dyDescent="0.2"/>
    <row r="82223" ht="12.75" customHeight="1" x14ac:dyDescent="0.2"/>
    <row r="82224" ht="12.75" customHeight="1" x14ac:dyDescent="0.2"/>
    <row r="82225" ht="12.75" customHeight="1" x14ac:dyDescent="0.2"/>
    <row r="82226" ht="12.75" customHeight="1" x14ac:dyDescent="0.2"/>
    <row r="82227" ht="12.75" customHeight="1" x14ac:dyDescent="0.2"/>
    <row r="82228" ht="12.75" customHeight="1" x14ac:dyDescent="0.2"/>
    <row r="82229" ht="12.75" customHeight="1" x14ac:dyDescent="0.2"/>
    <row r="82230" ht="12.75" customHeight="1" x14ac:dyDescent="0.2"/>
    <row r="82231" ht="12.75" customHeight="1" x14ac:dyDescent="0.2"/>
    <row r="82232" ht="12.75" customHeight="1" x14ac:dyDescent="0.2"/>
    <row r="82233" ht="12.75" customHeight="1" x14ac:dyDescent="0.2"/>
    <row r="82234" ht="12.75" customHeight="1" x14ac:dyDescent="0.2"/>
    <row r="82235" ht="12.75" customHeight="1" x14ac:dyDescent="0.2"/>
    <row r="82236" ht="12.75" customHeight="1" x14ac:dyDescent="0.2"/>
    <row r="82237" ht="12.75" customHeight="1" x14ac:dyDescent="0.2"/>
    <row r="82238" ht="12.75" customHeight="1" x14ac:dyDescent="0.2"/>
    <row r="82239" ht="12.75" customHeight="1" x14ac:dyDescent="0.2"/>
    <row r="82240" ht="12.75" customHeight="1" x14ac:dyDescent="0.2"/>
    <row r="82241" ht="12.75" customHeight="1" x14ac:dyDescent="0.2"/>
    <row r="82242" ht="12.75" customHeight="1" x14ac:dyDescent="0.2"/>
    <row r="82243" ht="12.75" customHeight="1" x14ac:dyDescent="0.2"/>
    <row r="82244" ht="12.75" customHeight="1" x14ac:dyDescent="0.2"/>
    <row r="82245" ht="12.75" customHeight="1" x14ac:dyDescent="0.2"/>
    <row r="82246" ht="12.75" customHeight="1" x14ac:dyDescent="0.2"/>
    <row r="82247" ht="12.75" customHeight="1" x14ac:dyDescent="0.2"/>
    <row r="82248" ht="12.75" customHeight="1" x14ac:dyDescent="0.2"/>
    <row r="82249" ht="12.75" customHeight="1" x14ac:dyDescent="0.2"/>
    <row r="82250" ht="12.75" customHeight="1" x14ac:dyDescent="0.2"/>
    <row r="82251" ht="12.75" customHeight="1" x14ac:dyDescent="0.2"/>
    <row r="82252" ht="12.75" customHeight="1" x14ac:dyDescent="0.2"/>
    <row r="82253" ht="12.75" customHeight="1" x14ac:dyDescent="0.2"/>
    <row r="82254" ht="12.75" customHeight="1" x14ac:dyDescent="0.2"/>
    <row r="82255" ht="12.75" customHeight="1" x14ac:dyDescent="0.2"/>
    <row r="82256" ht="12.75" customHeight="1" x14ac:dyDescent="0.2"/>
    <row r="82257" ht="12.75" customHeight="1" x14ac:dyDescent="0.2"/>
    <row r="82258" ht="12.75" customHeight="1" x14ac:dyDescent="0.2"/>
    <row r="82259" ht="12.75" customHeight="1" x14ac:dyDescent="0.2"/>
    <row r="82260" ht="12.75" customHeight="1" x14ac:dyDescent="0.2"/>
    <row r="82261" ht="12.75" customHeight="1" x14ac:dyDescent="0.2"/>
    <row r="82262" ht="12.75" customHeight="1" x14ac:dyDescent="0.2"/>
    <row r="82263" ht="12.75" customHeight="1" x14ac:dyDescent="0.2"/>
    <row r="82264" ht="12.75" customHeight="1" x14ac:dyDescent="0.2"/>
    <row r="82265" ht="12.75" customHeight="1" x14ac:dyDescent="0.2"/>
    <row r="82266" ht="12.75" customHeight="1" x14ac:dyDescent="0.2"/>
    <row r="82267" ht="12.75" customHeight="1" x14ac:dyDescent="0.2"/>
    <row r="82268" ht="12.75" customHeight="1" x14ac:dyDescent="0.2"/>
    <row r="82269" ht="12.75" customHeight="1" x14ac:dyDescent="0.2"/>
    <row r="82270" ht="12.75" customHeight="1" x14ac:dyDescent="0.2"/>
    <row r="82271" ht="12.75" customHeight="1" x14ac:dyDescent="0.2"/>
    <row r="82272" ht="12.75" customHeight="1" x14ac:dyDescent="0.2"/>
    <row r="82273" ht="12.75" customHeight="1" x14ac:dyDescent="0.2"/>
    <row r="82274" ht="12.75" customHeight="1" x14ac:dyDescent="0.2"/>
    <row r="82275" ht="12.75" customHeight="1" x14ac:dyDescent="0.2"/>
    <row r="82276" ht="12.75" customHeight="1" x14ac:dyDescent="0.2"/>
    <row r="82277" ht="12.75" customHeight="1" x14ac:dyDescent="0.2"/>
    <row r="82278" ht="12.75" customHeight="1" x14ac:dyDescent="0.2"/>
    <row r="82279" ht="12.75" customHeight="1" x14ac:dyDescent="0.2"/>
    <row r="82280" ht="12.75" customHeight="1" x14ac:dyDescent="0.2"/>
    <row r="82281" ht="12.75" customHeight="1" x14ac:dyDescent="0.2"/>
    <row r="82282" ht="12.75" customHeight="1" x14ac:dyDescent="0.2"/>
    <row r="82283" ht="12.75" customHeight="1" x14ac:dyDescent="0.2"/>
    <row r="82284" ht="12.75" customHeight="1" x14ac:dyDescent="0.2"/>
    <row r="82285" ht="12.75" customHeight="1" x14ac:dyDescent="0.2"/>
    <row r="82286" ht="12.75" customHeight="1" x14ac:dyDescent="0.2"/>
    <row r="82287" ht="12.75" customHeight="1" x14ac:dyDescent="0.2"/>
    <row r="82288" ht="12.75" customHeight="1" x14ac:dyDescent="0.2"/>
    <row r="82289" ht="12.75" customHeight="1" x14ac:dyDescent="0.2"/>
    <row r="82290" ht="12.75" customHeight="1" x14ac:dyDescent="0.2"/>
    <row r="82291" ht="12.75" customHeight="1" x14ac:dyDescent="0.2"/>
    <row r="82292" ht="12.75" customHeight="1" x14ac:dyDescent="0.2"/>
    <row r="82293" ht="12.75" customHeight="1" x14ac:dyDescent="0.2"/>
    <row r="82294" ht="12.75" customHeight="1" x14ac:dyDescent="0.2"/>
    <row r="82295" ht="12.75" customHeight="1" x14ac:dyDescent="0.2"/>
    <row r="82296" ht="12.75" customHeight="1" x14ac:dyDescent="0.2"/>
    <row r="82297" ht="12.75" customHeight="1" x14ac:dyDescent="0.2"/>
    <row r="82298" ht="12.75" customHeight="1" x14ac:dyDescent="0.2"/>
    <row r="82299" ht="12.75" customHeight="1" x14ac:dyDescent="0.2"/>
    <row r="82300" ht="12.75" customHeight="1" x14ac:dyDescent="0.2"/>
    <row r="82301" ht="12.75" customHeight="1" x14ac:dyDescent="0.2"/>
    <row r="82302" ht="12.75" customHeight="1" x14ac:dyDescent="0.2"/>
    <row r="82303" ht="12.75" customHeight="1" x14ac:dyDescent="0.2"/>
    <row r="82304" ht="12.75" customHeight="1" x14ac:dyDescent="0.2"/>
    <row r="82305" ht="12.75" customHeight="1" x14ac:dyDescent="0.2"/>
    <row r="82306" ht="12.75" customHeight="1" x14ac:dyDescent="0.2"/>
    <row r="82307" ht="12.75" customHeight="1" x14ac:dyDescent="0.2"/>
    <row r="82308" ht="12.75" customHeight="1" x14ac:dyDescent="0.2"/>
    <row r="82309" ht="12.75" customHeight="1" x14ac:dyDescent="0.2"/>
    <row r="82310" ht="12.75" customHeight="1" x14ac:dyDescent="0.2"/>
    <row r="82311" ht="12.75" customHeight="1" x14ac:dyDescent="0.2"/>
    <row r="82312" ht="12.75" customHeight="1" x14ac:dyDescent="0.2"/>
    <row r="82313" ht="12.75" customHeight="1" x14ac:dyDescent="0.2"/>
    <row r="82314" ht="12.75" customHeight="1" x14ac:dyDescent="0.2"/>
    <row r="82315" ht="12.75" customHeight="1" x14ac:dyDescent="0.2"/>
    <row r="82316" ht="12.75" customHeight="1" x14ac:dyDescent="0.2"/>
    <row r="82317" ht="12.75" customHeight="1" x14ac:dyDescent="0.2"/>
    <row r="82318" ht="12.75" customHeight="1" x14ac:dyDescent="0.2"/>
    <row r="82319" ht="12.75" customHeight="1" x14ac:dyDescent="0.2"/>
    <row r="82320" ht="12.75" customHeight="1" x14ac:dyDescent="0.2"/>
    <row r="82321" ht="12.75" customHeight="1" x14ac:dyDescent="0.2"/>
    <row r="82322" ht="12.75" customHeight="1" x14ac:dyDescent="0.2"/>
    <row r="82323" ht="12.75" customHeight="1" x14ac:dyDescent="0.2"/>
    <row r="82324" ht="12.75" customHeight="1" x14ac:dyDescent="0.2"/>
    <row r="82325" ht="12.75" customHeight="1" x14ac:dyDescent="0.2"/>
    <row r="82326" ht="12.75" customHeight="1" x14ac:dyDescent="0.2"/>
    <row r="82327" ht="12.75" customHeight="1" x14ac:dyDescent="0.2"/>
    <row r="82328" ht="12.75" customHeight="1" x14ac:dyDescent="0.2"/>
    <row r="82329" ht="12.75" customHeight="1" x14ac:dyDescent="0.2"/>
    <row r="82330" ht="12.75" customHeight="1" x14ac:dyDescent="0.2"/>
    <row r="82331" ht="12.75" customHeight="1" x14ac:dyDescent="0.2"/>
    <row r="82332" ht="12.75" customHeight="1" x14ac:dyDescent="0.2"/>
    <row r="82333" ht="12.75" customHeight="1" x14ac:dyDescent="0.2"/>
    <row r="82334" ht="12.75" customHeight="1" x14ac:dyDescent="0.2"/>
    <row r="82335" ht="12.75" customHeight="1" x14ac:dyDescent="0.2"/>
    <row r="82336" ht="12.75" customHeight="1" x14ac:dyDescent="0.2"/>
    <row r="82337" ht="12.75" customHeight="1" x14ac:dyDescent="0.2"/>
    <row r="82338" ht="12.75" customHeight="1" x14ac:dyDescent="0.2"/>
    <row r="82339" ht="12.75" customHeight="1" x14ac:dyDescent="0.2"/>
    <row r="82340" ht="12.75" customHeight="1" x14ac:dyDescent="0.2"/>
    <row r="82341" ht="12.75" customHeight="1" x14ac:dyDescent="0.2"/>
    <row r="82342" ht="12.75" customHeight="1" x14ac:dyDescent="0.2"/>
    <row r="82343" ht="12.75" customHeight="1" x14ac:dyDescent="0.2"/>
    <row r="82344" ht="12.75" customHeight="1" x14ac:dyDescent="0.2"/>
    <row r="82345" ht="12.75" customHeight="1" x14ac:dyDescent="0.2"/>
    <row r="82346" ht="12.75" customHeight="1" x14ac:dyDescent="0.2"/>
    <row r="82347" ht="12.75" customHeight="1" x14ac:dyDescent="0.2"/>
    <row r="82348" ht="12.75" customHeight="1" x14ac:dyDescent="0.2"/>
    <row r="82349" ht="12.75" customHeight="1" x14ac:dyDescent="0.2"/>
    <row r="82350" ht="12.75" customHeight="1" x14ac:dyDescent="0.2"/>
    <row r="82351" ht="12.75" customHeight="1" x14ac:dyDescent="0.2"/>
    <row r="82352" ht="12.75" customHeight="1" x14ac:dyDescent="0.2"/>
    <row r="82353" ht="12.75" customHeight="1" x14ac:dyDescent="0.2"/>
    <row r="82354" ht="12.75" customHeight="1" x14ac:dyDescent="0.2"/>
    <row r="82355" ht="12.75" customHeight="1" x14ac:dyDescent="0.2"/>
    <row r="82356" ht="12.75" customHeight="1" x14ac:dyDescent="0.2"/>
    <row r="82357" ht="12.75" customHeight="1" x14ac:dyDescent="0.2"/>
    <row r="82358" ht="12.75" customHeight="1" x14ac:dyDescent="0.2"/>
    <row r="82359" ht="12.75" customHeight="1" x14ac:dyDescent="0.2"/>
    <row r="82360" ht="12.75" customHeight="1" x14ac:dyDescent="0.2"/>
    <row r="82361" ht="12.75" customHeight="1" x14ac:dyDescent="0.2"/>
    <row r="82362" ht="12.75" customHeight="1" x14ac:dyDescent="0.2"/>
    <row r="82363" ht="12.75" customHeight="1" x14ac:dyDescent="0.2"/>
    <row r="82364" ht="12.75" customHeight="1" x14ac:dyDescent="0.2"/>
    <row r="82365" ht="12.75" customHeight="1" x14ac:dyDescent="0.2"/>
    <row r="82366" ht="12.75" customHeight="1" x14ac:dyDescent="0.2"/>
    <row r="82367" ht="12.75" customHeight="1" x14ac:dyDescent="0.2"/>
    <row r="82368" ht="12.75" customHeight="1" x14ac:dyDescent="0.2"/>
    <row r="82369" ht="12.75" customHeight="1" x14ac:dyDescent="0.2"/>
    <row r="82370" ht="12.75" customHeight="1" x14ac:dyDescent="0.2"/>
    <row r="82371" ht="12.75" customHeight="1" x14ac:dyDescent="0.2"/>
    <row r="82372" ht="12.75" customHeight="1" x14ac:dyDescent="0.2"/>
    <row r="82373" ht="12.75" customHeight="1" x14ac:dyDescent="0.2"/>
    <row r="82374" ht="12.75" customHeight="1" x14ac:dyDescent="0.2"/>
    <row r="82375" ht="12.75" customHeight="1" x14ac:dyDescent="0.2"/>
    <row r="82376" ht="12.75" customHeight="1" x14ac:dyDescent="0.2"/>
    <row r="82377" ht="12.75" customHeight="1" x14ac:dyDescent="0.2"/>
    <row r="82378" ht="12.75" customHeight="1" x14ac:dyDescent="0.2"/>
    <row r="82379" ht="12.75" customHeight="1" x14ac:dyDescent="0.2"/>
    <row r="82380" ht="12.75" customHeight="1" x14ac:dyDescent="0.2"/>
    <row r="82381" ht="12.75" customHeight="1" x14ac:dyDescent="0.2"/>
    <row r="82382" ht="12.75" customHeight="1" x14ac:dyDescent="0.2"/>
    <row r="82383" ht="12.75" customHeight="1" x14ac:dyDescent="0.2"/>
    <row r="82384" ht="12.75" customHeight="1" x14ac:dyDescent="0.2"/>
    <row r="82385" ht="12.75" customHeight="1" x14ac:dyDescent="0.2"/>
    <row r="82386" ht="12.75" customHeight="1" x14ac:dyDescent="0.2"/>
    <row r="82387" ht="12.75" customHeight="1" x14ac:dyDescent="0.2"/>
    <row r="82388" ht="12.75" customHeight="1" x14ac:dyDescent="0.2"/>
    <row r="82389" ht="12.75" customHeight="1" x14ac:dyDescent="0.2"/>
    <row r="82390" ht="12.75" customHeight="1" x14ac:dyDescent="0.2"/>
    <row r="82391" ht="12.75" customHeight="1" x14ac:dyDescent="0.2"/>
    <row r="82392" ht="12.75" customHeight="1" x14ac:dyDescent="0.2"/>
    <row r="82393" ht="12.75" customHeight="1" x14ac:dyDescent="0.2"/>
    <row r="82394" ht="12.75" customHeight="1" x14ac:dyDescent="0.2"/>
    <row r="82395" ht="12.75" customHeight="1" x14ac:dyDescent="0.2"/>
    <row r="82396" ht="12.75" customHeight="1" x14ac:dyDescent="0.2"/>
    <row r="82397" ht="12.75" customHeight="1" x14ac:dyDescent="0.2"/>
    <row r="82398" ht="12.75" customHeight="1" x14ac:dyDescent="0.2"/>
    <row r="82399" ht="12.75" customHeight="1" x14ac:dyDescent="0.2"/>
    <row r="82400" ht="12.75" customHeight="1" x14ac:dyDescent="0.2"/>
    <row r="82401" ht="12.75" customHeight="1" x14ac:dyDescent="0.2"/>
    <row r="82402" ht="12.75" customHeight="1" x14ac:dyDescent="0.2"/>
    <row r="82403" ht="12.75" customHeight="1" x14ac:dyDescent="0.2"/>
    <row r="82404" ht="12.75" customHeight="1" x14ac:dyDescent="0.2"/>
    <row r="82405" ht="12.75" customHeight="1" x14ac:dyDescent="0.2"/>
    <row r="82406" ht="12.75" customHeight="1" x14ac:dyDescent="0.2"/>
    <row r="82407" ht="12.75" customHeight="1" x14ac:dyDescent="0.2"/>
    <row r="82408" ht="12.75" customHeight="1" x14ac:dyDescent="0.2"/>
    <row r="82409" ht="12.75" customHeight="1" x14ac:dyDescent="0.2"/>
    <row r="82410" ht="12.75" customHeight="1" x14ac:dyDescent="0.2"/>
    <row r="82411" ht="12.75" customHeight="1" x14ac:dyDescent="0.2"/>
    <row r="82412" ht="12.75" customHeight="1" x14ac:dyDescent="0.2"/>
    <row r="82413" ht="12.75" customHeight="1" x14ac:dyDescent="0.2"/>
    <row r="82414" ht="12.75" customHeight="1" x14ac:dyDescent="0.2"/>
    <row r="82415" ht="12.75" customHeight="1" x14ac:dyDescent="0.2"/>
    <row r="82416" ht="12.75" customHeight="1" x14ac:dyDescent="0.2"/>
    <row r="82417" ht="12.75" customHeight="1" x14ac:dyDescent="0.2"/>
    <row r="82418" ht="12.75" customHeight="1" x14ac:dyDescent="0.2"/>
    <row r="82419" ht="12.75" customHeight="1" x14ac:dyDescent="0.2"/>
    <row r="82420" ht="12.75" customHeight="1" x14ac:dyDescent="0.2"/>
    <row r="82421" ht="12.75" customHeight="1" x14ac:dyDescent="0.2"/>
    <row r="82422" ht="12.75" customHeight="1" x14ac:dyDescent="0.2"/>
    <row r="82423" ht="12.75" customHeight="1" x14ac:dyDescent="0.2"/>
    <row r="82424" ht="12.75" customHeight="1" x14ac:dyDescent="0.2"/>
    <row r="82425" ht="12.75" customHeight="1" x14ac:dyDescent="0.2"/>
    <row r="82426" ht="12.75" customHeight="1" x14ac:dyDescent="0.2"/>
    <row r="82427" ht="12.75" customHeight="1" x14ac:dyDescent="0.2"/>
    <row r="82428" ht="12.75" customHeight="1" x14ac:dyDescent="0.2"/>
    <row r="82429" ht="12.75" customHeight="1" x14ac:dyDescent="0.2"/>
    <row r="82430" ht="12.75" customHeight="1" x14ac:dyDescent="0.2"/>
    <row r="82431" ht="12.75" customHeight="1" x14ac:dyDescent="0.2"/>
    <row r="82432" ht="12.75" customHeight="1" x14ac:dyDescent="0.2"/>
    <row r="82433" ht="12.75" customHeight="1" x14ac:dyDescent="0.2"/>
    <row r="82434" ht="12.75" customHeight="1" x14ac:dyDescent="0.2"/>
    <row r="82435" ht="12.75" customHeight="1" x14ac:dyDescent="0.2"/>
    <row r="82436" ht="12.75" customHeight="1" x14ac:dyDescent="0.2"/>
    <row r="82437" ht="12.75" customHeight="1" x14ac:dyDescent="0.2"/>
    <row r="82438" ht="12.75" customHeight="1" x14ac:dyDescent="0.2"/>
    <row r="82439" ht="12.75" customHeight="1" x14ac:dyDescent="0.2"/>
    <row r="82440" ht="12.75" customHeight="1" x14ac:dyDescent="0.2"/>
    <row r="82441" ht="12.75" customHeight="1" x14ac:dyDescent="0.2"/>
    <row r="82442" ht="12.75" customHeight="1" x14ac:dyDescent="0.2"/>
    <row r="82443" ht="12.75" customHeight="1" x14ac:dyDescent="0.2"/>
    <row r="82444" ht="12.75" customHeight="1" x14ac:dyDescent="0.2"/>
    <row r="82445" ht="12.75" customHeight="1" x14ac:dyDescent="0.2"/>
    <row r="82446" ht="12.75" customHeight="1" x14ac:dyDescent="0.2"/>
    <row r="82447" ht="12.75" customHeight="1" x14ac:dyDescent="0.2"/>
    <row r="82448" ht="12.75" customHeight="1" x14ac:dyDescent="0.2"/>
    <row r="82449" ht="12.75" customHeight="1" x14ac:dyDescent="0.2"/>
    <row r="82450" ht="12.75" customHeight="1" x14ac:dyDescent="0.2"/>
    <row r="82451" ht="12.75" customHeight="1" x14ac:dyDescent="0.2"/>
    <row r="82452" ht="12.75" customHeight="1" x14ac:dyDescent="0.2"/>
    <row r="82453" ht="12.75" customHeight="1" x14ac:dyDescent="0.2"/>
    <row r="82454" ht="12.75" customHeight="1" x14ac:dyDescent="0.2"/>
    <row r="82455" ht="12.75" customHeight="1" x14ac:dyDescent="0.2"/>
    <row r="82456" ht="12.75" customHeight="1" x14ac:dyDescent="0.2"/>
    <row r="82457" ht="12.75" customHeight="1" x14ac:dyDescent="0.2"/>
    <row r="82458" ht="12.75" customHeight="1" x14ac:dyDescent="0.2"/>
    <row r="82459" ht="12.75" customHeight="1" x14ac:dyDescent="0.2"/>
    <row r="82460" ht="12.75" customHeight="1" x14ac:dyDescent="0.2"/>
    <row r="82461" ht="12.75" customHeight="1" x14ac:dyDescent="0.2"/>
    <row r="82462" ht="12.75" customHeight="1" x14ac:dyDescent="0.2"/>
    <row r="82463" ht="12.75" customHeight="1" x14ac:dyDescent="0.2"/>
    <row r="82464" ht="12.75" customHeight="1" x14ac:dyDescent="0.2"/>
    <row r="82465" ht="12.75" customHeight="1" x14ac:dyDescent="0.2"/>
    <row r="82466" ht="12.75" customHeight="1" x14ac:dyDescent="0.2"/>
    <row r="82467" ht="12.75" customHeight="1" x14ac:dyDescent="0.2"/>
    <row r="82468" ht="12.75" customHeight="1" x14ac:dyDescent="0.2"/>
    <row r="82469" ht="12.75" customHeight="1" x14ac:dyDescent="0.2"/>
    <row r="82470" ht="12.75" customHeight="1" x14ac:dyDescent="0.2"/>
    <row r="82471" ht="12.75" customHeight="1" x14ac:dyDescent="0.2"/>
    <row r="82472" ht="12.75" customHeight="1" x14ac:dyDescent="0.2"/>
    <row r="82473" ht="12.75" customHeight="1" x14ac:dyDescent="0.2"/>
    <row r="82474" ht="12.75" customHeight="1" x14ac:dyDescent="0.2"/>
    <row r="82475" ht="12.75" customHeight="1" x14ac:dyDescent="0.2"/>
    <row r="82476" ht="12.75" customHeight="1" x14ac:dyDescent="0.2"/>
    <row r="82477" ht="12.75" customHeight="1" x14ac:dyDescent="0.2"/>
    <row r="82478" ht="12.75" customHeight="1" x14ac:dyDescent="0.2"/>
    <row r="82479" ht="12.75" customHeight="1" x14ac:dyDescent="0.2"/>
    <row r="82480" ht="12.75" customHeight="1" x14ac:dyDescent="0.2"/>
    <row r="82481" ht="12.75" customHeight="1" x14ac:dyDescent="0.2"/>
    <row r="82482" ht="12.75" customHeight="1" x14ac:dyDescent="0.2"/>
    <row r="82483" ht="12.75" customHeight="1" x14ac:dyDescent="0.2"/>
    <row r="82484" ht="12.75" customHeight="1" x14ac:dyDescent="0.2"/>
    <row r="82485" ht="12.75" customHeight="1" x14ac:dyDescent="0.2"/>
    <row r="82486" ht="12.75" customHeight="1" x14ac:dyDescent="0.2"/>
    <row r="82487" ht="12.75" customHeight="1" x14ac:dyDescent="0.2"/>
    <row r="82488" ht="12.75" customHeight="1" x14ac:dyDescent="0.2"/>
    <row r="82489" ht="12.75" customHeight="1" x14ac:dyDescent="0.2"/>
    <row r="82490" ht="12.75" customHeight="1" x14ac:dyDescent="0.2"/>
    <row r="82491" ht="12.75" customHeight="1" x14ac:dyDescent="0.2"/>
    <row r="82492" ht="12.75" customHeight="1" x14ac:dyDescent="0.2"/>
    <row r="82493" ht="12.75" customHeight="1" x14ac:dyDescent="0.2"/>
    <row r="82494" ht="12.75" customHeight="1" x14ac:dyDescent="0.2"/>
    <row r="82495" ht="12.75" customHeight="1" x14ac:dyDescent="0.2"/>
    <row r="82496" ht="12.75" customHeight="1" x14ac:dyDescent="0.2"/>
    <row r="82497" ht="12.75" customHeight="1" x14ac:dyDescent="0.2"/>
    <row r="82498" ht="12.75" customHeight="1" x14ac:dyDescent="0.2"/>
    <row r="82499" ht="12.75" customHeight="1" x14ac:dyDescent="0.2"/>
    <row r="82500" ht="12.75" customHeight="1" x14ac:dyDescent="0.2"/>
    <row r="82501" ht="12.75" customHeight="1" x14ac:dyDescent="0.2"/>
    <row r="82502" ht="12.75" customHeight="1" x14ac:dyDescent="0.2"/>
    <row r="82503" ht="12.75" customHeight="1" x14ac:dyDescent="0.2"/>
    <row r="82504" ht="12.75" customHeight="1" x14ac:dyDescent="0.2"/>
    <row r="82505" ht="12.75" customHeight="1" x14ac:dyDescent="0.2"/>
    <row r="82506" ht="12.75" customHeight="1" x14ac:dyDescent="0.2"/>
    <row r="82507" ht="12.75" customHeight="1" x14ac:dyDescent="0.2"/>
    <row r="82508" ht="12.75" customHeight="1" x14ac:dyDescent="0.2"/>
    <row r="82509" ht="12.75" customHeight="1" x14ac:dyDescent="0.2"/>
    <row r="82510" ht="12.75" customHeight="1" x14ac:dyDescent="0.2"/>
    <row r="82511" ht="12.75" customHeight="1" x14ac:dyDescent="0.2"/>
    <row r="82512" ht="12.75" customHeight="1" x14ac:dyDescent="0.2"/>
    <row r="82513" ht="12.75" customHeight="1" x14ac:dyDescent="0.2"/>
    <row r="82514" ht="12.75" customHeight="1" x14ac:dyDescent="0.2"/>
    <row r="82515" ht="12.75" customHeight="1" x14ac:dyDescent="0.2"/>
    <row r="82516" ht="12.75" customHeight="1" x14ac:dyDescent="0.2"/>
    <row r="82517" ht="12.75" customHeight="1" x14ac:dyDescent="0.2"/>
    <row r="82518" ht="12.75" customHeight="1" x14ac:dyDescent="0.2"/>
    <row r="82519" ht="12.75" customHeight="1" x14ac:dyDescent="0.2"/>
    <row r="82520" ht="12.75" customHeight="1" x14ac:dyDescent="0.2"/>
    <row r="82521" ht="12.75" customHeight="1" x14ac:dyDescent="0.2"/>
    <row r="82522" ht="12.75" customHeight="1" x14ac:dyDescent="0.2"/>
    <row r="82523" ht="12.75" customHeight="1" x14ac:dyDescent="0.2"/>
    <row r="82524" ht="12.75" customHeight="1" x14ac:dyDescent="0.2"/>
    <row r="82525" ht="12.75" customHeight="1" x14ac:dyDescent="0.2"/>
    <row r="82526" ht="12.75" customHeight="1" x14ac:dyDescent="0.2"/>
    <row r="82527" ht="12.75" customHeight="1" x14ac:dyDescent="0.2"/>
    <row r="82528" ht="12.75" customHeight="1" x14ac:dyDescent="0.2"/>
    <row r="82529" ht="12.75" customHeight="1" x14ac:dyDescent="0.2"/>
    <row r="82530" ht="12.75" customHeight="1" x14ac:dyDescent="0.2"/>
    <row r="82531" ht="12.75" customHeight="1" x14ac:dyDescent="0.2"/>
    <row r="82532" ht="12.75" customHeight="1" x14ac:dyDescent="0.2"/>
    <row r="82533" ht="12.75" customHeight="1" x14ac:dyDescent="0.2"/>
    <row r="82534" ht="12.75" customHeight="1" x14ac:dyDescent="0.2"/>
    <row r="82535" ht="12.75" customHeight="1" x14ac:dyDescent="0.2"/>
    <row r="82536" ht="12.75" customHeight="1" x14ac:dyDescent="0.2"/>
    <row r="82537" ht="12.75" customHeight="1" x14ac:dyDescent="0.2"/>
    <row r="82538" ht="12.75" customHeight="1" x14ac:dyDescent="0.2"/>
    <row r="82539" ht="12.75" customHeight="1" x14ac:dyDescent="0.2"/>
    <row r="82540" ht="12.75" customHeight="1" x14ac:dyDescent="0.2"/>
    <row r="82541" ht="12.75" customHeight="1" x14ac:dyDescent="0.2"/>
    <row r="82542" ht="12.75" customHeight="1" x14ac:dyDescent="0.2"/>
    <row r="82543" ht="12.75" customHeight="1" x14ac:dyDescent="0.2"/>
    <row r="82544" ht="12.75" customHeight="1" x14ac:dyDescent="0.2"/>
    <row r="82545" ht="12.75" customHeight="1" x14ac:dyDescent="0.2"/>
    <row r="82546" ht="12.75" customHeight="1" x14ac:dyDescent="0.2"/>
    <row r="82547" ht="12.75" customHeight="1" x14ac:dyDescent="0.2"/>
    <row r="82548" ht="12.75" customHeight="1" x14ac:dyDescent="0.2"/>
    <row r="82549" ht="12.75" customHeight="1" x14ac:dyDescent="0.2"/>
    <row r="82550" ht="12.75" customHeight="1" x14ac:dyDescent="0.2"/>
    <row r="82551" ht="12.75" customHeight="1" x14ac:dyDescent="0.2"/>
    <row r="82552" ht="12.75" customHeight="1" x14ac:dyDescent="0.2"/>
    <row r="82553" ht="12.75" customHeight="1" x14ac:dyDescent="0.2"/>
    <row r="82554" ht="12.75" customHeight="1" x14ac:dyDescent="0.2"/>
    <row r="82555" ht="12.75" customHeight="1" x14ac:dyDescent="0.2"/>
    <row r="82556" ht="12.75" customHeight="1" x14ac:dyDescent="0.2"/>
    <row r="82557" ht="12.75" customHeight="1" x14ac:dyDescent="0.2"/>
    <row r="82558" ht="12.75" customHeight="1" x14ac:dyDescent="0.2"/>
    <row r="82559" ht="12.75" customHeight="1" x14ac:dyDescent="0.2"/>
    <row r="82560" ht="12.75" customHeight="1" x14ac:dyDescent="0.2"/>
    <row r="82561" ht="12.75" customHeight="1" x14ac:dyDescent="0.2"/>
    <row r="82562" ht="12.75" customHeight="1" x14ac:dyDescent="0.2"/>
    <row r="82563" ht="12.75" customHeight="1" x14ac:dyDescent="0.2"/>
    <row r="82564" ht="12.75" customHeight="1" x14ac:dyDescent="0.2"/>
    <row r="82565" ht="12.75" customHeight="1" x14ac:dyDescent="0.2"/>
    <row r="82566" ht="12.75" customHeight="1" x14ac:dyDescent="0.2"/>
    <row r="82567" ht="12.75" customHeight="1" x14ac:dyDescent="0.2"/>
    <row r="82568" ht="12.75" customHeight="1" x14ac:dyDescent="0.2"/>
    <row r="82569" ht="12.75" customHeight="1" x14ac:dyDescent="0.2"/>
    <row r="82570" ht="12.75" customHeight="1" x14ac:dyDescent="0.2"/>
    <row r="82571" ht="12.75" customHeight="1" x14ac:dyDescent="0.2"/>
    <row r="82572" ht="12.75" customHeight="1" x14ac:dyDescent="0.2"/>
    <row r="82573" ht="12.75" customHeight="1" x14ac:dyDescent="0.2"/>
    <row r="82574" ht="12.75" customHeight="1" x14ac:dyDescent="0.2"/>
    <row r="82575" ht="12.75" customHeight="1" x14ac:dyDescent="0.2"/>
    <row r="82576" ht="12.75" customHeight="1" x14ac:dyDescent="0.2"/>
    <row r="82577" ht="12.75" customHeight="1" x14ac:dyDescent="0.2"/>
    <row r="82578" ht="12.75" customHeight="1" x14ac:dyDescent="0.2"/>
    <row r="82579" ht="12.75" customHeight="1" x14ac:dyDescent="0.2"/>
    <row r="82580" ht="12.75" customHeight="1" x14ac:dyDescent="0.2"/>
    <row r="82581" ht="12.75" customHeight="1" x14ac:dyDescent="0.2"/>
    <row r="82582" ht="12.75" customHeight="1" x14ac:dyDescent="0.2"/>
    <row r="82583" ht="12.75" customHeight="1" x14ac:dyDescent="0.2"/>
    <row r="82584" ht="12.75" customHeight="1" x14ac:dyDescent="0.2"/>
    <row r="82585" ht="12.75" customHeight="1" x14ac:dyDescent="0.2"/>
    <row r="82586" ht="12.75" customHeight="1" x14ac:dyDescent="0.2"/>
    <row r="82587" ht="12.75" customHeight="1" x14ac:dyDescent="0.2"/>
    <row r="82588" ht="12.75" customHeight="1" x14ac:dyDescent="0.2"/>
    <row r="82589" ht="12.75" customHeight="1" x14ac:dyDescent="0.2"/>
    <row r="82590" ht="12.75" customHeight="1" x14ac:dyDescent="0.2"/>
    <row r="82591" ht="12.75" customHeight="1" x14ac:dyDescent="0.2"/>
    <row r="82592" ht="12.75" customHeight="1" x14ac:dyDescent="0.2"/>
    <row r="82593" ht="12.75" customHeight="1" x14ac:dyDescent="0.2"/>
    <row r="82594" ht="12.75" customHeight="1" x14ac:dyDescent="0.2"/>
    <row r="82595" ht="12.75" customHeight="1" x14ac:dyDescent="0.2"/>
    <row r="82596" ht="12.75" customHeight="1" x14ac:dyDescent="0.2"/>
    <row r="82597" ht="12.75" customHeight="1" x14ac:dyDescent="0.2"/>
    <row r="82598" ht="12.75" customHeight="1" x14ac:dyDescent="0.2"/>
    <row r="82599" ht="12.75" customHeight="1" x14ac:dyDescent="0.2"/>
    <row r="82600" ht="12.75" customHeight="1" x14ac:dyDescent="0.2"/>
    <row r="82601" ht="12.75" customHeight="1" x14ac:dyDescent="0.2"/>
    <row r="82602" ht="12.75" customHeight="1" x14ac:dyDescent="0.2"/>
    <row r="82603" ht="12.75" customHeight="1" x14ac:dyDescent="0.2"/>
    <row r="82604" ht="12.75" customHeight="1" x14ac:dyDescent="0.2"/>
    <row r="82605" ht="12.75" customHeight="1" x14ac:dyDescent="0.2"/>
    <row r="82606" ht="12.75" customHeight="1" x14ac:dyDescent="0.2"/>
    <row r="82607" ht="12.75" customHeight="1" x14ac:dyDescent="0.2"/>
    <row r="82608" ht="12.75" customHeight="1" x14ac:dyDescent="0.2"/>
    <row r="82609" ht="12.75" customHeight="1" x14ac:dyDescent="0.2"/>
    <row r="82610" ht="12.75" customHeight="1" x14ac:dyDescent="0.2"/>
    <row r="82611" ht="12.75" customHeight="1" x14ac:dyDescent="0.2"/>
    <row r="82612" ht="12.75" customHeight="1" x14ac:dyDescent="0.2"/>
    <row r="82613" ht="12.75" customHeight="1" x14ac:dyDescent="0.2"/>
    <row r="82614" ht="12.75" customHeight="1" x14ac:dyDescent="0.2"/>
    <row r="82615" ht="12.75" customHeight="1" x14ac:dyDescent="0.2"/>
    <row r="82616" ht="12.75" customHeight="1" x14ac:dyDescent="0.2"/>
    <row r="82617" ht="12.75" customHeight="1" x14ac:dyDescent="0.2"/>
    <row r="82618" ht="12.75" customHeight="1" x14ac:dyDescent="0.2"/>
    <row r="82619" ht="12.75" customHeight="1" x14ac:dyDescent="0.2"/>
    <row r="82620" ht="12.75" customHeight="1" x14ac:dyDescent="0.2"/>
    <row r="82621" ht="12.75" customHeight="1" x14ac:dyDescent="0.2"/>
    <row r="82622" ht="12.75" customHeight="1" x14ac:dyDescent="0.2"/>
    <row r="82623" ht="12.75" customHeight="1" x14ac:dyDescent="0.2"/>
    <row r="82624" ht="12.75" customHeight="1" x14ac:dyDescent="0.2"/>
    <row r="82625" ht="12.75" customHeight="1" x14ac:dyDescent="0.2"/>
    <row r="82626" ht="12.75" customHeight="1" x14ac:dyDescent="0.2"/>
    <row r="82627" ht="12.75" customHeight="1" x14ac:dyDescent="0.2"/>
    <row r="82628" ht="12.75" customHeight="1" x14ac:dyDescent="0.2"/>
    <row r="82629" ht="12.75" customHeight="1" x14ac:dyDescent="0.2"/>
    <row r="82630" ht="12.75" customHeight="1" x14ac:dyDescent="0.2"/>
    <row r="82631" ht="12.75" customHeight="1" x14ac:dyDescent="0.2"/>
    <row r="82632" ht="12.75" customHeight="1" x14ac:dyDescent="0.2"/>
    <row r="82633" ht="12.75" customHeight="1" x14ac:dyDescent="0.2"/>
    <row r="82634" ht="12.75" customHeight="1" x14ac:dyDescent="0.2"/>
    <row r="82635" ht="12.75" customHeight="1" x14ac:dyDescent="0.2"/>
    <row r="82636" ht="12.75" customHeight="1" x14ac:dyDescent="0.2"/>
    <row r="82637" ht="12.75" customHeight="1" x14ac:dyDescent="0.2"/>
    <row r="82638" ht="12.75" customHeight="1" x14ac:dyDescent="0.2"/>
    <row r="82639" ht="12.75" customHeight="1" x14ac:dyDescent="0.2"/>
    <row r="82640" ht="12.75" customHeight="1" x14ac:dyDescent="0.2"/>
    <row r="82641" ht="12.75" customHeight="1" x14ac:dyDescent="0.2"/>
    <row r="82642" ht="12.75" customHeight="1" x14ac:dyDescent="0.2"/>
    <row r="82643" ht="12.75" customHeight="1" x14ac:dyDescent="0.2"/>
    <row r="82644" ht="12.75" customHeight="1" x14ac:dyDescent="0.2"/>
    <row r="82645" ht="12.75" customHeight="1" x14ac:dyDescent="0.2"/>
    <row r="82646" ht="12.75" customHeight="1" x14ac:dyDescent="0.2"/>
    <row r="82647" ht="12.75" customHeight="1" x14ac:dyDescent="0.2"/>
    <row r="82648" ht="12.75" customHeight="1" x14ac:dyDescent="0.2"/>
    <row r="82649" ht="12.75" customHeight="1" x14ac:dyDescent="0.2"/>
    <row r="82650" ht="12.75" customHeight="1" x14ac:dyDescent="0.2"/>
    <row r="82651" ht="12.75" customHeight="1" x14ac:dyDescent="0.2"/>
    <row r="82652" ht="12.75" customHeight="1" x14ac:dyDescent="0.2"/>
    <row r="82653" ht="12.75" customHeight="1" x14ac:dyDescent="0.2"/>
    <row r="82654" ht="12.75" customHeight="1" x14ac:dyDescent="0.2"/>
    <row r="82655" ht="12.75" customHeight="1" x14ac:dyDescent="0.2"/>
    <row r="82656" ht="12.75" customHeight="1" x14ac:dyDescent="0.2"/>
    <row r="82657" ht="12.75" customHeight="1" x14ac:dyDescent="0.2"/>
    <row r="82658" ht="12.75" customHeight="1" x14ac:dyDescent="0.2"/>
    <row r="82659" ht="12.75" customHeight="1" x14ac:dyDescent="0.2"/>
    <row r="82660" ht="12.75" customHeight="1" x14ac:dyDescent="0.2"/>
    <row r="82661" ht="12.75" customHeight="1" x14ac:dyDescent="0.2"/>
    <row r="82662" ht="12.75" customHeight="1" x14ac:dyDescent="0.2"/>
    <row r="82663" ht="12.75" customHeight="1" x14ac:dyDescent="0.2"/>
    <row r="82664" ht="12.75" customHeight="1" x14ac:dyDescent="0.2"/>
    <row r="82665" ht="12.75" customHeight="1" x14ac:dyDescent="0.2"/>
    <row r="82666" ht="12.75" customHeight="1" x14ac:dyDescent="0.2"/>
    <row r="82667" ht="12.75" customHeight="1" x14ac:dyDescent="0.2"/>
    <row r="82668" ht="12.75" customHeight="1" x14ac:dyDescent="0.2"/>
    <row r="82669" ht="12.75" customHeight="1" x14ac:dyDescent="0.2"/>
    <row r="82670" ht="12.75" customHeight="1" x14ac:dyDescent="0.2"/>
    <row r="82671" ht="12.75" customHeight="1" x14ac:dyDescent="0.2"/>
    <row r="82672" ht="12.75" customHeight="1" x14ac:dyDescent="0.2"/>
    <row r="82673" ht="12.75" customHeight="1" x14ac:dyDescent="0.2"/>
    <row r="82674" ht="12.75" customHeight="1" x14ac:dyDescent="0.2"/>
    <row r="82675" ht="12.75" customHeight="1" x14ac:dyDescent="0.2"/>
    <row r="82676" ht="12.75" customHeight="1" x14ac:dyDescent="0.2"/>
    <row r="82677" ht="12.75" customHeight="1" x14ac:dyDescent="0.2"/>
    <row r="82678" ht="12.75" customHeight="1" x14ac:dyDescent="0.2"/>
    <row r="82679" ht="12.75" customHeight="1" x14ac:dyDescent="0.2"/>
    <row r="82680" ht="12.75" customHeight="1" x14ac:dyDescent="0.2"/>
    <row r="82681" ht="12.75" customHeight="1" x14ac:dyDescent="0.2"/>
    <row r="82682" ht="12.75" customHeight="1" x14ac:dyDescent="0.2"/>
    <row r="82683" ht="12.75" customHeight="1" x14ac:dyDescent="0.2"/>
    <row r="82684" ht="12.75" customHeight="1" x14ac:dyDescent="0.2"/>
    <row r="82685" ht="12.75" customHeight="1" x14ac:dyDescent="0.2"/>
    <row r="82686" ht="12.75" customHeight="1" x14ac:dyDescent="0.2"/>
    <row r="82687" ht="12.75" customHeight="1" x14ac:dyDescent="0.2"/>
    <row r="82688" ht="12.75" customHeight="1" x14ac:dyDescent="0.2"/>
    <row r="82689" ht="12.75" customHeight="1" x14ac:dyDescent="0.2"/>
    <row r="82690" ht="12.75" customHeight="1" x14ac:dyDescent="0.2"/>
    <row r="82691" ht="12.75" customHeight="1" x14ac:dyDescent="0.2"/>
    <row r="82692" ht="12.75" customHeight="1" x14ac:dyDescent="0.2"/>
    <row r="82693" ht="12.75" customHeight="1" x14ac:dyDescent="0.2"/>
    <row r="82694" ht="12.75" customHeight="1" x14ac:dyDescent="0.2"/>
    <row r="82695" ht="12.75" customHeight="1" x14ac:dyDescent="0.2"/>
    <row r="82696" ht="12.75" customHeight="1" x14ac:dyDescent="0.2"/>
    <row r="82697" ht="12.75" customHeight="1" x14ac:dyDescent="0.2"/>
    <row r="82698" ht="12.75" customHeight="1" x14ac:dyDescent="0.2"/>
    <row r="82699" ht="12.75" customHeight="1" x14ac:dyDescent="0.2"/>
    <row r="82700" ht="12.75" customHeight="1" x14ac:dyDescent="0.2"/>
    <row r="82701" ht="12.75" customHeight="1" x14ac:dyDescent="0.2"/>
    <row r="82702" ht="12.75" customHeight="1" x14ac:dyDescent="0.2"/>
    <row r="82703" ht="12.75" customHeight="1" x14ac:dyDescent="0.2"/>
    <row r="82704" ht="12.75" customHeight="1" x14ac:dyDescent="0.2"/>
    <row r="82705" ht="12.75" customHeight="1" x14ac:dyDescent="0.2"/>
    <row r="82706" ht="12.75" customHeight="1" x14ac:dyDescent="0.2"/>
    <row r="82707" ht="12.75" customHeight="1" x14ac:dyDescent="0.2"/>
    <row r="82708" ht="12.75" customHeight="1" x14ac:dyDescent="0.2"/>
    <row r="82709" ht="12.75" customHeight="1" x14ac:dyDescent="0.2"/>
    <row r="82710" ht="12.75" customHeight="1" x14ac:dyDescent="0.2"/>
    <row r="82711" ht="12.75" customHeight="1" x14ac:dyDescent="0.2"/>
    <row r="82712" ht="12.75" customHeight="1" x14ac:dyDescent="0.2"/>
    <row r="82713" ht="12.75" customHeight="1" x14ac:dyDescent="0.2"/>
    <row r="82714" ht="12.75" customHeight="1" x14ac:dyDescent="0.2"/>
    <row r="82715" ht="12.75" customHeight="1" x14ac:dyDescent="0.2"/>
    <row r="82716" ht="12.75" customHeight="1" x14ac:dyDescent="0.2"/>
    <row r="82717" ht="12.75" customHeight="1" x14ac:dyDescent="0.2"/>
    <row r="82718" ht="12.75" customHeight="1" x14ac:dyDescent="0.2"/>
    <row r="82719" ht="12.75" customHeight="1" x14ac:dyDescent="0.2"/>
    <row r="82720" ht="12.75" customHeight="1" x14ac:dyDescent="0.2"/>
    <row r="82721" ht="12.75" customHeight="1" x14ac:dyDescent="0.2"/>
    <row r="82722" ht="12.75" customHeight="1" x14ac:dyDescent="0.2"/>
    <row r="82723" ht="12.75" customHeight="1" x14ac:dyDescent="0.2"/>
    <row r="82724" ht="12.75" customHeight="1" x14ac:dyDescent="0.2"/>
    <row r="82725" ht="12.75" customHeight="1" x14ac:dyDescent="0.2"/>
    <row r="82726" ht="12.75" customHeight="1" x14ac:dyDescent="0.2"/>
    <row r="82727" ht="12.75" customHeight="1" x14ac:dyDescent="0.2"/>
    <row r="82728" ht="12.75" customHeight="1" x14ac:dyDescent="0.2"/>
    <row r="82729" ht="12.75" customHeight="1" x14ac:dyDescent="0.2"/>
    <row r="82730" ht="12.75" customHeight="1" x14ac:dyDescent="0.2"/>
    <row r="82731" ht="12.75" customHeight="1" x14ac:dyDescent="0.2"/>
    <row r="82732" ht="12.75" customHeight="1" x14ac:dyDescent="0.2"/>
    <row r="82733" ht="12.75" customHeight="1" x14ac:dyDescent="0.2"/>
    <row r="82734" ht="12.75" customHeight="1" x14ac:dyDescent="0.2"/>
    <row r="82735" ht="12.75" customHeight="1" x14ac:dyDescent="0.2"/>
    <row r="82736" ht="12.75" customHeight="1" x14ac:dyDescent="0.2"/>
    <row r="82737" ht="12.75" customHeight="1" x14ac:dyDescent="0.2"/>
    <row r="82738" ht="12.75" customHeight="1" x14ac:dyDescent="0.2"/>
    <row r="82739" ht="12.75" customHeight="1" x14ac:dyDescent="0.2"/>
    <row r="82740" ht="12.75" customHeight="1" x14ac:dyDescent="0.2"/>
    <row r="82741" ht="12.75" customHeight="1" x14ac:dyDescent="0.2"/>
    <row r="82742" ht="12.75" customHeight="1" x14ac:dyDescent="0.2"/>
    <row r="82743" ht="12.75" customHeight="1" x14ac:dyDescent="0.2"/>
    <row r="82744" ht="12.75" customHeight="1" x14ac:dyDescent="0.2"/>
    <row r="82745" ht="12.75" customHeight="1" x14ac:dyDescent="0.2"/>
    <row r="82746" ht="12.75" customHeight="1" x14ac:dyDescent="0.2"/>
    <row r="82747" ht="12.75" customHeight="1" x14ac:dyDescent="0.2"/>
    <row r="82748" ht="12.75" customHeight="1" x14ac:dyDescent="0.2"/>
    <row r="82749" ht="12.75" customHeight="1" x14ac:dyDescent="0.2"/>
    <row r="82750" ht="12.75" customHeight="1" x14ac:dyDescent="0.2"/>
    <row r="82751" ht="12.75" customHeight="1" x14ac:dyDescent="0.2"/>
    <row r="82752" ht="12.75" customHeight="1" x14ac:dyDescent="0.2"/>
    <row r="82753" ht="12.75" customHeight="1" x14ac:dyDescent="0.2"/>
    <row r="82754" ht="12.75" customHeight="1" x14ac:dyDescent="0.2"/>
    <row r="82755" ht="12.75" customHeight="1" x14ac:dyDescent="0.2"/>
    <row r="82756" ht="12.75" customHeight="1" x14ac:dyDescent="0.2"/>
    <row r="82757" ht="12.75" customHeight="1" x14ac:dyDescent="0.2"/>
    <row r="82758" ht="12.75" customHeight="1" x14ac:dyDescent="0.2"/>
    <row r="82759" ht="12.75" customHeight="1" x14ac:dyDescent="0.2"/>
    <row r="82760" ht="12.75" customHeight="1" x14ac:dyDescent="0.2"/>
    <row r="82761" ht="12.75" customHeight="1" x14ac:dyDescent="0.2"/>
    <row r="82762" ht="12.75" customHeight="1" x14ac:dyDescent="0.2"/>
    <row r="82763" ht="12.75" customHeight="1" x14ac:dyDescent="0.2"/>
    <row r="82764" ht="12.75" customHeight="1" x14ac:dyDescent="0.2"/>
    <row r="82765" ht="12.75" customHeight="1" x14ac:dyDescent="0.2"/>
    <row r="82766" ht="12.75" customHeight="1" x14ac:dyDescent="0.2"/>
    <row r="82767" ht="12.75" customHeight="1" x14ac:dyDescent="0.2"/>
    <row r="82768" ht="12.75" customHeight="1" x14ac:dyDescent="0.2"/>
    <row r="82769" ht="12.75" customHeight="1" x14ac:dyDescent="0.2"/>
    <row r="82770" ht="12.75" customHeight="1" x14ac:dyDescent="0.2"/>
    <row r="82771" ht="12.75" customHeight="1" x14ac:dyDescent="0.2"/>
    <row r="82772" ht="12.75" customHeight="1" x14ac:dyDescent="0.2"/>
    <row r="82773" ht="12.75" customHeight="1" x14ac:dyDescent="0.2"/>
    <row r="82774" ht="12.75" customHeight="1" x14ac:dyDescent="0.2"/>
    <row r="82775" ht="12.75" customHeight="1" x14ac:dyDescent="0.2"/>
    <row r="82776" ht="12.75" customHeight="1" x14ac:dyDescent="0.2"/>
    <row r="82777" ht="12.75" customHeight="1" x14ac:dyDescent="0.2"/>
    <row r="82778" ht="12.75" customHeight="1" x14ac:dyDescent="0.2"/>
    <row r="82779" ht="12.75" customHeight="1" x14ac:dyDescent="0.2"/>
    <row r="82780" ht="12.75" customHeight="1" x14ac:dyDescent="0.2"/>
    <row r="82781" ht="12.75" customHeight="1" x14ac:dyDescent="0.2"/>
    <row r="82782" ht="12.75" customHeight="1" x14ac:dyDescent="0.2"/>
    <row r="82783" ht="12.75" customHeight="1" x14ac:dyDescent="0.2"/>
    <row r="82784" ht="12.75" customHeight="1" x14ac:dyDescent="0.2"/>
    <row r="82785" ht="12.75" customHeight="1" x14ac:dyDescent="0.2"/>
    <row r="82786" ht="12.75" customHeight="1" x14ac:dyDescent="0.2"/>
    <row r="82787" ht="12.75" customHeight="1" x14ac:dyDescent="0.2"/>
    <row r="82788" ht="12.75" customHeight="1" x14ac:dyDescent="0.2"/>
    <row r="82789" ht="12.75" customHeight="1" x14ac:dyDescent="0.2"/>
    <row r="82790" ht="12.75" customHeight="1" x14ac:dyDescent="0.2"/>
    <row r="82791" ht="12.75" customHeight="1" x14ac:dyDescent="0.2"/>
    <row r="82792" ht="12.75" customHeight="1" x14ac:dyDescent="0.2"/>
    <row r="82793" ht="12.75" customHeight="1" x14ac:dyDescent="0.2"/>
    <row r="82794" ht="12.75" customHeight="1" x14ac:dyDescent="0.2"/>
    <row r="82795" ht="12.75" customHeight="1" x14ac:dyDescent="0.2"/>
    <row r="82796" ht="12.75" customHeight="1" x14ac:dyDescent="0.2"/>
    <row r="82797" ht="12.75" customHeight="1" x14ac:dyDescent="0.2"/>
    <row r="82798" ht="12.75" customHeight="1" x14ac:dyDescent="0.2"/>
    <row r="82799" ht="12.75" customHeight="1" x14ac:dyDescent="0.2"/>
    <row r="82800" ht="12.75" customHeight="1" x14ac:dyDescent="0.2"/>
    <row r="82801" ht="12.75" customHeight="1" x14ac:dyDescent="0.2"/>
    <row r="82802" ht="12.75" customHeight="1" x14ac:dyDescent="0.2"/>
    <row r="82803" ht="12.75" customHeight="1" x14ac:dyDescent="0.2"/>
    <row r="82804" ht="12.75" customHeight="1" x14ac:dyDescent="0.2"/>
    <row r="82805" ht="12.75" customHeight="1" x14ac:dyDescent="0.2"/>
    <row r="82806" ht="12.75" customHeight="1" x14ac:dyDescent="0.2"/>
    <row r="82807" ht="12.75" customHeight="1" x14ac:dyDescent="0.2"/>
    <row r="82808" ht="12.75" customHeight="1" x14ac:dyDescent="0.2"/>
    <row r="82809" ht="12.75" customHeight="1" x14ac:dyDescent="0.2"/>
    <row r="82810" ht="12.75" customHeight="1" x14ac:dyDescent="0.2"/>
    <row r="82811" ht="12.75" customHeight="1" x14ac:dyDescent="0.2"/>
    <row r="82812" ht="12.75" customHeight="1" x14ac:dyDescent="0.2"/>
    <row r="82813" ht="12.75" customHeight="1" x14ac:dyDescent="0.2"/>
    <row r="82814" ht="12.75" customHeight="1" x14ac:dyDescent="0.2"/>
    <row r="82815" ht="12.75" customHeight="1" x14ac:dyDescent="0.2"/>
    <row r="82816" ht="12.75" customHeight="1" x14ac:dyDescent="0.2"/>
    <row r="82817" ht="12.75" customHeight="1" x14ac:dyDescent="0.2"/>
    <row r="82818" ht="12.75" customHeight="1" x14ac:dyDescent="0.2"/>
    <row r="82819" ht="12.75" customHeight="1" x14ac:dyDescent="0.2"/>
    <row r="82820" ht="12.75" customHeight="1" x14ac:dyDescent="0.2"/>
    <row r="82821" ht="12.75" customHeight="1" x14ac:dyDescent="0.2"/>
    <row r="82822" ht="12.75" customHeight="1" x14ac:dyDescent="0.2"/>
    <row r="82823" ht="12.75" customHeight="1" x14ac:dyDescent="0.2"/>
    <row r="82824" ht="12.75" customHeight="1" x14ac:dyDescent="0.2"/>
    <row r="82825" ht="12.75" customHeight="1" x14ac:dyDescent="0.2"/>
    <row r="82826" ht="12.75" customHeight="1" x14ac:dyDescent="0.2"/>
    <row r="82827" ht="12.75" customHeight="1" x14ac:dyDescent="0.2"/>
    <row r="82828" ht="12.75" customHeight="1" x14ac:dyDescent="0.2"/>
    <row r="82829" ht="12.75" customHeight="1" x14ac:dyDescent="0.2"/>
    <row r="82830" ht="12.75" customHeight="1" x14ac:dyDescent="0.2"/>
    <row r="82831" ht="12.75" customHeight="1" x14ac:dyDescent="0.2"/>
    <row r="82832" ht="12.75" customHeight="1" x14ac:dyDescent="0.2"/>
    <row r="82833" ht="12.75" customHeight="1" x14ac:dyDescent="0.2"/>
    <row r="82834" ht="12.75" customHeight="1" x14ac:dyDescent="0.2"/>
    <row r="82835" ht="12.75" customHeight="1" x14ac:dyDescent="0.2"/>
    <row r="82836" ht="12.75" customHeight="1" x14ac:dyDescent="0.2"/>
    <row r="82837" ht="12.75" customHeight="1" x14ac:dyDescent="0.2"/>
    <row r="82838" ht="12.75" customHeight="1" x14ac:dyDescent="0.2"/>
    <row r="82839" ht="12.75" customHeight="1" x14ac:dyDescent="0.2"/>
    <row r="82840" ht="12.75" customHeight="1" x14ac:dyDescent="0.2"/>
    <row r="82841" ht="12.75" customHeight="1" x14ac:dyDescent="0.2"/>
    <row r="82842" ht="12.75" customHeight="1" x14ac:dyDescent="0.2"/>
    <row r="82843" ht="12.75" customHeight="1" x14ac:dyDescent="0.2"/>
    <row r="82844" ht="12.75" customHeight="1" x14ac:dyDescent="0.2"/>
    <row r="82845" ht="12.75" customHeight="1" x14ac:dyDescent="0.2"/>
    <row r="82846" ht="12.75" customHeight="1" x14ac:dyDescent="0.2"/>
    <row r="82847" ht="12.75" customHeight="1" x14ac:dyDescent="0.2"/>
    <row r="82848" ht="12.75" customHeight="1" x14ac:dyDescent="0.2"/>
    <row r="82849" ht="12.75" customHeight="1" x14ac:dyDescent="0.2"/>
    <row r="82850" ht="12.75" customHeight="1" x14ac:dyDescent="0.2"/>
    <row r="82851" ht="12.75" customHeight="1" x14ac:dyDescent="0.2"/>
    <row r="82852" ht="12.75" customHeight="1" x14ac:dyDescent="0.2"/>
    <row r="82853" ht="12.75" customHeight="1" x14ac:dyDescent="0.2"/>
    <row r="82854" ht="12.75" customHeight="1" x14ac:dyDescent="0.2"/>
    <row r="82855" ht="12.75" customHeight="1" x14ac:dyDescent="0.2"/>
    <row r="82856" ht="12.75" customHeight="1" x14ac:dyDescent="0.2"/>
    <row r="82857" ht="12.75" customHeight="1" x14ac:dyDescent="0.2"/>
    <row r="82858" ht="12.75" customHeight="1" x14ac:dyDescent="0.2"/>
    <row r="82859" ht="12.75" customHeight="1" x14ac:dyDescent="0.2"/>
    <row r="82860" ht="12.75" customHeight="1" x14ac:dyDescent="0.2"/>
    <row r="82861" ht="12.75" customHeight="1" x14ac:dyDescent="0.2"/>
    <row r="82862" ht="12.75" customHeight="1" x14ac:dyDescent="0.2"/>
    <row r="82863" ht="12.75" customHeight="1" x14ac:dyDescent="0.2"/>
    <row r="82864" ht="12.75" customHeight="1" x14ac:dyDescent="0.2"/>
    <row r="82865" ht="12.75" customHeight="1" x14ac:dyDescent="0.2"/>
    <row r="82866" ht="12.75" customHeight="1" x14ac:dyDescent="0.2"/>
    <row r="82867" ht="12.75" customHeight="1" x14ac:dyDescent="0.2"/>
    <row r="82868" ht="12.75" customHeight="1" x14ac:dyDescent="0.2"/>
    <row r="82869" ht="12.75" customHeight="1" x14ac:dyDescent="0.2"/>
    <row r="82870" ht="12.75" customHeight="1" x14ac:dyDescent="0.2"/>
    <row r="82871" ht="12.75" customHeight="1" x14ac:dyDescent="0.2"/>
    <row r="82872" ht="12.75" customHeight="1" x14ac:dyDescent="0.2"/>
    <row r="82873" ht="12.75" customHeight="1" x14ac:dyDescent="0.2"/>
    <row r="82874" ht="12.75" customHeight="1" x14ac:dyDescent="0.2"/>
    <row r="82875" ht="12.75" customHeight="1" x14ac:dyDescent="0.2"/>
    <row r="82876" ht="12.75" customHeight="1" x14ac:dyDescent="0.2"/>
    <row r="82877" ht="12.75" customHeight="1" x14ac:dyDescent="0.2"/>
    <row r="82878" ht="12.75" customHeight="1" x14ac:dyDescent="0.2"/>
    <row r="82879" ht="12.75" customHeight="1" x14ac:dyDescent="0.2"/>
    <row r="82880" ht="12.75" customHeight="1" x14ac:dyDescent="0.2"/>
    <row r="82881" ht="12.75" customHeight="1" x14ac:dyDescent="0.2"/>
    <row r="82882" ht="12.75" customHeight="1" x14ac:dyDescent="0.2"/>
    <row r="82883" ht="12.75" customHeight="1" x14ac:dyDescent="0.2"/>
    <row r="82884" ht="12.75" customHeight="1" x14ac:dyDescent="0.2"/>
    <row r="82885" ht="12.75" customHeight="1" x14ac:dyDescent="0.2"/>
    <row r="82886" ht="12.75" customHeight="1" x14ac:dyDescent="0.2"/>
    <row r="82887" ht="12.75" customHeight="1" x14ac:dyDescent="0.2"/>
    <row r="82888" ht="12.75" customHeight="1" x14ac:dyDescent="0.2"/>
    <row r="82889" ht="12.75" customHeight="1" x14ac:dyDescent="0.2"/>
    <row r="82890" ht="12.75" customHeight="1" x14ac:dyDescent="0.2"/>
    <row r="82891" ht="12.75" customHeight="1" x14ac:dyDescent="0.2"/>
    <row r="82892" ht="12.75" customHeight="1" x14ac:dyDescent="0.2"/>
    <row r="82893" ht="12.75" customHeight="1" x14ac:dyDescent="0.2"/>
    <row r="82894" ht="12.75" customHeight="1" x14ac:dyDescent="0.2"/>
    <row r="82895" ht="12.75" customHeight="1" x14ac:dyDescent="0.2"/>
    <row r="82896" ht="12.75" customHeight="1" x14ac:dyDescent="0.2"/>
    <row r="82897" ht="12.75" customHeight="1" x14ac:dyDescent="0.2"/>
    <row r="82898" ht="12.75" customHeight="1" x14ac:dyDescent="0.2"/>
    <row r="82899" ht="12.75" customHeight="1" x14ac:dyDescent="0.2"/>
    <row r="82900" ht="12.75" customHeight="1" x14ac:dyDescent="0.2"/>
    <row r="82901" ht="12.75" customHeight="1" x14ac:dyDescent="0.2"/>
    <row r="82902" ht="12.75" customHeight="1" x14ac:dyDescent="0.2"/>
    <row r="82903" ht="12.75" customHeight="1" x14ac:dyDescent="0.2"/>
    <row r="82904" ht="12.75" customHeight="1" x14ac:dyDescent="0.2"/>
    <row r="82905" ht="12.75" customHeight="1" x14ac:dyDescent="0.2"/>
    <row r="82906" ht="12.75" customHeight="1" x14ac:dyDescent="0.2"/>
    <row r="82907" ht="12.75" customHeight="1" x14ac:dyDescent="0.2"/>
    <row r="82908" ht="12.75" customHeight="1" x14ac:dyDescent="0.2"/>
    <row r="82909" ht="12.75" customHeight="1" x14ac:dyDescent="0.2"/>
    <row r="82910" ht="12.75" customHeight="1" x14ac:dyDescent="0.2"/>
    <row r="82911" ht="12.75" customHeight="1" x14ac:dyDescent="0.2"/>
    <row r="82912" ht="12.75" customHeight="1" x14ac:dyDescent="0.2"/>
    <row r="82913" ht="12.75" customHeight="1" x14ac:dyDescent="0.2"/>
    <row r="82914" ht="12.75" customHeight="1" x14ac:dyDescent="0.2"/>
    <row r="82915" ht="12.75" customHeight="1" x14ac:dyDescent="0.2"/>
    <row r="82916" ht="12.75" customHeight="1" x14ac:dyDescent="0.2"/>
    <row r="82917" ht="12.75" customHeight="1" x14ac:dyDescent="0.2"/>
    <row r="82918" ht="12.75" customHeight="1" x14ac:dyDescent="0.2"/>
    <row r="82919" ht="12.75" customHeight="1" x14ac:dyDescent="0.2"/>
    <row r="82920" ht="12.75" customHeight="1" x14ac:dyDescent="0.2"/>
    <row r="82921" ht="12.75" customHeight="1" x14ac:dyDescent="0.2"/>
    <row r="82922" ht="12.75" customHeight="1" x14ac:dyDescent="0.2"/>
    <row r="82923" ht="12.75" customHeight="1" x14ac:dyDescent="0.2"/>
    <row r="82924" ht="12.75" customHeight="1" x14ac:dyDescent="0.2"/>
    <row r="82925" ht="12.75" customHeight="1" x14ac:dyDescent="0.2"/>
    <row r="82926" ht="12.75" customHeight="1" x14ac:dyDescent="0.2"/>
    <row r="82927" ht="12.75" customHeight="1" x14ac:dyDescent="0.2"/>
    <row r="82928" ht="12.75" customHeight="1" x14ac:dyDescent="0.2"/>
    <row r="82929" ht="12.75" customHeight="1" x14ac:dyDescent="0.2"/>
    <row r="82930" ht="12.75" customHeight="1" x14ac:dyDescent="0.2"/>
    <row r="82931" ht="12.75" customHeight="1" x14ac:dyDescent="0.2"/>
    <row r="82932" ht="12.75" customHeight="1" x14ac:dyDescent="0.2"/>
    <row r="82933" ht="12.75" customHeight="1" x14ac:dyDescent="0.2"/>
    <row r="82934" ht="12.75" customHeight="1" x14ac:dyDescent="0.2"/>
    <row r="82935" ht="12.75" customHeight="1" x14ac:dyDescent="0.2"/>
    <row r="82936" ht="12.75" customHeight="1" x14ac:dyDescent="0.2"/>
    <row r="82937" ht="12.75" customHeight="1" x14ac:dyDescent="0.2"/>
    <row r="82938" ht="12.75" customHeight="1" x14ac:dyDescent="0.2"/>
    <row r="82939" ht="12.75" customHeight="1" x14ac:dyDescent="0.2"/>
    <row r="82940" ht="12.75" customHeight="1" x14ac:dyDescent="0.2"/>
    <row r="82941" ht="12.75" customHeight="1" x14ac:dyDescent="0.2"/>
    <row r="82942" ht="12.75" customHeight="1" x14ac:dyDescent="0.2"/>
    <row r="82943" ht="12.75" customHeight="1" x14ac:dyDescent="0.2"/>
    <row r="82944" ht="12.75" customHeight="1" x14ac:dyDescent="0.2"/>
    <row r="82945" ht="12.75" customHeight="1" x14ac:dyDescent="0.2"/>
    <row r="82946" ht="12.75" customHeight="1" x14ac:dyDescent="0.2"/>
    <row r="82947" ht="12.75" customHeight="1" x14ac:dyDescent="0.2"/>
    <row r="82948" ht="12.75" customHeight="1" x14ac:dyDescent="0.2"/>
    <row r="82949" ht="12.75" customHeight="1" x14ac:dyDescent="0.2"/>
    <row r="82950" ht="12.75" customHeight="1" x14ac:dyDescent="0.2"/>
    <row r="82951" ht="12.75" customHeight="1" x14ac:dyDescent="0.2"/>
    <row r="82952" ht="12.75" customHeight="1" x14ac:dyDescent="0.2"/>
    <row r="82953" ht="12.75" customHeight="1" x14ac:dyDescent="0.2"/>
    <row r="82954" ht="12.75" customHeight="1" x14ac:dyDescent="0.2"/>
    <row r="82955" ht="12.75" customHeight="1" x14ac:dyDescent="0.2"/>
    <row r="82956" ht="12.75" customHeight="1" x14ac:dyDescent="0.2"/>
    <row r="82957" ht="12.75" customHeight="1" x14ac:dyDescent="0.2"/>
    <row r="82958" ht="12.75" customHeight="1" x14ac:dyDescent="0.2"/>
    <row r="82959" ht="12.75" customHeight="1" x14ac:dyDescent="0.2"/>
    <row r="82960" ht="12.75" customHeight="1" x14ac:dyDescent="0.2"/>
    <row r="82961" ht="12.75" customHeight="1" x14ac:dyDescent="0.2"/>
    <row r="82962" ht="12.75" customHeight="1" x14ac:dyDescent="0.2"/>
    <row r="82963" ht="12.75" customHeight="1" x14ac:dyDescent="0.2"/>
    <row r="82964" ht="12.75" customHeight="1" x14ac:dyDescent="0.2"/>
    <row r="82965" ht="12.75" customHeight="1" x14ac:dyDescent="0.2"/>
    <row r="82966" ht="12.75" customHeight="1" x14ac:dyDescent="0.2"/>
    <row r="82967" ht="12.75" customHeight="1" x14ac:dyDescent="0.2"/>
    <row r="82968" ht="12.75" customHeight="1" x14ac:dyDescent="0.2"/>
    <row r="82969" ht="12.75" customHeight="1" x14ac:dyDescent="0.2"/>
    <row r="82970" ht="12.75" customHeight="1" x14ac:dyDescent="0.2"/>
    <row r="82971" ht="12.75" customHeight="1" x14ac:dyDescent="0.2"/>
    <row r="82972" ht="12.75" customHeight="1" x14ac:dyDescent="0.2"/>
    <row r="82973" ht="12.75" customHeight="1" x14ac:dyDescent="0.2"/>
    <row r="82974" ht="12.75" customHeight="1" x14ac:dyDescent="0.2"/>
    <row r="82975" ht="12.75" customHeight="1" x14ac:dyDescent="0.2"/>
    <row r="82976" ht="12.75" customHeight="1" x14ac:dyDescent="0.2"/>
    <row r="82977" ht="12.75" customHeight="1" x14ac:dyDescent="0.2"/>
    <row r="82978" ht="12.75" customHeight="1" x14ac:dyDescent="0.2"/>
    <row r="82979" ht="12.75" customHeight="1" x14ac:dyDescent="0.2"/>
    <row r="82980" ht="12.75" customHeight="1" x14ac:dyDescent="0.2"/>
    <row r="82981" ht="12.75" customHeight="1" x14ac:dyDescent="0.2"/>
    <row r="82982" ht="12.75" customHeight="1" x14ac:dyDescent="0.2"/>
    <row r="82983" ht="12.75" customHeight="1" x14ac:dyDescent="0.2"/>
    <row r="82984" ht="12.75" customHeight="1" x14ac:dyDescent="0.2"/>
    <row r="82985" ht="12.75" customHeight="1" x14ac:dyDescent="0.2"/>
    <row r="82986" ht="12.75" customHeight="1" x14ac:dyDescent="0.2"/>
    <row r="82987" ht="12.75" customHeight="1" x14ac:dyDescent="0.2"/>
    <row r="82988" ht="12.75" customHeight="1" x14ac:dyDescent="0.2"/>
    <row r="82989" ht="12.75" customHeight="1" x14ac:dyDescent="0.2"/>
    <row r="82990" ht="12.75" customHeight="1" x14ac:dyDescent="0.2"/>
    <row r="82991" ht="12.75" customHeight="1" x14ac:dyDescent="0.2"/>
    <row r="82992" ht="12.75" customHeight="1" x14ac:dyDescent="0.2"/>
    <row r="82993" ht="12.75" customHeight="1" x14ac:dyDescent="0.2"/>
    <row r="82994" ht="12.75" customHeight="1" x14ac:dyDescent="0.2"/>
    <row r="82995" ht="12.75" customHeight="1" x14ac:dyDescent="0.2"/>
    <row r="82996" ht="12.75" customHeight="1" x14ac:dyDescent="0.2"/>
    <row r="82997" ht="12.75" customHeight="1" x14ac:dyDescent="0.2"/>
    <row r="82998" ht="12.75" customHeight="1" x14ac:dyDescent="0.2"/>
    <row r="82999" ht="12.75" customHeight="1" x14ac:dyDescent="0.2"/>
    <row r="83000" ht="12.75" customHeight="1" x14ac:dyDescent="0.2"/>
    <row r="83001" ht="12.75" customHeight="1" x14ac:dyDescent="0.2"/>
    <row r="83002" ht="12.75" customHeight="1" x14ac:dyDescent="0.2"/>
    <row r="83003" ht="12.75" customHeight="1" x14ac:dyDescent="0.2"/>
    <row r="83004" ht="12.75" customHeight="1" x14ac:dyDescent="0.2"/>
    <row r="83005" ht="12.75" customHeight="1" x14ac:dyDescent="0.2"/>
    <row r="83006" ht="12.75" customHeight="1" x14ac:dyDescent="0.2"/>
    <row r="83007" ht="12.75" customHeight="1" x14ac:dyDescent="0.2"/>
    <row r="83008" ht="12.75" customHeight="1" x14ac:dyDescent="0.2"/>
    <row r="83009" ht="12.75" customHeight="1" x14ac:dyDescent="0.2"/>
    <row r="83010" ht="12.75" customHeight="1" x14ac:dyDescent="0.2"/>
    <row r="83011" ht="12.75" customHeight="1" x14ac:dyDescent="0.2"/>
    <row r="83012" ht="12.75" customHeight="1" x14ac:dyDescent="0.2"/>
    <row r="83013" ht="12.75" customHeight="1" x14ac:dyDescent="0.2"/>
    <row r="83014" ht="12.75" customHeight="1" x14ac:dyDescent="0.2"/>
    <row r="83015" ht="12.75" customHeight="1" x14ac:dyDescent="0.2"/>
    <row r="83016" ht="12.75" customHeight="1" x14ac:dyDescent="0.2"/>
    <row r="83017" ht="12.75" customHeight="1" x14ac:dyDescent="0.2"/>
    <row r="83018" ht="12.75" customHeight="1" x14ac:dyDescent="0.2"/>
    <row r="83019" ht="12.75" customHeight="1" x14ac:dyDescent="0.2"/>
    <row r="83020" ht="12.75" customHeight="1" x14ac:dyDescent="0.2"/>
    <row r="83021" ht="12.75" customHeight="1" x14ac:dyDescent="0.2"/>
    <row r="83022" ht="12.75" customHeight="1" x14ac:dyDescent="0.2"/>
    <row r="83023" ht="12.75" customHeight="1" x14ac:dyDescent="0.2"/>
    <row r="83024" ht="12.75" customHeight="1" x14ac:dyDescent="0.2"/>
    <row r="83025" ht="12.75" customHeight="1" x14ac:dyDescent="0.2"/>
    <row r="83026" ht="12.75" customHeight="1" x14ac:dyDescent="0.2"/>
    <row r="83027" ht="12.75" customHeight="1" x14ac:dyDescent="0.2"/>
    <row r="83028" ht="12.75" customHeight="1" x14ac:dyDescent="0.2"/>
    <row r="83029" ht="12.75" customHeight="1" x14ac:dyDescent="0.2"/>
    <row r="83030" ht="12.75" customHeight="1" x14ac:dyDescent="0.2"/>
    <row r="83031" ht="12.75" customHeight="1" x14ac:dyDescent="0.2"/>
    <row r="83032" ht="12.75" customHeight="1" x14ac:dyDescent="0.2"/>
    <row r="83033" ht="12.75" customHeight="1" x14ac:dyDescent="0.2"/>
    <row r="83034" ht="12.75" customHeight="1" x14ac:dyDescent="0.2"/>
    <row r="83035" ht="12.75" customHeight="1" x14ac:dyDescent="0.2"/>
    <row r="83036" ht="12.75" customHeight="1" x14ac:dyDescent="0.2"/>
    <row r="83037" ht="12.75" customHeight="1" x14ac:dyDescent="0.2"/>
    <row r="83038" ht="12.75" customHeight="1" x14ac:dyDescent="0.2"/>
    <row r="83039" ht="12.75" customHeight="1" x14ac:dyDescent="0.2"/>
    <row r="83040" ht="12.75" customHeight="1" x14ac:dyDescent="0.2"/>
    <row r="83041" ht="12.75" customHeight="1" x14ac:dyDescent="0.2"/>
    <row r="83042" ht="12.75" customHeight="1" x14ac:dyDescent="0.2"/>
    <row r="83043" ht="12.75" customHeight="1" x14ac:dyDescent="0.2"/>
    <row r="83044" ht="12.75" customHeight="1" x14ac:dyDescent="0.2"/>
    <row r="83045" ht="12.75" customHeight="1" x14ac:dyDescent="0.2"/>
    <row r="83046" ht="12.75" customHeight="1" x14ac:dyDescent="0.2"/>
    <row r="83047" ht="12.75" customHeight="1" x14ac:dyDescent="0.2"/>
    <row r="83048" ht="12.75" customHeight="1" x14ac:dyDescent="0.2"/>
    <row r="83049" ht="12.75" customHeight="1" x14ac:dyDescent="0.2"/>
    <row r="83050" ht="12.75" customHeight="1" x14ac:dyDescent="0.2"/>
    <row r="83051" ht="12.75" customHeight="1" x14ac:dyDescent="0.2"/>
    <row r="83052" ht="12.75" customHeight="1" x14ac:dyDescent="0.2"/>
    <row r="83053" ht="12.75" customHeight="1" x14ac:dyDescent="0.2"/>
    <row r="83054" ht="12.75" customHeight="1" x14ac:dyDescent="0.2"/>
    <row r="83055" ht="12.75" customHeight="1" x14ac:dyDescent="0.2"/>
    <row r="83056" ht="12.75" customHeight="1" x14ac:dyDescent="0.2"/>
    <row r="83057" ht="12.75" customHeight="1" x14ac:dyDescent="0.2"/>
    <row r="83058" ht="12.75" customHeight="1" x14ac:dyDescent="0.2"/>
    <row r="83059" ht="12.75" customHeight="1" x14ac:dyDescent="0.2"/>
    <row r="83060" ht="12.75" customHeight="1" x14ac:dyDescent="0.2"/>
    <row r="83061" ht="12.75" customHeight="1" x14ac:dyDescent="0.2"/>
    <row r="83062" ht="12.75" customHeight="1" x14ac:dyDescent="0.2"/>
    <row r="83063" ht="12.75" customHeight="1" x14ac:dyDescent="0.2"/>
    <row r="83064" ht="12.75" customHeight="1" x14ac:dyDescent="0.2"/>
    <row r="83065" ht="12.75" customHeight="1" x14ac:dyDescent="0.2"/>
    <row r="83066" ht="12.75" customHeight="1" x14ac:dyDescent="0.2"/>
    <row r="83067" ht="12.75" customHeight="1" x14ac:dyDescent="0.2"/>
    <row r="83068" ht="12.75" customHeight="1" x14ac:dyDescent="0.2"/>
    <row r="83069" ht="12.75" customHeight="1" x14ac:dyDescent="0.2"/>
    <row r="83070" ht="12.75" customHeight="1" x14ac:dyDescent="0.2"/>
    <row r="83071" ht="12.75" customHeight="1" x14ac:dyDescent="0.2"/>
    <row r="83072" ht="12.75" customHeight="1" x14ac:dyDescent="0.2"/>
    <row r="83073" ht="12.75" customHeight="1" x14ac:dyDescent="0.2"/>
    <row r="83074" ht="12.75" customHeight="1" x14ac:dyDescent="0.2"/>
    <row r="83075" ht="12.75" customHeight="1" x14ac:dyDescent="0.2"/>
    <row r="83076" ht="12.75" customHeight="1" x14ac:dyDescent="0.2"/>
    <row r="83077" ht="12.75" customHeight="1" x14ac:dyDescent="0.2"/>
    <row r="83078" ht="12.75" customHeight="1" x14ac:dyDescent="0.2"/>
    <row r="83079" ht="12.75" customHeight="1" x14ac:dyDescent="0.2"/>
    <row r="83080" ht="12.75" customHeight="1" x14ac:dyDescent="0.2"/>
    <row r="83081" ht="12.75" customHeight="1" x14ac:dyDescent="0.2"/>
    <row r="83082" ht="12.75" customHeight="1" x14ac:dyDescent="0.2"/>
    <row r="83083" ht="12.75" customHeight="1" x14ac:dyDescent="0.2"/>
    <row r="83084" ht="12.75" customHeight="1" x14ac:dyDescent="0.2"/>
    <row r="83085" ht="12.75" customHeight="1" x14ac:dyDescent="0.2"/>
    <row r="83086" ht="12.75" customHeight="1" x14ac:dyDescent="0.2"/>
    <row r="83087" ht="12.75" customHeight="1" x14ac:dyDescent="0.2"/>
    <row r="83088" ht="12.75" customHeight="1" x14ac:dyDescent="0.2"/>
    <row r="83089" ht="12.75" customHeight="1" x14ac:dyDescent="0.2"/>
    <row r="83090" ht="12.75" customHeight="1" x14ac:dyDescent="0.2"/>
    <row r="83091" ht="12.75" customHeight="1" x14ac:dyDescent="0.2"/>
    <row r="83092" ht="12.75" customHeight="1" x14ac:dyDescent="0.2"/>
    <row r="83093" ht="12.75" customHeight="1" x14ac:dyDescent="0.2"/>
    <row r="83094" ht="12.75" customHeight="1" x14ac:dyDescent="0.2"/>
    <row r="83095" ht="12.75" customHeight="1" x14ac:dyDescent="0.2"/>
    <row r="83096" ht="12.75" customHeight="1" x14ac:dyDescent="0.2"/>
    <row r="83097" ht="12.75" customHeight="1" x14ac:dyDescent="0.2"/>
    <row r="83098" ht="12.75" customHeight="1" x14ac:dyDescent="0.2"/>
    <row r="83099" ht="12.75" customHeight="1" x14ac:dyDescent="0.2"/>
    <row r="83100" ht="12.75" customHeight="1" x14ac:dyDescent="0.2"/>
    <row r="83101" ht="12.75" customHeight="1" x14ac:dyDescent="0.2"/>
    <row r="83102" ht="12.75" customHeight="1" x14ac:dyDescent="0.2"/>
    <row r="83103" ht="12.75" customHeight="1" x14ac:dyDescent="0.2"/>
    <row r="83104" ht="12.75" customHeight="1" x14ac:dyDescent="0.2"/>
    <row r="83105" ht="12.75" customHeight="1" x14ac:dyDescent="0.2"/>
    <row r="83106" ht="12.75" customHeight="1" x14ac:dyDescent="0.2"/>
    <row r="83107" ht="12.75" customHeight="1" x14ac:dyDescent="0.2"/>
    <row r="83108" ht="12.75" customHeight="1" x14ac:dyDescent="0.2"/>
    <row r="83109" ht="12.75" customHeight="1" x14ac:dyDescent="0.2"/>
    <row r="83110" ht="12.75" customHeight="1" x14ac:dyDescent="0.2"/>
    <row r="83111" ht="12.75" customHeight="1" x14ac:dyDescent="0.2"/>
    <row r="83112" ht="12.75" customHeight="1" x14ac:dyDescent="0.2"/>
    <row r="83113" ht="12.75" customHeight="1" x14ac:dyDescent="0.2"/>
    <row r="83114" ht="12.75" customHeight="1" x14ac:dyDescent="0.2"/>
    <row r="83115" ht="12.75" customHeight="1" x14ac:dyDescent="0.2"/>
    <row r="83116" ht="12.75" customHeight="1" x14ac:dyDescent="0.2"/>
    <row r="83117" ht="12.75" customHeight="1" x14ac:dyDescent="0.2"/>
    <row r="83118" ht="12.75" customHeight="1" x14ac:dyDescent="0.2"/>
    <row r="83119" ht="12.75" customHeight="1" x14ac:dyDescent="0.2"/>
    <row r="83120" ht="12.75" customHeight="1" x14ac:dyDescent="0.2"/>
    <row r="83121" ht="12.75" customHeight="1" x14ac:dyDescent="0.2"/>
    <row r="83122" ht="12.75" customHeight="1" x14ac:dyDescent="0.2"/>
    <row r="83123" ht="12.75" customHeight="1" x14ac:dyDescent="0.2"/>
    <row r="83124" ht="12.75" customHeight="1" x14ac:dyDescent="0.2"/>
    <row r="83125" ht="12.75" customHeight="1" x14ac:dyDescent="0.2"/>
    <row r="83126" ht="12.75" customHeight="1" x14ac:dyDescent="0.2"/>
    <row r="83127" ht="12.75" customHeight="1" x14ac:dyDescent="0.2"/>
    <row r="83128" ht="12.75" customHeight="1" x14ac:dyDescent="0.2"/>
    <row r="83129" ht="12.75" customHeight="1" x14ac:dyDescent="0.2"/>
    <row r="83130" ht="12.75" customHeight="1" x14ac:dyDescent="0.2"/>
    <row r="83131" ht="12.75" customHeight="1" x14ac:dyDescent="0.2"/>
    <row r="83132" ht="12.75" customHeight="1" x14ac:dyDescent="0.2"/>
    <row r="83133" ht="12.75" customHeight="1" x14ac:dyDescent="0.2"/>
    <row r="83134" ht="12.75" customHeight="1" x14ac:dyDescent="0.2"/>
    <row r="83135" ht="12.75" customHeight="1" x14ac:dyDescent="0.2"/>
    <row r="83136" ht="12.75" customHeight="1" x14ac:dyDescent="0.2"/>
    <row r="83137" ht="12.75" customHeight="1" x14ac:dyDescent="0.2"/>
    <row r="83138" ht="12.75" customHeight="1" x14ac:dyDescent="0.2"/>
    <row r="83139" ht="12.75" customHeight="1" x14ac:dyDescent="0.2"/>
    <row r="83140" ht="12.75" customHeight="1" x14ac:dyDescent="0.2"/>
    <row r="83141" ht="12.75" customHeight="1" x14ac:dyDescent="0.2"/>
    <row r="83142" ht="12.75" customHeight="1" x14ac:dyDescent="0.2"/>
    <row r="83143" ht="12.75" customHeight="1" x14ac:dyDescent="0.2"/>
    <row r="83144" ht="12.75" customHeight="1" x14ac:dyDescent="0.2"/>
    <row r="83145" ht="12.75" customHeight="1" x14ac:dyDescent="0.2"/>
    <row r="83146" ht="12.75" customHeight="1" x14ac:dyDescent="0.2"/>
    <row r="83147" ht="12.75" customHeight="1" x14ac:dyDescent="0.2"/>
    <row r="83148" ht="12.75" customHeight="1" x14ac:dyDescent="0.2"/>
    <row r="83149" ht="12.75" customHeight="1" x14ac:dyDescent="0.2"/>
    <row r="83150" ht="12.75" customHeight="1" x14ac:dyDescent="0.2"/>
    <row r="83151" ht="12.75" customHeight="1" x14ac:dyDescent="0.2"/>
    <row r="83152" ht="12.75" customHeight="1" x14ac:dyDescent="0.2"/>
    <row r="83153" ht="12.75" customHeight="1" x14ac:dyDescent="0.2"/>
    <row r="83154" ht="12.75" customHeight="1" x14ac:dyDescent="0.2"/>
    <row r="83155" ht="12.75" customHeight="1" x14ac:dyDescent="0.2"/>
    <row r="83156" ht="12.75" customHeight="1" x14ac:dyDescent="0.2"/>
    <row r="83157" ht="12.75" customHeight="1" x14ac:dyDescent="0.2"/>
    <row r="83158" ht="12.75" customHeight="1" x14ac:dyDescent="0.2"/>
    <row r="83159" ht="12.75" customHeight="1" x14ac:dyDescent="0.2"/>
    <row r="83160" ht="12.75" customHeight="1" x14ac:dyDescent="0.2"/>
    <row r="83161" ht="12.75" customHeight="1" x14ac:dyDescent="0.2"/>
    <row r="83162" ht="12.75" customHeight="1" x14ac:dyDescent="0.2"/>
    <row r="83163" ht="12.75" customHeight="1" x14ac:dyDescent="0.2"/>
    <row r="83164" ht="12.75" customHeight="1" x14ac:dyDescent="0.2"/>
    <row r="83165" ht="12.75" customHeight="1" x14ac:dyDescent="0.2"/>
    <row r="83166" ht="12.75" customHeight="1" x14ac:dyDescent="0.2"/>
    <row r="83167" ht="12.75" customHeight="1" x14ac:dyDescent="0.2"/>
    <row r="83168" ht="12.75" customHeight="1" x14ac:dyDescent="0.2"/>
    <row r="83169" ht="12.75" customHeight="1" x14ac:dyDescent="0.2"/>
    <row r="83170" ht="12.75" customHeight="1" x14ac:dyDescent="0.2"/>
    <row r="83171" ht="12.75" customHeight="1" x14ac:dyDescent="0.2"/>
    <row r="83172" ht="12.75" customHeight="1" x14ac:dyDescent="0.2"/>
    <row r="83173" ht="12.75" customHeight="1" x14ac:dyDescent="0.2"/>
    <row r="83174" ht="12.75" customHeight="1" x14ac:dyDescent="0.2"/>
    <row r="83175" ht="12.75" customHeight="1" x14ac:dyDescent="0.2"/>
    <row r="83176" ht="12.75" customHeight="1" x14ac:dyDescent="0.2"/>
    <row r="83177" ht="12.75" customHeight="1" x14ac:dyDescent="0.2"/>
    <row r="83178" ht="12.75" customHeight="1" x14ac:dyDescent="0.2"/>
    <row r="83179" ht="12.75" customHeight="1" x14ac:dyDescent="0.2"/>
    <row r="83180" ht="12.75" customHeight="1" x14ac:dyDescent="0.2"/>
    <row r="83181" ht="12.75" customHeight="1" x14ac:dyDescent="0.2"/>
    <row r="83182" ht="12.75" customHeight="1" x14ac:dyDescent="0.2"/>
    <row r="83183" ht="12.75" customHeight="1" x14ac:dyDescent="0.2"/>
    <row r="83184" ht="12.75" customHeight="1" x14ac:dyDescent="0.2"/>
    <row r="83185" ht="12.75" customHeight="1" x14ac:dyDescent="0.2"/>
    <row r="83186" ht="12.75" customHeight="1" x14ac:dyDescent="0.2"/>
    <row r="83187" ht="12.75" customHeight="1" x14ac:dyDescent="0.2"/>
    <row r="83188" ht="12.75" customHeight="1" x14ac:dyDescent="0.2"/>
    <row r="83189" ht="12.75" customHeight="1" x14ac:dyDescent="0.2"/>
    <row r="83190" ht="12.75" customHeight="1" x14ac:dyDescent="0.2"/>
    <row r="83191" ht="12.75" customHeight="1" x14ac:dyDescent="0.2"/>
    <row r="83192" ht="12.75" customHeight="1" x14ac:dyDescent="0.2"/>
    <row r="83193" ht="12.75" customHeight="1" x14ac:dyDescent="0.2"/>
    <row r="83194" ht="12.75" customHeight="1" x14ac:dyDescent="0.2"/>
    <row r="83195" ht="12.75" customHeight="1" x14ac:dyDescent="0.2"/>
    <row r="83196" ht="12.75" customHeight="1" x14ac:dyDescent="0.2"/>
    <row r="83197" ht="12.75" customHeight="1" x14ac:dyDescent="0.2"/>
    <row r="83198" ht="12.75" customHeight="1" x14ac:dyDescent="0.2"/>
    <row r="83199" ht="12.75" customHeight="1" x14ac:dyDescent="0.2"/>
    <row r="83200" ht="12.75" customHeight="1" x14ac:dyDescent="0.2"/>
    <row r="83201" ht="12.75" customHeight="1" x14ac:dyDescent="0.2"/>
    <row r="83202" ht="12.75" customHeight="1" x14ac:dyDescent="0.2"/>
    <row r="83203" ht="12.75" customHeight="1" x14ac:dyDescent="0.2"/>
    <row r="83204" ht="12.75" customHeight="1" x14ac:dyDescent="0.2"/>
    <row r="83205" ht="12.75" customHeight="1" x14ac:dyDescent="0.2"/>
    <row r="83206" ht="12.75" customHeight="1" x14ac:dyDescent="0.2"/>
    <row r="83207" ht="12.75" customHeight="1" x14ac:dyDescent="0.2"/>
    <row r="83208" ht="12.75" customHeight="1" x14ac:dyDescent="0.2"/>
    <row r="83209" ht="12.75" customHeight="1" x14ac:dyDescent="0.2"/>
    <row r="83210" ht="12.75" customHeight="1" x14ac:dyDescent="0.2"/>
    <row r="83211" ht="12.75" customHeight="1" x14ac:dyDescent="0.2"/>
    <row r="83212" ht="12.75" customHeight="1" x14ac:dyDescent="0.2"/>
    <row r="83213" ht="12.75" customHeight="1" x14ac:dyDescent="0.2"/>
    <row r="83214" ht="12.75" customHeight="1" x14ac:dyDescent="0.2"/>
    <row r="83215" ht="12.75" customHeight="1" x14ac:dyDescent="0.2"/>
    <row r="83216" ht="12.75" customHeight="1" x14ac:dyDescent="0.2"/>
    <row r="83217" ht="12.75" customHeight="1" x14ac:dyDescent="0.2"/>
    <row r="83218" ht="12.75" customHeight="1" x14ac:dyDescent="0.2"/>
    <row r="83219" ht="12.75" customHeight="1" x14ac:dyDescent="0.2"/>
    <row r="83220" ht="12.75" customHeight="1" x14ac:dyDescent="0.2"/>
    <row r="83221" ht="12.75" customHeight="1" x14ac:dyDescent="0.2"/>
    <row r="83222" ht="12.75" customHeight="1" x14ac:dyDescent="0.2"/>
    <row r="83223" ht="12.75" customHeight="1" x14ac:dyDescent="0.2"/>
    <row r="83224" ht="12.75" customHeight="1" x14ac:dyDescent="0.2"/>
    <row r="83225" ht="12.75" customHeight="1" x14ac:dyDescent="0.2"/>
    <row r="83226" ht="12.75" customHeight="1" x14ac:dyDescent="0.2"/>
    <row r="83227" ht="12.75" customHeight="1" x14ac:dyDescent="0.2"/>
    <row r="83228" ht="12.75" customHeight="1" x14ac:dyDescent="0.2"/>
    <row r="83229" ht="12.75" customHeight="1" x14ac:dyDescent="0.2"/>
    <row r="83230" ht="12.75" customHeight="1" x14ac:dyDescent="0.2"/>
    <row r="83231" ht="12.75" customHeight="1" x14ac:dyDescent="0.2"/>
    <row r="83232" ht="12.75" customHeight="1" x14ac:dyDescent="0.2"/>
    <row r="83233" ht="12.75" customHeight="1" x14ac:dyDescent="0.2"/>
    <row r="83234" ht="12.75" customHeight="1" x14ac:dyDescent="0.2"/>
    <row r="83235" ht="12.75" customHeight="1" x14ac:dyDescent="0.2"/>
    <row r="83236" ht="12.75" customHeight="1" x14ac:dyDescent="0.2"/>
    <row r="83237" ht="12.75" customHeight="1" x14ac:dyDescent="0.2"/>
    <row r="83238" ht="12.75" customHeight="1" x14ac:dyDescent="0.2"/>
    <row r="83239" ht="12.75" customHeight="1" x14ac:dyDescent="0.2"/>
    <row r="83240" ht="12.75" customHeight="1" x14ac:dyDescent="0.2"/>
    <row r="83241" ht="12.75" customHeight="1" x14ac:dyDescent="0.2"/>
    <row r="83242" ht="12.75" customHeight="1" x14ac:dyDescent="0.2"/>
    <row r="83243" ht="12.75" customHeight="1" x14ac:dyDescent="0.2"/>
    <row r="83244" ht="12.75" customHeight="1" x14ac:dyDescent="0.2"/>
    <row r="83245" ht="12.75" customHeight="1" x14ac:dyDescent="0.2"/>
    <row r="83246" ht="12.75" customHeight="1" x14ac:dyDescent="0.2"/>
    <row r="83247" ht="12.75" customHeight="1" x14ac:dyDescent="0.2"/>
    <row r="83248" ht="12.75" customHeight="1" x14ac:dyDescent="0.2"/>
    <row r="83249" ht="12.75" customHeight="1" x14ac:dyDescent="0.2"/>
    <row r="83250" ht="12.75" customHeight="1" x14ac:dyDescent="0.2"/>
    <row r="83251" ht="12.75" customHeight="1" x14ac:dyDescent="0.2"/>
    <row r="83252" ht="12.75" customHeight="1" x14ac:dyDescent="0.2"/>
    <row r="83253" ht="12.75" customHeight="1" x14ac:dyDescent="0.2"/>
    <row r="83254" ht="12.75" customHeight="1" x14ac:dyDescent="0.2"/>
    <row r="83255" ht="12.75" customHeight="1" x14ac:dyDescent="0.2"/>
    <row r="83256" ht="12.75" customHeight="1" x14ac:dyDescent="0.2"/>
    <row r="83257" ht="12.75" customHeight="1" x14ac:dyDescent="0.2"/>
    <row r="83258" ht="12.75" customHeight="1" x14ac:dyDescent="0.2"/>
    <row r="83259" ht="12.75" customHeight="1" x14ac:dyDescent="0.2"/>
    <row r="83260" ht="12.75" customHeight="1" x14ac:dyDescent="0.2"/>
    <row r="83261" ht="12.75" customHeight="1" x14ac:dyDescent="0.2"/>
    <row r="83262" ht="12.75" customHeight="1" x14ac:dyDescent="0.2"/>
    <row r="83263" ht="12.75" customHeight="1" x14ac:dyDescent="0.2"/>
    <row r="83264" ht="12.75" customHeight="1" x14ac:dyDescent="0.2"/>
    <row r="83265" ht="12.75" customHeight="1" x14ac:dyDescent="0.2"/>
    <row r="83266" ht="12.75" customHeight="1" x14ac:dyDescent="0.2"/>
    <row r="83267" ht="12.75" customHeight="1" x14ac:dyDescent="0.2"/>
    <row r="83268" ht="12.75" customHeight="1" x14ac:dyDescent="0.2"/>
    <row r="83269" ht="12.75" customHeight="1" x14ac:dyDescent="0.2"/>
    <row r="83270" ht="12.75" customHeight="1" x14ac:dyDescent="0.2"/>
    <row r="83271" ht="12.75" customHeight="1" x14ac:dyDescent="0.2"/>
    <row r="83272" ht="12.75" customHeight="1" x14ac:dyDescent="0.2"/>
    <row r="83273" ht="12.75" customHeight="1" x14ac:dyDescent="0.2"/>
    <row r="83274" ht="12.75" customHeight="1" x14ac:dyDescent="0.2"/>
    <row r="83275" ht="12.75" customHeight="1" x14ac:dyDescent="0.2"/>
    <row r="83276" ht="12.75" customHeight="1" x14ac:dyDescent="0.2"/>
    <row r="83277" ht="12.75" customHeight="1" x14ac:dyDescent="0.2"/>
    <row r="83278" ht="12.75" customHeight="1" x14ac:dyDescent="0.2"/>
    <row r="83279" ht="12.75" customHeight="1" x14ac:dyDescent="0.2"/>
    <row r="83280" ht="12.75" customHeight="1" x14ac:dyDescent="0.2"/>
    <row r="83281" ht="12.75" customHeight="1" x14ac:dyDescent="0.2"/>
    <row r="83282" ht="12.75" customHeight="1" x14ac:dyDescent="0.2"/>
    <row r="83283" ht="12.75" customHeight="1" x14ac:dyDescent="0.2"/>
    <row r="83284" ht="12.75" customHeight="1" x14ac:dyDescent="0.2"/>
    <row r="83285" ht="12.75" customHeight="1" x14ac:dyDescent="0.2"/>
    <row r="83286" ht="12.75" customHeight="1" x14ac:dyDescent="0.2"/>
    <row r="83287" ht="12.75" customHeight="1" x14ac:dyDescent="0.2"/>
    <row r="83288" ht="12.75" customHeight="1" x14ac:dyDescent="0.2"/>
    <row r="83289" ht="12.75" customHeight="1" x14ac:dyDescent="0.2"/>
    <row r="83290" ht="12.75" customHeight="1" x14ac:dyDescent="0.2"/>
    <row r="83291" ht="12.75" customHeight="1" x14ac:dyDescent="0.2"/>
    <row r="83292" ht="12.75" customHeight="1" x14ac:dyDescent="0.2"/>
    <row r="83293" ht="12.75" customHeight="1" x14ac:dyDescent="0.2"/>
    <row r="83294" ht="12.75" customHeight="1" x14ac:dyDescent="0.2"/>
    <row r="83295" ht="12.75" customHeight="1" x14ac:dyDescent="0.2"/>
    <row r="83296" ht="12.75" customHeight="1" x14ac:dyDescent="0.2"/>
    <row r="83297" ht="12.75" customHeight="1" x14ac:dyDescent="0.2"/>
    <row r="83298" ht="12.75" customHeight="1" x14ac:dyDescent="0.2"/>
    <row r="83299" ht="12.75" customHeight="1" x14ac:dyDescent="0.2"/>
    <row r="83300" ht="12.75" customHeight="1" x14ac:dyDescent="0.2"/>
    <row r="83301" ht="12.75" customHeight="1" x14ac:dyDescent="0.2"/>
    <row r="83302" ht="12.75" customHeight="1" x14ac:dyDescent="0.2"/>
    <row r="83303" ht="12.75" customHeight="1" x14ac:dyDescent="0.2"/>
    <row r="83304" ht="12.75" customHeight="1" x14ac:dyDescent="0.2"/>
    <row r="83305" ht="12.75" customHeight="1" x14ac:dyDescent="0.2"/>
    <row r="83306" ht="12.75" customHeight="1" x14ac:dyDescent="0.2"/>
    <row r="83307" ht="12.75" customHeight="1" x14ac:dyDescent="0.2"/>
    <row r="83308" ht="12.75" customHeight="1" x14ac:dyDescent="0.2"/>
    <row r="83309" ht="12.75" customHeight="1" x14ac:dyDescent="0.2"/>
    <row r="83310" ht="12.75" customHeight="1" x14ac:dyDescent="0.2"/>
    <row r="83311" ht="12.75" customHeight="1" x14ac:dyDescent="0.2"/>
    <row r="83312" ht="12.75" customHeight="1" x14ac:dyDescent="0.2"/>
    <row r="83313" ht="12.75" customHeight="1" x14ac:dyDescent="0.2"/>
    <row r="83314" ht="12.75" customHeight="1" x14ac:dyDescent="0.2"/>
    <row r="83315" ht="12.75" customHeight="1" x14ac:dyDescent="0.2"/>
    <row r="83316" ht="12.75" customHeight="1" x14ac:dyDescent="0.2"/>
    <row r="83317" ht="12.75" customHeight="1" x14ac:dyDescent="0.2"/>
    <row r="83318" ht="12.75" customHeight="1" x14ac:dyDescent="0.2"/>
    <row r="83319" ht="12.75" customHeight="1" x14ac:dyDescent="0.2"/>
    <row r="83320" ht="12.75" customHeight="1" x14ac:dyDescent="0.2"/>
    <row r="83321" ht="12.75" customHeight="1" x14ac:dyDescent="0.2"/>
    <row r="83322" ht="12.75" customHeight="1" x14ac:dyDescent="0.2"/>
    <row r="83323" ht="12.75" customHeight="1" x14ac:dyDescent="0.2"/>
    <row r="83324" ht="12.75" customHeight="1" x14ac:dyDescent="0.2"/>
    <row r="83325" ht="12.75" customHeight="1" x14ac:dyDescent="0.2"/>
    <row r="83326" ht="12.75" customHeight="1" x14ac:dyDescent="0.2"/>
    <row r="83327" ht="12.75" customHeight="1" x14ac:dyDescent="0.2"/>
    <row r="83328" ht="12.75" customHeight="1" x14ac:dyDescent="0.2"/>
    <row r="83329" ht="12.75" customHeight="1" x14ac:dyDescent="0.2"/>
    <row r="83330" ht="12.75" customHeight="1" x14ac:dyDescent="0.2"/>
    <row r="83331" ht="12.75" customHeight="1" x14ac:dyDescent="0.2"/>
    <row r="83332" ht="12.75" customHeight="1" x14ac:dyDescent="0.2"/>
    <row r="83333" ht="12.75" customHeight="1" x14ac:dyDescent="0.2"/>
    <row r="83334" ht="12.75" customHeight="1" x14ac:dyDescent="0.2"/>
    <row r="83335" ht="12.75" customHeight="1" x14ac:dyDescent="0.2"/>
    <row r="83336" ht="12.75" customHeight="1" x14ac:dyDescent="0.2"/>
    <row r="83337" ht="12.75" customHeight="1" x14ac:dyDescent="0.2"/>
    <row r="83338" ht="12.75" customHeight="1" x14ac:dyDescent="0.2"/>
    <row r="83339" ht="12.75" customHeight="1" x14ac:dyDescent="0.2"/>
    <row r="83340" ht="12.75" customHeight="1" x14ac:dyDescent="0.2"/>
    <row r="83341" ht="12.75" customHeight="1" x14ac:dyDescent="0.2"/>
    <row r="83342" ht="12.75" customHeight="1" x14ac:dyDescent="0.2"/>
    <row r="83343" ht="12.75" customHeight="1" x14ac:dyDescent="0.2"/>
    <row r="83344" ht="12.75" customHeight="1" x14ac:dyDescent="0.2"/>
    <row r="83345" ht="12.75" customHeight="1" x14ac:dyDescent="0.2"/>
    <row r="83346" ht="12.75" customHeight="1" x14ac:dyDescent="0.2"/>
    <row r="83347" ht="12.75" customHeight="1" x14ac:dyDescent="0.2"/>
    <row r="83348" ht="12.75" customHeight="1" x14ac:dyDescent="0.2"/>
    <row r="83349" ht="12.75" customHeight="1" x14ac:dyDescent="0.2"/>
    <row r="83350" ht="12.75" customHeight="1" x14ac:dyDescent="0.2"/>
    <row r="83351" ht="12.75" customHeight="1" x14ac:dyDescent="0.2"/>
    <row r="83352" ht="12.75" customHeight="1" x14ac:dyDescent="0.2"/>
    <row r="83353" ht="12.75" customHeight="1" x14ac:dyDescent="0.2"/>
    <row r="83354" ht="12.75" customHeight="1" x14ac:dyDescent="0.2"/>
    <row r="83355" ht="12.75" customHeight="1" x14ac:dyDescent="0.2"/>
    <row r="83356" ht="12.75" customHeight="1" x14ac:dyDescent="0.2"/>
    <row r="83357" ht="12.75" customHeight="1" x14ac:dyDescent="0.2"/>
    <row r="83358" ht="12.75" customHeight="1" x14ac:dyDescent="0.2"/>
    <row r="83359" ht="12.75" customHeight="1" x14ac:dyDescent="0.2"/>
    <row r="83360" ht="12.75" customHeight="1" x14ac:dyDescent="0.2"/>
    <row r="83361" ht="12.75" customHeight="1" x14ac:dyDescent="0.2"/>
    <row r="83362" ht="12.75" customHeight="1" x14ac:dyDescent="0.2"/>
    <row r="83363" ht="12.75" customHeight="1" x14ac:dyDescent="0.2"/>
    <row r="83364" ht="12.75" customHeight="1" x14ac:dyDescent="0.2"/>
    <row r="83365" ht="12.75" customHeight="1" x14ac:dyDescent="0.2"/>
    <row r="83366" ht="12.75" customHeight="1" x14ac:dyDescent="0.2"/>
    <row r="83367" ht="12.75" customHeight="1" x14ac:dyDescent="0.2"/>
    <row r="83368" ht="12.75" customHeight="1" x14ac:dyDescent="0.2"/>
    <row r="83369" ht="12.75" customHeight="1" x14ac:dyDescent="0.2"/>
    <row r="83370" ht="12.75" customHeight="1" x14ac:dyDescent="0.2"/>
    <row r="83371" ht="12.75" customHeight="1" x14ac:dyDescent="0.2"/>
    <row r="83372" ht="12.75" customHeight="1" x14ac:dyDescent="0.2"/>
    <row r="83373" ht="12.75" customHeight="1" x14ac:dyDescent="0.2"/>
    <row r="83374" ht="12.75" customHeight="1" x14ac:dyDescent="0.2"/>
    <row r="83375" ht="12.75" customHeight="1" x14ac:dyDescent="0.2"/>
    <row r="83376" ht="12.75" customHeight="1" x14ac:dyDescent="0.2"/>
    <row r="83377" ht="12.75" customHeight="1" x14ac:dyDescent="0.2"/>
    <row r="83378" ht="12.75" customHeight="1" x14ac:dyDescent="0.2"/>
    <row r="83379" ht="12.75" customHeight="1" x14ac:dyDescent="0.2"/>
    <row r="83380" ht="12.75" customHeight="1" x14ac:dyDescent="0.2"/>
    <row r="83381" ht="12.75" customHeight="1" x14ac:dyDescent="0.2"/>
    <row r="83382" ht="12.75" customHeight="1" x14ac:dyDescent="0.2"/>
    <row r="83383" ht="12.75" customHeight="1" x14ac:dyDescent="0.2"/>
    <row r="83384" ht="12.75" customHeight="1" x14ac:dyDescent="0.2"/>
    <row r="83385" ht="12.75" customHeight="1" x14ac:dyDescent="0.2"/>
    <row r="83386" ht="12.75" customHeight="1" x14ac:dyDescent="0.2"/>
    <row r="83387" ht="12.75" customHeight="1" x14ac:dyDescent="0.2"/>
    <row r="83388" ht="12.75" customHeight="1" x14ac:dyDescent="0.2"/>
    <row r="83389" ht="12.75" customHeight="1" x14ac:dyDescent="0.2"/>
    <row r="83390" ht="12.75" customHeight="1" x14ac:dyDescent="0.2"/>
    <row r="83391" ht="12.75" customHeight="1" x14ac:dyDescent="0.2"/>
    <row r="83392" ht="12.75" customHeight="1" x14ac:dyDescent="0.2"/>
    <row r="83393" ht="12.75" customHeight="1" x14ac:dyDescent="0.2"/>
    <row r="83394" ht="12.75" customHeight="1" x14ac:dyDescent="0.2"/>
    <row r="83395" ht="12.75" customHeight="1" x14ac:dyDescent="0.2"/>
    <row r="83396" ht="12.75" customHeight="1" x14ac:dyDescent="0.2"/>
    <row r="83397" ht="12.75" customHeight="1" x14ac:dyDescent="0.2"/>
    <row r="83398" ht="12.75" customHeight="1" x14ac:dyDescent="0.2"/>
    <row r="83399" ht="12.75" customHeight="1" x14ac:dyDescent="0.2"/>
    <row r="83400" ht="12.75" customHeight="1" x14ac:dyDescent="0.2"/>
    <row r="83401" ht="12.75" customHeight="1" x14ac:dyDescent="0.2"/>
    <row r="83402" ht="12.75" customHeight="1" x14ac:dyDescent="0.2"/>
    <row r="83403" ht="12.75" customHeight="1" x14ac:dyDescent="0.2"/>
    <row r="83404" ht="12.75" customHeight="1" x14ac:dyDescent="0.2"/>
    <row r="83405" ht="12.75" customHeight="1" x14ac:dyDescent="0.2"/>
    <row r="83406" ht="12.75" customHeight="1" x14ac:dyDescent="0.2"/>
    <row r="83407" ht="12.75" customHeight="1" x14ac:dyDescent="0.2"/>
    <row r="83408" ht="12.75" customHeight="1" x14ac:dyDescent="0.2"/>
    <row r="83409" ht="12.75" customHeight="1" x14ac:dyDescent="0.2"/>
    <row r="83410" ht="12.75" customHeight="1" x14ac:dyDescent="0.2"/>
    <row r="83411" ht="12.75" customHeight="1" x14ac:dyDescent="0.2"/>
    <row r="83412" ht="12.75" customHeight="1" x14ac:dyDescent="0.2"/>
    <row r="83413" ht="12.75" customHeight="1" x14ac:dyDescent="0.2"/>
    <row r="83414" ht="12.75" customHeight="1" x14ac:dyDescent="0.2"/>
    <row r="83415" ht="12.75" customHeight="1" x14ac:dyDescent="0.2"/>
    <row r="83416" ht="12.75" customHeight="1" x14ac:dyDescent="0.2"/>
    <row r="83417" ht="12.75" customHeight="1" x14ac:dyDescent="0.2"/>
    <row r="83418" ht="12.75" customHeight="1" x14ac:dyDescent="0.2"/>
    <row r="83419" ht="12.75" customHeight="1" x14ac:dyDescent="0.2"/>
    <row r="83420" ht="12.75" customHeight="1" x14ac:dyDescent="0.2"/>
    <row r="83421" ht="12.75" customHeight="1" x14ac:dyDescent="0.2"/>
    <row r="83422" ht="12.75" customHeight="1" x14ac:dyDescent="0.2"/>
    <row r="83423" ht="12.75" customHeight="1" x14ac:dyDescent="0.2"/>
    <row r="83424" ht="12.75" customHeight="1" x14ac:dyDescent="0.2"/>
    <row r="83425" ht="12.75" customHeight="1" x14ac:dyDescent="0.2"/>
    <row r="83426" ht="12.75" customHeight="1" x14ac:dyDescent="0.2"/>
    <row r="83427" ht="12.75" customHeight="1" x14ac:dyDescent="0.2"/>
    <row r="83428" ht="12.75" customHeight="1" x14ac:dyDescent="0.2"/>
    <row r="83429" ht="12.75" customHeight="1" x14ac:dyDescent="0.2"/>
    <row r="83430" ht="12.75" customHeight="1" x14ac:dyDescent="0.2"/>
    <row r="83431" ht="12.75" customHeight="1" x14ac:dyDescent="0.2"/>
    <row r="83432" ht="12.75" customHeight="1" x14ac:dyDescent="0.2"/>
    <row r="83433" ht="12.75" customHeight="1" x14ac:dyDescent="0.2"/>
    <row r="83434" ht="12.75" customHeight="1" x14ac:dyDescent="0.2"/>
    <row r="83435" ht="12.75" customHeight="1" x14ac:dyDescent="0.2"/>
    <row r="83436" ht="12.75" customHeight="1" x14ac:dyDescent="0.2"/>
    <row r="83437" ht="12.75" customHeight="1" x14ac:dyDescent="0.2"/>
    <row r="83438" ht="12.75" customHeight="1" x14ac:dyDescent="0.2"/>
    <row r="83439" ht="12.75" customHeight="1" x14ac:dyDescent="0.2"/>
    <row r="83440" ht="12.75" customHeight="1" x14ac:dyDescent="0.2"/>
    <row r="83441" ht="12.75" customHeight="1" x14ac:dyDescent="0.2"/>
    <row r="83442" ht="12.75" customHeight="1" x14ac:dyDescent="0.2"/>
    <row r="83443" ht="12.75" customHeight="1" x14ac:dyDescent="0.2"/>
    <row r="83444" ht="12.75" customHeight="1" x14ac:dyDescent="0.2"/>
    <row r="83445" ht="12.75" customHeight="1" x14ac:dyDescent="0.2"/>
    <row r="83446" ht="12.75" customHeight="1" x14ac:dyDescent="0.2"/>
    <row r="83447" ht="12.75" customHeight="1" x14ac:dyDescent="0.2"/>
    <row r="83448" ht="12.75" customHeight="1" x14ac:dyDescent="0.2"/>
    <row r="83449" ht="12.75" customHeight="1" x14ac:dyDescent="0.2"/>
    <row r="83450" ht="12.75" customHeight="1" x14ac:dyDescent="0.2"/>
    <row r="83451" ht="12.75" customHeight="1" x14ac:dyDescent="0.2"/>
    <row r="83452" ht="12.75" customHeight="1" x14ac:dyDescent="0.2"/>
    <row r="83453" ht="12.75" customHeight="1" x14ac:dyDescent="0.2"/>
    <row r="83454" ht="12.75" customHeight="1" x14ac:dyDescent="0.2"/>
    <row r="83455" ht="12.75" customHeight="1" x14ac:dyDescent="0.2"/>
    <row r="83456" ht="12.75" customHeight="1" x14ac:dyDescent="0.2"/>
    <row r="83457" ht="12.75" customHeight="1" x14ac:dyDescent="0.2"/>
    <row r="83458" ht="12.75" customHeight="1" x14ac:dyDescent="0.2"/>
    <row r="83459" ht="12.75" customHeight="1" x14ac:dyDescent="0.2"/>
    <row r="83460" ht="12.75" customHeight="1" x14ac:dyDescent="0.2"/>
    <row r="83461" ht="12.75" customHeight="1" x14ac:dyDescent="0.2"/>
    <row r="83462" ht="12.75" customHeight="1" x14ac:dyDescent="0.2"/>
    <row r="83463" ht="12.75" customHeight="1" x14ac:dyDescent="0.2"/>
    <row r="83464" ht="12.75" customHeight="1" x14ac:dyDescent="0.2"/>
    <row r="83465" ht="12.75" customHeight="1" x14ac:dyDescent="0.2"/>
    <row r="83466" ht="12.75" customHeight="1" x14ac:dyDescent="0.2"/>
    <row r="83467" ht="12.75" customHeight="1" x14ac:dyDescent="0.2"/>
    <row r="83468" ht="12.75" customHeight="1" x14ac:dyDescent="0.2"/>
    <row r="83469" ht="12.75" customHeight="1" x14ac:dyDescent="0.2"/>
    <row r="83470" ht="12.75" customHeight="1" x14ac:dyDescent="0.2"/>
    <row r="83471" ht="12.75" customHeight="1" x14ac:dyDescent="0.2"/>
    <row r="83472" ht="12.75" customHeight="1" x14ac:dyDescent="0.2"/>
    <row r="83473" ht="12.75" customHeight="1" x14ac:dyDescent="0.2"/>
    <row r="83474" ht="12.75" customHeight="1" x14ac:dyDescent="0.2"/>
    <row r="83475" ht="12.75" customHeight="1" x14ac:dyDescent="0.2"/>
    <row r="83476" ht="12.75" customHeight="1" x14ac:dyDescent="0.2"/>
    <row r="83477" ht="12.75" customHeight="1" x14ac:dyDescent="0.2"/>
    <row r="83478" ht="12.75" customHeight="1" x14ac:dyDescent="0.2"/>
    <row r="83479" ht="12.75" customHeight="1" x14ac:dyDescent="0.2"/>
    <row r="83480" ht="12.75" customHeight="1" x14ac:dyDescent="0.2"/>
    <row r="83481" ht="12.75" customHeight="1" x14ac:dyDescent="0.2"/>
    <row r="83482" ht="12.75" customHeight="1" x14ac:dyDescent="0.2"/>
    <row r="83483" ht="12.75" customHeight="1" x14ac:dyDescent="0.2"/>
    <row r="83484" ht="12.75" customHeight="1" x14ac:dyDescent="0.2"/>
    <row r="83485" ht="12.75" customHeight="1" x14ac:dyDescent="0.2"/>
    <row r="83486" ht="12.75" customHeight="1" x14ac:dyDescent="0.2"/>
    <row r="83487" ht="12.75" customHeight="1" x14ac:dyDescent="0.2"/>
    <row r="83488" ht="12.75" customHeight="1" x14ac:dyDescent="0.2"/>
    <row r="83489" ht="12.75" customHeight="1" x14ac:dyDescent="0.2"/>
    <row r="83490" ht="12.75" customHeight="1" x14ac:dyDescent="0.2"/>
    <row r="83491" ht="12.75" customHeight="1" x14ac:dyDescent="0.2"/>
    <row r="83492" ht="12.75" customHeight="1" x14ac:dyDescent="0.2"/>
    <row r="83493" ht="12.75" customHeight="1" x14ac:dyDescent="0.2"/>
    <row r="83494" ht="12.75" customHeight="1" x14ac:dyDescent="0.2"/>
    <row r="83495" ht="12.75" customHeight="1" x14ac:dyDescent="0.2"/>
    <row r="83496" ht="12.75" customHeight="1" x14ac:dyDescent="0.2"/>
    <row r="83497" ht="12.75" customHeight="1" x14ac:dyDescent="0.2"/>
    <row r="83498" ht="12.75" customHeight="1" x14ac:dyDescent="0.2"/>
    <row r="83499" ht="12.75" customHeight="1" x14ac:dyDescent="0.2"/>
    <row r="83500" ht="12.75" customHeight="1" x14ac:dyDescent="0.2"/>
    <row r="83501" ht="12.75" customHeight="1" x14ac:dyDescent="0.2"/>
    <row r="83502" ht="12.75" customHeight="1" x14ac:dyDescent="0.2"/>
    <row r="83503" ht="12.75" customHeight="1" x14ac:dyDescent="0.2"/>
    <row r="83504" ht="12.75" customHeight="1" x14ac:dyDescent="0.2"/>
    <row r="83505" ht="12.75" customHeight="1" x14ac:dyDescent="0.2"/>
    <row r="83506" ht="12.75" customHeight="1" x14ac:dyDescent="0.2"/>
    <row r="83507" ht="12.75" customHeight="1" x14ac:dyDescent="0.2"/>
    <row r="83508" ht="12.75" customHeight="1" x14ac:dyDescent="0.2"/>
    <row r="83509" ht="12.75" customHeight="1" x14ac:dyDescent="0.2"/>
    <row r="83510" ht="12.75" customHeight="1" x14ac:dyDescent="0.2"/>
    <row r="83511" ht="12.75" customHeight="1" x14ac:dyDescent="0.2"/>
    <row r="83512" ht="12.75" customHeight="1" x14ac:dyDescent="0.2"/>
    <row r="83513" ht="12.75" customHeight="1" x14ac:dyDescent="0.2"/>
    <row r="83514" ht="12.75" customHeight="1" x14ac:dyDescent="0.2"/>
    <row r="83515" ht="12.75" customHeight="1" x14ac:dyDescent="0.2"/>
    <row r="83516" ht="12.75" customHeight="1" x14ac:dyDescent="0.2"/>
    <row r="83517" ht="12.75" customHeight="1" x14ac:dyDescent="0.2"/>
    <row r="83518" ht="12.75" customHeight="1" x14ac:dyDescent="0.2"/>
    <row r="83519" ht="12.75" customHeight="1" x14ac:dyDescent="0.2"/>
    <row r="83520" ht="12.75" customHeight="1" x14ac:dyDescent="0.2"/>
    <row r="83521" ht="12.75" customHeight="1" x14ac:dyDescent="0.2"/>
    <row r="83522" ht="12.75" customHeight="1" x14ac:dyDescent="0.2"/>
    <row r="83523" ht="12.75" customHeight="1" x14ac:dyDescent="0.2"/>
    <row r="83524" ht="12.75" customHeight="1" x14ac:dyDescent="0.2"/>
    <row r="83525" ht="12.75" customHeight="1" x14ac:dyDescent="0.2"/>
    <row r="83526" ht="12.75" customHeight="1" x14ac:dyDescent="0.2"/>
    <row r="83527" ht="12.75" customHeight="1" x14ac:dyDescent="0.2"/>
    <row r="83528" ht="12.75" customHeight="1" x14ac:dyDescent="0.2"/>
    <row r="83529" ht="12.75" customHeight="1" x14ac:dyDescent="0.2"/>
    <row r="83530" ht="12.75" customHeight="1" x14ac:dyDescent="0.2"/>
    <row r="83531" ht="12.75" customHeight="1" x14ac:dyDescent="0.2"/>
    <row r="83532" ht="12.75" customHeight="1" x14ac:dyDescent="0.2"/>
    <row r="83533" ht="12.75" customHeight="1" x14ac:dyDescent="0.2"/>
    <row r="83534" ht="12.75" customHeight="1" x14ac:dyDescent="0.2"/>
    <row r="83535" ht="12.75" customHeight="1" x14ac:dyDescent="0.2"/>
    <row r="83536" ht="12.75" customHeight="1" x14ac:dyDescent="0.2"/>
    <row r="83537" ht="12.75" customHeight="1" x14ac:dyDescent="0.2"/>
    <row r="83538" ht="12.75" customHeight="1" x14ac:dyDescent="0.2"/>
    <row r="83539" ht="12.75" customHeight="1" x14ac:dyDescent="0.2"/>
    <row r="83540" ht="12.75" customHeight="1" x14ac:dyDescent="0.2"/>
    <row r="83541" ht="12.75" customHeight="1" x14ac:dyDescent="0.2"/>
    <row r="83542" ht="12.75" customHeight="1" x14ac:dyDescent="0.2"/>
    <row r="83543" ht="12.75" customHeight="1" x14ac:dyDescent="0.2"/>
    <row r="83544" ht="12.75" customHeight="1" x14ac:dyDescent="0.2"/>
    <row r="83545" ht="12.75" customHeight="1" x14ac:dyDescent="0.2"/>
    <row r="83546" ht="12.75" customHeight="1" x14ac:dyDescent="0.2"/>
    <row r="83547" ht="12.75" customHeight="1" x14ac:dyDescent="0.2"/>
    <row r="83548" ht="12.75" customHeight="1" x14ac:dyDescent="0.2"/>
    <row r="83549" ht="12.75" customHeight="1" x14ac:dyDescent="0.2"/>
    <row r="83550" ht="12.75" customHeight="1" x14ac:dyDescent="0.2"/>
    <row r="83551" ht="12.75" customHeight="1" x14ac:dyDescent="0.2"/>
    <row r="83552" ht="12.75" customHeight="1" x14ac:dyDescent="0.2"/>
    <row r="83553" ht="12.75" customHeight="1" x14ac:dyDescent="0.2"/>
    <row r="83554" ht="12.75" customHeight="1" x14ac:dyDescent="0.2"/>
    <row r="83555" ht="12.75" customHeight="1" x14ac:dyDescent="0.2"/>
    <row r="83556" ht="12.75" customHeight="1" x14ac:dyDescent="0.2"/>
    <row r="83557" ht="12.75" customHeight="1" x14ac:dyDescent="0.2"/>
    <row r="83558" ht="12.75" customHeight="1" x14ac:dyDescent="0.2"/>
    <row r="83559" ht="12.75" customHeight="1" x14ac:dyDescent="0.2"/>
    <row r="83560" ht="12.75" customHeight="1" x14ac:dyDescent="0.2"/>
    <row r="83561" ht="12.75" customHeight="1" x14ac:dyDescent="0.2"/>
    <row r="83562" ht="12.75" customHeight="1" x14ac:dyDescent="0.2"/>
    <row r="83563" ht="12.75" customHeight="1" x14ac:dyDescent="0.2"/>
    <row r="83564" ht="12.75" customHeight="1" x14ac:dyDescent="0.2"/>
    <row r="83565" ht="12.75" customHeight="1" x14ac:dyDescent="0.2"/>
    <row r="83566" ht="12.75" customHeight="1" x14ac:dyDescent="0.2"/>
    <row r="83567" ht="12.75" customHeight="1" x14ac:dyDescent="0.2"/>
    <row r="83568" ht="12.75" customHeight="1" x14ac:dyDescent="0.2"/>
    <row r="83569" ht="12.75" customHeight="1" x14ac:dyDescent="0.2"/>
    <row r="83570" ht="12.75" customHeight="1" x14ac:dyDescent="0.2"/>
    <row r="83571" ht="12.75" customHeight="1" x14ac:dyDescent="0.2"/>
    <row r="83572" ht="12.75" customHeight="1" x14ac:dyDescent="0.2"/>
    <row r="83573" ht="12.75" customHeight="1" x14ac:dyDescent="0.2"/>
    <row r="83574" ht="12.75" customHeight="1" x14ac:dyDescent="0.2"/>
    <row r="83575" ht="12.75" customHeight="1" x14ac:dyDescent="0.2"/>
    <row r="83576" ht="12.75" customHeight="1" x14ac:dyDescent="0.2"/>
    <row r="83577" ht="12.75" customHeight="1" x14ac:dyDescent="0.2"/>
    <row r="83578" ht="12.75" customHeight="1" x14ac:dyDescent="0.2"/>
    <row r="83579" ht="12.75" customHeight="1" x14ac:dyDescent="0.2"/>
    <row r="83580" ht="12.75" customHeight="1" x14ac:dyDescent="0.2"/>
    <row r="83581" ht="12.75" customHeight="1" x14ac:dyDescent="0.2"/>
    <row r="83582" ht="12.75" customHeight="1" x14ac:dyDescent="0.2"/>
    <row r="83583" ht="12.75" customHeight="1" x14ac:dyDescent="0.2"/>
    <row r="83584" ht="12.75" customHeight="1" x14ac:dyDescent="0.2"/>
    <row r="83585" ht="12.75" customHeight="1" x14ac:dyDescent="0.2"/>
    <row r="83586" ht="12.75" customHeight="1" x14ac:dyDescent="0.2"/>
    <row r="83587" ht="12.75" customHeight="1" x14ac:dyDescent="0.2"/>
    <row r="83588" ht="12.75" customHeight="1" x14ac:dyDescent="0.2"/>
    <row r="83589" ht="12.75" customHeight="1" x14ac:dyDescent="0.2"/>
    <row r="83590" ht="12.75" customHeight="1" x14ac:dyDescent="0.2"/>
    <row r="83591" ht="12.75" customHeight="1" x14ac:dyDescent="0.2"/>
    <row r="83592" ht="12.75" customHeight="1" x14ac:dyDescent="0.2"/>
    <row r="83593" ht="12.75" customHeight="1" x14ac:dyDescent="0.2"/>
    <row r="83594" ht="12.75" customHeight="1" x14ac:dyDescent="0.2"/>
    <row r="83595" ht="12.75" customHeight="1" x14ac:dyDescent="0.2"/>
    <row r="83596" ht="12.75" customHeight="1" x14ac:dyDescent="0.2"/>
    <row r="83597" ht="12.75" customHeight="1" x14ac:dyDescent="0.2"/>
    <row r="83598" ht="12.75" customHeight="1" x14ac:dyDescent="0.2"/>
    <row r="83599" ht="12.75" customHeight="1" x14ac:dyDescent="0.2"/>
    <row r="83600" ht="12.75" customHeight="1" x14ac:dyDescent="0.2"/>
    <row r="83601" ht="12.75" customHeight="1" x14ac:dyDescent="0.2"/>
    <row r="83602" ht="12.75" customHeight="1" x14ac:dyDescent="0.2"/>
    <row r="83603" ht="12.75" customHeight="1" x14ac:dyDescent="0.2"/>
    <row r="83604" ht="12.75" customHeight="1" x14ac:dyDescent="0.2"/>
    <row r="83605" ht="12.75" customHeight="1" x14ac:dyDescent="0.2"/>
    <row r="83606" ht="12.75" customHeight="1" x14ac:dyDescent="0.2"/>
    <row r="83607" ht="12.75" customHeight="1" x14ac:dyDescent="0.2"/>
    <row r="83608" ht="12.75" customHeight="1" x14ac:dyDescent="0.2"/>
    <row r="83609" ht="12.75" customHeight="1" x14ac:dyDescent="0.2"/>
    <row r="83610" ht="12.75" customHeight="1" x14ac:dyDescent="0.2"/>
    <row r="83611" ht="12.75" customHeight="1" x14ac:dyDescent="0.2"/>
    <row r="83612" ht="12.75" customHeight="1" x14ac:dyDescent="0.2"/>
    <row r="83613" ht="12.75" customHeight="1" x14ac:dyDescent="0.2"/>
    <row r="83614" ht="12.75" customHeight="1" x14ac:dyDescent="0.2"/>
    <row r="83615" ht="12.75" customHeight="1" x14ac:dyDescent="0.2"/>
    <row r="83616" ht="12.75" customHeight="1" x14ac:dyDescent="0.2"/>
    <row r="83617" ht="12.75" customHeight="1" x14ac:dyDescent="0.2"/>
    <row r="83618" ht="12.75" customHeight="1" x14ac:dyDescent="0.2"/>
    <row r="83619" ht="12.75" customHeight="1" x14ac:dyDescent="0.2"/>
    <row r="83620" ht="12.75" customHeight="1" x14ac:dyDescent="0.2"/>
    <row r="83621" ht="12.75" customHeight="1" x14ac:dyDescent="0.2"/>
    <row r="83622" ht="12.75" customHeight="1" x14ac:dyDescent="0.2"/>
    <row r="83623" ht="12.75" customHeight="1" x14ac:dyDescent="0.2"/>
    <row r="83624" ht="12.75" customHeight="1" x14ac:dyDescent="0.2"/>
    <row r="83625" ht="12.75" customHeight="1" x14ac:dyDescent="0.2"/>
    <row r="83626" ht="12.75" customHeight="1" x14ac:dyDescent="0.2"/>
    <row r="83627" ht="12.75" customHeight="1" x14ac:dyDescent="0.2"/>
    <row r="83628" ht="12.75" customHeight="1" x14ac:dyDescent="0.2"/>
    <row r="83629" ht="12.75" customHeight="1" x14ac:dyDescent="0.2"/>
    <row r="83630" ht="12.75" customHeight="1" x14ac:dyDescent="0.2"/>
    <row r="83631" ht="12.75" customHeight="1" x14ac:dyDescent="0.2"/>
    <row r="83632" ht="12.75" customHeight="1" x14ac:dyDescent="0.2"/>
    <row r="83633" ht="12.75" customHeight="1" x14ac:dyDescent="0.2"/>
    <row r="83634" ht="12.75" customHeight="1" x14ac:dyDescent="0.2"/>
    <row r="83635" ht="12.75" customHeight="1" x14ac:dyDescent="0.2"/>
    <row r="83636" ht="12.75" customHeight="1" x14ac:dyDescent="0.2"/>
    <row r="83637" ht="12.75" customHeight="1" x14ac:dyDescent="0.2"/>
    <row r="83638" ht="12.75" customHeight="1" x14ac:dyDescent="0.2"/>
    <row r="83639" ht="12.75" customHeight="1" x14ac:dyDescent="0.2"/>
    <row r="83640" ht="12.75" customHeight="1" x14ac:dyDescent="0.2"/>
    <row r="83641" ht="12.75" customHeight="1" x14ac:dyDescent="0.2"/>
    <row r="83642" ht="12.75" customHeight="1" x14ac:dyDescent="0.2"/>
    <row r="83643" ht="12.75" customHeight="1" x14ac:dyDescent="0.2"/>
    <row r="83644" ht="12.75" customHeight="1" x14ac:dyDescent="0.2"/>
    <row r="83645" ht="12.75" customHeight="1" x14ac:dyDescent="0.2"/>
    <row r="83646" ht="12.75" customHeight="1" x14ac:dyDescent="0.2"/>
    <row r="83647" ht="12.75" customHeight="1" x14ac:dyDescent="0.2"/>
    <row r="83648" ht="12.75" customHeight="1" x14ac:dyDescent="0.2"/>
    <row r="83649" ht="12.75" customHeight="1" x14ac:dyDescent="0.2"/>
    <row r="83650" ht="12.75" customHeight="1" x14ac:dyDescent="0.2"/>
    <row r="83651" ht="12.75" customHeight="1" x14ac:dyDescent="0.2"/>
    <row r="83652" ht="12.75" customHeight="1" x14ac:dyDescent="0.2"/>
    <row r="83653" ht="12.75" customHeight="1" x14ac:dyDescent="0.2"/>
    <row r="83654" ht="12.75" customHeight="1" x14ac:dyDescent="0.2"/>
    <row r="83655" ht="12.75" customHeight="1" x14ac:dyDescent="0.2"/>
    <row r="83656" ht="12.75" customHeight="1" x14ac:dyDescent="0.2"/>
    <row r="83657" ht="12.75" customHeight="1" x14ac:dyDescent="0.2"/>
    <row r="83658" ht="12.75" customHeight="1" x14ac:dyDescent="0.2"/>
    <row r="83659" ht="12.75" customHeight="1" x14ac:dyDescent="0.2"/>
    <row r="83660" ht="12.75" customHeight="1" x14ac:dyDescent="0.2"/>
    <row r="83661" ht="12.75" customHeight="1" x14ac:dyDescent="0.2"/>
    <row r="83662" ht="12.75" customHeight="1" x14ac:dyDescent="0.2"/>
    <row r="83663" ht="12.75" customHeight="1" x14ac:dyDescent="0.2"/>
    <row r="83664" ht="12.75" customHeight="1" x14ac:dyDescent="0.2"/>
    <row r="83665" ht="12.75" customHeight="1" x14ac:dyDescent="0.2"/>
    <row r="83666" ht="12.75" customHeight="1" x14ac:dyDescent="0.2"/>
    <row r="83667" ht="12.75" customHeight="1" x14ac:dyDescent="0.2"/>
    <row r="83668" ht="12.75" customHeight="1" x14ac:dyDescent="0.2"/>
    <row r="83669" ht="12.75" customHeight="1" x14ac:dyDescent="0.2"/>
    <row r="83670" ht="12.75" customHeight="1" x14ac:dyDescent="0.2"/>
    <row r="83671" ht="12.75" customHeight="1" x14ac:dyDescent="0.2"/>
    <row r="83672" ht="12.75" customHeight="1" x14ac:dyDescent="0.2"/>
    <row r="83673" ht="12.75" customHeight="1" x14ac:dyDescent="0.2"/>
    <row r="83674" ht="12.75" customHeight="1" x14ac:dyDescent="0.2"/>
    <row r="83675" ht="12.75" customHeight="1" x14ac:dyDescent="0.2"/>
    <row r="83676" ht="12.75" customHeight="1" x14ac:dyDescent="0.2"/>
    <row r="83677" ht="12.75" customHeight="1" x14ac:dyDescent="0.2"/>
    <row r="83678" ht="12.75" customHeight="1" x14ac:dyDescent="0.2"/>
    <row r="83679" ht="12.75" customHeight="1" x14ac:dyDescent="0.2"/>
    <row r="83680" ht="12.75" customHeight="1" x14ac:dyDescent="0.2"/>
    <row r="83681" ht="12.75" customHeight="1" x14ac:dyDescent="0.2"/>
    <row r="83682" ht="12.75" customHeight="1" x14ac:dyDescent="0.2"/>
    <row r="83683" ht="12.75" customHeight="1" x14ac:dyDescent="0.2"/>
    <row r="83684" ht="12.75" customHeight="1" x14ac:dyDescent="0.2"/>
    <row r="83685" ht="12.75" customHeight="1" x14ac:dyDescent="0.2"/>
    <row r="83686" ht="12.75" customHeight="1" x14ac:dyDescent="0.2"/>
    <row r="83687" ht="12.75" customHeight="1" x14ac:dyDescent="0.2"/>
    <row r="83688" ht="12.75" customHeight="1" x14ac:dyDescent="0.2"/>
    <row r="83689" ht="12.75" customHeight="1" x14ac:dyDescent="0.2"/>
    <row r="83690" ht="12.75" customHeight="1" x14ac:dyDescent="0.2"/>
    <row r="83691" ht="12.75" customHeight="1" x14ac:dyDescent="0.2"/>
    <row r="83692" ht="12.75" customHeight="1" x14ac:dyDescent="0.2"/>
    <row r="83693" ht="12.75" customHeight="1" x14ac:dyDescent="0.2"/>
    <row r="83694" ht="12.75" customHeight="1" x14ac:dyDescent="0.2"/>
    <row r="83695" ht="12.75" customHeight="1" x14ac:dyDescent="0.2"/>
    <row r="83696" ht="12.75" customHeight="1" x14ac:dyDescent="0.2"/>
    <row r="83697" ht="12.75" customHeight="1" x14ac:dyDescent="0.2"/>
    <row r="83698" ht="12.75" customHeight="1" x14ac:dyDescent="0.2"/>
    <row r="83699" ht="12.75" customHeight="1" x14ac:dyDescent="0.2"/>
    <row r="83700" ht="12.75" customHeight="1" x14ac:dyDescent="0.2"/>
    <row r="83701" ht="12.75" customHeight="1" x14ac:dyDescent="0.2"/>
    <row r="83702" ht="12.75" customHeight="1" x14ac:dyDescent="0.2"/>
    <row r="83703" ht="12.75" customHeight="1" x14ac:dyDescent="0.2"/>
    <row r="83704" ht="12.75" customHeight="1" x14ac:dyDescent="0.2"/>
    <row r="83705" ht="12.75" customHeight="1" x14ac:dyDescent="0.2"/>
    <row r="83706" ht="12.75" customHeight="1" x14ac:dyDescent="0.2"/>
    <row r="83707" ht="12.75" customHeight="1" x14ac:dyDescent="0.2"/>
    <row r="83708" ht="12.75" customHeight="1" x14ac:dyDescent="0.2"/>
    <row r="83709" ht="12.75" customHeight="1" x14ac:dyDescent="0.2"/>
    <row r="83710" ht="12.75" customHeight="1" x14ac:dyDescent="0.2"/>
    <row r="83711" ht="12.75" customHeight="1" x14ac:dyDescent="0.2"/>
    <row r="83712" ht="12.75" customHeight="1" x14ac:dyDescent="0.2"/>
    <row r="83713" ht="12.75" customHeight="1" x14ac:dyDescent="0.2"/>
    <row r="83714" ht="12.75" customHeight="1" x14ac:dyDescent="0.2"/>
    <row r="83715" ht="12.75" customHeight="1" x14ac:dyDescent="0.2"/>
    <row r="83716" ht="12.75" customHeight="1" x14ac:dyDescent="0.2"/>
    <row r="83717" ht="12.75" customHeight="1" x14ac:dyDescent="0.2"/>
    <row r="83718" ht="12.75" customHeight="1" x14ac:dyDescent="0.2"/>
    <row r="83719" ht="12.75" customHeight="1" x14ac:dyDescent="0.2"/>
    <row r="83720" ht="12.75" customHeight="1" x14ac:dyDescent="0.2"/>
    <row r="83721" ht="12.75" customHeight="1" x14ac:dyDescent="0.2"/>
    <row r="83722" ht="12.75" customHeight="1" x14ac:dyDescent="0.2"/>
    <row r="83723" ht="12.75" customHeight="1" x14ac:dyDescent="0.2"/>
    <row r="83724" ht="12.75" customHeight="1" x14ac:dyDescent="0.2"/>
    <row r="83725" ht="12.75" customHeight="1" x14ac:dyDescent="0.2"/>
    <row r="83726" ht="12.75" customHeight="1" x14ac:dyDescent="0.2"/>
    <row r="83727" ht="12.75" customHeight="1" x14ac:dyDescent="0.2"/>
    <row r="83728" ht="12.75" customHeight="1" x14ac:dyDescent="0.2"/>
    <row r="83729" ht="12.75" customHeight="1" x14ac:dyDescent="0.2"/>
    <row r="83730" ht="12.75" customHeight="1" x14ac:dyDescent="0.2"/>
    <row r="83731" ht="12.75" customHeight="1" x14ac:dyDescent="0.2"/>
    <row r="83732" ht="12.75" customHeight="1" x14ac:dyDescent="0.2"/>
    <row r="83733" ht="12.75" customHeight="1" x14ac:dyDescent="0.2"/>
    <row r="83734" ht="12.75" customHeight="1" x14ac:dyDescent="0.2"/>
    <row r="83735" ht="12.75" customHeight="1" x14ac:dyDescent="0.2"/>
    <row r="83736" ht="12.75" customHeight="1" x14ac:dyDescent="0.2"/>
    <row r="83737" ht="12.75" customHeight="1" x14ac:dyDescent="0.2"/>
    <row r="83738" ht="12.75" customHeight="1" x14ac:dyDescent="0.2"/>
    <row r="83739" ht="12.75" customHeight="1" x14ac:dyDescent="0.2"/>
    <row r="83740" ht="12.75" customHeight="1" x14ac:dyDescent="0.2"/>
    <row r="83741" ht="12.75" customHeight="1" x14ac:dyDescent="0.2"/>
    <row r="83742" ht="12.75" customHeight="1" x14ac:dyDescent="0.2"/>
    <row r="83743" ht="12.75" customHeight="1" x14ac:dyDescent="0.2"/>
    <row r="83744" ht="12.75" customHeight="1" x14ac:dyDescent="0.2"/>
    <row r="83745" ht="12.75" customHeight="1" x14ac:dyDescent="0.2"/>
    <row r="83746" ht="12.75" customHeight="1" x14ac:dyDescent="0.2"/>
    <row r="83747" ht="12.75" customHeight="1" x14ac:dyDescent="0.2"/>
    <row r="83748" ht="12.75" customHeight="1" x14ac:dyDescent="0.2"/>
    <row r="83749" ht="12.75" customHeight="1" x14ac:dyDescent="0.2"/>
    <row r="83750" ht="12.75" customHeight="1" x14ac:dyDescent="0.2"/>
    <row r="83751" ht="12.75" customHeight="1" x14ac:dyDescent="0.2"/>
    <row r="83752" ht="12.75" customHeight="1" x14ac:dyDescent="0.2"/>
    <row r="83753" ht="12.75" customHeight="1" x14ac:dyDescent="0.2"/>
    <row r="83754" ht="12.75" customHeight="1" x14ac:dyDescent="0.2"/>
    <row r="83755" ht="12.75" customHeight="1" x14ac:dyDescent="0.2"/>
    <row r="83756" ht="12.75" customHeight="1" x14ac:dyDescent="0.2"/>
    <row r="83757" ht="12.75" customHeight="1" x14ac:dyDescent="0.2"/>
    <row r="83758" ht="12.75" customHeight="1" x14ac:dyDescent="0.2"/>
    <row r="83759" ht="12.75" customHeight="1" x14ac:dyDescent="0.2"/>
    <row r="83760" ht="12.75" customHeight="1" x14ac:dyDescent="0.2"/>
    <row r="83761" ht="12.75" customHeight="1" x14ac:dyDescent="0.2"/>
    <row r="83762" ht="12.75" customHeight="1" x14ac:dyDescent="0.2"/>
    <row r="83763" ht="12.75" customHeight="1" x14ac:dyDescent="0.2"/>
    <row r="83764" ht="12.75" customHeight="1" x14ac:dyDescent="0.2"/>
    <row r="83765" ht="12.75" customHeight="1" x14ac:dyDescent="0.2"/>
    <row r="83766" ht="12.75" customHeight="1" x14ac:dyDescent="0.2"/>
    <row r="83767" ht="12.75" customHeight="1" x14ac:dyDescent="0.2"/>
    <row r="83768" ht="12.75" customHeight="1" x14ac:dyDescent="0.2"/>
    <row r="83769" ht="12.75" customHeight="1" x14ac:dyDescent="0.2"/>
    <row r="83770" ht="12.75" customHeight="1" x14ac:dyDescent="0.2"/>
    <row r="83771" ht="12.75" customHeight="1" x14ac:dyDescent="0.2"/>
    <row r="83772" ht="12.75" customHeight="1" x14ac:dyDescent="0.2"/>
    <row r="83773" ht="12.75" customHeight="1" x14ac:dyDescent="0.2"/>
    <row r="83774" ht="12.75" customHeight="1" x14ac:dyDescent="0.2"/>
    <row r="83775" ht="12.75" customHeight="1" x14ac:dyDescent="0.2"/>
    <row r="83776" ht="12.75" customHeight="1" x14ac:dyDescent="0.2"/>
    <row r="83777" ht="12.75" customHeight="1" x14ac:dyDescent="0.2"/>
    <row r="83778" ht="12.75" customHeight="1" x14ac:dyDescent="0.2"/>
    <row r="83779" ht="12.75" customHeight="1" x14ac:dyDescent="0.2"/>
    <row r="83780" ht="12.75" customHeight="1" x14ac:dyDescent="0.2"/>
    <row r="83781" ht="12.75" customHeight="1" x14ac:dyDescent="0.2"/>
    <row r="83782" ht="12.75" customHeight="1" x14ac:dyDescent="0.2"/>
    <row r="83783" ht="12.75" customHeight="1" x14ac:dyDescent="0.2"/>
    <row r="83784" ht="12.75" customHeight="1" x14ac:dyDescent="0.2"/>
    <row r="83785" ht="12.75" customHeight="1" x14ac:dyDescent="0.2"/>
    <row r="83786" ht="12.75" customHeight="1" x14ac:dyDescent="0.2"/>
    <row r="83787" ht="12.75" customHeight="1" x14ac:dyDescent="0.2"/>
    <row r="83788" ht="12.75" customHeight="1" x14ac:dyDescent="0.2"/>
    <row r="83789" ht="12.75" customHeight="1" x14ac:dyDescent="0.2"/>
    <row r="83790" ht="12.75" customHeight="1" x14ac:dyDescent="0.2"/>
    <row r="83791" ht="12.75" customHeight="1" x14ac:dyDescent="0.2"/>
    <row r="83792" ht="12.75" customHeight="1" x14ac:dyDescent="0.2"/>
    <row r="83793" ht="12.75" customHeight="1" x14ac:dyDescent="0.2"/>
    <row r="83794" ht="12.75" customHeight="1" x14ac:dyDescent="0.2"/>
    <row r="83795" ht="12.75" customHeight="1" x14ac:dyDescent="0.2"/>
    <row r="83796" ht="12.75" customHeight="1" x14ac:dyDescent="0.2"/>
    <row r="83797" ht="12.75" customHeight="1" x14ac:dyDescent="0.2"/>
    <row r="83798" ht="12.75" customHeight="1" x14ac:dyDescent="0.2"/>
    <row r="83799" ht="12.75" customHeight="1" x14ac:dyDescent="0.2"/>
    <row r="83800" ht="12.75" customHeight="1" x14ac:dyDescent="0.2"/>
    <row r="83801" ht="12.75" customHeight="1" x14ac:dyDescent="0.2"/>
    <row r="83802" ht="12.75" customHeight="1" x14ac:dyDescent="0.2"/>
    <row r="83803" ht="12.75" customHeight="1" x14ac:dyDescent="0.2"/>
    <row r="83804" ht="12.75" customHeight="1" x14ac:dyDescent="0.2"/>
    <row r="83805" ht="12.75" customHeight="1" x14ac:dyDescent="0.2"/>
    <row r="83806" ht="12.75" customHeight="1" x14ac:dyDescent="0.2"/>
    <row r="83807" ht="12.75" customHeight="1" x14ac:dyDescent="0.2"/>
    <row r="83808" ht="12.75" customHeight="1" x14ac:dyDescent="0.2"/>
    <row r="83809" ht="12.75" customHeight="1" x14ac:dyDescent="0.2"/>
    <row r="83810" ht="12.75" customHeight="1" x14ac:dyDescent="0.2"/>
    <row r="83811" ht="12.75" customHeight="1" x14ac:dyDescent="0.2"/>
    <row r="83812" ht="12.75" customHeight="1" x14ac:dyDescent="0.2"/>
    <row r="83813" ht="12.75" customHeight="1" x14ac:dyDescent="0.2"/>
    <row r="83814" ht="12.75" customHeight="1" x14ac:dyDescent="0.2"/>
    <row r="83815" ht="12.75" customHeight="1" x14ac:dyDescent="0.2"/>
    <row r="83816" ht="12.75" customHeight="1" x14ac:dyDescent="0.2"/>
    <row r="83817" ht="12.75" customHeight="1" x14ac:dyDescent="0.2"/>
    <row r="83818" ht="12.75" customHeight="1" x14ac:dyDescent="0.2"/>
    <row r="83819" ht="12.75" customHeight="1" x14ac:dyDescent="0.2"/>
    <row r="83820" ht="12.75" customHeight="1" x14ac:dyDescent="0.2"/>
    <row r="83821" ht="12.75" customHeight="1" x14ac:dyDescent="0.2"/>
    <row r="83822" ht="12.75" customHeight="1" x14ac:dyDescent="0.2"/>
    <row r="83823" ht="12.75" customHeight="1" x14ac:dyDescent="0.2"/>
    <row r="83824" ht="12.75" customHeight="1" x14ac:dyDescent="0.2"/>
    <row r="83825" ht="12.75" customHeight="1" x14ac:dyDescent="0.2"/>
    <row r="83826" ht="12.75" customHeight="1" x14ac:dyDescent="0.2"/>
    <row r="83827" ht="12.75" customHeight="1" x14ac:dyDescent="0.2"/>
    <row r="83828" ht="12.75" customHeight="1" x14ac:dyDescent="0.2"/>
    <row r="83829" ht="12.75" customHeight="1" x14ac:dyDescent="0.2"/>
    <row r="83830" ht="12.75" customHeight="1" x14ac:dyDescent="0.2"/>
    <row r="83831" ht="12.75" customHeight="1" x14ac:dyDescent="0.2"/>
    <row r="83832" ht="12.75" customHeight="1" x14ac:dyDescent="0.2"/>
    <row r="83833" ht="12.75" customHeight="1" x14ac:dyDescent="0.2"/>
    <row r="83834" ht="12.75" customHeight="1" x14ac:dyDescent="0.2"/>
    <row r="83835" ht="12.75" customHeight="1" x14ac:dyDescent="0.2"/>
    <row r="83836" ht="12.75" customHeight="1" x14ac:dyDescent="0.2"/>
    <row r="83837" ht="12.75" customHeight="1" x14ac:dyDescent="0.2"/>
    <row r="83838" ht="12.75" customHeight="1" x14ac:dyDescent="0.2"/>
    <row r="83839" ht="12.75" customHeight="1" x14ac:dyDescent="0.2"/>
    <row r="83840" ht="12.75" customHeight="1" x14ac:dyDescent="0.2"/>
    <row r="83841" ht="12.75" customHeight="1" x14ac:dyDescent="0.2"/>
    <row r="83842" ht="12.75" customHeight="1" x14ac:dyDescent="0.2"/>
    <row r="83843" ht="12.75" customHeight="1" x14ac:dyDescent="0.2"/>
    <row r="83844" ht="12.75" customHeight="1" x14ac:dyDescent="0.2"/>
    <row r="83845" ht="12.75" customHeight="1" x14ac:dyDescent="0.2"/>
    <row r="83846" ht="12.75" customHeight="1" x14ac:dyDescent="0.2"/>
    <row r="83847" ht="12.75" customHeight="1" x14ac:dyDescent="0.2"/>
    <row r="83848" ht="12.75" customHeight="1" x14ac:dyDescent="0.2"/>
    <row r="83849" ht="12.75" customHeight="1" x14ac:dyDescent="0.2"/>
    <row r="83850" ht="12.75" customHeight="1" x14ac:dyDescent="0.2"/>
    <row r="83851" ht="12.75" customHeight="1" x14ac:dyDescent="0.2"/>
    <row r="83852" ht="12.75" customHeight="1" x14ac:dyDescent="0.2"/>
    <row r="83853" ht="12.75" customHeight="1" x14ac:dyDescent="0.2"/>
    <row r="83854" ht="12.75" customHeight="1" x14ac:dyDescent="0.2"/>
    <row r="83855" ht="12.75" customHeight="1" x14ac:dyDescent="0.2"/>
    <row r="83856" ht="12.75" customHeight="1" x14ac:dyDescent="0.2"/>
    <row r="83857" ht="12.75" customHeight="1" x14ac:dyDescent="0.2"/>
    <row r="83858" ht="12.75" customHeight="1" x14ac:dyDescent="0.2"/>
    <row r="83859" ht="12.75" customHeight="1" x14ac:dyDescent="0.2"/>
    <row r="83860" ht="12.75" customHeight="1" x14ac:dyDescent="0.2"/>
    <row r="83861" ht="12.75" customHeight="1" x14ac:dyDescent="0.2"/>
    <row r="83862" ht="12.75" customHeight="1" x14ac:dyDescent="0.2"/>
    <row r="83863" ht="12.75" customHeight="1" x14ac:dyDescent="0.2"/>
    <row r="83864" ht="12.75" customHeight="1" x14ac:dyDescent="0.2"/>
    <row r="83865" ht="12.75" customHeight="1" x14ac:dyDescent="0.2"/>
    <row r="83866" ht="12.75" customHeight="1" x14ac:dyDescent="0.2"/>
    <row r="83867" ht="12.75" customHeight="1" x14ac:dyDescent="0.2"/>
    <row r="83868" ht="12.75" customHeight="1" x14ac:dyDescent="0.2"/>
    <row r="83869" ht="12.75" customHeight="1" x14ac:dyDescent="0.2"/>
    <row r="83870" ht="12.75" customHeight="1" x14ac:dyDescent="0.2"/>
    <row r="83871" ht="12.75" customHeight="1" x14ac:dyDescent="0.2"/>
    <row r="83872" ht="12.75" customHeight="1" x14ac:dyDescent="0.2"/>
    <row r="83873" ht="12.75" customHeight="1" x14ac:dyDescent="0.2"/>
    <row r="83874" ht="12.75" customHeight="1" x14ac:dyDescent="0.2"/>
    <row r="83875" ht="12.75" customHeight="1" x14ac:dyDescent="0.2"/>
    <row r="83876" ht="12.75" customHeight="1" x14ac:dyDescent="0.2"/>
    <row r="83877" ht="12.75" customHeight="1" x14ac:dyDescent="0.2"/>
    <row r="83878" ht="12.75" customHeight="1" x14ac:dyDescent="0.2"/>
    <row r="83879" ht="12.75" customHeight="1" x14ac:dyDescent="0.2"/>
    <row r="83880" ht="12.75" customHeight="1" x14ac:dyDescent="0.2"/>
    <row r="83881" ht="12.75" customHeight="1" x14ac:dyDescent="0.2"/>
    <row r="83882" ht="12.75" customHeight="1" x14ac:dyDescent="0.2"/>
    <row r="83883" ht="12.75" customHeight="1" x14ac:dyDescent="0.2"/>
    <row r="83884" ht="12.75" customHeight="1" x14ac:dyDescent="0.2"/>
    <row r="83885" ht="12.75" customHeight="1" x14ac:dyDescent="0.2"/>
    <row r="83886" ht="12.75" customHeight="1" x14ac:dyDescent="0.2"/>
    <row r="83887" ht="12.75" customHeight="1" x14ac:dyDescent="0.2"/>
    <row r="83888" ht="12.75" customHeight="1" x14ac:dyDescent="0.2"/>
    <row r="83889" ht="12.75" customHeight="1" x14ac:dyDescent="0.2"/>
    <row r="83890" ht="12.75" customHeight="1" x14ac:dyDescent="0.2"/>
    <row r="83891" ht="12.75" customHeight="1" x14ac:dyDescent="0.2"/>
    <row r="83892" ht="12.75" customHeight="1" x14ac:dyDescent="0.2"/>
    <row r="83893" ht="12.75" customHeight="1" x14ac:dyDescent="0.2"/>
    <row r="83894" ht="12.75" customHeight="1" x14ac:dyDescent="0.2"/>
    <row r="83895" ht="12.75" customHeight="1" x14ac:dyDescent="0.2"/>
    <row r="83896" ht="12.75" customHeight="1" x14ac:dyDescent="0.2"/>
    <row r="83897" ht="12.75" customHeight="1" x14ac:dyDescent="0.2"/>
    <row r="83898" ht="12.75" customHeight="1" x14ac:dyDescent="0.2"/>
    <row r="83899" ht="12.75" customHeight="1" x14ac:dyDescent="0.2"/>
    <row r="83900" ht="12.75" customHeight="1" x14ac:dyDescent="0.2"/>
    <row r="83901" ht="12.75" customHeight="1" x14ac:dyDescent="0.2"/>
    <row r="83902" ht="12.75" customHeight="1" x14ac:dyDescent="0.2"/>
    <row r="83903" ht="12.75" customHeight="1" x14ac:dyDescent="0.2"/>
    <row r="83904" ht="12.75" customHeight="1" x14ac:dyDescent="0.2"/>
    <row r="83905" ht="12.75" customHeight="1" x14ac:dyDescent="0.2"/>
    <row r="83906" ht="12.75" customHeight="1" x14ac:dyDescent="0.2"/>
    <row r="83907" ht="12.75" customHeight="1" x14ac:dyDescent="0.2"/>
    <row r="83908" ht="12.75" customHeight="1" x14ac:dyDescent="0.2"/>
    <row r="83909" ht="12.75" customHeight="1" x14ac:dyDescent="0.2"/>
    <row r="83910" ht="12.75" customHeight="1" x14ac:dyDescent="0.2"/>
    <row r="83911" ht="12.75" customHeight="1" x14ac:dyDescent="0.2"/>
    <row r="83912" ht="12.75" customHeight="1" x14ac:dyDescent="0.2"/>
    <row r="83913" ht="12.75" customHeight="1" x14ac:dyDescent="0.2"/>
    <row r="83914" ht="12.75" customHeight="1" x14ac:dyDescent="0.2"/>
    <row r="83915" ht="12.75" customHeight="1" x14ac:dyDescent="0.2"/>
    <row r="83916" ht="12.75" customHeight="1" x14ac:dyDescent="0.2"/>
    <row r="83917" ht="12.75" customHeight="1" x14ac:dyDescent="0.2"/>
    <row r="83918" ht="12.75" customHeight="1" x14ac:dyDescent="0.2"/>
    <row r="83919" ht="12.75" customHeight="1" x14ac:dyDescent="0.2"/>
    <row r="83920" ht="12.75" customHeight="1" x14ac:dyDescent="0.2"/>
    <row r="83921" ht="12.75" customHeight="1" x14ac:dyDescent="0.2"/>
    <row r="83922" ht="12.75" customHeight="1" x14ac:dyDescent="0.2"/>
    <row r="83923" ht="12.75" customHeight="1" x14ac:dyDescent="0.2"/>
    <row r="83924" ht="12.75" customHeight="1" x14ac:dyDescent="0.2"/>
    <row r="83925" ht="12.75" customHeight="1" x14ac:dyDescent="0.2"/>
    <row r="83926" ht="12.75" customHeight="1" x14ac:dyDescent="0.2"/>
    <row r="83927" ht="12.75" customHeight="1" x14ac:dyDescent="0.2"/>
    <row r="83928" ht="12.75" customHeight="1" x14ac:dyDescent="0.2"/>
    <row r="83929" ht="12.75" customHeight="1" x14ac:dyDescent="0.2"/>
    <row r="83930" ht="12.75" customHeight="1" x14ac:dyDescent="0.2"/>
    <row r="83931" ht="12.75" customHeight="1" x14ac:dyDescent="0.2"/>
    <row r="83932" ht="12.75" customHeight="1" x14ac:dyDescent="0.2"/>
    <row r="83933" ht="12.75" customHeight="1" x14ac:dyDescent="0.2"/>
    <row r="83934" ht="12.75" customHeight="1" x14ac:dyDescent="0.2"/>
    <row r="83935" ht="12.75" customHeight="1" x14ac:dyDescent="0.2"/>
    <row r="83936" ht="12.75" customHeight="1" x14ac:dyDescent="0.2"/>
    <row r="83937" ht="12.75" customHeight="1" x14ac:dyDescent="0.2"/>
    <row r="83938" ht="12.75" customHeight="1" x14ac:dyDescent="0.2"/>
    <row r="83939" ht="12.75" customHeight="1" x14ac:dyDescent="0.2"/>
    <row r="83940" ht="12.75" customHeight="1" x14ac:dyDescent="0.2"/>
    <row r="83941" ht="12.75" customHeight="1" x14ac:dyDescent="0.2"/>
    <row r="83942" ht="12.75" customHeight="1" x14ac:dyDescent="0.2"/>
    <row r="83943" ht="12.75" customHeight="1" x14ac:dyDescent="0.2"/>
    <row r="83944" ht="12.75" customHeight="1" x14ac:dyDescent="0.2"/>
    <row r="83945" ht="12.75" customHeight="1" x14ac:dyDescent="0.2"/>
    <row r="83946" ht="12.75" customHeight="1" x14ac:dyDescent="0.2"/>
    <row r="83947" ht="12.75" customHeight="1" x14ac:dyDescent="0.2"/>
    <row r="83948" ht="12.75" customHeight="1" x14ac:dyDescent="0.2"/>
    <row r="83949" ht="12.75" customHeight="1" x14ac:dyDescent="0.2"/>
    <row r="83950" ht="12.75" customHeight="1" x14ac:dyDescent="0.2"/>
    <row r="83951" ht="12.75" customHeight="1" x14ac:dyDescent="0.2"/>
    <row r="83952" ht="12.75" customHeight="1" x14ac:dyDescent="0.2"/>
    <row r="83953" ht="12.75" customHeight="1" x14ac:dyDescent="0.2"/>
    <row r="83954" ht="12.75" customHeight="1" x14ac:dyDescent="0.2"/>
    <row r="83955" ht="12.75" customHeight="1" x14ac:dyDescent="0.2"/>
    <row r="83956" ht="12.75" customHeight="1" x14ac:dyDescent="0.2"/>
    <row r="83957" ht="12.75" customHeight="1" x14ac:dyDescent="0.2"/>
    <row r="83958" ht="12.75" customHeight="1" x14ac:dyDescent="0.2"/>
    <row r="83959" ht="12.75" customHeight="1" x14ac:dyDescent="0.2"/>
    <row r="83960" ht="12.75" customHeight="1" x14ac:dyDescent="0.2"/>
    <row r="83961" ht="12.75" customHeight="1" x14ac:dyDescent="0.2"/>
    <row r="83962" ht="12.75" customHeight="1" x14ac:dyDescent="0.2"/>
    <row r="83963" ht="12.75" customHeight="1" x14ac:dyDescent="0.2"/>
    <row r="83964" ht="12.75" customHeight="1" x14ac:dyDescent="0.2"/>
    <row r="83965" ht="12.75" customHeight="1" x14ac:dyDescent="0.2"/>
    <row r="83966" ht="12.75" customHeight="1" x14ac:dyDescent="0.2"/>
    <row r="83967" ht="12.75" customHeight="1" x14ac:dyDescent="0.2"/>
    <row r="83968" ht="12.75" customHeight="1" x14ac:dyDescent="0.2"/>
    <row r="83969" ht="12.75" customHeight="1" x14ac:dyDescent="0.2"/>
    <row r="83970" ht="12.75" customHeight="1" x14ac:dyDescent="0.2"/>
    <row r="83971" ht="12.75" customHeight="1" x14ac:dyDescent="0.2"/>
    <row r="83972" ht="12.75" customHeight="1" x14ac:dyDescent="0.2"/>
    <row r="83973" ht="12.75" customHeight="1" x14ac:dyDescent="0.2"/>
    <row r="83974" ht="12.75" customHeight="1" x14ac:dyDescent="0.2"/>
    <row r="83975" ht="12.75" customHeight="1" x14ac:dyDescent="0.2"/>
    <row r="83976" ht="12.75" customHeight="1" x14ac:dyDescent="0.2"/>
    <row r="83977" ht="12.75" customHeight="1" x14ac:dyDescent="0.2"/>
    <row r="83978" ht="12.75" customHeight="1" x14ac:dyDescent="0.2"/>
    <row r="83979" ht="12.75" customHeight="1" x14ac:dyDescent="0.2"/>
    <row r="83980" ht="12.75" customHeight="1" x14ac:dyDescent="0.2"/>
    <row r="83981" ht="12.75" customHeight="1" x14ac:dyDescent="0.2"/>
    <row r="83982" ht="12.75" customHeight="1" x14ac:dyDescent="0.2"/>
    <row r="83983" ht="12.75" customHeight="1" x14ac:dyDescent="0.2"/>
    <row r="83984" ht="12.75" customHeight="1" x14ac:dyDescent="0.2"/>
    <row r="83985" ht="12.75" customHeight="1" x14ac:dyDescent="0.2"/>
    <row r="83986" ht="12.75" customHeight="1" x14ac:dyDescent="0.2"/>
    <row r="83987" ht="12.75" customHeight="1" x14ac:dyDescent="0.2"/>
    <row r="83988" ht="12.75" customHeight="1" x14ac:dyDescent="0.2"/>
    <row r="83989" ht="12.75" customHeight="1" x14ac:dyDescent="0.2"/>
    <row r="83990" ht="12.75" customHeight="1" x14ac:dyDescent="0.2"/>
    <row r="83991" ht="12.75" customHeight="1" x14ac:dyDescent="0.2"/>
    <row r="83992" ht="12.75" customHeight="1" x14ac:dyDescent="0.2"/>
    <row r="83993" ht="12.75" customHeight="1" x14ac:dyDescent="0.2"/>
    <row r="83994" ht="12.75" customHeight="1" x14ac:dyDescent="0.2"/>
    <row r="83995" ht="12.75" customHeight="1" x14ac:dyDescent="0.2"/>
    <row r="83996" ht="12.75" customHeight="1" x14ac:dyDescent="0.2"/>
    <row r="83997" ht="12.75" customHeight="1" x14ac:dyDescent="0.2"/>
    <row r="83998" ht="12.75" customHeight="1" x14ac:dyDescent="0.2"/>
    <row r="83999" ht="12.75" customHeight="1" x14ac:dyDescent="0.2"/>
    <row r="84000" ht="12.75" customHeight="1" x14ac:dyDescent="0.2"/>
    <row r="84001" ht="12.75" customHeight="1" x14ac:dyDescent="0.2"/>
    <row r="84002" ht="12.75" customHeight="1" x14ac:dyDescent="0.2"/>
    <row r="84003" ht="12.75" customHeight="1" x14ac:dyDescent="0.2"/>
    <row r="84004" ht="12.75" customHeight="1" x14ac:dyDescent="0.2"/>
    <row r="84005" ht="12.75" customHeight="1" x14ac:dyDescent="0.2"/>
    <row r="84006" ht="12.75" customHeight="1" x14ac:dyDescent="0.2"/>
    <row r="84007" ht="12.75" customHeight="1" x14ac:dyDescent="0.2"/>
    <row r="84008" ht="12.75" customHeight="1" x14ac:dyDescent="0.2"/>
    <row r="84009" ht="12.75" customHeight="1" x14ac:dyDescent="0.2"/>
    <row r="84010" ht="12.75" customHeight="1" x14ac:dyDescent="0.2"/>
    <row r="84011" ht="12.75" customHeight="1" x14ac:dyDescent="0.2"/>
    <row r="84012" ht="12.75" customHeight="1" x14ac:dyDescent="0.2"/>
    <row r="84013" ht="12.75" customHeight="1" x14ac:dyDescent="0.2"/>
    <row r="84014" ht="12.75" customHeight="1" x14ac:dyDescent="0.2"/>
    <row r="84015" ht="12.75" customHeight="1" x14ac:dyDescent="0.2"/>
    <row r="84016" ht="12.75" customHeight="1" x14ac:dyDescent="0.2"/>
    <row r="84017" ht="12.75" customHeight="1" x14ac:dyDescent="0.2"/>
    <row r="84018" ht="12.75" customHeight="1" x14ac:dyDescent="0.2"/>
    <row r="84019" ht="12.75" customHeight="1" x14ac:dyDescent="0.2"/>
    <row r="84020" ht="12.75" customHeight="1" x14ac:dyDescent="0.2"/>
    <row r="84021" ht="12.75" customHeight="1" x14ac:dyDescent="0.2"/>
    <row r="84022" ht="12.75" customHeight="1" x14ac:dyDescent="0.2"/>
    <row r="84023" ht="12.75" customHeight="1" x14ac:dyDescent="0.2"/>
    <row r="84024" ht="12.75" customHeight="1" x14ac:dyDescent="0.2"/>
    <row r="84025" ht="12.75" customHeight="1" x14ac:dyDescent="0.2"/>
    <row r="84026" ht="12.75" customHeight="1" x14ac:dyDescent="0.2"/>
    <row r="84027" ht="12.75" customHeight="1" x14ac:dyDescent="0.2"/>
    <row r="84028" ht="12.75" customHeight="1" x14ac:dyDescent="0.2"/>
    <row r="84029" ht="12.75" customHeight="1" x14ac:dyDescent="0.2"/>
    <row r="84030" ht="12.75" customHeight="1" x14ac:dyDescent="0.2"/>
    <row r="84031" ht="12.75" customHeight="1" x14ac:dyDescent="0.2"/>
    <row r="84032" ht="12.75" customHeight="1" x14ac:dyDescent="0.2"/>
    <row r="84033" ht="12.75" customHeight="1" x14ac:dyDescent="0.2"/>
    <row r="84034" ht="12.75" customHeight="1" x14ac:dyDescent="0.2"/>
    <row r="84035" ht="12.75" customHeight="1" x14ac:dyDescent="0.2"/>
    <row r="84036" ht="12.75" customHeight="1" x14ac:dyDescent="0.2"/>
    <row r="84037" ht="12.75" customHeight="1" x14ac:dyDescent="0.2"/>
    <row r="84038" ht="12.75" customHeight="1" x14ac:dyDescent="0.2"/>
    <row r="84039" ht="12.75" customHeight="1" x14ac:dyDescent="0.2"/>
    <row r="84040" ht="12.75" customHeight="1" x14ac:dyDescent="0.2"/>
    <row r="84041" ht="12.75" customHeight="1" x14ac:dyDescent="0.2"/>
    <row r="84042" ht="12.75" customHeight="1" x14ac:dyDescent="0.2"/>
    <row r="84043" ht="12.75" customHeight="1" x14ac:dyDescent="0.2"/>
    <row r="84044" ht="12.75" customHeight="1" x14ac:dyDescent="0.2"/>
    <row r="84045" ht="12.75" customHeight="1" x14ac:dyDescent="0.2"/>
    <row r="84046" ht="12.75" customHeight="1" x14ac:dyDescent="0.2"/>
    <row r="84047" ht="12.75" customHeight="1" x14ac:dyDescent="0.2"/>
    <row r="84048" ht="12.75" customHeight="1" x14ac:dyDescent="0.2"/>
    <row r="84049" ht="12.75" customHeight="1" x14ac:dyDescent="0.2"/>
    <row r="84050" ht="12.75" customHeight="1" x14ac:dyDescent="0.2"/>
    <row r="84051" ht="12.75" customHeight="1" x14ac:dyDescent="0.2"/>
    <row r="84052" ht="12.75" customHeight="1" x14ac:dyDescent="0.2"/>
    <row r="84053" ht="12.75" customHeight="1" x14ac:dyDescent="0.2"/>
    <row r="84054" ht="12.75" customHeight="1" x14ac:dyDescent="0.2"/>
    <row r="84055" ht="12.75" customHeight="1" x14ac:dyDescent="0.2"/>
    <row r="84056" ht="12.75" customHeight="1" x14ac:dyDescent="0.2"/>
    <row r="84057" ht="12.75" customHeight="1" x14ac:dyDescent="0.2"/>
    <row r="84058" ht="12.75" customHeight="1" x14ac:dyDescent="0.2"/>
    <row r="84059" ht="12.75" customHeight="1" x14ac:dyDescent="0.2"/>
    <row r="84060" ht="12.75" customHeight="1" x14ac:dyDescent="0.2"/>
    <row r="84061" ht="12.75" customHeight="1" x14ac:dyDescent="0.2"/>
    <row r="84062" ht="12.75" customHeight="1" x14ac:dyDescent="0.2"/>
    <row r="84063" ht="12.75" customHeight="1" x14ac:dyDescent="0.2"/>
    <row r="84064" ht="12.75" customHeight="1" x14ac:dyDescent="0.2"/>
    <row r="84065" ht="12.75" customHeight="1" x14ac:dyDescent="0.2"/>
    <row r="84066" ht="12.75" customHeight="1" x14ac:dyDescent="0.2"/>
    <row r="84067" ht="12.75" customHeight="1" x14ac:dyDescent="0.2"/>
    <row r="84068" ht="12.75" customHeight="1" x14ac:dyDescent="0.2"/>
    <row r="84069" ht="12.75" customHeight="1" x14ac:dyDescent="0.2"/>
    <row r="84070" ht="12.75" customHeight="1" x14ac:dyDescent="0.2"/>
    <row r="84071" ht="12.75" customHeight="1" x14ac:dyDescent="0.2"/>
    <row r="84072" ht="12.75" customHeight="1" x14ac:dyDescent="0.2"/>
    <row r="84073" ht="12.75" customHeight="1" x14ac:dyDescent="0.2"/>
    <row r="84074" ht="12.75" customHeight="1" x14ac:dyDescent="0.2"/>
    <row r="84075" ht="12.75" customHeight="1" x14ac:dyDescent="0.2"/>
    <row r="84076" ht="12.75" customHeight="1" x14ac:dyDescent="0.2"/>
    <row r="84077" ht="12.75" customHeight="1" x14ac:dyDescent="0.2"/>
    <row r="84078" ht="12.75" customHeight="1" x14ac:dyDescent="0.2"/>
    <row r="84079" ht="12.75" customHeight="1" x14ac:dyDescent="0.2"/>
    <row r="84080" ht="12.75" customHeight="1" x14ac:dyDescent="0.2"/>
    <row r="84081" ht="12.75" customHeight="1" x14ac:dyDescent="0.2"/>
    <row r="84082" ht="12.75" customHeight="1" x14ac:dyDescent="0.2"/>
    <row r="84083" ht="12.75" customHeight="1" x14ac:dyDescent="0.2"/>
    <row r="84084" ht="12.75" customHeight="1" x14ac:dyDescent="0.2"/>
    <row r="84085" ht="12.75" customHeight="1" x14ac:dyDescent="0.2"/>
    <row r="84086" ht="12.75" customHeight="1" x14ac:dyDescent="0.2"/>
    <row r="84087" ht="12.75" customHeight="1" x14ac:dyDescent="0.2"/>
    <row r="84088" ht="12.75" customHeight="1" x14ac:dyDescent="0.2"/>
    <row r="84089" ht="12.75" customHeight="1" x14ac:dyDescent="0.2"/>
    <row r="84090" ht="12.75" customHeight="1" x14ac:dyDescent="0.2"/>
    <row r="84091" ht="12.75" customHeight="1" x14ac:dyDescent="0.2"/>
    <row r="84092" ht="12.75" customHeight="1" x14ac:dyDescent="0.2"/>
    <row r="84093" ht="12.75" customHeight="1" x14ac:dyDescent="0.2"/>
    <row r="84094" ht="12.75" customHeight="1" x14ac:dyDescent="0.2"/>
    <row r="84095" ht="12.75" customHeight="1" x14ac:dyDescent="0.2"/>
    <row r="84096" ht="12.75" customHeight="1" x14ac:dyDescent="0.2"/>
    <row r="84097" ht="12.75" customHeight="1" x14ac:dyDescent="0.2"/>
    <row r="84098" ht="12.75" customHeight="1" x14ac:dyDescent="0.2"/>
    <row r="84099" ht="12.75" customHeight="1" x14ac:dyDescent="0.2"/>
    <row r="84100" ht="12.75" customHeight="1" x14ac:dyDescent="0.2"/>
    <row r="84101" ht="12.75" customHeight="1" x14ac:dyDescent="0.2"/>
    <row r="84102" ht="12.75" customHeight="1" x14ac:dyDescent="0.2"/>
    <row r="84103" ht="12.75" customHeight="1" x14ac:dyDescent="0.2"/>
    <row r="84104" ht="12.75" customHeight="1" x14ac:dyDescent="0.2"/>
    <row r="84105" ht="12.75" customHeight="1" x14ac:dyDescent="0.2"/>
    <row r="84106" ht="12.75" customHeight="1" x14ac:dyDescent="0.2"/>
    <row r="84107" ht="12.75" customHeight="1" x14ac:dyDescent="0.2"/>
    <row r="84108" ht="12.75" customHeight="1" x14ac:dyDescent="0.2"/>
    <row r="84109" ht="12.75" customHeight="1" x14ac:dyDescent="0.2"/>
    <row r="84110" ht="12.75" customHeight="1" x14ac:dyDescent="0.2"/>
    <row r="84111" ht="12.75" customHeight="1" x14ac:dyDescent="0.2"/>
    <row r="84112" ht="12.75" customHeight="1" x14ac:dyDescent="0.2"/>
    <row r="84113" ht="12.75" customHeight="1" x14ac:dyDescent="0.2"/>
    <row r="84114" ht="12.75" customHeight="1" x14ac:dyDescent="0.2"/>
    <row r="84115" ht="12.75" customHeight="1" x14ac:dyDescent="0.2"/>
    <row r="84116" ht="12.75" customHeight="1" x14ac:dyDescent="0.2"/>
    <row r="84117" ht="12.75" customHeight="1" x14ac:dyDescent="0.2"/>
    <row r="84118" ht="12.75" customHeight="1" x14ac:dyDescent="0.2"/>
    <row r="84119" ht="12.75" customHeight="1" x14ac:dyDescent="0.2"/>
    <row r="84120" ht="12.75" customHeight="1" x14ac:dyDescent="0.2"/>
    <row r="84121" ht="12.75" customHeight="1" x14ac:dyDescent="0.2"/>
    <row r="84122" ht="12.75" customHeight="1" x14ac:dyDescent="0.2"/>
    <row r="84123" ht="12.75" customHeight="1" x14ac:dyDescent="0.2"/>
    <row r="84124" ht="12.75" customHeight="1" x14ac:dyDescent="0.2"/>
    <row r="84125" ht="12.75" customHeight="1" x14ac:dyDescent="0.2"/>
    <row r="84126" ht="12.75" customHeight="1" x14ac:dyDescent="0.2"/>
    <row r="84127" ht="12.75" customHeight="1" x14ac:dyDescent="0.2"/>
    <row r="84128" ht="12.75" customHeight="1" x14ac:dyDescent="0.2"/>
    <row r="84129" ht="12.75" customHeight="1" x14ac:dyDescent="0.2"/>
    <row r="84130" ht="12.75" customHeight="1" x14ac:dyDescent="0.2"/>
    <row r="84131" ht="12.75" customHeight="1" x14ac:dyDescent="0.2"/>
    <row r="84132" ht="12.75" customHeight="1" x14ac:dyDescent="0.2"/>
    <row r="84133" ht="12.75" customHeight="1" x14ac:dyDescent="0.2"/>
    <row r="84134" ht="12.75" customHeight="1" x14ac:dyDescent="0.2"/>
    <row r="84135" ht="12.75" customHeight="1" x14ac:dyDescent="0.2"/>
    <row r="84136" ht="12.75" customHeight="1" x14ac:dyDescent="0.2"/>
    <row r="84137" ht="12.75" customHeight="1" x14ac:dyDescent="0.2"/>
    <row r="84138" ht="12.75" customHeight="1" x14ac:dyDescent="0.2"/>
    <row r="84139" ht="12.75" customHeight="1" x14ac:dyDescent="0.2"/>
    <row r="84140" ht="12.75" customHeight="1" x14ac:dyDescent="0.2"/>
    <row r="84141" ht="12.75" customHeight="1" x14ac:dyDescent="0.2"/>
    <row r="84142" ht="12.75" customHeight="1" x14ac:dyDescent="0.2"/>
    <row r="84143" ht="12.75" customHeight="1" x14ac:dyDescent="0.2"/>
    <row r="84144" ht="12.75" customHeight="1" x14ac:dyDescent="0.2"/>
    <row r="84145" ht="12.75" customHeight="1" x14ac:dyDescent="0.2"/>
    <row r="84146" ht="12.75" customHeight="1" x14ac:dyDescent="0.2"/>
    <row r="84147" ht="12.75" customHeight="1" x14ac:dyDescent="0.2"/>
    <row r="84148" ht="12.75" customHeight="1" x14ac:dyDescent="0.2"/>
    <row r="84149" ht="12.75" customHeight="1" x14ac:dyDescent="0.2"/>
    <row r="84150" ht="12.75" customHeight="1" x14ac:dyDescent="0.2"/>
    <row r="84151" ht="12.75" customHeight="1" x14ac:dyDescent="0.2"/>
    <row r="84152" ht="12.75" customHeight="1" x14ac:dyDescent="0.2"/>
    <row r="84153" ht="12.75" customHeight="1" x14ac:dyDescent="0.2"/>
    <row r="84154" ht="12.75" customHeight="1" x14ac:dyDescent="0.2"/>
    <row r="84155" ht="12.75" customHeight="1" x14ac:dyDescent="0.2"/>
    <row r="84156" ht="12.75" customHeight="1" x14ac:dyDescent="0.2"/>
    <row r="84157" ht="12.75" customHeight="1" x14ac:dyDescent="0.2"/>
    <row r="84158" ht="12.75" customHeight="1" x14ac:dyDescent="0.2"/>
    <row r="84159" ht="12.75" customHeight="1" x14ac:dyDescent="0.2"/>
    <row r="84160" ht="12.75" customHeight="1" x14ac:dyDescent="0.2"/>
    <row r="84161" ht="12.75" customHeight="1" x14ac:dyDescent="0.2"/>
    <row r="84162" ht="12.75" customHeight="1" x14ac:dyDescent="0.2"/>
    <row r="84163" ht="12.75" customHeight="1" x14ac:dyDescent="0.2"/>
    <row r="84164" ht="12.75" customHeight="1" x14ac:dyDescent="0.2"/>
    <row r="84165" ht="12.75" customHeight="1" x14ac:dyDescent="0.2"/>
    <row r="84166" ht="12.75" customHeight="1" x14ac:dyDescent="0.2"/>
    <row r="84167" ht="12.75" customHeight="1" x14ac:dyDescent="0.2"/>
    <row r="84168" ht="12.75" customHeight="1" x14ac:dyDescent="0.2"/>
    <row r="84169" ht="12.75" customHeight="1" x14ac:dyDescent="0.2"/>
    <row r="84170" ht="12.75" customHeight="1" x14ac:dyDescent="0.2"/>
    <row r="84171" ht="12.75" customHeight="1" x14ac:dyDescent="0.2"/>
    <row r="84172" ht="12.75" customHeight="1" x14ac:dyDescent="0.2"/>
    <row r="84173" ht="12.75" customHeight="1" x14ac:dyDescent="0.2"/>
    <row r="84174" ht="12.75" customHeight="1" x14ac:dyDescent="0.2"/>
    <row r="84175" ht="12.75" customHeight="1" x14ac:dyDescent="0.2"/>
    <row r="84176" ht="12.75" customHeight="1" x14ac:dyDescent="0.2"/>
    <row r="84177" ht="12.75" customHeight="1" x14ac:dyDescent="0.2"/>
    <row r="84178" ht="12.75" customHeight="1" x14ac:dyDescent="0.2"/>
    <row r="84179" ht="12.75" customHeight="1" x14ac:dyDescent="0.2"/>
    <row r="84180" ht="12.75" customHeight="1" x14ac:dyDescent="0.2"/>
    <row r="84181" ht="12.75" customHeight="1" x14ac:dyDescent="0.2"/>
    <row r="84182" ht="12.75" customHeight="1" x14ac:dyDescent="0.2"/>
    <row r="84183" ht="12.75" customHeight="1" x14ac:dyDescent="0.2"/>
    <row r="84184" ht="12.75" customHeight="1" x14ac:dyDescent="0.2"/>
    <row r="84185" ht="12.75" customHeight="1" x14ac:dyDescent="0.2"/>
    <row r="84186" ht="12.75" customHeight="1" x14ac:dyDescent="0.2"/>
    <row r="84187" ht="12.75" customHeight="1" x14ac:dyDescent="0.2"/>
    <row r="84188" ht="12.75" customHeight="1" x14ac:dyDescent="0.2"/>
    <row r="84189" ht="12.75" customHeight="1" x14ac:dyDescent="0.2"/>
    <row r="84190" ht="12.75" customHeight="1" x14ac:dyDescent="0.2"/>
    <row r="84191" ht="12.75" customHeight="1" x14ac:dyDescent="0.2"/>
    <row r="84192" ht="12.75" customHeight="1" x14ac:dyDescent="0.2"/>
    <row r="84193" ht="12.75" customHeight="1" x14ac:dyDescent="0.2"/>
    <row r="84194" ht="12.75" customHeight="1" x14ac:dyDescent="0.2"/>
    <row r="84195" ht="12.75" customHeight="1" x14ac:dyDescent="0.2"/>
    <row r="84196" ht="12.75" customHeight="1" x14ac:dyDescent="0.2"/>
    <row r="84197" ht="12.75" customHeight="1" x14ac:dyDescent="0.2"/>
    <row r="84198" ht="12.75" customHeight="1" x14ac:dyDescent="0.2"/>
    <row r="84199" ht="12.75" customHeight="1" x14ac:dyDescent="0.2"/>
    <row r="84200" ht="12.75" customHeight="1" x14ac:dyDescent="0.2"/>
    <row r="84201" ht="12.75" customHeight="1" x14ac:dyDescent="0.2"/>
    <row r="84202" ht="12.75" customHeight="1" x14ac:dyDescent="0.2"/>
    <row r="84203" ht="12.75" customHeight="1" x14ac:dyDescent="0.2"/>
    <row r="84204" ht="12.75" customHeight="1" x14ac:dyDescent="0.2"/>
    <row r="84205" ht="12.75" customHeight="1" x14ac:dyDescent="0.2"/>
    <row r="84206" ht="12.75" customHeight="1" x14ac:dyDescent="0.2"/>
    <row r="84207" ht="12.75" customHeight="1" x14ac:dyDescent="0.2"/>
    <row r="84208" ht="12.75" customHeight="1" x14ac:dyDescent="0.2"/>
    <row r="84209" ht="12.75" customHeight="1" x14ac:dyDescent="0.2"/>
    <row r="84210" ht="12.75" customHeight="1" x14ac:dyDescent="0.2"/>
    <row r="84211" ht="12.75" customHeight="1" x14ac:dyDescent="0.2"/>
    <row r="84212" ht="12.75" customHeight="1" x14ac:dyDescent="0.2"/>
    <row r="84213" ht="12.75" customHeight="1" x14ac:dyDescent="0.2"/>
    <row r="84214" ht="12.75" customHeight="1" x14ac:dyDescent="0.2"/>
    <row r="84215" ht="12.75" customHeight="1" x14ac:dyDescent="0.2"/>
    <row r="84216" ht="12.75" customHeight="1" x14ac:dyDescent="0.2"/>
    <row r="84217" ht="12.75" customHeight="1" x14ac:dyDescent="0.2"/>
    <row r="84218" ht="12.75" customHeight="1" x14ac:dyDescent="0.2"/>
    <row r="84219" ht="12.75" customHeight="1" x14ac:dyDescent="0.2"/>
    <row r="84220" ht="12.75" customHeight="1" x14ac:dyDescent="0.2"/>
    <row r="84221" ht="12.75" customHeight="1" x14ac:dyDescent="0.2"/>
    <row r="84222" ht="12.75" customHeight="1" x14ac:dyDescent="0.2"/>
    <row r="84223" ht="12.75" customHeight="1" x14ac:dyDescent="0.2"/>
    <row r="84224" ht="12.75" customHeight="1" x14ac:dyDescent="0.2"/>
    <row r="84225" ht="12.75" customHeight="1" x14ac:dyDescent="0.2"/>
    <row r="84226" ht="12.75" customHeight="1" x14ac:dyDescent="0.2"/>
    <row r="84227" ht="12.75" customHeight="1" x14ac:dyDescent="0.2"/>
    <row r="84228" ht="12.75" customHeight="1" x14ac:dyDescent="0.2"/>
    <row r="84229" ht="12.75" customHeight="1" x14ac:dyDescent="0.2"/>
    <row r="84230" ht="12.75" customHeight="1" x14ac:dyDescent="0.2"/>
    <row r="84231" ht="12.75" customHeight="1" x14ac:dyDescent="0.2"/>
    <row r="84232" ht="12.75" customHeight="1" x14ac:dyDescent="0.2"/>
    <row r="84233" ht="12.75" customHeight="1" x14ac:dyDescent="0.2"/>
    <row r="84234" ht="12.75" customHeight="1" x14ac:dyDescent="0.2"/>
    <row r="84235" ht="12.75" customHeight="1" x14ac:dyDescent="0.2"/>
    <row r="84236" ht="12.75" customHeight="1" x14ac:dyDescent="0.2"/>
    <row r="84237" ht="12.75" customHeight="1" x14ac:dyDescent="0.2"/>
    <row r="84238" ht="12.75" customHeight="1" x14ac:dyDescent="0.2"/>
    <row r="84239" ht="12.75" customHeight="1" x14ac:dyDescent="0.2"/>
    <row r="84240" ht="12.75" customHeight="1" x14ac:dyDescent="0.2"/>
    <row r="84241" ht="12.75" customHeight="1" x14ac:dyDescent="0.2"/>
    <row r="84242" ht="12.75" customHeight="1" x14ac:dyDescent="0.2"/>
    <row r="84243" ht="12.75" customHeight="1" x14ac:dyDescent="0.2"/>
    <row r="84244" ht="12.75" customHeight="1" x14ac:dyDescent="0.2"/>
    <row r="84245" ht="12.75" customHeight="1" x14ac:dyDescent="0.2"/>
    <row r="84246" ht="12.75" customHeight="1" x14ac:dyDescent="0.2"/>
    <row r="84247" ht="12.75" customHeight="1" x14ac:dyDescent="0.2"/>
    <row r="84248" ht="12.75" customHeight="1" x14ac:dyDescent="0.2"/>
    <row r="84249" ht="12.75" customHeight="1" x14ac:dyDescent="0.2"/>
    <row r="84250" ht="12.75" customHeight="1" x14ac:dyDescent="0.2"/>
    <row r="84251" ht="12.75" customHeight="1" x14ac:dyDescent="0.2"/>
    <row r="84252" ht="12.75" customHeight="1" x14ac:dyDescent="0.2"/>
    <row r="84253" ht="12.75" customHeight="1" x14ac:dyDescent="0.2"/>
    <row r="84254" ht="12.75" customHeight="1" x14ac:dyDescent="0.2"/>
    <row r="84255" ht="12.75" customHeight="1" x14ac:dyDescent="0.2"/>
    <row r="84256" ht="12.75" customHeight="1" x14ac:dyDescent="0.2"/>
    <row r="84257" ht="12.75" customHeight="1" x14ac:dyDescent="0.2"/>
    <row r="84258" ht="12.75" customHeight="1" x14ac:dyDescent="0.2"/>
    <row r="84259" ht="12.75" customHeight="1" x14ac:dyDescent="0.2"/>
    <row r="84260" ht="12.75" customHeight="1" x14ac:dyDescent="0.2"/>
    <row r="84261" ht="12.75" customHeight="1" x14ac:dyDescent="0.2"/>
    <row r="84262" ht="12.75" customHeight="1" x14ac:dyDescent="0.2"/>
    <row r="84263" ht="12.75" customHeight="1" x14ac:dyDescent="0.2"/>
    <row r="84264" ht="12.75" customHeight="1" x14ac:dyDescent="0.2"/>
    <row r="84265" ht="12.75" customHeight="1" x14ac:dyDescent="0.2"/>
    <row r="84266" ht="12.75" customHeight="1" x14ac:dyDescent="0.2"/>
    <row r="84267" ht="12.75" customHeight="1" x14ac:dyDescent="0.2"/>
    <row r="84268" ht="12.75" customHeight="1" x14ac:dyDescent="0.2"/>
    <row r="84269" ht="12.75" customHeight="1" x14ac:dyDescent="0.2"/>
    <row r="84270" ht="12.75" customHeight="1" x14ac:dyDescent="0.2"/>
    <row r="84271" ht="12.75" customHeight="1" x14ac:dyDescent="0.2"/>
    <row r="84272" ht="12.75" customHeight="1" x14ac:dyDescent="0.2"/>
    <row r="84273" ht="12.75" customHeight="1" x14ac:dyDescent="0.2"/>
    <row r="84274" ht="12.75" customHeight="1" x14ac:dyDescent="0.2"/>
    <row r="84275" ht="12.75" customHeight="1" x14ac:dyDescent="0.2"/>
    <row r="84276" ht="12.75" customHeight="1" x14ac:dyDescent="0.2"/>
    <row r="84277" ht="12.75" customHeight="1" x14ac:dyDescent="0.2"/>
    <row r="84278" ht="12.75" customHeight="1" x14ac:dyDescent="0.2"/>
    <row r="84279" ht="12.75" customHeight="1" x14ac:dyDescent="0.2"/>
    <row r="84280" ht="12.75" customHeight="1" x14ac:dyDescent="0.2"/>
    <row r="84281" ht="12.75" customHeight="1" x14ac:dyDescent="0.2"/>
    <row r="84282" ht="12.75" customHeight="1" x14ac:dyDescent="0.2"/>
    <row r="84283" ht="12.75" customHeight="1" x14ac:dyDescent="0.2"/>
    <row r="84284" ht="12.75" customHeight="1" x14ac:dyDescent="0.2"/>
    <row r="84285" ht="12.75" customHeight="1" x14ac:dyDescent="0.2"/>
    <row r="84286" ht="12.75" customHeight="1" x14ac:dyDescent="0.2"/>
    <row r="84287" ht="12.75" customHeight="1" x14ac:dyDescent="0.2"/>
    <row r="84288" ht="12.75" customHeight="1" x14ac:dyDescent="0.2"/>
    <row r="84289" ht="12.75" customHeight="1" x14ac:dyDescent="0.2"/>
    <row r="84290" ht="12.75" customHeight="1" x14ac:dyDescent="0.2"/>
    <row r="84291" ht="12.75" customHeight="1" x14ac:dyDescent="0.2"/>
    <row r="84292" ht="12.75" customHeight="1" x14ac:dyDescent="0.2"/>
    <row r="84293" ht="12.75" customHeight="1" x14ac:dyDescent="0.2"/>
    <row r="84294" ht="12.75" customHeight="1" x14ac:dyDescent="0.2"/>
    <row r="84295" ht="12.75" customHeight="1" x14ac:dyDescent="0.2"/>
    <row r="84296" ht="12.75" customHeight="1" x14ac:dyDescent="0.2"/>
    <row r="84297" ht="12.75" customHeight="1" x14ac:dyDescent="0.2"/>
    <row r="84298" ht="12.75" customHeight="1" x14ac:dyDescent="0.2"/>
    <row r="84299" ht="12.75" customHeight="1" x14ac:dyDescent="0.2"/>
    <row r="84300" ht="12.75" customHeight="1" x14ac:dyDescent="0.2"/>
    <row r="84301" ht="12.75" customHeight="1" x14ac:dyDescent="0.2"/>
    <row r="84302" ht="12.75" customHeight="1" x14ac:dyDescent="0.2"/>
    <row r="84303" ht="12.75" customHeight="1" x14ac:dyDescent="0.2"/>
    <row r="84304" ht="12.75" customHeight="1" x14ac:dyDescent="0.2"/>
    <row r="84305" ht="12.75" customHeight="1" x14ac:dyDescent="0.2"/>
    <row r="84306" ht="12.75" customHeight="1" x14ac:dyDescent="0.2"/>
    <row r="84307" ht="12.75" customHeight="1" x14ac:dyDescent="0.2"/>
    <row r="84308" ht="12.75" customHeight="1" x14ac:dyDescent="0.2"/>
    <row r="84309" ht="12.75" customHeight="1" x14ac:dyDescent="0.2"/>
    <row r="84310" ht="12.75" customHeight="1" x14ac:dyDescent="0.2"/>
    <row r="84311" ht="12.75" customHeight="1" x14ac:dyDescent="0.2"/>
    <row r="84312" ht="12.75" customHeight="1" x14ac:dyDescent="0.2"/>
    <row r="84313" ht="12.75" customHeight="1" x14ac:dyDescent="0.2"/>
    <row r="84314" ht="12.75" customHeight="1" x14ac:dyDescent="0.2"/>
    <row r="84315" ht="12.75" customHeight="1" x14ac:dyDescent="0.2"/>
    <row r="84316" ht="12.75" customHeight="1" x14ac:dyDescent="0.2"/>
    <row r="84317" ht="12.75" customHeight="1" x14ac:dyDescent="0.2"/>
    <row r="84318" ht="12.75" customHeight="1" x14ac:dyDescent="0.2"/>
    <row r="84319" ht="12.75" customHeight="1" x14ac:dyDescent="0.2"/>
    <row r="84320" ht="12.75" customHeight="1" x14ac:dyDescent="0.2"/>
    <row r="84321" ht="12.75" customHeight="1" x14ac:dyDescent="0.2"/>
    <row r="84322" ht="12.75" customHeight="1" x14ac:dyDescent="0.2"/>
    <row r="84323" ht="12.75" customHeight="1" x14ac:dyDescent="0.2"/>
    <row r="84324" ht="12.75" customHeight="1" x14ac:dyDescent="0.2"/>
    <row r="84325" ht="12.75" customHeight="1" x14ac:dyDescent="0.2"/>
    <row r="84326" ht="12.75" customHeight="1" x14ac:dyDescent="0.2"/>
    <row r="84327" ht="12.75" customHeight="1" x14ac:dyDescent="0.2"/>
    <row r="84328" ht="12.75" customHeight="1" x14ac:dyDescent="0.2"/>
    <row r="84329" ht="12.75" customHeight="1" x14ac:dyDescent="0.2"/>
    <row r="84330" ht="12.75" customHeight="1" x14ac:dyDescent="0.2"/>
    <row r="84331" ht="12.75" customHeight="1" x14ac:dyDescent="0.2"/>
    <row r="84332" ht="12.75" customHeight="1" x14ac:dyDescent="0.2"/>
    <row r="84333" ht="12.75" customHeight="1" x14ac:dyDescent="0.2"/>
    <row r="84334" ht="12.75" customHeight="1" x14ac:dyDescent="0.2"/>
    <row r="84335" ht="12.75" customHeight="1" x14ac:dyDescent="0.2"/>
    <row r="84336" ht="12.75" customHeight="1" x14ac:dyDescent="0.2"/>
    <row r="84337" ht="12.75" customHeight="1" x14ac:dyDescent="0.2"/>
    <row r="84338" ht="12.75" customHeight="1" x14ac:dyDescent="0.2"/>
    <row r="84339" ht="12.75" customHeight="1" x14ac:dyDescent="0.2"/>
    <row r="84340" ht="12.75" customHeight="1" x14ac:dyDescent="0.2"/>
    <row r="84341" ht="12.75" customHeight="1" x14ac:dyDescent="0.2"/>
    <row r="84342" ht="12.75" customHeight="1" x14ac:dyDescent="0.2"/>
    <row r="84343" ht="12.75" customHeight="1" x14ac:dyDescent="0.2"/>
    <row r="84344" ht="12.75" customHeight="1" x14ac:dyDescent="0.2"/>
    <row r="84345" ht="12.75" customHeight="1" x14ac:dyDescent="0.2"/>
    <row r="84346" ht="12.75" customHeight="1" x14ac:dyDescent="0.2"/>
    <row r="84347" ht="12.75" customHeight="1" x14ac:dyDescent="0.2"/>
    <row r="84348" ht="12.75" customHeight="1" x14ac:dyDescent="0.2"/>
    <row r="84349" ht="12.75" customHeight="1" x14ac:dyDescent="0.2"/>
    <row r="84350" ht="12.75" customHeight="1" x14ac:dyDescent="0.2"/>
    <row r="84351" ht="12.75" customHeight="1" x14ac:dyDescent="0.2"/>
    <row r="84352" ht="12.75" customHeight="1" x14ac:dyDescent="0.2"/>
    <row r="84353" ht="12.75" customHeight="1" x14ac:dyDescent="0.2"/>
    <row r="84354" ht="12.75" customHeight="1" x14ac:dyDescent="0.2"/>
    <row r="84355" ht="12.75" customHeight="1" x14ac:dyDescent="0.2"/>
    <row r="84356" ht="12.75" customHeight="1" x14ac:dyDescent="0.2"/>
    <row r="84357" ht="12.75" customHeight="1" x14ac:dyDescent="0.2"/>
    <row r="84358" ht="12.75" customHeight="1" x14ac:dyDescent="0.2"/>
    <row r="84359" ht="12.75" customHeight="1" x14ac:dyDescent="0.2"/>
    <row r="84360" ht="12.75" customHeight="1" x14ac:dyDescent="0.2"/>
    <row r="84361" ht="12.75" customHeight="1" x14ac:dyDescent="0.2"/>
    <row r="84362" ht="12.75" customHeight="1" x14ac:dyDescent="0.2"/>
    <row r="84363" ht="12.75" customHeight="1" x14ac:dyDescent="0.2"/>
    <row r="84364" ht="12.75" customHeight="1" x14ac:dyDescent="0.2"/>
    <row r="84365" ht="12.75" customHeight="1" x14ac:dyDescent="0.2"/>
    <row r="84366" ht="12.75" customHeight="1" x14ac:dyDescent="0.2"/>
    <row r="84367" ht="12.75" customHeight="1" x14ac:dyDescent="0.2"/>
    <row r="84368" ht="12.75" customHeight="1" x14ac:dyDescent="0.2"/>
    <row r="84369" ht="12.75" customHeight="1" x14ac:dyDescent="0.2"/>
    <row r="84370" ht="12.75" customHeight="1" x14ac:dyDescent="0.2"/>
    <row r="84371" ht="12.75" customHeight="1" x14ac:dyDescent="0.2"/>
    <row r="84372" ht="12.75" customHeight="1" x14ac:dyDescent="0.2"/>
    <row r="84373" ht="12.75" customHeight="1" x14ac:dyDescent="0.2"/>
    <row r="84374" ht="12.75" customHeight="1" x14ac:dyDescent="0.2"/>
    <row r="84375" ht="12.75" customHeight="1" x14ac:dyDescent="0.2"/>
    <row r="84376" ht="12.75" customHeight="1" x14ac:dyDescent="0.2"/>
    <row r="84377" ht="12.75" customHeight="1" x14ac:dyDescent="0.2"/>
    <row r="84378" ht="12.75" customHeight="1" x14ac:dyDescent="0.2"/>
    <row r="84379" ht="12.75" customHeight="1" x14ac:dyDescent="0.2"/>
    <row r="84380" ht="12.75" customHeight="1" x14ac:dyDescent="0.2"/>
    <row r="84381" ht="12.75" customHeight="1" x14ac:dyDescent="0.2"/>
    <row r="84382" ht="12.75" customHeight="1" x14ac:dyDescent="0.2"/>
    <row r="84383" ht="12.75" customHeight="1" x14ac:dyDescent="0.2"/>
    <row r="84384" ht="12.75" customHeight="1" x14ac:dyDescent="0.2"/>
    <row r="84385" ht="12.75" customHeight="1" x14ac:dyDescent="0.2"/>
    <row r="84386" ht="12.75" customHeight="1" x14ac:dyDescent="0.2"/>
    <row r="84387" ht="12.75" customHeight="1" x14ac:dyDescent="0.2"/>
    <row r="84388" ht="12.75" customHeight="1" x14ac:dyDescent="0.2"/>
    <row r="84389" ht="12.75" customHeight="1" x14ac:dyDescent="0.2"/>
    <row r="84390" ht="12.75" customHeight="1" x14ac:dyDescent="0.2"/>
    <row r="84391" ht="12.75" customHeight="1" x14ac:dyDescent="0.2"/>
    <row r="84392" ht="12.75" customHeight="1" x14ac:dyDescent="0.2"/>
    <row r="84393" ht="12.75" customHeight="1" x14ac:dyDescent="0.2"/>
    <row r="84394" ht="12.75" customHeight="1" x14ac:dyDescent="0.2"/>
    <row r="84395" ht="12.75" customHeight="1" x14ac:dyDescent="0.2"/>
    <row r="84396" ht="12.75" customHeight="1" x14ac:dyDescent="0.2"/>
    <row r="84397" ht="12.75" customHeight="1" x14ac:dyDescent="0.2"/>
    <row r="84398" ht="12.75" customHeight="1" x14ac:dyDescent="0.2"/>
    <row r="84399" ht="12.75" customHeight="1" x14ac:dyDescent="0.2"/>
    <row r="84400" ht="12.75" customHeight="1" x14ac:dyDescent="0.2"/>
    <row r="84401" ht="12.75" customHeight="1" x14ac:dyDescent="0.2"/>
    <row r="84402" ht="12.75" customHeight="1" x14ac:dyDescent="0.2"/>
    <row r="84403" ht="12.75" customHeight="1" x14ac:dyDescent="0.2"/>
    <row r="84404" ht="12.75" customHeight="1" x14ac:dyDescent="0.2"/>
    <row r="84405" ht="12.75" customHeight="1" x14ac:dyDescent="0.2"/>
    <row r="84406" ht="12.75" customHeight="1" x14ac:dyDescent="0.2"/>
    <row r="84407" ht="12.75" customHeight="1" x14ac:dyDescent="0.2"/>
    <row r="84408" ht="12.75" customHeight="1" x14ac:dyDescent="0.2"/>
    <row r="84409" ht="12.75" customHeight="1" x14ac:dyDescent="0.2"/>
    <row r="84410" ht="12.75" customHeight="1" x14ac:dyDescent="0.2"/>
    <row r="84411" ht="12.75" customHeight="1" x14ac:dyDescent="0.2"/>
    <row r="84412" ht="12.75" customHeight="1" x14ac:dyDescent="0.2"/>
    <row r="84413" ht="12.75" customHeight="1" x14ac:dyDescent="0.2"/>
    <row r="84414" ht="12.75" customHeight="1" x14ac:dyDescent="0.2"/>
    <row r="84415" ht="12.75" customHeight="1" x14ac:dyDescent="0.2"/>
    <row r="84416" ht="12.75" customHeight="1" x14ac:dyDescent="0.2"/>
    <row r="84417" ht="12.75" customHeight="1" x14ac:dyDescent="0.2"/>
    <row r="84418" ht="12.75" customHeight="1" x14ac:dyDescent="0.2"/>
    <row r="84419" ht="12.75" customHeight="1" x14ac:dyDescent="0.2"/>
    <row r="84420" ht="12.75" customHeight="1" x14ac:dyDescent="0.2"/>
    <row r="84421" ht="12.75" customHeight="1" x14ac:dyDescent="0.2"/>
    <row r="84422" ht="12.75" customHeight="1" x14ac:dyDescent="0.2"/>
    <row r="84423" ht="12.75" customHeight="1" x14ac:dyDescent="0.2"/>
    <row r="84424" ht="12.75" customHeight="1" x14ac:dyDescent="0.2"/>
    <row r="84425" ht="12.75" customHeight="1" x14ac:dyDescent="0.2"/>
    <row r="84426" ht="12.75" customHeight="1" x14ac:dyDescent="0.2"/>
    <row r="84427" ht="12.75" customHeight="1" x14ac:dyDescent="0.2"/>
    <row r="84428" ht="12.75" customHeight="1" x14ac:dyDescent="0.2"/>
    <row r="84429" ht="12.75" customHeight="1" x14ac:dyDescent="0.2"/>
    <row r="84430" ht="12.75" customHeight="1" x14ac:dyDescent="0.2"/>
    <row r="84431" ht="12.75" customHeight="1" x14ac:dyDescent="0.2"/>
    <row r="84432" ht="12.75" customHeight="1" x14ac:dyDescent="0.2"/>
    <row r="84433" ht="12.75" customHeight="1" x14ac:dyDescent="0.2"/>
    <row r="84434" ht="12.75" customHeight="1" x14ac:dyDescent="0.2"/>
    <row r="84435" ht="12.75" customHeight="1" x14ac:dyDescent="0.2"/>
    <row r="84436" ht="12.75" customHeight="1" x14ac:dyDescent="0.2"/>
    <row r="84437" ht="12.75" customHeight="1" x14ac:dyDescent="0.2"/>
    <row r="84438" ht="12.75" customHeight="1" x14ac:dyDescent="0.2"/>
    <row r="84439" ht="12.75" customHeight="1" x14ac:dyDescent="0.2"/>
    <row r="84440" ht="12.75" customHeight="1" x14ac:dyDescent="0.2"/>
    <row r="84441" ht="12.75" customHeight="1" x14ac:dyDescent="0.2"/>
    <row r="84442" ht="12.75" customHeight="1" x14ac:dyDescent="0.2"/>
    <row r="84443" ht="12.75" customHeight="1" x14ac:dyDescent="0.2"/>
    <row r="84444" ht="12.75" customHeight="1" x14ac:dyDescent="0.2"/>
    <row r="84445" ht="12.75" customHeight="1" x14ac:dyDescent="0.2"/>
    <row r="84446" ht="12.75" customHeight="1" x14ac:dyDescent="0.2"/>
    <row r="84447" ht="12.75" customHeight="1" x14ac:dyDescent="0.2"/>
    <row r="84448" ht="12.75" customHeight="1" x14ac:dyDescent="0.2"/>
    <row r="84449" ht="12.75" customHeight="1" x14ac:dyDescent="0.2"/>
    <row r="84450" ht="12.75" customHeight="1" x14ac:dyDescent="0.2"/>
    <row r="84451" ht="12.75" customHeight="1" x14ac:dyDescent="0.2"/>
    <row r="84452" ht="12.75" customHeight="1" x14ac:dyDescent="0.2"/>
    <row r="84453" ht="12.75" customHeight="1" x14ac:dyDescent="0.2"/>
    <row r="84454" ht="12.75" customHeight="1" x14ac:dyDescent="0.2"/>
    <row r="84455" ht="12.75" customHeight="1" x14ac:dyDescent="0.2"/>
    <row r="84456" ht="12.75" customHeight="1" x14ac:dyDescent="0.2"/>
    <row r="84457" ht="12.75" customHeight="1" x14ac:dyDescent="0.2"/>
    <row r="84458" ht="12.75" customHeight="1" x14ac:dyDescent="0.2"/>
    <row r="84459" ht="12.75" customHeight="1" x14ac:dyDescent="0.2"/>
    <row r="84460" ht="12.75" customHeight="1" x14ac:dyDescent="0.2"/>
    <row r="84461" ht="12.75" customHeight="1" x14ac:dyDescent="0.2"/>
    <row r="84462" ht="12.75" customHeight="1" x14ac:dyDescent="0.2"/>
    <row r="84463" ht="12.75" customHeight="1" x14ac:dyDescent="0.2"/>
    <row r="84464" ht="12.75" customHeight="1" x14ac:dyDescent="0.2"/>
    <row r="84465" ht="12.75" customHeight="1" x14ac:dyDescent="0.2"/>
    <row r="84466" ht="12.75" customHeight="1" x14ac:dyDescent="0.2"/>
    <row r="84467" ht="12.75" customHeight="1" x14ac:dyDescent="0.2"/>
    <row r="84468" ht="12.75" customHeight="1" x14ac:dyDescent="0.2"/>
    <row r="84469" ht="12.75" customHeight="1" x14ac:dyDescent="0.2"/>
    <row r="84470" ht="12.75" customHeight="1" x14ac:dyDescent="0.2"/>
    <row r="84471" ht="12.75" customHeight="1" x14ac:dyDescent="0.2"/>
    <row r="84472" ht="12.75" customHeight="1" x14ac:dyDescent="0.2"/>
    <row r="84473" ht="12.75" customHeight="1" x14ac:dyDescent="0.2"/>
    <row r="84474" ht="12.75" customHeight="1" x14ac:dyDescent="0.2"/>
    <row r="84475" ht="12.75" customHeight="1" x14ac:dyDescent="0.2"/>
    <row r="84476" ht="12.75" customHeight="1" x14ac:dyDescent="0.2"/>
    <row r="84477" ht="12.75" customHeight="1" x14ac:dyDescent="0.2"/>
    <row r="84478" ht="12.75" customHeight="1" x14ac:dyDescent="0.2"/>
    <row r="84479" ht="12.75" customHeight="1" x14ac:dyDescent="0.2"/>
    <row r="84480" ht="12.75" customHeight="1" x14ac:dyDescent="0.2"/>
    <row r="84481" ht="12.75" customHeight="1" x14ac:dyDescent="0.2"/>
    <row r="84482" ht="12.75" customHeight="1" x14ac:dyDescent="0.2"/>
    <row r="84483" ht="12.75" customHeight="1" x14ac:dyDescent="0.2"/>
    <row r="84484" ht="12.75" customHeight="1" x14ac:dyDescent="0.2"/>
    <row r="84485" ht="12.75" customHeight="1" x14ac:dyDescent="0.2"/>
    <row r="84486" ht="12.75" customHeight="1" x14ac:dyDescent="0.2"/>
    <row r="84487" ht="12.75" customHeight="1" x14ac:dyDescent="0.2"/>
    <row r="84488" ht="12.75" customHeight="1" x14ac:dyDescent="0.2"/>
    <row r="84489" ht="12.75" customHeight="1" x14ac:dyDescent="0.2"/>
    <row r="84490" ht="12.75" customHeight="1" x14ac:dyDescent="0.2"/>
    <row r="84491" ht="12.75" customHeight="1" x14ac:dyDescent="0.2"/>
    <row r="84492" ht="12.75" customHeight="1" x14ac:dyDescent="0.2"/>
    <row r="84493" ht="12.75" customHeight="1" x14ac:dyDescent="0.2"/>
    <row r="84494" ht="12.75" customHeight="1" x14ac:dyDescent="0.2"/>
    <row r="84495" ht="12.75" customHeight="1" x14ac:dyDescent="0.2"/>
    <row r="84496" ht="12.75" customHeight="1" x14ac:dyDescent="0.2"/>
    <row r="84497" ht="12.75" customHeight="1" x14ac:dyDescent="0.2"/>
    <row r="84498" ht="12.75" customHeight="1" x14ac:dyDescent="0.2"/>
    <row r="84499" ht="12.75" customHeight="1" x14ac:dyDescent="0.2"/>
    <row r="84500" ht="12.75" customHeight="1" x14ac:dyDescent="0.2"/>
    <row r="84501" ht="12.75" customHeight="1" x14ac:dyDescent="0.2"/>
    <row r="84502" ht="12.75" customHeight="1" x14ac:dyDescent="0.2"/>
    <row r="84503" ht="12.75" customHeight="1" x14ac:dyDescent="0.2"/>
    <row r="84504" ht="12.75" customHeight="1" x14ac:dyDescent="0.2"/>
    <row r="84505" ht="12.75" customHeight="1" x14ac:dyDescent="0.2"/>
    <row r="84506" ht="12.75" customHeight="1" x14ac:dyDescent="0.2"/>
    <row r="84507" ht="12.75" customHeight="1" x14ac:dyDescent="0.2"/>
    <row r="84508" ht="12.75" customHeight="1" x14ac:dyDescent="0.2"/>
    <row r="84509" ht="12.75" customHeight="1" x14ac:dyDescent="0.2"/>
    <row r="84510" ht="12.75" customHeight="1" x14ac:dyDescent="0.2"/>
    <row r="84511" ht="12.75" customHeight="1" x14ac:dyDescent="0.2"/>
    <row r="84512" ht="12.75" customHeight="1" x14ac:dyDescent="0.2"/>
    <row r="84513" ht="12.75" customHeight="1" x14ac:dyDescent="0.2"/>
    <row r="84514" ht="12.75" customHeight="1" x14ac:dyDescent="0.2"/>
    <row r="84515" ht="12.75" customHeight="1" x14ac:dyDescent="0.2"/>
    <row r="84516" ht="12.75" customHeight="1" x14ac:dyDescent="0.2"/>
    <row r="84517" ht="12.75" customHeight="1" x14ac:dyDescent="0.2"/>
    <row r="84518" ht="12.75" customHeight="1" x14ac:dyDescent="0.2"/>
    <row r="84519" ht="12.75" customHeight="1" x14ac:dyDescent="0.2"/>
    <row r="84520" ht="12.75" customHeight="1" x14ac:dyDescent="0.2"/>
    <row r="84521" ht="12.75" customHeight="1" x14ac:dyDescent="0.2"/>
    <row r="84522" ht="12.75" customHeight="1" x14ac:dyDescent="0.2"/>
    <row r="84523" ht="12.75" customHeight="1" x14ac:dyDescent="0.2"/>
    <row r="84524" ht="12.75" customHeight="1" x14ac:dyDescent="0.2"/>
    <row r="84525" ht="12.75" customHeight="1" x14ac:dyDescent="0.2"/>
    <row r="84526" ht="12.75" customHeight="1" x14ac:dyDescent="0.2"/>
    <row r="84527" ht="12.75" customHeight="1" x14ac:dyDescent="0.2"/>
    <row r="84528" ht="12.75" customHeight="1" x14ac:dyDescent="0.2"/>
    <row r="84529" ht="12.75" customHeight="1" x14ac:dyDescent="0.2"/>
    <row r="84530" ht="12.75" customHeight="1" x14ac:dyDescent="0.2"/>
    <row r="84531" ht="12.75" customHeight="1" x14ac:dyDescent="0.2"/>
    <row r="84532" ht="12.75" customHeight="1" x14ac:dyDescent="0.2"/>
    <row r="84533" ht="12.75" customHeight="1" x14ac:dyDescent="0.2"/>
    <row r="84534" ht="12.75" customHeight="1" x14ac:dyDescent="0.2"/>
    <row r="84535" ht="12.75" customHeight="1" x14ac:dyDescent="0.2"/>
    <row r="84536" ht="12.75" customHeight="1" x14ac:dyDescent="0.2"/>
    <row r="84537" ht="12.75" customHeight="1" x14ac:dyDescent="0.2"/>
    <row r="84538" ht="12.75" customHeight="1" x14ac:dyDescent="0.2"/>
    <row r="84539" ht="12.75" customHeight="1" x14ac:dyDescent="0.2"/>
    <row r="84540" ht="12.75" customHeight="1" x14ac:dyDescent="0.2"/>
    <row r="84541" ht="12.75" customHeight="1" x14ac:dyDescent="0.2"/>
    <row r="84542" ht="12.75" customHeight="1" x14ac:dyDescent="0.2"/>
    <row r="84543" ht="12.75" customHeight="1" x14ac:dyDescent="0.2"/>
    <row r="84544" ht="12.75" customHeight="1" x14ac:dyDescent="0.2"/>
    <row r="84545" ht="12.75" customHeight="1" x14ac:dyDescent="0.2"/>
    <row r="84546" ht="12.75" customHeight="1" x14ac:dyDescent="0.2"/>
    <row r="84547" ht="12.75" customHeight="1" x14ac:dyDescent="0.2"/>
    <row r="84548" ht="12.75" customHeight="1" x14ac:dyDescent="0.2"/>
    <row r="84549" ht="12.75" customHeight="1" x14ac:dyDescent="0.2"/>
    <row r="84550" ht="12.75" customHeight="1" x14ac:dyDescent="0.2"/>
    <row r="84551" ht="12.75" customHeight="1" x14ac:dyDescent="0.2"/>
    <row r="84552" ht="12.75" customHeight="1" x14ac:dyDescent="0.2"/>
    <row r="84553" ht="12.75" customHeight="1" x14ac:dyDescent="0.2"/>
    <row r="84554" ht="12.75" customHeight="1" x14ac:dyDescent="0.2"/>
    <row r="84555" ht="12.75" customHeight="1" x14ac:dyDescent="0.2"/>
    <row r="84556" ht="12.75" customHeight="1" x14ac:dyDescent="0.2"/>
    <row r="84557" ht="12.75" customHeight="1" x14ac:dyDescent="0.2"/>
    <row r="84558" ht="12.75" customHeight="1" x14ac:dyDescent="0.2"/>
    <row r="84559" ht="12.75" customHeight="1" x14ac:dyDescent="0.2"/>
    <row r="84560" ht="12.75" customHeight="1" x14ac:dyDescent="0.2"/>
    <row r="84561" ht="12.75" customHeight="1" x14ac:dyDescent="0.2"/>
    <row r="84562" ht="12.75" customHeight="1" x14ac:dyDescent="0.2"/>
    <row r="84563" ht="12.75" customHeight="1" x14ac:dyDescent="0.2"/>
    <row r="84564" ht="12.75" customHeight="1" x14ac:dyDescent="0.2"/>
    <row r="84565" ht="12.75" customHeight="1" x14ac:dyDescent="0.2"/>
    <row r="84566" ht="12.75" customHeight="1" x14ac:dyDescent="0.2"/>
    <row r="84567" ht="12.75" customHeight="1" x14ac:dyDescent="0.2"/>
    <row r="84568" ht="12.75" customHeight="1" x14ac:dyDescent="0.2"/>
    <row r="84569" ht="12.75" customHeight="1" x14ac:dyDescent="0.2"/>
    <row r="84570" ht="12.75" customHeight="1" x14ac:dyDescent="0.2"/>
    <row r="84571" ht="12.75" customHeight="1" x14ac:dyDescent="0.2"/>
    <row r="84572" ht="12.75" customHeight="1" x14ac:dyDescent="0.2"/>
    <row r="84573" ht="12.75" customHeight="1" x14ac:dyDescent="0.2"/>
    <row r="84574" ht="12.75" customHeight="1" x14ac:dyDescent="0.2"/>
    <row r="84575" ht="12.75" customHeight="1" x14ac:dyDescent="0.2"/>
    <row r="84576" ht="12.75" customHeight="1" x14ac:dyDescent="0.2"/>
    <row r="84577" ht="12.75" customHeight="1" x14ac:dyDescent="0.2"/>
    <row r="84578" ht="12.75" customHeight="1" x14ac:dyDescent="0.2"/>
    <row r="84579" ht="12.75" customHeight="1" x14ac:dyDescent="0.2"/>
    <row r="84580" ht="12.75" customHeight="1" x14ac:dyDescent="0.2"/>
    <row r="84581" ht="12.75" customHeight="1" x14ac:dyDescent="0.2"/>
    <row r="84582" ht="12.75" customHeight="1" x14ac:dyDescent="0.2"/>
    <row r="84583" ht="12.75" customHeight="1" x14ac:dyDescent="0.2"/>
    <row r="84584" ht="12.75" customHeight="1" x14ac:dyDescent="0.2"/>
    <row r="84585" ht="12.75" customHeight="1" x14ac:dyDescent="0.2"/>
    <row r="84586" ht="12.75" customHeight="1" x14ac:dyDescent="0.2"/>
    <row r="84587" ht="12.75" customHeight="1" x14ac:dyDescent="0.2"/>
    <row r="84588" ht="12.75" customHeight="1" x14ac:dyDescent="0.2"/>
    <row r="84589" ht="12.75" customHeight="1" x14ac:dyDescent="0.2"/>
    <row r="84590" ht="12.75" customHeight="1" x14ac:dyDescent="0.2"/>
    <row r="84591" ht="12.75" customHeight="1" x14ac:dyDescent="0.2"/>
    <row r="84592" ht="12.75" customHeight="1" x14ac:dyDescent="0.2"/>
    <row r="84593" ht="12.75" customHeight="1" x14ac:dyDescent="0.2"/>
    <row r="84594" ht="12.75" customHeight="1" x14ac:dyDescent="0.2"/>
    <row r="84595" ht="12.75" customHeight="1" x14ac:dyDescent="0.2"/>
    <row r="84596" ht="12.75" customHeight="1" x14ac:dyDescent="0.2"/>
    <row r="84597" ht="12.75" customHeight="1" x14ac:dyDescent="0.2"/>
    <row r="84598" ht="12.75" customHeight="1" x14ac:dyDescent="0.2"/>
    <row r="84599" ht="12.75" customHeight="1" x14ac:dyDescent="0.2"/>
    <row r="84600" ht="12.75" customHeight="1" x14ac:dyDescent="0.2"/>
    <row r="84601" ht="12.75" customHeight="1" x14ac:dyDescent="0.2"/>
    <row r="84602" ht="12.75" customHeight="1" x14ac:dyDescent="0.2"/>
    <row r="84603" ht="12.75" customHeight="1" x14ac:dyDescent="0.2"/>
    <row r="84604" ht="12.75" customHeight="1" x14ac:dyDescent="0.2"/>
    <row r="84605" ht="12.75" customHeight="1" x14ac:dyDescent="0.2"/>
    <row r="84606" ht="12.75" customHeight="1" x14ac:dyDescent="0.2"/>
    <row r="84607" ht="12.75" customHeight="1" x14ac:dyDescent="0.2"/>
    <row r="84608" ht="12.75" customHeight="1" x14ac:dyDescent="0.2"/>
    <row r="84609" ht="12.75" customHeight="1" x14ac:dyDescent="0.2"/>
    <row r="84610" ht="12.75" customHeight="1" x14ac:dyDescent="0.2"/>
    <row r="84611" ht="12.75" customHeight="1" x14ac:dyDescent="0.2"/>
    <row r="84612" ht="12.75" customHeight="1" x14ac:dyDescent="0.2"/>
    <row r="84613" ht="12.75" customHeight="1" x14ac:dyDescent="0.2"/>
    <row r="84614" ht="12.75" customHeight="1" x14ac:dyDescent="0.2"/>
    <row r="84615" ht="12.75" customHeight="1" x14ac:dyDescent="0.2"/>
    <row r="84616" ht="12.75" customHeight="1" x14ac:dyDescent="0.2"/>
    <row r="84617" ht="12.75" customHeight="1" x14ac:dyDescent="0.2"/>
    <row r="84618" ht="12.75" customHeight="1" x14ac:dyDescent="0.2"/>
    <row r="84619" ht="12.75" customHeight="1" x14ac:dyDescent="0.2"/>
    <row r="84620" ht="12.75" customHeight="1" x14ac:dyDescent="0.2"/>
    <row r="84621" ht="12.75" customHeight="1" x14ac:dyDescent="0.2"/>
    <row r="84622" ht="12.75" customHeight="1" x14ac:dyDescent="0.2"/>
    <row r="84623" ht="12.75" customHeight="1" x14ac:dyDescent="0.2"/>
    <row r="84624" ht="12.75" customHeight="1" x14ac:dyDescent="0.2"/>
    <row r="84625" ht="12.75" customHeight="1" x14ac:dyDescent="0.2"/>
    <row r="84626" ht="12.75" customHeight="1" x14ac:dyDescent="0.2"/>
    <row r="84627" ht="12.75" customHeight="1" x14ac:dyDescent="0.2"/>
    <row r="84628" ht="12.75" customHeight="1" x14ac:dyDescent="0.2"/>
    <row r="84629" ht="12.75" customHeight="1" x14ac:dyDescent="0.2"/>
    <row r="84630" ht="12.75" customHeight="1" x14ac:dyDescent="0.2"/>
    <row r="84631" ht="12.75" customHeight="1" x14ac:dyDescent="0.2"/>
    <row r="84632" ht="12.75" customHeight="1" x14ac:dyDescent="0.2"/>
    <row r="84633" ht="12.75" customHeight="1" x14ac:dyDescent="0.2"/>
    <row r="84634" ht="12.75" customHeight="1" x14ac:dyDescent="0.2"/>
    <row r="84635" ht="12.75" customHeight="1" x14ac:dyDescent="0.2"/>
    <row r="84636" ht="12.75" customHeight="1" x14ac:dyDescent="0.2"/>
    <row r="84637" ht="12.75" customHeight="1" x14ac:dyDescent="0.2"/>
    <row r="84638" ht="12.75" customHeight="1" x14ac:dyDescent="0.2"/>
    <row r="84639" ht="12.75" customHeight="1" x14ac:dyDescent="0.2"/>
    <row r="84640" ht="12.75" customHeight="1" x14ac:dyDescent="0.2"/>
    <row r="84641" ht="12.75" customHeight="1" x14ac:dyDescent="0.2"/>
    <row r="84642" ht="12.75" customHeight="1" x14ac:dyDescent="0.2"/>
    <row r="84643" ht="12.75" customHeight="1" x14ac:dyDescent="0.2"/>
    <row r="84644" ht="12.75" customHeight="1" x14ac:dyDescent="0.2"/>
    <row r="84645" ht="12.75" customHeight="1" x14ac:dyDescent="0.2"/>
    <row r="84646" ht="12.75" customHeight="1" x14ac:dyDescent="0.2"/>
    <row r="84647" ht="12.75" customHeight="1" x14ac:dyDescent="0.2"/>
    <row r="84648" ht="12.75" customHeight="1" x14ac:dyDescent="0.2"/>
    <row r="84649" ht="12.75" customHeight="1" x14ac:dyDescent="0.2"/>
    <row r="84650" ht="12.75" customHeight="1" x14ac:dyDescent="0.2"/>
    <row r="84651" ht="12.75" customHeight="1" x14ac:dyDescent="0.2"/>
    <row r="84652" ht="12.75" customHeight="1" x14ac:dyDescent="0.2"/>
    <row r="84653" ht="12.75" customHeight="1" x14ac:dyDescent="0.2"/>
    <row r="84654" ht="12.75" customHeight="1" x14ac:dyDescent="0.2"/>
    <row r="84655" ht="12.75" customHeight="1" x14ac:dyDescent="0.2"/>
    <row r="84656" ht="12.75" customHeight="1" x14ac:dyDescent="0.2"/>
    <row r="84657" ht="12.75" customHeight="1" x14ac:dyDescent="0.2"/>
    <row r="84658" ht="12.75" customHeight="1" x14ac:dyDescent="0.2"/>
    <row r="84659" ht="12.75" customHeight="1" x14ac:dyDescent="0.2"/>
    <row r="84660" ht="12.75" customHeight="1" x14ac:dyDescent="0.2"/>
    <row r="84661" ht="12.75" customHeight="1" x14ac:dyDescent="0.2"/>
    <row r="84662" ht="12.75" customHeight="1" x14ac:dyDescent="0.2"/>
    <row r="84663" ht="12.75" customHeight="1" x14ac:dyDescent="0.2"/>
    <row r="84664" ht="12.75" customHeight="1" x14ac:dyDescent="0.2"/>
    <row r="84665" ht="12.75" customHeight="1" x14ac:dyDescent="0.2"/>
    <row r="84666" ht="12.75" customHeight="1" x14ac:dyDescent="0.2"/>
    <row r="84667" ht="12.75" customHeight="1" x14ac:dyDescent="0.2"/>
    <row r="84668" ht="12.75" customHeight="1" x14ac:dyDescent="0.2"/>
    <row r="84669" ht="12.75" customHeight="1" x14ac:dyDescent="0.2"/>
    <row r="84670" ht="12.75" customHeight="1" x14ac:dyDescent="0.2"/>
    <row r="84671" ht="12.75" customHeight="1" x14ac:dyDescent="0.2"/>
    <row r="84672" ht="12.75" customHeight="1" x14ac:dyDescent="0.2"/>
    <row r="84673" ht="12.75" customHeight="1" x14ac:dyDescent="0.2"/>
    <row r="84674" ht="12.75" customHeight="1" x14ac:dyDescent="0.2"/>
    <row r="84675" ht="12.75" customHeight="1" x14ac:dyDescent="0.2"/>
    <row r="84676" ht="12.75" customHeight="1" x14ac:dyDescent="0.2"/>
    <row r="84677" ht="12.75" customHeight="1" x14ac:dyDescent="0.2"/>
    <row r="84678" ht="12.75" customHeight="1" x14ac:dyDescent="0.2"/>
    <row r="84679" ht="12.75" customHeight="1" x14ac:dyDescent="0.2"/>
    <row r="84680" ht="12.75" customHeight="1" x14ac:dyDescent="0.2"/>
    <row r="84681" ht="12.75" customHeight="1" x14ac:dyDescent="0.2"/>
    <row r="84682" ht="12.75" customHeight="1" x14ac:dyDescent="0.2"/>
    <row r="84683" ht="12.75" customHeight="1" x14ac:dyDescent="0.2"/>
    <row r="84684" ht="12.75" customHeight="1" x14ac:dyDescent="0.2"/>
    <row r="84685" ht="12.75" customHeight="1" x14ac:dyDescent="0.2"/>
    <row r="84686" ht="12.75" customHeight="1" x14ac:dyDescent="0.2"/>
    <row r="84687" ht="12.75" customHeight="1" x14ac:dyDescent="0.2"/>
    <row r="84688" ht="12.75" customHeight="1" x14ac:dyDescent="0.2"/>
    <row r="84689" ht="12.75" customHeight="1" x14ac:dyDescent="0.2"/>
    <row r="84690" ht="12.75" customHeight="1" x14ac:dyDescent="0.2"/>
    <row r="84691" ht="12.75" customHeight="1" x14ac:dyDescent="0.2"/>
    <row r="84692" ht="12.75" customHeight="1" x14ac:dyDescent="0.2"/>
    <row r="84693" ht="12.75" customHeight="1" x14ac:dyDescent="0.2"/>
    <row r="84694" ht="12.75" customHeight="1" x14ac:dyDescent="0.2"/>
    <row r="84695" ht="12.75" customHeight="1" x14ac:dyDescent="0.2"/>
    <row r="84696" ht="12.75" customHeight="1" x14ac:dyDescent="0.2"/>
    <row r="84697" ht="12.75" customHeight="1" x14ac:dyDescent="0.2"/>
    <row r="84698" ht="12.75" customHeight="1" x14ac:dyDescent="0.2"/>
    <row r="84699" ht="12.75" customHeight="1" x14ac:dyDescent="0.2"/>
    <row r="84700" ht="12.75" customHeight="1" x14ac:dyDescent="0.2"/>
    <row r="84701" ht="12.75" customHeight="1" x14ac:dyDescent="0.2"/>
    <row r="84702" ht="12.75" customHeight="1" x14ac:dyDescent="0.2"/>
    <row r="84703" ht="12.75" customHeight="1" x14ac:dyDescent="0.2"/>
    <row r="84704" ht="12.75" customHeight="1" x14ac:dyDescent="0.2"/>
    <row r="84705" ht="12.75" customHeight="1" x14ac:dyDescent="0.2"/>
    <row r="84706" ht="12.75" customHeight="1" x14ac:dyDescent="0.2"/>
    <row r="84707" ht="12.75" customHeight="1" x14ac:dyDescent="0.2"/>
    <row r="84708" ht="12.75" customHeight="1" x14ac:dyDescent="0.2"/>
    <row r="84709" ht="12.75" customHeight="1" x14ac:dyDescent="0.2"/>
    <row r="84710" ht="12.75" customHeight="1" x14ac:dyDescent="0.2"/>
    <row r="84711" ht="12.75" customHeight="1" x14ac:dyDescent="0.2"/>
    <row r="84712" ht="12.75" customHeight="1" x14ac:dyDescent="0.2"/>
    <row r="84713" ht="12.75" customHeight="1" x14ac:dyDescent="0.2"/>
    <row r="84714" ht="12.75" customHeight="1" x14ac:dyDescent="0.2"/>
    <row r="84715" ht="12.75" customHeight="1" x14ac:dyDescent="0.2"/>
    <row r="84716" ht="12.75" customHeight="1" x14ac:dyDescent="0.2"/>
    <row r="84717" ht="12.75" customHeight="1" x14ac:dyDescent="0.2"/>
    <row r="84718" ht="12.75" customHeight="1" x14ac:dyDescent="0.2"/>
    <row r="84719" ht="12.75" customHeight="1" x14ac:dyDescent="0.2"/>
    <row r="84720" ht="12.75" customHeight="1" x14ac:dyDescent="0.2"/>
    <row r="84721" ht="12.75" customHeight="1" x14ac:dyDescent="0.2"/>
    <row r="84722" ht="12.75" customHeight="1" x14ac:dyDescent="0.2"/>
    <row r="84723" ht="12.75" customHeight="1" x14ac:dyDescent="0.2"/>
    <row r="84724" ht="12.75" customHeight="1" x14ac:dyDescent="0.2"/>
    <row r="84725" ht="12.75" customHeight="1" x14ac:dyDescent="0.2"/>
    <row r="84726" ht="12.75" customHeight="1" x14ac:dyDescent="0.2"/>
    <row r="84727" ht="12.75" customHeight="1" x14ac:dyDescent="0.2"/>
    <row r="84728" ht="12.75" customHeight="1" x14ac:dyDescent="0.2"/>
    <row r="84729" ht="12.75" customHeight="1" x14ac:dyDescent="0.2"/>
    <row r="84730" ht="12.75" customHeight="1" x14ac:dyDescent="0.2"/>
    <row r="84731" ht="12.75" customHeight="1" x14ac:dyDescent="0.2"/>
    <row r="84732" ht="12.75" customHeight="1" x14ac:dyDescent="0.2"/>
    <row r="84733" ht="12.75" customHeight="1" x14ac:dyDescent="0.2"/>
    <row r="84734" ht="12.75" customHeight="1" x14ac:dyDescent="0.2"/>
    <row r="84735" ht="12.75" customHeight="1" x14ac:dyDescent="0.2"/>
    <row r="84736" ht="12.75" customHeight="1" x14ac:dyDescent="0.2"/>
    <row r="84737" ht="12.75" customHeight="1" x14ac:dyDescent="0.2"/>
    <row r="84738" ht="12.75" customHeight="1" x14ac:dyDescent="0.2"/>
    <row r="84739" ht="12.75" customHeight="1" x14ac:dyDescent="0.2"/>
    <row r="84740" ht="12.75" customHeight="1" x14ac:dyDescent="0.2"/>
    <row r="84741" ht="12.75" customHeight="1" x14ac:dyDescent="0.2"/>
    <row r="84742" ht="12.75" customHeight="1" x14ac:dyDescent="0.2"/>
    <row r="84743" ht="12.75" customHeight="1" x14ac:dyDescent="0.2"/>
    <row r="84744" ht="12.75" customHeight="1" x14ac:dyDescent="0.2"/>
    <row r="84745" ht="12.75" customHeight="1" x14ac:dyDescent="0.2"/>
    <row r="84746" ht="12.75" customHeight="1" x14ac:dyDescent="0.2"/>
    <row r="84747" ht="12.75" customHeight="1" x14ac:dyDescent="0.2"/>
    <row r="84748" ht="12.75" customHeight="1" x14ac:dyDescent="0.2"/>
    <row r="84749" ht="12.75" customHeight="1" x14ac:dyDescent="0.2"/>
    <row r="84750" ht="12.75" customHeight="1" x14ac:dyDescent="0.2"/>
    <row r="84751" ht="12.75" customHeight="1" x14ac:dyDescent="0.2"/>
    <row r="84752" ht="12.75" customHeight="1" x14ac:dyDescent="0.2"/>
    <row r="84753" ht="12.75" customHeight="1" x14ac:dyDescent="0.2"/>
    <row r="84754" ht="12.75" customHeight="1" x14ac:dyDescent="0.2"/>
    <row r="84755" ht="12.75" customHeight="1" x14ac:dyDescent="0.2"/>
    <row r="84756" ht="12.75" customHeight="1" x14ac:dyDescent="0.2"/>
    <row r="84757" ht="12.75" customHeight="1" x14ac:dyDescent="0.2"/>
    <row r="84758" ht="12.75" customHeight="1" x14ac:dyDescent="0.2"/>
    <row r="84759" ht="12.75" customHeight="1" x14ac:dyDescent="0.2"/>
    <row r="84760" ht="12.75" customHeight="1" x14ac:dyDescent="0.2"/>
    <row r="84761" ht="12.75" customHeight="1" x14ac:dyDescent="0.2"/>
    <row r="84762" ht="12.75" customHeight="1" x14ac:dyDescent="0.2"/>
    <row r="84763" ht="12.75" customHeight="1" x14ac:dyDescent="0.2"/>
    <row r="84764" ht="12.75" customHeight="1" x14ac:dyDescent="0.2"/>
    <row r="84765" ht="12.75" customHeight="1" x14ac:dyDescent="0.2"/>
    <row r="84766" ht="12.75" customHeight="1" x14ac:dyDescent="0.2"/>
    <row r="84767" ht="12.75" customHeight="1" x14ac:dyDescent="0.2"/>
    <row r="84768" ht="12.75" customHeight="1" x14ac:dyDescent="0.2"/>
    <row r="84769" ht="12.75" customHeight="1" x14ac:dyDescent="0.2"/>
    <row r="84770" ht="12.75" customHeight="1" x14ac:dyDescent="0.2"/>
    <row r="84771" ht="12.75" customHeight="1" x14ac:dyDescent="0.2"/>
    <row r="84772" ht="12.75" customHeight="1" x14ac:dyDescent="0.2"/>
    <row r="84773" ht="12.75" customHeight="1" x14ac:dyDescent="0.2"/>
    <row r="84774" ht="12.75" customHeight="1" x14ac:dyDescent="0.2"/>
    <row r="84775" ht="12.75" customHeight="1" x14ac:dyDescent="0.2"/>
    <row r="84776" ht="12.75" customHeight="1" x14ac:dyDescent="0.2"/>
    <row r="84777" ht="12.75" customHeight="1" x14ac:dyDescent="0.2"/>
    <row r="84778" ht="12.75" customHeight="1" x14ac:dyDescent="0.2"/>
    <row r="84779" ht="12.75" customHeight="1" x14ac:dyDescent="0.2"/>
    <row r="84780" ht="12.75" customHeight="1" x14ac:dyDescent="0.2"/>
    <row r="84781" ht="12.75" customHeight="1" x14ac:dyDescent="0.2"/>
    <row r="84782" ht="12.75" customHeight="1" x14ac:dyDescent="0.2"/>
    <row r="84783" ht="12.75" customHeight="1" x14ac:dyDescent="0.2"/>
    <row r="84784" ht="12.75" customHeight="1" x14ac:dyDescent="0.2"/>
    <row r="84785" ht="12.75" customHeight="1" x14ac:dyDescent="0.2"/>
    <row r="84786" ht="12.75" customHeight="1" x14ac:dyDescent="0.2"/>
    <row r="84787" ht="12.75" customHeight="1" x14ac:dyDescent="0.2"/>
    <row r="84788" ht="12.75" customHeight="1" x14ac:dyDescent="0.2"/>
    <row r="84789" ht="12.75" customHeight="1" x14ac:dyDescent="0.2"/>
    <row r="84790" ht="12.75" customHeight="1" x14ac:dyDescent="0.2"/>
    <row r="84791" ht="12.75" customHeight="1" x14ac:dyDescent="0.2"/>
    <row r="84792" ht="12.75" customHeight="1" x14ac:dyDescent="0.2"/>
    <row r="84793" ht="12.75" customHeight="1" x14ac:dyDescent="0.2"/>
    <row r="84794" ht="12.75" customHeight="1" x14ac:dyDescent="0.2"/>
    <row r="84795" ht="12.75" customHeight="1" x14ac:dyDescent="0.2"/>
    <row r="84796" ht="12.75" customHeight="1" x14ac:dyDescent="0.2"/>
    <row r="84797" ht="12.75" customHeight="1" x14ac:dyDescent="0.2"/>
    <row r="84798" ht="12.75" customHeight="1" x14ac:dyDescent="0.2"/>
    <row r="84799" ht="12.75" customHeight="1" x14ac:dyDescent="0.2"/>
    <row r="84800" ht="12.75" customHeight="1" x14ac:dyDescent="0.2"/>
    <row r="84801" ht="12.75" customHeight="1" x14ac:dyDescent="0.2"/>
    <row r="84802" ht="12.75" customHeight="1" x14ac:dyDescent="0.2"/>
    <row r="84803" ht="12.75" customHeight="1" x14ac:dyDescent="0.2"/>
    <row r="84804" ht="12.75" customHeight="1" x14ac:dyDescent="0.2"/>
    <row r="84805" ht="12.75" customHeight="1" x14ac:dyDescent="0.2"/>
    <row r="84806" ht="12.75" customHeight="1" x14ac:dyDescent="0.2"/>
    <row r="84807" ht="12.75" customHeight="1" x14ac:dyDescent="0.2"/>
    <row r="84808" ht="12.75" customHeight="1" x14ac:dyDescent="0.2"/>
    <row r="84809" ht="12.75" customHeight="1" x14ac:dyDescent="0.2"/>
    <row r="84810" ht="12.75" customHeight="1" x14ac:dyDescent="0.2"/>
    <row r="84811" ht="12.75" customHeight="1" x14ac:dyDescent="0.2"/>
    <row r="84812" ht="12.75" customHeight="1" x14ac:dyDescent="0.2"/>
    <row r="84813" ht="12.75" customHeight="1" x14ac:dyDescent="0.2"/>
    <row r="84814" ht="12.75" customHeight="1" x14ac:dyDescent="0.2"/>
    <row r="84815" ht="12.75" customHeight="1" x14ac:dyDescent="0.2"/>
    <row r="84816" ht="12.75" customHeight="1" x14ac:dyDescent="0.2"/>
    <row r="84817" ht="12.75" customHeight="1" x14ac:dyDescent="0.2"/>
    <row r="84818" ht="12.75" customHeight="1" x14ac:dyDescent="0.2"/>
    <row r="84819" ht="12.75" customHeight="1" x14ac:dyDescent="0.2"/>
    <row r="84820" ht="12.75" customHeight="1" x14ac:dyDescent="0.2"/>
    <row r="84821" ht="12.75" customHeight="1" x14ac:dyDescent="0.2"/>
    <row r="84822" ht="12.75" customHeight="1" x14ac:dyDescent="0.2"/>
    <row r="84823" ht="12.75" customHeight="1" x14ac:dyDescent="0.2"/>
    <row r="84824" ht="12.75" customHeight="1" x14ac:dyDescent="0.2"/>
    <row r="84825" ht="12.75" customHeight="1" x14ac:dyDescent="0.2"/>
    <row r="84826" ht="12.75" customHeight="1" x14ac:dyDescent="0.2"/>
    <row r="84827" ht="12.75" customHeight="1" x14ac:dyDescent="0.2"/>
    <row r="84828" ht="12.75" customHeight="1" x14ac:dyDescent="0.2"/>
    <row r="84829" ht="12.75" customHeight="1" x14ac:dyDescent="0.2"/>
    <row r="84830" ht="12.75" customHeight="1" x14ac:dyDescent="0.2"/>
    <row r="84831" ht="12.75" customHeight="1" x14ac:dyDescent="0.2"/>
    <row r="84832" ht="12.75" customHeight="1" x14ac:dyDescent="0.2"/>
    <row r="84833" ht="12.75" customHeight="1" x14ac:dyDescent="0.2"/>
    <row r="84834" ht="12.75" customHeight="1" x14ac:dyDescent="0.2"/>
    <row r="84835" ht="12.75" customHeight="1" x14ac:dyDescent="0.2"/>
    <row r="84836" ht="12.75" customHeight="1" x14ac:dyDescent="0.2"/>
    <row r="84837" ht="12.75" customHeight="1" x14ac:dyDescent="0.2"/>
    <row r="84838" ht="12.75" customHeight="1" x14ac:dyDescent="0.2"/>
    <row r="84839" ht="12.75" customHeight="1" x14ac:dyDescent="0.2"/>
    <row r="84840" ht="12.75" customHeight="1" x14ac:dyDescent="0.2"/>
    <row r="84841" ht="12.75" customHeight="1" x14ac:dyDescent="0.2"/>
    <row r="84842" ht="12.75" customHeight="1" x14ac:dyDescent="0.2"/>
    <row r="84843" ht="12.75" customHeight="1" x14ac:dyDescent="0.2"/>
    <row r="84844" ht="12.75" customHeight="1" x14ac:dyDescent="0.2"/>
    <row r="84845" ht="12.75" customHeight="1" x14ac:dyDescent="0.2"/>
    <row r="84846" ht="12.75" customHeight="1" x14ac:dyDescent="0.2"/>
    <row r="84847" ht="12.75" customHeight="1" x14ac:dyDescent="0.2"/>
    <row r="84848" ht="12.75" customHeight="1" x14ac:dyDescent="0.2"/>
    <row r="84849" ht="12.75" customHeight="1" x14ac:dyDescent="0.2"/>
    <row r="84850" ht="12.75" customHeight="1" x14ac:dyDescent="0.2"/>
    <row r="84851" ht="12.75" customHeight="1" x14ac:dyDescent="0.2"/>
    <row r="84852" ht="12.75" customHeight="1" x14ac:dyDescent="0.2"/>
    <row r="84853" ht="12.75" customHeight="1" x14ac:dyDescent="0.2"/>
    <row r="84854" ht="12.75" customHeight="1" x14ac:dyDescent="0.2"/>
    <row r="84855" ht="12.75" customHeight="1" x14ac:dyDescent="0.2"/>
    <row r="84856" ht="12.75" customHeight="1" x14ac:dyDescent="0.2"/>
    <row r="84857" ht="12.75" customHeight="1" x14ac:dyDescent="0.2"/>
    <row r="84858" ht="12.75" customHeight="1" x14ac:dyDescent="0.2"/>
    <row r="84859" ht="12.75" customHeight="1" x14ac:dyDescent="0.2"/>
    <row r="84860" ht="12.75" customHeight="1" x14ac:dyDescent="0.2"/>
    <row r="84861" ht="12.75" customHeight="1" x14ac:dyDescent="0.2"/>
    <row r="84862" ht="12.75" customHeight="1" x14ac:dyDescent="0.2"/>
    <row r="84863" ht="12.75" customHeight="1" x14ac:dyDescent="0.2"/>
    <row r="84864" ht="12.75" customHeight="1" x14ac:dyDescent="0.2"/>
    <row r="84865" ht="12.75" customHeight="1" x14ac:dyDescent="0.2"/>
    <row r="84866" ht="12.75" customHeight="1" x14ac:dyDescent="0.2"/>
    <row r="84867" ht="12.75" customHeight="1" x14ac:dyDescent="0.2"/>
    <row r="84868" ht="12.75" customHeight="1" x14ac:dyDescent="0.2"/>
    <row r="84869" ht="12.75" customHeight="1" x14ac:dyDescent="0.2"/>
    <row r="84870" ht="12.75" customHeight="1" x14ac:dyDescent="0.2"/>
    <row r="84871" ht="12.75" customHeight="1" x14ac:dyDescent="0.2"/>
    <row r="84872" ht="12.75" customHeight="1" x14ac:dyDescent="0.2"/>
    <row r="84873" ht="12.75" customHeight="1" x14ac:dyDescent="0.2"/>
    <row r="84874" ht="12.75" customHeight="1" x14ac:dyDescent="0.2"/>
    <row r="84875" ht="12.75" customHeight="1" x14ac:dyDescent="0.2"/>
    <row r="84876" ht="12.75" customHeight="1" x14ac:dyDescent="0.2"/>
    <row r="84877" ht="12.75" customHeight="1" x14ac:dyDescent="0.2"/>
    <row r="84878" ht="12.75" customHeight="1" x14ac:dyDescent="0.2"/>
    <row r="84879" ht="12.75" customHeight="1" x14ac:dyDescent="0.2"/>
    <row r="84880" ht="12.75" customHeight="1" x14ac:dyDescent="0.2"/>
    <row r="84881" ht="12.75" customHeight="1" x14ac:dyDescent="0.2"/>
    <row r="84882" ht="12.75" customHeight="1" x14ac:dyDescent="0.2"/>
    <row r="84883" ht="12.75" customHeight="1" x14ac:dyDescent="0.2"/>
    <row r="84884" ht="12.75" customHeight="1" x14ac:dyDescent="0.2"/>
    <row r="84885" ht="12.75" customHeight="1" x14ac:dyDescent="0.2"/>
    <row r="84886" ht="12.75" customHeight="1" x14ac:dyDescent="0.2"/>
    <row r="84887" ht="12.75" customHeight="1" x14ac:dyDescent="0.2"/>
    <row r="84888" ht="12.75" customHeight="1" x14ac:dyDescent="0.2"/>
    <row r="84889" ht="12.75" customHeight="1" x14ac:dyDescent="0.2"/>
    <row r="84890" ht="12.75" customHeight="1" x14ac:dyDescent="0.2"/>
    <row r="84891" ht="12.75" customHeight="1" x14ac:dyDescent="0.2"/>
    <row r="84892" ht="12.75" customHeight="1" x14ac:dyDescent="0.2"/>
    <row r="84893" ht="12.75" customHeight="1" x14ac:dyDescent="0.2"/>
    <row r="84894" ht="12.75" customHeight="1" x14ac:dyDescent="0.2"/>
    <row r="84895" ht="12.75" customHeight="1" x14ac:dyDescent="0.2"/>
    <row r="84896" ht="12.75" customHeight="1" x14ac:dyDescent="0.2"/>
    <row r="84897" ht="12.75" customHeight="1" x14ac:dyDescent="0.2"/>
    <row r="84898" ht="12.75" customHeight="1" x14ac:dyDescent="0.2"/>
    <row r="84899" ht="12.75" customHeight="1" x14ac:dyDescent="0.2"/>
    <row r="84900" ht="12.75" customHeight="1" x14ac:dyDescent="0.2"/>
    <row r="84901" ht="12.75" customHeight="1" x14ac:dyDescent="0.2"/>
    <row r="84902" ht="12.75" customHeight="1" x14ac:dyDescent="0.2"/>
    <row r="84903" ht="12.75" customHeight="1" x14ac:dyDescent="0.2"/>
    <row r="84904" ht="12.75" customHeight="1" x14ac:dyDescent="0.2"/>
    <row r="84905" ht="12.75" customHeight="1" x14ac:dyDescent="0.2"/>
    <row r="84906" ht="12.75" customHeight="1" x14ac:dyDescent="0.2"/>
    <row r="84907" ht="12.75" customHeight="1" x14ac:dyDescent="0.2"/>
    <row r="84908" ht="12.75" customHeight="1" x14ac:dyDescent="0.2"/>
    <row r="84909" ht="12.75" customHeight="1" x14ac:dyDescent="0.2"/>
    <row r="84910" ht="12.75" customHeight="1" x14ac:dyDescent="0.2"/>
    <row r="84911" ht="12.75" customHeight="1" x14ac:dyDescent="0.2"/>
    <row r="84912" ht="12.75" customHeight="1" x14ac:dyDescent="0.2"/>
    <row r="84913" ht="12.75" customHeight="1" x14ac:dyDescent="0.2"/>
    <row r="84914" ht="12.75" customHeight="1" x14ac:dyDescent="0.2"/>
    <row r="84915" ht="12.75" customHeight="1" x14ac:dyDescent="0.2"/>
    <row r="84916" ht="12.75" customHeight="1" x14ac:dyDescent="0.2"/>
    <row r="84917" ht="12.75" customHeight="1" x14ac:dyDescent="0.2"/>
    <row r="84918" ht="12.75" customHeight="1" x14ac:dyDescent="0.2"/>
    <row r="84919" ht="12.75" customHeight="1" x14ac:dyDescent="0.2"/>
    <row r="84920" ht="12.75" customHeight="1" x14ac:dyDescent="0.2"/>
    <row r="84921" ht="12.75" customHeight="1" x14ac:dyDescent="0.2"/>
    <row r="84922" ht="12.75" customHeight="1" x14ac:dyDescent="0.2"/>
    <row r="84923" ht="12.75" customHeight="1" x14ac:dyDescent="0.2"/>
    <row r="84924" ht="12.75" customHeight="1" x14ac:dyDescent="0.2"/>
    <row r="84925" ht="12.75" customHeight="1" x14ac:dyDescent="0.2"/>
    <row r="84926" ht="12.75" customHeight="1" x14ac:dyDescent="0.2"/>
    <row r="84927" ht="12.75" customHeight="1" x14ac:dyDescent="0.2"/>
    <row r="84928" ht="12.75" customHeight="1" x14ac:dyDescent="0.2"/>
    <row r="84929" ht="12.75" customHeight="1" x14ac:dyDescent="0.2"/>
    <row r="84930" ht="12.75" customHeight="1" x14ac:dyDescent="0.2"/>
    <row r="84931" ht="12.75" customHeight="1" x14ac:dyDescent="0.2"/>
    <row r="84932" ht="12.75" customHeight="1" x14ac:dyDescent="0.2"/>
    <row r="84933" ht="12.75" customHeight="1" x14ac:dyDescent="0.2"/>
    <row r="84934" ht="12.75" customHeight="1" x14ac:dyDescent="0.2"/>
    <row r="84935" ht="12.75" customHeight="1" x14ac:dyDescent="0.2"/>
    <row r="84936" ht="12.75" customHeight="1" x14ac:dyDescent="0.2"/>
    <row r="84937" ht="12.75" customHeight="1" x14ac:dyDescent="0.2"/>
    <row r="84938" ht="12.75" customHeight="1" x14ac:dyDescent="0.2"/>
    <row r="84939" ht="12.75" customHeight="1" x14ac:dyDescent="0.2"/>
    <row r="84940" ht="12.75" customHeight="1" x14ac:dyDescent="0.2"/>
    <row r="84941" ht="12.75" customHeight="1" x14ac:dyDescent="0.2"/>
    <row r="84942" ht="12.75" customHeight="1" x14ac:dyDescent="0.2"/>
    <row r="84943" ht="12.75" customHeight="1" x14ac:dyDescent="0.2"/>
    <row r="84944" ht="12.75" customHeight="1" x14ac:dyDescent="0.2"/>
    <row r="84945" ht="12.75" customHeight="1" x14ac:dyDescent="0.2"/>
    <row r="84946" ht="12.75" customHeight="1" x14ac:dyDescent="0.2"/>
    <row r="84947" ht="12.75" customHeight="1" x14ac:dyDescent="0.2"/>
    <row r="84948" ht="12.75" customHeight="1" x14ac:dyDescent="0.2"/>
    <row r="84949" ht="12.75" customHeight="1" x14ac:dyDescent="0.2"/>
    <row r="84950" ht="12.75" customHeight="1" x14ac:dyDescent="0.2"/>
    <row r="84951" ht="12.75" customHeight="1" x14ac:dyDescent="0.2"/>
    <row r="84952" ht="12.75" customHeight="1" x14ac:dyDescent="0.2"/>
    <row r="84953" ht="12.75" customHeight="1" x14ac:dyDescent="0.2"/>
    <row r="84954" ht="12.75" customHeight="1" x14ac:dyDescent="0.2"/>
    <row r="84955" ht="12.75" customHeight="1" x14ac:dyDescent="0.2"/>
    <row r="84956" ht="12.75" customHeight="1" x14ac:dyDescent="0.2"/>
    <row r="84957" ht="12.75" customHeight="1" x14ac:dyDescent="0.2"/>
    <row r="84958" ht="12.75" customHeight="1" x14ac:dyDescent="0.2"/>
    <row r="84959" ht="12.75" customHeight="1" x14ac:dyDescent="0.2"/>
    <row r="84960" ht="12.75" customHeight="1" x14ac:dyDescent="0.2"/>
    <row r="84961" ht="12.75" customHeight="1" x14ac:dyDescent="0.2"/>
    <row r="84962" ht="12.75" customHeight="1" x14ac:dyDescent="0.2"/>
    <row r="84963" ht="12.75" customHeight="1" x14ac:dyDescent="0.2"/>
    <row r="84964" ht="12.75" customHeight="1" x14ac:dyDescent="0.2"/>
    <row r="84965" ht="12.75" customHeight="1" x14ac:dyDescent="0.2"/>
    <row r="84966" ht="12.75" customHeight="1" x14ac:dyDescent="0.2"/>
    <row r="84967" ht="12.75" customHeight="1" x14ac:dyDescent="0.2"/>
    <row r="84968" ht="12.75" customHeight="1" x14ac:dyDescent="0.2"/>
    <row r="84969" ht="12.75" customHeight="1" x14ac:dyDescent="0.2"/>
    <row r="84970" ht="12.75" customHeight="1" x14ac:dyDescent="0.2"/>
    <row r="84971" ht="12.75" customHeight="1" x14ac:dyDescent="0.2"/>
    <row r="84972" ht="12.75" customHeight="1" x14ac:dyDescent="0.2"/>
    <row r="84973" ht="12.75" customHeight="1" x14ac:dyDescent="0.2"/>
    <row r="84974" ht="12.75" customHeight="1" x14ac:dyDescent="0.2"/>
    <row r="84975" ht="12.75" customHeight="1" x14ac:dyDescent="0.2"/>
    <row r="84976" ht="12.75" customHeight="1" x14ac:dyDescent="0.2"/>
    <row r="84977" ht="12.75" customHeight="1" x14ac:dyDescent="0.2"/>
    <row r="84978" ht="12.75" customHeight="1" x14ac:dyDescent="0.2"/>
    <row r="84979" ht="12.75" customHeight="1" x14ac:dyDescent="0.2"/>
    <row r="84980" ht="12.75" customHeight="1" x14ac:dyDescent="0.2"/>
    <row r="84981" ht="12.75" customHeight="1" x14ac:dyDescent="0.2"/>
    <row r="84982" ht="12.75" customHeight="1" x14ac:dyDescent="0.2"/>
    <row r="84983" ht="12.75" customHeight="1" x14ac:dyDescent="0.2"/>
    <row r="84984" ht="12.75" customHeight="1" x14ac:dyDescent="0.2"/>
    <row r="84985" ht="12.75" customHeight="1" x14ac:dyDescent="0.2"/>
    <row r="84986" ht="12.75" customHeight="1" x14ac:dyDescent="0.2"/>
    <row r="84987" ht="12.75" customHeight="1" x14ac:dyDescent="0.2"/>
    <row r="84988" ht="12.75" customHeight="1" x14ac:dyDescent="0.2"/>
    <row r="84989" ht="12.75" customHeight="1" x14ac:dyDescent="0.2"/>
    <row r="84990" ht="12.75" customHeight="1" x14ac:dyDescent="0.2"/>
    <row r="84991" ht="12.75" customHeight="1" x14ac:dyDescent="0.2"/>
    <row r="84992" ht="12.75" customHeight="1" x14ac:dyDescent="0.2"/>
    <row r="84993" ht="12.75" customHeight="1" x14ac:dyDescent="0.2"/>
    <row r="84994" ht="12.75" customHeight="1" x14ac:dyDescent="0.2"/>
    <row r="84995" ht="12.75" customHeight="1" x14ac:dyDescent="0.2"/>
    <row r="84996" ht="12.75" customHeight="1" x14ac:dyDescent="0.2"/>
    <row r="84997" ht="12.75" customHeight="1" x14ac:dyDescent="0.2"/>
    <row r="84998" ht="12.75" customHeight="1" x14ac:dyDescent="0.2"/>
    <row r="84999" ht="12.75" customHeight="1" x14ac:dyDescent="0.2"/>
    <row r="85000" ht="12.75" customHeight="1" x14ac:dyDescent="0.2"/>
    <row r="85001" ht="12.75" customHeight="1" x14ac:dyDescent="0.2"/>
    <row r="85002" ht="12.75" customHeight="1" x14ac:dyDescent="0.2"/>
    <row r="85003" ht="12.75" customHeight="1" x14ac:dyDescent="0.2"/>
    <row r="85004" ht="12.75" customHeight="1" x14ac:dyDescent="0.2"/>
    <row r="85005" ht="12.75" customHeight="1" x14ac:dyDescent="0.2"/>
    <row r="85006" ht="12.75" customHeight="1" x14ac:dyDescent="0.2"/>
    <row r="85007" ht="12.75" customHeight="1" x14ac:dyDescent="0.2"/>
    <row r="85008" ht="12.75" customHeight="1" x14ac:dyDescent="0.2"/>
    <row r="85009" ht="12.75" customHeight="1" x14ac:dyDescent="0.2"/>
    <row r="85010" ht="12.75" customHeight="1" x14ac:dyDescent="0.2"/>
    <row r="85011" ht="12.75" customHeight="1" x14ac:dyDescent="0.2"/>
    <row r="85012" ht="12.75" customHeight="1" x14ac:dyDescent="0.2"/>
    <row r="85013" ht="12.75" customHeight="1" x14ac:dyDescent="0.2"/>
    <row r="85014" ht="12.75" customHeight="1" x14ac:dyDescent="0.2"/>
    <row r="85015" ht="12.75" customHeight="1" x14ac:dyDescent="0.2"/>
    <row r="85016" ht="12.75" customHeight="1" x14ac:dyDescent="0.2"/>
    <row r="85017" ht="12.75" customHeight="1" x14ac:dyDescent="0.2"/>
    <row r="85018" ht="12.75" customHeight="1" x14ac:dyDescent="0.2"/>
    <row r="85019" ht="12.75" customHeight="1" x14ac:dyDescent="0.2"/>
    <row r="85020" ht="12.75" customHeight="1" x14ac:dyDescent="0.2"/>
    <row r="85021" ht="12.75" customHeight="1" x14ac:dyDescent="0.2"/>
    <row r="85022" ht="12.75" customHeight="1" x14ac:dyDescent="0.2"/>
    <row r="85023" ht="12.75" customHeight="1" x14ac:dyDescent="0.2"/>
    <row r="85024" ht="12.75" customHeight="1" x14ac:dyDescent="0.2"/>
    <row r="85025" ht="12.75" customHeight="1" x14ac:dyDescent="0.2"/>
    <row r="85026" ht="12.75" customHeight="1" x14ac:dyDescent="0.2"/>
    <row r="85027" ht="12.75" customHeight="1" x14ac:dyDescent="0.2"/>
    <row r="85028" ht="12.75" customHeight="1" x14ac:dyDescent="0.2"/>
    <row r="85029" ht="12.75" customHeight="1" x14ac:dyDescent="0.2"/>
    <row r="85030" ht="12.75" customHeight="1" x14ac:dyDescent="0.2"/>
    <row r="85031" ht="12.75" customHeight="1" x14ac:dyDescent="0.2"/>
    <row r="85032" ht="12.75" customHeight="1" x14ac:dyDescent="0.2"/>
    <row r="85033" ht="12.75" customHeight="1" x14ac:dyDescent="0.2"/>
    <row r="85034" ht="12.75" customHeight="1" x14ac:dyDescent="0.2"/>
    <row r="85035" ht="12.75" customHeight="1" x14ac:dyDescent="0.2"/>
    <row r="85036" ht="12.75" customHeight="1" x14ac:dyDescent="0.2"/>
    <row r="85037" ht="12.75" customHeight="1" x14ac:dyDescent="0.2"/>
    <row r="85038" ht="12.75" customHeight="1" x14ac:dyDescent="0.2"/>
    <row r="85039" ht="12.75" customHeight="1" x14ac:dyDescent="0.2"/>
    <row r="85040" ht="12.75" customHeight="1" x14ac:dyDescent="0.2"/>
    <row r="85041" ht="12.75" customHeight="1" x14ac:dyDescent="0.2"/>
    <row r="85042" ht="12.75" customHeight="1" x14ac:dyDescent="0.2"/>
    <row r="85043" ht="12.75" customHeight="1" x14ac:dyDescent="0.2"/>
    <row r="85044" ht="12.75" customHeight="1" x14ac:dyDescent="0.2"/>
    <row r="85045" ht="12.75" customHeight="1" x14ac:dyDescent="0.2"/>
    <row r="85046" ht="12.75" customHeight="1" x14ac:dyDescent="0.2"/>
    <row r="85047" ht="12.75" customHeight="1" x14ac:dyDescent="0.2"/>
    <row r="85048" ht="12.75" customHeight="1" x14ac:dyDescent="0.2"/>
    <row r="85049" ht="12.75" customHeight="1" x14ac:dyDescent="0.2"/>
    <row r="85050" ht="12.75" customHeight="1" x14ac:dyDescent="0.2"/>
    <row r="85051" ht="12.75" customHeight="1" x14ac:dyDescent="0.2"/>
    <row r="85052" ht="12.75" customHeight="1" x14ac:dyDescent="0.2"/>
    <row r="85053" ht="12.75" customHeight="1" x14ac:dyDescent="0.2"/>
    <row r="85054" ht="12.75" customHeight="1" x14ac:dyDescent="0.2"/>
    <row r="85055" ht="12.75" customHeight="1" x14ac:dyDescent="0.2"/>
    <row r="85056" ht="12.75" customHeight="1" x14ac:dyDescent="0.2"/>
    <row r="85057" ht="12.75" customHeight="1" x14ac:dyDescent="0.2"/>
    <row r="85058" ht="12.75" customHeight="1" x14ac:dyDescent="0.2"/>
    <row r="85059" ht="12.75" customHeight="1" x14ac:dyDescent="0.2"/>
    <row r="85060" ht="12.75" customHeight="1" x14ac:dyDescent="0.2"/>
    <row r="85061" ht="12.75" customHeight="1" x14ac:dyDescent="0.2"/>
    <row r="85062" ht="12.75" customHeight="1" x14ac:dyDescent="0.2"/>
    <row r="85063" ht="12.75" customHeight="1" x14ac:dyDescent="0.2"/>
    <row r="85064" ht="12.75" customHeight="1" x14ac:dyDescent="0.2"/>
    <row r="85065" ht="12.75" customHeight="1" x14ac:dyDescent="0.2"/>
    <row r="85066" ht="12.75" customHeight="1" x14ac:dyDescent="0.2"/>
    <row r="85067" ht="12.75" customHeight="1" x14ac:dyDescent="0.2"/>
    <row r="85068" ht="12.75" customHeight="1" x14ac:dyDescent="0.2"/>
    <row r="85069" ht="12.75" customHeight="1" x14ac:dyDescent="0.2"/>
    <row r="85070" ht="12.75" customHeight="1" x14ac:dyDescent="0.2"/>
    <row r="85071" ht="12.75" customHeight="1" x14ac:dyDescent="0.2"/>
    <row r="85072" ht="12.75" customHeight="1" x14ac:dyDescent="0.2"/>
    <row r="85073" ht="12.75" customHeight="1" x14ac:dyDescent="0.2"/>
    <row r="85074" ht="12.75" customHeight="1" x14ac:dyDescent="0.2"/>
    <row r="85075" ht="12.75" customHeight="1" x14ac:dyDescent="0.2"/>
    <row r="85076" ht="12.75" customHeight="1" x14ac:dyDescent="0.2"/>
    <row r="85077" ht="12.75" customHeight="1" x14ac:dyDescent="0.2"/>
    <row r="85078" ht="12.75" customHeight="1" x14ac:dyDescent="0.2"/>
    <row r="85079" ht="12.75" customHeight="1" x14ac:dyDescent="0.2"/>
    <row r="85080" ht="12.75" customHeight="1" x14ac:dyDescent="0.2"/>
    <row r="85081" ht="12.75" customHeight="1" x14ac:dyDescent="0.2"/>
    <row r="85082" ht="12.75" customHeight="1" x14ac:dyDescent="0.2"/>
    <row r="85083" ht="12.75" customHeight="1" x14ac:dyDescent="0.2"/>
    <row r="85084" ht="12.75" customHeight="1" x14ac:dyDescent="0.2"/>
    <row r="85085" ht="12.75" customHeight="1" x14ac:dyDescent="0.2"/>
    <row r="85086" ht="12.75" customHeight="1" x14ac:dyDescent="0.2"/>
    <row r="85087" ht="12.75" customHeight="1" x14ac:dyDescent="0.2"/>
    <row r="85088" ht="12.75" customHeight="1" x14ac:dyDescent="0.2"/>
    <row r="85089" ht="12.75" customHeight="1" x14ac:dyDescent="0.2"/>
    <row r="85090" ht="12.75" customHeight="1" x14ac:dyDescent="0.2"/>
    <row r="85091" ht="12.75" customHeight="1" x14ac:dyDescent="0.2"/>
    <row r="85092" ht="12.75" customHeight="1" x14ac:dyDescent="0.2"/>
    <row r="85093" ht="12.75" customHeight="1" x14ac:dyDescent="0.2"/>
    <row r="85094" ht="12.75" customHeight="1" x14ac:dyDescent="0.2"/>
    <row r="85095" ht="12.75" customHeight="1" x14ac:dyDescent="0.2"/>
    <row r="85096" ht="12.75" customHeight="1" x14ac:dyDescent="0.2"/>
    <row r="85097" ht="12.75" customHeight="1" x14ac:dyDescent="0.2"/>
    <row r="85098" ht="12.75" customHeight="1" x14ac:dyDescent="0.2"/>
    <row r="85099" ht="12.75" customHeight="1" x14ac:dyDescent="0.2"/>
    <row r="85100" ht="12.75" customHeight="1" x14ac:dyDescent="0.2"/>
    <row r="85101" ht="12.75" customHeight="1" x14ac:dyDescent="0.2"/>
    <row r="85102" ht="12.75" customHeight="1" x14ac:dyDescent="0.2"/>
    <row r="85103" ht="12.75" customHeight="1" x14ac:dyDescent="0.2"/>
    <row r="85104" ht="12.75" customHeight="1" x14ac:dyDescent="0.2"/>
    <row r="85105" ht="12.75" customHeight="1" x14ac:dyDescent="0.2"/>
    <row r="85106" ht="12.75" customHeight="1" x14ac:dyDescent="0.2"/>
    <row r="85107" ht="12.75" customHeight="1" x14ac:dyDescent="0.2"/>
    <row r="85108" ht="12.75" customHeight="1" x14ac:dyDescent="0.2"/>
    <row r="85109" ht="12.75" customHeight="1" x14ac:dyDescent="0.2"/>
    <row r="85110" ht="12.75" customHeight="1" x14ac:dyDescent="0.2"/>
    <row r="85111" ht="12.75" customHeight="1" x14ac:dyDescent="0.2"/>
    <row r="85112" ht="12.75" customHeight="1" x14ac:dyDescent="0.2"/>
    <row r="85113" ht="12.75" customHeight="1" x14ac:dyDescent="0.2"/>
    <row r="85114" ht="12.75" customHeight="1" x14ac:dyDescent="0.2"/>
    <row r="85115" ht="12.75" customHeight="1" x14ac:dyDescent="0.2"/>
    <row r="85116" ht="12.75" customHeight="1" x14ac:dyDescent="0.2"/>
    <row r="85117" ht="12.75" customHeight="1" x14ac:dyDescent="0.2"/>
    <row r="85118" ht="12.75" customHeight="1" x14ac:dyDescent="0.2"/>
    <row r="85119" ht="12.75" customHeight="1" x14ac:dyDescent="0.2"/>
    <row r="85120" ht="12.75" customHeight="1" x14ac:dyDescent="0.2"/>
    <row r="85121" ht="12.75" customHeight="1" x14ac:dyDescent="0.2"/>
    <row r="85122" ht="12.75" customHeight="1" x14ac:dyDescent="0.2"/>
    <row r="85123" ht="12.75" customHeight="1" x14ac:dyDescent="0.2"/>
    <row r="85124" ht="12.75" customHeight="1" x14ac:dyDescent="0.2"/>
    <row r="85125" ht="12.75" customHeight="1" x14ac:dyDescent="0.2"/>
    <row r="85126" ht="12.75" customHeight="1" x14ac:dyDescent="0.2"/>
    <row r="85127" ht="12.75" customHeight="1" x14ac:dyDescent="0.2"/>
    <row r="85128" ht="12.75" customHeight="1" x14ac:dyDescent="0.2"/>
    <row r="85129" ht="12.75" customHeight="1" x14ac:dyDescent="0.2"/>
    <row r="85130" ht="12.75" customHeight="1" x14ac:dyDescent="0.2"/>
    <row r="85131" ht="12.75" customHeight="1" x14ac:dyDescent="0.2"/>
    <row r="85132" ht="12.75" customHeight="1" x14ac:dyDescent="0.2"/>
    <row r="85133" ht="12.75" customHeight="1" x14ac:dyDescent="0.2"/>
    <row r="85134" ht="12.75" customHeight="1" x14ac:dyDescent="0.2"/>
    <row r="85135" ht="12.75" customHeight="1" x14ac:dyDescent="0.2"/>
    <row r="85136" ht="12.75" customHeight="1" x14ac:dyDescent="0.2"/>
    <row r="85137" ht="12.75" customHeight="1" x14ac:dyDescent="0.2"/>
    <row r="85138" ht="12.75" customHeight="1" x14ac:dyDescent="0.2"/>
    <row r="85139" ht="12.75" customHeight="1" x14ac:dyDescent="0.2"/>
    <row r="85140" ht="12.75" customHeight="1" x14ac:dyDescent="0.2"/>
    <row r="85141" ht="12.75" customHeight="1" x14ac:dyDescent="0.2"/>
    <row r="85142" ht="12.75" customHeight="1" x14ac:dyDescent="0.2"/>
    <row r="85143" ht="12.75" customHeight="1" x14ac:dyDescent="0.2"/>
    <row r="85144" ht="12.75" customHeight="1" x14ac:dyDescent="0.2"/>
    <row r="85145" ht="12.75" customHeight="1" x14ac:dyDescent="0.2"/>
    <row r="85146" ht="12.75" customHeight="1" x14ac:dyDescent="0.2"/>
    <row r="85147" ht="12.75" customHeight="1" x14ac:dyDescent="0.2"/>
    <row r="85148" ht="12.75" customHeight="1" x14ac:dyDescent="0.2"/>
    <row r="85149" ht="12.75" customHeight="1" x14ac:dyDescent="0.2"/>
    <row r="85150" ht="12.75" customHeight="1" x14ac:dyDescent="0.2"/>
    <row r="85151" ht="12.75" customHeight="1" x14ac:dyDescent="0.2"/>
    <row r="85152" ht="12.75" customHeight="1" x14ac:dyDescent="0.2"/>
    <row r="85153" ht="12.75" customHeight="1" x14ac:dyDescent="0.2"/>
    <row r="85154" ht="12.75" customHeight="1" x14ac:dyDescent="0.2"/>
    <row r="85155" ht="12.75" customHeight="1" x14ac:dyDescent="0.2"/>
    <row r="85156" ht="12.75" customHeight="1" x14ac:dyDescent="0.2"/>
    <row r="85157" ht="12.75" customHeight="1" x14ac:dyDescent="0.2"/>
    <row r="85158" ht="12.75" customHeight="1" x14ac:dyDescent="0.2"/>
    <row r="85159" ht="12.75" customHeight="1" x14ac:dyDescent="0.2"/>
    <row r="85160" ht="12.75" customHeight="1" x14ac:dyDescent="0.2"/>
    <row r="85161" ht="12.75" customHeight="1" x14ac:dyDescent="0.2"/>
    <row r="85162" ht="12.75" customHeight="1" x14ac:dyDescent="0.2"/>
    <row r="85163" ht="12.75" customHeight="1" x14ac:dyDescent="0.2"/>
    <row r="85164" ht="12.75" customHeight="1" x14ac:dyDescent="0.2"/>
    <row r="85165" ht="12.75" customHeight="1" x14ac:dyDescent="0.2"/>
    <row r="85166" ht="12.75" customHeight="1" x14ac:dyDescent="0.2"/>
    <row r="85167" ht="12.75" customHeight="1" x14ac:dyDescent="0.2"/>
    <row r="85168" ht="12.75" customHeight="1" x14ac:dyDescent="0.2"/>
    <row r="85169" ht="12.75" customHeight="1" x14ac:dyDescent="0.2"/>
    <row r="85170" ht="12.75" customHeight="1" x14ac:dyDescent="0.2"/>
    <row r="85171" ht="12.75" customHeight="1" x14ac:dyDescent="0.2"/>
    <row r="85172" ht="12.75" customHeight="1" x14ac:dyDescent="0.2"/>
    <row r="85173" ht="12.75" customHeight="1" x14ac:dyDescent="0.2"/>
    <row r="85174" ht="12.75" customHeight="1" x14ac:dyDescent="0.2"/>
    <row r="85175" ht="12.75" customHeight="1" x14ac:dyDescent="0.2"/>
    <row r="85176" ht="12.75" customHeight="1" x14ac:dyDescent="0.2"/>
    <row r="85177" ht="12.75" customHeight="1" x14ac:dyDescent="0.2"/>
    <row r="85178" ht="12.75" customHeight="1" x14ac:dyDescent="0.2"/>
    <row r="85179" ht="12.75" customHeight="1" x14ac:dyDescent="0.2"/>
    <row r="85180" ht="12.75" customHeight="1" x14ac:dyDescent="0.2"/>
    <row r="85181" ht="12.75" customHeight="1" x14ac:dyDescent="0.2"/>
    <row r="85182" ht="12.75" customHeight="1" x14ac:dyDescent="0.2"/>
    <row r="85183" ht="12.75" customHeight="1" x14ac:dyDescent="0.2"/>
    <row r="85184" ht="12.75" customHeight="1" x14ac:dyDescent="0.2"/>
    <row r="85185" ht="12.75" customHeight="1" x14ac:dyDescent="0.2"/>
    <row r="85186" ht="12.75" customHeight="1" x14ac:dyDescent="0.2"/>
    <row r="85187" ht="12.75" customHeight="1" x14ac:dyDescent="0.2"/>
    <row r="85188" ht="12.75" customHeight="1" x14ac:dyDescent="0.2"/>
    <row r="85189" ht="12.75" customHeight="1" x14ac:dyDescent="0.2"/>
    <row r="85190" ht="12.75" customHeight="1" x14ac:dyDescent="0.2"/>
    <row r="85191" ht="12.75" customHeight="1" x14ac:dyDescent="0.2"/>
    <row r="85192" ht="12.75" customHeight="1" x14ac:dyDescent="0.2"/>
    <row r="85193" ht="12.75" customHeight="1" x14ac:dyDescent="0.2"/>
    <row r="85194" ht="12.75" customHeight="1" x14ac:dyDescent="0.2"/>
    <row r="85195" ht="12.75" customHeight="1" x14ac:dyDescent="0.2"/>
    <row r="85196" ht="12.75" customHeight="1" x14ac:dyDescent="0.2"/>
    <row r="85197" ht="12.75" customHeight="1" x14ac:dyDescent="0.2"/>
    <row r="85198" ht="12.75" customHeight="1" x14ac:dyDescent="0.2"/>
    <row r="85199" ht="12.75" customHeight="1" x14ac:dyDescent="0.2"/>
    <row r="85200" ht="12.75" customHeight="1" x14ac:dyDescent="0.2"/>
    <row r="85201" ht="12.75" customHeight="1" x14ac:dyDescent="0.2"/>
    <row r="85202" ht="12.75" customHeight="1" x14ac:dyDescent="0.2"/>
    <row r="85203" ht="12.75" customHeight="1" x14ac:dyDescent="0.2"/>
    <row r="85204" ht="12.75" customHeight="1" x14ac:dyDescent="0.2"/>
    <row r="85205" ht="12.75" customHeight="1" x14ac:dyDescent="0.2"/>
    <row r="85206" ht="12.75" customHeight="1" x14ac:dyDescent="0.2"/>
    <row r="85207" ht="12.75" customHeight="1" x14ac:dyDescent="0.2"/>
    <row r="85208" ht="12.75" customHeight="1" x14ac:dyDescent="0.2"/>
    <row r="85209" ht="12.75" customHeight="1" x14ac:dyDescent="0.2"/>
    <row r="85210" ht="12.75" customHeight="1" x14ac:dyDescent="0.2"/>
    <row r="85211" ht="12.75" customHeight="1" x14ac:dyDescent="0.2"/>
    <row r="85212" ht="12.75" customHeight="1" x14ac:dyDescent="0.2"/>
    <row r="85213" ht="12.75" customHeight="1" x14ac:dyDescent="0.2"/>
    <row r="85214" ht="12.75" customHeight="1" x14ac:dyDescent="0.2"/>
    <row r="85215" ht="12.75" customHeight="1" x14ac:dyDescent="0.2"/>
    <row r="85216" ht="12.75" customHeight="1" x14ac:dyDescent="0.2"/>
    <row r="85217" ht="12.75" customHeight="1" x14ac:dyDescent="0.2"/>
    <row r="85218" ht="12.75" customHeight="1" x14ac:dyDescent="0.2"/>
    <row r="85219" ht="12.75" customHeight="1" x14ac:dyDescent="0.2"/>
    <row r="85220" ht="12.75" customHeight="1" x14ac:dyDescent="0.2"/>
    <row r="85221" ht="12.75" customHeight="1" x14ac:dyDescent="0.2"/>
    <row r="85222" ht="12.75" customHeight="1" x14ac:dyDescent="0.2"/>
    <row r="85223" ht="12.75" customHeight="1" x14ac:dyDescent="0.2"/>
    <row r="85224" ht="12.75" customHeight="1" x14ac:dyDescent="0.2"/>
    <row r="85225" ht="12.75" customHeight="1" x14ac:dyDescent="0.2"/>
    <row r="85226" ht="12.75" customHeight="1" x14ac:dyDescent="0.2"/>
    <row r="85227" ht="12.75" customHeight="1" x14ac:dyDescent="0.2"/>
    <row r="85228" ht="12.75" customHeight="1" x14ac:dyDescent="0.2"/>
    <row r="85229" ht="12.75" customHeight="1" x14ac:dyDescent="0.2"/>
    <row r="85230" ht="12.75" customHeight="1" x14ac:dyDescent="0.2"/>
    <row r="85231" ht="12.75" customHeight="1" x14ac:dyDescent="0.2"/>
    <row r="85232" ht="12.75" customHeight="1" x14ac:dyDescent="0.2"/>
    <row r="85233" ht="12.75" customHeight="1" x14ac:dyDescent="0.2"/>
    <row r="85234" ht="12.75" customHeight="1" x14ac:dyDescent="0.2"/>
    <row r="85235" ht="12.75" customHeight="1" x14ac:dyDescent="0.2"/>
    <row r="85236" ht="12.75" customHeight="1" x14ac:dyDescent="0.2"/>
    <row r="85237" ht="12.75" customHeight="1" x14ac:dyDescent="0.2"/>
    <row r="85238" ht="12.75" customHeight="1" x14ac:dyDescent="0.2"/>
    <row r="85239" ht="12.75" customHeight="1" x14ac:dyDescent="0.2"/>
    <row r="85240" ht="12.75" customHeight="1" x14ac:dyDescent="0.2"/>
    <row r="85241" ht="12.75" customHeight="1" x14ac:dyDescent="0.2"/>
    <row r="85242" ht="12.75" customHeight="1" x14ac:dyDescent="0.2"/>
    <row r="85243" ht="12.75" customHeight="1" x14ac:dyDescent="0.2"/>
    <row r="85244" ht="12.75" customHeight="1" x14ac:dyDescent="0.2"/>
    <row r="85245" ht="12.75" customHeight="1" x14ac:dyDescent="0.2"/>
    <row r="85246" ht="12.75" customHeight="1" x14ac:dyDescent="0.2"/>
    <row r="85247" ht="12.75" customHeight="1" x14ac:dyDescent="0.2"/>
    <row r="85248" ht="12.75" customHeight="1" x14ac:dyDescent="0.2"/>
    <row r="85249" ht="12.75" customHeight="1" x14ac:dyDescent="0.2"/>
    <row r="85250" ht="12.75" customHeight="1" x14ac:dyDescent="0.2"/>
    <row r="85251" ht="12.75" customHeight="1" x14ac:dyDescent="0.2"/>
    <row r="85252" ht="12.75" customHeight="1" x14ac:dyDescent="0.2"/>
    <row r="85253" ht="12.75" customHeight="1" x14ac:dyDescent="0.2"/>
    <row r="85254" ht="12.75" customHeight="1" x14ac:dyDescent="0.2"/>
    <row r="85255" ht="12.75" customHeight="1" x14ac:dyDescent="0.2"/>
    <row r="85256" ht="12.75" customHeight="1" x14ac:dyDescent="0.2"/>
    <row r="85257" ht="12.75" customHeight="1" x14ac:dyDescent="0.2"/>
    <row r="85258" ht="12.75" customHeight="1" x14ac:dyDescent="0.2"/>
    <row r="85259" ht="12.75" customHeight="1" x14ac:dyDescent="0.2"/>
    <row r="85260" ht="12.75" customHeight="1" x14ac:dyDescent="0.2"/>
    <row r="85261" ht="12.75" customHeight="1" x14ac:dyDescent="0.2"/>
    <row r="85262" ht="12.75" customHeight="1" x14ac:dyDescent="0.2"/>
    <row r="85263" ht="12.75" customHeight="1" x14ac:dyDescent="0.2"/>
    <row r="85264" ht="12.75" customHeight="1" x14ac:dyDescent="0.2"/>
    <row r="85265" ht="12.75" customHeight="1" x14ac:dyDescent="0.2"/>
    <row r="85266" ht="12.75" customHeight="1" x14ac:dyDescent="0.2"/>
    <row r="85267" ht="12.75" customHeight="1" x14ac:dyDescent="0.2"/>
    <row r="85268" ht="12.75" customHeight="1" x14ac:dyDescent="0.2"/>
    <row r="85269" ht="12.75" customHeight="1" x14ac:dyDescent="0.2"/>
    <row r="85270" ht="12.75" customHeight="1" x14ac:dyDescent="0.2"/>
    <row r="85271" ht="12.75" customHeight="1" x14ac:dyDescent="0.2"/>
    <row r="85272" ht="12.75" customHeight="1" x14ac:dyDescent="0.2"/>
    <row r="85273" ht="12.75" customHeight="1" x14ac:dyDescent="0.2"/>
    <row r="85274" ht="12.75" customHeight="1" x14ac:dyDescent="0.2"/>
    <row r="85275" ht="12.75" customHeight="1" x14ac:dyDescent="0.2"/>
    <row r="85276" ht="12.75" customHeight="1" x14ac:dyDescent="0.2"/>
    <row r="85277" ht="12.75" customHeight="1" x14ac:dyDescent="0.2"/>
    <row r="85278" ht="12.75" customHeight="1" x14ac:dyDescent="0.2"/>
    <row r="85279" ht="12.75" customHeight="1" x14ac:dyDescent="0.2"/>
    <row r="85280" ht="12.75" customHeight="1" x14ac:dyDescent="0.2"/>
    <row r="85281" ht="12.75" customHeight="1" x14ac:dyDescent="0.2"/>
    <row r="85282" ht="12.75" customHeight="1" x14ac:dyDescent="0.2"/>
    <row r="85283" ht="12.75" customHeight="1" x14ac:dyDescent="0.2"/>
    <row r="85284" ht="12.75" customHeight="1" x14ac:dyDescent="0.2"/>
    <row r="85285" ht="12.75" customHeight="1" x14ac:dyDescent="0.2"/>
    <row r="85286" ht="12.75" customHeight="1" x14ac:dyDescent="0.2"/>
    <row r="85287" ht="12.75" customHeight="1" x14ac:dyDescent="0.2"/>
    <row r="85288" ht="12.75" customHeight="1" x14ac:dyDescent="0.2"/>
    <row r="85289" ht="12.75" customHeight="1" x14ac:dyDescent="0.2"/>
    <row r="85290" ht="12.75" customHeight="1" x14ac:dyDescent="0.2"/>
    <row r="85291" ht="12.75" customHeight="1" x14ac:dyDescent="0.2"/>
    <row r="85292" ht="12.75" customHeight="1" x14ac:dyDescent="0.2"/>
    <row r="85293" ht="12.75" customHeight="1" x14ac:dyDescent="0.2"/>
    <row r="85294" ht="12.75" customHeight="1" x14ac:dyDescent="0.2"/>
    <row r="85295" ht="12.75" customHeight="1" x14ac:dyDescent="0.2"/>
    <row r="85296" ht="12.75" customHeight="1" x14ac:dyDescent="0.2"/>
    <row r="85297" ht="12.75" customHeight="1" x14ac:dyDescent="0.2"/>
    <row r="85298" ht="12.75" customHeight="1" x14ac:dyDescent="0.2"/>
    <row r="85299" ht="12.75" customHeight="1" x14ac:dyDescent="0.2"/>
    <row r="85300" ht="12.75" customHeight="1" x14ac:dyDescent="0.2"/>
    <row r="85301" ht="12.75" customHeight="1" x14ac:dyDescent="0.2"/>
    <row r="85302" ht="12.75" customHeight="1" x14ac:dyDescent="0.2"/>
    <row r="85303" ht="12.75" customHeight="1" x14ac:dyDescent="0.2"/>
    <row r="85304" ht="12.75" customHeight="1" x14ac:dyDescent="0.2"/>
    <row r="85305" ht="12.75" customHeight="1" x14ac:dyDescent="0.2"/>
    <row r="85306" ht="12.75" customHeight="1" x14ac:dyDescent="0.2"/>
    <row r="85307" ht="12.75" customHeight="1" x14ac:dyDescent="0.2"/>
    <row r="85308" ht="12.75" customHeight="1" x14ac:dyDescent="0.2"/>
    <row r="85309" ht="12.75" customHeight="1" x14ac:dyDescent="0.2"/>
    <row r="85310" ht="12.75" customHeight="1" x14ac:dyDescent="0.2"/>
    <row r="85311" ht="12.75" customHeight="1" x14ac:dyDescent="0.2"/>
    <row r="85312" ht="12.75" customHeight="1" x14ac:dyDescent="0.2"/>
    <row r="85313" ht="12.75" customHeight="1" x14ac:dyDescent="0.2"/>
    <row r="85314" ht="12.75" customHeight="1" x14ac:dyDescent="0.2"/>
    <row r="85315" ht="12.75" customHeight="1" x14ac:dyDescent="0.2"/>
    <row r="85316" ht="12.75" customHeight="1" x14ac:dyDescent="0.2"/>
    <row r="85317" ht="12.75" customHeight="1" x14ac:dyDescent="0.2"/>
    <row r="85318" ht="12.75" customHeight="1" x14ac:dyDescent="0.2"/>
    <row r="85319" ht="12.75" customHeight="1" x14ac:dyDescent="0.2"/>
    <row r="85320" ht="12.75" customHeight="1" x14ac:dyDescent="0.2"/>
    <row r="85321" ht="12.75" customHeight="1" x14ac:dyDescent="0.2"/>
    <row r="85322" ht="12.75" customHeight="1" x14ac:dyDescent="0.2"/>
    <row r="85323" ht="12.75" customHeight="1" x14ac:dyDescent="0.2"/>
    <row r="85324" ht="12.75" customHeight="1" x14ac:dyDescent="0.2"/>
    <row r="85325" ht="12.75" customHeight="1" x14ac:dyDescent="0.2"/>
    <row r="85326" ht="12.75" customHeight="1" x14ac:dyDescent="0.2"/>
    <row r="85327" ht="12.75" customHeight="1" x14ac:dyDescent="0.2"/>
    <row r="85328" ht="12.75" customHeight="1" x14ac:dyDescent="0.2"/>
    <row r="85329" ht="12.75" customHeight="1" x14ac:dyDescent="0.2"/>
    <row r="85330" ht="12.75" customHeight="1" x14ac:dyDescent="0.2"/>
    <row r="85331" ht="12.75" customHeight="1" x14ac:dyDescent="0.2"/>
    <row r="85332" ht="12.75" customHeight="1" x14ac:dyDescent="0.2"/>
    <row r="85333" ht="12.75" customHeight="1" x14ac:dyDescent="0.2"/>
    <row r="85334" ht="12.75" customHeight="1" x14ac:dyDescent="0.2"/>
    <row r="85335" ht="12.75" customHeight="1" x14ac:dyDescent="0.2"/>
    <row r="85336" ht="12.75" customHeight="1" x14ac:dyDescent="0.2"/>
    <row r="85337" ht="12.75" customHeight="1" x14ac:dyDescent="0.2"/>
    <row r="85338" ht="12.75" customHeight="1" x14ac:dyDescent="0.2"/>
    <row r="85339" ht="12.75" customHeight="1" x14ac:dyDescent="0.2"/>
    <row r="85340" ht="12.75" customHeight="1" x14ac:dyDescent="0.2"/>
    <row r="85341" ht="12.75" customHeight="1" x14ac:dyDescent="0.2"/>
    <row r="85342" ht="12.75" customHeight="1" x14ac:dyDescent="0.2"/>
    <row r="85343" ht="12.75" customHeight="1" x14ac:dyDescent="0.2"/>
    <row r="85344" ht="12.75" customHeight="1" x14ac:dyDescent="0.2"/>
    <row r="85345" ht="12.75" customHeight="1" x14ac:dyDescent="0.2"/>
    <row r="85346" ht="12.75" customHeight="1" x14ac:dyDescent="0.2"/>
    <row r="85347" ht="12.75" customHeight="1" x14ac:dyDescent="0.2"/>
    <row r="85348" ht="12.75" customHeight="1" x14ac:dyDescent="0.2"/>
    <row r="85349" ht="12.75" customHeight="1" x14ac:dyDescent="0.2"/>
    <row r="85350" ht="12.75" customHeight="1" x14ac:dyDescent="0.2"/>
    <row r="85351" ht="12.75" customHeight="1" x14ac:dyDescent="0.2"/>
    <row r="85352" ht="12.75" customHeight="1" x14ac:dyDescent="0.2"/>
    <row r="85353" ht="12.75" customHeight="1" x14ac:dyDescent="0.2"/>
    <row r="85354" ht="12.75" customHeight="1" x14ac:dyDescent="0.2"/>
    <row r="85355" ht="12.75" customHeight="1" x14ac:dyDescent="0.2"/>
    <row r="85356" ht="12.75" customHeight="1" x14ac:dyDescent="0.2"/>
    <row r="85357" ht="12.75" customHeight="1" x14ac:dyDescent="0.2"/>
    <row r="85358" ht="12.75" customHeight="1" x14ac:dyDescent="0.2"/>
    <row r="85359" ht="12.75" customHeight="1" x14ac:dyDescent="0.2"/>
    <row r="85360" ht="12.75" customHeight="1" x14ac:dyDescent="0.2"/>
    <row r="85361" ht="12.75" customHeight="1" x14ac:dyDescent="0.2"/>
    <row r="85362" ht="12.75" customHeight="1" x14ac:dyDescent="0.2"/>
    <row r="85363" ht="12.75" customHeight="1" x14ac:dyDescent="0.2"/>
    <row r="85364" ht="12.75" customHeight="1" x14ac:dyDescent="0.2"/>
    <row r="85365" ht="12.75" customHeight="1" x14ac:dyDescent="0.2"/>
    <row r="85366" ht="12.75" customHeight="1" x14ac:dyDescent="0.2"/>
    <row r="85367" ht="12.75" customHeight="1" x14ac:dyDescent="0.2"/>
    <row r="85368" ht="12.75" customHeight="1" x14ac:dyDescent="0.2"/>
    <row r="85369" ht="12.75" customHeight="1" x14ac:dyDescent="0.2"/>
    <row r="85370" ht="12.75" customHeight="1" x14ac:dyDescent="0.2"/>
    <row r="85371" ht="12.75" customHeight="1" x14ac:dyDescent="0.2"/>
    <row r="85372" ht="12.75" customHeight="1" x14ac:dyDescent="0.2"/>
    <row r="85373" ht="12.75" customHeight="1" x14ac:dyDescent="0.2"/>
    <row r="85374" ht="12.75" customHeight="1" x14ac:dyDescent="0.2"/>
    <row r="85375" ht="12.75" customHeight="1" x14ac:dyDescent="0.2"/>
    <row r="85376" ht="12.75" customHeight="1" x14ac:dyDescent="0.2"/>
    <row r="85377" ht="12.75" customHeight="1" x14ac:dyDescent="0.2"/>
    <row r="85378" ht="12.75" customHeight="1" x14ac:dyDescent="0.2"/>
    <row r="85379" ht="12.75" customHeight="1" x14ac:dyDescent="0.2"/>
    <row r="85380" ht="12.75" customHeight="1" x14ac:dyDescent="0.2"/>
    <row r="85381" ht="12.75" customHeight="1" x14ac:dyDescent="0.2"/>
    <row r="85382" ht="12.75" customHeight="1" x14ac:dyDescent="0.2"/>
    <row r="85383" ht="12.75" customHeight="1" x14ac:dyDescent="0.2"/>
    <row r="85384" ht="12.75" customHeight="1" x14ac:dyDescent="0.2"/>
    <row r="85385" ht="12.75" customHeight="1" x14ac:dyDescent="0.2"/>
    <row r="85386" ht="12.75" customHeight="1" x14ac:dyDescent="0.2"/>
    <row r="85387" ht="12.75" customHeight="1" x14ac:dyDescent="0.2"/>
    <row r="85388" ht="12.75" customHeight="1" x14ac:dyDescent="0.2"/>
    <row r="85389" ht="12.75" customHeight="1" x14ac:dyDescent="0.2"/>
    <row r="85390" ht="12.75" customHeight="1" x14ac:dyDescent="0.2"/>
    <row r="85391" ht="12.75" customHeight="1" x14ac:dyDescent="0.2"/>
    <row r="85392" ht="12.75" customHeight="1" x14ac:dyDescent="0.2"/>
    <row r="85393" ht="12.75" customHeight="1" x14ac:dyDescent="0.2"/>
    <row r="85394" ht="12.75" customHeight="1" x14ac:dyDescent="0.2"/>
    <row r="85395" ht="12.75" customHeight="1" x14ac:dyDescent="0.2"/>
    <row r="85396" ht="12.75" customHeight="1" x14ac:dyDescent="0.2"/>
    <row r="85397" ht="12.75" customHeight="1" x14ac:dyDescent="0.2"/>
    <row r="85398" ht="12.75" customHeight="1" x14ac:dyDescent="0.2"/>
    <row r="85399" ht="12.75" customHeight="1" x14ac:dyDescent="0.2"/>
    <row r="85400" ht="12.75" customHeight="1" x14ac:dyDescent="0.2"/>
    <row r="85401" ht="12.75" customHeight="1" x14ac:dyDescent="0.2"/>
    <row r="85402" ht="12.75" customHeight="1" x14ac:dyDescent="0.2"/>
    <row r="85403" ht="12.75" customHeight="1" x14ac:dyDescent="0.2"/>
    <row r="85404" ht="12.75" customHeight="1" x14ac:dyDescent="0.2"/>
    <row r="85405" ht="12.75" customHeight="1" x14ac:dyDescent="0.2"/>
    <row r="85406" ht="12.75" customHeight="1" x14ac:dyDescent="0.2"/>
    <row r="85407" ht="12.75" customHeight="1" x14ac:dyDescent="0.2"/>
    <row r="85408" ht="12.75" customHeight="1" x14ac:dyDescent="0.2"/>
    <row r="85409" ht="12.75" customHeight="1" x14ac:dyDescent="0.2"/>
    <row r="85410" ht="12.75" customHeight="1" x14ac:dyDescent="0.2"/>
    <row r="85411" ht="12.75" customHeight="1" x14ac:dyDescent="0.2"/>
    <row r="85412" ht="12.75" customHeight="1" x14ac:dyDescent="0.2"/>
    <row r="85413" ht="12.75" customHeight="1" x14ac:dyDescent="0.2"/>
    <row r="85414" ht="12.75" customHeight="1" x14ac:dyDescent="0.2"/>
    <row r="85415" ht="12.75" customHeight="1" x14ac:dyDescent="0.2"/>
    <row r="85416" ht="12.75" customHeight="1" x14ac:dyDescent="0.2"/>
    <row r="85417" ht="12.75" customHeight="1" x14ac:dyDescent="0.2"/>
    <row r="85418" ht="12.75" customHeight="1" x14ac:dyDescent="0.2"/>
    <row r="85419" ht="12.75" customHeight="1" x14ac:dyDescent="0.2"/>
    <row r="85420" ht="12.75" customHeight="1" x14ac:dyDescent="0.2"/>
    <row r="85421" ht="12.75" customHeight="1" x14ac:dyDescent="0.2"/>
    <row r="85422" ht="12.75" customHeight="1" x14ac:dyDescent="0.2"/>
    <row r="85423" ht="12.75" customHeight="1" x14ac:dyDescent="0.2"/>
    <row r="85424" ht="12.75" customHeight="1" x14ac:dyDescent="0.2"/>
    <row r="85425" ht="12.75" customHeight="1" x14ac:dyDescent="0.2"/>
    <row r="85426" ht="12.75" customHeight="1" x14ac:dyDescent="0.2"/>
    <row r="85427" ht="12.75" customHeight="1" x14ac:dyDescent="0.2"/>
    <row r="85428" ht="12.75" customHeight="1" x14ac:dyDescent="0.2"/>
    <row r="85429" ht="12.75" customHeight="1" x14ac:dyDescent="0.2"/>
    <row r="85430" ht="12.75" customHeight="1" x14ac:dyDescent="0.2"/>
    <row r="85431" ht="12.75" customHeight="1" x14ac:dyDescent="0.2"/>
    <row r="85432" ht="12.75" customHeight="1" x14ac:dyDescent="0.2"/>
    <row r="85433" ht="12.75" customHeight="1" x14ac:dyDescent="0.2"/>
    <row r="85434" ht="12.75" customHeight="1" x14ac:dyDescent="0.2"/>
    <row r="85435" ht="12.75" customHeight="1" x14ac:dyDescent="0.2"/>
    <row r="85436" ht="12.75" customHeight="1" x14ac:dyDescent="0.2"/>
    <row r="85437" ht="12.75" customHeight="1" x14ac:dyDescent="0.2"/>
    <row r="85438" ht="12.75" customHeight="1" x14ac:dyDescent="0.2"/>
    <row r="85439" ht="12.75" customHeight="1" x14ac:dyDescent="0.2"/>
    <row r="85440" ht="12.75" customHeight="1" x14ac:dyDescent="0.2"/>
    <row r="85441" ht="12.75" customHeight="1" x14ac:dyDescent="0.2"/>
    <row r="85442" ht="12.75" customHeight="1" x14ac:dyDescent="0.2"/>
    <row r="85443" ht="12.75" customHeight="1" x14ac:dyDescent="0.2"/>
    <row r="85444" ht="12.75" customHeight="1" x14ac:dyDescent="0.2"/>
    <row r="85445" ht="12.75" customHeight="1" x14ac:dyDescent="0.2"/>
    <row r="85446" ht="12.75" customHeight="1" x14ac:dyDescent="0.2"/>
    <row r="85447" ht="12.75" customHeight="1" x14ac:dyDescent="0.2"/>
    <row r="85448" ht="12.75" customHeight="1" x14ac:dyDescent="0.2"/>
    <row r="85449" ht="12.75" customHeight="1" x14ac:dyDescent="0.2"/>
    <row r="85450" ht="12.75" customHeight="1" x14ac:dyDescent="0.2"/>
    <row r="85451" ht="12.75" customHeight="1" x14ac:dyDescent="0.2"/>
    <row r="85452" ht="12.75" customHeight="1" x14ac:dyDescent="0.2"/>
    <row r="85453" ht="12.75" customHeight="1" x14ac:dyDescent="0.2"/>
    <row r="85454" ht="12.75" customHeight="1" x14ac:dyDescent="0.2"/>
    <row r="85455" ht="12.75" customHeight="1" x14ac:dyDescent="0.2"/>
    <row r="85456" ht="12.75" customHeight="1" x14ac:dyDescent="0.2"/>
    <row r="85457" ht="12.75" customHeight="1" x14ac:dyDescent="0.2"/>
    <row r="85458" ht="12.75" customHeight="1" x14ac:dyDescent="0.2"/>
    <row r="85459" ht="12.75" customHeight="1" x14ac:dyDescent="0.2"/>
    <row r="85460" ht="12.75" customHeight="1" x14ac:dyDescent="0.2"/>
    <row r="85461" ht="12.75" customHeight="1" x14ac:dyDescent="0.2"/>
    <row r="85462" ht="12.75" customHeight="1" x14ac:dyDescent="0.2"/>
    <row r="85463" ht="12.75" customHeight="1" x14ac:dyDescent="0.2"/>
    <row r="85464" ht="12.75" customHeight="1" x14ac:dyDescent="0.2"/>
    <row r="85465" ht="12.75" customHeight="1" x14ac:dyDescent="0.2"/>
    <row r="85466" ht="12.75" customHeight="1" x14ac:dyDescent="0.2"/>
    <row r="85467" ht="12.75" customHeight="1" x14ac:dyDescent="0.2"/>
    <row r="85468" ht="12.75" customHeight="1" x14ac:dyDescent="0.2"/>
    <row r="85469" ht="12.75" customHeight="1" x14ac:dyDescent="0.2"/>
    <row r="85470" ht="12.75" customHeight="1" x14ac:dyDescent="0.2"/>
    <row r="85471" ht="12.75" customHeight="1" x14ac:dyDescent="0.2"/>
    <row r="85472" ht="12.75" customHeight="1" x14ac:dyDescent="0.2"/>
    <row r="85473" ht="12.75" customHeight="1" x14ac:dyDescent="0.2"/>
    <row r="85474" ht="12.75" customHeight="1" x14ac:dyDescent="0.2"/>
    <row r="85475" ht="12.75" customHeight="1" x14ac:dyDescent="0.2"/>
    <row r="85476" ht="12.75" customHeight="1" x14ac:dyDescent="0.2"/>
    <row r="85477" ht="12.75" customHeight="1" x14ac:dyDescent="0.2"/>
    <row r="85478" ht="12.75" customHeight="1" x14ac:dyDescent="0.2"/>
    <row r="85479" ht="12.75" customHeight="1" x14ac:dyDescent="0.2"/>
    <row r="85480" ht="12.75" customHeight="1" x14ac:dyDescent="0.2"/>
    <row r="85481" ht="12.75" customHeight="1" x14ac:dyDescent="0.2"/>
    <row r="85482" ht="12.75" customHeight="1" x14ac:dyDescent="0.2"/>
    <row r="85483" ht="12.75" customHeight="1" x14ac:dyDescent="0.2"/>
    <row r="85484" ht="12.75" customHeight="1" x14ac:dyDescent="0.2"/>
    <row r="85485" ht="12.75" customHeight="1" x14ac:dyDescent="0.2"/>
    <row r="85486" ht="12.75" customHeight="1" x14ac:dyDescent="0.2"/>
    <row r="85487" ht="12.75" customHeight="1" x14ac:dyDescent="0.2"/>
    <row r="85488" ht="12.75" customHeight="1" x14ac:dyDescent="0.2"/>
    <row r="85489" ht="12.75" customHeight="1" x14ac:dyDescent="0.2"/>
    <row r="85490" ht="12.75" customHeight="1" x14ac:dyDescent="0.2"/>
    <row r="85491" ht="12.75" customHeight="1" x14ac:dyDescent="0.2"/>
    <row r="85492" ht="12.75" customHeight="1" x14ac:dyDescent="0.2"/>
    <row r="85493" ht="12.75" customHeight="1" x14ac:dyDescent="0.2"/>
    <row r="85494" ht="12.75" customHeight="1" x14ac:dyDescent="0.2"/>
    <row r="85495" ht="12.75" customHeight="1" x14ac:dyDescent="0.2"/>
    <row r="85496" ht="12.75" customHeight="1" x14ac:dyDescent="0.2"/>
    <row r="85497" ht="12.75" customHeight="1" x14ac:dyDescent="0.2"/>
    <row r="85498" ht="12.75" customHeight="1" x14ac:dyDescent="0.2"/>
    <row r="85499" ht="12.75" customHeight="1" x14ac:dyDescent="0.2"/>
    <row r="85500" ht="12.75" customHeight="1" x14ac:dyDescent="0.2"/>
    <row r="85501" ht="12.75" customHeight="1" x14ac:dyDescent="0.2"/>
    <row r="85502" ht="12.75" customHeight="1" x14ac:dyDescent="0.2"/>
    <row r="85503" ht="12.75" customHeight="1" x14ac:dyDescent="0.2"/>
    <row r="85504" ht="12.75" customHeight="1" x14ac:dyDescent="0.2"/>
    <row r="85505" ht="12.75" customHeight="1" x14ac:dyDescent="0.2"/>
    <row r="85506" ht="12.75" customHeight="1" x14ac:dyDescent="0.2"/>
    <row r="85507" ht="12.75" customHeight="1" x14ac:dyDescent="0.2"/>
    <row r="85508" ht="12.75" customHeight="1" x14ac:dyDescent="0.2"/>
    <row r="85509" ht="12.75" customHeight="1" x14ac:dyDescent="0.2"/>
    <row r="85510" ht="12.75" customHeight="1" x14ac:dyDescent="0.2"/>
    <row r="85511" ht="12.75" customHeight="1" x14ac:dyDescent="0.2"/>
    <row r="85512" ht="12.75" customHeight="1" x14ac:dyDescent="0.2"/>
    <row r="85513" ht="12.75" customHeight="1" x14ac:dyDescent="0.2"/>
    <row r="85514" ht="12.75" customHeight="1" x14ac:dyDescent="0.2"/>
    <row r="85515" ht="12.75" customHeight="1" x14ac:dyDescent="0.2"/>
    <row r="85516" ht="12.75" customHeight="1" x14ac:dyDescent="0.2"/>
    <row r="85517" ht="12.75" customHeight="1" x14ac:dyDescent="0.2"/>
    <row r="85518" ht="12.75" customHeight="1" x14ac:dyDescent="0.2"/>
    <row r="85519" ht="12.75" customHeight="1" x14ac:dyDescent="0.2"/>
    <row r="85520" ht="12.75" customHeight="1" x14ac:dyDescent="0.2"/>
    <row r="85521" ht="12.75" customHeight="1" x14ac:dyDescent="0.2"/>
    <row r="85522" ht="12.75" customHeight="1" x14ac:dyDescent="0.2"/>
    <row r="85523" ht="12.75" customHeight="1" x14ac:dyDescent="0.2"/>
    <row r="85524" ht="12.75" customHeight="1" x14ac:dyDescent="0.2"/>
    <row r="85525" ht="12.75" customHeight="1" x14ac:dyDescent="0.2"/>
    <row r="85526" ht="12.75" customHeight="1" x14ac:dyDescent="0.2"/>
    <row r="85527" ht="12.75" customHeight="1" x14ac:dyDescent="0.2"/>
    <row r="85528" ht="12.75" customHeight="1" x14ac:dyDescent="0.2"/>
    <row r="85529" ht="12.75" customHeight="1" x14ac:dyDescent="0.2"/>
    <row r="85530" ht="12.75" customHeight="1" x14ac:dyDescent="0.2"/>
    <row r="85531" ht="12.75" customHeight="1" x14ac:dyDescent="0.2"/>
    <row r="85532" ht="12.75" customHeight="1" x14ac:dyDescent="0.2"/>
    <row r="85533" ht="12.75" customHeight="1" x14ac:dyDescent="0.2"/>
    <row r="85534" ht="12.75" customHeight="1" x14ac:dyDescent="0.2"/>
    <row r="85535" ht="12.75" customHeight="1" x14ac:dyDescent="0.2"/>
    <row r="85536" ht="12.75" customHeight="1" x14ac:dyDescent="0.2"/>
    <row r="85537" ht="12.75" customHeight="1" x14ac:dyDescent="0.2"/>
    <row r="85538" ht="12.75" customHeight="1" x14ac:dyDescent="0.2"/>
    <row r="85539" ht="12.75" customHeight="1" x14ac:dyDescent="0.2"/>
    <row r="85540" ht="12.75" customHeight="1" x14ac:dyDescent="0.2"/>
    <row r="85541" ht="12.75" customHeight="1" x14ac:dyDescent="0.2"/>
    <row r="85542" ht="12.75" customHeight="1" x14ac:dyDescent="0.2"/>
    <row r="85543" ht="12.75" customHeight="1" x14ac:dyDescent="0.2"/>
    <row r="85544" ht="12.75" customHeight="1" x14ac:dyDescent="0.2"/>
    <row r="85545" ht="12.75" customHeight="1" x14ac:dyDescent="0.2"/>
    <row r="85546" ht="12.75" customHeight="1" x14ac:dyDescent="0.2"/>
    <row r="85547" ht="12.75" customHeight="1" x14ac:dyDescent="0.2"/>
    <row r="85548" ht="12.75" customHeight="1" x14ac:dyDescent="0.2"/>
    <row r="85549" ht="12.75" customHeight="1" x14ac:dyDescent="0.2"/>
    <row r="85550" ht="12.75" customHeight="1" x14ac:dyDescent="0.2"/>
    <row r="85551" ht="12.75" customHeight="1" x14ac:dyDescent="0.2"/>
    <row r="85552" ht="12.75" customHeight="1" x14ac:dyDescent="0.2"/>
    <row r="85553" ht="12.75" customHeight="1" x14ac:dyDescent="0.2"/>
    <row r="85554" ht="12.75" customHeight="1" x14ac:dyDescent="0.2"/>
    <row r="85555" ht="12.75" customHeight="1" x14ac:dyDescent="0.2"/>
    <row r="85556" ht="12.75" customHeight="1" x14ac:dyDescent="0.2"/>
    <row r="85557" ht="12.75" customHeight="1" x14ac:dyDescent="0.2"/>
    <row r="85558" ht="12.75" customHeight="1" x14ac:dyDescent="0.2"/>
    <row r="85559" ht="12.75" customHeight="1" x14ac:dyDescent="0.2"/>
    <row r="85560" ht="12.75" customHeight="1" x14ac:dyDescent="0.2"/>
    <row r="85561" ht="12.75" customHeight="1" x14ac:dyDescent="0.2"/>
    <row r="85562" ht="12.75" customHeight="1" x14ac:dyDescent="0.2"/>
    <row r="85563" ht="12.75" customHeight="1" x14ac:dyDescent="0.2"/>
    <row r="85564" ht="12.75" customHeight="1" x14ac:dyDescent="0.2"/>
    <row r="85565" ht="12.75" customHeight="1" x14ac:dyDescent="0.2"/>
    <row r="85566" ht="12.75" customHeight="1" x14ac:dyDescent="0.2"/>
    <row r="85567" ht="12.75" customHeight="1" x14ac:dyDescent="0.2"/>
    <row r="85568" ht="12.75" customHeight="1" x14ac:dyDescent="0.2"/>
    <row r="85569" ht="12.75" customHeight="1" x14ac:dyDescent="0.2"/>
    <row r="85570" ht="12.75" customHeight="1" x14ac:dyDescent="0.2"/>
    <row r="85571" ht="12.75" customHeight="1" x14ac:dyDescent="0.2"/>
    <row r="85572" ht="12.75" customHeight="1" x14ac:dyDescent="0.2"/>
    <row r="85573" ht="12.75" customHeight="1" x14ac:dyDescent="0.2"/>
    <row r="85574" ht="12.75" customHeight="1" x14ac:dyDescent="0.2"/>
    <row r="85575" ht="12.75" customHeight="1" x14ac:dyDescent="0.2"/>
    <row r="85576" ht="12.75" customHeight="1" x14ac:dyDescent="0.2"/>
    <row r="85577" ht="12.75" customHeight="1" x14ac:dyDescent="0.2"/>
    <row r="85578" ht="12.75" customHeight="1" x14ac:dyDescent="0.2"/>
    <row r="85579" ht="12.75" customHeight="1" x14ac:dyDescent="0.2"/>
    <row r="85580" ht="12.75" customHeight="1" x14ac:dyDescent="0.2"/>
    <row r="85581" ht="12.75" customHeight="1" x14ac:dyDescent="0.2"/>
    <row r="85582" ht="12.75" customHeight="1" x14ac:dyDescent="0.2"/>
    <row r="85583" ht="12.75" customHeight="1" x14ac:dyDescent="0.2"/>
    <row r="85584" ht="12.75" customHeight="1" x14ac:dyDescent="0.2"/>
    <row r="85585" ht="12.75" customHeight="1" x14ac:dyDescent="0.2"/>
    <row r="85586" ht="12.75" customHeight="1" x14ac:dyDescent="0.2"/>
    <row r="85587" ht="12.75" customHeight="1" x14ac:dyDescent="0.2"/>
    <row r="85588" ht="12.75" customHeight="1" x14ac:dyDescent="0.2"/>
    <row r="85589" ht="12.75" customHeight="1" x14ac:dyDescent="0.2"/>
    <row r="85590" ht="12.75" customHeight="1" x14ac:dyDescent="0.2"/>
    <row r="85591" ht="12.75" customHeight="1" x14ac:dyDescent="0.2"/>
    <row r="85592" ht="12.75" customHeight="1" x14ac:dyDescent="0.2"/>
    <row r="85593" ht="12.75" customHeight="1" x14ac:dyDescent="0.2"/>
    <row r="85594" ht="12.75" customHeight="1" x14ac:dyDescent="0.2"/>
    <row r="85595" ht="12.75" customHeight="1" x14ac:dyDescent="0.2"/>
    <row r="85596" ht="12.75" customHeight="1" x14ac:dyDescent="0.2"/>
    <row r="85597" ht="12.75" customHeight="1" x14ac:dyDescent="0.2"/>
    <row r="85598" ht="12.75" customHeight="1" x14ac:dyDescent="0.2"/>
    <row r="85599" ht="12.75" customHeight="1" x14ac:dyDescent="0.2"/>
    <row r="85600" ht="12.75" customHeight="1" x14ac:dyDescent="0.2"/>
    <row r="85601" ht="12.75" customHeight="1" x14ac:dyDescent="0.2"/>
    <row r="85602" ht="12.75" customHeight="1" x14ac:dyDescent="0.2"/>
    <row r="85603" ht="12.75" customHeight="1" x14ac:dyDescent="0.2"/>
    <row r="85604" ht="12.75" customHeight="1" x14ac:dyDescent="0.2"/>
    <row r="85605" ht="12.75" customHeight="1" x14ac:dyDescent="0.2"/>
    <row r="85606" ht="12.75" customHeight="1" x14ac:dyDescent="0.2"/>
    <row r="85607" ht="12.75" customHeight="1" x14ac:dyDescent="0.2"/>
    <row r="85608" ht="12.75" customHeight="1" x14ac:dyDescent="0.2"/>
    <row r="85609" ht="12.75" customHeight="1" x14ac:dyDescent="0.2"/>
    <row r="85610" ht="12.75" customHeight="1" x14ac:dyDescent="0.2"/>
    <row r="85611" ht="12.75" customHeight="1" x14ac:dyDescent="0.2"/>
    <row r="85612" ht="12.75" customHeight="1" x14ac:dyDescent="0.2"/>
    <row r="85613" ht="12.75" customHeight="1" x14ac:dyDescent="0.2"/>
    <row r="85614" ht="12.75" customHeight="1" x14ac:dyDescent="0.2"/>
    <row r="85615" ht="12.75" customHeight="1" x14ac:dyDescent="0.2"/>
    <row r="85616" ht="12.75" customHeight="1" x14ac:dyDescent="0.2"/>
    <row r="85617" ht="12.75" customHeight="1" x14ac:dyDescent="0.2"/>
    <row r="85618" ht="12.75" customHeight="1" x14ac:dyDescent="0.2"/>
    <row r="85619" ht="12.75" customHeight="1" x14ac:dyDescent="0.2"/>
    <row r="85620" ht="12.75" customHeight="1" x14ac:dyDescent="0.2"/>
    <row r="85621" ht="12.75" customHeight="1" x14ac:dyDescent="0.2"/>
    <row r="85622" ht="12.75" customHeight="1" x14ac:dyDescent="0.2"/>
    <row r="85623" ht="12.75" customHeight="1" x14ac:dyDescent="0.2"/>
    <row r="85624" ht="12.75" customHeight="1" x14ac:dyDescent="0.2"/>
    <row r="85625" ht="12.75" customHeight="1" x14ac:dyDescent="0.2"/>
    <row r="85626" ht="12.75" customHeight="1" x14ac:dyDescent="0.2"/>
    <row r="85627" ht="12.75" customHeight="1" x14ac:dyDescent="0.2"/>
    <row r="85628" ht="12.75" customHeight="1" x14ac:dyDescent="0.2"/>
    <row r="85629" ht="12.75" customHeight="1" x14ac:dyDescent="0.2"/>
    <row r="85630" ht="12.75" customHeight="1" x14ac:dyDescent="0.2"/>
    <row r="85631" ht="12.75" customHeight="1" x14ac:dyDescent="0.2"/>
    <row r="85632" ht="12.75" customHeight="1" x14ac:dyDescent="0.2"/>
    <row r="85633" ht="12.75" customHeight="1" x14ac:dyDescent="0.2"/>
    <row r="85634" ht="12.75" customHeight="1" x14ac:dyDescent="0.2"/>
    <row r="85635" ht="12.75" customHeight="1" x14ac:dyDescent="0.2"/>
    <row r="85636" ht="12.75" customHeight="1" x14ac:dyDescent="0.2"/>
    <row r="85637" ht="12.75" customHeight="1" x14ac:dyDescent="0.2"/>
    <row r="85638" ht="12.75" customHeight="1" x14ac:dyDescent="0.2"/>
    <row r="85639" ht="12.75" customHeight="1" x14ac:dyDescent="0.2"/>
    <row r="85640" ht="12.75" customHeight="1" x14ac:dyDescent="0.2"/>
    <row r="85641" ht="12.75" customHeight="1" x14ac:dyDescent="0.2"/>
    <row r="85642" ht="12.75" customHeight="1" x14ac:dyDescent="0.2"/>
    <row r="85643" ht="12.75" customHeight="1" x14ac:dyDescent="0.2"/>
    <row r="85644" ht="12.75" customHeight="1" x14ac:dyDescent="0.2"/>
    <row r="85645" ht="12.75" customHeight="1" x14ac:dyDescent="0.2"/>
    <row r="85646" ht="12.75" customHeight="1" x14ac:dyDescent="0.2"/>
    <row r="85647" ht="12.75" customHeight="1" x14ac:dyDescent="0.2"/>
    <row r="85648" ht="12.75" customHeight="1" x14ac:dyDescent="0.2"/>
    <row r="85649" ht="12.75" customHeight="1" x14ac:dyDescent="0.2"/>
    <row r="85650" ht="12.75" customHeight="1" x14ac:dyDescent="0.2"/>
    <row r="85651" ht="12.75" customHeight="1" x14ac:dyDescent="0.2"/>
    <row r="85652" ht="12.75" customHeight="1" x14ac:dyDescent="0.2"/>
    <row r="85653" ht="12.75" customHeight="1" x14ac:dyDescent="0.2"/>
    <row r="85654" ht="12.75" customHeight="1" x14ac:dyDescent="0.2"/>
    <row r="85655" ht="12.75" customHeight="1" x14ac:dyDescent="0.2"/>
    <row r="85656" ht="12.75" customHeight="1" x14ac:dyDescent="0.2"/>
    <row r="85657" ht="12.75" customHeight="1" x14ac:dyDescent="0.2"/>
    <row r="85658" ht="12.75" customHeight="1" x14ac:dyDescent="0.2"/>
    <row r="85659" ht="12.75" customHeight="1" x14ac:dyDescent="0.2"/>
    <row r="85660" ht="12.75" customHeight="1" x14ac:dyDescent="0.2"/>
    <row r="85661" ht="12.75" customHeight="1" x14ac:dyDescent="0.2"/>
    <row r="85662" ht="12.75" customHeight="1" x14ac:dyDescent="0.2"/>
    <row r="85663" ht="12.75" customHeight="1" x14ac:dyDescent="0.2"/>
    <row r="85664" ht="12.75" customHeight="1" x14ac:dyDescent="0.2"/>
    <row r="85665" ht="12.75" customHeight="1" x14ac:dyDescent="0.2"/>
    <row r="85666" ht="12.75" customHeight="1" x14ac:dyDescent="0.2"/>
    <row r="85667" ht="12.75" customHeight="1" x14ac:dyDescent="0.2"/>
    <row r="85668" ht="12.75" customHeight="1" x14ac:dyDescent="0.2"/>
    <row r="85669" ht="12.75" customHeight="1" x14ac:dyDescent="0.2"/>
    <row r="85670" ht="12.75" customHeight="1" x14ac:dyDescent="0.2"/>
    <row r="85671" ht="12.75" customHeight="1" x14ac:dyDescent="0.2"/>
    <row r="85672" ht="12.75" customHeight="1" x14ac:dyDescent="0.2"/>
    <row r="85673" ht="12.75" customHeight="1" x14ac:dyDescent="0.2"/>
    <row r="85674" ht="12.75" customHeight="1" x14ac:dyDescent="0.2"/>
    <row r="85675" ht="12.75" customHeight="1" x14ac:dyDescent="0.2"/>
    <row r="85676" ht="12.75" customHeight="1" x14ac:dyDescent="0.2"/>
    <row r="85677" ht="12.75" customHeight="1" x14ac:dyDescent="0.2"/>
    <row r="85678" ht="12.75" customHeight="1" x14ac:dyDescent="0.2"/>
    <row r="85679" ht="12.75" customHeight="1" x14ac:dyDescent="0.2"/>
    <row r="85680" ht="12.75" customHeight="1" x14ac:dyDescent="0.2"/>
    <row r="85681" ht="12.75" customHeight="1" x14ac:dyDescent="0.2"/>
    <row r="85682" ht="12.75" customHeight="1" x14ac:dyDescent="0.2"/>
    <row r="85683" ht="12.75" customHeight="1" x14ac:dyDescent="0.2"/>
    <row r="85684" ht="12.75" customHeight="1" x14ac:dyDescent="0.2"/>
    <row r="85685" ht="12.75" customHeight="1" x14ac:dyDescent="0.2"/>
    <row r="85686" ht="12.75" customHeight="1" x14ac:dyDescent="0.2"/>
    <row r="85687" ht="12.75" customHeight="1" x14ac:dyDescent="0.2"/>
    <row r="85688" ht="12.75" customHeight="1" x14ac:dyDescent="0.2"/>
    <row r="85689" ht="12.75" customHeight="1" x14ac:dyDescent="0.2"/>
    <row r="85690" ht="12.75" customHeight="1" x14ac:dyDescent="0.2"/>
    <row r="85691" ht="12.75" customHeight="1" x14ac:dyDescent="0.2"/>
    <row r="85692" ht="12.75" customHeight="1" x14ac:dyDescent="0.2"/>
    <row r="85693" ht="12.75" customHeight="1" x14ac:dyDescent="0.2"/>
    <row r="85694" ht="12.75" customHeight="1" x14ac:dyDescent="0.2"/>
    <row r="85695" ht="12.75" customHeight="1" x14ac:dyDescent="0.2"/>
    <row r="85696" ht="12.75" customHeight="1" x14ac:dyDescent="0.2"/>
    <row r="85697" ht="12.75" customHeight="1" x14ac:dyDescent="0.2"/>
    <row r="85698" ht="12.75" customHeight="1" x14ac:dyDescent="0.2"/>
    <row r="85699" ht="12.75" customHeight="1" x14ac:dyDescent="0.2"/>
    <row r="85700" ht="12.75" customHeight="1" x14ac:dyDescent="0.2"/>
    <row r="85701" ht="12.75" customHeight="1" x14ac:dyDescent="0.2"/>
    <row r="85702" ht="12.75" customHeight="1" x14ac:dyDescent="0.2"/>
    <row r="85703" ht="12.75" customHeight="1" x14ac:dyDescent="0.2"/>
    <row r="85704" ht="12.75" customHeight="1" x14ac:dyDescent="0.2"/>
    <row r="85705" ht="12.75" customHeight="1" x14ac:dyDescent="0.2"/>
    <row r="85706" ht="12.75" customHeight="1" x14ac:dyDescent="0.2"/>
    <row r="85707" ht="12.75" customHeight="1" x14ac:dyDescent="0.2"/>
    <row r="85708" ht="12.75" customHeight="1" x14ac:dyDescent="0.2"/>
    <row r="85709" ht="12.75" customHeight="1" x14ac:dyDescent="0.2"/>
    <row r="85710" ht="12.75" customHeight="1" x14ac:dyDescent="0.2"/>
    <row r="85711" ht="12.75" customHeight="1" x14ac:dyDescent="0.2"/>
    <row r="85712" ht="12.75" customHeight="1" x14ac:dyDescent="0.2"/>
    <row r="85713" ht="12.75" customHeight="1" x14ac:dyDescent="0.2"/>
    <row r="85714" ht="12.75" customHeight="1" x14ac:dyDescent="0.2"/>
    <row r="85715" ht="12.75" customHeight="1" x14ac:dyDescent="0.2"/>
    <row r="85716" ht="12.75" customHeight="1" x14ac:dyDescent="0.2"/>
    <row r="85717" ht="12.75" customHeight="1" x14ac:dyDescent="0.2"/>
    <row r="85718" ht="12.75" customHeight="1" x14ac:dyDescent="0.2"/>
    <row r="85719" ht="12.75" customHeight="1" x14ac:dyDescent="0.2"/>
    <row r="85720" ht="12.75" customHeight="1" x14ac:dyDescent="0.2"/>
    <row r="85721" ht="12.75" customHeight="1" x14ac:dyDescent="0.2"/>
    <row r="85722" ht="12.75" customHeight="1" x14ac:dyDescent="0.2"/>
    <row r="85723" ht="12.75" customHeight="1" x14ac:dyDescent="0.2"/>
    <row r="85724" ht="12.75" customHeight="1" x14ac:dyDescent="0.2"/>
    <row r="85725" ht="12.75" customHeight="1" x14ac:dyDescent="0.2"/>
    <row r="85726" ht="12.75" customHeight="1" x14ac:dyDescent="0.2"/>
    <row r="85727" ht="12.75" customHeight="1" x14ac:dyDescent="0.2"/>
    <row r="85728" ht="12.75" customHeight="1" x14ac:dyDescent="0.2"/>
    <row r="85729" ht="12.75" customHeight="1" x14ac:dyDescent="0.2"/>
    <row r="85730" ht="12.75" customHeight="1" x14ac:dyDescent="0.2"/>
    <row r="85731" ht="12.75" customHeight="1" x14ac:dyDescent="0.2"/>
    <row r="85732" ht="12.75" customHeight="1" x14ac:dyDescent="0.2"/>
    <row r="85733" ht="12.75" customHeight="1" x14ac:dyDescent="0.2"/>
    <row r="85734" ht="12.75" customHeight="1" x14ac:dyDescent="0.2"/>
    <row r="85735" ht="12.75" customHeight="1" x14ac:dyDescent="0.2"/>
    <row r="85736" ht="12.75" customHeight="1" x14ac:dyDescent="0.2"/>
    <row r="85737" ht="12.75" customHeight="1" x14ac:dyDescent="0.2"/>
    <row r="85738" ht="12.75" customHeight="1" x14ac:dyDescent="0.2"/>
    <row r="85739" ht="12.75" customHeight="1" x14ac:dyDescent="0.2"/>
    <row r="85740" ht="12.75" customHeight="1" x14ac:dyDescent="0.2"/>
    <row r="85741" ht="12.75" customHeight="1" x14ac:dyDescent="0.2"/>
    <row r="85742" ht="12.75" customHeight="1" x14ac:dyDescent="0.2"/>
    <row r="85743" ht="12.75" customHeight="1" x14ac:dyDescent="0.2"/>
    <row r="85744" ht="12.75" customHeight="1" x14ac:dyDescent="0.2"/>
    <row r="85745" ht="12.75" customHeight="1" x14ac:dyDescent="0.2"/>
    <row r="85746" ht="12.75" customHeight="1" x14ac:dyDescent="0.2"/>
    <row r="85747" ht="12.75" customHeight="1" x14ac:dyDescent="0.2"/>
    <row r="85748" ht="12.75" customHeight="1" x14ac:dyDescent="0.2"/>
    <row r="85749" ht="12.75" customHeight="1" x14ac:dyDescent="0.2"/>
    <row r="85750" ht="12.75" customHeight="1" x14ac:dyDescent="0.2"/>
    <row r="85751" ht="12.75" customHeight="1" x14ac:dyDescent="0.2"/>
    <row r="85752" ht="12.75" customHeight="1" x14ac:dyDescent="0.2"/>
    <row r="85753" ht="12.75" customHeight="1" x14ac:dyDescent="0.2"/>
    <row r="85754" ht="12.75" customHeight="1" x14ac:dyDescent="0.2"/>
    <row r="85755" ht="12.75" customHeight="1" x14ac:dyDescent="0.2"/>
    <row r="85756" ht="12.75" customHeight="1" x14ac:dyDescent="0.2"/>
    <row r="85757" ht="12.75" customHeight="1" x14ac:dyDescent="0.2"/>
    <row r="85758" ht="12.75" customHeight="1" x14ac:dyDescent="0.2"/>
    <row r="85759" ht="12.75" customHeight="1" x14ac:dyDescent="0.2"/>
    <row r="85760" ht="12.75" customHeight="1" x14ac:dyDescent="0.2"/>
    <row r="85761" ht="12.75" customHeight="1" x14ac:dyDescent="0.2"/>
    <row r="85762" ht="12.75" customHeight="1" x14ac:dyDescent="0.2"/>
    <row r="85763" ht="12.75" customHeight="1" x14ac:dyDescent="0.2"/>
    <row r="85764" ht="12.75" customHeight="1" x14ac:dyDescent="0.2"/>
    <row r="85765" ht="12.75" customHeight="1" x14ac:dyDescent="0.2"/>
    <row r="85766" ht="12.75" customHeight="1" x14ac:dyDescent="0.2"/>
    <row r="85767" ht="12.75" customHeight="1" x14ac:dyDescent="0.2"/>
    <row r="85768" ht="12.75" customHeight="1" x14ac:dyDescent="0.2"/>
    <row r="85769" ht="12.75" customHeight="1" x14ac:dyDescent="0.2"/>
    <row r="85770" ht="12.75" customHeight="1" x14ac:dyDescent="0.2"/>
    <row r="85771" ht="12.75" customHeight="1" x14ac:dyDescent="0.2"/>
    <row r="85772" ht="12.75" customHeight="1" x14ac:dyDescent="0.2"/>
    <row r="85773" ht="12.75" customHeight="1" x14ac:dyDescent="0.2"/>
    <row r="85774" ht="12.75" customHeight="1" x14ac:dyDescent="0.2"/>
    <row r="85775" ht="12.75" customHeight="1" x14ac:dyDescent="0.2"/>
    <row r="85776" ht="12.75" customHeight="1" x14ac:dyDescent="0.2"/>
    <row r="85777" ht="12.75" customHeight="1" x14ac:dyDescent="0.2"/>
    <row r="85778" ht="12.75" customHeight="1" x14ac:dyDescent="0.2"/>
    <row r="85779" ht="12.75" customHeight="1" x14ac:dyDescent="0.2"/>
    <row r="85780" ht="12.75" customHeight="1" x14ac:dyDescent="0.2"/>
    <row r="85781" ht="12.75" customHeight="1" x14ac:dyDescent="0.2"/>
    <row r="85782" ht="12.75" customHeight="1" x14ac:dyDescent="0.2"/>
    <row r="85783" ht="12.75" customHeight="1" x14ac:dyDescent="0.2"/>
    <row r="85784" ht="12.75" customHeight="1" x14ac:dyDescent="0.2"/>
    <row r="85785" ht="12.75" customHeight="1" x14ac:dyDescent="0.2"/>
    <row r="85786" ht="12.75" customHeight="1" x14ac:dyDescent="0.2"/>
    <row r="85787" ht="12.75" customHeight="1" x14ac:dyDescent="0.2"/>
    <row r="85788" ht="12.75" customHeight="1" x14ac:dyDescent="0.2"/>
    <row r="85789" ht="12.75" customHeight="1" x14ac:dyDescent="0.2"/>
    <row r="85790" ht="12.75" customHeight="1" x14ac:dyDescent="0.2"/>
    <row r="85791" ht="12.75" customHeight="1" x14ac:dyDescent="0.2"/>
    <row r="85792" ht="12.75" customHeight="1" x14ac:dyDescent="0.2"/>
    <row r="85793" ht="12.75" customHeight="1" x14ac:dyDescent="0.2"/>
    <row r="85794" ht="12.75" customHeight="1" x14ac:dyDescent="0.2"/>
    <row r="85795" ht="12.75" customHeight="1" x14ac:dyDescent="0.2"/>
    <row r="85796" ht="12.75" customHeight="1" x14ac:dyDescent="0.2"/>
    <row r="85797" ht="12.75" customHeight="1" x14ac:dyDescent="0.2"/>
    <row r="85798" ht="12.75" customHeight="1" x14ac:dyDescent="0.2"/>
    <row r="85799" ht="12.75" customHeight="1" x14ac:dyDescent="0.2"/>
    <row r="85800" ht="12.75" customHeight="1" x14ac:dyDescent="0.2"/>
    <row r="85801" ht="12.75" customHeight="1" x14ac:dyDescent="0.2"/>
    <row r="85802" ht="12.75" customHeight="1" x14ac:dyDescent="0.2"/>
    <row r="85803" ht="12.75" customHeight="1" x14ac:dyDescent="0.2"/>
    <row r="85804" ht="12.75" customHeight="1" x14ac:dyDescent="0.2"/>
    <row r="85805" ht="12.75" customHeight="1" x14ac:dyDescent="0.2"/>
    <row r="85806" ht="12.75" customHeight="1" x14ac:dyDescent="0.2"/>
    <row r="85807" ht="12.75" customHeight="1" x14ac:dyDescent="0.2"/>
    <row r="85808" ht="12.75" customHeight="1" x14ac:dyDescent="0.2"/>
    <row r="85809" ht="12.75" customHeight="1" x14ac:dyDescent="0.2"/>
    <row r="85810" ht="12.75" customHeight="1" x14ac:dyDescent="0.2"/>
    <row r="85811" ht="12.75" customHeight="1" x14ac:dyDescent="0.2"/>
    <row r="85812" ht="12.75" customHeight="1" x14ac:dyDescent="0.2"/>
    <row r="85813" ht="12.75" customHeight="1" x14ac:dyDescent="0.2"/>
    <row r="85814" ht="12.75" customHeight="1" x14ac:dyDescent="0.2"/>
    <row r="85815" ht="12.75" customHeight="1" x14ac:dyDescent="0.2"/>
    <row r="85816" ht="12.75" customHeight="1" x14ac:dyDescent="0.2"/>
    <row r="85817" ht="12.75" customHeight="1" x14ac:dyDescent="0.2"/>
    <row r="85818" ht="12.75" customHeight="1" x14ac:dyDescent="0.2"/>
    <row r="85819" ht="12.75" customHeight="1" x14ac:dyDescent="0.2"/>
    <row r="85820" ht="12.75" customHeight="1" x14ac:dyDescent="0.2"/>
    <row r="85821" ht="12.75" customHeight="1" x14ac:dyDescent="0.2"/>
    <row r="85822" ht="12.75" customHeight="1" x14ac:dyDescent="0.2"/>
    <row r="85823" ht="12.75" customHeight="1" x14ac:dyDescent="0.2"/>
    <row r="85824" ht="12.75" customHeight="1" x14ac:dyDescent="0.2"/>
    <row r="85825" ht="12.75" customHeight="1" x14ac:dyDescent="0.2"/>
    <row r="85826" ht="12.75" customHeight="1" x14ac:dyDescent="0.2"/>
    <row r="85827" ht="12.75" customHeight="1" x14ac:dyDescent="0.2"/>
    <row r="85828" ht="12.75" customHeight="1" x14ac:dyDescent="0.2"/>
    <row r="85829" ht="12.75" customHeight="1" x14ac:dyDescent="0.2"/>
    <row r="85830" ht="12.75" customHeight="1" x14ac:dyDescent="0.2"/>
    <row r="85831" ht="12.75" customHeight="1" x14ac:dyDescent="0.2"/>
    <row r="85832" ht="12.75" customHeight="1" x14ac:dyDescent="0.2"/>
    <row r="85833" ht="12.75" customHeight="1" x14ac:dyDescent="0.2"/>
    <row r="85834" ht="12.75" customHeight="1" x14ac:dyDescent="0.2"/>
    <row r="85835" ht="12.75" customHeight="1" x14ac:dyDescent="0.2"/>
    <row r="85836" ht="12.75" customHeight="1" x14ac:dyDescent="0.2"/>
    <row r="85837" ht="12.75" customHeight="1" x14ac:dyDescent="0.2"/>
    <row r="85838" ht="12.75" customHeight="1" x14ac:dyDescent="0.2"/>
    <row r="85839" ht="12.75" customHeight="1" x14ac:dyDescent="0.2"/>
    <row r="85840" ht="12.75" customHeight="1" x14ac:dyDescent="0.2"/>
    <row r="85841" ht="12.75" customHeight="1" x14ac:dyDescent="0.2"/>
    <row r="85842" ht="12.75" customHeight="1" x14ac:dyDescent="0.2"/>
    <row r="85843" ht="12.75" customHeight="1" x14ac:dyDescent="0.2"/>
    <row r="85844" ht="12.75" customHeight="1" x14ac:dyDescent="0.2"/>
    <row r="85845" ht="12.75" customHeight="1" x14ac:dyDescent="0.2"/>
    <row r="85846" ht="12.75" customHeight="1" x14ac:dyDescent="0.2"/>
    <row r="85847" ht="12.75" customHeight="1" x14ac:dyDescent="0.2"/>
    <row r="85848" ht="12.75" customHeight="1" x14ac:dyDescent="0.2"/>
    <row r="85849" ht="12.75" customHeight="1" x14ac:dyDescent="0.2"/>
    <row r="85850" ht="12.75" customHeight="1" x14ac:dyDescent="0.2"/>
    <row r="85851" ht="12.75" customHeight="1" x14ac:dyDescent="0.2"/>
    <row r="85852" ht="12.75" customHeight="1" x14ac:dyDescent="0.2"/>
    <row r="85853" ht="12.75" customHeight="1" x14ac:dyDescent="0.2"/>
    <row r="85854" ht="12.75" customHeight="1" x14ac:dyDescent="0.2"/>
    <row r="85855" ht="12.75" customHeight="1" x14ac:dyDescent="0.2"/>
    <row r="85856" ht="12.75" customHeight="1" x14ac:dyDescent="0.2"/>
    <row r="85857" ht="12.75" customHeight="1" x14ac:dyDescent="0.2"/>
    <row r="85858" ht="12.75" customHeight="1" x14ac:dyDescent="0.2"/>
    <row r="85859" ht="12.75" customHeight="1" x14ac:dyDescent="0.2"/>
    <row r="85860" ht="12.75" customHeight="1" x14ac:dyDescent="0.2"/>
    <row r="85861" ht="12.75" customHeight="1" x14ac:dyDescent="0.2"/>
    <row r="85862" ht="12.75" customHeight="1" x14ac:dyDescent="0.2"/>
    <row r="85863" ht="12.75" customHeight="1" x14ac:dyDescent="0.2"/>
    <row r="85864" ht="12.75" customHeight="1" x14ac:dyDescent="0.2"/>
    <row r="85865" ht="12.75" customHeight="1" x14ac:dyDescent="0.2"/>
    <row r="85866" ht="12.75" customHeight="1" x14ac:dyDescent="0.2"/>
    <row r="85867" ht="12.75" customHeight="1" x14ac:dyDescent="0.2"/>
    <row r="85868" ht="12.75" customHeight="1" x14ac:dyDescent="0.2"/>
    <row r="85869" ht="12.75" customHeight="1" x14ac:dyDescent="0.2"/>
    <row r="85870" ht="12.75" customHeight="1" x14ac:dyDescent="0.2"/>
    <row r="85871" ht="12.75" customHeight="1" x14ac:dyDescent="0.2"/>
    <row r="85872" ht="12.75" customHeight="1" x14ac:dyDescent="0.2"/>
    <row r="85873" ht="12.75" customHeight="1" x14ac:dyDescent="0.2"/>
    <row r="85874" ht="12.75" customHeight="1" x14ac:dyDescent="0.2"/>
    <row r="85875" ht="12.75" customHeight="1" x14ac:dyDescent="0.2"/>
    <row r="85876" ht="12.75" customHeight="1" x14ac:dyDescent="0.2"/>
    <row r="85877" ht="12.75" customHeight="1" x14ac:dyDescent="0.2"/>
    <row r="85878" ht="12.75" customHeight="1" x14ac:dyDescent="0.2"/>
    <row r="85879" ht="12.75" customHeight="1" x14ac:dyDescent="0.2"/>
    <row r="85880" ht="12.75" customHeight="1" x14ac:dyDescent="0.2"/>
    <row r="85881" ht="12.75" customHeight="1" x14ac:dyDescent="0.2"/>
    <row r="85882" ht="12.75" customHeight="1" x14ac:dyDescent="0.2"/>
    <row r="85883" ht="12.75" customHeight="1" x14ac:dyDescent="0.2"/>
    <row r="85884" ht="12.75" customHeight="1" x14ac:dyDescent="0.2"/>
    <row r="85885" ht="12.75" customHeight="1" x14ac:dyDescent="0.2"/>
    <row r="85886" ht="12.75" customHeight="1" x14ac:dyDescent="0.2"/>
    <row r="85887" ht="12.75" customHeight="1" x14ac:dyDescent="0.2"/>
    <row r="85888" ht="12.75" customHeight="1" x14ac:dyDescent="0.2"/>
    <row r="85889" ht="12.75" customHeight="1" x14ac:dyDescent="0.2"/>
    <row r="85890" ht="12.75" customHeight="1" x14ac:dyDescent="0.2"/>
    <row r="85891" ht="12.75" customHeight="1" x14ac:dyDescent="0.2"/>
    <row r="85892" ht="12.75" customHeight="1" x14ac:dyDescent="0.2"/>
    <row r="85893" ht="12.75" customHeight="1" x14ac:dyDescent="0.2"/>
    <row r="85894" ht="12.75" customHeight="1" x14ac:dyDescent="0.2"/>
    <row r="85895" ht="12.75" customHeight="1" x14ac:dyDescent="0.2"/>
    <row r="85896" ht="12.75" customHeight="1" x14ac:dyDescent="0.2"/>
    <row r="85897" ht="12.75" customHeight="1" x14ac:dyDescent="0.2"/>
    <row r="85898" ht="12.75" customHeight="1" x14ac:dyDescent="0.2"/>
    <row r="85899" ht="12.75" customHeight="1" x14ac:dyDescent="0.2"/>
    <row r="85900" ht="12.75" customHeight="1" x14ac:dyDescent="0.2"/>
    <row r="85901" ht="12.75" customHeight="1" x14ac:dyDescent="0.2"/>
    <row r="85902" ht="12.75" customHeight="1" x14ac:dyDescent="0.2"/>
    <row r="85903" ht="12.75" customHeight="1" x14ac:dyDescent="0.2"/>
    <row r="85904" ht="12.75" customHeight="1" x14ac:dyDescent="0.2"/>
    <row r="85905" ht="12.75" customHeight="1" x14ac:dyDescent="0.2"/>
    <row r="85906" ht="12.75" customHeight="1" x14ac:dyDescent="0.2"/>
    <row r="85907" ht="12.75" customHeight="1" x14ac:dyDescent="0.2"/>
    <row r="85908" ht="12.75" customHeight="1" x14ac:dyDescent="0.2"/>
    <row r="85909" ht="12.75" customHeight="1" x14ac:dyDescent="0.2"/>
    <row r="85910" ht="12.75" customHeight="1" x14ac:dyDescent="0.2"/>
    <row r="85911" ht="12.75" customHeight="1" x14ac:dyDescent="0.2"/>
    <row r="85912" ht="12.75" customHeight="1" x14ac:dyDescent="0.2"/>
    <row r="85913" ht="12.75" customHeight="1" x14ac:dyDescent="0.2"/>
    <row r="85914" ht="12.75" customHeight="1" x14ac:dyDescent="0.2"/>
    <row r="85915" ht="12.75" customHeight="1" x14ac:dyDescent="0.2"/>
    <row r="85916" ht="12.75" customHeight="1" x14ac:dyDescent="0.2"/>
    <row r="85917" ht="12.75" customHeight="1" x14ac:dyDescent="0.2"/>
    <row r="85918" ht="12.75" customHeight="1" x14ac:dyDescent="0.2"/>
    <row r="85919" ht="12.75" customHeight="1" x14ac:dyDescent="0.2"/>
    <row r="85920" ht="12.75" customHeight="1" x14ac:dyDescent="0.2"/>
    <row r="85921" ht="12.75" customHeight="1" x14ac:dyDescent="0.2"/>
    <row r="85922" ht="12.75" customHeight="1" x14ac:dyDescent="0.2"/>
    <row r="85923" ht="12.75" customHeight="1" x14ac:dyDescent="0.2"/>
    <row r="85924" ht="12.75" customHeight="1" x14ac:dyDescent="0.2"/>
    <row r="85925" ht="12.75" customHeight="1" x14ac:dyDescent="0.2"/>
    <row r="85926" ht="12.75" customHeight="1" x14ac:dyDescent="0.2"/>
    <row r="85927" ht="12.75" customHeight="1" x14ac:dyDescent="0.2"/>
    <row r="85928" ht="12.75" customHeight="1" x14ac:dyDescent="0.2"/>
    <row r="85929" ht="12.75" customHeight="1" x14ac:dyDescent="0.2"/>
    <row r="85930" ht="12.75" customHeight="1" x14ac:dyDescent="0.2"/>
    <row r="85931" ht="12.75" customHeight="1" x14ac:dyDescent="0.2"/>
    <row r="85932" ht="12.75" customHeight="1" x14ac:dyDescent="0.2"/>
    <row r="85933" ht="12.75" customHeight="1" x14ac:dyDescent="0.2"/>
    <row r="85934" ht="12.75" customHeight="1" x14ac:dyDescent="0.2"/>
    <row r="85935" ht="12.75" customHeight="1" x14ac:dyDescent="0.2"/>
    <row r="85936" ht="12.75" customHeight="1" x14ac:dyDescent="0.2"/>
    <row r="85937" ht="12.75" customHeight="1" x14ac:dyDescent="0.2"/>
    <row r="85938" ht="12.75" customHeight="1" x14ac:dyDescent="0.2"/>
    <row r="85939" ht="12.75" customHeight="1" x14ac:dyDescent="0.2"/>
    <row r="85940" ht="12.75" customHeight="1" x14ac:dyDescent="0.2"/>
    <row r="85941" ht="12.75" customHeight="1" x14ac:dyDescent="0.2"/>
    <row r="85942" ht="12.75" customHeight="1" x14ac:dyDescent="0.2"/>
    <row r="85943" ht="12.75" customHeight="1" x14ac:dyDescent="0.2"/>
    <row r="85944" ht="12.75" customHeight="1" x14ac:dyDescent="0.2"/>
    <row r="85945" ht="12.75" customHeight="1" x14ac:dyDescent="0.2"/>
    <row r="85946" ht="12.75" customHeight="1" x14ac:dyDescent="0.2"/>
    <row r="85947" ht="12.75" customHeight="1" x14ac:dyDescent="0.2"/>
    <row r="85948" ht="12.75" customHeight="1" x14ac:dyDescent="0.2"/>
    <row r="85949" ht="12.75" customHeight="1" x14ac:dyDescent="0.2"/>
    <row r="85950" ht="12.75" customHeight="1" x14ac:dyDescent="0.2"/>
    <row r="85951" ht="12.75" customHeight="1" x14ac:dyDescent="0.2"/>
    <row r="85952" ht="12.75" customHeight="1" x14ac:dyDescent="0.2"/>
    <row r="85953" ht="12.75" customHeight="1" x14ac:dyDescent="0.2"/>
    <row r="85954" ht="12.75" customHeight="1" x14ac:dyDescent="0.2"/>
    <row r="85955" ht="12.75" customHeight="1" x14ac:dyDescent="0.2"/>
    <row r="85956" ht="12.75" customHeight="1" x14ac:dyDescent="0.2"/>
    <row r="85957" ht="12.75" customHeight="1" x14ac:dyDescent="0.2"/>
    <row r="85958" ht="12.75" customHeight="1" x14ac:dyDescent="0.2"/>
    <row r="85959" ht="12.75" customHeight="1" x14ac:dyDescent="0.2"/>
    <row r="85960" ht="12.75" customHeight="1" x14ac:dyDescent="0.2"/>
    <row r="85961" ht="12.75" customHeight="1" x14ac:dyDescent="0.2"/>
    <row r="85962" ht="12.75" customHeight="1" x14ac:dyDescent="0.2"/>
    <row r="85963" ht="12.75" customHeight="1" x14ac:dyDescent="0.2"/>
    <row r="85964" ht="12.75" customHeight="1" x14ac:dyDescent="0.2"/>
    <row r="85965" ht="12.75" customHeight="1" x14ac:dyDescent="0.2"/>
    <row r="85966" ht="12.75" customHeight="1" x14ac:dyDescent="0.2"/>
    <row r="85967" ht="12.75" customHeight="1" x14ac:dyDescent="0.2"/>
    <row r="85968" ht="12.75" customHeight="1" x14ac:dyDescent="0.2"/>
    <row r="85969" ht="12.75" customHeight="1" x14ac:dyDescent="0.2"/>
    <row r="85970" ht="12.75" customHeight="1" x14ac:dyDescent="0.2"/>
    <row r="85971" ht="12.75" customHeight="1" x14ac:dyDescent="0.2"/>
    <row r="85972" ht="12.75" customHeight="1" x14ac:dyDescent="0.2"/>
    <row r="85973" ht="12.75" customHeight="1" x14ac:dyDescent="0.2"/>
    <row r="85974" ht="12.75" customHeight="1" x14ac:dyDescent="0.2"/>
    <row r="85975" ht="12.75" customHeight="1" x14ac:dyDescent="0.2"/>
    <row r="85976" ht="12.75" customHeight="1" x14ac:dyDescent="0.2"/>
    <row r="85977" ht="12.75" customHeight="1" x14ac:dyDescent="0.2"/>
    <row r="85978" ht="12.75" customHeight="1" x14ac:dyDescent="0.2"/>
    <row r="85979" ht="12.75" customHeight="1" x14ac:dyDescent="0.2"/>
    <row r="85980" ht="12.75" customHeight="1" x14ac:dyDescent="0.2"/>
    <row r="85981" ht="12.75" customHeight="1" x14ac:dyDescent="0.2"/>
    <row r="85982" ht="12.75" customHeight="1" x14ac:dyDescent="0.2"/>
    <row r="85983" ht="12.75" customHeight="1" x14ac:dyDescent="0.2"/>
    <row r="85984" ht="12.75" customHeight="1" x14ac:dyDescent="0.2"/>
    <row r="85985" ht="12.75" customHeight="1" x14ac:dyDescent="0.2"/>
    <row r="85986" ht="12.75" customHeight="1" x14ac:dyDescent="0.2"/>
    <row r="85987" ht="12.75" customHeight="1" x14ac:dyDescent="0.2"/>
    <row r="85988" ht="12.75" customHeight="1" x14ac:dyDescent="0.2"/>
    <row r="85989" ht="12.75" customHeight="1" x14ac:dyDescent="0.2"/>
    <row r="85990" ht="12.75" customHeight="1" x14ac:dyDescent="0.2"/>
    <row r="85991" ht="12.75" customHeight="1" x14ac:dyDescent="0.2"/>
    <row r="85992" ht="12.75" customHeight="1" x14ac:dyDescent="0.2"/>
    <row r="85993" ht="12.75" customHeight="1" x14ac:dyDescent="0.2"/>
    <row r="85994" ht="12.75" customHeight="1" x14ac:dyDescent="0.2"/>
    <row r="85995" ht="12.75" customHeight="1" x14ac:dyDescent="0.2"/>
    <row r="85996" ht="12.75" customHeight="1" x14ac:dyDescent="0.2"/>
    <row r="85997" ht="12.75" customHeight="1" x14ac:dyDescent="0.2"/>
    <row r="85998" ht="12.75" customHeight="1" x14ac:dyDescent="0.2"/>
    <row r="85999" ht="12.75" customHeight="1" x14ac:dyDescent="0.2"/>
    <row r="86000" ht="12.75" customHeight="1" x14ac:dyDescent="0.2"/>
    <row r="86001" ht="12.75" customHeight="1" x14ac:dyDescent="0.2"/>
    <row r="86002" ht="12.75" customHeight="1" x14ac:dyDescent="0.2"/>
    <row r="86003" ht="12.75" customHeight="1" x14ac:dyDescent="0.2"/>
    <row r="86004" ht="12.75" customHeight="1" x14ac:dyDescent="0.2"/>
    <row r="86005" ht="12.75" customHeight="1" x14ac:dyDescent="0.2"/>
    <row r="86006" ht="12.75" customHeight="1" x14ac:dyDescent="0.2"/>
    <row r="86007" ht="12.75" customHeight="1" x14ac:dyDescent="0.2"/>
    <row r="86008" ht="12.75" customHeight="1" x14ac:dyDescent="0.2"/>
    <row r="86009" ht="12.75" customHeight="1" x14ac:dyDescent="0.2"/>
    <row r="86010" ht="12.75" customHeight="1" x14ac:dyDescent="0.2"/>
    <row r="86011" ht="12.75" customHeight="1" x14ac:dyDescent="0.2"/>
    <row r="86012" ht="12.75" customHeight="1" x14ac:dyDescent="0.2"/>
    <row r="86013" ht="12.75" customHeight="1" x14ac:dyDescent="0.2"/>
    <row r="86014" ht="12.75" customHeight="1" x14ac:dyDescent="0.2"/>
    <row r="86015" ht="12.75" customHeight="1" x14ac:dyDescent="0.2"/>
    <row r="86016" ht="12.75" customHeight="1" x14ac:dyDescent="0.2"/>
    <row r="86017" ht="12.75" customHeight="1" x14ac:dyDescent="0.2"/>
    <row r="86018" ht="12.75" customHeight="1" x14ac:dyDescent="0.2"/>
    <row r="86019" ht="12.75" customHeight="1" x14ac:dyDescent="0.2"/>
    <row r="86020" ht="12.75" customHeight="1" x14ac:dyDescent="0.2"/>
    <row r="86021" ht="12.75" customHeight="1" x14ac:dyDescent="0.2"/>
    <row r="86022" ht="12.75" customHeight="1" x14ac:dyDescent="0.2"/>
    <row r="86023" ht="12.75" customHeight="1" x14ac:dyDescent="0.2"/>
    <row r="86024" ht="12.75" customHeight="1" x14ac:dyDescent="0.2"/>
    <row r="86025" ht="12.75" customHeight="1" x14ac:dyDescent="0.2"/>
    <row r="86026" ht="12.75" customHeight="1" x14ac:dyDescent="0.2"/>
    <row r="86027" ht="12.75" customHeight="1" x14ac:dyDescent="0.2"/>
    <row r="86028" ht="12.75" customHeight="1" x14ac:dyDescent="0.2"/>
    <row r="86029" ht="12.75" customHeight="1" x14ac:dyDescent="0.2"/>
    <row r="86030" ht="12.75" customHeight="1" x14ac:dyDescent="0.2"/>
    <row r="86031" ht="12.75" customHeight="1" x14ac:dyDescent="0.2"/>
    <row r="86032" ht="12.75" customHeight="1" x14ac:dyDescent="0.2"/>
    <row r="86033" ht="12.75" customHeight="1" x14ac:dyDescent="0.2"/>
    <row r="86034" ht="12.75" customHeight="1" x14ac:dyDescent="0.2"/>
    <row r="86035" ht="12.75" customHeight="1" x14ac:dyDescent="0.2"/>
    <row r="86036" ht="12.75" customHeight="1" x14ac:dyDescent="0.2"/>
    <row r="86037" ht="12.75" customHeight="1" x14ac:dyDescent="0.2"/>
    <row r="86038" ht="12.75" customHeight="1" x14ac:dyDescent="0.2"/>
    <row r="86039" ht="12.75" customHeight="1" x14ac:dyDescent="0.2"/>
    <row r="86040" ht="12.75" customHeight="1" x14ac:dyDescent="0.2"/>
    <row r="86041" ht="12.75" customHeight="1" x14ac:dyDescent="0.2"/>
    <row r="86042" ht="12.75" customHeight="1" x14ac:dyDescent="0.2"/>
    <row r="86043" ht="12.75" customHeight="1" x14ac:dyDescent="0.2"/>
    <row r="86044" ht="12.75" customHeight="1" x14ac:dyDescent="0.2"/>
    <row r="86045" ht="12.75" customHeight="1" x14ac:dyDescent="0.2"/>
    <row r="86046" ht="12.75" customHeight="1" x14ac:dyDescent="0.2"/>
    <row r="86047" ht="12.75" customHeight="1" x14ac:dyDescent="0.2"/>
    <row r="86048" ht="12.75" customHeight="1" x14ac:dyDescent="0.2"/>
    <row r="86049" ht="12.75" customHeight="1" x14ac:dyDescent="0.2"/>
    <row r="86050" ht="12.75" customHeight="1" x14ac:dyDescent="0.2"/>
    <row r="86051" ht="12.75" customHeight="1" x14ac:dyDescent="0.2"/>
    <row r="86052" ht="12.75" customHeight="1" x14ac:dyDescent="0.2"/>
    <row r="86053" ht="12.75" customHeight="1" x14ac:dyDescent="0.2"/>
    <row r="86054" ht="12.75" customHeight="1" x14ac:dyDescent="0.2"/>
    <row r="86055" ht="12.75" customHeight="1" x14ac:dyDescent="0.2"/>
    <row r="86056" ht="12.75" customHeight="1" x14ac:dyDescent="0.2"/>
    <row r="86057" ht="12.75" customHeight="1" x14ac:dyDescent="0.2"/>
    <row r="86058" ht="12.75" customHeight="1" x14ac:dyDescent="0.2"/>
    <row r="86059" ht="12.75" customHeight="1" x14ac:dyDescent="0.2"/>
    <row r="86060" ht="12.75" customHeight="1" x14ac:dyDescent="0.2"/>
    <row r="86061" ht="12.75" customHeight="1" x14ac:dyDescent="0.2"/>
    <row r="86062" ht="12.75" customHeight="1" x14ac:dyDescent="0.2"/>
    <row r="86063" ht="12.75" customHeight="1" x14ac:dyDescent="0.2"/>
    <row r="86064" ht="12.75" customHeight="1" x14ac:dyDescent="0.2"/>
    <row r="86065" ht="12.75" customHeight="1" x14ac:dyDescent="0.2"/>
    <row r="86066" ht="12.75" customHeight="1" x14ac:dyDescent="0.2"/>
    <row r="86067" ht="12.75" customHeight="1" x14ac:dyDescent="0.2"/>
    <row r="86068" ht="12.75" customHeight="1" x14ac:dyDescent="0.2"/>
    <row r="86069" ht="12.75" customHeight="1" x14ac:dyDescent="0.2"/>
    <row r="86070" ht="12.75" customHeight="1" x14ac:dyDescent="0.2"/>
    <row r="86071" ht="12.75" customHeight="1" x14ac:dyDescent="0.2"/>
    <row r="86072" ht="12.75" customHeight="1" x14ac:dyDescent="0.2"/>
    <row r="86073" ht="12.75" customHeight="1" x14ac:dyDescent="0.2"/>
    <row r="86074" ht="12.75" customHeight="1" x14ac:dyDescent="0.2"/>
    <row r="86075" ht="12.75" customHeight="1" x14ac:dyDescent="0.2"/>
    <row r="86076" ht="12.75" customHeight="1" x14ac:dyDescent="0.2"/>
    <row r="86077" ht="12.75" customHeight="1" x14ac:dyDescent="0.2"/>
    <row r="86078" ht="12.75" customHeight="1" x14ac:dyDescent="0.2"/>
    <row r="86079" ht="12.75" customHeight="1" x14ac:dyDescent="0.2"/>
    <row r="86080" ht="12.75" customHeight="1" x14ac:dyDescent="0.2"/>
    <row r="86081" ht="12.75" customHeight="1" x14ac:dyDescent="0.2"/>
    <row r="86082" ht="12.75" customHeight="1" x14ac:dyDescent="0.2"/>
    <row r="86083" ht="12.75" customHeight="1" x14ac:dyDescent="0.2"/>
    <row r="86084" ht="12.75" customHeight="1" x14ac:dyDescent="0.2"/>
    <row r="86085" ht="12.75" customHeight="1" x14ac:dyDescent="0.2"/>
    <row r="86086" ht="12.75" customHeight="1" x14ac:dyDescent="0.2"/>
    <row r="86087" ht="12.75" customHeight="1" x14ac:dyDescent="0.2"/>
    <row r="86088" ht="12.75" customHeight="1" x14ac:dyDescent="0.2"/>
    <row r="86089" ht="12.75" customHeight="1" x14ac:dyDescent="0.2"/>
    <row r="86090" ht="12.75" customHeight="1" x14ac:dyDescent="0.2"/>
    <row r="86091" ht="12.75" customHeight="1" x14ac:dyDescent="0.2"/>
    <row r="86092" ht="12.75" customHeight="1" x14ac:dyDescent="0.2"/>
    <row r="86093" ht="12.75" customHeight="1" x14ac:dyDescent="0.2"/>
    <row r="86094" ht="12.75" customHeight="1" x14ac:dyDescent="0.2"/>
    <row r="86095" ht="12.75" customHeight="1" x14ac:dyDescent="0.2"/>
    <row r="86096" ht="12.75" customHeight="1" x14ac:dyDescent="0.2"/>
    <row r="86097" ht="12.75" customHeight="1" x14ac:dyDescent="0.2"/>
    <row r="86098" ht="12.75" customHeight="1" x14ac:dyDescent="0.2"/>
    <row r="86099" ht="12.75" customHeight="1" x14ac:dyDescent="0.2"/>
    <row r="86100" ht="12.75" customHeight="1" x14ac:dyDescent="0.2"/>
    <row r="86101" ht="12.75" customHeight="1" x14ac:dyDescent="0.2"/>
    <row r="86102" ht="12.75" customHeight="1" x14ac:dyDescent="0.2"/>
    <row r="86103" ht="12.75" customHeight="1" x14ac:dyDescent="0.2"/>
    <row r="86104" ht="12.75" customHeight="1" x14ac:dyDescent="0.2"/>
    <row r="86105" ht="12.75" customHeight="1" x14ac:dyDescent="0.2"/>
    <row r="86106" ht="12.75" customHeight="1" x14ac:dyDescent="0.2"/>
    <row r="86107" ht="12.75" customHeight="1" x14ac:dyDescent="0.2"/>
    <row r="86108" ht="12.75" customHeight="1" x14ac:dyDescent="0.2"/>
    <row r="86109" ht="12.75" customHeight="1" x14ac:dyDescent="0.2"/>
    <row r="86110" ht="12.75" customHeight="1" x14ac:dyDescent="0.2"/>
    <row r="86111" ht="12.75" customHeight="1" x14ac:dyDescent="0.2"/>
    <row r="86112" ht="12.75" customHeight="1" x14ac:dyDescent="0.2"/>
    <row r="86113" ht="12.75" customHeight="1" x14ac:dyDescent="0.2"/>
    <row r="86114" ht="12.75" customHeight="1" x14ac:dyDescent="0.2"/>
    <row r="86115" ht="12.75" customHeight="1" x14ac:dyDescent="0.2"/>
    <row r="86116" ht="12.75" customHeight="1" x14ac:dyDescent="0.2"/>
    <row r="86117" ht="12.75" customHeight="1" x14ac:dyDescent="0.2"/>
    <row r="86118" ht="12.75" customHeight="1" x14ac:dyDescent="0.2"/>
    <row r="86119" ht="12.75" customHeight="1" x14ac:dyDescent="0.2"/>
    <row r="86120" ht="12.75" customHeight="1" x14ac:dyDescent="0.2"/>
    <row r="86121" ht="12.75" customHeight="1" x14ac:dyDescent="0.2"/>
    <row r="86122" ht="12.75" customHeight="1" x14ac:dyDescent="0.2"/>
    <row r="86123" ht="12.75" customHeight="1" x14ac:dyDescent="0.2"/>
    <row r="86124" ht="12.75" customHeight="1" x14ac:dyDescent="0.2"/>
    <row r="86125" ht="12.75" customHeight="1" x14ac:dyDescent="0.2"/>
    <row r="86126" ht="12.75" customHeight="1" x14ac:dyDescent="0.2"/>
    <row r="86127" ht="12.75" customHeight="1" x14ac:dyDescent="0.2"/>
    <row r="86128" ht="12.75" customHeight="1" x14ac:dyDescent="0.2"/>
    <row r="86129" ht="12.75" customHeight="1" x14ac:dyDescent="0.2"/>
    <row r="86130" ht="12.75" customHeight="1" x14ac:dyDescent="0.2"/>
    <row r="86131" ht="12.75" customHeight="1" x14ac:dyDescent="0.2"/>
    <row r="86132" ht="12.75" customHeight="1" x14ac:dyDescent="0.2"/>
    <row r="86133" ht="12.75" customHeight="1" x14ac:dyDescent="0.2"/>
    <row r="86134" ht="12.75" customHeight="1" x14ac:dyDescent="0.2"/>
    <row r="86135" ht="12.75" customHeight="1" x14ac:dyDescent="0.2"/>
    <row r="86136" ht="12.75" customHeight="1" x14ac:dyDescent="0.2"/>
    <row r="86137" ht="12.75" customHeight="1" x14ac:dyDescent="0.2"/>
    <row r="86138" ht="12.75" customHeight="1" x14ac:dyDescent="0.2"/>
    <row r="86139" ht="12.75" customHeight="1" x14ac:dyDescent="0.2"/>
    <row r="86140" ht="12.75" customHeight="1" x14ac:dyDescent="0.2"/>
    <row r="86141" ht="12.75" customHeight="1" x14ac:dyDescent="0.2"/>
    <row r="86142" ht="12.75" customHeight="1" x14ac:dyDescent="0.2"/>
    <row r="86143" ht="12.75" customHeight="1" x14ac:dyDescent="0.2"/>
    <row r="86144" ht="12.75" customHeight="1" x14ac:dyDescent="0.2"/>
    <row r="86145" ht="12.75" customHeight="1" x14ac:dyDescent="0.2"/>
    <row r="86146" ht="12.75" customHeight="1" x14ac:dyDescent="0.2"/>
    <row r="86147" ht="12.75" customHeight="1" x14ac:dyDescent="0.2"/>
    <row r="86148" ht="12.75" customHeight="1" x14ac:dyDescent="0.2"/>
    <row r="86149" ht="12.75" customHeight="1" x14ac:dyDescent="0.2"/>
    <row r="86150" ht="12.75" customHeight="1" x14ac:dyDescent="0.2"/>
    <row r="86151" ht="12.75" customHeight="1" x14ac:dyDescent="0.2"/>
    <row r="86152" ht="12.75" customHeight="1" x14ac:dyDescent="0.2"/>
    <row r="86153" ht="12.75" customHeight="1" x14ac:dyDescent="0.2"/>
    <row r="86154" ht="12.75" customHeight="1" x14ac:dyDescent="0.2"/>
    <row r="86155" ht="12.75" customHeight="1" x14ac:dyDescent="0.2"/>
    <row r="86156" ht="12.75" customHeight="1" x14ac:dyDescent="0.2"/>
    <row r="86157" ht="12.75" customHeight="1" x14ac:dyDescent="0.2"/>
    <row r="86158" ht="12.75" customHeight="1" x14ac:dyDescent="0.2"/>
    <row r="86159" ht="12.75" customHeight="1" x14ac:dyDescent="0.2"/>
    <row r="86160" ht="12.75" customHeight="1" x14ac:dyDescent="0.2"/>
    <row r="86161" ht="12.75" customHeight="1" x14ac:dyDescent="0.2"/>
    <row r="86162" ht="12.75" customHeight="1" x14ac:dyDescent="0.2"/>
    <row r="86163" ht="12.75" customHeight="1" x14ac:dyDescent="0.2"/>
    <row r="86164" ht="12.75" customHeight="1" x14ac:dyDescent="0.2"/>
    <row r="86165" ht="12.75" customHeight="1" x14ac:dyDescent="0.2"/>
    <row r="86166" ht="12.75" customHeight="1" x14ac:dyDescent="0.2"/>
    <row r="86167" ht="12.75" customHeight="1" x14ac:dyDescent="0.2"/>
    <row r="86168" ht="12.75" customHeight="1" x14ac:dyDescent="0.2"/>
    <row r="86169" ht="12.75" customHeight="1" x14ac:dyDescent="0.2"/>
    <row r="86170" ht="12.75" customHeight="1" x14ac:dyDescent="0.2"/>
    <row r="86171" ht="12.75" customHeight="1" x14ac:dyDescent="0.2"/>
    <row r="86172" ht="12.75" customHeight="1" x14ac:dyDescent="0.2"/>
    <row r="86173" ht="12.75" customHeight="1" x14ac:dyDescent="0.2"/>
    <row r="86174" ht="12.75" customHeight="1" x14ac:dyDescent="0.2"/>
    <row r="86175" ht="12.75" customHeight="1" x14ac:dyDescent="0.2"/>
    <row r="86176" ht="12.75" customHeight="1" x14ac:dyDescent="0.2"/>
    <row r="86177" ht="12.75" customHeight="1" x14ac:dyDescent="0.2"/>
    <row r="86178" ht="12.75" customHeight="1" x14ac:dyDescent="0.2"/>
    <row r="86179" ht="12.75" customHeight="1" x14ac:dyDescent="0.2"/>
    <row r="86180" ht="12.75" customHeight="1" x14ac:dyDescent="0.2"/>
    <row r="86181" ht="12.75" customHeight="1" x14ac:dyDescent="0.2"/>
    <row r="86182" ht="12.75" customHeight="1" x14ac:dyDescent="0.2"/>
    <row r="86183" ht="12.75" customHeight="1" x14ac:dyDescent="0.2"/>
    <row r="86184" ht="12.75" customHeight="1" x14ac:dyDescent="0.2"/>
    <row r="86185" ht="12.75" customHeight="1" x14ac:dyDescent="0.2"/>
    <row r="86186" ht="12.75" customHeight="1" x14ac:dyDescent="0.2"/>
    <row r="86187" ht="12.75" customHeight="1" x14ac:dyDescent="0.2"/>
    <row r="86188" ht="12.75" customHeight="1" x14ac:dyDescent="0.2"/>
    <row r="86189" ht="12.75" customHeight="1" x14ac:dyDescent="0.2"/>
    <row r="86190" ht="12.75" customHeight="1" x14ac:dyDescent="0.2"/>
    <row r="86191" ht="12.75" customHeight="1" x14ac:dyDescent="0.2"/>
    <row r="86192" ht="12.75" customHeight="1" x14ac:dyDescent="0.2"/>
    <row r="86193" ht="12.75" customHeight="1" x14ac:dyDescent="0.2"/>
    <row r="86194" ht="12.75" customHeight="1" x14ac:dyDescent="0.2"/>
    <row r="86195" ht="12.75" customHeight="1" x14ac:dyDescent="0.2"/>
    <row r="86196" ht="12.75" customHeight="1" x14ac:dyDescent="0.2"/>
    <row r="86197" ht="12.75" customHeight="1" x14ac:dyDescent="0.2"/>
    <row r="86198" ht="12.75" customHeight="1" x14ac:dyDescent="0.2"/>
    <row r="86199" ht="12.75" customHeight="1" x14ac:dyDescent="0.2"/>
    <row r="86200" ht="12.75" customHeight="1" x14ac:dyDescent="0.2"/>
    <row r="86201" ht="12.75" customHeight="1" x14ac:dyDescent="0.2"/>
    <row r="86202" ht="12.75" customHeight="1" x14ac:dyDescent="0.2"/>
    <row r="86203" ht="12.75" customHeight="1" x14ac:dyDescent="0.2"/>
    <row r="86204" ht="12.75" customHeight="1" x14ac:dyDescent="0.2"/>
    <row r="86205" ht="12.75" customHeight="1" x14ac:dyDescent="0.2"/>
    <row r="86206" ht="12.75" customHeight="1" x14ac:dyDescent="0.2"/>
    <row r="86207" ht="12.75" customHeight="1" x14ac:dyDescent="0.2"/>
    <row r="86208" ht="12.75" customHeight="1" x14ac:dyDescent="0.2"/>
    <row r="86209" ht="12.75" customHeight="1" x14ac:dyDescent="0.2"/>
    <row r="86210" ht="12.75" customHeight="1" x14ac:dyDescent="0.2"/>
    <row r="86211" ht="12.75" customHeight="1" x14ac:dyDescent="0.2"/>
    <row r="86212" ht="12.75" customHeight="1" x14ac:dyDescent="0.2"/>
    <row r="86213" ht="12.75" customHeight="1" x14ac:dyDescent="0.2"/>
    <row r="86214" ht="12.75" customHeight="1" x14ac:dyDescent="0.2"/>
    <row r="86215" ht="12.75" customHeight="1" x14ac:dyDescent="0.2"/>
    <row r="86216" ht="12.75" customHeight="1" x14ac:dyDescent="0.2"/>
    <row r="86217" ht="12.75" customHeight="1" x14ac:dyDescent="0.2"/>
    <row r="86218" ht="12.75" customHeight="1" x14ac:dyDescent="0.2"/>
    <row r="86219" ht="12.75" customHeight="1" x14ac:dyDescent="0.2"/>
    <row r="86220" ht="12.75" customHeight="1" x14ac:dyDescent="0.2"/>
    <row r="86221" ht="12.75" customHeight="1" x14ac:dyDescent="0.2"/>
    <row r="86222" ht="12.75" customHeight="1" x14ac:dyDescent="0.2"/>
    <row r="86223" ht="12.75" customHeight="1" x14ac:dyDescent="0.2"/>
    <row r="86224" ht="12.75" customHeight="1" x14ac:dyDescent="0.2"/>
    <row r="86225" ht="12.75" customHeight="1" x14ac:dyDescent="0.2"/>
    <row r="86226" ht="12.75" customHeight="1" x14ac:dyDescent="0.2"/>
    <row r="86227" ht="12.75" customHeight="1" x14ac:dyDescent="0.2"/>
    <row r="86228" ht="12.75" customHeight="1" x14ac:dyDescent="0.2"/>
    <row r="86229" ht="12.75" customHeight="1" x14ac:dyDescent="0.2"/>
    <row r="86230" ht="12.75" customHeight="1" x14ac:dyDescent="0.2"/>
    <row r="86231" ht="12.75" customHeight="1" x14ac:dyDescent="0.2"/>
    <row r="86232" ht="12.75" customHeight="1" x14ac:dyDescent="0.2"/>
    <row r="86233" ht="12.75" customHeight="1" x14ac:dyDescent="0.2"/>
    <row r="86234" ht="12.75" customHeight="1" x14ac:dyDescent="0.2"/>
    <row r="86235" ht="12.75" customHeight="1" x14ac:dyDescent="0.2"/>
    <row r="86236" ht="12.75" customHeight="1" x14ac:dyDescent="0.2"/>
    <row r="86237" ht="12.75" customHeight="1" x14ac:dyDescent="0.2"/>
    <row r="86238" ht="12.75" customHeight="1" x14ac:dyDescent="0.2"/>
    <row r="86239" ht="12.75" customHeight="1" x14ac:dyDescent="0.2"/>
    <row r="86240" ht="12.75" customHeight="1" x14ac:dyDescent="0.2"/>
    <row r="86241" ht="12.75" customHeight="1" x14ac:dyDescent="0.2"/>
    <row r="86242" ht="12.75" customHeight="1" x14ac:dyDescent="0.2"/>
    <row r="86243" ht="12.75" customHeight="1" x14ac:dyDescent="0.2"/>
    <row r="86244" ht="12.75" customHeight="1" x14ac:dyDescent="0.2"/>
    <row r="86245" ht="12.75" customHeight="1" x14ac:dyDescent="0.2"/>
    <row r="86246" ht="12.75" customHeight="1" x14ac:dyDescent="0.2"/>
    <row r="86247" ht="12.75" customHeight="1" x14ac:dyDescent="0.2"/>
    <row r="86248" ht="12.75" customHeight="1" x14ac:dyDescent="0.2"/>
    <row r="86249" ht="12.75" customHeight="1" x14ac:dyDescent="0.2"/>
    <row r="86250" ht="12.75" customHeight="1" x14ac:dyDescent="0.2"/>
    <row r="86251" ht="12.75" customHeight="1" x14ac:dyDescent="0.2"/>
    <row r="86252" ht="12.75" customHeight="1" x14ac:dyDescent="0.2"/>
    <row r="86253" ht="12.75" customHeight="1" x14ac:dyDescent="0.2"/>
    <row r="86254" ht="12.75" customHeight="1" x14ac:dyDescent="0.2"/>
    <row r="86255" ht="12.75" customHeight="1" x14ac:dyDescent="0.2"/>
    <row r="86256" ht="12.75" customHeight="1" x14ac:dyDescent="0.2"/>
    <row r="86257" ht="12.75" customHeight="1" x14ac:dyDescent="0.2"/>
    <row r="86258" ht="12.75" customHeight="1" x14ac:dyDescent="0.2"/>
    <row r="86259" ht="12.75" customHeight="1" x14ac:dyDescent="0.2"/>
    <row r="86260" ht="12.75" customHeight="1" x14ac:dyDescent="0.2"/>
    <row r="86261" ht="12.75" customHeight="1" x14ac:dyDescent="0.2"/>
    <row r="86262" ht="12.75" customHeight="1" x14ac:dyDescent="0.2"/>
    <row r="86263" ht="12.75" customHeight="1" x14ac:dyDescent="0.2"/>
    <row r="86264" ht="12.75" customHeight="1" x14ac:dyDescent="0.2"/>
    <row r="86265" ht="12.75" customHeight="1" x14ac:dyDescent="0.2"/>
    <row r="86266" ht="12.75" customHeight="1" x14ac:dyDescent="0.2"/>
    <row r="86267" ht="12.75" customHeight="1" x14ac:dyDescent="0.2"/>
    <row r="86268" ht="12.75" customHeight="1" x14ac:dyDescent="0.2"/>
    <row r="86269" ht="12.75" customHeight="1" x14ac:dyDescent="0.2"/>
    <row r="86270" ht="12.75" customHeight="1" x14ac:dyDescent="0.2"/>
    <row r="86271" ht="12.75" customHeight="1" x14ac:dyDescent="0.2"/>
    <row r="86272" ht="12.75" customHeight="1" x14ac:dyDescent="0.2"/>
    <row r="86273" ht="12.75" customHeight="1" x14ac:dyDescent="0.2"/>
    <row r="86274" ht="12.75" customHeight="1" x14ac:dyDescent="0.2"/>
    <row r="86275" ht="12.75" customHeight="1" x14ac:dyDescent="0.2"/>
    <row r="86276" ht="12.75" customHeight="1" x14ac:dyDescent="0.2"/>
    <row r="86277" ht="12.75" customHeight="1" x14ac:dyDescent="0.2"/>
    <row r="86278" ht="12.75" customHeight="1" x14ac:dyDescent="0.2"/>
    <row r="86279" ht="12.75" customHeight="1" x14ac:dyDescent="0.2"/>
    <row r="86280" ht="12.75" customHeight="1" x14ac:dyDescent="0.2"/>
    <row r="86281" ht="12.75" customHeight="1" x14ac:dyDescent="0.2"/>
    <row r="86282" ht="12.75" customHeight="1" x14ac:dyDescent="0.2"/>
    <row r="86283" ht="12.75" customHeight="1" x14ac:dyDescent="0.2"/>
    <row r="86284" ht="12.75" customHeight="1" x14ac:dyDescent="0.2"/>
    <row r="86285" ht="12.75" customHeight="1" x14ac:dyDescent="0.2"/>
    <row r="86286" ht="12.75" customHeight="1" x14ac:dyDescent="0.2"/>
    <row r="86287" ht="12.75" customHeight="1" x14ac:dyDescent="0.2"/>
    <row r="86288" ht="12.75" customHeight="1" x14ac:dyDescent="0.2"/>
    <row r="86289" ht="12.75" customHeight="1" x14ac:dyDescent="0.2"/>
    <row r="86290" ht="12.75" customHeight="1" x14ac:dyDescent="0.2"/>
    <row r="86291" ht="12.75" customHeight="1" x14ac:dyDescent="0.2"/>
    <row r="86292" ht="12.75" customHeight="1" x14ac:dyDescent="0.2"/>
    <row r="86293" ht="12.75" customHeight="1" x14ac:dyDescent="0.2"/>
    <row r="86294" ht="12.75" customHeight="1" x14ac:dyDescent="0.2"/>
    <row r="86295" ht="12.75" customHeight="1" x14ac:dyDescent="0.2"/>
    <row r="86296" ht="12.75" customHeight="1" x14ac:dyDescent="0.2"/>
    <row r="86297" ht="12.75" customHeight="1" x14ac:dyDescent="0.2"/>
    <row r="86298" ht="12.75" customHeight="1" x14ac:dyDescent="0.2"/>
    <row r="86299" ht="12.75" customHeight="1" x14ac:dyDescent="0.2"/>
    <row r="86300" ht="12.75" customHeight="1" x14ac:dyDescent="0.2"/>
    <row r="86301" ht="12.75" customHeight="1" x14ac:dyDescent="0.2"/>
    <row r="86302" ht="12.75" customHeight="1" x14ac:dyDescent="0.2"/>
    <row r="86303" ht="12.75" customHeight="1" x14ac:dyDescent="0.2"/>
    <row r="86304" ht="12.75" customHeight="1" x14ac:dyDescent="0.2"/>
    <row r="86305" ht="12.75" customHeight="1" x14ac:dyDescent="0.2"/>
    <row r="86306" ht="12.75" customHeight="1" x14ac:dyDescent="0.2"/>
    <row r="86307" ht="12.75" customHeight="1" x14ac:dyDescent="0.2"/>
    <row r="86308" ht="12.75" customHeight="1" x14ac:dyDescent="0.2"/>
    <row r="86309" ht="12.75" customHeight="1" x14ac:dyDescent="0.2"/>
    <row r="86310" ht="12.75" customHeight="1" x14ac:dyDescent="0.2"/>
    <row r="86311" ht="12.75" customHeight="1" x14ac:dyDescent="0.2"/>
    <row r="86312" ht="12.75" customHeight="1" x14ac:dyDescent="0.2"/>
    <row r="86313" ht="12.75" customHeight="1" x14ac:dyDescent="0.2"/>
    <row r="86314" ht="12.75" customHeight="1" x14ac:dyDescent="0.2"/>
    <row r="86315" ht="12.75" customHeight="1" x14ac:dyDescent="0.2"/>
    <row r="86316" ht="12.75" customHeight="1" x14ac:dyDescent="0.2"/>
    <row r="86317" ht="12.75" customHeight="1" x14ac:dyDescent="0.2"/>
    <row r="86318" ht="12.75" customHeight="1" x14ac:dyDescent="0.2"/>
    <row r="86319" ht="12.75" customHeight="1" x14ac:dyDescent="0.2"/>
    <row r="86320" ht="12.75" customHeight="1" x14ac:dyDescent="0.2"/>
    <row r="86321" ht="12.75" customHeight="1" x14ac:dyDescent="0.2"/>
    <row r="86322" ht="12.75" customHeight="1" x14ac:dyDescent="0.2"/>
    <row r="86323" ht="12.75" customHeight="1" x14ac:dyDescent="0.2"/>
    <row r="86324" ht="12.75" customHeight="1" x14ac:dyDescent="0.2"/>
    <row r="86325" ht="12.75" customHeight="1" x14ac:dyDescent="0.2"/>
    <row r="86326" ht="12.75" customHeight="1" x14ac:dyDescent="0.2"/>
    <row r="86327" ht="12.75" customHeight="1" x14ac:dyDescent="0.2"/>
    <row r="86328" ht="12.75" customHeight="1" x14ac:dyDescent="0.2"/>
    <row r="86329" ht="12.75" customHeight="1" x14ac:dyDescent="0.2"/>
    <row r="86330" ht="12.75" customHeight="1" x14ac:dyDescent="0.2"/>
    <row r="86331" ht="12.75" customHeight="1" x14ac:dyDescent="0.2"/>
    <row r="86332" ht="12.75" customHeight="1" x14ac:dyDescent="0.2"/>
    <row r="86333" ht="12.75" customHeight="1" x14ac:dyDescent="0.2"/>
    <row r="86334" ht="12.75" customHeight="1" x14ac:dyDescent="0.2"/>
    <row r="86335" ht="12.75" customHeight="1" x14ac:dyDescent="0.2"/>
    <row r="86336" ht="12.75" customHeight="1" x14ac:dyDescent="0.2"/>
    <row r="86337" ht="12.75" customHeight="1" x14ac:dyDescent="0.2"/>
    <row r="86338" ht="12.75" customHeight="1" x14ac:dyDescent="0.2"/>
    <row r="86339" ht="12.75" customHeight="1" x14ac:dyDescent="0.2"/>
    <row r="86340" ht="12.75" customHeight="1" x14ac:dyDescent="0.2"/>
    <row r="86341" ht="12.75" customHeight="1" x14ac:dyDescent="0.2"/>
    <row r="86342" ht="12.75" customHeight="1" x14ac:dyDescent="0.2"/>
    <row r="86343" ht="12.75" customHeight="1" x14ac:dyDescent="0.2"/>
    <row r="86344" ht="12.75" customHeight="1" x14ac:dyDescent="0.2"/>
    <row r="86345" ht="12.75" customHeight="1" x14ac:dyDescent="0.2"/>
    <row r="86346" ht="12.75" customHeight="1" x14ac:dyDescent="0.2"/>
    <row r="86347" ht="12.75" customHeight="1" x14ac:dyDescent="0.2"/>
    <row r="86348" ht="12.75" customHeight="1" x14ac:dyDescent="0.2"/>
    <row r="86349" ht="12.75" customHeight="1" x14ac:dyDescent="0.2"/>
    <row r="86350" ht="12.75" customHeight="1" x14ac:dyDescent="0.2"/>
    <row r="86351" ht="12.75" customHeight="1" x14ac:dyDescent="0.2"/>
    <row r="86352" ht="12.75" customHeight="1" x14ac:dyDescent="0.2"/>
    <row r="86353" ht="12.75" customHeight="1" x14ac:dyDescent="0.2"/>
    <row r="86354" ht="12.75" customHeight="1" x14ac:dyDescent="0.2"/>
    <row r="86355" ht="12.75" customHeight="1" x14ac:dyDescent="0.2"/>
    <row r="86356" ht="12.75" customHeight="1" x14ac:dyDescent="0.2"/>
    <row r="86357" ht="12.75" customHeight="1" x14ac:dyDescent="0.2"/>
    <row r="86358" ht="12.75" customHeight="1" x14ac:dyDescent="0.2"/>
    <row r="86359" ht="12.75" customHeight="1" x14ac:dyDescent="0.2"/>
    <row r="86360" ht="12.75" customHeight="1" x14ac:dyDescent="0.2"/>
    <row r="86361" ht="12.75" customHeight="1" x14ac:dyDescent="0.2"/>
    <row r="86362" ht="12.75" customHeight="1" x14ac:dyDescent="0.2"/>
    <row r="86363" ht="12.75" customHeight="1" x14ac:dyDescent="0.2"/>
    <row r="86364" ht="12.75" customHeight="1" x14ac:dyDescent="0.2"/>
    <row r="86365" ht="12.75" customHeight="1" x14ac:dyDescent="0.2"/>
    <row r="86366" ht="12.75" customHeight="1" x14ac:dyDescent="0.2"/>
    <row r="86367" ht="12.75" customHeight="1" x14ac:dyDescent="0.2"/>
    <row r="86368" ht="12.75" customHeight="1" x14ac:dyDescent="0.2"/>
    <row r="86369" ht="12.75" customHeight="1" x14ac:dyDescent="0.2"/>
    <row r="86370" ht="12.75" customHeight="1" x14ac:dyDescent="0.2"/>
    <row r="86371" ht="12.75" customHeight="1" x14ac:dyDescent="0.2"/>
    <row r="86372" ht="12.75" customHeight="1" x14ac:dyDescent="0.2"/>
    <row r="86373" ht="12.75" customHeight="1" x14ac:dyDescent="0.2"/>
    <row r="86374" ht="12.75" customHeight="1" x14ac:dyDescent="0.2"/>
    <row r="86375" ht="12.75" customHeight="1" x14ac:dyDescent="0.2"/>
    <row r="86376" ht="12.75" customHeight="1" x14ac:dyDescent="0.2"/>
    <row r="86377" ht="12.75" customHeight="1" x14ac:dyDescent="0.2"/>
    <row r="86378" ht="12.75" customHeight="1" x14ac:dyDescent="0.2"/>
    <row r="86379" ht="12.75" customHeight="1" x14ac:dyDescent="0.2"/>
    <row r="86380" ht="12.75" customHeight="1" x14ac:dyDescent="0.2"/>
    <row r="86381" ht="12.75" customHeight="1" x14ac:dyDescent="0.2"/>
    <row r="86382" ht="12.75" customHeight="1" x14ac:dyDescent="0.2"/>
    <row r="86383" ht="12.75" customHeight="1" x14ac:dyDescent="0.2"/>
    <row r="86384" ht="12.75" customHeight="1" x14ac:dyDescent="0.2"/>
    <row r="86385" ht="12.75" customHeight="1" x14ac:dyDescent="0.2"/>
    <row r="86386" ht="12.75" customHeight="1" x14ac:dyDescent="0.2"/>
    <row r="86387" ht="12.75" customHeight="1" x14ac:dyDescent="0.2"/>
    <row r="86388" ht="12.75" customHeight="1" x14ac:dyDescent="0.2"/>
    <row r="86389" ht="12.75" customHeight="1" x14ac:dyDescent="0.2"/>
    <row r="86390" ht="12.75" customHeight="1" x14ac:dyDescent="0.2"/>
    <row r="86391" ht="12.75" customHeight="1" x14ac:dyDescent="0.2"/>
    <row r="86392" ht="12.75" customHeight="1" x14ac:dyDescent="0.2"/>
    <row r="86393" ht="12.75" customHeight="1" x14ac:dyDescent="0.2"/>
    <row r="86394" ht="12.75" customHeight="1" x14ac:dyDescent="0.2"/>
    <row r="86395" ht="12.75" customHeight="1" x14ac:dyDescent="0.2"/>
    <row r="86396" ht="12.75" customHeight="1" x14ac:dyDescent="0.2"/>
    <row r="86397" ht="12.75" customHeight="1" x14ac:dyDescent="0.2"/>
    <row r="86398" ht="12.75" customHeight="1" x14ac:dyDescent="0.2"/>
    <row r="86399" ht="12.75" customHeight="1" x14ac:dyDescent="0.2"/>
    <row r="86400" ht="12.75" customHeight="1" x14ac:dyDescent="0.2"/>
    <row r="86401" ht="12.75" customHeight="1" x14ac:dyDescent="0.2"/>
    <row r="86402" ht="12.75" customHeight="1" x14ac:dyDescent="0.2"/>
    <row r="86403" ht="12.75" customHeight="1" x14ac:dyDescent="0.2"/>
    <row r="86404" ht="12.75" customHeight="1" x14ac:dyDescent="0.2"/>
    <row r="86405" ht="12.75" customHeight="1" x14ac:dyDescent="0.2"/>
    <row r="86406" ht="12.75" customHeight="1" x14ac:dyDescent="0.2"/>
    <row r="86407" ht="12.75" customHeight="1" x14ac:dyDescent="0.2"/>
    <row r="86408" ht="12.75" customHeight="1" x14ac:dyDescent="0.2"/>
    <row r="86409" ht="12.75" customHeight="1" x14ac:dyDescent="0.2"/>
    <row r="86410" ht="12.75" customHeight="1" x14ac:dyDescent="0.2"/>
    <row r="86411" ht="12.75" customHeight="1" x14ac:dyDescent="0.2"/>
    <row r="86412" ht="12.75" customHeight="1" x14ac:dyDescent="0.2"/>
    <row r="86413" ht="12.75" customHeight="1" x14ac:dyDescent="0.2"/>
    <row r="86414" ht="12.75" customHeight="1" x14ac:dyDescent="0.2"/>
    <row r="86415" ht="12.75" customHeight="1" x14ac:dyDescent="0.2"/>
    <row r="86416" ht="12.75" customHeight="1" x14ac:dyDescent="0.2"/>
    <row r="86417" ht="12.75" customHeight="1" x14ac:dyDescent="0.2"/>
    <row r="86418" ht="12.75" customHeight="1" x14ac:dyDescent="0.2"/>
    <row r="86419" ht="12.75" customHeight="1" x14ac:dyDescent="0.2"/>
    <row r="86420" ht="12.75" customHeight="1" x14ac:dyDescent="0.2"/>
    <row r="86421" ht="12.75" customHeight="1" x14ac:dyDescent="0.2"/>
    <row r="86422" ht="12.75" customHeight="1" x14ac:dyDescent="0.2"/>
    <row r="86423" ht="12.75" customHeight="1" x14ac:dyDescent="0.2"/>
    <row r="86424" ht="12.75" customHeight="1" x14ac:dyDescent="0.2"/>
    <row r="86425" ht="12.75" customHeight="1" x14ac:dyDescent="0.2"/>
    <row r="86426" ht="12.75" customHeight="1" x14ac:dyDescent="0.2"/>
    <row r="86427" ht="12.75" customHeight="1" x14ac:dyDescent="0.2"/>
    <row r="86428" ht="12.75" customHeight="1" x14ac:dyDescent="0.2"/>
    <row r="86429" ht="12.75" customHeight="1" x14ac:dyDescent="0.2"/>
    <row r="86430" ht="12.75" customHeight="1" x14ac:dyDescent="0.2"/>
    <row r="86431" ht="12.75" customHeight="1" x14ac:dyDescent="0.2"/>
    <row r="86432" ht="12.75" customHeight="1" x14ac:dyDescent="0.2"/>
    <row r="86433" ht="12.75" customHeight="1" x14ac:dyDescent="0.2"/>
    <row r="86434" ht="12.75" customHeight="1" x14ac:dyDescent="0.2"/>
    <row r="86435" ht="12.75" customHeight="1" x14ac:dyDescent="0.2"/>
    <row r="86436" ht="12.75" customHeight="1" x14ac:dyDescent="0.2"/>
    <row r="86437" ht="12.75" customHeight="1" x14ac:dyDescent="0.2"/>
    <row r="86438" ht="12.75" customHeight="1" x14ac:dyDescent="0.2"/>
    <row r="86439" ht="12.75" customHeight="1" x14ac:dyDescent="0.2"/>
    <row r="86440" ht="12.75" customHeight="1" x14ac:dyDescent="0.2"/>
    <row r="86441" ht="12.75" customHeight="1" x14ac:dyDescent="0.2"/>
    <row r="86442" ht="12.75" customHeight="1" x14ac:dyDescent="0.2"/>
    <row r="86443" ht="12.75" customHeight="1" x14ac:dyDescent="0.2"/>
    <row r="86444" ht="12.75" customHeight="1" x14ac:dyDescent="0.2"/>
    <row r="86445" ht="12.75" customHeight="1" x14ac:dyDescent="0.2"/>
    <row r="86446" ht="12.75" customHeight="1" x14ac:dyDescent="0.2"/>
    <row r="86447" ht="12.75" customHeight="1" x14ac:dyDescent="0.2"/>
    <row r="86448" ht="12.75" customHeight="1" x14ac:dyDescent="0.2"/>
    <row r="86449" ht="12.75" customHeight="1" x14ac:dyDescent="0.2"/>
    <row r="86450" ht="12.75" customHeight="1" x14ac:dyDescent="0.2"/>
    <row r="86451" ht="12.75" customHeight="1" x14ac:dyDescent="0.2"/>
    <row r="86452" ht="12.75" customHeight="1" x14ac:dyDescent="0.2"/>
    <row r="86453" ht="12.75" customHeight="1" x14ac:dyDescent="0.2"/>
    <row r="86454" ht="12.75" customHeight="1" x14ac:dyDescent="0.2"/>
    <row r="86455" ht="12.75" customHeight="1" x14ac:dyDescent="0.2"/>
    <row r="86456" ht="12.75" customHeight="1" x14ac:dyDescent="0.2"/>
    <row r="86457" ht="12.75" customHeight="1" x14ac:dyDescent="0.2"/>
    <row r="86458" ht="12.75" customHeight="1" x14ac:dyDescent="0.2"/>
    <row r="86459" ht="12.75" customHeight="1" x14ac:dyDescent="0.2"/>
    <row r="86460" ht="12.75" customHeight="1" x14ac:dyDescent="0.2"/>
    <row r="86461" ht="12.75" customHeight="1" x14ac:dyDescent="0.2"/>
    <row r="86462" ht="12.75" customHeight="1" x14ac:dyDescent="0.2"/>
    <row r="86463" ht="12.75" customHeight="1" x14ac:dyDescent="0.2"/>
    <row r="86464" ht="12.75" customHeight="1" x14ac:dyDescent="0.2"/>
    <row r="86465" ht="12.75" customHeight="1" x14ac:dyDescent="0.2"/>
    <row r="86466" ht="12.75" customHeight="1" x14ac:dyDescent="0.2"/>
    <row r="86467" ht="12.75" customHeight="1" x14ac:dyDescent="0.2"/>
    <row r="86468" ht="12.75" customHeight="1" x14ac:dyDescent="0.2"/>
    <row r="86469" ht="12.75" customHeight="1" x14ac:dyDescent="0.2"/>
    <row r="86470" ht="12.75" customHeight="1" x14ac:dyDescent="0.2"/>
    <row r="86471" ht="12.75" customHeight="1" x14ac:dyDescent="0.2"/>
    <row r="86472" ht="12.75" customHeight="1" x14ac:dyDescent="0.2"/>
    <row r="86473" ht="12.75" customHeight="1" x14ac:dyDescent="0.2"/>
    <row r="86474" ht="12.75" customHeight="1" x14ac:dyDescent="0.2"/>
    <row r="86475" ht="12.75" customHeight="1" x14ac:dyDescent="0.2"/>
    <row r="86476" ht="12.75" customHeight="1" x14ac:dyDescent="0.2"/>
    <row r="86477" ht="12.75" customHeight="1" x14ac:dyDescent="0.2"/>
    <row r="86478" ht="12.75" customHeight="1" x14ac:dyDescent="0.2"/>
    <row r="86479" ht="12.75" customHeight="1" x14ac:dyDescent="0.2"/>
    <row r="86480" ht="12.75" customHeight="1" x14ac:dyDescent="0.2"/>
    <row r="86481" ht="12.75" customHeight="1" x14ac:dyDescent="0.2"/>
    <row r="86482" ht="12.75" customHeight="1" x14ac:dyDescent="0.2"/>
    <row r="86483" ht="12.75" customHeight="1" x14ac:dyDescent="0.2"/>
    <row r="86484" ht="12.75" customHeight="1" x14ac:dyDescent="0.2"/>
    <row r="86485" ht="12.75" customHeight="1" x14ac:dyDescent="0.2"/>
    <row r="86486" ht="12.75" customHeight="1" x14ac:dyDescent="0.2"/>
    <row r="86487" ht="12.75" customHeight="1" x14ac:dyDescent="0.2"/>
    <row r="86488" ht="12.75" customHeight="1" x14ac:dyDescent="0.2"/>
    <row r="86489" ht="12.75" customHeight="1" x14ac:dyDescent="0.2"/>
    <row r="86490" ht="12.75" customHeight="1" x14ac:dyDescent="0.2"/>
    <row r="86491" ht="12.75" customHeight="1" x14ac:dyDescent="0.2"/>
    <row r="86492" ht="12.75" customHeight="1" x14ac:dyDescent="0.2"/>
    <row r="86493" ht="12.75" customHeight="1" x14ac:dyDescent="0.2"/>
    <row r="86494" ht="12.75" customHeight="1" x14ac:dyDescent="0.2"/>
    <row r="86495" ht="12.75" customHeight="1" x14ac:dyDescent="0.2"/>
    <row r="86496" ht="12.75" customHeight="1" x14ac:dyDescent="0.2"/>
    <row r="86497" ht="12.75" customHeight="1" x14ac:dyDescent="0.2"/>
    <row r="86498" ht="12.75" customHeight="1" x14ac:dyDescent="0.2"/>
    <row r="86499" ht="12.75" customHeight="1" x14ac:dyDescent="0.2"/>
    <row r="86500" ht="12.75" customHeight="1" x14ac:dyDescent="0.2"/>
    <row r="86501" ht="12.75" customHeight="1" x14ac:dyDescent="0.2"/>
    <row r="86502" ht="12.75" customHeight="1" x14ac:dyDescent="0.2"/>
    <row r="86503" ht="12.75" customHeight="1" x14ac:dyDescent="0.2"/>
    <row r="86504" ht="12.75" customHeight="1" x14ac:dyDescent="0.2"/>
    <row r="86505" ht="12.75" customHeight="1" x14ac:dyDescent="0.2"/>
    <row r="86506" ht="12.75" customHeight="1" x14ac:dyDescent="0.2"/>
    <row r="86507" ht="12.75" customHeight="1" x14ac:dyDescent="0.2"/>
    <row r="86508" ht="12.75" customHeight="1" x14ac:dyDescent="0.2"/>
    <row r="86509" ht="12.75" customHeight="1" x14ac:dyDescent="0.2"/>
    <row r="86510" ht="12.75" customHeight="1" x14ac:dyDescent="0.2"/>
    <row r="86511" ht="12.75" customHeight="1" x14ac:dyDescent="0.2"/>
    <row r="86512" ht="12.75" customHeight="1" x14ac:dyDescent="0.2"/>
    <row r="86513" ht="12.75" customHeight="1" x14ac:dyDescent="0.2"/>
    <row r="86514" ht="12.75" customHeight="1" x14ac:dyDescent="0.2"/>
    <row r="86515" ht="12.75" customHeight="1" x14ac:dyDescent="0.2"/>
    <row r="86516" ht="12.75" customHeight="1" x14ac:dyDescent="0.2"/>
    <row r="86517" ht="12.75" customHeight="1" x14ac:dyDescent="0.2"/>
    <row r="86518" ht="12.75" customHeight="1" x14ac:dyDescent="0.2"/>
    <row r="86519" ht="12.75" customHeight="1" x14ac:dyDescent="0.2"/>
    <row r="86520" ht="12.75" customHeight="1" x14ac:dyDescent="0.2"/>
    <row r="86521" ht="12.75" customHeight="1" x14ac:dyDescent="0.2"/>
    <row r="86522" ht="12.75" customHeight="1" x14ac:dyDescent="0.2"/>
    <row r="86523" ht="12.75" customHeight="1" x14ac:dyDescent="0.2"/>
    <row r="86524" ht="12.75" customHeight="1" x14ac:dyDescent="0.2"/>
    <row r="86525" ht="12.75" customHeight="1" x14ac:dyDescent="0.2"/>
    <row r="86526" ht="12.75" customHeight="1" x14ac:dyDescent="0.2"/>
    <row r="86527" ht="12.75" customHeight="1" x14ac:dyDescent="0.2"/>
    <row r="86528" ht="12.75" customHeight="1" x14ac:dyDescent="0.2"/>
    <row r="86529" ht="12.75" customHeight="1" x14ac:dyDescent="0.2"/>
    <row r="86530" ht="12.75" customHeight="1" x14ac:dyDescent="0.2"/>
    <row r="86531" ht="12.75" customHeight="1" x14ac:dyDescent="0.2"/>
    <row r="86532" ht="12.75" customHeight="1" x14ac:dyDescent="0.2"/>
    <row r="86533" ht="12.75" customHeight="1" x14ac:dyDescent="0.2"/>
    <row r="86534" ht="12.75" customHeight="1" x14ac:dyDescent="0.2"/>
    <row r="86535" ht="12.75" customHeight="1" x14ac:dyDescent="0.2"/>
    <row r="86536" ht="12.75" customHeight="1" x14ac:dyDescent="0.2"/>
    <row r="86537" ht="12.75" customHeight="1" x14ac:dyDescent="0.2"/>
    <row r="86538" ht="12.75" customHeight="1" x14ac:dyDescent="0.2"/>
    <row r="86539" ht="12.75" customHeight="1" x14ac:dyDescent="0.2"/>
    <row r="86540" ht="12.75" customHeight="1" x14ac:dyDescent="0.2"/>
    <row r="86541" ht="12.75" customHeight="1" x14ac:dyDescent="0.2"/>
    <row r="86542" ht="12.75" customHeight="1" x14ac:dyDescent="0.2"/>
    <row r="86543" ht="12.75" customHeight="1" x14ac:dyDescent="0.2"/>
    <row r="86544" ht="12.75" customHeight="1" x14ac:dyDescent="0.2"/>
    <row r="86545" ht="12.75" customHeight="1" x14ac:dyDescent="0.2"/>
    <row r="86546" ht="12.75" customHeight="1" x14ac:dyDescent="0.2"/>
    <row r="86547" ht="12.75" customHeight="1" x14ac:dyDescent="0.2"/>
    <row r="86548" ht="12.75" customHeight="1" x14ac:dyDescent="0.2"/>
    <row r="86549" ht="12.75" customHeight="1" x14ac:dyDescent="0.2"/>
    <row r="86550" ht="12.75" customHeight="1" x14ac:dyDescent="0.2"/>
    <row r="86551" ht="12.75" customHeight="1" x14ac:dyDescent="0.2"/>
    <row r="86552" ht="12.75" customHeight="1" x14ac:dyDescent="0.2"/>
    <row r="86553" ht="12.75" customHeight="1" x14ac:dyDescent="0.2"/>
    <row r="86554" ht="12.75" customHeight="1" x14ac:dyDescent="0.2"/>
    <row r="86555" ht="12.75" customHeight="1" x14ac:dyDescent="0.2"/>
    <row r="86556" ht="12.75" customHeight="1" x14ac:dyDescent="0.2"/>
    <row r="86557" ht="12.75" customHeight="1" x14ac:dyDescent="0.2"/>
    <row r="86558" ht="12.75" customHeight="1" x14ac:dyDescent="0.2"/>
    <row r="86559" ht="12.75" customHeight="1" x14ac:dyDescent="0.2"/>
    <row r="86560" ht="12.75" customHeight="1" x14ac:dyDescent="0.2"/>
    <row r="86561" ht="12.75" customHeight="1" x14ac:dyDescent="0.2"/>
    <row r="86562" ht="12.75" customHeight="1" x14ac:dyDescent="0.2"/>
    <row r="86563" ht="12.75" customHeight="1" x14ac:dyDescent="0.2"/>
    <row r="86564" ht="12.75" customHeight="1" x14ac:dyDescent="0.2"/>
    <row r="86565" ht="12.75" customHeight="1" x14ac:dyDescent="0.2"/>
    <row r="86566" ht="12.75" customHeight="1" x14ac:dyDescent="0.2"/>
    <row r="86567" ht="12.75" customHeight="1" x14ac:dyDescent="0.2"/>
    <row r="86568" ht="12.75" customHeight="1" x14ac:dyDescent="0.2"/>
    <row r="86569" ht="12.75" customHeight="1" x14ac:dyDescent="0.2"/>
    <row r="86570" ht="12.75" customHeight="1" x14ac:dyDescent="0.2"/>
    <row r="86571" ht="12.75" customHeight="1" x14ac:dyDescent="0.2"/>
    <row r="86572" ht="12.75" customHeight="1" x14ac:dyDescent="0.2"/>
    <row r="86573" ht="12.75" customHeight="1" x14ac:dyDescent="0.2"/>
    <row r="86574" ht="12.75" customHeight="1" x14ac:dyDescent="0.2"/>
    <row r="86575" ht="12.75" customHeight="1" x14ac:dyDescent="0.2"/>
    <row r="86576" ht="12.75" customHeight="1" x14ac:dyDescent="0.2"/>
    <row r="86577" ht="12.75" customHeight="1" x14ac:dyDescent="0.2"/>
    <row r="86578" ht="12.75" customHeight="1" x14ac:dyDescent="0.2"/>
    <row r="86579" ht="12.75" customHeight="1" x14ac:dyDescent="0.2"/>
    <row r="86580" ht="12.75" customHeight="1" x14ac:dyDescent="0.2"/>
    <row r="86581" ht="12.75" customHeight="1" x14ac:dyDescent="0.2"/>
    <row r="86582" ht="12.75" customHeight="1" x14ac:dyDescent="0.2"/>
    <row r="86583" ht="12.75" customHeight="1" x14ac:dyDescent="0.2"/>
    <row r="86584" ht="12.75" customHeight="1" x14ac:dyDescent="0.2"/>
    <row r="86585" ht="12.75" customHeight="1" x14ac:dyDescent="0.2"/>
    <row r="86586" ht="12.75" customHeight="1" x14ac:dyDescent="0.2"/>
    <row r="86587" ht="12.75" customHeight="1" x14ac:dyDescent="0.2"/>
    <row r="86588" ht="12.75" customHeight="1" x14ac:dyDescent="0.2"/>
    <row r="86589" ht="12.75" customHeight="1" x14ac:dyDescent="0.2"/>
    <row r="86590" ht="12.75" customHeight="1" x14ac:dyDescent="0.2"/>
    <row r="86591" ht="12.75" customHeight="1" x14ac:dyDescent="0.2"/>
    <row r="86592" ht="12.75" customHeight="1" x14ac:dyDescent="0.2"/>
    <row r="86593" ht="12.75" customHeight="1" x14ac:dyDescent="0.2"/>
    <row r="86594" ht="12.75" customHeight="1" x14ac:dyDescent="0.2"/>
    <row r="86595" ht="12.75" customHeight="1" x14ac:dyDescent="0.2"/>
    <row r="86596" ht="12.75" customHeight="1" x14ac:dyDescent="0.2"/>
    <row r="86597" ht="12.75" customHeight="1" x14ac:dyDescent="0.2"/>
    <row r="86598" ht="12.75" customHeight="1" x14ac:dyDescent="0.2"/>
    <row r="86599" ht="12.75" customHeight="1" x14ac:dyDescent="0.2"/>
    <row r="86600" ht="12.75" customHeight="1" x14ac:dyDescent="0.2"/>
    <row r="86601" ht="12.75" customHeight="1" x14ac:dyDescent="0.2"/>
    <row r="86602" ht="12.75" customHeight="1" x14ac:dyDescent="0.2"/>
    <row r="86603" ht="12.75" customHeight="1" x14ac:dyDescent="0.2"/>
    <row r="86604" ht="12.75" customHeight="1" x14ac:dyDescent="0.2"/>
    <row r="86605" ht="12.75" customHeight="1" x14ac:dyDescent="0.2"/>
    <row r="86606" ht="12.75" customHeight="1" x14ac:dyDescent="0.2"/>
    <row r="86607" ht="12.75" customHeight="1" x14ac:dyDescent="0.2"/>
    <row r="86608" ht="12.75" customHeight="1" x14ac:dyDescent="0.2"/>
    <row r="86609" ht="12.75" customHeight="1" x14ac:dyDescent="0.2"/>
    <row r="86610" ht="12.75" customHeight="1" x14ac:dyDescent="0.2"/>
    <row r="86611" ht="12.75" customHeight="1" x14ac:dyDescent="0.2"/>
    <row r="86612" ht="12.75" customHeight="1" x14ac:dyDescent="0.2"/>
    <row r="86613" ht="12.75" customHeight="1" x14ac:dyDescent="0.2"/>
    <row r="86614" ht="12.75" customHeight="1" x14ac:dyDescent="0.2"/>
    <row r="86615" ht="12.75" customHeight="1" x14ac:dyDescent="0.2"/>
    <row r="86616" ht="12.75" customHeight="1" x14ac:dyDescent="0.2"/>
    <row r="86617" ht="12.75" customHeight="1" x14ac:dyDescent="0.2"/>
    <row r="86618" ht="12.75" customHeight="1" x14ac:dyDescent="0.2"/>
    <row r="86619" ht="12.75" customHeight="1" x14ac:dyDescent="0.2"/>
    <row r="86620" ht="12.75" customHeight="1" x14ac:dyDescent="0.2"/>
    <row r="86621" ht="12.75" customHeight="1" x14ac:dyDescent="0.2"/>
    <row r="86622" ht="12.75" customHeight="1" x14ac:dyDescent="0.2"/>
    <row r="86623" ht="12.75" customHeight="1" x14ac:dyDescent="0.2"/>
    <row r="86624" ht="12.75" customHeight="1" x14ac:dyDescent="0.2"/>
    <row r="86625" ht="12.75" customHeight="1" x14ac:dyDescent="0.2"/>
    <row r="86626" ht="12.75" customHeight="1" x14ac:dyDescent="0.2"/>
    <row r="86627" ht="12.75" customHeight="1" x14ac:dyDescent="0.2"/>
    <row r="86628" ht="12.75" customHeight="1" x14ac:dyDescent="0.2"/>
    <row r="86629" ht="12.75" customHeight="1" x14ac:dyDescent="0.2"/>
    <row r="86630" ht="12.75" customHeight="1" x14ac:dyDescent="0.2"/>
    <row r="86631" ht="12.75" customHeight="1" x14ac:dyDescent="0.2"/>
    <row r="86632" ht="12.75" customHeight="1" x14ac:dyDescent="0.2"/>
    <row r="86633" ht="12.75" customHeight="1" x14ac:dyDescent="0.2"/>
    <row r="86634" ht="12.75" customHeight="1" x14ac:dyDescent="0.2"/>
    <row r="86635" ht="12.75" customHeight="1" x14ac:dyDescent="0.2"/>
    <row r="86636" ht="12.75" customHeight="1" x14ac:dyDescent="0.2"/>
    <row r="86637" ht="12.75" customHeight="1" x14ac:dyDescent="0.2"/>
    <row r="86638" ht="12.75" customHeight="1" x14ac:dyDescent="0.2"/>
    <row r="86639" ht="12.75" customHeight="1" x14ac:dyDescent="0.2"/>
    <row r="86640" ht="12.75" customHeight="1" x14ac:dyDescent="0.2"/>
    <row r="86641" ht="12.75" customHeight="1" x14ac:dyDescent="0.2"/>
    <row r="86642" ht="12.75" customHeight="1" x14ac:dyDescent="0.2"/>
    <row r="86643" ht="12.75" customHeight="1" x14ac:dyDescent="0.2"/>
    <row r="86644" ht="12.75" customHeight="1" x14ac:dyDescent="0.2"/>
    <row r="86645" ht="12.75" customHeight="1" x14ac:dyDescent="0.2"/>
    <row r="86646" ht="12.75" customHeight="1" x14ac:dyDescent="0.2"/>
    <row r="86647" ht="12.75" customHeight="1" x14ac:dyDescent="0.2"/>
    <row r="86648" ht="12.75" customHeight="1" x14ac:dyDescent="0.2"/>
    <row r="86649" ht="12.75" customHeight="1" x14ac:dyDescent="0.2"/>
    <row r="86650" ht="12.75" customHeight="1" x14ac:dyDescent="0.2"/>
    <row r="86651" ht="12.75" customHeight="1" x14ac:dyDescent="0.2"/>
    <row r="86652" ht="12.75" customHeight="1" x14ac:dyDescent="0.2"/>
    <row r="86653" ht="12.75" customHeight="1" x14ac:dyDescent="0.2"/>
    <row r="86654" ht="12.75" customHeight="1" x14ac:dyDescent="0.2"/>
    <row r="86655" ht="12.75" customHeight="1" x14ac:dyDescent="0.2"/>
    <row r="86656" ht="12.75" customHeight="1" x14ac:dyDescent="0.2"/>
    <row r="86657" ht="12.75" customHeight="1" x14ac:dyDescent="0.2"/>
    <row r="86658" ht="12.75" customHeight="1" x14ac:dyDescent="0.2"/>
    <row r="86659" ht="12.75" customHeight="1" x14ac:dyDescent="0.2"/>
    <row r="86660" ht="12.75" customHeight="1" x14ac:dyDescent="0.2"/>
    <row r="86661" ht="12.75" customHeight="1" x14ac:dyDescent="0.2"/>
    <row r="86662" ht="12.75" customHeight="1" x14ac:dyDescent="0.2"/>
    <row r="86663" ht="12.75" customHeight="1" x14ac:dyDescent="0.2"/>
    <row r="86664" ht="12.75" customHeight="1" x14ac:dyDescent="0.2"/>
    <row r="86665" ht="12.75" customHeight="1" x14ac:dyDescent="0.2"/>
    <row r="86666" ht="12.75" customHeight="1" x14ac:dyDescent="0.2"/>
    <row r="86667" ht="12.75" customHeight="1" x14ac:dyDescent="0.2"/>
    <row r="86668" ht="12.75" customHeight="1" x14ac:dyDescent="0.2"/>
    <row r="86669" ht="12.75" customHeight="1" x14ac:dyDescent="0.2"/>
    <row r="86670" ht="12.75" customHeight="1" x14ac:dyDescent="0.2"/>
    <row r="86671" ht="12.75" customHeight="1" x14ac:dyDescent="0.2"/>
    <row r="86672" ht="12.75" customHeight="1" x14ac:dyDescent="0.2"/>
    <row r="86673" ht="12.75" customHeight="1" x14ac:dyDescent="0.2"/>
    <row r="86674" ht="12.75" customHeight="1" x14ac:dyDescent="0.2"/>
    <row r="86675" ht="12.75" customHeight="1" x14ac:dyDescent="0.2"/>
    <row r="86676" ht="12.75" customHeight="1" x14ac:dyDescent="0.2"/>
    <row r="86677" ht="12.75" customHeight="1" x14ac:dyDescent="0.2"/>
    <row r="86678" ht="12.75" customHeight="1" x14ac:dyDescent="0.2"/>
    <row r="86679" ht="12.75" customHeight="1" x14ac:dyDescent="0.2"/>
    <row r="86680" ht="12.75" customHeight="1" x14ac:dyDescent="0.2"/>
    <row r="86681" ht="12.75" customHeight="1" x14ac:dyDescent="0.2"/>
    <row r="86682" ht="12.75" customHeight="1" x14ac:dyDescent="0.2"/>
    <row r="86683" ht="12.75" customHeight="1" x14ac:dyDescent="0.2"/>
    <row r="86684" ht="12.75" customHeight="1" x14ac:dyDescent="0.2"/>
    <row r="86685" ht="12.75" customHeight="1" x14ac:dyDescent="0.2"/>
    <row r="86686" ht="12.75" customHeight="1" x14ac:dyDescent="0.2"/>
    <row r="86687" ht="12.75" customHeight="1" x14ac:dyDescent="0.2"/>
    <row r="86688" ht="12.75" customHeight="1" x14ac:dyDescent="0.2"/>
    <row r="86689" ht="12.75" customHeight="1" x14ac:dyDescent="0.2"/>
    <row r="86690" ht="12.75" customHeight="1" x14ac:dyDescent="0.2"/>
    <row r="86691" ht="12.75" customHeight="1" x14ac:dyDescent="0.2"/>
    <row r="86692" ht="12.75" customHeight="1" x14ac:dyDescent="0.2"/>
    <row r="86693" ht="12.75" customHeight="1" x14ac:dyDescent="0.2"/>
    <row r="86694" ht="12.75" customHeight="1" x14ac:dyDescent="0.2"/>
    <row r="86695" ht="12.75" customHeight="1" x14ac:dyDescent="0.2"/>
    <row r="86696" ht="12.75" customHeight="1" x14ac:dyDescent="0.2"/>
    <row r="86697" ht="12.75" customHeight="1" x14ac:dyDescent="0.2"/>
    <row r="86698" ht="12.75" customHeight="1" x14ac:dyDescent="0.2"/>
    <row r="86699" ht="12.75" customHeight="1" x14ac:dyDescent="0.2"/>
    <row r="86700" ht="12.75" customHeight="1" x14ac:dyDescent="0.2"/>
    <row r="86701" ht="12.75" customHeight="1" x14ac:dyDescent="0.2"/>
    <row r="86702" ht="12.75" customHeight="1" x14ac:dyDescent="0.2"/>
    <row r="86703" ht="12.75" customHeight="1" x14ac:dyDescent="0.2"/>
    <row r="86704" ht="12.75" customHeight="1" x14ac:dyDescent="0.2"/>
    <row r="86705" ht="12.75" customHeight="1" x14ac:dyDescent="0.2"/>
    <row r="86706" ht="12.75" customHeight="1" x14ac:dyDescent="0.2"/>
    <row r="86707" ht="12.75" customHeight="1" x14ac:dyDescent="0.2"/>
    <row r="86708" ht="12.75" customHeight="1" x14ac:dyDescent="0.2"/>
    <row r="86709" ht="12.75" customHeight="1" x14ac:dyDescent="0.2"/>
    <row r="86710" ht="12.75" customHeight="1" x14ac:dyDescent="0.2"/>
    <row r="86711" ht="12.75" customHeight="1" x14ac:dyDescent="0.2"/>
    <row r="86712" ht="12.75" customHeight="1" x14ac:dyDescent="0.2"/>
    <row r="86713" ht="12.75" customHeight="1" x14ac:dyDescent="0.2"/>
    <row r="86714" ht="12.75" customHeight="1" x14ac:dyDescent="0.2"/>
    <row r="86715" ht="12.75" customHeight="1" x14ac:dyDescent="0.2"/>
    <row r="86716" ht="12.75" customHeight="1" x14ac:dyDescent="0.2"/>
    <row r="86717" ht="12.75" customHeight="1" x14ac:dyDescent="0.2"/>
    <row r="86718" ht="12.75" customHeight="1" x14ac:dyDescent="0.2"/>
    <row r="86719" ht="12.75" customHeight="1" x14ac:dyDescent="0.2"/>
    <row r="86720" ht="12.75" customHeight="1" x14ac:dyDescent="0.2"/>
    <row r="86721" ht="12.75" customHeight="1" x14ac:dyDescent="0.2"/>
    <row r="86722" ht="12.75" customHeight="1" x14ac:dyDescent="0.2"/>
    <row r="86723" ht="12.75" customHeight="1" x14ac:dyDescent="0.2"/>
    <row r="86724" ht="12.75" customHeight="1" x14ac:dyDescent="0.2"/>
    <row r="86725" ht="12.75" customHeight="1" x14ac:dyDescent="0.2"/>
    <row r="86726" ht="12.75" customHeight="1" x14ac:dyDescent="0.2"/>
    <row r="86727" ht="12.75" customHeight="1" x14ac:dyDescent="0.2"/>
    <row r="86728" ht="12.75" customHeight="1" x14ac:dyDescent="0.2"/>
    <row r="86729" ht="12.75" customHeight="1" x14ac:dyDescent="0.2"/>
    <row r="86730" ht="12.75" customHeight="1" x14ac:dyDescent="0.2"/>
    <row r="86731" ht="12.75" customHeight="1" x14ac:dyDescent="0.2"/>
    <row r="86732" ht="12.75" customHeight="1" x14ac:dyDescent="0.2"/>
    <row r="86733" ht="12.75" customHeight="1" x14ac:dyDescent="0.2"/>
    <row r="86734" ht="12.75" customHeight="1" x14ac:dyDescent="0.2"/>
    <row r="86735" ht="12.75" customHeight="1" x14ac:dyDescent="0.2"/>
    <row r="86736" ht="12.75" customHeight="1" x14ac:dyDescent="0.2"/>
    <row r="86737" ht="12.75" customHeight="1" x14ac:dyDescent="0.2"/>
    <row r="86738" ht="12.75" customHeight="1" x14ac:dyDescent="0.2"/>
    <row r="86739" ht="12.75" customHeight="1" x14ac:dyDescent="0.2"/>
    <row r="86740" ht="12.75" customHeight="1" x14ac:dyDescent="0.2"/>
    <row r="86741" ht="12.75" customHeight="1" x14ac:dyDescent="0.2"/>
    <row r="86742" ht="12.75" customHeight="1" x14ac:dyDescent="0.2"/>
    <row r="86743" ht="12.75" customHeight="1" x14ac:dyDescent="0.2"/>
    <row r="86744" ht="12.75" customHeight="1" x14ac:dyDescent="0.2"/>
    <row r="86745" ht="12.75" customHeight="1" x14ac:dyDescent="0.2"/>
    <row r="86746" ht="12.75" customHeight="1" x14ac:dyDescent="0.2"/>
    <row r="86747" ht="12.75" customHeight="1" x14ac:dyDescent="0.2"/>
    <row r="86748" ht="12.75" customHeight="1" x14ac:dyDescent="0.2"/>
    <row r="86749" ht="12.75" customHeight="1" x14ac:dyDescent="0.2"/>
    <row r="86750" ht="12.75" customHeight="1" x14ac:dyDescent="0.2"/>
    <row r="86751" ht="12.75" customHeight="1" x14ac:dyDescent="0.2"/>
    <row r="86752" ht="12.75" customHeight="1" x14ac:dyDescent="0.2"/>
    <row r="86753" ht="12.75" customHeight="1" x14ac:dyDescent="0.2"/>
    <row r="86754" ht="12.75" customHeight="1" x14ac:dyDescent="0.2"/>
    <row r="86755" ht="12.75" customHeight="1" x14ac:dyDescent="0.2"/>
    <row r="86756" ht="12.75" customHeight="1" x14ac:dyDescent="0.2"/>
    <row r="86757" ht="12.75" customHeight="1" x14ac:dyDescent="0.2"/>
    <row r="86758" ht="12.75" customHeight="1" x14ac:dyDescent="0.2"/>
    <row r="86759" ht="12.75" customHeight="1" x14ac:dyDescent="0.2"/>
    <row r="86760" ht="12.75" customHeight="1" x14ac:dyDescent="0.2"/>
    <row r="86761" ht="12.75" customHeight="1" x14ac:dyDescent="0.2"/>
    <row r="86762" ht="12.75" customHeight="1" x14ac:dyDescent="0.2"/>
    <row r="86763" ht="12.75" customHeight="1" x14ac:dyDescent="0.2"/>
    <row r="86764" ht="12.75" customHeight="1" x14ac:dyDescent="0.2"/>
    <row r="86765" ht="12.75" customHeight="1" x14ac:dyDescent="0.2"/>
    <row r="86766" ht="12.75" customHeight="1" x14ac:dyDescent="0.2"/>
    <row r="86767" ht="12.75" customHeight="1" x14ac:dyDescent="0.2"/>
    <row r="86768" ht="12.75" customHeight="1" x14ac:dyDescent="0.2"/>
    <row r="86769" ht="12.75" customHeight="1" x14ac:dyDescent="0.2"/>
    <row r="86770" ht="12.75" customHeight="1" x14ac:dyDescent="0.2"/>
    <row r="86771" ht="12.75" customHeight="1" x14ac:dyDescent="0.2"/>
    <row r="86772" ht="12.75" customHeight="1" x14ac:dyDescent="0.2"/>
    <row r="86773" ht="12.75" customHeight="1" x14ac:dyDescent="0.2"/>
    <row r="86774" ht="12.75" customHeight="1" x14ac:dyDescent="0.2"/>
    <row r="86775" ht="12.75" customHeight="1" x14ac:dyDescent="0.2"/>
    <row r="86776" ht="12.75" customHeight="1" x14ac:dyDescent="0.2"/>
    <row r="86777" ht="12.75" customHeight="1" x14ac:dyDescent="0.2"/>
    <row r="86778" ht="12.75" customHeight="1" x14ac:dyDescent="0.2"/>
    <row r="86779" ht="12.75" customHeight="1" x14ac:dyDescent="0.2"/>
    <row r="86780" ht="12.75" customHeight="1" x14ac:dyDescent="0.2"/>
    <row r="86781" ht="12.75" customHeight="1" x14ac:dyDescent="0.2"/>
    <row r="86782" ht="12.75" customHeight="1" x14ac:dyDescent="0.2"/>
    <row r="86783" ht="12.75" customHeight="1" x14ac:dyDescent="0.2"/>
    <row r="86784" ht="12.75" customHeight="1" x14ac:dyDescent="0.2"/>
    <row r="86785" ht="12.75" customHeight="1" x14ac:dyDescent="0.2"/>
    <row r="86786" ht="12.75" customHeight="1" x14ac:dyDescent="0.2"/>
    <row r="86787" ht="12.75" customHeight="1" x14ac:dyDescent="0.2"/>
    <row r="86788" ht="12.75" customHeight="1" x14ac:dyDescent="0.2"/>
    <row r="86789" ht="12.75" customHeight="1" x14ac:dyDescent="0.2"/>
    <row r="86790" ht="12.75" customHeight="1" x14ac:dyDescent="0.2"/>
    <row r="86791" ht="12.75" customHeight="1" x14ac:dyDescent="0.2"/>
    <row r="86792" ht="12.75" customHeight="1" x14ac:dyDescent="0.2"/>
    <row r="86793" ht="12.75" customHeight="1" x14ac:dyDescent="0.2"/>
    <row r="86794" ht="12.75" customHeight="1" x14ac:dyDescent="0.2"/>
    <row r="86795" ht="12.75" customHeight="1" x14ac:dyDescent="0.2"/>
    <row r="86796" ht="12.75" customHeight="1" x14ac:dyDescent="0.2"/>
    <row r="86797" ht="12.75" customHeight="1" x14ac:dyDescent="0.2"/>
    <row r="86798" ht="12.75" customHeight="1" x14ac:dyDescent="0.2"/>
    <row r="86799" ht="12.75" customHeight="1" x14ac:dyDescent="0.2"/>
    <row r="86800" ht="12.75" customHeight="1" x14ac:dyDescent="0.2"/>
    <row r="86801" ht="12.75" customHeight="1" x14ac:dyDescent="0.2"/>
    <row r="86802" ht="12.75" customHeight="1" x14ac:dyDescent="0.2"/>
    <row r="86803" ht="12.75" customHeight="1" x14ac:dyDescent="0.2"/>
    <row r="86804" ht="12.75" customHeight="1" x14ac:dyDescent="0.2"/>
    <row r="86805" ht="12.75" customHeight="1" x14ac:dyDescent="0.2"/>
    <row r="86806" ht="12.75" customHeight="1" x14ac:dyDescent="0.2"/>
    <row r="86807" ht="12.75" customHeight="1" x14ac:dyDescent="0.2"/>
    <row r="86808" ht="12.75" customHeight="1" x14ac:dyDescent="0.2"/>
    <row r="86809" ht="12.75" customHeight="1" x14ac:dyDescent="0.2"/>
    <row r="86810" ht="12.75" customHeight="1" x14ac:dyDescent="0.2"/>
    <row r="86811" ht="12.75" customHeight="1" x14ac:dyDescent="0.2"/>
    <row r="86812" ht="12.75" customHeight="1" x14ac:dyDescent="0.2"/>
    <row r="86813" ht="12.75" customHeight="1" x14ac:dyDescent="0.2"/>
    <row r="86814" ht="12.75" customHeight="1" x14ac:dyDescent="0.2"/>
    <row r="86815" ht="12.75" customHeight="1" x14ac:dyDescent="0.2"/>
    <row r="86816" ht="12.75" customHeight="1" x14ac:dyDescent="0.2"/>
    <row r="86817" ht="12.75" customHeight="1" x14ac:dyDescent="0.2"/>
    <row r="86818" ht="12.75" customHeight="1" x14ac:dyDescent="0.2"/>
    <row r="86819" ht="12.75" customHeight="1" x14ac:dyDescent="0.2"/>
    <row r="86820" ht="12.75" customHeight="1" x14ac:dyDescent="0.2"/>
    <row r="86821" ht="12.75" customHeight="1" x14ac:dyDescent="0.2"/>
    <row r="86822" ht="12.75" customHeight="1" x14ac:dyDescent="0.2"/>
    <row r="86823" ht="12.75" customHeight="1" x14ac:dyDescent="0.2"/>
    <row r="86824" ht="12.75" customHeight="1" x14ac:dyDescent="0.2"/>
    <row r="86825" ht="12.75" customHeight="1" x14ac:dyDescent="0.2"/>
    <row r="86826" ht="12.75" customHeight="1" x14ac:dyDescent="0.2"/>
    <row r="86827" ht="12.75" customHeight="1" x14ac:dyDescent="0.2"/>
    <row r="86828" ht="12.75" customHeight="1" x14ac:dyDescent="0.2"/>
    <row r="86829" ht="12.75" customHeight="1" x14ac:dyDescent="0.2"/>
    <row r="86830" ht="12.75" customHeight="1" x14ac:dyDescent="0.2"/>
    <row r="86831" ht="12.75" customHeight="1" x14ac:dyDescent="0.2"/>
    <row r="86832" ht="12.75" customHeight="1" x14ac:dyDescent="0.2"/>
    <row r="86833" ht="12.75" customHeight="1" x14ac:dyDescent="0.2"/>
    <row r="86834" ht="12.75" customHeight="1" x14ac:dyDescent="0.2"/>
    <row r="86835" ht="12.75" customHeight="1" x14ac:dyDescent="0.2"/>
    <row r="86836" ht="12.75" customHeight="1" x14ac:dyDescent="0.2"/>
    <row r="86837" ht="12.75" customHeight="1" x14ac:dyDescent="0.2"/>
    <row r="86838" ht="12.75" customHeight="1" x14ac:dyDescent="0.2"/>
    <row r="86839" ht="12.75" customHeight="1" x14ac:dyDescent="0.2"/>
    <row r="86840" ht="12.75" customHeight="1" x14ac:dyDescent="0.2"/>
    <row r="86841" ht="12.75" customHeight="1" x14ac:dyDescent="0.2"/>
    <row r="86842" ht="12.75" customHeight="1" x14ac:dyDescent="0.2"/>
    <row r="86843" ht="12.75" customHeight="1" x14ac:dyDescent="0.2"/>
    <row r="86844" ht="12.75" customHeight="1" x14ac:dyDescent="0.2"/>
    <row r="86845" ht="12.75" customHeight="1" x14ac:dyDescent="0.2"/>
    <row r="86846" ht="12.75" customHeight="1" x14ac:dyDescent="0.2"/>
    <row r="86847" ht="12.75" customHeight="1" x14ac:dyDescent="0.2"/>
    <row r="86848" ht="12.75" customHeight="1" x14ac:dyDescent="0.2"/>
    <row r="86849" ht="12.75" customHeight="1" x14ac:dyDescent="0.2"/>
    <row r="86850" ht="12.75" customHeight="1" x14ac:dyDescent="0.2"/>
    <row r="86851" ht="12.75" customHeight="1" x14ac:dyDescent="0.2"/>
    <row r="86852" ht="12.75" customHeight="1" x14ac:dyDescent="0.2"/>
    <row r="86853" ht="12.75" customHeight="1" x14ac:dyDescent="0.2"/>
    <row r="86854" ht="12.75" customHeight="1" x14ac:dyDescent="0.2"/>
    <row r="86855" ht="12.75" customHeight="1" x14ac:dyDescent="0.2"/>
    <row r="86856" ht="12.75" customHeight="1" x14ac:dyDescent="0.2"/>
    <row r="86857" ht="12.75" customHeight="1" x14ac:dyDescent="0.2"/>
    <row r="86858" ht="12.75" customHeight="1" x14ac:dyDescent="0.2"/>
    <row r="86859" ht="12.75" customHeight="1" x14ac:dyDescent="0.2"/>
    <row r="86860" ht="12.75" customHeight="1" x14ac:dyDescent="0.2"/>
    <row r="86861" ht="12.75" customHeight="1" x14ac:dyDescent="0.2"/>
    <row r="86862" ht="12.75" customHeight="1" x14ac:dyDescent="0.2"/>
    <row r="86863" ht="12.75" customHeight="1" x14ac:dyDescent="0.2"/>
    <row r="86864" ht="12.75" customHeight="1" x14ac:dyDescent="0.2"/>
    <row r="86865" ht="12.75" customHeight="1" x14ac:dyDescent="0.2"/>
    <row r="86866" ht="12.75" customHeight="1" x14ac:dyDescent="0.2"/>
    <row r="86867" ht="12.75" customHeight="1" x14ac:dyDescent="0.2"/>
    <row r="86868" ht="12.75" customHeight="1" x14ac:dyDescent="0.2"/>
    <row r="86869" ht="12.75" customHeight="1" x14ac:dyDescent="0.2"/>
    <row r="86870" ht="12.75" customHeight="1" x14ac:dyDescent="0.2"/>
    <row r="86871" ht="12.75" customHeight="1" x14ac:dyDescent="0.2"/>
    <row r="86872" ht="12.75" customHeight="1" x14ac:dyDescent="0.2"/>
    <row r="86873" ht="12.75" customHeight="1" x14ac:dyDescent="0.2"/>
    <row r="86874" ht="12.75" customHeight="1" x14ac:dyDescent="0.2"/>
    <row r="86875" ht="12.75" customHeight="1" x14ac:dyDescent="0.2"/>
    <row r="86876" ht="12.75" customHeight="1" x14ac:dyDescent="0.2"/>
    <row r="86877" ht="12.75" customHeight="1" x14ac:dyDescent="0.2"/>
    <row r="86878" ht="12.75" customHeight="1" x14ac:dyDescent="0.2"/>
    <row r="86879" ht="12.75" customHeight="1" x14ac:dyDescent="0.2"/>
    <row r="86880" ht="12.75" customHeight="1" x14ac:dyDescent="0.2"/>
    <row r="86881" ht="12.75" customHeight="1" x14ac:dyDescent="0.2"/>
    <row r="86882" ht="12.75" customHeight="1" x14ac:dyDescent="0.2"/>
    <row r="86883" ht="12.75" customHeight="1" x14ac:dyDescent="0.2"/>
    <row r="86884" ht="12.75" customHeight="1" x14ac:dyDescent="0.2"/>
    <row r="86885" ht="12.75" customHeight="1" x14ac:dyDescent="0.2"/>
    <row r="86886" ht="12.75" customHeight="1" x14ac:dyDescent="0.2"/>
    <row r="86887" ht="12.75" customHeight="1" x14ac:dyDescent="0.2"/>
    <row r="86888" ht="12.75" customHeight="1" x14ac:dyDescent="0.2"/>
    <row r="86889" ht="12.75" customHeight="1" x14ac:dyDescent="0.2"/>
    <row r="86890" ht="12.75" customHeight="1" x14ac:dyDescent="0.2"/>
    <row r="86891" ht="12.75" customHeight="1" x14ac:dyDescent="0.2"/>
    <row r="86892" ht="12.75" customHeight="1" x14ac:dyDescent="0.2"/>
    <row r="86893" ht="12.75" customHeight="1" x14ac:dyDescent="0.2"/>
    <row r="86894" ht="12.75" customHeight="1" x14ac:dyDescent="0.2"/>
    <row r="86895" ht="12.75" customHeight="1" x14ac:dyDescent="0.2"/>
    <row r="86896" ht="12.75" customHeight="1" x14ac:dyDescent="0.2"/>
    <row r="86897" ht="12.75" customHeight="1" x14ac:dyDescent="0.2"/>
    <row r="86898" ht="12.75" customHeight="1" x14ac:dyDescent="0.2"/>
    <row r="86899" ht="12.75" customHeight="1" x14ac:dyDescent="0.2"/>
    <row r="86900" ht="12.75" customHeight="1" x14ac:dyDescent="0.2"/>
    <row r="86901" ht="12.75" customHeight="1" x14ac:dyDescent="0.2"/>
    <row r="86902" ht="12.75" customHeight="1" x14ac:dyDescent="0.2"/>
    <row r="86903" ht="12.75" customHeight="1" x14ac:dyDescent="0.2"/>
    <row r="86904" ht="12.75" customHeight="1" x14ac:dyDescent="0.2"/>
    <row r="86905" ht="12.75" customHeight="1" x14ac:dyDescent="0.2"/>
    <row r="86906" ht="12.75" customHeight="1" x14ac:dyDescent="0.2"/>
    <row r="86907" ht="12.75" customHeight="1" x14ac:dyDescent="0.2"/>
    <row r="86908" ht="12.75" customHeight="1" x14ac:dyDescent="0.2"/>
    <row r="86909" ht="12.75" customHeight="1" x14ac:dyDescent="0.2"/>
    <row r="86910" ht="12.75" customHeight="1" x14ac:dyDescent="0.2"/>
    <row r="86911" ht="12.75" customHeight="1" x14ac:dyDescent="0.2"/>
    <row r="86912" ht="12.75" customHeight="1" x14ac:dyDescent="0.2"/>
    <row r="86913" ht="12.75" customHeight="1" x14ac:dyDescent="0.2"/>
    <row r="86914" ht="12.75" customHeight="1" x14ac:dyDescent="0.2"/>
    <row r="86915" ht="12.75" customHeight="1" x14ac:dyDescent="0.2"/>
    <row r="86916" ht="12.75" customHeight="1" x14ac:dyDescent="0.2"/>
    <row r="86917" ht="12.75" customHeight="1" x14ac:dyDescent="0.2"/>
    <row r="86918" ht="12.75" customHeight="1" x14ac:dyDescent="0.2"/>
    <row r="86919" ht="12.75" customHeight="1" x14ac:dyDescent="0.2"/>
    <row r="86920" ht="12.75" customHeight="1" x14ac:dyDescent="0.2"/>
    <row r="86921" ht="12.75" customHeight="1" x14ac:dyDescent="0.2"/>
    <row r="86922" ht="12.75" customHeight="1" x14ac:dyDescent="0.2"/>
    <row r="86923" ht="12.75" customHeight="1" x14ac:dyDescent="0.2"/>
    <row r="86924" ht="12.75" customHeight="1" x14ac:dyDescent="0.2"/>
    <row r="86925" ht="12.75" customHeight="1" x14ac:dyDescent="0.2"/>
    <row r="86926" ht="12.75" customHeight="1" x14ac:dyDescent="0.2"/>
    <row r="86927" ht="12.75" customHeight="1" x14ac:dyDescent="0.2"/>
    <row r="86928" ht="12.75" customHeight="1" x14ac:dyDescent="0.2"/>
    <row r="86929" ht="12.75" customHeight="1" x14ac:dyDescent="0.2"/>
    <row r="86930" ht="12.75" customHeight="1" x14ac:dyDescent="0.2"/>
    <row r="86931" ht="12.75" customHeight="1" x14ac:dyDescent="0.2"/>
    <row r="86932" ht="12.75" customHeight="1" x14ac:dyDescent="0.2"/>
    <row r="86933" ht="12.75" customHeight="1" x14ac:dyDescent="0.2"/>
    <row r="86934" ht="12.75" customHeight="1" x14ac:dyDescent="0.2"/>
    <row r="86935" ht="12.75" customHeight="1" x14ac:dyDescent="0.2"/>
    <row r="86936" ht="12.75" customHeight="1" x14ac:dyDescent="0.2"/>
    <row r="86937" ht="12.75" customHeight="1" x14ac:dyDescent="0.2"/>
    <row r="86938" ht="12.75" customHeight="1" x14ac:dyDescent="0.2"/>
    <row r="86939" ht="12.75" customHeight="1" x14ac:dyDescent="0.2"/>
    <row r="86940" ht="12.75" customHeight="1" x14ac:dyDescent="0.2"/>
    <row r="86941" ht="12.75" customHeight="1" x14ac:dyDescent="0.2"/>
    <row r="86942" ht="12.75" customHeight="1" x14ac:dyDescent="0.2"/>
    <row r="86943" ht="12.75" customHeight="1" x14ac:dyDescent="0.2"/>
    <row r="86944" ht="12.75" customHeight="1" x14ac:dyDescent="0.2"/>
    <row r="86945" ht="12.75" customHeight="1" x14ac:dyDescent="0.2"/>
    <row r="86946" ht="12.75" customHeight="1" x14ac:dyDescent="0.2"/>
    <row r="86947" ht="12.75" customHeight="1" x14ac:dyDescent="0.2"/>
    <row r="86948" ht="12.75" customHeight="1" x14ac:dyDescent="0.2"/>
    <row r="86949" ht="12.75" customHeight="1" x14ac:dyDescent="0.2"/>
    <row r="86950" ht="12.75" customHeight="1" x14ac:dyDescent="0.2"/>
    <row r="86951" ht="12.75" customHeight="1" x14ac:dyDescent="0.2"/>
    <row r="86952" ht="12.75" customHeight="1" x14ac:dyDescent="0.2"/>
    <row r="86953" ht="12.75" customHeight="1" x14ac:dyDescent="0.2"/>
    <row r="86954" ht="12.75" customHeight="1" x14ac:dyDescent="0.2"/>
    <row r="86955" ht="12.75" customHeight="1" x14ac:dyDescent="0.2"/>
    <row r="86956" ht="12.75" customHeight="1" x14ac:dyDescent="0.2"/>
    <row r="86957" ht="12.75" customHeight="1" x14ac:dyDescent="0.2"/>
    <row r="86958" ht="12.75" customHeight="1" x14ac:dyDescent="0.2"/>
    <row r="86959" ht="12.75" customHeight="1" x14ac:dyDescent="0.2"/>
    <row r="86960" ht="12.75" customHeight="1" x14ac:dyDescent="0.2"/>
    <row r="86961" ht="12.75" customHeight="1" x14ac:dyDescent="0.2"/>
    <row r="86962" ht="12.75" customHeight="1" x14ac:dyDescent="0.2"/>
    <row r="86963" ht="12.75" customHeight="1" x14ac:dyDescent="0.2"/>
    <row r="86964" ht="12.75" customHeight="1" x14ac:dyDescent="0.2"/>
    <row r="86965" ht="12.75" customHeight="1" x14ac:dyDescent="0.2"/>
    <row r="86966" ht="12.75" customHeight="1" x14ac:dyDescent="0.2"/>
    <row r="86967" ht="12.75" customHeight="1" x14ac:dyDescent="0.2"/>
    <row r="86968" ht="12.75" customHeight="1" x14ac:dyDescent="0.2"/>
    <row r="86969" ht="12.75" customHeight="1" x14ac:dyDescent="0.2"/>
    <row r="86970" ht="12.75" customHeight="1" x14ac:dyDescent="0.2"/>
    <row r="86971" ht="12.75" customHeight="1" x14ac:dyDescent="0.2"/>
    <row r="86972" ht="12.75" customHeight="1" x14ac:dyDescent="0.2"/>
    <row r="86973" ht="12.75" customHeight="1" x14ac:dyDescent="0.2"/>
    <row r="86974" ht="12.75" customHeight="1" x14ac:dyDescent="0.2"/>
    <row r="86975" ht="12.75" customHeight="1" x14ac:dyDescent="0.2"/>
    <row r="86976" ht="12.75" customHeight="1" x14ac:dyDescent="0.2"/>
    <row r="86977" ht="12.75" customHeight="1" x14ac:dyDescent="0.2"/>
    <row r="86978" ht="12.75" customHeight="1" x14ac:dyDescent="0.2"/>
    <row r="86979" ht="12.75" customHeight="1" x14ac:dyDescent="0.2"/>
    <row r="86980" ht="12.75" customHeight="1" x14ac:dyDescent="0.2"/>
    <row r="86981" ht="12.75" customHeight="1" x14ac:dyDescent="0.2"/>
    <row r="86982" ht="12.75" customHeight="1" x14ac:dyDescent="0.2"/>
    <row r="86983" ht="12.75" customHeight="1" x14ac:dyDescent="0.2"/>
    <row r="86984" ht="12.75" customHeight="1" x14ac:dyDescent="0.2"/>
    <row r="86985" ht="12.75" customHeight="1" x14ac:dyDescent="0.2"/>
    <row r="86986" ht="12.75" customHeight="1" x14ac:dyDescent="0.2"/>
    <row r="86987" ht="12.75" customHeight="1" x14ac:dyDescent="0.2"/>
    <row r="86988" ht="12.75" customHeight="1" x14ac:dyDescent="0.2"/>
    <row r="86989" ht="12.75" customHeight="1" x14ac:dyDescent="0.2"/>
    <row r="86990" ht="12.75" customHeight="1" x14ac:dyDescent="0.2"/>
    <row r="86991" ht="12.75" customHeight="1" x14ac:dyDescent="0.2"/>
    <row r="86992" ht="12.75" customHeight="1" x14ac:dyDescent="0.2"/>
    <row r="86993" ht="12.75" customHeight="1" x14ac:dyDescent="0.2"/>
    <row r="86994" ht="12.75" customHeight="1" x14ac:dyDescent="0.2"/>
    <row r="86995" ht="12.75" customHeight="1" x14ac:dyDescent="0.2"/>
    <row r="86996" ht="12.75" customHeight="1" x14ac:dyDescent="0.2"/>
    <row r="86997" ht="12.75" customHeight="1" x14ac:dyDescent="0.2"/>
    <row r="86998" ht="12.75" customHeight="1" x14ac:dyDescent="0.2"/>
    <row r="86999" ht="12.75" customHeight="1" x14ac:dyDescent="0.2"/>
    <row r="87000" ht="12.75" customHeight="1" x14ac:dyDescent="0.2"/>
    <row r="87001" ht="12.75" customHeight="1" x14ac:dyDescent="0.2"/>
    <row r="87002" ht="12.75" customHeight="1" x14ac:dyDescent="0.2"/>
    <row r="87003" ht="12.75" customHeight="1" x14ac:dyDescent="0.2"/>
    <row r="87004" ht="12.75" customHeight="1" x14ac:dyDescent="0.2"/>
    <row r="87005" ht="12.75" customHeight="1" x14ac:dyDescent="0.2"/>
    <row r="87006" ht="12.75" customHeight="1" x14ac:dyDescent="0.2"/>
    <row r="87007" ht="12.75" customHeight="1" x14ac:dyDescent="0.2"/>
    <row r="87008" ht="12.75" customHeight="1" x14ac:dyDescent="0.2"/>
    <row r="87009" ht="12.75" customHeight="1" x14ac:dyDescent="0.2"/>
    <row r="87010" ht="12.75" customHeight="1" x14ac:dyDescent="0.2"/>
    <row r="87011" ht="12.75" customHeight="1" x14ac:dyDescent="0.2"/>
    <row r="87012" ht="12.75" customHeight="1" x14ac:dyDescent="0.2"/>
    <row r="87013" ht="12.75" customHeight="1" x14ac:dyDescent="0.2"/>
    <row r="87014" ht="12.75" customHeight="1" x14ac:dyDescent="0.2"/>
    <row r="87015" ht="12.75" customHeight="1" x14ac:dyDescent="0.2"/>
    <row r="87016" ht="12.75" customHeight="1" x14ac:dyDescent="0.2"/>
    <row r="87017" ht="12.75" customHeight="1" x14ac:dyDescent="0.2"/>
    <row r="87018" ht="12.75" customHeight="1" x14ac:dyDescent="0.2"/>
    <row r="87019" ht="12.75" customHeight="1" x14ac:dyDescent="0.2"/>
    <row r="87020" ht="12.75" customHeight="1" x14ac:dyDescent="0.2"/>
    <row r="87021" ht="12.75" customHeight="1" x14ac:dyDescent="0.2"/>
    <row r="87022" ht="12.75" customHeight="1" x14ac:dyDescent="0.2"/>
    <row r="87023" ht="12.75" customHeight="1" x14ac:dyDescent="0.2"/>
    <row r="87024" ht="12.75" customHeight="1" x14ac:dyDescent="0.2"/>
    <row r="87025" ht="12.75" customHeight="1" x14ac:dyDescent="0.2"/>
    <row r="87026" ht="12.75" customHeight="1" x14ac:dyDescent="0.2"/>
    <row r="87027" ht="12.75" customHeight="1" x14ac:dyDescent="0.2"/>
    <row r="87028" ht="12.75" customHeight="1" x14ac:dyDescent="0.2"/>
    <row r="87029" ht="12.75" customHeight="1" x14ac:dyDescent="0.2"/>
    <row r="87030" ht="12.75" customHeight="1" x14ac:dyDescent="0.2"/>
    <row r="87031" ht="12.75" customHeight="1" x14ac:dyDescent="0.2"/>
    <row r="87032" ht="12.75" customHeight="1" x14ac:dyDescent="0.2"/>
    <row r="87033" ht="12.75" customHeight="1" x14ac:dyDescent="0.2"/>
    <row r="87034" ht="12.75" customHeight="1" x14ac:dyDescent="0.2"/>
    <row r="87035" ht="12.75" customHeight="1" x14ac:dyDescent="0.2"/>
    <row r="87036" ht="12.75" customHeight="1" x14ac:dyDescent="0.2"/>
    <row r="87037" ht="12.75" customHeight="1" x14ac:dyDescent="0.2"/>
    <row r="87038" ht="12.75" customHeight="1" x14ac:dyDescent="0.2"/>
    <row r="87039" ht="12.75" customHeight="1" x14ac:dyDescent="0.2"/>
    <row r="87040" ht="12.75" customHeight="1" x14ac:dyDescent="0.2"/>
    <row r="87041" ht="12.75" customHeight="1" x14ac:dyDescent="0.2"/>
    <row r="87042" ht="12.75" customHeight="1" x14ac:dyDescent="0.2"/>
    <row r="87043" ht="12.75" customHeight="1" x14ac:dyDescent="0.2"/>
    <row r="87044" ht="12.75" customHeight="1" x14ac:dyDescent="0.2"/>
    <row r="87045" ht="12.75" customHeight="1" x14ac:dyDescent="0.2"/>
    <row r="87046" ht="12.75" customHeight="1" x14ac:dyDescent="0.2"/>
    <row r="87047" ht="12.75" customHeight="1" x14ac:dyDescent="0.2"/>
    <row r="87048" ht="12.75" customHeight="1" x14ac:dyDescent="0.2"/>
    <row r="87049" ht="12.75" customHeight="1" x14ac:dyDescent="0.2"/>
    <row r="87050" ht="12.75" customHeight="1" x14ac:dyDescent="0.2"/>
    <row r="87051" ht="12.75" customHeight="1" x14ac:dyDescent="0.2"/>
    <row r="87052" ht="12.75" customHeight="1" x14ac:dyDescent="0.2"/>
    <row r="87053" ht="12.75" customHeight="1" x14ac:dyDescent="0.2"/>
    <row r="87054" ht="12.75" customHeight="1" x14ac:dyDescent="0.2"/>
    <row r="87055" ht="12.75" customHeight="1" x14ac:dyDescent="0.2"/>
    <row r="87056" ht="12.75" customHeight="1" x14ac:dyDescent="0.2"/>
    <row r="87057" ht="12.75" customHeight="1" x14ac:dyDescent="0.2"/>
    <row r="87058" ht="12.75" customHeight="1" x14ac:dyDescent="0.2"/>
    <row r="87059" ht="12.75" customHeight="1" x14ac:dyDescent="0.2"/>
    <row r="87060" ht="12.75" customHeight="1" x14ac:dyDescent="0.2"/>
    <row r="87061" ht="12.75" customHeight="1" x14ac:dyDescent="0.2"/>
    <row r="87062" ht="12.75" customHeight="1" x14ac:dyDescent="0.2"/>
    <row r="87063" ht="12.75" customHeight="1" x14ac:dyDescent="0.2"/>
    <row r="87064" ht="12.75" customHeight="1" x14ac:dyDescent="0.2"/>
    <row r="87065" ht="12.75" customHeight="1" x14ac:dyDescent="0.2"/>
    <row r="87066" ht="12.75" customHeight="1" x14ac:dyDescent="0.2"/>
    <row r="87067" ht="12.75" customHeight="1" x14ac:dyDescent="0.2"/>
    <row r="87068" ht="12.75" customHeight="1" x14ac:dyDescent="0.2"/>
    <row r="87069" ht="12.75" customHeight="1" x14ac:dyDescent="0.2"/>
    <row r="87070" ht="12.75" customHeight="1" x14ac:dyDescent="0.2"/>
    <row r="87071" ht="12.75" customHeight="1" x14ac:dyDescent="0.2"/>
    <row r="87072" ht="12.75" customHeight="1" x14ac:dyDescent="0.2"/>
    <row r="87073" ht="12.75" customHeight="1" x14ac:dyDescent="0.2"/>
    <row r="87074" ht="12.75" customHeight="1" x14ac:dyDescent="0.2"/>
    <row r="87075" ht="12.75" customHeight="1" x14ac:dyDescent="0.2"/>
    <row r="87076" ht="12.75" customHeight="1" x14ac:dyDescent="0.2"/>
    <row r="87077" ht="12.75" customHeight="1" x14ac:dyDescent="0.2"/>
    <row r="87078" ht="12.75" customHeight="1" x14ac:dyDescent="0.2"/>
    <row r="87079" ht="12.75" customHeight="1" x14ac:dyDescent="0.2"/>
    <row r="87080" ht="12.75" customHeight="1" x14ac:dyDescent="0.2"/>
    <row r="87081" ht="12.75" customHeight="1" x14ac:dyDescent="0.2"/>
    <row r="87082" ht="12.75" customHeight="1" x14ac:dyDescent="0.2"/>
    <row r="87083" ht="12.75" customHeight="1" x14ac:dyDescent="0.2"/>
    <row r="87084" ht="12.75" customHeight="1" x14ac:dyDescent="0.2"/>
    <row r="87085" ht="12.75" customHeight="1" x14ac:dyDescent="0.2"/>
    <row r="87086" ht="12.75" customHeight="1" x14ac:dyDescent="0.2"/>
    <row r="87087" ht="12.75" customHeight="1" x14ac:dyDescent="0.2"/>
    <row r="87088" ht="12.75" customHeight="1" x14ac:dyDescent="0.2"/>
    <row r="87089" ht="12.75" customHeight="1" x14ac:dyDescent="0.2"/>
    <row r="87090" ht="12.75" customHeight="1" x14ac:dyDescent="0.2"/>
    <row r="87091" ht="12.75" customHeight="1" x14ac:dyDescent="0.2"/>
    <row r="87092" ht="12.75" customHeight="1" x14ac:dyDescent="0.2"/>
    <row r="87093" ht="12.75" customHeight="1" x14ac:dyDescent="0.2"/>
    <row r="87094" ht="12.75" customHeight="1" x14ac:dyDescent="0.2"/>
    <row r="87095" ht="12.75" customHeight="1" x14ac:dyDescent="0.2"/>
    <row r="87096" ht="12.75" customHeight="1" x14ac:dyDescent="0.2"/>
    <row r="87097" ht="12.75" customHeight="1" x14ac:dyDescent="0.2"/>
    <row r="87098" ht="12.75" customHeight="1" x14ac:dyDescent="0.2"/>
    <row r="87099" ht="12.75" customHeight="1" x14ac:dyDescent="0.2"/>
    <row r="87100" ht="12.75" customHeight="1" x14ac:dyDescent="0.2"/>
    <row r="87101" ht="12.75" customHeight="1" x14ac:dyDescent="0.2"/>
    <row r="87102" ht="12.75" customHeight="1" x14ac:dyDescent="0.2"/>
    <row r="87103" ht="12.75" customHeight="1" x14ac:dyDescent="0.2"/>
    <row r="87104" ht="12.75" customHeight="1" x14ac:dyDescent="0.2"/>
    <row r="87105" ht="12.75" customHeight="1" x14ac:dyDescent="0.2"/>
    <row r="87106" ht="12.75" customHeight="1" x14ac:dyDescent="0.2"/>
    <row r="87107" ht="12.75" customHeight="1" x14ac:dyDescent="0.2"/>
    <row r="87108" ht="12.75" customHeight="1" x14ac:dyDescent="0.2"/>
    <row r="87109" ht="12.75" customHeight="1" x14ac:dyDescent="0.2"/>
    <row r="87110" ht="12.75" customHeight="1" x14ac:dyDescent="0.2"/>
    <row r="87111" ht="12.75" customHeight="1" x14ac:dyDescent="0.2"/>
    <row r="87112" ht="12.75" customHeight="1" x14ac:dyDescent="0.2"/>
    <row r="87113" ht="12.75" customHeight="1" x14ac:dyDescent="0.2"/>
    <row r="87114" ht="12.75" customHeight="1" x14ac:dyDescent="0.2"/>
    <row r="87115" ht="12.75" customHeight="1" x14ac:dyDescent="0.2"/>
    <row r="87116" ht="12.75" customHeight="1" x14ac:dyDescent="0.2"/>
    <row r="87117" ht="12.75" customHeight="1" x14ac:dyDescent="0.2"/>
    <row r="87118" ht="12.75" customHeight="1" x14ac:dyDescent="0.2"/>
    <row r="87119" ht="12.75" customHeight="1" x14ac:dyDescent="0.2"/>
    <row r="87120" ht="12.75" customHeight="1" x14ac:dyDescent="0.2"/>
    <row r="87121" ht="12.75" customHeight="1" x14ac:dyDescent="0.2"/>
    <row r="87122" ht="12.75" customHeight="1" x14ac:dyDescent="0.2"/>
    <row r="87123" ht="12.75" customHeight="1" x14ac:dyDescent="0.2"/>
    <row r="87124" ht="12.75" customHeight="1" x14ac:dyDescent="0.2"/>
    <row r="87125" ht="12.75" customHeight="1" x14ac:dyDescent="0.2"/>
    <row r="87126" ht="12.75" customHeight="1" x14ac:dyDescent="0.2"/>
    <row r="87127" ht="12.75" customHeight="1" x14ac:dyDescent="0.2"/>
    <row r="87128" ht="12.75" customHeight="1" x14ac:dyDescent="0.2"/>
    <row r="87129" ht="12.75" customHeight="1" x14ac:dyDescent="0.2"/>
    <row r="87130" ht="12.75" customHeight="1" x14ac:dyDescent="0.2"/>
    <row r="87131" ht="12.75" customHeight="1" x14ac:dyDescent="0.2"/>
    <row r="87132" ht="12.75" customHeight="1" x14ac:dyDescent="0.2"/>
    <row r="87133" ht="12.75" customHeight="1" x14ac:dyDescent="0.2"/>
    <row r="87134" ht="12.75" customHeight="1" x14ac:dyDescent="0.2"/>
    <row r="87135" ht="12.75" customHeight="1" x14ac:dyDescent="0.2"/>
    <row r="87136" ht="12.75" customHeight="1" x14ac:dyDescent="0.2"/>
    <row r="87137" ht="12.75" customHeight="1" x14ac:dyDescent="0.2"/>
    <row r="87138" ht="12.75" customHeight="1" x14ac:dyDescent="0.2"/>
    <row r="87139" ht="12.75" customHeight="1" x14ac:dyDescent="0.2"/>
    <row r="87140" ht="12.75" customHeight="1" x14ac:dyDescent="0.2"/>
    <row r="87141" ht="12.75" customHeight="1" x14ac:dyDescent="0.2"/>
    <row r="87142" ht="12.75" customHeight="1" x14ac:dyDescent="0.2"/>
    <row r="87143" ht="12.75" customHeight="1" x14ac:dyDescent="0.2"/>
    <row r="87144" ht="12.75" customHeight="1" x14ac:dyDescent="0.2"/>
    <row r="87145" ht="12.75" customHeight="1" x14ac:dyDescent="0.2"/>
    <row r="87146" ht="12.75" customHeight="1" x14ac:dyDescent="0.2"/>
    <row r="87147" ht="12.75" customHeight="1" x14ac:dyDescent="0.2"/>
    <row r="87148" ht="12.75" customHeight="1" x14ac:dyDescent="0.2"/>
    <row r="87149" ht="12.75" customHeight="1" x14ac:dyDescent="0.2"/>
    <row r="87150" ht="12.75" customHeight="1" x14ac:dyDescent="0.2"/>
    <row r="87151" ht="12.75" customHeight="1" x14ac:dyDescent="0.2"/>
    <row r="87152" ht="12.75" customHeight="1" x14ac:dyDescent="0.2"/>
    <row r="87153" ht="12.75" customHeight="1" x14ac:dyDescent="0.2"/>
    <row r="87154" ht="12.75" customHeight="1" x14ac:dyDescent="0.2"/>
    <row r="87155" ht="12.75" customHeight="1" x14ac:dyDescent="0.2"/>
    <row r="87156" ht="12.75" customHeight="1" x14ac:dyDescent="0.2"/>
    <row r="87157" ht="12.75" customHeight="1" x14ac:dyDescent="0.2"/>
    <row r="87158" ht="12.75" customHeight="1" x14ac:dyDescent="0.2"/>
    <row r="87159" ht="12.75" customHeight="1" x14ac:dyDescent="0.2"/>
    <row r="87160" ht="12.75" customHeight="1" x14ac:dyDescent="0.2"/>
    <row r="87161" ht="12.75" customHeight="1" x14ac:dyDescent="0.2"/>
    <row r="87162" ht="12.75" customHeight="1" x14ac:dyDescent="0.2"/>
    <row r="87163" ht="12.75" customHeight="1" x14ac:dyDescent="0.2"/>
    <row r="87164" ht="12.75" customHeight="1" x14ac:dyDescent="0.2"/>
    <row r="87165" ht="12.75" customHeight="1" x14ac:dyDescent="0.2"/>
    <row r="87166" ht="12.75" customHeight="1" x14ac:dyDescent="0.2"/>
    <row r="87167" ht="12.75" customHeight="1" x14ac:dyDescent="0.2"/>
    <row r="87168" ht="12.75" customHeight="1" x14ac:dyDescent="0.2"/>
    <row r="87169" ht="12.75" customHeight="1" x14ac:dyDescent="0.2"/>
    <row r="87170" ht="12.75" customHeight="1" x14ac:dyDescent="0.2"/>
    <row r="87171" ht="12.75" customHeight="1" x14ac:dyDescent="0.2"/>
    <row r="87172" ht="12.75" customHeight="1" x14ac:dyDescent="0.2"/>
    <row r="87173" ht="12.75" customHeight="1" x14ac:dyDescent="0.2"/>
    <row r="87174" ht="12.75" customHeight="1" x14ac:dyDescent="0.2"/>
    <row r="87175" ht="12.75" customHeight="1" x14ac:dyDescent="0.2"/>
    <row r="87176" ht="12.75" customHeight="1" x14ac:dyDescent="0.2"/>
    <row r="87177" ht="12.75" customHeight="1" x14ac:dyDescent="0.2"/>
    <row r="87178" ht="12.75" customHeight="1" x14ac:dyDescent="0.2"/>
    <row r="87179" ht="12.75" customHeight="1" x14ac:dyDescent="0.2"/>
    <row r="87180" ht="12.75" customHeight="1" x14ac:dyDescent="0.2"/>
    <row r="87181" ht="12.75" customHeight="1" x14ac:dyDescent="0.2"/>
    <row r="87182" ht="12.75" customHeight="1" x14ac:dyDescent="0.2"/>
    <row r="87183" ht="12.75" customHeight="1" x14ac:dyDescent="0.2"/>
    <row r="87184" ht="12.75" customHeight="1" x14ac:dyDescent="0.2"/>
    <row r="87185" ht="12.75" customHeight="1" x14ac:dyDescent="0.2"/>
    <row r="87186" ht="12.75" customHeight="1" x14ac:dyDescent="0.2"/>
    <row r="87187" ht="12.75" customHeight="1" x14ac:dyDescent="0.2"/>
    <row r="87188" ht="12.75" customHeight="1" x14ac:dyDescent="0.2"/>
    <row r="87189" ht="12.75" customHeight="1" x14ac:dyDescent="0.2"/>
    <row r="87190" ht="12.75" customHeight="1" x14ac:dyDescent="0.2"/>
    <row r="87191" ht="12.75" customHeight="1" x14ac:dyDescent="0.2"/>
    <row r="87192" ht="12.75" customHeight="1" x14ac:dyDescent="0.2"/>
    <row r="87193" ht="12.75" customHeight="1" x14ac:dyDescent="0.2"/>
    <row r="87194" ht="12.75" customHeight="1" x14ac:dyDescent="0.2"/>
    <row r="87195" ht="12.75" customHeight="1" x14ac:dyDescent="0.2"/>
    <row r="87196" ht="12.75" customHeight="1" x14ac:dyDescent="0.2"/>
    <row r="87197" ht="12.75" customHeight="1" x14ac:dyDescent="0.2"/>
    <row r="87198" ht="12.75" customHeight="1" x14ac:dyDescent="0.2"/>
    <row r="87199" ht="12.75" customHeight="1" x14ac:dyDescent="0.2"/>
    <row r="87200" ht="12.75" customHeight="1" x14ac:dyDescent="0.2"/>
    <row r="87201" ht="12.75" customHeight="1" x14ac:dyDescent="0.2"/>
    <row r="87202" ht="12.75" customHeight="1" x14ac:dyDescent="0.2"/>
    <row r="87203" ht="12.75" customHeight="1" x14ac:dyDescent="0.2"/>
    <row r="87204" ht="12.75" customHeight="1" x14ac:dyDescent="0.2"/>
    <row r="87205" ht="12.75" customHeight="1" x14ac:dyDescent="0.2"/>
    <row r="87206" ht="12.75" customHeight="1" x14ac:dyDescent="0.2"/>
    <row r="87207" ht="12.75" customHeight="1" x14ac:dyDescent="0.2"/>
    <row r="87208" ht="12.75" customHeight="1" x14ac:dyDescent="0.2"/>
    <row r="87209" ht="12.75" customHeight="1" x14ac:dyDescent="0.2"/>
    <row r="87210" ht="12.75" customHeight="1" x14ac:dyDescent="0.2"/>
    <row r="87211" ht="12.75" customHeight="1" x14ac:dyDescent="0.2"/>
    <row r="87212" ht="12.75" customHeight="1" x14ac:dyDescent="0.2"/>
    <row r="87213" ht="12.75" customHeight="1" x14ac:dyDescent="0.2"/>
    <row r="87214" ht="12.75" customHeight="1" x14ac:dyDescent="0.2"/>
    <row r="87215" ht="12.75" customHeight="1" x14ac:dyDescent="0.2"/>
    <row r="87216" ht="12.75" customHeight="1" x14ac:dyDescent="0.2"/>
    <row r="87217" ht="12.75" customHeight="1" x14ac:dyDescent="0.2"/>
    <row r="87218" ht="12.75" customHeight="1" x14ac:dyDescent="0.2"/>
    <row r="87219" ht="12.75" customHeight="1" x14ac:dyDescent="0.2"/>
    <row r="87220" ht="12.75" customHeight="1" x14ac:dyDescent="0.2"/>
    <row r="87221" ht="12.75" customHeight="1" x14ac:dyDescent="0.2"/>
    <row r="87222" ht="12.75" customHeight="1" x14ac:dyDescent="0.2"/>
    <row r="87223" ht="12.75" customHeight="1" x14ac:dyDescent="0.2"/>
    <row r="87224" ht="12.75" customHeight="1" x14ac:dyDescent="0.2"/>
    <row r="87225" ht="12.75" customHeight="1" x14ac:dyDescent="0.2"/>
    <row r="87226" ht="12.75" customHeight="1" x14ac:dyDescent="0.2"/>
    <row r="87227" ht="12.75" customHeight="1" x14ac:dyDescent="0.2"/>
    <row r="87228" ht="12.75" customHeight="1" x14ac:dyDescent="0.2"/>
    <row r="87229" ht="12.75" customHeight="1" x14ac:dyDescent="0.2"/>
    <row r="87230" ht="12.75" customHeight="1" x14ac:dyDescent="0.2"/>
    <row r="87231" ht="12.75" customHeight="1" x14ac:dyDescent="0.2"/>
    <row r="87232" ht="12.75" customHeight="1" x14ac:dyDescent="0.2"/>
    <row r="87233" ht="12.75" customHeight="1" x14ac:dyDescent="0.2"/>
    <row r="87234" ht="12.75" customHeight="1" x14ac:dyDescent="0.2"/>
    <row r="87235" ht="12.75" customHeight="1" x14ac:dyDescent="0.2"/>
    <row r="87236" ht="12.75" customHeight="1" x14ac:dyDescent="0.2"/>
    <row r="87237" ht="12.75" customHeight="1" x14ac:dyDescent="0.2"/>
    <row r="87238" ht="12.75" customHeight="1" x14ac:dyDescent="0.2"/>
    <row r="87239" ht="12.75" customHeight="1" x14ac:dyDescent="0.2"/>
    <row r="87240" ht="12.75" customHeight="1" x14ac:dyDescent="0.2"/>
    <row r="87241" ht="12.75" customHeight="1" x14ac:dyDescent="0.2"/>
    <row r="87242" ht="12.75" customHeight="1" x14ac:dyDescent="0.2"/>
    <row r="87243" ht="12.75" customHeight="1" x14ac:dyDescent="0.2"/>
    <row r="87244" ht="12.75" customHeight="1" x14ac:dyDescent="0.2"/>
    <row r="87245" ht="12.75" customHeight="1" x14ac:dyDescent="0.2"/>
    <row r="87246" ht="12.75" customHeight="1" x14ac:dyDescent="0.2"/>
    <row r="87247" ht="12.75" customHeight="1" x14ac:dyDescent="0.2"/>
    <row r="87248" ht="12.75" customHeight="1" x14ac:dyDescent="0.2"/>
    <row r="87249" ht="12.75" customHeight="1" x14ac:dyDescent="0.2"/>
    <row r="87250" ht="12.75" customHeight="1" x14ac:dyDescent="0.2"/>
    <row r="87251" ht="12.75" customHeight="1" x14ac:dyDescent="0.2"/>
    <row r="87252" ht="12.75" customHeight="1" x14ac:dyDescent="0.2"/>
    <row r="87253" ht="12.75" customHeight="1" x14ac:dyDescent="0.2"/>
    <row r="87254" ht="12.75" customHeight="1" x14ac:dyDescent="0.2"/>
    <row r="87255" ht="12.75" customHeight="1" x14ac:dyDescent="0.2"/>
    <row r="87256" ht="12.75" customHeight="1" x14ac:dyDescent="0.2"/>
    <row r="87257" ht="12.75" customHeight="1" x14ac:dyDescent="0.2"/>
    <row r="87258" ht="12.75" customHeight="1" x14ac:dyDescent="0.2"/>
    <row r="87259" ht="12.75" customHeight="1" x14ac:dyDescent="0.2"/>
    <row r="87260" ht="12.75" customHeight="1" x14ac:dyDescent="0.2"/>
    <row r="87261" ht="12.75" customHeight="1" x14ac:dyDescent="0.2"/>
    <row r="87262" ht="12.75" customHeight="1" x14ac:dyDescent="0.2"/>
    <row r="87263" ht="12.75" customHeight="1" x14ac:dyDescent="0.2"/>
    <row r="87264" ht="12.75" customHeight="1" x14ac:dyDescent="0.2"/>
    <row r="87265" ht="12.75" customHeight="1" x14ac:dyDescent="0.2"/>
    <row r="87266" ht="12.75" customHeight="1" x14ac:dyDescent="0.2"/>
    <row r="87267" ht="12.75" customHeight="1" x14ac:dyDescent="0.2"/>
    <row r="87268" ht="12.75" customHeight="1" x14ac:dyDescent="0.2"/>
    <row r="87269" ht="12.75" customHeight="1" x14ac:dyDescent="0.2"/>
    <row r="87270" ht="12.75" customHeight="1" x14ac:dyDescent="0.2"/>
    <row r="87271" ht="12.75" customHeight="1" x14ac:dyDescent="0.2"/>
    <row r="87272" ht="12.75" customHeight="1" x14ac:dyDescent="0.2"/>
    <row r="87273" ht="12.75" customHeight="1" x14ac:dyDescent="0.2"/>
    <row r="87274" ht="12.75" customHeight="1" x14ac:dyDescent="0.2"/>
    <row r="87275" ht="12.75" customHeight="1" x14ac:dyDescent="0.2"/>
    <row r="87276" ht="12.75" customHeight="1" x14ac:dyDescent="0.2"/>
    <row r="87277" ht="12.75" customHeight="1" x14ac:dyDescent="0.2"/>
    <row r="87278" ht="12.75" customHeight="1" x14ac:dyDescent="0.2"/>
    <row r="87279" ht="12.75" customHeight="1" x14ac:dyDescent="0.2"/>
    <row r="87280" ht="12.75" customHeight="1" x14ac:dyDescent="0.2"/>
    <row r="87281" ht="12.75" customHeight="1" x14ac:dyDescent="0.2"/>
    <row r="87282" ht="12.75" customHeight="1" x14ac:dyDescent="0.2"/>
    <row r="87283" ht="12.75" customHeight="1" x14ac:dyDescent="0.2"/>
    <row r="87284" ht="12.75" customHeight="1" x14ac:dyDescent="0.2"/>
    <row r="87285" ht="12.75" customHeight="1" x14ac:dyDescent="0.2"/>
    <row r="87286" ht="12.75" customHeight="1" x14ac:dyDescent="0.2"/>
    <row r="87287" ht="12.75" customHeight="1" x14ac:dyDescent="0.2"/>
    <row r="87288" ht="12.75" customHeight="1" x14ac:dyDescent="0.2"/>
    <row r="87289" ht="12.75" customHeight="1" x14ac:dyDescent="0.2"/>
    <row r="87290" ht="12.75" customHeight="1" x14ac:dyDescent="0.2"/>
    <row r="87291" ht="12.75" customHeight="1" x14ac:dyDescent="0.2"/>
    <row r="87292" ht="12.75" customHeight="1" x14ac:dyDescent="0.2"/>
    <row r="87293" ht="12.75" customHeight="1" x14ac:dyDescent="0.2"/>
    <row r="87294" ht="12.75" customHeight="1" x14ac:dyDescent="0.2"/>
    <row r="87295" ht="12.75" customHeight="1" x14ac:dyDescent="0.2"/>
    <row r="87296" ht="12.75" customHeight="1" x14ac:dyDescent="0.2"/>
    <row r="87297" ht="12.75" customHeight="1" x14ac:dyDescent="0.2"/>
    <row r="87298" ht="12.75" customHeight="1" x14ac:dyDescent="0.2"/>
    <row r="87299" ht="12.75" customHeight="1" x14ac:dyDescent="0.2"/>
    <row r="87300" ht="12.75" customHeight="1" x14ac:dyDescent="0.2"/>
    <row r="87301" ht="12.75" customHeight="1" x14ac:dyDescent="0.2"/>
    <row r="87302" ht="12.75" customHeight="1" x14ac:dyDescent="0.2"/>
    <row r="87303" ht="12.75" customHeight="1" x14ac:dyDescent="0.2"/>
    <row r="87304" ht="12.75" customHeight="1" x14ac:dyDescent="0.2"/>
    <row r="87305" ht="12.75" customHeight="1" x14ac:dyDescent="0.2"/>
    <row r="87306" ht="12.75" customHeight="1" x14ac:dyDescent="0.2"/>
    <row r="87307" ht="12.75" customHeight="1" x14ac:dyDescent="0.2"/>
    <row r="87308" ht="12.75" customHeight="1" x14ac:dyDescent="0.2"/>
    <row r="87309" ht="12.75" customHeight="1" x14ac:dyDescent="0.2"/>
    <row r="87310" ht="12.75" customHeight="1" x14ac:dyDescent="0.2"/>
    <row r="87311" ht="12.75" customHeight="1" x14ac:dyDescent="0.2"/>
    <row r="87312" ht="12.75" customHeight="1" x14ac:dyDescent="0.2"/>
    <row r="87313" ht="12.75" customHeight="1" x14ac:dyDescent="0.2"/>
    <row r="87314" ht="12.75" customHeight="1" x14ac:dyDescent="0.2"/>
    <row r="87315" ht="12.75" customHeight="1" x14ac:dyDescent="0.2"/>
    <row r="87316" ht="12.75" customHeight="1" x14ac:dyDescent="0.2"/>
    <row r="87317" ht="12.75" customHeight="1" x14ac:dyDescent="0.2"/>
    <row r="87318" ht="12.75" customHeight="1" x14ac:dyDescent="0.2"/>
    <row r="87319" ht="12.75" customHeight="1" x14ac:dyDescent="0.2"/>
    <row r="87320" ht="12.75" customHeight="1" x14ac:dyDescent="0.2"/>
    <row r="87321" ht="12.75" customHeight="1" x14ac:dyDescent="0.2"/>
    <row r="87322" ht="12.75" customHeight="1" x14ac:dyDescent="0.2"/>
    <row r="87323" ht="12.75" customHeight="1" x14ac:dyDescent="0.2"/>
    <row r="87324" ht="12.75" customHeight="1" x14ac:dyDescent="0.2"/>
    <row r="87325" ht="12.75" customHeight="1" x14ac:dyDescent="0.2"/>
    <row r="87326" ht="12.75" customHeight="1" x14ac:dyDescent="0.2"/>
    <row r="87327" ht="12.75" customHeight="1" x14ac:dyDescent="0.2"/>
    <row r="87328" ht="12.75" customHeight="1" x14ac:dyDescent="0.2"/>
    <row r="87329" ht="12.75" customHeight="1" x14ac:dyDescent="0.2"/>
    <row r="87330" ht="12.75" customHeight="1" x14ac:dyDescent="0.2"/>
    <row r="87331" ht="12.75" customHeight="1" x14ac:dyDescent="0.2"/>
    <row r="87332" ht="12.75" customHeight="1" x14ac:dyDescent="0.2"/>
    <row r="87333" ht="12.75" customHeight="1" x14ac:dyDescent="0.2"/>
    <row r="87334" ht="12.75" customHeight="1" x14ac:dyDescent="0.2"/>
    <row r="87335" ht="12.75" customHeight="1" x14ac:dyDescent="0.2"/>
    <row r="87336" ht="12.75" customHeight="1" x14ac:dyDescent="0.2"/>
    <row r="87337" ht="12.75" customHeight="1" x14ac:dyDescent="0.2"/>
    <row r="87338" ht="12.75" customHeight="1" x14ac:dyDescent="0.2"/>
    <row r="87339" ht="12.75" customHeight="1" x14ac:dyDescent="0.2"/>
    <row r="87340" ht="12.75" customHeight="1" x14ac:dyDescent="0.2"/>
    <row r="87341" ht="12.75" customHeight="1" x14ac:dyDescent="0.2"/>
    <row r="87342" ht="12.75" customHeight="1" x14ac:dyDescent="0.2"/>
    <row r="87343" ht="12.75" customHeight="1" x14ac:dyDescent="0.2"/>
    <row r="87344" ht="12.75" customHeight="1" x14ac:dyDescent="0.2"/>
    <row r="87345" ht="12.75" customHeight="1" x14ac:dyDescent="0.2"/>
    <row r="87346" ht="12.75" customHeight="1" x14ac:dyDescent="0.2"/>
    <row r="87347" ht="12.75" customHeight="1" x14ac:dyDescent="0.2"/>
    <row r="87348" ht="12.75" customHeight="1" x14ac:dyDescent="0.2"/>
    <row r="87349" ht="12.75" customHeight="1" x14ac:dyDescent="0.2"/>
    <row r="87350" ht="12.75" customHeight="1" x14ac:dyDescent="0.2"/>
    <row r="87351" ht="12.75" customHeight="1" x14ac:dyDescent="0.2"/>
    <row r="87352" ht="12.75" customHeight="1" x14ac:dyDescent="0.2"/>
    <row r="87353" ht="12.75" customHeight="1" x14ac:dyDescent="0.2"/>
    <row r="87354" ht="12.75" customHeight="1" x14ac:dyDescent="0.2"/>
    <row r="87355" ht="12.75" customHeight="1" x14ac:dyDescent="0.2"/>
    <row r="87356" ht="12.75" customHeight="1" x14ac:dyDescent="0.2"/>
    <row r="87357" ht="12.75" customHeight="1" x14ac:dyDescent="0.2"/>
    <row r="87358" ht="12.75" customHeight="1" x14ac:dyDescent="0.2"/>
    <row r="87359" ht="12.75" customHeight="1" x14ac:dyDescent="0.2"/>
    <row r="87360" ht="12.75" customHeight="1" x14ac:dyDescent="0.2"/>
    <row r="87361" ht="12.75" customHeight="1" x14ac:dyDescent="0.2"/>
    <row r="87362" ht="12.75" customHeight="1" x14ac:dyDescent="0.2"/>
    <row r="87363" ht="12.75" customHeight="1" x14ac:dyDescent="0.2"/>
    <row r="87364" ht="12.75" customHeight="1" x14ac:dyDescent="0.2"/>
    <row r="87365" ht="12.75" customHeight="1" x14ac:dyDescent="0.2"/>
    <row r="87366" ht="12.75" customHeight="1" x14ac:dyDescent="0.2"/>
    <row r="87367" ht="12.75" customHeight="1" x14ac:dyDescent="0.2"/>
    <row r="87368" ht="12.75" customHeight="1" x14ac:dyDescent="0.2"/>
    <row r="87369" ht="12.75" customHeight="1" x14ac:dyDescent="0.2"/>
    <row r="87370" ht="12.75" customHeight="1" x14ac:dyDescent="0.2"/>
    <row r="87371" ht="12.75" customHeight="1" x14ac:dyDescent="0.2"/>
    <row r="87372" ht="12.75" customHeight="1" x14ac:dyDescent="0.2"/>
    <row r="87373" ht="12.75" customHeight="1" x14ac:dyDescent="0.2"/>
    <row r="87374" ht="12.75" customHeight="1" x14ac:dyDescent="0.2"/>
    <row r="87375" ht="12.75" customHeight="1" x14ac:dyDescent="0.2"/>
    <row r="87376" ht="12.75" customHeight="1" x14ac:dyDescent="0.2"/>
    <row r="87377" ht="12.75" customHeight="1" x14ac:dyDescent="0.2"/>
    <row r="87378" ht="12.75" customHeight="1" x14ac:dyDescent="0.2"/>
    <row r="87379" ht="12.75" customHeight="1" x14ac:dyDescent="0.2"/>
    <row r="87380" ht="12.75" customHeight="1" x14ac:dyDescent="0.2"/>
    <row r="87381" ht="12.75" customHeight="1" x14ac:dyDescent="0.2"/>
    <row r="87382" ht="12.75" customHeight="1" x14ac:dyDescent="0.2"/>
    <row r="87383" ht="12.75" customHeight="1" x14ac:dyDescent="0.2"/>
    <row r="87384" ht="12.75" customHeight="1" x14ac:dyDescent="0.2"/>
    <row r="87385" ht="12.75" customHeight="1" x14ac:dyDescent="0.2"/>
    <row r="87386" ht="12.75" customHeight="1" x14ac:dyDescent="0.2"/>
    <row r="87387" ht="12.75" customHeight="1" x14ac:dyDescent="0.2"/>
    <row r="87388" ht="12.75" customHeight="1" x14ac:dyDescent="0.2"/>
    <row r="87389" ht="12.75" customHeight="1" x14ac:dyDescent="0.2"/>
    <row r="87390" ht="12.75" customHeight="1" x14ac:dyDescent="0.2"/>
    <row r="87391" ht="12.75" customHeight="1" x14ac:dyDescent="0.2"/>
    <row r="87392" ht="12.75" customHeight="1" x14ac:dyDescent="0.2"/>
    <row r="87393" ht="12.75" customHeight="1" x14ac:dyDescent="0.2"/>
    <row r="87394" ht="12.75" customHeight="1" x14ac:dyDescent="0.2"/>
    <row r="87395" ht="12.75" customHeight="1" x14ac:dyDescent="0.2"/>
    <row r="87396" ht="12.75" customHeight="1" x14ac:dyDescent="0.2"/>
    <row r="87397" ht="12.75" customHeight="1" x14ac:dyDescent="0.2"/>
    <row r="87398" ht="12.75" customHeight="1" x14ac:dyDescent="0.2"/>
    <row r="87399" ht="12.75" customHeight="1" x14ac:dyDescent="0.2"/>
    <row r="87400" ht="12.75" customHeight="1" x14ac:dyDescent="0.2"/>
    <row r="87401" ht="12.75" customHeight="1" x14ac:dyDescent="0.2"/>
    <row r="87402" ht="12.75" customHeight="1" x14ac:dyDescent="0.2"/>
    <row r="87403" ht="12.75" customHeight="1" x14ac:dyDescent="0.2"/>
    <row r="87404" ht="12.75" customHeight="1" x14ac:dyDescent="0.2"/>
    <row r="87405" ht="12.75" customHeight="1" x14ac:dyDescent="0.2"/>
    <row r="87406" ht="12.75" customHeight="1" x14ac:dyDescent="0.2"/>
    <row r="87407" ht="12.75" customHeight="1" x14ac:dyDescent="0.2"/>
    <row r="87408" ht="12.75" customHeight="1" x14ac:dyDescent="0.2"/>
    <row r="87409" ht="12.75" customHeight="1" x14ac:dyDescent="0.2"/>
    <row r="87410" ht="12.75" customHeight="1" x14ac:dyDescent="0.2"/>
    <row r="87411" ht="12.75" customHeight="1" x14ac:dyDescent="0.2"/>
    <row r="87412" ht="12.75" customHeight="1" x14ac:dyDescent="0.2"/>
    <row r="87413" ht="12.75" customHeight="1" x14ac:dyDescent="0.2"/>
    <row r="87414" ht="12.75" customHeight="1" x14ac:dyDescent="0.2"/>
    <row r="87415" ht="12.75" customHeight="1" x14ac:dyDescent="0.2"/>
    <row r="87416" ht="12.75" customHeight="1" x14ac:dyDescent="0.2"/>
    <row r="87417" ht="12.75" customHeight="1" x14ac:dyDescent="0.2"/>
    <row r="87418" ht="12.75" customHeight="1" x14ac:dyDescent="0.2"/>
    <row r="87419" ht="12.75" customHeight="1" x14ac:dyDescent="0.2"/>
    <row r="87420" ht="12.75" customHeight="1" x14ac:dyDescent="0.2"/>
    <row r="87421" ht="12.75" customHeight="1" x14ac:dyDescent="0.2"/>
    <row r="87422" ht="12.75" customHeight="1" x14ac:dyDescent="0.2"/>
    <row r="87423" ht="12.75" customHeight="1" x14ac:dyDescent="0.2"/>
    <row r="87424" ht="12.75" customHeight="1" x14ac:dyDescent="0.2"/>
    <row r="87425" ht="12.75" customHeight="1" x14ac:dyDescent="0.2"/>
    <row r="87426" ht="12.75" customHeight="1" x14ac:dyDescent="0.2"/>
    <row r="87427" ht="12.75" customHeight="1" x14ac:dyDescent="0.2"/>
    <row r="87428" ht="12.75" customHeight="1" x14ac:dyDescent="0.2"/>
    <row r="87429" ht="12.75" customHeight="1" x14ac:dyDescent="0.2"/>
    <row r="87430" ht="12.75" customHeight="1" x14ac:dyDescent="0.2"/>
    <row r="87431" ht="12.75" customHeight="1" x14ac:dyDescent="0.2"/>
    <row r="87432" ht="12.75" customHeight="1" x14ac:dyDescent="0.2"/>
    <row r="87433" ht="12.75" customHeight="1" x14ac:dyDescent="0.2"/>
    <row r="87434" ht="12.75" customHeight="1" x14ac:dyDescent="0.2"/>
    <row r="87435" ht="12.75" customHeight="1" x14ac:dyDescent="0.2"/>
    <row r="87436" ht="12.75" customHeight="1" x14ac:dyDescent="0.2"/>
    <row r="87437" ht="12.75" customHeight="1" x14ac:dyDescent="0.2"/>
    <row r="87438" ht="12.75" customHeight="1" x14ac:dyDescent="0.2"/>
    <row r="87439" ht="12.75" customHeight="1" x14ac:dyDescent="0.2"/>
    <row r="87440" ht="12.75" customHeight="1" x14ac:dyDescent="0.2"/>
    <row r="87441" ht="12.75" customHeight="1" x14ac:dyDescent="0.2"/>
    <row r="87442" ht="12.75" customHeight="1" x14ac:dyDescent="0.2"/>
    <row r="87443" ht="12.75" customHeight="1" x14ac:dyDescent="0.2"/>
    <row r="87444" ht="12.75" customHeight="1" x14ac:dyDescent="0.2"/>
    <row r="87445" ht="12.75" customHeight="1" x14ac:dyDescent="0.2"/>
    <row r="87446" ht="12.75" customHeight="1" x14ac:dyDescent="0.2"/>
    <row r="87447" ht="12.75" customHeight="1" x14ac:dyDescent="0.2"/>
    <row r="87448" ht="12.75" customHeight="1" x14ac:dyDescent="0.2"/>
    <row r="87449" ht="12.75" customHeight="1" x14ac:dyDescent="0.2"/>
    <row r="87450" ht="12.75" customHeight="1" x14ac:dyDescent="0.2"/>
    <row r="87451" ht="12.75" customHeight="1" x14ac:dyDescent="0.2"/>
    <row r="87452" ht="12.75" customHeight="1" x14ac:dyDescent="0.2"/>
    <row r="87453" ht="12.75" customHeight="1" x14ac:dyDescent="0.2"/>
    <row r="87454" ht="12.75" customHeight="1" x14ac:dyDescent="0.2"/>
    <row r="87455" ht="12.75" customHeight="1" x14ac:dyDescent="0.2"/>
    <row r="87456" ht="12.75" customHeight="1" x14ac:dyDescent="0.2"/>
    <row r="87457" ht="12.75" customHeight="1" x14ac:dyDescent="0.2"/>
    <row r="87458" ht="12.75" customHeight="1" x14ac:dyDescent="0.2"/>
    <row r="87459" ht="12.75" customHeight="1" x14ac:dyDescent="0.2"/>
    <row r="87460" ht="12.75" customHeight="1" x14ac:dyDescent="0.2"/>
    <row r="87461" ht="12.75" customHeight="1" x14ac:dyDescent="0.2"/>
    <row r="87462" ht="12.75" customHeight="1" x14ac:dyDescent="0.2"/>
    <row r="87463" ht="12.75" customHeight="1" x14ac:dyDescent="0.2"/>
    <row r="87464" ht="12.75" customHeight="1" x14ac:dyDescent="0.2"/>
    <row r="87465" ht="12.75" customHeight="1" x14ac:dyDescent="0.2"/>
    <row r="87466" ht="12.75" customHeight="1" x14ac:dyDescent="0.2"/>
    <row r="87467" ht="12.75" customHeight="1" x14ac:dyDescent="0.2"/>
    <row r="87468" ht="12.75" customHeight="1" x14ac:dyDescent="0.2"/>
    <row r="87469" ht="12.75" customHeight="1" x14ac:dyDescent="0.2"/>
    <row r="87470" ht="12.75" customHeight="1" x14ac:dyDescent="0.2"/>
    <row r="87471" ht="12.75" customHeight="1" x14ac:dyDescent="0.2"/>
    <row r="87472" ht="12.75" customHeight="1" x14ac:dyDescent="0.2"/>
    <row r="87473" ht="12.75" customHeight="1" x14ac:dyDescent="0.2"/>
    <row r="87474" ht="12.75" customHeight="1" x14ac:dyDescent="0.2"/>
    <row r="87475" ht="12.75" customHeight="1" x14ac:dyDescent="0.2"/>
    <row r="87476" ht="12.75" customHeight="1" x14ac:dyDescent="0.2"/>
    <row r="87477" ht="12.75" customHeight="1" x14ac:dyDescent="0.2"/>
    <row r="87478" ht="12.75" customHeight="1" x14ac:dyDescent="0.2"/>
    <row r="87479" ht="12.75" customHeight="1" x14ac:dyDescent="0.2"/>
    <row r="87480" ht="12.75" customHeight="1" x14ac:dyDescent="0.2"/>
    <row r="87481" ht="12.75" customHeight="1" x14ac:dyDescent="0.2"/>
    <row r="87482" ht="12.75" customHeight="1" x14ac:dyDescent="0.2"/>
    <row r="87483" ht="12.75" customHeight="1" x14ac:dyDescent="0.2"/>
    <row r="87484" ht="12.75" customHeight="1" x14ac:dyDescent="0.2"/>
    <row r="87485" ht="12.75" customHeight="1" x14ac:dyDescent="0.2"/>
    <row r="87486" ht="12.75" customHeight="1" x14ac:dyDescent="0.2"/>
    <row r="87487" ht="12.75" customHeight="1" x14ac:dyDescent="0.2"/>
    <row r="87488" ht="12.75" customHeight="1" x14ac:dyDescent="0.2"/>
    <row r="87489" ht="12.75" customHeight="1" x14ac:dyDescent="0.2"/>
    <row r="87490" ht="12.75" customHeight="1" x14ac:dyDescent="0.2"/>
    <row r="87491" ht="12.75" customHeight="1" x14ac:dyDescent="0.2"/>
    <row r="87492" ht="12.75" customHeight="1" x14ac:dyDescent="0.2"/>
    <row r="87493" ht="12.75" customHeight="1" x14ac:dyDescent="0.2"/>
    <row r="87494" ht="12.75" customHeight="1" x14ac:dyDescent="0.2"/>
    <row r="87495" ht="12.75" customHeight="1" x14ac:dyDescent="0.2"/>
    <row r="87496" ht="12.75" customHeight="1" x14ac:dyDescent="0.2"/>
    <row r="87497" ht="12.75" customHeight="1" x14ac:dyDescent="0.2"/>
    <row r="87498" ht="12.75" customHeight="1" x14ac:dyDescent="0.2"/>
    <row r="87499" ht="12.75" customHeight="1" x14ac:dyDescent="0.2"/>
    <row r="87500" ht="12.75" customHeight="1" x14ac:dyDescent="0.2"/>
    <row r="87501" ht="12.75" customHeight="1" x14ac:dyDescent="0.2"/>
    <row r="87502" ht="12.75" customHeight="1" x14ac:dyDescent="0.2"/>
    <row r="87503" ht="12.75" customHeight="1" x14ac:dyDescent="0.2"/>
    <row r="87504" ht="12.75" customHeight="1" x14ac:dyDescent="0.2"/>
    <row r="87505" ht="12.75" customHeight="1" x14ac:dyDescent="0.2"/>
    <row r="87506" ht="12.75" customHeight="1" x14ac:dyDescent="0.2"/>
    <row r="87507" ht="12.75" customHeight="1" x14ac:dyDescent="0.2"/>
    <row r="87508" ht="12.75" customHeight="1" x14ac:dyDescent="0.2"/>
    <row r="87509" ht="12.75" customHeight="1" x14ac:dyDescent="0.2"/>
    <row r="87510" ht="12.75" customHeight="1" x14ac:dyDescent="0.2"/>
    <row r="87511" ht="12.75" customHeight="1" x14ac:dyDescent="0.2"/>
    <row r="87512" ht="12.75" customHeight="1" x14ac:dyDescent="0.2"/>
    <row r="87513" ht="12.75" customHeight="1" x14ac:dyDescent="0.2"/>
    <row r="87514" ht="12.75" customHeight="1" x14ac:dyDescent="0.2"/>
    <row r="87515" ht="12.75" customHeight="1" x14ac:dyDescent="0.2"/>
    <row r="87516" ht="12.75" customHeight="1" x14ac:dyDescent="0.2"/>
    <row r="87517" ht="12.75" customHeight="1" x14ac:dyDescent="0.2"/>
    <row r="87518" ht="12.75" customHeight="1" x14ac:dyDescent="0.2"/>
    <row r="87519" ht="12.75" customHeight="1" x14ac:dyDescent="0.2"/>
    <row r="87520" ht="12.75" customHeight="1" x14ac:dyDescent="0.2"/>
    <row r="87521" ht="12.75" customHeight="1" x14ac:dyDescent="0.2"/>
    <row r="87522" ht="12.75" customHeight="1" x14ac:dyDescent="0.2"/>
    <row r="87523" ht="12.75" customHeight="1" x14ac:dyDescent="0.2"/>
    <row r="87524" ht="12.75" customHeight="1" x14ac:dyDescent="0.2"/>
    <row r="87525" ht="12.75" customHeight="1" x14ac:dyDescent="0.2"/>
    <row r="87526" ht="12.75" customHeight="1" x14ac:dyDescent="0.2"/>
    <row r="87527" ht="12.75" customHeight="1" x14ac:dyDescent="0.2"/>
    <row r="87528" ht="12.75" customHeight="1" x14ac:dyDescent="0.2"/>
    <row r="87529" ht="12.75" customHeight="1" x14ac:dyDescent="0.2"/>
    <row r="87530" ht="12.75" customHeight="1" x14ac:dyDescent="0.2"/>
    <row r="87531" ht="12.75" customHeight="1" x14ac:dyDescent="0.2"/>
    <row r="87532" ht="12.75" customHeight="1" x14ac:dyDescent="0.2"/>
    <row r="87533" ht="12.75" customHeight="1" x14ac:dyDescent="0.2"/>
    <row r="87534" ht="12.75" customHeight="1" x14ac:dyDescent="0.2"/>
    <row r="87535" ht="12.75" customHeight="1" x14ac:dyDescent="0.2"/>
    <row r="87536" ht="12.75" customHeight="1" x14ac:dyDescent="0.2"/>
    <row r="87537" ht="12.75" customHeight="1" x14ac:dyDescent="0.2"/>
    <row r="87538" ht="12.75" customHeight="1" x14ac:dyDescent="0.2"/>
    <row r="87539" ht="12.75" customHeight="1" x14ac:dyDescent="0.2"/>
    <row r="87540" ht="12.75" customHeight="1" x14ac:dyDescent="0.2"/>
    <row r="87541" ht="12.75" customHeight="1" x14ac:dyDescent="0.2"/>
    <row r="87542" ht="12.75" customHeight="1" x14ac:dyDescent="0.2"/>
    <row r="87543" ht="12.75" customHeight="1" x14ac:dyDescent="0.2"/>
    <row r="87544" ht="12.75" customHeight="1" x14ac:dyDescent="0.2"/>
    <row r="87545" ht="12.75" customHeight="1" x14ac:dyDescent="0.2"/>
    <row r="87546" ht="12.75" customHeight="1" x14ac:dyDescent="0.2"/>
    <row r="87547" ht="12.75" customHeight="1" x14ac:dyDescent="0.2"/>
    <row r="87548" ht="12.75" customHeight="1" x14ac:dyDescent="0.2"/>
    <row r="87549" ht="12.75" customHeight="1" x14ac:dyDescent="0.2"/>
    <row r="87550" ht="12.75" customHeight="1" x14ac:dyDescent="0.2"/>
    <row r="87551" ht="12.75" customHeight="1" x14ac:dyDescent="0.2"/>
    <row r="87552" ht="12.75" customHeight="1" x14ac:dyDescent="0.2"/>
    <row r="87553" ht="12.75" customHeight="1" x14ac:dyDescent="0.2"/>
    <row r="87554" ht="12.75" customHeight="1" x14ac:dyDescent="0.2"/>
    <row r="87555" ht="12.75" customHeight="1" x14ac:dyDescent="0.2"/>
    <row r="87556" ht="12.75" customHeight="1" x14ac:dyDescent="0.2"/>
    <row r="87557" ht="12.75" customHeight="1" x14ac:dyDescent="0.2"/>
    <row r="87558" ht="12.75" customHeight="1" x14ac:dyDescent="0.2"/>
    <row r="87559" ht="12.75" customHeight="1" x14ac:dyDescent="0.2"/>
    <row r="87560" ht="12.75" customHeight="1" x14ac:dyDescent="0.2"/>
    <row r="87561" ht="12.75" customHeight="1" x14ac:dyDescent="0.2"/>
    <row r="87562" ht="12.75" customHeight="1" x14ac:dyDescent="0.2"/>
    <row r="87563" ht="12.75" customHeight="1" x14ac:dyDescent="0.2"/>
    <row r="87564" ht="12.75" customHeight="1" x14ac:dyDescent="0.2"/>
    <row r="87565" ht="12.75" customHeight="1" x14ac:dyDescent="0.2"/>
    <row r="87566" ht="12.75" customHeight="1" x14ac:dyDescent="0.2"/>
    <row r="87567" ht="12.75" customHeight="1" x14ac:dyDescent="0.2"/>
    <row r="87568" ht="12.75" customHeight="1" x14ac:dyDescent="0.2"/>
    <row r="87569" ht="12.75" customHeight="1" x14ac:dyDescent="0.2"/>
    <row r="87570" ht="12.75" customHeight="1" x14ac:dyDescent="0.2"/>
    <row r="87571" ht="12.75" customHeight="1" x14ac:dyDescent="0.2"/>
    <row r="87572" ht="12.75" customHeight="1" x14ac:dyDescent="0.2"/>
    <row r="87573" ht="12.75" customHeight="1" x14ac:dyDescent="0.2"/>
    <row r="87574" ht="12.75" customHeight="1" x14ac:dyDescent="0.2"/>
    <row r="87575" ht="12.75" customHeight="1" x14ac:dyDescent="0.2"/>
    <row r="87576" ht="12.75" customHeight="1" x14ac:dyDescent="0.2"/>
    <row r="87577" ht="12.75" customHeight="1" x14ac:dyDescent="0.2"/>
    <row r="87578" ht="12.75" customHeight="1" x14ac:dyDescent="0.2"/>
    <row r="87579" ht="12.75" customHeight="1" x14ac:dyDescent="0.2"/>
    <row r="87580" ht="12.75" customHeight="1" x14ac:dyDescent="0.2"/>
    <row r="87581" ht="12.75" customHeight="1" x14ac:dyDescent="0.2"/>
    <row r="87582" ht="12.75" customHeight="1" x14ac:dyDescent="0.2"/>
    <row r="87583" ht="12.75" customHeight="1" x14ac:dyDescent="0.2"/>
    <row r="87584" ht="12.75" customHeight="1" x14ac:dyDescent="0.2"/>
    <row r="87585" ht="12.75" customHeight="1" x14ac:dyDescent="0.2"/>
    <row r="87586" ht="12.75" customHeight="1" x14ac:dyDescent="0.2"/>
    <row r="87587" ht="12.75" customHeight="1" x14ac:dyDescent="0.2"/>
    <row r="87588" ht="12.75" customHeight="1" x14ac:dyDescent="0.2"/>
    <row r="87589" ht="12.75" customHeight="1" x14ac:dyDescent="0.2"/>
    <row r="87590" ht="12.75" customHeight="1" x14ac:dyDescent="0.2"/>
    <row r="87591" ht="12.75" customHeight="1" x14ac:dyDescent="0.2"/>
    <row r="87592" ht="12.75" customHeight="1" x14ac:dyDescent="0.2"/>
    <row r="87593" ht="12.75" customHeight="1" x14ac:dyDescent="0.2"/>
    <row r="87594" ht="12.75" customHeight="1" x14ac:dyDescent="0.2"/>
    <row r="87595" ht="12.75" customHeight="1" x14ac:dyDescent="0.2"/>
    <row r="87596" ht="12.75" customHeight="1" x14ac:dyDescent="0.2"/>
    <row r="87597" ht="12.75" customHeight="1" x14ac:dyDescent="0.2"/>
    <row r="87598" ht="12.75" customHeight="1" x14ac:dyDescent="0.2"/>
    <row r="87599" ht="12.75" customHeight="1" x14ac:dyDescent="0.2"/>
    <row r="87600" ht="12.75" customHeight="1" x14ac:dyDescent="0.2"/>
    <row r="87601" ht="12.75" customHeight="1" x14ac:dyDescent="0.2"/>
    <row r="87602" ht="12.75" customHeight="1" x14ac:dyDescent="0.2"/>
    <row r="87603" ht="12.75" customHeight="1" x14ac:dyDescent="0.2"/>
    <row r="87604" ht="12.75" customHeight="1" x14ac:dyDescent="0.2"/>
    <row r="87605" ht="12.75" customHeight="1" x14ac:dyDescent="0.2"/>
    <row r="87606" ht="12.75" customHeight="1" x14ac:dyDescent="0.2"/>
    <row r="87607" ht="12.75" customHeight="1" x14ac:dyDescent="0.2"/>
    <row r="87608" ht="12.75" customHeight="1" x14ac:dyDescent="0.2"/>
    <row r="87609" ht="12.75" customHeight="1" x14ac:dyDescent="0.2"/>
    <row r="87610" ht="12.75" customHeight="1" x14ac:dyDescent="0.2"/>
    <row r="87611" ht="12.75" customHeight="1" x14ac:dyDescent="0.2"/>
    <row r="87612" ht="12.75" customHeight="1" x14ac:dyDescent="0.2"/>
    <row r="87613" ht="12.75" customHeight="1" x14ac:dyDescent="0.2"/>
    <row r="87614" ht="12.75" customHeight="1" x14ac:dyDescent="0.2"/>
    <row r="87615" ht="12.75" customHeight="1" x14ac:dyDescent="0.2"/>
    <row r="87616" ht="12.75" customHeight="1" x14ac:dyDescent="0.2"/>
    <row r="87617" ht="12.75" customHeight="1" x14ac:dyDescent="0.2"/>
    <row r="87618" ht="12.75" customHeight="1" x14ac:dyDescent="0.2"/>
    <row r="87619" ht="12.75" customHeight="1" x14ac:dyDescent="0.2"/>
    <row r="87620" ht="12.75" customHeight="1" x14ac:dyDescent="0.2"/>
    <row r="87621" ht="12.75" customHeight="1" x14ac:dyDescent="0.2"/>
    <row r="87622" ht="12.75" customHeight="1" x14ac:dyDescent="0.2"/>
    <row r="87623" ht="12.75" customHeight="1" x14ac:dyDescent="0.2"/>
    <row r="87624" ht="12.75" customHeight="1" x14ac:dyDescent="0.2"/>
    <row r="87625" ht="12.75" customHeight="1" x14ac:dyDescent="0.2"/>
    <row r="87626" ht="12.75" customHeight="1" x14ac:dyDescent="0.2"/>
    <row r="87627" ht="12.75" customHeight="1" x14ac:dyDescent="0.2"/>
    <row r="87628" ht="12.75" customHeight="1" x14ac:dyDescent="0.2"/>
    <row r="87629" ht="12.75" customHeight="1" x14ac:dyDescent="0.2"/>
    <row r="87630" ht="12.75" customHeight="1" x14ac:dyDescent="0.2"/>
    <row r="87631" ht="12.75" customHeight="1" x14ac:dyDescent="0.2"/>
    <row r="87632" ht="12.75" customHeight="1" x14ac:dyDescent="0.2"/>
    <row r="87633" ht="12.75" customHeight="1" x14ac:dyDescent="0.2"/>
    <row r="87634" ht="12.75" customHeight="1" x14ac:dyDescent="0.2"/>
    <row r="87635" ht="12.75" customHeight="1" x14ac:dyDescent="0.2"/>
    <row r="87636" ht="12.75" customHeight="1" x14ac:dyDescent="0.2"/>
    <row r="87637" ht="12.75" customHeight="1" x14ac:dyDescent="0.2"/>
    <row r="87638" ht="12.75" customHeight="1" x14ac:dyDescent="0.2"/>
    <row r="87639" ht="12.75" customHeight="1" x14ac:dyDescent="0.2"/>
    <row r="87640" ht="12.75" customHeight="1" x14ac:dyDescent="0.2"/>
    <row r="87641" ht="12.75" customHeight="1" x14ac:dyDescent="0.2"/>
    <row r="87642" ht="12.75" customHeight="1" x14ac:dyDescent="0.2"/>
    <row r="87643" ht="12.75" customHeight="1" x14ac:dyDescent="0.2"/>
    <row r="87644" ht="12.75" customHeight="1" x14ac:dyDescent="0.2"/>
    <row r="87645" ht="12.75" customHeight="1" x14ac:dyDescent="0.2"/>
    <row r="87646" ht="12.75" customHeight="1" x14ac:dyDescent="0.2"/>
    <row r="87647" ht="12.75" customHeight="1" x14ac:dyDescent="0.2"/>
    <row r="87648" ht="12.75" customHeight="1" x14ac:dyDescent="0.2"/>
    <row r="87649" ht="12.75" customHeight="1" x14ac:dyDescent="0.2"/>
    <row r="87650" ht="12.75" customHeight="1" x14ac:dyDescent="0.2"/>
    <row r="87651" ht="12.75" customHeight="1" x14ac:dyDescent="0.2"/>
    <row r="87652" ht="12.75" customHeight="1" x14ac:dyDescent="0.2"/>
    <row r="87653" ht="12.75" customHeight="1" x14ac:dyDescent="0.2"/>
    <row r="87654" ht="12.75" customHeight="1" x14ac:dyDescent="0.2"/>
    <row r="87655" ht="12.75" customHeight="1" x14ac:dyDescent="0.2"/>
    <row r="87656" ht="12.75" customHeight="1" x14ac:dyDescent="0.2"/>
    <row r="87657" ht="12.75" customHeight="1" x14ac:dyDescent="0.2"/>
    <row r="87658" ht="12.75" customHeight="1" x14ac:dyDescent="0.2"/>
    <row r="87659" ht="12.75" customHeight="1" x14ac:dyDescent="0.2"/>
    <row r="87660" ht="12.75" customHeight="1" x14ac:dyDescent="0.2"/>
    <row r="87661" ht="12.75" customHeight="1" x14ac:dyDescent="0.2"/>
    <row r="87662" ht="12.75" customHeight="1" x14ac:dyDescent="0.2"/>
    <row r="87663" ht="12.75" customHeight="1" x14ac:dyDescent="0.2"/>
    <row r="87664" ht="12.75" customHeight="1" x14ac:dyDescent="0.2"/>
    <row r="87665" ht="12.75" customHeight="1" x14ac:dyDescent="0.2"/>
    <row r="87666" ht="12.75" customHeight="1" x14ac:dyDescent="0.2"/>
    <row r="87667" ht="12.75" customHeight="1" x14ac:dyDescent="0.2"/>
    <row r="87668" ht="12.75" customHeight="1" x14ac:dyDescent="0.2"/>
    <row r="87669" ht="12.75" customHeight="1" x14ac:dyDescent="0.2"/>
    <row r="87670" ht="12.75" customHeight="1" x14ac:dyDescent="0.2"/>
    <row r="87671" ht="12.75" customHeight="1" x14ac:dyDescent="0.2"/>
    <row r="87672" ht="12.75" customHeight="1" x14ac:dyDescent="0.2"/>
    <row r="87673" ht="12.75" customHeight="1" x14ac:dyDescent="0.2"/>
    <row r="87674" ht="12.75" customHeight="1" x14ac:dyDescent="0.2"/>
    <row r="87675" ht="12.75" customHeight="1" x14ac:dyDescent="0.2"/>
    <row r="87676" ht="12.75" customHeight="1" x14ac:dyDescent="0.2"/>
    <row r="87677" ht="12.75" customHeight="1" x14ac:dyDescent="0.2"/>
    <row r="87678" ht="12.75" customHeight="1" x14ac:dyDescent="0.2"/>
    <row r="87679" ht="12.75" customHeight="1" x14ac:dyDescent="0.2"/>
    <row r="87680" ht="12.75" customHeight="1" x14ac:dyDescent="0.2"/>
    <row r="87681" ht="12.75" customHeight="1" x14ac:dyDescent="0.2"/>
    <row r="87682" ht="12.75" customHeight="1" x14ac:dyDescent="0.2"/>
    <row r="87683" ht="12.75" customHeight="1" x14ac:dyDescent="0.2"/>
    <row r="87684" ht="12.75" customHeight="1" x14ac:dyDescent="0.2"/>
    <row r="87685" ht="12.75" customHeight="1" x14ac:dyDescent="0.2"/>
    <row r="87686" ht="12.75" customHeight="1" x14ac:dyDescent="0.2"/>
    <row r="87687" ht="12.75" customHeight="1" x14ac:dyDescent="0.2"/>
    <row r="87688" ht="12.75" customHeight="1" x14ac:dyDescent="0.2"/>
    <row r="87689" ht="12.75" customHeight="1" x14ac:dyDescent="0.2"/>
    <row r="87690" ht="12.75" customHeight="1" x14ac:dyDescent="0.2"/>
    <row r="87691" ht="12.75" customHeight="1" x14ac:dyDescent="0.2"/>
    <row r="87692" ht="12.75" customHeight="1" x14ac:dyDescent="0.2"/>
    <row r="87693" ht="12.75" customHeight="1" x14ac:dyDescent="0.2"/>
    <row r="87694" ht="12.75" customHeight="1" x14ac:dyDescent="0.2"/>
    <row r="87695" ht="12.75" customHeight="1" x14ac:dyDescent="0.2"/>
    <row r="87696" ht="12.75" customHeight="1" x14ac:dyDescent="0.2"/>
    <row r="87697" ht="12.75" customHeight="1" x14ac:dyDescent="0.2"/>
    <row r="87698" ht="12.75" customHeight="1" x14ac:dyDescent="0.2"/>
    <row r="87699" ht="12.75" customHeight="1" x14ac:dyDescent="0.2"/>
    <row r="87700" ht="12.75" customHeight="1" x14ac:dyDescent="0.2"/>
    <row r="87701" ht="12.75" customHeight="1" x14ac:dyDescent="0.2"/>
    <row r="87702" ht="12.75" customHeight="1" x14ac:dyDescent="0.2"/>
    <row r="87703" ht="12.75" customHeight="1" x14ac:dyDescent="0.2"/>
    <row r="87704" ht="12.75" customHeight="1" x14ac:dyDescent="0.2"/>
    <row r="87705" ht="12.75" customHeight="1" x14ac:dyDescent="0.2"/>
    <row r="87706" ht="12.75" customHeight="1" x14ac:dyDescent="0.2"/>
    <row r="87707" ht="12.75" customHeight="1" x14ac:dyDescent="0.2"/>
    <row r="87708" ht="12.75" customHeight="1" x14ac:dyDescent="0.2"/>
    <row r="87709" ht="12.75" customHeight="1" x14ac:dyDescent="0.2"/>
    <row r="87710" ht="12.75" customHeight="1" x14ac:dyDescent="0.2"/>
    <row r="87711" ht="12.75" customHeight="1" x14ac:dyDescent="0.2"/>
    <row r="87712" ht="12.75" customHeight="1" x14ac:dyDescent="0.2"/>
    <row r="87713" ht="12.75" customHeight="1" x14ac:dyDescent="0.2"/>
    <row r="87714" ht="12.75" customHeight="1" x14ac:dyDescent="0.2"/>
    <row r="87715" ht="12.75" customHeight="1" x14ac:dyDescent="0.2"/>
    <row r="87716" ht="12.75" customHeight="1" x14ac:dyDescent="0.2"/>
    <row r="87717" ht="12.75" customHeight="1" x14ac:dyDescent="0.2"/>
    <row r="87718" ht="12.75" customHeight="1" x14ac:dyDescent="0.2"/>
    <row r="87719" ht="12.75" customHeight="1" x14ac:dyDescent="0.2"/>
    <row r="87720" ht="12.75" customHeight="1" x14ac:dyDescent="0.2"/>
    <row r="87721" ht="12.75" customHeight="1" x14ac:dyDescent="0.2"/>
    <row r="87722" ht="12.75" customHeight="1" x14ac:dyDescent="0.2"/>
    <row r="87723" ht="12.75" customHeight="1" x14ac:dyDescent="0.2"/>
    <row r="87724" ht="12.75" customHeight="1" x14ac:dyDescent="0.2"/>
    <row r="87725" ht="12.75" customHeight="1" x14ac:dyDescent="0.2"/>
    <row r="87726" ht="12.75" customHeight="1" x14ac:dyDescent="0.2"/>
    <row r="87727" ht="12.75" customHeight="1" x14ac:dyDescent="0.2"/>
    <row r="87728" ht="12.75" customHeight="1" x14ac:dyDescent="0.2"/>
    <row r="87729" ht="12.75" customHeight="1" x14ac:dyDescent="0.2"/>
    <row r="87730" ht="12.75" customHeight="1" x14ac:dyDescent="0.2"/>
    <row r="87731" ht="12.75" customHeight="1" x14ac:dyDescent="0.2"/>
    <row r="87732" ht="12.75" customHeight="1" x14ac:dyDescent="0.2"/>
    <row r="87733" ht="12.75" customHeight="1" x14ac:dyDescent="0.2"/>
    <row r="87734" ht="12.75" customHeight="1" x14ac:dyDescent="0.2"/>
    <row r="87735" ht="12.75" customHeight="1" x14ac:dyDescent="0.2"/>
    <row r="87736" ht="12.75" customHeight="1" x14ac:dyDescent="0.2"/>
    <row r="87737" ht="12.75" customHeight="1" x14ac:dyDescent="0.2"/>
    <row r="87738" ht="12.75" customHeight="1" x14ac:dyDescent="0.2"/>
    <row r="87739" ht="12.75" customHeight="1" x14ac:dyDescent="0.2"/>
    <row r="87740" ht="12.75" customHeight="1" x14ac:dyDescent="0.2"/>
    <row r="87741" ht="12.75" customHeight="1" x14ac:dyDescent="0.2"/>
    <row r="87742" ht="12.75" customHeight="1" x14ac:dyDescent="0.2"/>
    <row r="87743" ht="12.75" customHeight="1" x14ac:dyDescent="0.2"/>
    <row r="87744" ht="12.75" customHeight="1" x14ac:dyDescent="0.2"/>
    <row r="87745" ht="12.75" customHeight="1" x14ac:dyDescent="0.2"/>
    <row r="87746" ht="12.75" customHeight="1" x14ac:dyDescent="0.2"/>
    <row r="87747" ht="12.75" customHeight="1" x14ac:dyDescent="0.2"/>
    <row r="87748" ht="12.75" customHeight="1" x14ac:dyDescent="0.2"/>
    <row r="87749" ht="12.75" customHeight="1" x14ac:dyDescent="0.2"/>
    <row r="87750" ht="12.75" customHeight="1" x14ac:dyDescent="0.2"/>
    <row r="87751" ht="12.75" customHeight="1" x14ac:dyDescent="0.2"/>
    <row r="87752" ht="12.75" customHeight="1" x14ac:dyDescent="0.2"/>
    <row r="87753" ht="12.75" customHeight="1" x14ac:dyDescent="0.2"/>
    <row r="87754" ht="12.75" customHeight="1" x14ac:dyDescent="0.2"/>
    <row r="87755" ht="12.75" customHeight="1" x14ac:dyDescent="0.2"/>
    <row r="87756" ht="12.75" customHeight="1" x14ac:dyDescent="0.2"/>
    <row r="87757" ht="12.75" customHeight="1" x14ac:dyDescent="0.2"/>
    <row r="87758" ht="12.75" customHeight="1" x14ac:dyDescent="0.2"/>
    <row r="87759" ht="12.75" customHeight="1" x14ac:dyDescent="0.2"/>
    <row r="87760" ht="12.75" customHeight="1" x14ac:dyDescent="0.2"/>
    <row r="87761" ht="12.75" customHeight="1" x14ac:dyDescent="0.2"/>
    <row r="87762" ht="12.75" customHeight="1" x14ac:dyDescent="0.2"/>
    <row r="87763" ht="12.75" customHeight="1" x14ac:dyDescent="0.2"/>
    <row r="87764" ht="12.75" customHeight="1" x14ac:dyDescent="0.2"/>
    <row r="87765" ht="12.75" customHeight="1" x14ac:dyDescent="0.2"/>
    <row r="87766" ht="12.75" customHeight="1" x14ac:dyDescent="0.2"/>
    <row r="87767" ht="12.75" customHeight="1" x14ac:dyDescent="0.2"/>
    <row r="87768" ht="12.75" customHeight="1" x14ac:dyDescent="0.2"/>
    <row r="87769" ht="12.75" customHeight="1" x14ac:dyDescent="0.2"/>
    <row r="87770" ht="12.75" customHeight="1" x14ac:dyDescent="0.2"/>
    <row r="87771" ht="12.75" customHeight="1" x14ac:dyDescent="0.2"/>
    <row r="87772" ht="12.75" customHeight="1" x14ac:dyDescent="0.2"/>
    <row r="87773" ht="12.75" customHeight="1" x14ac:dyDescent="0.2"/>
    <row r="87774" ht="12.75" customHeight="1" x14ac:dyDescent="0.2"/>
    <row r="87775" ht="12.75" customHeight="1" x14ac:dyDescent="0.2"/>
    <row r="87776" ht="12.75" customHeight="1" x14ac:dyDescent="0.2"/>
    <row r="87777" ht="12.75" customHeight="1" x14ac:dyDescent="0.2"/>
    <row r="87778" ht="12.75" customHeight="1" x14ac:dyDescent="0.2"/>
    <row r="87779" ht="12.75" customHeight="1" x14ac:dyDescent="0.2"/>
    <row r="87780" ht="12.75" customHeight="1" x14ac:dyDescent="0.2"/>
    <row r="87781" ht="12.75" customHeight="1" x14ac:dyDescent="0.2"/>
    <row r="87782" ht="12.75" customHeight="1" x14ac:dyDescent="0.2"/>
    <row r="87783" ht="12.75" customHeight="1" x14ac:dyDescent="0.2"/>
    <row r="87784" ht="12.75" customHeight="1" x14ac:dyDescent="0.2"/>
    <row r="87785" ht="12.75" customHeight="1" x14ac:dyDescent="0.2"/>
    <row r="87786" ht="12.75" customHeight="1" x14ac:dyDescent="0.2"/>
    <row r="87787" ht="12.75" customHeight="1" x14ac:dyDescent="0.2"/>
    <row r="87788" ht="12.75" customHeight="1" x14ac:dyDescent="0.2"/>
    <row r="87789" ht="12.75" customHeight="1" x14ac:dyDescent="0.2"/>
    <row r="87790" ht="12.75" customHeight="1" x14ac:dyDescent="0.2"/>
    <row r="87791" ht="12.75" customHeight="1" x14ac:dyDescent="0.2"/>
    <row r="87792" ht="12.75" customHeight="1" x14ac:dyDescent="0.2"/>
    <row r="87793" ht="12.75" customHeight="1" x14ac:dyDescent="0.2"/>
    <row r="87794" ht="12.75" customHeight="1" x14ac:dyDescent="0.2"/>
    <row r="87795" ht="12.75" customHeight="1" x14ac:dyDescent="0.2"/>
    <row r="87796" ht="12.75" customHeight="1" x14ac:dyDescent="0.2"/>
    <row r="87797" ht="12.75" customHeight="1" x14ac:dyDescent="0.2"/>
    <row r="87798" ht="12.75" customHeight="1" x14ac:dyDescent="0.2"/>
    <row r="87799" ht="12.75" customHeight="1" x14ac:dyDescent="0.2"/>
    <row r="87800" ht="12.75" customHeight="1" x14ac:dyDescent="0.2"/>
    <row r="87801" ht="12.75" customHeight="1" x14ac:dyDescent="0.2"/>
    <row r="87802" ht="12.75" customHeight="1" x14ac:dyDescent="0.2"/>
    <row r="87803" ht="12.75" customHeight="1" x14ac:dyDescent="0.2"/>
    <row r="87804" ht="12.75" customHeight="1" x14ac:dyDescent="0.2"/>
    <row r="87805" ht="12.75" customHeight="1" x14ac:dyDescent="0.2"/>
    <row r="87806" ht="12.75" customHeight="1" x14ac:dyDescent="0.2"/>
    <row r="87807" ht="12.75" customHeight="1" x14ac:dyDescent="0.2"/>
    <row r="87808" ht="12.75" customHeight="1" x14ac:dyDescent="0.2"/>
    <row r="87809" ht="12.75" customHeight="1" x14ac:dyDescent="0.2"/>
    <row r="87810" ht="12.75" customHeight="1" x14ac:dyDescent="0.2"/>
    <row r="87811" ht="12.75" customHeight="1" x14ac:dyDescent="0.2"/>
    <row r="87812" ht="12.75" customHeight="1" x14ac:dyDescent="0.2"/>
    <row r="87813" ht="12.75" customHeight="1" x14ac:dyDescent="0.2"/>
    <row r="87814" ht="12.75" customHeight="1" x14ac:dyDescent="0.2"/>
    <row r="87815" ht="12.75" customHeight="1" x14ac:dyDescent="0.2"/>
    <row r="87816" ht="12.75" customHeight="1" x14ac:dyDescent="0.2"/>
    <row r="87817" ht="12.75" customHeight="1" x14ac:dyDescent="0.2"/>
    <row r="87818" ht="12.75" customHeight="1" x14ac:dyDescent="0.2"/>
    <row r="87819" ht="12.75" customHeight="1" x14ac:dyDescent="0.2"/>
    <row r="87820" ht="12.75" customHeight="1" x14ac:dyDescent="0.2"/>
    <row r="87821" ht="12.75" customHeight="1" x14ac:dyDescent="0.2"/>
    <row r="87822" ht="12.75" customHeight="1" x14ac:dyDescent="0.2"/>
    <row r="87823" ht="12.75" customHeight="1" x14ac:dyDescent="0.2"/>
    <row r="87824" ht="12.75" customHeight="1" x14ac:dyDescent="0.2"/>
    <row r="87825" ht="12.75" customHeight="1" x14ac:dyDescent="0.2"/>
    <row r="87826" ht="12.75" customHeight="1" x14ac:dyDescent="0.2"/>
    <row r="87827" ht="12.75" customHeight="1" x14ac:dyDescent="0.2"/>
    <row r="87828" ht="12.75" customHeight="1" x14ac:dyDescent="0.2"/>
    <row r="87829" ht="12.75" customHeight="1" x14ac:dyDescent="0.2"/>
    <row r="87830" ht="12.75" customHeight="1" x14ac:dyDescent="0.2"/>
    <row r="87831" ht="12.75" customHeight="1" x14ac:dyDescent="0.2"/>
    <row r="87832" ht="12.75" customHeight="1" x14ac:dyDescent="0.2"/>
    <row r="87833" ht="12.75" customHeight="1" x14ac:dyDescent="0.2"/>
    <row r="87834" ht="12.75" customHeight="1" x14ac:dyDescent="0.2"/>
    <row r="87835" ht="12.75" customHeight="1" x14ac:dyDescent="0.2"/>
    <row r="87836" ht="12.75" customHeight="1" x14ac:dyDescent="0.2"/>
    <row r="87837" ht="12.75" customHeight="1" x14ac:dyDescent="0.2"/>
    <row r="87838" ht="12.75" customHeight="1" x14ac:dyDescent="0.2"/>
    <row r="87839" ht="12.75" customHeight="1" x14ac:dyDescent="0.2"/>
    <row r="87840" ht="12.75" customHeight="1" x14ac:dyDescent="0.2"/>
    <row r="87841" ht="12.75" customHeight="1" x14ac:dyDescent="0.2"/>
    <row r="87842" ht="12.75" customHeight="1" x14ac:dyDescent="0.2"/>
    <row r="87843" ht="12.75" customHeight="1" x14ac:dyDescent="0.2"/>
    <row r="87844" ht="12.75" customHeight="1" x14ac:dyDescent="0.2"/>
    <row r="87845" ht="12.75" customHeight="1" x14ac:dyDescent="0.2"/>
    <row r="87846" ht="12.75" customHeight="1" x14ac:dyDescent="0.2"/>
    <row r="87847" ht="12.75" customHeight="1" x14ac:dyDescent="0.2"/>
    <row r="87848" ht="12.75" customHeight="1" x14ac:dyDescent="0.2"/>
    <row r="87849" ht="12.75" customHeight="1" x14ac:dyDescent="0.2"/>
    <row r="87850" ht="12.75" customHeight="1" x14ac:dyDescent="0.2"/>
    <row r="87851" ht="12.75" customHeight="1" x14ac:dyDescent="0.2"/>
    <row r="87852" ht="12.75" customHeight="1" x14ac:dyDescent="0.2"/>
    <row r="87853" ht="12.75" customHeight="1" x14ac:dyDescent="0.2"/>
    <row r="87854" ht="12.75" customHeight="1" x14ac:dyDescent="0.2"/>
    <row r="87855" ht="12.75" customHeight="1" x14ac:dyDescent="0.2"/>
    <row r="87856" ht="12.75" customHeight="1" x14ac:dyDescent="0.2"/>
    <row r="87857" ht="12.75" customHeight="1" x14ac:dyDescent="0.2"/>
    <row r="87858" ht="12.75" customHeight="1" x14ac:dyDescent="0.2"/>
    <row r="87859" ht="12.75" customHeight="1" x14ac:dyDescent="0.2"/>
    <row r="87860" ht="12.75" customHeight="1" x14ac:dyDescent="0.2"/>
    <row r="87861" ht="12.75" customHeight="1" x14ac:dyDescent="0.2"/>
    <row r="87862" ht="12.75" customHeight="1" x14ac:dyDescent="0.2"/>
    <row r="87863" ht="12.75" customHeight="1" x14ac:dyDescent="0.2"/>
    <row r="87864" ht="12.75" customHeight="1" x14ac:dyDescent="0.2"/>
    <row r="87865" ht="12.75" customHeight="1" x14ac:dyDescent="0.2"/>
    <row r="87866" ht="12.75" customHeight="1" x14ac:dyDescent="0.2"/>
    <row r="87867" ht="12.75" customHeight="1" x14ac:dyDescent="0.2"/>
    <row r="87868" ht="12.75" customHeight="1" x14ac:dyDescent="0.2"/>
    <row r="87869" ht="12.75" customHeight="1" x14ac:dyDescent="0.2"/>
    <row r="87870" ht="12.75" customHeight="1" x14ac:dyDescent="0.2"/>
    <row r="87871" ht="12.75" customHeight="1" x14ac:dyDescent="0.2"/>
    <row r="87872" ht="12.75" customHeight="1" x14ac:dyDescent="0.2"/>
    <row r="87873" ht="12.75" customHeight="1" x14ac:dyDescent="0.2"/>
    <row r="87874" ht="12.75" customHeight="1" x14ac:dyDescent="0.2"/>
    <row r="87875" ht="12.75" customHeight="1" x14ac:dyDescent="0.2"/>
    <row r="87876" ht="12.75" customHeight="1" x14ac:dyDescent="0.2"/>
    <row r="87877" ht="12.75" customHeight="1" x14ac:dyDescent="0.2"/>
    <row r="87878" ht="12.75" customHeight="1" x14ac:dyDescent="0.2"/>
    <row r="87879" ht="12.75" customHeight="1" x14ac:dyDescent="0.2"/>
    <row r="87880" ht="12.75" customHeight="1" x14ac:dyDescent="0.2"/>
    <row r="87881" ht="12.75" customHeight="1" x14ac:dyDescent="0.2"/>
    <row r="87882" ht="12.75" customHeight="1" x14ac:dyDescent="0.2"/>
    <row r="87883" ht="12.75" customHeight="1" x14ac:dyDescent="0.2"/>
    <row r="87884" ht="12.75" customHeight="1" x14ac:dyDescent="0.2"/>
    <row r="87885" ht="12.75" customHeight="1" x14ac:dyDescent="0.2"/>
    <row r="87886" ht="12.75" customHeight="1" x14ac:dyDescent="0.2"/>
    <row r="87887" ht="12.75" customHeight="1" x14ac:dyDescent="0.2"/>
    <row r="87888" ht="12.75" customHeight="1" x14ac:dyDescent="0.2"/>
    <row r="87889" ht="12.75" customHeight="1" x14ac:dyDescent="0.2"/>
    <row r="87890" ht="12.75" customHeight="1" x14ac:dyDescent="0.2"/>
    <row r="87891" ht="12.75" customHeight="1" x14ac:dyDescent="0.2"/>
    <row r="87892" ht="12.75" customHeight="1" x14ac:dyDescent="0.2"/>
    <row r="87893" ht="12.75" customHeight="1" x14ac:dyDescent="0.2"/>
    <row r="87894" ht="12.75" customHeight="1" x14ac:dyDescent="0.2"/>
    <row r="87895" ht="12.75" customHeight="1" x14ac:dyDescent="0.2"/>
    <row r="87896" ht="12.75" customHeight="1" x14ac:dyDescent="0.2"/>
    <row r="87897" ht="12.75" customHeight="1" x14ac:dyDescent="0.2"/>
    <row r="87898" ht="12.75" customHeight="1" x14ac:dyDescent="0.2"/>
    <row r="87899" ht="12.75" customHeight="1" x14ac:dyDescent="0.2"/>
    <row r="87900" ht="12.75" customHeight="1" x14ac:dyDescent="0.2"/>
    <row r="87901" ht="12.75" customHeight="1" x14ac:dyDescent="0.2"/>
    <row r="87902" ht="12.75" customHeight="1" x14ac:dyDescent="0.2"/>
    <row r="87903" ht="12.75" customHeight="1" x14ac:dyDescent="0.2"/>
    <row r="87904" ht="12.75" customHeight="1" x14ac:dyDescent="0.2"/>
    <row r="87905" ht="12.75" customHeight="1" x14ac:dyDescent="0.2"/>
    <row r="87906" ht="12.75" customHeight="1" x14ac:dyDescent="0.2"/>
    <row r="87907" ht="12.75" customHeight="1" x14ac:dyDescent="0.2"/>
    <row r="87908" ht="12.75" customHeight="1" x14ac:dyDescent="0.2"/>
    <row r="87909" ht="12.75" customHeight="1" x14ac:dyDescent="0.2"/>
    <row r="87910" ht="12.75" customHeight="1" x14ac:dyDescent="0.2"/>
    <row r="87911" ht="12.75" customHeight="1" x14ac:dyDescent="0.2"/>
    <row r="87912" ht="12.75" customHeight="1" x14ac:dyDescent="0.2"/>
    <row r="87913" ht="12.75" customHeight="1" x14ac:dyDescent="0.2"/>
    <row r="87914" ht="12.75" customHeight="1" x14ac:dyDescent="0.2"/>
    <row r="87915" ht="12.75" customHeight="1" x14ac:dyDescent="0.2"/>
    <row r="87916" ht="12.75" customHeight="1" x14ac:dyDescent="0.2"/>
    <row r="87917" ht="12.75" customHeight="1" x14ac:dyDescent="0.2"/>
    <row r="87918" ht="12.75" customHeight="1" x14ac:dyDescent="0.2"/>
    <row r="87919" ht="12.75" customHeight="1" x14ac:dyDescent="0.2"/>
    <row r="87920" ht="12.75" customHeight="1" x14ac:dyDescent="0.2"/>
    <row r="87921" ht="12.75" customHeight="1" x14ac:dyDescent="0.2"/>
    <row r="87922" ht="12.75" customHeight="1" x14ac:dyDescent="0.2"/>
    <row r="87923" ht="12.75" customHeight="1" x14ac:dyDescent="0.2"/>
    <row r="87924" ht="12.75" customHeight="1" x14ac:dyDescent="0.2"/>
    <row r="87925" ht="12.75" customHeight="1" x14ac:dyDescent="0.2"/>
    <row r="87926" ht="12.75" customHeight="1" x14ac:dyDescent="0.2"/>
    <row r="87927" ht="12.75" customHeight="1" x14ac:dyDescent="0.2"/>
    <row r="87928" ht="12.75" customHeight="1" x14ac:dyDescent="0.2"/>
    <row r="87929" ht="12.75" customHeight="1" x14ac:dyDescent="0.2"/>
    <row r="87930" ht="12.75" customHeight="1" x14ac:dyDescent="0.2"/>
    <row r="87931" ht="12.75" customHeight="1" x14ac:dyDescent="0.2"/>
    <row r="87932" ht="12.75" customHeight="1" x14ac:dyDescent="0.2"/>
    <row r="87933" ht="12.75" customHeight="1" x14ac:dyDescent="0.2"/>
    <row r="87934" ht="12.75" customHeight="1" x14ac:dyDescent="0.2"/>
    <row r="87935" ht="12.75" customHeight="1" x14ac:dyDescent="0.2"/>
    <row r="87936" ht="12.75" customHeight="1" x14ac:dyDescent="0.2"/>
    <row r="87937" ht="12.75" customHeight="1" x14ac:dyDescent="0.2"/>
    <row r="87938" ht="12.75" customHeight="1" x14ac:dyDescent="0.2"/>
    <row r="87939" ht="12.75" customHeight="1" x14ac:dyDescent="0.2"/>
    <row r="87940" ht="12.75" customHeight="1" x14ac:dyDescent="0.2"/>
    <row r="87941" ht="12.75" customHeight="1" x14ac:dyDescent="0.2"/>
    <row r="87942" ht="12.75" customHeight="1" x14ac:dyDescent="0.2"/>
    <row r="87943" ht="12.75" customHeight="1" x14ac:dyDescent="0.2"/>
    <row r="87944" ht="12.75" customHeight="1" x14ac:dyDescent="0.2"/>
    <row r="87945" ht="12.75" customHeight="1" x14ac:dyDescent="0.2"/>
    <row r="87946" ht="12.75" customHeight="1" x14ac:dyDescent="0.2"/>
    <row r="87947" ht="12.75" customHeight="1" x14ac:dyDescent="0.2"/>
    <row r="87948" ht="12.75" customHeight="1" x14ac:dyDescent="0.2"/>
    <row r="87949" ht="12.75" customHeight="1" x14ac:dyDescent="0.2"/>
    <row r="87950" ht="12.75" customHeight="1" x14ac:dyDescent="0.2"/>
    <row r="87951" ht="12.75" customHeight="1" x14ac:dyDescent="0.2"/>
    <row r="87952" ht="12.75" customHeight="1" x14ac:dyDescent="0.2"/>
    <row r="87953" ht="12.75" customHeight="1" x14ac:dyDescent="0.2"/>
    <row r="87954" ht="12.75" customHeight="1" x14ac:dyDescent="0.2"/>
    <row r="87955" ht="12.75" customHeight="1" x14ac:dyDescent="0.2"/>
    <row r="87956" ht="12.75" customHeight="1" x14ac:dyDescent="0.2"/>
    <row r="87957" ht="12.75" customHeight="1" x14ac:dyDescent="0.2"/>
    <row r="87958" ht="12.75" customHeight="1" x14ac:dyDescent="0.2"/>
    <row r="87959" ht="12.75" customHeight="1" x14ac:dyDescent="0.2"/>
    <row r="87960" ht="12.75" customHeight="1" x14ac:dyDescent="0.2"/>
    <row r="87961" ht="12.75" customHeight="1" x14ac:dyDescent="0.2"/>
    <row r="87962" ht="12.75" customHeight="1" x14ac:dyDescent="0.2"/>
    <row r="87963" ht="12.75" customHeight="1" x14ac:dyDescent="0.2"/>
    <row r="87964" ht="12.75" customHeight="1" x14ac:dyDescent="0.2"/>
    <row r="87965" ht="12.75" customHeight="1" x14ac:dyDescent="0.2"/>
    <row r="87966" ht="12.75" customHeight="1" x14ac:dyDescent="0.2"/>
    <row r="87967" ht="12.75" customHeight="1" x14ac:dyDescent="0.2"/>
    <row r="87968" ht="12.75" customHeight="1" x14ac:dyDescent="0.2"/>
    <row r="87969" ht="12.75" customHeight="1" x14ac:dyDescent="0.2"/>
    <row r="87970" ht="12.75" customHeight="1" x14ac:dyDescent="0.2"/>
    <row r="87971" ht="12.75" customHeight="1" x14ac:dyDescent="0.2"/>
    <row r="87972" ht="12.75" customHeight="1" x14ac:dyDescent="0.2"/>
    <row r="87973" ht="12.75" customHeight="1" x14ac:dyDescent="0.2"/>
    <row r="87974" ht="12.75" customHeight="1" x14ac:dyDescent="0.2"/>
    <row r="87975" ht="12.75" customHeight="1" x14ac:dyDescent="0.2"/>
    <row r="87976" ht="12.75" customHeight="1" x14ac:dyDescent="0.2"/>
    <row r="87977" ht="12.75" customHeight="1" x14ac:dyDescent="0.2"/>
    <row r="87978" ht="12.75" customHeight="1" x14ac:dyDescent="0.2"/>
    <row r="87979" ht="12.75" customHeight="1" x14ac:dyDescent="0.2"/>
    <row r="87980" ht="12.75" customHeight="1" x14ac:dyDescent="0.2"/>
    <row r="87981" ht="12.75" customHeight="1" x14ac:dyDescent="0.2"/>
    <row r="87982" ht="12.75" customHeight="1" x14ac:dyDescent="0.2"/>
    <row r="87983" ht="12.75" customHeight="1" x14ac:dyDescent="0.2"/>
    <row r="87984" ht="12.75" customHeight="1" x14ac:dyDescent="0.2"/>
    <row r="87985" ht="12.75" customHeight="1" x14ac:dyDescent="0.2"/>
    <row r="87986" ht="12.75" customHeight="1" x14ac:dyDescent="0.2"/>
    <row r="87987" ht="12.75" customHeight="1" x14ac:dyDescent="0.2"/>
    <row r="87988" ht="12.75" customHeight="1" x14ac:dyDescent="0.2"/>
    <row r="87989" ht="12.75" customHeight="1" x14ac:dyDescent="0.2"/>
    <row r="87990" ht="12.75" customHeight="1" x14ac:dyDescent="0.2"/>
    <row r="87991" ht="12.75" customHeight="1" x14ac:dyDescent="0.2"/>
    <row r="87992" ht="12.75" customHeight="1" x14ac:dyDescent="0.2"/>
    <row r="87993" ht="12.75" customHeight="1" x14ac:dyDescent="0.2"/>
    <row r="87994" ht="12.75" customHeight="1" x14ac:dyDescent="0.2"/>
    <row r="87995" ht="12.75" customHeight="1" x14ac:dyDescent="0.2"/>
    <row r="87996" ht="12.75" customHeight="1" x14ac:dyDescent="0.2"/>
    <row r="87997" ht="12.75" customHeight="1" x14ac:dyDescent="0.2"/>
    <row r="87998" ht="12.75" customHeight="1" x14ac:dyDescent="0.2"/>
    <row r="87999" ht="12.75" customHeight="1" x14ac:dyDescent="0.2"/>
    <row r="88000" ht="12.75" customHeight="1" x14ac:dyDescent="0.2"/>
    <row r="88001" ht="12.75" customHeight="1" x14ac:dyDescent="0.2"/>
    <row r="88002" ht="12.75" customHeight="1" x14ac:dyDescent="0.2"/>
    <row r="88003" ht="12.75" customHeight="1" x14ac:dyDescent="0.2"/>
    <row r="88004" ht="12.75" customHeight="1" x14ac:dyDescent="0.2"/>
    <row r="88005" ht="12.75" customHeight="1" x14ac:dyDescent="0.2"/>
    <row r="88006" ht="12.75" customHeight="1" x14ac:dyDescent="0.2"/>
    <row r="88007" ht="12.75" customHeight="1" x14ac:dyDescent="0.2"/>
    <row r="88008" ht="12.75" customHeight="1" x14ac:dyDescent="0.2"/>
    <row r="88009" ht="12.75" customHeight="1" x14ac:dyDescent="0.2"/>
    <row r="88010" ht="12.75" customHeight="1" x14ac:dyDescent="0.2"/>
    <row r="88011" ht="12.75" customHeight="1" x14ac:dyDescent="0.2"/>
    <row r="88012" ht="12.75" customHeight="1" x14ac:dyDescent="0.2"/>
    <row r="88013" ht="12.75" customHeight="1" x14ac:dyDescent="0.2"/>
    <row r="88014" ht="12.75" customHeight="1" x14ac:dyDescent="0.2"/>
    <row r="88015" ht="12.75" customHeight="1" x14ac:dyDescent="0.2"/>
    <row r="88016" ht="12.75" customHeight="1" x14ac:dyDescent="0.2"/>
    <row r="88017" ht="12.75" customHeight="1" x14ac:dyDescent="0.2"/>
    <row r="88018" ht="12.75" customHeight="1" x14ac:dyDescent="0.2"/>
    <row r="88019" ht="12.75" customHeight="1" x14ac:dyDescent="0.2"/>
    <row r="88020" ht="12.75" customHeight="1" x14ac:dyDescent="0.2"/>
    <row r="88021" ht="12.75" customHeight="1" x14ac:dyDescent="0.2"/>
    <row r="88022" ht="12.75" customHeight="1" x14ac:dyDescent="0.2"/>
    <row r="88023" ht="12.75" customHeight="1" x14ac:dyDescent="0.2"/>
    <row r="88024" ht="12.75" customHeight="1" x14ac:dyDescent="0.2"/>
    <row r="88025" ht="12.75" customHeight="1" x14ac:dyDescent="0.2"/>
    <row r="88026" ht="12.75" customHeight="1" x14ac:dyDescent="0.2"/>
    <row r="88027" ht="12.75" customHeight="1" x14ac:dyDescent="0.2"/>
    <row r="88028" ht="12.75" customHeight="1" x14ac:dyDescent="0.2"/>
    <row r="88029" ht="12.75" customHeight="1" x14ac:dyDescent="0.2"/>
    <row r="88030" ht="12.75" customHeight="1" x14ac:dyDescent="0.2"/>
    <row r="88031" ht="12.75" customHeight="1" x14ac:dyDescent="0.2"/>
    <row r="88032" ht="12.75" customHeight="1" x14ac:dyDescent="0.2"/>
    <row r="88033" ht="12.75" customHeight="1" x14ac:dyDescent="0.2"/>
    <row r="88034" ht="12.75" customHeight="1" x14ac:dyDescent="0.2"/>
    <row r="88035" ht="12.75" customHeight="1" x14ac:dyDescent="0.2"/>
    <row r="88036" ht="12.75" customHeight="1" x14ac:dyDescent="0.2"/>
    <row r="88037" ht="12.75" customHeight="1" x14ac:dyDescent="0.2"/>
    <row r="88038" ht="12.75" customHeight="1" x14ac:dyDescent="0.2"/>
    <row r="88039" ht="12.75" customHeight="1" x14ac:dyDescent="0.2"/>
    <row r="88040" ht="12.75" customHeight="1" x14ac:dyDescent="0.2"/>
    <row r="88041" ht="12.75" customHeight="1" x14ac:dyDescent="0.2"/>
    <row r="88042" ht="12.75" customHeight="1" x14ac:dyDescent="0.2"/>
    <row r="88043" ht="12.75" customHeight="1" x14ac:dyDescent="0.2"/>
    <row r="88044" ht="12.75" customHeight="1" x14ac:dyDescent="0.2"/>
    <row r="88045" ht="12.75" customHeight="1" x14ac:dyDescent="0.2"/>
    <row r="88046" ht="12.75" customHeight="1" x14ac:dyDescent="0.2"/>
    <row r="88047" ht="12.75" customHeight="1" x14ac:dyDescent="0.2"/>
    <row r="88048" ht="12.75" customHeight="1" x14ac:dyDescent="0.2"/>
    <row r="88049" ht="12.75" customHeight="1" x14ac:dyDescent="0.2"/>
    <row r="88050" ht="12.75" customHeight="1" x14ac:dyDescent="0.2"/>
    <row r="88051" ht="12.75" customHeight="1" x14ac:dyDescent="0.2"/>
    <row r="88052" ht="12.75" customHeight="1" x14ac:dyDescent="0.2"/>
    <row r="88053" ht="12.75" customHeight="1" x14ac:dyDescent="0.2"/>
    <row r="88054" ht="12.75" customHeight="1" x14ac:dyDescent="0.2"/>
    <row r="88055" ht="12.75" customHeight="1" x14ac:dyDescent="0.2"/>
    <row r="88056" ht="12.75" customHeight="1" x14ac:dyDescent="0.2"/>
    <row r="88057" ht="12.75" customHeight="1" x14ac:dyDescent="0.2"/>
    <row r="88058" ht="12.75" customHeight="1" x14ac:dyDescent="0.2"/>
    <row r="88059" ht="12.75" customHeight="1" x14ac:dyDescent="0.2"/>
    <row r="88060" ht="12.75" customHeight="1" x14ac:dyDescent="0.2"/>
    <row r="88061" ht="12.75" customHeight="1" x14ac:dyDescent="0.2"/>
    <row r="88062" ht="12.75" customHeight="1" x14ac:dyDescent="0.2"/>
    <row r="88063" ht="12.75" customHeight="1" x14ac:dyDescent="0.2"/>
    <row r="88064" ht="12.75" customHeight="1" x14ac:dyDescent="0.2"/>
    <row r="88065" ht="12.75" customHeight="1" x14ac:dyDescent="0.2"/>
    <row r="88066" ht="12.75" customHeight="1" x14ac:dyDescent="0.2"/>
    <row r="88067" ht="12.75" customHeight="1" x14ac:dyDescent="0.2"/>
    <row r="88068" ht="12.75" customHeight="1" x14ac:dyDescent="0.2"/>
    <row r="88069" ht="12.75" customHeight="1" x14ac:dyDescent="0.2"/>
    <row r="88070" ht="12.75" customHeight="1" x14ac:dyDescent="0.2"/>
    <row r="88071" ht="12.75" customHeight="1" x14ac:dyDescent="0.2"/>
    <row r="88072" ht="12.75" customHeight="1" x14ac:dyDescent="0.2"/>
    <row r="88073" ht="12.75" customHeight="1" x14ac:dyDescent="0.2"/>
    <row r="88074" ht="12.75" customHeight="1" x14ac:dyDescent="0.2"/>
    <row r="88075" ht="12.75" customHeight="1" x14ac:dyDescent="0.2"/>
    <row r="88076" ht="12.75" customHeight="1" x14ac:dyDescent="0.2"/>
    <row r="88077" ht="12.75" customHeight="1" x14ac:dyDescent="0.2"/>
    <row r="88078" ht="12.75" customHeight="1" x14ac:dyDescent="0.2"/>
    <row r="88079" ht="12.75" customHeight="1" x14ac:dyDescent="0.2"/>
    <row r="88080" ht="12.75" customHeight="1" x14ac:dyDescent="0.2"/>
    <row r="88081" ht="12.75" customHeight="1" x14ac:dyDescent="0.2"/>
    <row r="88082" ht="12.75" customHeight="1" x14ac:dyDescent="0.2"/>
    <row r="88083" ht="12.75" customHeight="1" x14ac:dyDescent="0.2"/>
    <row r="88084" ht="12.75" customHeight="1" x14ac:dyDescent="0.2"/>
    <row r="88085" ht="12.75" customHeight="1" x14ac:dyDescent="0.2"/>
    <row r="88086" ht="12.75" customHeight="1" x14ac:dyDescent="0.2"/>
    <row r="88087" ht="12.75" customHeight="1" x14ac:dyDescent="0.2"/>
    <row r="88088" ht="12.75" customHeight="1" x14ac:dyDescent="0.2"/>
    <row r="88089" ht="12.75" customHeight="1" x14ac:dyDescent="0.2"/>
    <row r="88090" ht="12.75" customHeight="1" x14ac:dyDescent="0.2"/>
    <row r="88091" ht="12.75" customHeight="1" x14ac:dyDescent="0.2"/>
    <row r="88092" ht="12.75" customHeight="1" x14ac:dyDescent="0.2"/>
    <row r="88093" ht="12.75" customHeight="1" x14ac:dyDescent="0.2"/>
    <row r="88094" ht="12.75" customHeight="1" x14ac:dyDescent="0.2"/>
    <row r="88095" ht="12.75" customHeight="1" x14ac:dyDescent="0.2"/>
    <row r="88096" ht="12.75" customHeight="1" x14ac:dyDescent="0.2"/>
    <row r="88097" ht="12.75" customHeight="1" x14ac:dyDescent="0.2"/>
    <row r="88098" ht="12.75" customHeight="1" x14ac:dyDescent="0.2"/>
    <row r="88099" ht="12.75" customHeight="1" x14ac:dyDescent="0.2"/>
    <row r="88100" ht="12.75" customHeight="1" x14ac:dyDescent="0.2"/>
    <row r="88101" ht="12.75" customHeight="1" x14ac:dyDescent="0.2"/>
    <row r="88102" ht="12.75" customHeight="1" x14ac:dyDescent="0.2"/>
    <row r="88103" ht="12.75" customHeight="1" x14ac:dyDescent="0.2"/>
    <row r="88104" ht="12.75" customHeight="1" x14ac:dyDescent="0.2"/>
    <row r="88105" ht="12.75" customHeight="1" x14ac:dyDescent="0.2"/>
    <row r="88106" ht="12.75" customHeight="1" x14ac:dyDescent="0.2"/>
    <row r="88107" ht="12.75" customHeight="1" x14ac:dyDescent="0.2"/>
    <row r="88108" ht="12.75" customHeight="1" x14ac:dyDescent="0.2"/>
    <row r="88109" ht="12.75" customHeight="1" x14ac:dyDescent="0.2"/>
    <row r="88110" ht="12.75" customHeight="1" x14ac:dyDescent="0.2"/>
    <row r="88111" ht="12.75" customHeight="1" x14ac:dyDescent="0.2"/>
    <row r="88112" ht="12.75" customHeight="1" x14ac:dyDescent="0.2"/>
    <row r="88113" ht="12.75" customHeight="1" x14ac:dyDescent="0.2"/>
    <row r="88114" ht="12.75" customHeight="1" x14ac:dyDescent="0.2"/>
    <row r="88115" ht="12.75" customHeight="1" x14ac:dyDescent="0.2"/>
    <row r="88116" ht="12.75" customHeight="1" x14ac:dyDescent="0.2"/>
    <row r="88117" ht="12.75" customHeight="1" x14ac:dyDescent="0.2"/>
    <row r="88118" ht="12.75" customHeight="1" x14ac:dyDescent="0.2"/>
    <row r="88119" ht="12.75" customHeight="1" x14ac:dyDescent="0.2"/>
    <row r="88120" ht="12.75" customHeight="1" x14ac:dyDescent="0.2"/>
    <row r="88121" ht="12.75" customHeight="1" x14ac:dyDescent="0.2"/>
    <row r="88122" ht="12.75" customHeight="1" x14ac:dyDescent="0.2"/>
    <row r="88123" ht="12.75" customHeight="1" x14ac:dyDescent="0.2"/>
    <row r="88124" ht="12.75" customHeight="1" x14ac:dyDescent="0.2"/>
    <row r="88125" ht="12.75" customHeight="1" x14ac:dyDescent="0.2"/>
    <row r="88126" ht="12.75" customHeight="1" x14ac:dyDescent="0.2"/>
    <row r="88127" ht="12.75" customHeight="1" x14ac:dyDescent="0.2"/>
    <row r="88128" ht="12.75" customHeight="1" x14ac:dyDescent="0.2"/>
    <row r="88129" ht="12.75" customHeight="1" x14ac:dyDescent="0.2"/>
    <row r="88130" ht="12.75" customHeight="1" x14ac:dyDescent="0.2"/>
    <row r="88131" ht="12.75" customHeight="1" x14ac:dyDescent="0.2"/>
    <row r="88132" ht="12.75" customHeight="1" x14ac:dyDescent="0.2"/>
    <row r="88133" ht="12.75" customHeight="1" x14ac:dyDescent="0.2"/>
    <row r="88134" ht="12.75" customHeight="1" x14ac:dyDescent="0.2"/>
    <row r="88135" ht="12.75" customHeight="1" x14ac:dyDescent="0.2"/>
    <row r="88136" ht="12.75" customHeight="1" x14ac:dyDescent="0.2"/>
    <row r="88137" ht="12.75" customHeight="1" x14ac:dyDescent="0.2"/>
    <row r="88138" ht="12.75" customHeight="1" x14ac:dyDescent="0.2"/>
    <row r="88139" ht="12.75" customHeight="1" x14ac:dyDescent="0.2"/>
    <row r="88140" ht="12.75" customHeight="1" x14ac:dyDescent="0.2"/>
    <row r="88141" ht="12.75" customHeight="1" x14ac:dyDescent="0.2"/>
    <row r="88142" ht="12.75" customHeight="1" x14ac:dyDescent="0.2"/>
    <row r="88143" ht="12.75" customHeight="1" x14ac:dyDescent="0.2"/>
    <row r="88144" ht="12.75" customHeight="1" x14ac:dyDescent="0.2"/>
    <row r="88145" ht="12.75" customHeight="1" x14ac:dyDescent="0.2"/>
    <row r="88146" ht="12.75" customHeight="1" x14ac:dyDescent="0.2"/>
    <row r="88147" ht="12.75" customHeight="1" x14ac:dyDescent="0.2"/>
    <row r="88148" ht="12.75" customHeight="1" x14ac:dyDescent="0.2"/>
    <row r="88149" ht="12.75" customHeight="1" x14ac:dyDescent="0.2"/>
    <row r="88150" ht="12.75" customHeight="1" x14ac:dyDescent="0.2"/>
    <row r="88151" ht="12.75" customHeight="1" x14ac:dyDescent="0.2"/>
    <row r="88152" ht="12.75" customHeight="1" x14ac:dyDescent="0.2"/>
    <row r="88153" ht="12.75" customHeight="1" x14ac:dyDescent="0.2"/>
    <row r="88154" ht="12.75" customHeight="1" x14ac:dyDescent="0.2"/>
    <row r="88155" ht="12.75" customHeight="1" x14ac:dyDescent="0.2"/>
    <row r="88156" ht="12.75" customHeight="1" x14ac:dyDescent="0.2"/>
    <row r="88157" ht="12.75" customHeight="1" x14ac:dyDescent="0.2"/>
    <row r="88158" ht="12.75" customHeight="1" x14ac:dyDescent="0.2"/>
    <row r="88159" ht="12.75" customHeight="1" x14ac:dyDescent="0.2"/>
    <row r="88160" ht="12.75" customHeight="1" x14ac:dyDescent="0.2"/>
    <row r="88161" ht="12.75" customHeight="1" x14ac:dyDescent="0.2"/>
    <row r="88162" ht="12.75" customHeight="1" x14ac:dyDescent="0.2"/>
    <row r="88163" ht="12.75" customHeight="1" x14ac:dyDescent="0.2"/>
    <row r="88164" ht="12.75" customHeight="1" x14ac:dyDescent="0.2"/>
    <row r="88165" ht="12.75" customHeight="1" x14ac:dyDescent="0.2"/>
    <row r="88166" ht="12.75" customHeight="1" x14ac:dyDescent="0.2"/>
    <row r="88167" ht="12.75" customHeight="1" x14ac:dyDescent="0.2"/>
    <row r="88168" ht="12.75" customHeight="1" x14ac:dyDescent="0.2"/>
    <row r="88169" ht="12.75" customHeight="1" x14ac:dyDescent="0.2"/>
    <row r="88170" ht="12.75" customHeight="1" x14ac:dyDescent="0.2"/>
    <row r="88171" ht="12.75" customHeight="1" x14ac:dyDescent="0.2"/>
    <row r="88172" ht="12.75" customHeight="1" x14ac:dyDescent="0.2"/>
    <row r="88173" ht="12.75" customHeight="1" x14ac:dyDescent="0.2"/>
    <row r="88174" ht="12.75" customHeight="1" x14ac:dyDescent="0.2"/>
    <row r="88175" ht="12.75" customHeight="1" x14ac:dyDescent="0.2"/>
    <row r="88176" ht="12.75" customHeight="1" x14ac:dyDescent="0.2"/>
    <row r="88177" ht="12.75" customHeight="1" x14ac:dyDescent="0.2"/>
    <row r="88178" ht="12.75" customHeight="1" x14ac:dyDescent="0.2"/>
    <row r="88179" ht="12.75" customHeight="1" x14ac:dyDescent="0.2"/>
    <row r="88180" ht="12.75" customHeight="1" x14ac:dyDescent="0.2"/>
    <row r="88181" ht="12.75" customHeight="1" x14ac:dyDescent="0.2"/>
    <row r="88182" ht="12.75" customHeight="1" x14ac:dyDescent="0.2"/>
    <row r="88183" ht="12.75" customHeight="1" x14ac:dyDescent="0.2"/>
    <row r="88184" ht="12.75" customHeight="1" x14ac:dyDescent="0.2"/>
    <row r="88185" ht="12.75" customHeight="1" x14ac:dyDescent="0.2"/>
    <row r="88186" ht="12.75" customHeight="1" x14ac:dyDescent="0.2"/>
    <row r="88187" ht="12.75" customHeight="1" x14ac:dyDescent="0.2"/>
    <row r="88188" ht="12.75" customHeight="1" x14ac:dyDescent="0.2"/>
    <row r="88189" ht="12.75" customHeight="1" x14ac:dyDescent="0.2"/>
    <row r="88190" ht="12.75" customHeight="1" x14ac:dyDescent="0.2"/>
    <row r="88191" ht="12.75" customHeight="1" x14ac:dyDescent="0.2"/>
    <row r="88192" ht="12.75" customHeight="1" x14ac:dyDescent="0.2"/>
    <row r="88193" ht="12.75" customHeight="1" x14ac:dyDescent="0.2"/>
    <row r="88194" ht="12.75" customHeight="1" x14ac:dyDescent="0.2"/>
    <row r="88195" ht="12.75" customHeight="1" x14ac:dyDescent="0.2"/>
    <row r="88196" ht="12.75" customHeight="1" x14ac:dyDescent="0.2"/>
    <row r="88197" ht="12.75" customHeight="1" x14ac:dyDescent="0.2"/>
    <row r="88198" ht="12.75" customHeight="1" x14ac:dyDescent="0.2"/>
    <row r="88199" ht="12.75" customHeight="1" x14ac:dyDescent="0.2"/>
    <row r="88200" ht="12.75" customHeight="1" x14ac:dyDescent="0.2"/>
    <row r="88201" ht="12.75" customHeight="1" x14ac:dyDescent="0.2"/>
    <row r="88202" ht="12.75" customHeight="1" x14ac:dyDescent="0.2"/>
    <row r="88203" ht="12.75" customHeight="1" x14ac:dyDescent="0.2"/>
    <row r="88204" ht="12.75" customHeight="1" x14ac:dyDescent="0.2"/>
    <row r="88205" ht="12.75" customHeight="1" x14ac:dyDescent="0.2"/>
    <row r="88206" ht="12.75" customHeight="1" x14ac:dyDescent="0.2"/>
    <row r="88207" ht="12.75" customHeight="1" x14ac:dyDescent="0.2"/>
    <row r="88208" ht="12.75" customHeight="1" x14ac:dyDescent="0.2"/>
    <row r="88209" ht="12.75" customHeight="1" x14ac:dyDescent="0.2"/>
    <row r="88210" ht="12.75" customHeight="1" x14ac:dyDescent="0.2"/>
    <row r="88211" ht="12.75" customHeight="1" x14ac:dyDescent="0.2"/>
    <row r="88212" ht="12.75" customHeight="1" x14ac:dyDescent="0.2"/>
    <row r="88213" ht="12.75" customHeight="1" x14ac:dyDescent="0.2"/>
    <row r="88214" ht="12.75" customHeight="1" x14ac:dyDescent="0.2"/>
    <row r="88215" ht="12.75" customHeight="1" x14ac:dyDescent="0.2"/>
    <row r="88216" ht="12.75" customHeight="1" x14ac:dyDescent="0.2"/>
    <row r="88217" ht="12.75" customHeight="1" x14ac:dyDescent="0.2"/>
    <row r="88218" ht="12.75" customHeight="1" x14ac:dyDescent="0.2"/>
    <row r="88219" ht="12.75" customHeight="1" x14ac:dyDescent="0.2"/>
    <row r="88220" ht="12.75" customHeight="1" x14ac:dyDescent="0.2"/>
    <row r="88221" ht="12.75" customHeight="1" x14ac:dyDescent="0.2"/>
    <row r="88222" ht="12.75" customHeight="1" x14ac:dyDescent="0.2"/>
    <row r="88223" ht="12.75" customHeight="1" x14ac:dyDescent="0.2"/>
    <row r="88224" ht="12.75" customHeight="1" x14ac:dyDescent="0.2"/>
    <row r="88225" ht="12.75" customHeight="1" x14ac:dyDescent="0.2"/>
    <row r="88226" ht="12.75" customHeight="1" x14ac:dyDescent="0.2"/>
    <row r="88227" ht="12.75" customHeight="1" x14ac:dyDescent="0.2"/>
    <row r="88228" ht="12.75" customHeight="1" x14ac:dyDescent="0.2"/>
    <row r="88229" ht="12.75" customHeight="1" x14ac:dyDescent="0.2"/>
    <row r="88230" ht="12.75" customHeight="1" x14ac:dyDescent="0.2"/>
    <row r="88231" ht="12.75" customHeight="1" x14ac:dyDescent="0.2"/>
    <row r="88232" ht="12.75" customHeight="1" x14ac:dyDescent="0.2"/>
    <row r="88233" ht="12.75" customHeight="1" x14ac:dyDescent="0.2"/>
    <row r="88234" ht="12.75" customHeight="1" x14ac:dyDescent="0.2"/>
    <row r="88235" ht="12.75" customHeight="1" x14ac:dyDescent="0.2"/>
    <row r="88236" ht="12.75" customHeight="1" x14ac:dyDescent="0.2"/>
    <row r="88237" ht="12.75" customHeight="1" x14ac:dyDescent="0.2"/>
    <row r="88238" ht="12.75" customHeight="1" x14ac:dyDescent="0.2"/>
    <row r="88239" ht="12.75" customHeight="1" x14ac:dyDescent="0.2"/>
    <row r="88240" ht="12.75" customHeight="1" x14ac:dyDescent="0.2"/>
    <row r="88241" ht="12.75" customHeight="1" x14ac:dyDescent="0.2"/>
    <row r="88242" ht="12.75" customHeight="1" x14ac:dyDescent="0.2"/>
    <row r="88243" ht="12.75" customHeight="1" x14ac:dyDescent="0.2"/>
    <row r="88244" ht="12.75" customHeight="1" x14ac:dyDescent="0.2"/>
    <row r="88245" ht="12.75" customHeight="1" x14ac:dyDescent="0.2"/>
    <row r="88246" ht="12.75" customHeight="1" x14ac:dyDescent="0.2"/>
    <row r="88247" ht="12.75" customHeight="1" x14ac:dyDescent="0.2"/>
    <row r="88248" ht="12.75" customHeight="1" x14ac:dyDescent="0.2"/>
    <row r="88249" ht="12.75" customHeight="1" x14ac:dyDescent="0.2"/>
    <row r="88250" ht="12.75" customHeight="1" x14ac:dyDescent="0.2"/>
    <row r="88251" ht="12.75" customHeight="1" x14ac:dyDescent="0.2"/>
    <row r="88252" ht="12.75" customHeight="1" x14ac:dyDescent="0.2"/>
    <row r="88253" ht="12.75" customHeight="1" x14ac:dyDescent="0.2"/>
    <row r="88254" ht="12.75" customHeight="1" x14ac:dyDescent="0.2"/>
    <row r="88255" ht="12.75" customHeight="1" x14ac:dyDescent="0.2"/>
    <row r="88256" ht="12.75" customHeight="1" x14ac:dyDescent="0.2"/>
    <row r="88257" ht="12.75" customHeight="1" x14ac:dyDescent="0.2"/>
    <row r="88258" ht="12.75" customHeight="1" x14ac:dyDescent="0.2"/>
    <row r="88259" ht="12.75" customHeight="1" x14ac:dyDescent="0.2"/>
    <row r="88260" ht="12.75" customHeight="1" x14ac:dyDescent="0.2"/>
    <row r="88261" ht="12.75" customHeight="1" x14ac:dyDescent="0.2"/>
    <row r="88262" ht="12.75" customHeight="1" x14ac:dyDescent="0.2"/>
    <row r="88263" ht="12.75" customHeight="1" x14ac:dyDescent="0.2"/>
    <row r="88264" ht="12.75" customHeight="1" x14ac:dyDescent="0.2"/>
    <row r="88265" ht="12.75" customHeight="1" x14ac:dyDescent="0.2"/>
    <row r="88266" ht="12.75" customHeight="1" x14ac:dyDescent="0.2"/>
    <row r="88267" ht="12.75" customHeight="1" x14ac:dyDescent="0.2"/>
    <row r="88268" ht="12.75" customHeight="1" x14ac:dyDescent="0.2"/>
    <row r="88269" ht="12.75" customHeight="1" x14ac:dyDescent="0.2"/>
    <row r="88270" ht="12.75" customHeight="1" x14ac:dyDescent="0.2"/>
    <row r="88271" ht="12.75" customHeight="1" x14ac:dyDescent="0.2"/>
    <row r="88272" ht="12.75" customHeight="1" x14ac:dyDescent="0.2"/>
    <row r="88273" ht="12.75" customHeight="1" x14ac:dyDescent="0.2"/>
    <row r="88274" ht="12.75" customHeight="1" x14ac:dyDescent="0.2"/>
    <row r="88275" ht="12.75" customHeight="1" x14ac:dyDescent="0.2"/>
    <row r="88276" ht="12.75" customHeight="1" x14ac:dyDescent="0.2"/>
    <row r="88277" ht="12.75" customHeight="1" x14ac:dyDescent="0.2"/>
    <row r="88278" ht="12.75" customHeight="1" x14ac:dyDescent="0.2"/>
    <row r="88279" ht="12.75" customHeight="1" x14ac:dyDescent="0.2"/>
    <row r="88280" ht="12.75" customHeight="1" x14ac:dyDescent="0.2"/>
    <row r="88281" ht="12.75" customHeight="1" x14ac:dyDescent="0.2"/>
    <row r="88282" ht="12.75" customHeight="1" x14ac:dyDescent="0.2"/>
    <row r="88283" ht="12.75" customHeight="1" x14ac:dyDescent="0.2"/>
    <row r="88284" ht="12.75" customHeight="1" x14ac:dyDescent="0.2"/>
    <row r="88285" ht="12.75" customHeight="1" x14ac:dyDescent="0.2"/>
    <row r="88286" ht="12.75" customHeight="1" x14ac:dyDescent="0.2"/>
    <row r="88287" ht="12.75" customHeight="1" x14ac:dyDescent="0.2"/>
    <row r="88288" ht="12.75" customHeight="1" x14ac:dyDescent="0.2"/>
    <row r="88289" ht="12.75" customHeight="1" x14ac:dyDescent="0.2"/>
    <row r="88290" ht="12.75" customHeight="1" x14ac:dyDescent="0.2"/>
    <row r="88291" ht="12.75" customHeight="1" x14ac:dyDescent="0.2"/>
    <row r="88292" ht="12.75" customHeight="1" x14ac:dyDescent="0.2"/>
    <row r="88293" ht="12.75" customHeight="1" x14ac:dyDescent="0.2"/>
    <row r="88294" ht="12.75" customHeight="1" x14ac:dyDescent="0.2"/>
    <row r="88295" ht="12.75" customHeight="1" x14ac:dyDescent="0.2"/>
    <row r="88296" ht="12.75" customHeight="1" x14ac:dyDescent="0.2"/>
    <row r="88297" ht="12.75" customHeight="1" x14ac:dyDescent="0.2"/>
    <row r="88298" ht="12.75" customHeight="1" x14ac:dyDescent="0.2"/>
    <row r="88299" ht="12.75" customHeight="1" x14ac:dyDescent="0.2"/>
    <row r="88300" ht="12.75" customHeight="1" x14ac:dyDescent="0.2"/>
    <row r="88301" ht="12.75" customHeight="1" x14ac:dyDescent="0.2"/>
    <row r="88302" ht="12.75" customHeight="1" x14ac:dyDescent="0.2"/>
    <row r="88303" ht="12.75" customHeight="1" x14ac:dyDescent="0.2"/>
    <row r="88304" ht="12.75" customHeight="1" x14ac:dyDescent="0.2"/>
    <row r="88305" ht="12.75" customHeight="1" x14ac:dyDescent="0.2"/>
    <row r="88306" ht="12.75" customHeight="1" x14ac:dyDescent="0.2"/>
    <row r="88307" ht="12.75" customHeight="1" x14ac:dyDescent="0.2"/>
    <row r="88308" ht="12.75" customHeight="1" x14ac:dyDescent="0.2"/>
    <row r="88309" ht="12.75" customHeight="1" x14ac:dyDescent="0.2"/>
    <row r="88310" ht="12.75" customHeight="1" x14ac:dyDescent="0.2"/>
    <row r="88311" ht="12.75" customHeight="1" x14ac:dyDescent="0.2"/>
    <row r="88312" ht="12.75" customHeight="1" x14ac:dyDescent="0.2"/>
    <row r="88313" ht="12.75" customHeight="1" x14ac:dyDescent="0.2"/>
    <row r="88314" ht="12.75" customHeight="1" x14ac:dyDescent="0.2"/>
    <row r="88315" ht="12.75" customHeight="1" x14ac:dyDescent="0.2"/>
    <row r="88316" ht="12.75" customHeight="1" x14ac:dyDescent="0.2"/>
    <row r="88317" ht="12.75" customHeight="1" x14ac:dyDescent="0.2"/>
    <row r="88318" ht="12.75" customHeight="1" x14ac:dyDescent="0.2"/>
    <row r="88319" ht="12.75" customHeight="1" x14ac:dyDescent="0.2"/>
    <row r="88320" ht="12.75" customHeight="1" x14ac:dyDescent="0.2"/>
    <row r="88321" ht="12.75" customHeight="1" x14ac:dyDescent="0.2"/>
    <row r="88322" ht="12.75" customHeight="1" x14ac:dyDescent="0.2"/>
    <row r="88323" ht="12.75" customHeight="1" x14ac:dyDescent="0.2"/>
    <row r="88324" ht="12.75" customHeight="1" x14ac:dyDescent="0.2"/>
    <row r="88325" ht="12.75" customHeight="1" x14ac:dyDescent="0.2"/>
    <row r="88326" ht="12.75" customHeight="1" x14ac:dyDescent="0.2"/>
    <row r="88327" ht="12.75" customHeight="1" x14ac:dyDescent="0.2"/>
    <row r="88328" ht="12.75" customHeight="1" x14ac:dyDescent="0.2"/>
    <row r="88329" ht="12.75" customHeight="1" x14ac:dyDescent="0.2"/>
    <row r="88330" ht="12.75" customHeight="1" x14ac:dyDescent="0.2"/>
    <row r="88331" ht="12.75" customHeight="1" x14ac:dyDescent="0.2"/>
    <row r="88332" ht="12.75" customHeight="1" x14ac:dyDescent="0.2"/>
    <row r="88333" ht="12.75" customHeight="1" x14ac:dyDescent="0.2"/>
    <row r="88334" ht="12.75" customHeight="1" x14ac:dyDescent="0.2"/>
    <row r="88335" ht="12.75" customHeight="1" x14ac:dyDescent="0.2"/>
    <row r="88336" ht="12.75" customHeight="1" x14ac:dyDescent="0.2"/>
    <row r="88337" ht="12.75" customHeight="1" x14ac:dyDescent="0.2"/>
    <row r="88338" ht="12.75" customHeight="1" x14ac:dyDescent="0.2"/>
    <row r="88339" ht="12.75" customHeight="1" x14ac:dyDescent="0.2"/>
    <row r="88340" ht="12.75" customHeight="1" x14ac:dyDescent="0.2"/>
    <row r="88341" ht="12.75" customHeight="1" x14ac:dyDescent="0.2"/>
    <row r="88342" ht="12.75" customHeight="1" x14ac:dyDescent="0.2"/>
    <row r="88343" ht="12.75" customHeight="1" x14ac:dyDescent="0.2"/>
    <row r="88344" ht="12.75" customHeight="1" x14ac:dyDescent="0.2"/>
    <row r="88345" ht="12.75" customHeight="1" x14ac:dyDescent="0.2"/>
    <row r="88346" ht="12.75" customHeight="1" x14ac:dyDescent="0.2"/>
    <row r="88347" ht="12.75" customHeight="1" x14ac:dyDescent="0.2"/>
    <row r="88348" ht="12.75" customHeight="1" x14ac:dyDescent="0.2"/>
    <row r="88349" ht="12.75" customHeight="1" x14ac:dyDescent="0.2"/>
    <row r="88350" ht="12.75" customHeight="1" x14ac:dyDescent="0.2"/>
    <row r="88351" ht="12.75" customHeight="1" x14ac:dyDescent="0.2"/>
    <row r="88352" ht="12.75" customHeight="1" x14ac:dyDescent="0.2"/>
    <row r="88353" ht="12.75" customHeight="1" x14ac:dyDescent="0.2"/>
    <row r="88354" ht="12.75" customHeight="1" x14ac:dyDescent="0.2"/>
    <row r="88355" ht="12.75" customHeight="1" x14ac:dyDescent="0.2"/>
    <row r="88356" ht="12.75" customHeight="1" x14ac:dyDescent="0.2"/>
    <row r="88357" ht="12.75" customHeight="1" x14ac:dyDescent="0.2"/>
    <row r="88358" ht="12.75" customHeight="1" x14ac:dyDescent="0.2"/>
    <row r="88359" ht="12.75" customHeight="1" x14ac:dyDescent="0.2"/>
    <row r="88360" ht="12.75" customHeight="1" x14ac:dyDescent="0.2"/>
    <row r="88361" ht="12.75" customHeight="1" x14ac:dyDescent="0.2"/>
    <row r="88362" ht="12.75" customHeight="1" x14ac:dyDescent="0.2"/>
    <row r="88363" ht="12.75" customHeight="1" x14ac:dyDescent="0.2"/>
    <row r="88364" ht="12.75" customHeight="1" x14ac:dyDescent="0.2"/>
    <row r="88365" ht="12.75" customHeight="1" x14ac:dyDescent="0.2"/>
    <row r="88366" ht="12.75" customHeight="1" x14ac:dyDescent="0.2"/>
    <row r="88367" ht="12.75" customHeight="1" x14ac:dyDescent="0.2"/>
    <row r="88368" ht="12.75" customHeight="1" x14ac:dyDescent="0.2"/>
    <row r="88369" ht="12.75" customHeight="1" x14ac:dyDescent="0.2"/>
    <row r="88370" ht="12.75" customHeight="1" x14ac:dyDescent="0.2"/>
    <row r="88371" ht="12.75" customHeight="1" x14ac:dyDescent="0.2"/>
    <row r="88372" ht="12.75" customHeight="1" x14ac:dyDescent="0.2"/>
    <row r="88373" ht="12.75" customHeight="1" x14ac:dyDescent="0.2"/>
    <row r="88374" ht="12.75" customHeight="1" x14ac:dyDescent="0.2"/>
    <row r="88375" ht="12.75" customHeight="1" x14ac:dyDescent="0.2"/>
    <row r="88376" ht="12.75" customHeight="1" x14ac:dyDescent="0.2"/>
    <row r="88377" ht="12.75" customHeight="1" x14ac:dyDescent="0.2"/>
    <row r="88378" ht="12.75" customHeight="1" x14ac:dyDescent="0.2"/>
    <row r="88379" ht="12.75" customHeight="1" x14ac:dyDescent="0.2"/>
    <row r="88380" ht="12.75" customHeight="1" x14ac:dyDescent="0.2"/>
    <row r="88381" ht="12.75" customHeight="1" x14ac:dyDescent="0.2"/>
    <row r="88382" ht="12.75" customHeight="1" x14ac:dyDescent="0.2"/>
    <row r="88383" ht="12.75" customHeight="1" x14ac:dyDescent="0.2"/>
    <row r="88384" ht="12.75" customHeight="1" x14ac:dyDescent="0.2"/>
    <row r="88385" ht="12.75" customHeight="1" x14ac:dyDescent="0.2"/>
    <row r="88386" ht="12.75" customHeight="1" x14ac:dyDescent="0.2"/>
    <row r="88387" ht="12.75" customHeight="1" x14ac:dyDescent="0.2"/>
    <row r="88388" ht="12.75" customHeight="1" x14ac:dyDescent="0.2"/>
    <row r="88389" ht="12.75" customHeight="1" x14ac:dyDescent="0.2"/>
    <row r="88390" ht="12.75" customHeight="1" x14ac:dyDescent="0.2"/>
    <row r="88391" ht="12.75" customHeight="1" x14ac:dyDescent="0.2"/>
    <row r="88392" ht="12.75" customHeight="1" x14ac:dyDescent="0.2"/>
    <row r="88393" ht="12.75" customHeight="1" x14ac:dyDescent="0.2"/>
    <row r="88394" ht="12.75" customHeight="1" x14ac:dyDescent="0.2"/>
    <row r="88395" ht="12.75" customHeight="1" x14ac:dyDescent="0.2"/>
    <row r="88396" ht="12.75" customHeight="1" x14ac:dyDescent="0.2"/>
    <row r="88397" ht="12.75" customHeight="1" x14ac:dyDescent="0.2"/>
    <row r="88398" ht="12.75" customHeight="1" x14ac:dyDescent="0.2"/>
    <row r="88399" ht="12.75" customHeight="1" x14ac:dyDescent="0.2"/>
    <row r="88400" ht="12.75" customHeight="1" x14ac:dyDescent="0.2"/>
    <row r="88401" ht="12.75" customHeight="1" x14ac:dyDescent="0.2"/>
    <row r="88402" ht="12.75" customHeight="1" x14ac:dyDescent="0.2"/>
    <row r="88403" ht="12.75" customHeight="1" x14ac:dyDescent="0.2"/>
    <row r="88404" ht="12.75" customHeight="1" x14ac:dyDescent="0.2"/>
    <row r="88405" ht="12.75" customHeight="1" x14ac:dyDescent="0.2"/>
    <row r="88406" ht="12.75" customHeight="1" x14ac:dyDescent="0.2"/>
    <row r="88407" ht="12.75" customHeight="1" x14ac:dyDescent="0.2"/>
    <row r="88408" ht="12.75" customHeight="1" x14ac:dyDescent="0.2"/>
    <row r="88409" ht="12.75" customHeight="1" x14ac:dyDescent="0.2"/>
    <row r="88410" ht="12.75" customHeight="1" x14ac:dyDescent="0.2"/>
    <row r="88411" ht="12.75" customHeight="1" x14ac:dyDescent="0.2"/>
    <row r="88412" ht="12.75" customHeight="1" x14ac:dyDescent="0.2"/>
    <row r="88413" ht="12.75" customHeight="1" x14ac:dyDescent="0.2"/>
    <row r="88414" ht="12.75" customHeight="1" x14ac:dyDescent="0.2"/>
    <row r="88415" ht="12.75" customHeight="1" x14ac:dyDescent="0.2"/>
    <row r="88416" ht="12.75" customHeight="1" x14ac:dyDescent="0.2"/>
    <row r="88417" ht="12.75" customHeight="1" x14ac:dyDescent="0.2"/>
    <row r="88418" ht="12.75" customHeight="1" x14ac:dyDescent="0.2"/>
    <row r="88419" ht="12.75" customHeight="1" x14ac:dyDescent="0.2"/>
    <row r="88420" ht="12.75" customHeight="1" x14ac:dyDescent="0.2"/>
    <row r="88421" ht="12.75" customHeight="1" x14ac:dyDescent="0.2"/>
    <row r="88422" ht="12.75" customHeight="1" x14ac:dyDescent="0.2"/>
    <row r="88423" ht="12.75" customHeight="1" x14ac:dyDescent="0.2"/>
    <row r="88424" ht="12.75" customHeight="1" x14ac:dyDescent="0.2"/>
    <row r="88425" ht="12.75" customHeight="1" x14ac:dyDescent="0.2"/>
    <row r="88426" ht="12.75" customHeight="1" x14ac:dyDescent="0.2"/>
    <row r="88427" ht="12.75" customHeight="1" x14ac:dyDescent="0.2"/>
    <row r="88428" ht="12.75" customHeight="1" x14ac:dyDescent="0.2"/>
    <row r="88429" ht="12.75" customHeight="1" x14ac:dyDescent="0.2"/>
    <row r="88430" ht="12.75" customHeight="1" x14ac:dyDescent="0.2"/>
    <row r="88431" ht="12.75" customHeight="1" x14ac:dyDescent="0.2"/>
    <row r="88432" ht="12.75" customHeight="1" x14ac:dyDescent="0.2"/>
    <row r="88433" ht="12.75" customHeight="1" x14ac:dyDescent="0.2"/>
    <row r="88434" ht="12.75" customHeight="1" x14ac:dyDescent="0.2"/>
    <row r="88435" ht="12.75" customHeight="1" x14ac:dyDescent="0.2"/>
    <row r="88436" ht="12.75" customHeight="1" x14ac:dyDescent="0.2"/>
    <row r="88437" ht="12.75" customHeight="1" x14ac:dyDescent="0.2"/>
    <row r="88438" ht="12.75" customHeight="1" x14ac:dyDescent="0.2"/>
    <row r="88439" ht="12.75" customHeight="1" x14ac:dyDescent="0.2"/>
    <row r="88440" ht="12.75" customHeight="1" x14ac:dyDescent="0.2"/>
    <row r="88441" ht="12.75" customHeight="1" x14ac:dyDescent="0.2"/>
    <row r="88442" ht="12.75" customHeight="1" x14ac:dyDescent="0.2"/>
    <row r="88443" ht="12.75" customHeight="1" x14ac:dyDescent="0.2"/>
    <row r="88444" ht="12.75" customHeight="1" x14ac:dyDescent="0.2"/>
    <row r="88445" ht="12.75" customHeight="1" x14ac:dyDescent="0.2"/>
    <row r="88446" ht="12.75" customHeight="1" x14ac:dyDescent="0.2"/>
    <row r="88447" ht="12.75" customHeight="1" x14ac:dyDescent="0.2"/>
    <row r="88448" ht="12.75" customHeight="1" x14ac:dyDescent="0.2"/>
    <row r="88449" ht="12.75" customHeight="1" x14ac:dyDescent="0.2"/>
    <row r="88450" ht="12.75" customHeight="1" x14ac:dyDescent="0.2"/>
    <row r="88451" ht="12.75" customHeight="1" x14ac:dyDescent="0.2"/>
    <row r="88452" ht="12.75" customHeight="1" x14ac:dyDescent="0.2"/>
    <row r="88453" ht="12.75" customHeight="1" x14ac:dyDescent="0.2"/>
    <row r="88454" ht="12.75" customHeight="1" x14ac:dyDescent="0.2"/>
    <row r="88455" ht="12.75" customHeight="1" x14ac:dyDescent="0.2"/>
    <row r="88456" ht="12.75" customHeight="1" x14ac:dyDescent="0.2"/>
    <row r="88457" ht="12.75" customHeight="1" x14ac:dyDescent="0.2"/>
    <row r="88458" ht="12.75" customHeight="1" x14ac:dyDescent="0.2"/>
    <row r="88459" ht="12.75" customHeight="1" x14ac:dyDescent="0.2"/>
    <row r="88460" ht="12.75" customHeight="1" x14ac:dyDescent="0.2"/>
    <row r="88461" ht="12.75" customHeight="1" x14ac:dyDescent="0.2"/>
    <row r="88462" ht="12.75" customHeight="1" x14ac:dyDescent="0.2"/>
    <row r="88463" ht="12.75" customHeight="1" x14ac:dyDescent="0.2"/>
    <row r="88464" ht="12.75" customHeight="1" x14ac:dyDescent="0.2"/>
    <row r="88465" ht="12.75" customHeight="1" x14ac:dyDescent="0.2"/>
    <row r="88466" ht="12.75" customHeight="1" x14ac:dyDescent="0.2"/>
    <row r="88467" ht="12.75" customHeight="1" x14ac:dyDescent="0.2"/>
    <row r="88468" ht="12.75" customHeight="1" x14ac:dyDescent="0.2"/>
    <row r="88469" ht="12.75" customHeight="1" x14ac:dyDescent="0.2"/>
    <row r="88470" ht="12.75" customHeight="1" x14ac:dyDescent="0.2"/>
    <row r="88471" ht="12.75" customHeight="1" x14ac:dyDescent="0.2"/>
    <row r="88472" ht="12.75" customHeight="1" x14ac:dyDescent="0.2"/>
    <row r="88473" ht="12.75" customHeight="1" x14ac:dyDescent="0.2"/>
    <row r="88474" ht="12.75" customHeight="1" x14ac:dyDescent="0.2"/>
    <row r="88475" ht="12.75" customHeight="1" x14ac:dyDescent="0.2"/>
    <row r="88476" ht="12.75" customHeight="1" x14ac:dyDescent="0.2"/>
    <row r="88477" ht="12.75" customHeight="1" x14ac:dyDescent="0.2"/>
    <row r="88478" ht="12.75" customHeight="1" x14ac:dyDescent="0.2"/>
    <row r="88479" ht="12.75" customHeight="1" x14ac:dyDescent="0.2"/>
    <row r="88480" ht="12.75" customHeight="1" x14ac:dyDescent="0.2"/>
    <row r="88481" ht="12.75" customHeight="1" x14ac:dyDescent="0.2"/>
    <row r="88482" ht="12.75" customHeight="1" x14ac:dyDescent="0.2"/>
    <row r="88483" ht="12.75" customHeight="1" x14ac:dyDescent="0.2"/>
    <row r="88484" ht="12.75" customHeight="1" x14ac:dyDescent="0.2"/>
    <row r="88485" ht="12.75" customHeight="1" x14ac:dyDescent="0.2"/>
    <row r="88486" ht="12.75" customHeight="1" x14ac:dyDescent="0.2"/>
    <row r="88487" ht="12.75" customHeight="1" x14ac:dyDescent="0.2"/>
    <row r="88488" ht="12.75" customHeight="1" x14ac:dyDescent="0.2"/>
    <row r="88489" ht="12.75" customHeight="1" x14ac:dyDescent="0.2"/>
    <row r="88490" ht="12.75" customHeight="1" x14ac:dyDescent="0.2"/>
    <row r="88491" ht="12.75" customHeight="1" x14ac:dyDescent="0.2"/>
    <row r="88492" ht="12.75" customHeight="1" x14ac:dyDescent="0.2"/>
    <row r="88493" ht="12.75" customHeight="1" x14ac:dyDescent="0.2"/>
    <row r="88494" ht="12.75" customHeight="1" x14ac:dyDescent="0.2"/>
    <row r="88495" ht="12.75" customHeight="1" x14ac:dyDescent="0.2"/>
    <row r="88496" ht="12.75" customHeight="1" x14ac:dyDescent="0.2"/>
    <row r="88497" ht="12.75" customHeight="1" x14ac:dyDescent="0.2"/>
    <row r="88498" ht="12.75" customHeight="1" x14ac:dyDescent="0.2"/>
    <row r="88499" ht="12.75" customHeight="1" x14ac:dyDescent="0.2"/>
    <row r="88500" ht="12.75" customHeight="1" x14ac:dyDescent="0.2"/>
    <row r="88501" ht="12.75" customHeight="1" x14ac:dyDescent="0.2"/>
    <row r="88502" ht="12.75" customHeight="1" x14ac:dyDescent="0.2"/>
    <row r="88503" ht="12.75" customHeight="1" x14ac:dyDescent="0.2"/>
    <row r="88504" ht="12.75" customHeight="1" x14ac:dyDescent="0.2"/>
    <row r="88505" ht="12.75" customHeight="1" x14ac:dyDescent="0.2"/>
    <row r="88506" ht="12.75" customHeight="1" x14ac:dyDescent="0.2"/>
    <row r="88507" ht="12.75" customHeight="1" x14ac:dyDescent="0.2"/>
    <row r="88508" ht="12.75" customHeight="1" x14ac:dyDescent="0.2"/>
    <row r="88509" ht="12.75" customHeight="1" x14ac:dyDescent="0.2"/>
    <row r="88510" ht="12.75" customHeight="1" x14ac:dyDescent="0.2"/>
    <row r="88511" ht="12.75" customHeight="1" x14ac:dyDescent="0.2"/>
    <row r="88512" ht="12.75" customHeight="1" x14ac:dyDescent="0.2"/>
    <row r="88513" ht="12.75" customHeight="1" x14ac:dyDescent="0.2"/>
    <row r="88514" ht="12.75" customHeight="1" x14ac:dyDescent="0.2"/>
    <row r="88515" ht="12.75" customHeight="1" x14ac:dyDescent="0.2"/>
    <row r="88516" ht="12.75" customHeight="1" x14ac:dyDescent="0.2"/>
    <row r="88517" ht="12.75" customHeight="1" x14ac:dyDescent="0.2"/>
    <row r="88518" ht="12.75" customHeight="1" x14ac:dyDescent="0.2"/>
    <row r="88519" ht="12.75" customHeight="1" x14ac:dyDescent="0.2"/>
    <row r="88520" ht="12.75" customHeight="1" x14ac:dyDescent="0.2"/>
    <row r="88521" ht="12.75" customHeight="1" x14ac:dyDescent="0.2"/>
    <row r="88522" ht="12.75" customHeight="1" x14ac:dyDescent="0.2"/>
    <row r="88523" ht="12.75" customHeight="1" x14ac:dyDescent="0.2"/>
    <row r="88524" ht="12.75" customHeight="1" x14ac:dyDescent="0.2"/>
    <row r="88525" ht="12.75" customHeight="1" x14ac:dyDescent="0.2"/>
    <row r="88526" ht="12.75" customHeight="1" x14ac:dyDescent="0.2"/>
    <row r="88527" ht="12.75" customHeight="1" x14ac:dyDescent="0.2"/>
    <row r="88528" ht="12.75" customHeight="1" x14ac:dyDescent="0.2"/>
    <row r="88529" ht="12.75" customHeight="1" x14ac:dyDescent="0.2"/>
    <row r="88530" ht="12.75" customHeight="1" x14ac:dyDescent="0.2"/>
    <row r="88531" ht="12.75" customHeight="1" x14ac:dyDescent="0.2"/>
    <row r="88532" ht="12.75" customHeight="1" x14ac:dyDescent="0.2"/>
    <row r="88533" ht="12.75" customHeight="1" x14ac:dyDescent="0.2"/>
    <row r="88534" ht="12.75" customHeight="1" x14ac:dyDescent="0.2"/>
    <row r="88535" ht="12.75" customHeight="1" x14ac:dyDescent="0.2"/>
    <row r="88536" ht="12.75" customHeight="1" x14ac:dyDescent="0.2"/>
    <row r="88537" ht="12.75" customHeight="1" x14ac:dyDescent="0.2"/>
    <row r="88538" ht="12.75" customHeight="1" x14ac:dyDescent="0.2"/>
    <row r="88539" ht="12.75" customHeight="1" x14ac:dyDescent="0.2"/>
    <row r="88540" ht="12.75" customHeight="1" x14ac:dyDescent="0.2"/>
    <row r="88541" ht="12.75" customHeight="1" x14ac:dyDescent="0.2"/>
    <row r="88542" ht="12.75" customHeight="1" x14ac:dyDescent="0.2"/>
    <row r="88543" ht="12.75" customHeight="1" x14ac:dyDescent="0.2"/>
    <row r="88544" ht="12.75" customHeight="1" x14ac:dyDescent="0.2"/>
    <row r="88545" ht="12.75" customHeight="1" x14ac:dyDescent="0.2"/>
    <row r="88546" ht="12.75" customHeight="1" x14ac:dyDescent="0.2"/>
    <row r="88547" ht="12.75" customHeight="1" x14ac:dyDescent="0.2"/>
    <row r="88548" ht="12.75" customHeight="1" x14ac:dyDescent="0.2"/>
    <row r="88549" ht="12.75" customHeight="1" x14ac:dyDescent="0.2"/>
    <row r="88550" ht="12.75" customHeight="1" x14ac:dyDescent="0.2"/>
    <row r="88551" ht="12.75" customHeight="1" x14ac:dyDescent="0.2"/>
    <row r="88552" ht="12.75" customHeight="1" x14ac:dyDescent="0.2"/>
    <row r="88553" ht="12.75" customHeight="1" x14ac:dyDescent="0.2"/>
    <row r="88554" ht="12.75" customHeight="1" x14ac:dyDescent="0.2"/>
    <row r="88555" ht="12.75" customHeight="1" x14ac:dyDescent="0.2"/>
    <row r="88556" ht="12.75" customHeight="1" x14ac:dyDescent="0.2"/>
    <row r="88557" ht="12.75" customHeight="1" x14ac:dyDescent="0.2"/>
    <row r="88558" ht="12.75" customHeight="1" x14ac:dyDescent="0.2"/>
    <row r="88559" ht="12.75" customHeight="1" x14ac:dyDescent="0.2"/>
    <row r="88560" ht="12.75" customHeight="1" x14ac:dyDescent="0.2"/>
    <row r="88561" ht="12.75" customHeight="1" x14ac:dyDescent="0.2"/>
    <row r="88562" ht="12.75" customHeight="1" x14ac:dyDescent="0.2"/>
    <row r="88563" ht="12.75" customHeight="1" x14ac:dyDescent="0.2"/>
    <row r="88564" ht="12.75" customHeight="1" x14ac:dyDescent="0.2"/>
    <row r="88565" ht="12.75" customHeight="1" x14ac:dyDescent="0.2"/>
    <row r="88566" ht="12.75" customHeight="1" x14ac:dyDescent="0.2"/>
    <row r="88567" ht="12.75" customHeight="1" x14ac:dyDescent="0.2"/>
    <row r="88568" ht="12.75" customHeight="1" x14ac:dyDescent="0.2"/>
    <row r="88569" ht="12.75" customHeight="1" x14ac:dyDescent="0.2"/>
    <row r="88570" ht="12.75" customHeight="1" x14ac:dyDescent="0.2"/>
    <row r="88571" ht="12.75" customHeight="1" x14ac:dyDescent="0.2"/>
    <row r="88572" ht="12.75" customHeight="1" x14ac:dyDescent="0.2"/>
    <row r="88573" ht="12.75" customHeight="1" x14ac:dyDescent="0.2"/>
    <row r="88574" ht="12.75" customHeight="1" x14ac:dyDescent="0.2"/>
    <row r="88575" ht="12.75" customHeight="1" x14ac:dyDescent="0.2"/>
    <row r="88576" ht="12.75" customHeight="1" x14ac:dyDescent="0.2"/>
    <row r="88577" ht="12.75" customHeight="1" x14ac:dyDescent="0.2"/>
    <row r="88578" ht="12.75" customHeight="1" x14ac:dyDescent="0.2"/>
    <row r="88579" ht="12.75" customHeight="1" x14ac:dyDescent="0.2"/>
    <row r="88580" ht="12.75" customHeight="1" x14ac:dyDescent="0.2"/>
    <row r="88581" ht="12.75" customHeight="1" x14ac:dyDescent="0.2"/>
    <row r="88582" ht="12.75" customHeight="1" x14ac:dyDescent="0.2"/>
    <row r="88583" ht="12.75" customHeight="1" x14ac:dyDescent="0.2"/>
    <row r="88584" ht="12.75" customHeight="1" x14ac:dyDescent="0.2"/>
    <row r="88585" ht="12.75" customHeight="1" x14ac:dyDescent="0.2"/>
    <row r="88586" ht="12.75" customHeight="1" x14ac:dyDescent="0.2"/>
    <row r="88587" ht="12.75" customHeight="1" x14ac:dyDescent="0.2"/>
    <row r="88588" ht="12.75" customHeight="1" x14ac:dyDescent="0.2"/>
    <row r="88589" ht="12.75" customHeight="1" x14ac:dyDescent="0.2"/>
    <row r="88590" ht="12.75" customHeight="1" x14ac:dyDescent="0.2"/>
    <row r="88591" ht="12.75" customHeight="1" x14ac:dyDescent="0.2"/>
    <row r="88592" ht="12.75" customHeight="1" x14ac:dyDescent="0.2"/>
    <row r="88593" ht="12.75" customHeight="1" x14ac:dyDescent="0.2"/>
    <row r="88594" ht="12.75" customHeight="1" x14ac:dyDescent="0.2"/>
    <row r="88595" ht="12.75" customHeight="1" x14ac:dyDescent="0.2"/>
    <row r="88596" ht="12.75" customHeight="1" x14ac:dyDescent="0.2"/>
    <row r="88597" ht="12.75" customHeight="1" x14ac:dyDescent="0.2"/>
    <row r="88598" ht="12.75" customHeight="1" x14ac:dyDescent="0.2"/>
    <row r="88599" ht="12.75" customHeight="1" x14ac:dyDescent="0.2"/>
    <row r="88600" ht="12.75" customHeight="1" x14ac:dyDescent="0.2"/>
    <row r="88601" ht="12.75" customHeight="1" x14ac:dyDescent="0.2"/>
    <row r="88602" ht="12.75" customHeight="1" x14ac:dyDescent="0.2"/>
    <row r="88603" ht="12.75" customHeight="1" x14ac:dyDescent="0.2"/>
    <row r="88604" ht="12.75" customHeight="1" x14ac:dyDescent="0.2"/>
    <row r="88605" ht="12.75" customHeight="1" x14ac:dyDescent="0.2"/>
    <row r="88606" ht="12.75" customHeight="1" x14ac:dyDescent="0.2"/>
    <row r="88607" ht="12.75" customHeight="1" x14ac:dyDescent="0.2"/>
    <row r="88608" ht="12.75" customHeight="1" x14ac:dyDescent="0.2"/>
    <row r="88609" ht="12.75" customHeight="1" x14ac:dyDescent="0.2"/>
    <row r="88610" ht="12.75" customHeight="1" x14ac:dyDescent="0.2"/>
    <row r="88611" ht="12.75" customHeight="1" x14ac:dyDescent="0.2"/>
    <row r="88612" ht="12.75" customHeight="1" x14ac:dyDescent="0.2"/>
    <row r="88613" ht="12.75" customHeight="1" x14ac:dyDescent="0.2"/>
    <row r="88614" ht="12.75" customHeight="1" x14ac:dyDescent="0.2"/>
    <row r="88615" ht="12.75" customHeight="1" x14ac:dyDescent="0.2"/>
    <row r="88616" ht="12.75" customHeight="1" x14ac:dyDescent="0.2"/>
    <row r="88617" ht="12.75" customHeight="1" x14ac:dyDescent="0.2"/>
    <row r="88618" ht="12.75" customHeight="1" x14ac:dyDescent="0.2"/>
    <row r="88619" ht="12.75" customHeight="1" x14ac:dyDescent="0.2"/>
    <row r="88620" ht="12.75" customHeight="1" x14ac:dyDescent="0.2"/>
    <row r="88621" ht="12.75" customHeight="1" x14ac:dyDescent="0.2"/>
    <row r="88622" ht="12.75" customHeight="1" x14ac:dyDescent="0.2"/>
    <row r="88623" ht="12.75" customHeight="1" x14ac:dyDescent="0.2"/>
    <row r="88624" ht="12.75" customHeight="1" x14ac:dyDescent="0.2"/>
    <row r="88625" ht="12.75" customHeight="1" x14ac:dyDescent="0.2"/>
    <row r="88626" ht="12.75" customHeight="1" x14ac:dyDescent="0.2"/>
    <row r="88627" ht="12.75" customHeight="1" x14ac:dyDescent="0.2"/>
    <row r="88628" ht="12.75" customHeight="1" x14ac:dyDescent="0.2"/>
    <row r="88629" ht="12.75" customHeight="1" x14ac:dyDescent="0.2"/>
    <row r="88630" ht="12.75" customHeight="1" x14ac:dyDescent="0.2"/>
    <row r="88631" ht="12.75" customHeight="1" x14ac:dyDescent="0.2"/>
    <row r="88632" ht="12.75" customHeight="1" x14ac:dyDescent="0.2"/>
    <row r="88633" ht="12.75" customHeight="1" x14ac:dyDescent="0.2"/>
    <row r="88634" ht="12.75" customHeight="1" x14ac:dyDescent="0.2"/>
    <row r="88635" ht="12.75" customHeight="1" x14ac:dyDescent="0.2"/>
    <row r="88636" ht="12.75" customHeight="1" x14ac:dyDescent="0.2"/>
    <row r="88637" ht="12.75" customHeight="1" x14ac:dyDescent="0.2"/>
    <row r="88638" ht="12.75" customHeight="1" x14ac:dyDescent="0.2"/>
    <row r="88639" ht="12.75" customHeight="1" x14ac:dyDescent="0.2"/>
    <row r="88640" ht="12.75" customHeight="1" x14ac:dyDescent="0.2"/>
    <row r="88641" ht="12.75" customHeight="1" x14ac:dyDescent="0.2"/>
    <row r="88642" ht="12.75" customHeight="1" x14ac:dyDescent="0.2"/>
    <row r="88643" ht="12.75" customHeight="1" x14ac:dyDescent="0.2"/>
    <row r="88644" ht="12.75" customHeight="1" x14ac:dyDescent="0.2"/>
    <row r="88645" ht="12.75" customHeight="1" x14ac:dyDescent="0.2"/>
    <row r="88646" ht="12.75" customHeight="1" x14ac:dyDescent="0.2"/>
    <row r="88647" ht="12.75" customHeight="1" x14ac:dyDescent="0.2"/>
    <row r="88648" ht="12.75" customHeight="1" x14ac:dyDescent="0.2"/>
    <row r="88649" ht="12.75" customHeight="1" x14ac:dyDescent="0.2"/>
    <row r="88650" ht="12.75" customHeight="1" x14ac:dyDescent="0.2"/>
    <row r="88651" ht="12.75" customHeight="1" x14ac:dyDescent="0.2"/>
    <row r="88652" ht="12.75" customHeight="1" x14ac:dyDescent="0.2"/>
    <row r="88653" ht="12.75" customHeight="1" x14ac:dyDescent="0.2"/>
    <row r="88654" ht="12.75" customHeight="1" x14ac:dyDescent="0.2"/>
    <row r="88655" ht="12.75" customHeight="1" x14ac:dyDescent="0.2"/>
    <row r="88656" ht="12.75" customHeight="1" x14ac:dyDescent="0.2"/>
    <row r="88657" ht="12.75" customHeight="1" x14ac:dyDescent="0.2"/>
    <row r="88658" ht="12.75" customHeight="1" x14ac:dyDescent="0.2"/>
    <row r="88659" ht="12.75" customHeight="1" x14ac:dyDescent="0.2"/>
    <row r="88660" ht="12.75" customHeight="1" x14ac:dyDescent="0.2"/>
    <row r="88661" ht="12.75" customHeight="1" x14ac:dyDescent="0.2"/>
    <row r="88662" ht="12.75" customHeight="1" x14ac:dyDescent="0.2"/>
    <row r="88663" ht="12.75" customHeight="1" x14ac:dyDescent="0.2"/>
    <row r="88664" ht="12.75" customHeight="1" x14ac:dyDescent="0.2"/>
    <row r="88665" ht="12.75" customHeight="1" x14ac:dyDescent="0.2"/>
    <row r="88666" ht="12.75" customHeight="1" x14ac:dyDescent="0.2"/>
    <row r="88667" ht="12.75" customHeight="1" x14ac:dyDescent="0.2"/>
    <row r="88668" ht="12.75" customHeight="1" x14ac:dyDescent="0.2"/>
    <row r="88669" ht="12.75" customHeight="1" x14ac:dyDescent="0.2"/>
    <row r="88670" ht="12.75" customHeight="1" x14ac:dyDescent="0.2"/>
    <row r="88671" ht="12.75" customHeight="1" x14ac:dyDescent="0.2"/>
    <row r="88672" ht="12.75" customHeight="1" x14ac:dyDescent="0.2"/>
    <row r="88673" ht="12.75" customHeight="1" x14ac:dyDescent="0.2"/>
    <row r="88674" ht="12.75" customHeight="1" x14ac:dyDescent="0.2"/>
    <row r="88675" ht="12.75" customHeight="1" x14ac:dyDescent="0.2"/>
    <row r="88676" ht="12.75" customHeight="1" x14ac:dyDescent="0.2"/>
    <row r="88677" ht="12.75" customHeight="1" x14ac:dyDescent="0.2"/>
    <row r="88678" ht="12.75" customHeight="1" x14ac:dyDescent="0.2"/>
    <row r="88679" ht="12.75" customHeight="1" x14ac:dyDescent="0.2"/>
    <row r="88680" ht="12.75" customHeight="1" x14ac:dyDescent="0.2"/>
    <row r="88681" ht="12.75" customHeight="1" x14ac:dyDescent="0.2"/>
    <row r="88682" ht="12.75" customHeight="1" x14ac:dyDescent="0.2"/>
    <row r="88683" ht="12.75" customHeight="1" x14ac:dyDescent="0.2"/>
    <row r="88684" ht="12.75" customHeight="1" x14ac:dyDescent="0.2"/>
    <row r="88685" ht="12.75" customHeight="1" x14ac:dyDescent="0.2"/>
    <row r="88686" ht="12.75" customHeight="1" x14ac:dyDescent="0.2"/>
    <row r="88687" ht="12.75" customHeight="1" x14ac:dyDescent="0.2"/>
    <row r="88688" ht="12.75" customHeight="1" x14ac:dyDescent="0.2"/>
    <row r="88689" ht="12.75" customHeight="1" x14ac:dyDescent="0.2"/>
    <row r="88690" ht="12.75" customHeight="1" x14ac:dyDescent="0.2"/>
    <row r="88691" ht="12.75" customHeight="1" x14ac:dyDescent="0.2"/>
    <row r="88692" ht="12.75" customHeight="1" x14ac:dyDescent="0.2"/>
    <row r="88693" ht="12.75" customHeight="1" x14ac:dyDescent="0.2"/>
    <row r="88694" ht="12.75" customHeight="1" x14ac:dyDescent="0.2"/>
    <row r="88695" ht="12.75" customHeight="1" x14ac:dyDescent="0.2"/>
    <row r="88696" ht="12.75" customHeight="1" x14ac:dyDescent="0.2"/>
    <row r="88697" ht="12.75" customHeight="1" x14ac:dyDescent="0.2"/>
    <row r="88698" ht="12.75" customHeight="1" x14ac:dyDescent="0.2"/>
    <row r="88699" ht="12.75" customHeight="1" x14ac:dyDescent="0.2"/>
    <row r="88700" ht="12.75" customHeight="1" x14ac:dyDescent="0.2"/>
    <row r="88701" ht="12.75" customHeight="1" x14ac:dyDescent="0.2"/>
    <row r="88702" ht="12.75" customHeight="1" x14ac:dyDescent="0.2"/>
    <row r="88703" ht="12.75" customHeight="1" x14ac:dyDescent="0.2"/>
    <row r="88704" ht="12.75" customHeight="1" x14ac:dyDescent="0.2"/>
    <row r="88705" ht="12.75" customHeight="1" x14ac:dyDescent="0.2"/>
    <row r="88706" ht="12.75" customHeight="1" x14ac:dyDescent="0.2"/>
    <row r="88707" ht="12.75" customHeight="1" x14ac:dyDescent="0.2"/>
    <row r="88708" ht="12.75" customHeight="1" x14ac:dyDescent="0.2"/>
    <row r="88709" ht="12.75" customHeight="1" x14ac:dyDescent="0.2"/>
    <row r="88710" ht="12.75" customHeight="1" x14ac:dyDescent="0.2"/>
    <row r="88711" ht="12.75" customHeight="1" x14ac:dyDescent="0.2"/>
    <row r="88712" ht="12.75" customHeight="1" x14ac:dyDescent="0.2"/>
    <row r="88713" ht="12.75" customHeight="1" x14ac:dyDescent="0.2"/>
    <row r="88714" ht="12.75" customHeight="1" x14ac:dyDescent="0.2"/>
    <row r="88715" ht="12.75" customHeight="1" x14ac:dyDescent="0.2"/>
    <row r="88716" ht="12.75" customHeight="1" x14ac:dyDescent="0.2"/>
    <row r="88717" ht="12.75" customHeight="1" x14ac:dyDescent="0.2"/>
    <row r="88718" ht="12.75" customHeight="1" x14ac:dyDescent="0.2"/>
    <row r="88719" ht="12.75" customHeight="1" x14ac:dyDescent="0.2"/>
    <row r="88720" ht="12.75" customHeight="1" x14ac:dyDescent="0.2"/>
    <row r="88721" ht="12.75" customHeight="1" x14ac:dyDescent="0.2"/>
    <row r="88722" ht="12.75" customHeight="1" x14ac:dyDescent="0.2"/>
    <row r="88723" ht="12.75" customHeight="1" x14ac:dyDescent="0.2"/>
    <row r="88724" ht="12.75" customHeight="1" x14ac:dyDescent="0.2"/>
    <row r="88725" ht="12.75" customHeight="1" x14ac:dyDescent="0.2"/>
    <row r="88726" ht="12.75" customHeight="1" x14ac:dyDescent="0.2"/>
    <row r="88727" ht="12.75" customHeight="1" x14ac:dyDescent="0.2"/>
    <row r="88728" ht="12.75" customHeight="1" x14ac:dyDescent="0.2"/>
    <row r="88729" ht="12.75" customHeight="1" x14ac:dyDescent="0.2"/>
    <row r="88730" ht="12.75" customHeight="1" x14ac:dyDescent="0.2"/>
    <row r="88731" ht="12.75" customHeight="1" x14ac:dyDescent="0.2"/>
    <row r="88732" ht="12.75" customHeight="1" x14ac:dyDescent="0.2"/>
    <row r="88733" ht="12.75" customHeight="1" x14ac:dyDescent="0.2"/>
    <row r="88734" ht="12.75" customHeight="1" x14ac:dyDescent="0.2"/>
    <row r="88735" ht="12.75" customHeight="1" x14ac:dyDescent="0.2"/>
    <row r="88736" ht="12.75" customHeight="1" x14ac:dyDescent="0.2"/>
    <row r="88737" ht="12.75" customHeight="1" x14ac:dyDescent="0.2"/>
    <row r="88738" ht="12.75" customHeight="1" x14ac:dyDescent="0.2"/>
    <row r="88739" ht="12.75" customHeight="1" x14ac:dyDescent="0.2"/>
    <row r="88740" ht="12.75" customHeight="1" x14ac:dyDescent="0.2"/>
    <row r="88741" ht="12.75" customHeight="1" x14ac:dyDescent="0.2"/>
    <row r="88742" ht="12.75" customHeight="1" x14ac:dyDescent="0.2"/>
    <row r="88743" ht="12.75" customHeight="1" x14ac:dyDescent="0.2"/>
    <row r="88744" ht="12.75" customHeight="1" x14ac:dyDescent="0.2"/>
    <row r="88745" ht="12.75" customHeight="1" x14ac:dyDescent="0.2"/>
    <row r="88746" ht="12.75" customHeight="1" x14ac:dyDescent="0.2"/>
    <row r="88747" ht="12.75" customHeight="1" x14ac:dyDescent="0.2"/>
    <row r="88748" ht="12.75" customHeight="1" x14ac:dyDescent="0.2"/>
    <row r="88749" ht="12.75" customHeight="1" x14ac:dyDescent="0.2"/>
    <row r="88750" ht="12.75" customHeight="1" x14ac:dyDescent="0.2"/>
    <row r="88751" ht="12.75" customHeight="1" x14ac:dyDescent="0.2"/>
    <row r="88752" ht="12.75" customHeight="1" x14ac:dyDescent="0.2"/>
    <row r="88753" ht="12.75" customHeight="1" x14ac:dyDescent="0.2"/>
    <row r="88754" ht="12.75" customHeight="1" x14ac:dyDescent="0.2"/>
    <row r="88755" ht="12.75" customHeight="1" x14ac:dyDescent="0.2"/>
    <row r="88756" ht="12.75" customHeight="1" x14ac:dyDescent="0.2"/>
    <row r="88757" ht="12.75" customHeight="1" x14ac:dyDescent="0.2"/>
    <row r="88758" ht="12.75" customHeight="1" x14ac:dyDescent="0.2"/>
    <row r="88759" ht="12.75" customHeight="1" x14ac:dyDescent="0.2"/>
    <row r="88760" ht="12.75" customHeight="1" x14ac:dyDescent="0.2"/>
    <row r="88761" ht="12.75" customHeight="1" x14ac:dyDescent="0.2"/>
    <row r="88762" ht="12.75" customHeight="1" x14ac:dyDescent="0.2"/>
    <row r="88763" ht="12.75" customHeight="1" x14ac:dyDescent="0.2"/>
    <row r="88764" ht="12.75" customHeight="1" x14ac:dyDescent="0.2"/>
    <row r="88765" ht="12.75" customHeight="1" x14ac:dyDescent="0.2"/>
    <row r="88766" ht="12.75" customHeight="1" x14ac:dyDescent="0.2"/>
    <row r="88767" ht="12.75" customHeight="1" x14ac:dyDescent="0.2"/>
    <row r="88768" ht="12.75" customHeight="1" x14ac:dyDescent="0.2"/>
    <row r="88769" ht="12.75" customHeight="1" x14ac:dyDescent="0.2"/>
    <row r="88770" ht="12.75" customHeight="1" x14ac:dyDescent="0.2"/>
    <row r="88771" ht="12.75" customHeight="1" x14ac:dyDescent="0.2"/>
    <row r="88772" ht="12.75" customHeight="1" x14ac:dyDescent="0.2"/>
    <row r="88773" ht="12.75" customHeight="1" x14ac:dyDescent="0.2"/>
    <row r="88774" ht="12.75" customHeight="1" x14ac:dyDescent="0.2"/>
    <row r="88775" ht="12.75" customHeight="1" x14ac:dyDescent="0.2"/>
    <row r="88776" ht="12.75" customHeight="1" x14ac:dyDescent="0.2"/>
    <row r="88777" ht="12.75" customHeight="1" x14ac:dyDescent="0.2"/>
    <row r="88778" ht="12.75" customHeight="1" x14ac:dyDescent="0.2"/>
    <row r="88779" ht="12.75" customHeight="1" x14ac:dyDescent="0.2"/>
    <row r="88780" ht="12.75" customHeight="1" x14ac:dyDescent="0.2"/>
    <row r="88781" ht="12.75" customHeight="1" x14ac:dyDescent="0.2"/>
    <row r="88782" ht="12.75" customHeight="1" x14ac:dyDescent="0.2"/>
    <row r="88783" ht="12.75" customHeight="1" x14ac:dyDescent="0.2"/>
    <row r="88784" ht="12.75" customHeight="1" x14ac:dyDescent="0.2"/>
    <row r="88785" ht="12.75" customHeight="1" x14ac:dyDescent="0.2"/>
    <row r="88786" ht="12.75" customHeight="1" x14ac:dyDescent="0.2"/>
    <row r="88787" ht="12.75" customHeight="1" x14ac:dyDescent="0.2"/>
    <row r="88788" ht="12.75" customHeight="1" x14ac:dyDescent="0.2"/>
    <row r="88789" ht="12.75" customHeight="1" x14ac:dyDescent="0.2"/>
    <row r="88790" ht="12.75" customHeight="1" x14ac:dyDescent="0.2"/>
    <row r="88791" ht="12.75" customHeight="1" x14ac:dyDescent="0.2"/>
    <row r="88792" ht="12.75" customHeight="1" x14ac:dyDescent="0.2"/>
    <row r="88793" ht="12.75" customHeight="1" x14ac:dyDescent="0.2"/>
    <row r="88794" ht="12.75" customHeight="1" x14ac:dyDescent="0.2"/>
    <row r="88795" ht="12.75" customHeight="1" x14ac:dyDescent="0.2"/>
    <row r="88796" ht="12.75" customHeight="1" x14ac:dyDescent="0.2"/>
    <row r="88797" ht="12.75" customHeight="1" x14ac:dyDescent="0.2"/>
    <row r="88798" ht="12.75" customHeight="1" x14ac:dyDescent="0.2"/>
    <row r="88799" ht="12.75" customHeight="1" x14ac:dyDescent="0.2"/>
    <row r="88800" ht="12.75" customHeight="1" x14ac:dyDescent="0.2"/>
    <row r="88801" ht="12.75" customHeight="1" x14ac:dyDescent="0.2"/>
    <row r="88802" ht="12.75" customHeight="1" x14ac:dyDescent="0.2"/>
    <row r="88803" ht="12.75" customHeight="1" x14ac:dyDescent="0.2"/>
    <row r="88804" ht="12.75" customHeight="1" x14ac:dyDescent="0.2"/>
    <row r="88805" ht="12.75" customHeight="1" x14ac:dyDescent="0.2"/>
    <row r="88806" ht="12.75" customHeight="1" x14ac:dyDescent="0.2"/>
    <row r="88807" ht="12.75" customHeight="1" x14ac:dyDescent="0.2"/>
    <row r="88808" ht="12.75" customHeight="1" x14ac:dyDescent="0.2"/>
    <row r="88809" ht="12.75" customHeight="1" x14ac:dyDescent="0.2"/>
    <row r="88810" ht="12.75" customHeight="1" x14ac:dyDescent="0.2"/>
    <row r="88811" ht="12.75" customHeight="1" x14ac:dyDescent="0.2"/>
    <row r="88812" ht="12.75" customHeight="1" x14ac:dyDescent="0.2"/>
    <row r="88813" ht="12.75" customHeight="1" x14ac:dyDescent="0.2"/>
    <row r="88814" ht="12.75" customHeight="1" x14ac:dyDescent="0.2"/>
    <row r="88815" ht="12.75" customHeight="1" x14ac:dyDescent="0.2"/>
    <row r="88816" ht="12.75" customHeight="1" x14ac:dyDescent="0.2"/>
    <row r="88817" ht="12.75" customHeight="1" x14ac:dyDescent="0.2"/>
    <row r="88818" ht="12.75" customHeight="1" x14ac:dyDescent="0.2"/>
    <row r="88819" ht="12.75" customHeight="1" x14ac:dyDescent="0.2"/>
    <row r="88820" ht="12.75" customHeight="1" x14ac:dyDescent="0.2"/>
    <row r="88821" ht="12.75" customHeight="1" x14ac:dyDescent="0.2"/>
    <row r="88822" ht="12.75" customHeight="1" x14ac:dyDescent="0.2"/>
    <row r="88823" ht="12.75" customHeight="1" x14ac:dyDescent="0.2"/>
    <row r="88824" ht="12.75" customHeight="1" x14ac:dyDescent="0.2"/>
    <row r="88825" ht="12.75" customHeight="1" x14ac:dyDescent="0.2"/>
    <row r="88826" ht="12.75" customHeight="1" x14ac:dyDescent="0.2"/>
    <row r="88827" ht="12.75" customHeight="1" x14ac:dyDescent="0.2"/>
    <row r="88828" ht="12.75" customHeight="1" x14ac:dyDescent="0.2"/>
    <row r="88829" ht="12.75" customHeight="1" x14ac:dyDescent="0.2"/>
    <row r="88830" ht="12.75" customHeight="1" x14ac:dyDescent="0.2"/>
    <row r="88831" ht="12.75" customHeight="1" x14ac:dyDescent="0.2"/>
    <row r="88832" ht="12.75" customHeight="1" x14ac:dyDescent="0.2"/>
    <row r="88833" ht="12.75" customHeight="1" x14ac:dyDescent="0.2"/>
    <row r="88834" ht="12.75" customHeight="1" x14ac:dyDescent="0.2"/>
    <row r="88835" ht="12.75" customHeight="1" x14ac:dyDescent="0.2"/>
    <row r="88836" ht="12.75" customHeight="1" x14ac:dyDescent="0.2"/>
    <row r="88837" ht="12.75" customHeight="1" x14ac:dyDescent="0.2"/>
    <row r="88838" ht="12.75" customHeight="1" x14ac:dyDescent="0.2"/>
    <row r="88839" ht="12.75" customHeight="1" x14ac:dyDescent="0.2"/>
    <row r="88840" ht="12.75" customHeight="1" x14ac:dyDescent="0.2"/>
    <row r="88841" ht="12.75" customHeight="1" x14ac:dyDescent="0.2"/>
    <row r="88842" ht="12.75" customHeight="1" x14ac:dyDescent="0.2"/>
    <row r="88843" ht="12.75" customHeight="1" x14ac:dyDescent="0.2"/>
    <row r="88844" ht="12.75" customHeight="1" x14ac:dyDescent="0.2"/>
    <row r="88845" ht="12.75" customHeight="1" x14ac:dyDescent="0.2"/>
    <row r="88846" ht="12.75" customHeight="1" x14ac:dyDescent="0.2"/>
    <row r="88847" ht="12.75" customHeight="1" x14ac:dyDescent="0.2"/>
    <row r="88848" ht="12.75" customHeight="1" x14ac:dyDescent="0.2"/>
    <row r="88849" ht="12.75" customHeight="1" x14ac:dyDescent="0.2"/>
    <row r="88850" ht="12.75" customHeight="1" x14ac:dyDescent="0.2"/>
    <row r="88851" ht="12.75" customHeight="1" x14ac:dyDescent="0.2"/>
    <row r="88852" ht="12.75" customHeight="1" x14ac:dyDescent="0.2"/>
    <row r="88853" ht="12.75" customHeight="1" x14ac:dyDescent="0.2"/>
    <row r="88854" ht="12.75" customHeight="1" x14ac:dyDescent="0.2"/>
    <row r="88855" ht="12.75" customHeight="1" x14ac:dyDescent="0.2"/>
    <row r="88856" ht="12.75" customHeight="1" x14ac:dyDescent="0.2"/>
    <row r="88857" ht="12.75" customHeight="1" x14ac:dyDescent="0.2"/>
    <row r="88858" ht="12.75" customHeight="1" x14ac:dyDescent="0.2"/>
    <row r="88859" ht="12.75" customHeight="1" x14ac:dyDescent="0.2"/>
    <row r="88860" ht="12.75" customHeight="1" x14ac:dyDescent="0.2"/>
    <row r="88861" ht="12.75" customHeight="1" x14ac:dyDescent="0.2"/>
    <row r="88862" ht="12.75" customHeight="1" x14ac:dyDescent="0.2"/>
    <row r="88863" ht="12.75" customHeight="1" x14ac:dyDescent="0.2"/>
    <row r="88864" ht="12.75" customHeight="1" x14ac:dyDescent="0.2"/>
    <row r="88865" ht="12.75" customHeight="1" x14ac:dyDescent="0.2"/>
    <row r="88866" ht="12.75" customHeight="1" x14ac:dyDescent="0.2"/>
    <row r="88867" ht="12.75" customHeight="1" x14ac:dyDescent="0.2"/>
    <row r="88868" ht="12.75" customHeight="1" x14ac:dyDescent="0.2"/>
    <row r="88869" ht="12.75" customHeight="1" x14ac:dyDescent="0.2"/>
    <row r="88870" ht="12.75" customHeight="1" x14ac:dyDescent="0.2"/>
    <row r="88871" ht="12.75" customHeight="1" x14ac:dyDescent="0.2"/>
    <row r="88872" ht="12.75" customHeight="1" x14ac:dyDescent="0.2"/>
    <row r="88873" ht="12.75" customHeight="1" x14ac:dyDescent="0.2"/>
    <row r="88874" ht="12.75" customHeight="1" x14ac:dyDescent="0.2"/>
    <row r="88875" ht="12.75" customHeight="1" x14ac:dyDescent="0.2"/>
    <row r="88876" ht="12.75" customHeight="1" x14ac:dyDescent="0.2"/>
    <row r="88877" ht="12.75" customHeight="1" x14ac:dyDescent="0.2"/>
    <row r="88878" ht="12.75" customHeight="1" x14ac:dyDescent="0.2"/>
    <row r="88879" ht="12.75" customHeight="1" x14ac:dyDescent="0.2"/>
    <row r="88880" ht="12.75" customHeight="1" x14ac:dyDescent="0.2"/>
    <row r="88881" ht="12.75" customHeight="1" x14ac:dyDescent="0.2"/>
    <row r="88882" ht="12.75" customHeight="1" x14ac:dyDescent="0.2"/>
    <row r="88883" ht="12.75" customHeight="1" x14ac:dyDescent="0.2"/>
    <row r="88884" ht="12.75" customHeight="1" x14ac:dyDescent="0.2"/>
    <row r="88885" ht="12.75" customHeight="1" x14ac:dyDescent="0.2"/>
    <row r="88886" ht="12.75" customHeight="1" x14ac:dyDescent="0.2"/>
    <row r="88887" ht="12.75" customHeight="1" x14ac:dyDescent="0.2"/>
    <row r="88888" ht="12.75" customHeight="1" x14ac:dyDescent="0.2"/>
    <row r="88889" ht="12.75" customHeight="1" x14ac:dyDescent="0.2"/>
    <row r="88890" ht="12.75" customHeight="1" x14ac:dyDescent="0.2"/>
    <row r="88891" ht="12.75" customHeight="1" x14ac:dyDescent="0.2"/>
    <row r="88892" ht="12.75" customHeight="1" x14ac:dyDescent="0.2"/>
    <row r="88893" ht="12.75" customHeight="1" x14ac:dyDescent="0.2"/>
    <row r="88894" ht="12.75" customHeight="1" x14ac:dyDescent="0.2"/>
    <row r="88895" ht="12.75" customHeight="1" x14ac:dyDescent="0.2"/>
    <row r="88896" ht="12.75" customHeight="1" x14ac:dyDescent="0.2"/>
    <row r="88897" ht="12.75" customHeight="1" x14ac:dyDescent="0.2"/>
    <row r="88898" ht="12.75" customHeight="1" x14ac:dyDescent="0.2"/>
    <row r="88899" ht="12.75" customHeight="1" x14ac:dyDescent="0.2"/>
    <row r="88900" ht="12.75" customHeight="1" x14ac:dyDescent="0.2"/>
    <row r="88901" ht="12.75" customHeight="1" x14ac:dyDescent="0.2"/>
    <row r="88902" ht="12.75" customHeight="1" x14ac:dyDescent="0.2"/>
    <row r="88903" ht="12.75" customHeight="1" x14ac:dyDescent="0.2"/>
    <row r="88904" ht="12.75" customHeight="1" x14ac:dyDescent="0.2"/>
    <row r="88905" ht="12.75" customHeight="1" x14ac:dyDescent="0.2"/>
    <row r="88906" ht="12.75" customHeight="1" x14ac:dyDescent="0.2"/>
    <row r="88907" ht="12.75" customHeight="1" x14ac:dyDescent="0.2"/>
    <row r="88908" ht="12.75" customHeight="1" x14ac:dyDescent="0.2"/>
    <row r="88909" ht="12.75" customHeight="1" x14ac:dyDescent="0.2"/>
    <row r="88910" ht="12.75" customHeight="1" x14ac:dyDescent="0.2"/>
    <row r="88911" ht="12.75" customHeight="1" x14ac:dyDescent="0.2"/>
    <row r="88912" ht="12.75" customHeight="1" x14ac:dyDescent="0.2"/>
    <row r="88913" ht="12.75" customHeight="1" x14ac:dyDescent="0.2"/>
    <row r="88914" ht="12.75" customHeight="1" x14ac:dyDescent="0.2"/>
    <row r="88915" ht="12.75" customHeight="1" x14ac:dyDescent="0.2"/>
    <row r="88916" ht="12.75" customHeight="1" x14ac:dyDescent="0.2"/>
    <row r="88917" ht="12.75" customHeight="1" x14ac:dyDescent="0.2"/>
    <row r="88918" ht="12.75" customHeight="1" x14ac:dyDescent="0.2"/>
    <row r="88919" ht="12.75" customHeight="1" x14ac:dyDescent="0.2"/>
    <row r="88920" ht="12.75" customHeight="1" x14ac:dyDescent="0.2"/>
    <row r="88921" ht="12.75" customHeight="1" x14ac:dyDescent="0.2"/>
    <row r="88922" ht="12.75" customHeight="1" x14ac:dyDescent="0.2"/>
    <row r="88923" ht="12.75" customHeight="1" x14ac:dyDescent="0.2"/>
    <row r="88924" ht="12.75" customHeight="1" x14ac:dyDescent="0.2"/>
    <row r="88925" ht="12.75" customHeight="1" x14ac:dyDescent="0.2"/>
    <row r="88926" ht="12.75" customHeight="1" x14ac:dyDescent="0.2"/>
    <row r="88927" ht="12.75" customHeight="1" x14ac:dyDescent="0.2"/>
    <row r="88928" ht="12.75" customHeight="1" x14ac:dyDescent="0.2"/>
    <row r="88929" ht="12.75" customHeight="1" x14ac:dyDescent="0.2"/>
    <row r="88930" ht="12.75" customHeight="1" x14ac:dyDescent="0.2"/>
    <row r="88931" ht="12.75" customHeight="1" x14ac:dyDescent="0.2"/>
    <row r="88932" ht="12.75" customHeight="1" x14ac:dyDescent="0.2"/>
    <row r="88933" ht="12.75" customHeight="1" x14ac:dyDescent="0.2"/>
    <row r="88934" ht="12.75" customHeight="1" x14ac:dyDescent="0.2"/>
    <row r="88935" ht="12.75" customHeight="1" x14ac:dyDescent="0.2"/>
    <row r="88936" ht="12.75" customHeight="1" x14ac:dyDescent="0.2"/>
    <row r="88937" ht="12.75" customHeight="1" x14ac:dyDescent="0.2"/>
    <row r="88938" ht="12.75" customHeight="1" x14ac:dyDescent="0.2"/>
    <row r="88939" ht="12.75" customHeight="1" x14ac:dyDescent="0.2"/>
    <row r="88940" ht="12.75" customHeight="1" x14ac:dyDescent="0.2"/>
    <row r="88941" ht="12.75" customHeight="1" x14ac:dyDescent="0.2"/>
    <row r="88942" ht="12.75" customHeight="1" x14ac:dyDescent="0.2"/>
    <row r="88943" ht="12.75" customHeight="1" x14ac:dyDescent="0.2"/>
    <row r="88944" ht="12.75" customHeight="1" x14ac:dyDescent="0.2"/>
    <row r="88945" ht="12.75" customHeight="1" x14ac:dyDescent="0.2"/>
    <row r="88946" ht="12.75" customHeight="1" x14ac:dyDescent="0.2"/>
    <row r="88947" ht="12.75" customHeight="1" x14ac:dyDescent="0.2"/>
    <row r="88948" ht="12.75" customHeight="1" x14ac:dyDescent="0.2"/>
    <row r="88949" ht="12.75" customHeight="1" x14ac:dyDescent="0.2"/>
    <row r="88950" ht="12.75" customHeight="1" x14ac:dyDescent="0.2"/>
    <row r="88951" ht="12.75" customHeight="1" x14ac:dyDescent="0.2"/>
    <row r="88952" ht="12.75" customHeight="1" x14ac:dyDescent="0.2"/>
    <row r="88953" ht="12.75" customHeight="1" x14ac:dyDescent="0.2"/>
    <row r="88954" ht="12.75" customHeight="1" x14ac:dyDescent="0.2"/>
    <row r="88955" ht="12.75" customHeight="1" x14ac:dyDescent="0.2"/>
    <row r="88956" ht="12.75" customHeight="1" x14ac:dyDescent="0.2"/>
    <row r="88957" ht="12.75" customHeight="1" x14ac:dyDescent="0.2"/>
    <row r="88958" ht="12.75" customHeight="1" x14ac:dyDescent="0.2"/>
    <row r="88959" ht="12.75" customHeight="1" x14ac:dyDescent="0.2"/>
    <row r="88960" ht="12.75" customHeight="1" x14ac:dyDescent="0.2"/>
    <row r="88961" ht="12.75" customHeight="1" x14ac:dyDescent="0.2"/>
    <row r="88962" ht="12.75" customHeight="1" x14ac:dyDescent="0.2"/>
    <row r="88963" ht="12.75" customHeight="1" x14ac:dyDescent="0.2"/>
    <row r="88964" ht="12.75" customHeight="1" x14ac:dyDescent="0.2"/>
    <row r="88965" ht="12.75" customHeight="1" x14ac:dyDescent="0.2"/>
    <row r="88966" ht="12.75" customHeight="1" x14ac:dyDescent="0.2"/>
    <row r="88967" ht="12.75" customHeight="1" x14ac:dyDescent="0.2"/>
    <row r="88968" ht="12.75" customHeight="1" x14ac:dyDescent="0.2"/>
    <row r="88969" ht="12.75" customHeight="1" x14ac:dyDescent="0.2"/>
    <row r="88970" ht="12.75" customHeight="1" x14ac:dyDescent="0.2"/>
    <row r="88971" ht="12.75" customHeight="1" x14ac:dyDescent="0.2"/>
    <row r="88972" ht="12.75" customHeight="1" x14ac:dyDescent="0.2"/>
    <row r="88973" ht="12.75" customHeight="1" x14ac:dyDescent="0.2"/>
    <row r="88974" ht="12.75" customHeight="1" x14ac:dyDescent="0.2"/>
    <row r="88975" ht="12.75" customHeight="1" x14ac:dyDescent="0.2"/>
    <row r="88976" ht="12.75" customHeight="1" x14ac:dyDescent="0.2"/>
    <row r="88977" ht="12.75" customHeight="1" x14ac:dyDescent="0.2"/>
    <row r="88978" ht="12.75" customHeight="1" x14ac:dyDescent="0.2"/>
    <row r="88979" ht="12.75" customHeight="1" x14ac:dyDescent="0.2"/>
    <row r="88980" ht="12.75" customHeight="1" x14ac:dyDescent="0.2"/>
    <row r="88981" ht="12.75" customHeight="1" x14ac:dyDescent="0.2"/>
    <row r="88982" ht="12.75" customHeight="1" x14ac:dyDescent="0.2"/>
    <row r="88983" ht="12.75" customHeight="1" x14ac:dyDescent="0.2"/>
    <row r="88984" ht="12.75" customHeight="1" x14ac:dyDescent="0.2"/>
    <row r="88985" ht="12.75" customHeight="1" x14ac:dyDescent="0.2"/>
    <row r="88986" ht="12.75" customHeight="1" x14ac:dyDescent="0.2"/>
    <row r="88987" ht="12.75" customHeight="1" x14ac:dyDescent="0.2"/>
    <row r="88988" ht="12.75" customHeight="1" x14ac:dyDescent="0.2"/>
    <row r="88989" ht="12.75" customHeight="1" x14ac:dyDescent="0.2"/>
    <row r="88990" ht="12.75" customHeight="1" x14ac:dyDescent="0.2"/>
    <row r="88991" ht="12.75" customHeight="1" x14ac:dyDescent="0.2"/>
    <row r="88992" ht="12.75" customHeight="1" x14ac:dyDescent="0.2"/>
    <row r="88993" ht="12.75" customHeight="1" x14ac:dyDescent="0.2"/>
    <row r="88994" ht="12.75" customHeight="1" x14ac:dyDescent="0.2"/>
    <row r="88995" ht="12.75" customHeight="1" x14ac:dyDescent="0.2"/>
    <row r="88996" ht="12.75" customHeight="1" x14ac:dyDescent="0.2"/>
    <row r="88997" ht="12.75" customHeight="1" x14ac:dyDescent="0.2"/>
    <row r="88998" ht="12.75" customHeight="1" x14ac:dyDescent="0.2"/>
    <row r="88999" ht="12.75" customHeight="1" x14ac:dyDescent="0.2"/>
    <row r="89000" ht="12.75" customHeight="1" x14ac:dyDescent="0.2"/>
    <row r="89001" ht="12.75" customHeight="1" x14ac:dyDescent="0.2"/>
    <row r="89002" ht="12.75" customHeight="1" x14ac:dyDescent="0.2"/>
    <row r="89003" ht="12.75" customHeight="1" x14ac:dyDescent="0.2"/>
    <row r="89004" ht="12.75" customHeight="1" x14ac:dyDescent="0.2"/>
    <row r="89005" ht="12.75" customHeight="1" x14ac:dyDescent="0.2"/>
    <row r="89006" ht="12.75" customHeight="1" x14ac:dyDescent="0.2"/>
    <row r="89007" ht="12.75" customHeight="1" x14ac:dyDescent="0.2"/>
    <row r="89008" ht="12.75" customHeight="1" x14ac:dyDescent="0.2"/>
    <row r="89009" ht="12.75" customHeight="1" x14ac:dyDescent="0.2"/>
    <row r="89010" ht="12.75" customHeight="1" x14ac:dyDescent="0.2"/>
    <row r="89011" ht="12.75" customHeight="1" x14ac:dyDescent="0.2"/>
    <row r="89012" ht="12.75" customHeight="1" x14ac:dyDescent="0.2"/>
    <row r="89013" ht="12.75" customHeight="1" x14ac:dyDescent="0.2"/>
    <row r="89014" ht="12.75" customHeight="1" x14ac:dyDescent="0.2"/>
    <row r="89015" ht="12.75" customHeight="1" x14ac:dyDescent="0.2"/>
    <row r="89016" ht="12.75" customHeight="1" x14ac:dyDescent="0.2"/>
    <row r="89017" ht="12.75" customHeight="1" x14ac:dyDescent="0.2"/>
    <row r="89018" ht="12.75" customHeight="1" x14ac:dyDescent="0.2"/>
    <row r="89019" ht="12.75" customHeight="1" x14ac:dyDescent="0.2"/>
    <row r="89020" ht="12.75" customHeight="1" x14ac:dyDescent="0.2"/>
    <row r="89021" ht="12.75" customHeight="1" x14ac:dyDescent="0.2"/>
    <row r="89022" ht="12.75" customHeight="1" x14ac:dyDescent="0.2"/>
    <row r="89023" ht="12.75" customHeight="1" x14ac:dyDescent="0.2"/>
    <row r="89024" ht="12.75" customHeight="1" x14ac:dyDescent="0.2"/>
    <row r="89025" ht="12.75" customHeight="1" x14ac:dyDescent="0.2"/>
    <row r="89026" ht="12.75" customHeight="1" x14ac:dyDescent="0.2"/>
    <row r="89027" ht="12.75" customHeight="1" x14ac:dyDescent="0.2"/>
    <row r="89028" ht="12.75" customHeight="1" x14ac:dyDescent="0.2"/>
    <row r="89029" ht="12.75" customHeight="1" x14ac:dyDescent="0.2"/>
    <row r="89030" ht="12.75" customHeight="1" x14ac:dyDescent="0.2"/>
    <row r="89031" ht="12.75" customHeight="1" x14ac:dyDescent="0.2"/>
    <row r="89032" ht="12.75" customHeight="1" x14ac:dyDescent="0.2"/>
    <row r="89033" ht="12.75" customHeight="1" x14ac:dyDescent="0.2"/>
    <row r="89034" ht="12.75" customHeight="1" x14ac:dyDescent="0.2"/>
    <row r="89035" ht="12.75" customHeight="1" x14ac:dyDescent="0.2"/>
    <row r="89036" ht="12.75" customHeight="1" x14ac:dyDescent="0.2"/>
    <row r="89037" ht="12.75" customHeight="1" x14ac:dyDescent="0.2"/>
    <row r="89038" ht="12.75" customHeight="1" x14ac:dyDescent="0.2"/>
    <row r="89039" ht="12.75" customHeight="1" x14ac:dyDescent="0.2"/>
    <row r="89040" ht="12.75" customHeight="1" x14ac:dyDescent="0.2"/>
    <row r="89041" ht="12.75" customHeight="1" x14ac:dyDescent="0.2"/>
    <row r="89042" ht="12.75" customHeight="1" x14ac:dyDescent="0.2"/>
    <row r="89043" ht="12.75" customHeight="1" x14ac:dyDescent="0.2"/>
    <row r="89044" ht="12.75" customHeight="1" x14ac:dyDescent="0.2"/>
    <row r="89045" ht="12.75" customHeight="1" x14ac:dyDescent="0.2"/>
    <row r="89046" ht="12.75" customHeight="1" x14ac:dyDescent="0.2"/>
    <row r="89047" ht="12.75" customHeight="1" x14ac:dyDescent="0.2"/>
    <row r="89048" ht="12.75" customHeight="1" x14ac:dyDescent="0.2"/>
    <row r="89049" ht="12.75" customHeight="1" x14ac:dyDescent="0.2"/>
    <row r="89050" ht="12.75" customHeight="1" x14ac:dyDescent="0.2"/>
    <row r="89051" ht="12.75" customHeight="1" x14ac:dyDescent="0.2"/>
    <row r="89052" ht="12.75" customHeight="1" x14ac:dyDescent="0.2"/>
    <row r="89053" ht="12.75" customHeight="1" x14ac:dyDescent="0.2"/>
    <row r="89054" ht="12.75" customHeight="1" x14ac:dyDescent="0.2"/>
    <row r="89055" ht="12.75" customHeight="1" x14ac:dyDescent="0.2"/>
    <row r="89056" ht="12.75" customHeight="1" x14ac:dyDescent="0.2"/>
    <row r="89057" ht="12.75" customHeight="1" x14ac:dyDescent="0.2"/>
    <row r="89058" ht="12.75" customHeight="1" x14ac:dyDescent="0.2"/>
    <row r="89059" ht="12.75" customHeight="1" x14ac:dyDescent="0.2"/>
    <row r="89060" ht="12.75" customHeight="1" x14ac:dyDescent="0.2"/>
    <row r="89061" ht="12.75" customHeight="1" x14ac:dyDescent="0.2"/>
    <row r="89062" ht="12.75" customHeight="1" x14ac:dyDescent="0.2"/>
    <row r="89063" ht="12.75" customHeight="1" x14ac:dyDescent="0.2"/>
    <row r="89064" ht="12.75" customHeight="1" x14ac:dyDescent="0.2"/>
    <row r="89065" ht="12.75" customHeight="1" x14ac:dyDescent="0.2"/>
    <row r="89066" ht="12.75" customHeight="1" x14ac:dyDescent="0.2"/>
    <row r="89067" ht="12.75" customHeight="1" x14ac:dyDescent="0.2"/>
    <row r="89068" ht="12.75" customHeight="1" x14ac:dyDescent="0.2"/>
    <row r="89069" ht="12.75" customHeight="1" x14ac:dyDescent="0.2"/>
    <row r="89070" ht="12.75" customHeight="1" x14ac:dyDescent="0.2"/>
    <row r="89071" ht="12.75" customHeight="1" x14ac:dyDescent="0.2"/>
    <row r="89072" ht="12.75" customHeight="1" x14ac:dyDescent="0.2"/>
    <row r="89073" ht="12.75" customHeight="1" x14ac:dyDescent="0.2"/>
    <row r="89074" ht="12.75" customHeight="1" x14ac:dyDescent="0.2"/>
    <row r="89075" ht="12.75" customHeight="1" x14ac:dyDescent="0.2"/>
    <row r="89076" ht="12.75" customHeight="1" x14ac:dyDescent="0.2"/>
    <row r="89077" ht="12.75" customHeight="1" x14ac:dyDescent="0.2"/>
    <row r="89078" ht="12.75" customHeight="1" x14ac:dyDescent="0.2"/>
    <row r="89079" ht="12.75" customHeight="1" x14ac:dyDescent="0.2"/>
    <row r="89080" ht="12.75" customHeight="1" x14ac:dyDescent="0.2"/>
    <row r="89081" ht="12.75" customHeight="1" x14ac:dyDescent="0.2"/>
    <row r="89082" ht="12.75" customHeight="1" x14ac:dyDescent="0.2"/>
    <row r="89083" ht="12.75" customHeight="1" x14ac:dyDescent="0.2"/>
    <row r="89084" ht="12.75" customHeight="1" x14ac:dyDescent="0.2"/>
    <row r="89085" ht="12.75" customHeight="1" x14ac:dyDescent="0.2"/>
    <row r="89086" ht="12.75" customHeight="1" x14ac:dyDescent="0.2"/>
    <row r="89087" ht="12.75" customHeight="1" x14ac:dyDescent="0.2"/>
    <row r="89088" ht="12.75" customHeight="1" x14ac:dyDescent="0.2"/>
    <row r="89089" ht="12.75" customHeight="1" x14ac:dyDescent="0.2"/>
    <row r="89090" ht="12.75" customHeight="1" x14ac:dyDescent="0.2"/>
    <row r="89091" ht="12.75" customHeight="1" x14ac:dyDescent="0.2"/>
    <row r="89092" ht="12.75" customHeight="1" x14ac:dyDescent="0.2"/>
    <row r="89093" ht="12.75" customHeight="1" x14ac:dyDescent="0.2"/>
    <row r="89094" ht="12.75" customHeight="1" x14ac:dyDescent="0.2"/>
    <row r="89095" ht="12.75" customHeight="1" x14ac:dyDescent="0.2"/>
    <row r="89096" ht="12.75" customHeight="1" x14ac:dyDescent="0.2"/>
    <row r="89097" ht="12.75" customHeight="1" x14ac:dyDescent="0.2"/>
    <row r="89098" ht="12.75" customHeight="1" x14ac:dyDescent="0.2"/>
    <row r="89099" ht="12.75" customHeight="1" x14ac:dyDescent="0.2"/>
    <row r="89100" ht="12.75" customHeight="1" x14ac:dyDescent="0.2"/>
    <row r="89101" ht="12.75" customHeight="1" x14ac:dyDescent="0.2"/>
    <row r="89102" ht="12.75" customHeight="1" x14ac:dyDescent="0.2"/>
    <row r="89103" ht="12.75" customHeight="1" x14ac:dyDescent="0.2"/>
    <row r="89104" ht="12.75" customHeight="1" x14ac:dyDescent="0.2"/>
    <row r="89105" ht="12.75" customHeight="1" x14ac:dyDescent="0.2"/>
    <row r="89106" ht="12.75" customHeight="1" x14ac:dyDescent="0.2"/>
    <row r="89107" ht="12.75" customHeight="1" x14ac:dyDescent="0.2"/>
    <row r="89108" ht="12.75" customHeight="1" x14ac:dyDescent="0.2"/>
    <row r="89109" ht="12.75" customHeight="1" x14ac:dyDescent="0.2"/>
    <row r="89110" ht="12.75" customHeight="1" x14ac:dyDescent="0.2"/>
    <row r="89111" ht="12.75" customHeight="1" x14ac:dyDescent="0.2"/>
    <row r="89112" ht="12.75" customHeight="1" x14ac:dyDescent="0.2"/>
    <row r="89113" ht="12.75" customHeight="1" x14ac:dyDescent="0.2"/>
    <row r="89114" ht="12.75" customHeight="1" x14ac:dyDescent="0.2"/>
    <row r="89115" ht="12.75" customHeight="1" x14ac:dyDescent="0.2"/>
    <row r="89116" ht="12.75" customHeight="1" x14ac:dyDescent="0.2"/>
    <row r="89117" ht="12.75" customHeight="1" x14ac:dyDescent="0.2"/>
    <row r="89118" ht="12.75" customHeight="1" x14ac:dyDescent="0.2"/>
    <row r="89119" ht="12.75" customHeight="1" x14ac:dyDescent="0.2"/>
    <row r="89120" ht="12.75" customHeight="1" x14ac:dyDescent="0.2"/>
    <row r="89121" ht="12.75" customHeight="1" x14ac:dyDescent="0.2"/>
    <row r="89122" ht="12.75" customHeight="1" x14ac:dyDescent="0.2"/>
    <row r="89123" ht="12.75" customHeight="1" x14ac:dyDescent="0.2"/>
    <row r="89124" ht="12.75" customHeight="1" x14ac:dyDescent="0.2"/>
    <row r="89125" ht="12.75" customHeight="1" x14ac:dyDescent="0.2"/>
    <row r="89126" ht="12.75" customHeight="1" x14ac:dyDescent="0.2"/>
    <row r="89127" ht="12.75" customHeight="1" x14ac:dyDescent="0.2"/>
    <row r="89128" ht="12.75" customHeight="1" x14ac:dyDescent="0.2"/>
    <row r="89129" ht="12.75" customHeight="1" x14ac:dyDescent="0.2"/>
    <row r="89130" ht="12.75" customHeight="1" x14ac:dyDescent="0.2"/>
    <row r="89131" ht="12.75" customHeight="1" x14ac:dyDescent="0.2"/>
    <row r="89132" ht="12.75" customHeight="1" x14ac:dyDescent="0.2"/>
    <row r="89133" ht="12.75" customHeight="1" x14ac:dyDescent="0.2"/>
    <row r="89134" ht="12.75" customHeight="1" x14ac:dyDescent="0.2"/>
    <row r="89135" ht="12.75" customHeight="1" x14ac:dyDescent="0.2"/>
    <row r="89136" ht="12.75" customHeight="1" x14ac:dyDescent="0.2"/>
    <row r="89137" ht="12.75" customHeight="1" x14ac:dyDescent="0.2"/>
    <row r="89138" ht="12.75" customHeight="1" x14ac:dyDescent="0.2"/>
    <row r="89139" ht="12.75" customHeight="1" x14ac:dyDescent="0.2"/>
    <row r="89140" ht="12.75" customHeight="1" x14ac:dyDescent="0.2"/>
    <row r="89141" ht="12.75" customHeight="1" x14ac:dyDescent="0.2"/>
    <row r="89142" ht="12.75" customHeight="1" x14ac:dyDescent="0.2"/>
    <row r="89143" ht="12.75" customHeight="1" x14ac:dyDescent="0.2"/>
    <row r="89144" ht="12.75" customHeight="1" x14ac:dyDescent="0.2"/>
    <row r="89145" ht="12.75" customHeight="1" x14ac:dyDescent="0.2"/>
    <row r="89146" ht="12.75" customHeight="1" x14ac:dyDescent="0.2"/>
    <row r="89147" ht="12.75" customHeight="1" x14ac:dyDescent="0.2"/>
    <row r="89148" ht="12.75" customHeight="1" x14ac:dyDescent="0.2"/>
    <row r="89149" ht="12.75" customHeight="1" x14ac:dyDescent="0.2"/>
    <row r="89150" ht="12.75" customHeight="1" x14ac:dyDescent="0.2"/>
    <row r="89151" ht="12.75" customHeight="1" x14ac:dyDescent="0.2"/>
    <row r="89152" ht="12.75" customHeight="1" x14ac:dyDescent="0.2"/>
    <row r="89153" ht="12.75" customHeight="1" x14ac:dyDescent="0.2"/>
    <row r="89154" ht="12.75" customHeight="1" x14ac:dyDescent="0.2"/>
    <row r="89155" ht="12.75" customHeight="1" x14ac:dyDescent="0.2"/>
    <row r="89156" ht="12.75" customHeight="1" x14ac:dyDescent="0.2"/>
    <row r="89157" ht="12.75" customHeight="1" x14ac:dyDescent="0.2"/>
    <row r="89158" ht="12.75" customHeight="1" x14ac:dyDescent="0.2"/>
    <row r="89159" ht="12.75" customHeight="1" x14ac:dyDescent="0.2"/>
    <row r="89160" ht="12.75" customHeight="1" x14ac:dyDescent="0.2"/>
    <row r="89161" ht="12.75" customHeight="1" x14ac:dyDescent="0.2"/>
    <row r="89162" ht="12.75" customHeight="1" x14ac:dyDescent="0.2"/>
    <row r="89163" ht="12.75" customHeight="1" x14ac:dyDescent="0.2"/>
    <row r="89164" ht="12.75" customHeight="1" x14ac:dyDescent="0.2"/>
    <row r="89165" ht="12.75" customHeight="1" x14ac:dyDescent="0.2"/>
    <row r="89166" ht="12.75" customHeight="1" x14ac:dyDescent="0.2"/>
    <row r="89167" ht="12.75" customHeight="1" x14ac:dyDescent="0.2"/>
    <row r="89168" ht="12.75" customHeight="1" x14ac:dyDescent="0.2"/>
    <row r="89169" ht="12.75" customHeight="1" x14ac:dyDescent="0.2"/>
    <row r="89170" ht="12.75" customHeight="1" x14ac:dyDescent="0.2"/>
    <row r="89171" ht="12.75" customHeight="1" x14ac:dyDescent="0.2"/>
    <row r="89172" ht="12.75" customHeight="1" x14ac:dyDescent="0.2"/>
    <row r="89173" ht="12.75" customHeight="1" x14ac:dyDescent="0.2"/>
    <row r="89174" ht="12.75" customHeight="1" x14ac:dyDescent="0.2"/>
    <row r="89175" ht="12.75" customHeight="1" x14ac:dyDescent="0.2"/>
    <row r="89176" ht="12.75" customHeight="1" x14ac:dyDescent="0.2"/>
    <row r="89177" ht="12.75" customHeight="1" x14ac:dyDescent="0.2"/>
    <row r="89178" ht="12.75" customHeight="1" x14ac:dyDescent="0.2"/>
    <row r="89179" ht="12.75" customHeight="1" x14ac:dyDescent="0.2"/>
    <row r="89180" ht="12.75" customHeight="1" x14ac:dyDescent="0.2"/>
    <row r="89181" ht="12.75" customHeight="1" x14ac:dyDescent="0.2"/>
    <row r="89182" ht="12.75" customHeight="1" x14ac:dyDescent="0.2"/>
    <row r="89183" ht="12.75" customHeight="1" x14ac:dyDescent="0.2"/>
    <row r="89184" ht="12.75" customHeight="1" x14ac:dyDescent="0.2"/>
    <row r="89185" ht="12.75" customHeight="1" x14ac:dyDescent="0.2"/>
    <row r="89186" ht="12.75" customHeight="1" x14ac:dyDescent="0.2"/>
    <row r="89187" ht="12.75" customHeight="1" x14ac:dyDescent="0.2"/>
    <row r="89188" ht="12.75" customHeight="1" x14ac:dyDescent="0.2"/>
    <row r="89189" ht="12.75" customHeight="1" x14ac:dyDescent="0.2"/>
    <row r="89190" ht="12.75" customHeight="1" x14ac:dyDescent="0.2"/>
    <row r="89191" ht="12.75" customHeight="1" x14ac:dyDescent="0.2"/>
    <row r="89192" ht="12.75" customHeight="1" x14ac:dyDescent="0.2"/>
    <row r="89193" ht="12.75" customHeight="1" x14ac:dyDescent="0.2"/>
    <row r="89194" ht="12.75" customHeight="1" x14ac:dyDescent="0.2"/>
    <row r="89195" ht="12.75" customHeight="1" x14ac:dyDescent="0.2"/>
    <row r="89196" ht="12.75" customHeight="1" x14ac:dyDescent="0.2"/>
    <row r="89197" ht="12.75" customHeight="1" x14ac:dyDescent="0.2"/>
    <row r="89198" ht="12.75" customHeight="1" x14ac:dyDescent="0.2"/>
    <row r="89199" ht="12.75" customHeight="1" x14ac:dyDescent="0.2"/>
    <row r="89200" ht="12.75" customHeight="1" x14ac:dyDescent="0.2"/>
    <row r="89201" ht="12.75" customHeight="1" x14ac:dyDescent="0.2"/>
    <row r="89202" ht="12.75" customHeight="1" x14ac:dyDescent="0.2"/>
    <row r="89203" ht="12.75" customHeight="1" x14ac:dyDescent="0.2"/>
    <row r="89204" ht="12.75" customHeight="1" x14ac:dyDescent="0.2"/>
    <row r="89205" ht="12.75" customHeight="1" x14ac:dyDescent="0.2"/>
    <row r="89206" ht="12.75" customHeight="1" x14ac:dyDescent="0.2"/>
    <row r="89207" ht="12.75" customHeight="1" x14ac:dyDescent="0.2"/>
    <row r="89208" ht="12.75" customHeight="1" x14ac:dyDescent="0.2"/>
    <row r="89209" ht="12.75" customHeight="1" x14ac:dyDescent="0.2"/>
    <row r="89210" ht="12.75" customHeight="1" x14ac:dyDescent="0.2"/>
    <row r="89211" ht="12.75" customHeight="1" x14ac:dyDescent="0.2"/>
    <row r="89212" ht="12.75" customHeight="1" x14ac:dyDescent="0.2"/>
    <row r="89213" ht="12.75" customHeight="1" x14ac:dyDescent="0.2"/>
    <row r="89214" ht="12.75" customHeight="1" x14ac:dyDescent="0.2"/>
    <row r="89215" ht="12.75" customHeight="1" x14ac:dyDescent="0.2"/>
    <row r="89216" ht="12.75" customHeight="1" x14ac:dyDescent="0.2"/>
    <row r="89217" ht="12.75" customHeight="1" x14ac:dyDescent="0.2"/>
    <row r="89218" ht="12.75" customHeight="1" x14ac:dyDescent="0.2"/>
    <row r="89219" ht="12.75" customHeight="1" x14ac:dyDescent="0.2"/>
    <row r="89220" ht="12.75" customHeight="1" x14ac:dyDescent="0.2"/>
    <row r="89221" ht="12.75" customHeight="1" x14ac:dyDescent="0.2"/>
    <row r="89222" ht="12.75" customHeight="1" x14ac:dyDescent="0.2"/>
    <row r="89223" ht="12.75" customHeight="1" x14ac:dyDescent="0.2"/>
    <row r="89224" ht="12.75" customHeight="1" x14ac:dyDescent="0.2"/>
    <row r="89225" ht="12.75" customHeight="1" x14ac:dyDescent="0.2"/>
    <row r="89226" ht="12.75" customHeight="1" x14ac:dyDescent="0.2"/>
    <row r="89227" ht="12.75" customHeight="1" x14ac:dyDescent="0.2"/>
    <row r="89228" ht="12.75" customHeight="1" x14ac:dyDescent="0.2"/>
    <row r="89229" ht="12.75" customHeight="1" x14ac:dyDescent="0.2"/>
    <row r="89230" ht="12.75" customHeight="1" x14ac:dyDescent="0.2"/>
    <row r="89231" ht="12.75" customHeight="1" x14ac:dyDescent="0.2"/>
    <row r="89232" ht="12.75" customHeight="1" x14ac:dyDescent="0.2"/>
    <row r="89233" ht="12.75" customHeight="1" x14ac:dyDescent="0.2"/>
    <row r="89234" ht="12.75" customHeight="1" x14ac:dyDescent="0.2"/>
    <row r="89235" ht="12.75" customHeight="1" x14ac:dyDescent="0.2"/>
    <row r="89236" ht="12.75" customHeight="1" x14ac:dyDescent="0.2"/>
    <row r="89237" ht="12.75" customHeight="1" x14ac:dyDescent="0.2"/>
    <row r="89238" ht="12.75" customHeight="1" x14ac:dyDescent="0.2"/>
    <row r="89239" ht="12.75" customHeight="1" x14ac:dyDescent="0.2"/>
    <row r="89240" ht="12.75" customHeight="1" x14ac:dyDescent="0.2"/>
    <row r="89241" ht="12.75" customHeight="1" x14ac:dyDescent="0.2"/>
    <row r="89242" ht="12.75" customHeight="1" x14ac:dyDescent="0.2"/>
    <row r="89243" ht="12.75" customHeight="1" x14ac:dyDescent="0.2"/>
    <row r="89244" ht="12.75" customHeight="1" x14ac:dyDescent="0.2"/>
    <row r="89245" ht="12.75" customHeight="1" x14ac:dyDescent="0.2"/>
    <row r="89246" ht="12.75" customHeight="1" x14ac:dyDescent="0.2"/>
    <row r="89247" ht="12.75" customHeight="1" x14ac:dyDescent="0.2"/>
    <row r="89248" ht="12.75" customHeight="1" x14ac:dyDescent="0.2"/>
    <row r="89249" ht="12.75" customHeight="1" x14ac:dyDescent="0.2"/>
    <row r="89250" ht="12.75" customHeight="1" x14ac:dyDescent="0.2"/>
    <row r="89251" ht="12.75" customHeight="1" x14ac:dyDescent="0.2"/>
    <row r="89252" ht="12.75" customHeight="1" x14ac:dyDescent="0.2"/>
    <row r="89253" ht="12.75" customHeight="1" x14ac:dyDescent="0.2"/>
    <row r="89254" ht="12.75" customHeight="1" x14ac:dyDescent="0.2"/>
    <row r="89255" ht="12.75" customHeight="1" x14ac:dyDescent="0.2"/>
    <row r="89256" ht="12.75" customHeight="1" x14ac:dyDescent="0.2"/>
    <row r="89257" ht="12.75" customHeight="1" x14ac:dyDescent="0.2"/>
    <row r="89258" ht="12.75" customHeight="1" x14ac:dyDescent="0.2"/>
    <row r="89259" ht="12.75" customHeight="1" x14ac:dyDescent="0.2"/>
    <row r="89260" ht="12.75" customHeight="1" x14ac:dyDescent="0.2"/>
    <row r="89261" ht="12.75" customHeight="1" x14ac:dyDescent="0.2"/>
    <row r="89262" ht="12.75" customHeight="1" x14ac:dyDescent="0.2"/>
    <row r="89263" ht="12.75" customHeight="1" x14ac:dyDescent="0.2"/>
    <row r="89264" ht="12.75" customHeight="1" x14ac:dyDescent="0.2"/>
    <row r="89265" ht="12.75" customHeight="1" x14ac:dyDescent="0.2"/>
    <row r="89266" ht="12.75" customHeight="1" x14ac:dyDescent="0.2"/>
    <row r="89267" ht="12.75" customHeight="1" x14ac:dyDescent="0.2"/>
    <row r="89268" ht="12.75" customHeight="1" x14ac:dyDescent="0.2"/>
    <row r="89269" ht="12.75" customHeight="1" x14ac:dyDescent="0.2"/>
    <row r="89270" ht="12.75" customHeight="1" x14ac:dyDescent="0.2"/>
    <row r="89271" ht="12.75" customHeight="1" x14ac:dyDescent="0.2"/>
    <row r="89272" ht="12.75" customHeight="1" x14ac:dyDescent="0.2"/>
    <row r="89273" ht="12.75" customHeight="1" x14ac:dyDescent="0.2"/>
    <row r="89274" ht="12.75" customHeight="1" x14ac:dyDescent="0.2"/>
    <row r="89275" ht="12.75" customHeight="1" x14ac:dyDescent="0.2"/>
    <row r="89276" ht="12.75" customHeight="1" x14ac:dyDescent="0.2"/>
    <row r="89277" ht="12.75" customHeight="1" x14ac:dyDescent="0.2"/>
    <row r="89278" ht="12.75" customHeight="1" x14ac:dyDescent="0.2"/>
    <row r="89279" ht="12.75" customHeight="1" x14ac:dyDescent="0.2"/>
    <row r="89280" ht="12.75" customHeight="1" x14ac:dyDescent="0.2"/>
    <row r="89281" ht="12.75" customHeight="1" x14ac:dyDescent="0.2"/>
    <row r="89282" ht="12.75" customHeight="1" x14ac:dyDescent="0.2"/>
    <row r="89283" ht="12.75" customHeight="1" x14ac:dyDescent="0.2"/>
    <row r="89284" ht="12.75" customHeight="1" x14ac:dyDescent="0.2"/>
    <row r="89285" ht="12.75" customHeight="1" x14ac:dyDescent="0.2"/>
    <row r="89286" ht="12.75" customHeight="1" x14ac:dyDescent="0.2"/>
    <row r="89287" ht="12.75" customHeight="1" x14ac:dyDescent="0.2"/>
    <row r="89288" ht="12.75" customHeight="1" x14ac:dyDescent="0.2"/>
    <row r="89289" ht="12.75" customHeight="1" x14ac:dyDescent="0.2"/>
    <row r="89290" ht="12.75" customHeight="1" x14ac:dyDescent="0.2"/>
    <row r="89291" ht="12.75" customHeight="1" x14ac:dyDescent="0.2"/>
    <row r="89292" ht="12.75" customHeight="1" x14ac:dyDescent="0.2"/>
    <row r="89293" ht="12.75" customHeight="1" x14ac:dyDescent="0.2"/>
    <row r="89294" ht="12.75" customHeight="1" x14ac:dyDescent="0.2"/>
    <row r="89295" ht="12.75" customHeight="1" x14ac:dyDescent="0.2"/>
    <row r="89296" ht="12.75" customHeight="1" x14ac:dyDescent="0.2"/>
    <row r="89297" ht="12.75" customHeight="1" x14ac:dyDescent="0.2"/>
    <row r="89298" ht="12.75" customHeight="1" x14ac:dyDescent="0.2"/>
    <row r="89299" ht="12.75" customHeight="1" x14ac:dyDescent="0.2"/>
    <row r="89300" ht="12.75" customHeight="1" x14ac:dyDescent="0.2"/>
    <row r="89301" ht="12.75" customHeight="1" x14ac:dyDescent="0.2"/>
    <row r="89302" ht="12.75" customHeight="1" x14ac:dyDescent="0.2"/>
    <row r="89303" ht="12.75" customHeight="1" x14ac:dyDescent="0.2"/>
    <row r="89304" ht="12.75" customHeight="1" x14ac:dyDescent="0.2"/>
    <row r="89305" ht="12.75" customHeight="1" x14ac:dyDescent="0.2"/>
    <row r="89306" ht="12.75" customHeight="1" x14ac:dyDescent="0.2"/>
    <row r="89307" ht="12.75" customHeight="1" x14ac:dyDescent="0.2"/>
    <row r="89308" ht="12.75" customHeight="1" x14ac:dyDescent="0.2"/>
    <row r="89309" ht="12.75" customHeight="1" x14ac:dyDescent="0.2"/>
    <row r="89310" ht="12.75" customHeight="1" x14ac:dyDescent="0.2"/>
    <row r="89311" ht="12.75" customHeight="1" x14ac:dyDescent="0.2"/>
    <row r="89312" ht="12.75" customHeight="1" x14ac:dyDescent="0.2"/>
    <row r="89313" ht="12.75" customHeight="1" x14ac:dyDescent="0.2"/>
    <row r="89314" ht="12.75" customHeight="1" x14ac:dyDescent="0.2"/>
    <row r="89315" ht="12.75" customHeight="1" x14ac:dyDescent="0.2"/>
    <row r="89316" ht="12.75" customHeight="1" x14ac:dyDescent="0.2"/>
    <row r="89317" ht="12.75" customHeight="1" x14ac:dyDescent="0.2"/>
    <row r="89318" ht="12.75" customHeight="1" x14ac:dyDescent="0.2"/>
    <row r="89319" ht="12.75" customHeight="1" x14ac:dyDescent="0.2"/>
    <row r="89320" ht="12.75" customHeight="1" x14ac:dyDescent="0.2"/>
    <row r="89321" ht="12.75" customHeight="1" x14ac:dyDescent="0.2"/>
    <row r="89322" ht="12.75" customHeight="1" x14ac:dyDescent="0.2"/>
    <row r="89323" ht="12.75" customHeight="1" x14ac:dyDescent="0.2"/>
    <row r="89324" ht="12.75" customHeight="1" x14ac:dyDescent="0.2"/>
    <row r="89325" ht="12.75" customHeight="1" x14ac:dyDescent="0.2"/>
    <row r="89326" ht="12.75" customHeight="1" x14ac:dyDescent="0.2"/>
    <row r="89327" ht="12.75" customHeight="1" x14ac:dyDescent="0.2"/>
    <row r="89328" ht="12.75" customHeight="1" x14ac:dyDescent="0.2"/>
    <row r="89329" ht="12.75" customHeight="1" x14ac:dyDescent="0.2"/>
    <row r="89330" ht="12.75" customHeight="1" x14ac:dyDescent="0.2"/>
    <row r="89331" ht="12.75" customHeight="1" x14ac:dyDescent="0.2"/>
    <row r="89332" ht="12.75" customHeight="1" x14ac:dyDescent="0.2"/>
    <row r="89333" ht="12.75" customHeight="1" x14ac:dyDescent="0.2"/>
    <row r="89334" ht="12.75" customHeight="1" x14ac:dyDescent="0.2"/>
    <row r="89335" ht="12.75" customHeight="1" x14ac:dyDescent="0.2"/>
    <row r="89336" ht="12.75" customHeight="1" x14ac:dyDescent="0.2"/>
    <row r="89337" ht="12.75" customHeight="1" x14ac:dyDescent="0.2"/>
    <row r="89338" ht="12.75" customHeight="1" x14ac:dyDescent="0.2"/>
    <row r="89339" ht="12.75" customHeight="1" x14ac:dyDescent="0.2"/>
    <row r="89340" ht="12.75" customHeight="1" x14ac:dyDescent="0.2"/>
    <row r="89341" ht="12.75" customHeight="1" x14ac:dyDescent="0.2"/>
    <row r="89342" ht="12.75" customHeight="1" x14ac:dyDescent="0.2"/>
    <row r="89343" ht="12.75" customHeight="1" x14ac:dyDescent="0.2"/>
    <row r="89344" ht="12.75" customHeight="1" x14ac:dyDescent="0.2"/>
    <row r="89345" ht="12.75" customHeight="1" x14ac:dyDescent="0.2"/>
    <row r="89346" ht="12.75" customHeight="1" x14ac:dyDescent="0.2"/>
    <row r="89347" ht="12.75" customHeight="1" x14ac:dyDescent="0.2"/>
    <row r="89348" ht="12.75" customHeight="1" x14ac:dyDescent="0.2"/>
    <row r="89349" ht="12.75" customHeight="1" x14ac:dyDescent="0.2"/>
    <row r="89350" ht="12.75" customHeight="1" x14ac:dyDescent="0.2"/>
    <row r="89351" ht="12.75" customHeight="1" x14ac:dyDescent="0.2"/>
    <row r="89352" ht="12.75" customHeight="1" x14ac:dyDescent="0.2"/>
    <row r="89353" ht="12.75" customHeight="1" x14ac:dyDescent="0.2"/>
    <row r="89354" ht="12.75" customHeight="1" x14ac:dyDescent="0.2"/>
    <row r="89355" ht="12.75" customHeight="1" x14ac:dyDescent="0.2"/>
    <row r="89356" ht="12.75" customHeight="1" x14ac:dyDescent="0.2"/>
    <row r="89357" ht="12.75" customHeight="1" x14ac:dyDescent="0.2"/>
    <row r="89358" ht="12.75" customHeight="1" x14ac:dyDescent="0.2"/>
    <row r="89359" ht="12.75" customHeight="1" x14ac:dyDescent="0.2"/>
    <row r="89360" ht="12.75" customHeight="1" x14ac:dyDescent="0.2"/>
    <row r="89361" ht="12.75" customHeight="1" x14ac:dyDescent="0.2"/>
    <row r="89362" ht="12.75" customHeight="1" x14ac:dyDescent="0.2"/>
    <row r="89363" ht="12.75" customHeight="1" x14ac:dyDescent="0.2"/>
    <row r="89364" ht="12.75" customHeight="1" x14ac:dyDescent="0.2"/>
    <row r="89365" ht="12.75" customHeight="1" x14ac:dyDescent="0.2"/>
    <row r="89366" ht="12.75" customHeight="1" x14ac:dyDescent="0.2"/>
    <row r="89367" ht="12.75" customHeight="1" x14ac:dyDescent="0.2"/>
    <row r="89368" ht="12.75" customHeight="1" x14ac:dyDescent="0.2"/>
    <row r="89369" ht="12.75" customHeight="1" x14ac:dyDescent="0.2"/>
    <row r="89370" ht="12.75" customHeight="1" x14ac:dyDescent="0.2"/>
    <row r="89371" ht="12.75" customHeight="1" x14ac:dyDescent="0.2"/>
    <row r="89372" ht="12.75" customHeight="1" x14ac:dyDescent="0.2"/>
    <row r="89373" ht="12.75" customHeight="1" x14ac:dyDescent="0.2"/>
    <row r="89374" ht="12.75" customHeight="1" x14ac:dyDescent="0.2"/>
    <row r="89375" ht="12.75" customHeight="1" x14ac:dyDescent="0.2"/>
    <row r="89376" ht="12.75" customHeight="1" x14ac:dyDescent="0.2"/>
    <row r="89377" ht="12.75" customHeight="1" x14ac:dyDescent="0.2"/>
    <row r="89378" ht="12.75" customHeight="1" x14ac:dyDescent="0.2"/>
    <row r="89379" ht="12.75" customHeight="1" x14ac:dyDescent="0.2"/>
    <row r="89380" ht="12.75" customHeight="1" x14ac:dyDescent="0.2"/>
    <row r="89381" ht="12.75" customHeight="1" x14ac:dyDescent="0.2"/>
    <row r="89382" ht="12.75" customHeight="1" x14ac:dyDescent="0.2"/>
    <row r="89383" ht="12.75" customHeight="1" x14ac:dyDescent="0.2"/>
    <row r="89384" ht="12.75" customHeight="1" x14ac:dyDescent="0.2"/>
    <row r="89385" ht="12.75" customHeight="1" x14ac:dyDescent="0.2"/>
    <row r="89386" ht="12.75" customHeight="1" x14ac:dyDescent="0.2"/>
    <row r="89387" ht="12.75" customHeight="1" x14ac:dyDescent="0.2"/>
    <row r="89388" ht="12.75" customHeight="1" x14ac:dyDescent="0.2"/>
    <row r="89389" ht="12.75" customHeight="1" x14ac:dyDescent="0.2"/>
    <row r="89390" ht="12.75" customHeight="1" x14ac:dyDescent="0.2"/>
    <row r="89391" ht="12.75" customHeight="1" x14ac:dyDescent="0.2"/>
    <row r="89392" ht="12.75" customHeight="1" x14ac:dyDescent="0.2"/>
    <row r="89393" ht="12.75" customHeight="1" x14ac:dyDescent="0.2"/>
    <row r="89394" ht="12.75" customHeight="1" x14ac:dyDescent="0.2"/>
    <row r="89395" ht="12.75" customHeight="1" x14ac:dyDescent="0.2"/>
    <row r="89396" ht="12.75" customHeight="1" x14ac:dyDescent="0.2"/>
    <row r="89397" ht="12.75" customHeight="1" x14ac:dyDescent="0.2"/>
    <row r="89398" ht="12.75" customHeight="1" x14ac:dyDescent="0.2"/>
    <row r="89399" ht="12.75" customHeight="1" x14ac:dyDescent="0.2"/>
    <row r="89400" ht="12.75" customHeight="1" x14ac:dyDescent="0.2"/>
    <row r="89401" ht="12.75" customHeight="1" x14ac:dyDescent="0.2"/>
    <row r="89402" ht="12.75" customHeight="1" x14ac:dyDescent="0.2"/>
    <row r="89403" ht="12.75" customHeight="1" x14ac:dyDescent="0.2"/>
    <row r="89404" ht="12.75" customHeight="1" x14ac:dyDescent="0.2"/>
    <row r="89405" ht="12.75" customHeight="1" x14ac:dyDescent="0.2"/>
    <row r="89406" ht="12.75" customHeight="1" x14ac:dyDescent="0.2"/>
    <row r="89407" ht="12.75" customHeight="1" x14ac:dyDescent="0.2"/>
    <row r="89408" ht="12.75" customHeight="1" x14ac:dyDescent="0.2"/>
    <row r="89409" ht="12.75" customHeight="1" x14ac:dyDescent="0.2"/>
    <row r="89410" ht="12.75" customHeight="1" x14ac:dyDescent="0.2"/>
    <row r="89411" ht="12.75" customHeight="1" x14ac:dyDescent="0.2"/>
    <row r="89412" ht="12.75" customHeight="1" x14ac:dyDescent="0.2"/>
    <row r="89413" ht="12.75" customHeight="1" x14ac:dyDescent="0.2"/>
    <row r="89414" ht="12.75" customHeight="1" x14ac:dyDescent="0.2"/>
    <row r="89415" ht="12.75" customHeight="1" x14ac:dyDescent="0.2"/>
    <row r="89416" ht="12.75" customHeight="1" x14ac:dyDescent="0.2"/>
    <row r="89417" ht="12.75" customHeight="1" x14ac:dyDescent="0.2"/>
    <row r="89418" ht="12.75" customHeight="1" x14ac:dyDescent="0.2"/>
    <row r="89419" ht="12.75" customHeight="1" x14ac:dyDescent="0.2"/>
    <row r="89420" ht="12.75" customHeight="1" x14ac:dyDescent="0.2"/>
    <row r="89421" ht="12.75" customHeight="1" x14ac:dyDescent="0.2"/>
    <row r="89422" ht="12.75" customHeight="1" x14ac:dyDescent="0.2"/>
    <row r="89423" ht="12.75" customHeight="1" x14ac:dyDescent="0.2"/>
    <row r="89424" ht="12.75" customHeight="1" x14ac:dyDescent="0.2"/>
    <row r="89425" ht="12.75" customHeight="1" x14ac:dyDescent="0.2"/>
    <row r="89426" ht="12.75" customHeight="1" x14ac:dyDescent="0.2"/>
    <row r="89427" ht="12.75" customHeight="1" x14ac:dyDescent="0.2"/>
    <row r="89428" ht="12.75" customHeight="1" x14ac:dyDescent="0.2"/>
    <row r="89429" ht="12.75" customHeight="1" x14ac:dyDescent="0.2"/>
    <row r="89430" ht="12.75" customHeight="1" x14ac:dyDescent="0.2"/>
    <row r="89431" ht="12.75" customHeight="1" x14ac:dyDescent="0.2"/>
    <row r="89432" ht="12.75" customHeight="1" x14ac:dyDescent="0.2"/>
    <row r="89433" ht="12.75" customHeight="1" x14ac:dyDescent="0.2"/>
    <row r="89434" ht="12.75" customHeight="1" x14ac:dyDescent="0.2"/>
    <row r="89435" ht="12.75" customHeight="1" x14ac:dyDescent="0.2"/>
    <row r="89436" ht="12.75" customHeight="1" x14ac:dyDescent="0.2"/>
    <row r="89437" ht="12.75" customHeight="1" x14ac:dyDescent="0.2"/>
    <row r="89438" ht="12.75" customHeight="1" x14ac:dyDescent="0.2"/>
    <row r="89439" ht="12.75" customHeight="1" x14ac:dyDescent="0.2"/>
    <row r="89440" ht="12.75" customHeight="1" x14ac:dyDescent="0.2"/>
    <row r="89441" ht="12.75" customHeight="1" x14ac:dyDescent="0.2"/>
    <row r="89442" ht="12.75" customHeight="1" x14ac:dyDescent="0.2"/>
    <row r="89443" ht="12.75" customHeight="1" x14ac:dyDescent="0.2"/>
    <row r="89444" ht="12.75" customHeight="1" x14ac:dyDescent="0.2"/>
    <row r="89445" ht="12.75" customHeight="1" x14ac:dyDescent="0.2"/>
    <row r="89446" ht="12.75" customHeight="1" x14ac:dyDescent="0.2"/>
    <row r="89447" ht="12.75" customHeight="1" x14ac:dyDescent="0.2"/>
    <row r="89448" ht="12.75" customHeight="1" x14ac:dyDescent="0.2"/>
    <row r="89449" ht="12.75" customHeight="1" x14ac:dyDescent="0.2"/>
    <row r="89450" ht="12.75" customHeight="1" x14ac:dyDescent="0.2"/>
    <row r="89451" ht="12.75" customHeight="1" x14ac:dyDescent="0.2"/>
    <row r="89452" ht="12.75" customHeight="1" x14ac:dyDescent="0.2"/>
    <row r="89453" ht="12.75" customHeight="1" x14ac:dyDescent="0.2"/>
    <row r="89454" ht="12.75" customHeight="1" x14ac:dyDescent="0.2"/>
    <row r="89455" ht="12.75" customHeight="1" x14ac:dyDescent="0.2"/>
    <row r="89456" ht="12.75" customHeight="1" x14ac:dyDescent="0.2"/>
    <row r="89457" ht="12.75" customHeight="1" x14ac:dyDescent="0.2"/>
    <row r="89458" ht="12.75" customHeight="1" x14ac:dyDescent="0.2"/>
    <row r="89459" ht="12.75" customHeight="1" x14ac:dyDescent="0.2"/>
    <row r="89460" ht="12.75" customHeight="1" x14ac:dyDescent="0.2"/>
    <row r="89461" ht="12.75" customHeight="1" x14ac:dyDescent="0.2"/>
    <row r="89462" ht="12.75" customHeight="1" x14ac:dyDescent="0.2"/>
    <row r="89463" ht="12.75" customHeight="1" x14ac:dyDescent="0.2"/>
    <row r="89464" ht="12.75" customHeight="1" x14ac:dyDescent="0.2"/>
    <row r="89465" ht="12.75" customHeight="1" x14ac:dyDescent="0.2"/>
    <row r="89466" ht="12.75" customHeight="1" x14ac:dyDescent="0.2"/>
    <row r="89467" ht="12.75" customHeight="1" x14ac:dyDescent="0.2"/>
    <row r="89468" ht="12.75" customHeight="1" x14ac:dyDescent="0.2"/>
    <row r="89469" ht="12.75" customHeight="1" x14ac:dyDescent="0.2"/>
    <row r="89470" ht="12.75" customHeight="1" x14ac:dyDescent="0.2"/>
    <row r="89471" ht="12.75" customHeight="1" x14ac:dyDescent="0.2"/>
    <row r="89472" ht="12.75" customHeight="1" x14ac:dyDescent="0.2"/>
    <row r="89473" ht="12.75" customHeight="1" x14ac:dyDescent="0.2"/>
    <row r="89474" ht="12.75" customHeight="1" x14ac:dyDescent="0.2"/>
    <row r="89475" ht="12.75" customHeight="1" x14ac:dyDescent="0.2"/>
    <row r="89476" ht="12.75" customHeight="1" x14ac:dyDescent="0.2"/>
    <row r="89477" ht="12.75" customHeight="1" x14ac:dyDescent="0.2"/>
    <row r="89478" ht="12.75" customHeight="1" x14ac:dyDescent="0.2"/>
    <row r="89479" ht="12.75" customHeight="1" x14ac:dyDescent="0.2"/>
    <row r="89480" ht="12.75" customHeight="1" x14ac:dyDescent="0.2"/>
    <row r="89481" ht="12.75" customHeight="1" x14ac:dyDescent="0.2"/>
    <row r="89482" ht="12.75" customHeight="1" x14ac:dyDescent="0.2"/>
    <row r="89483" ht="12.75" customHeight="1" x14ac:dyDescent="0.2"/>
    <row r="89484" ht="12.75" customHeight="1" x14ac:dyDescent="0.2"/>
    <row r="89485" ht="12.75" customHeight="1" x14ac:dyDescent="0.2"/>
    <row r="89486" ht="12.75" customHeight="1" x14ac:dyDescent="0.2"/>
    <row r="89487" ht="12.75" customHeight="1" x14ac:dyDescent="0.2"/>
    <row r="89488" ht="12.75" customHeight="1" x14ac:dyDescent="0.2"/>
    <row r="89489" ht="12.75" customHeight="1" x14ac:dyDescent="0.2"/>
    <row r="89490" ht="12.75" customHeight="1" x14ac:dyDescent="0.2"/>
    <row r="89491" ht="12.75" customHeight="1" x14ac:dyDescent="0.2"/>
    <row r="89492" ht="12.75" customHeight="1" x14ac:dyDescent="0.2"/>
    <row r="89493" ht="12.75" customHeight="1" x14ac:dyDescent="0.2"/>
    <row r="89494" ht="12.75" customHeight="1" x14ac:dyDescent="0.2"/>
    <row r="89495" ht="12.75" customHeight="1" x14ac:dyDescent="0.2"/>
    <row r="89496" ht="12.75" customHeight="1" x14ac:dyDescent="0.2"/>
    <row r="89497" ht="12.75" customHeight="1" x14ac:dyDescent="0.2"/>
    <row r="89498" ht="12.75" customHeight="1" x14ac:dyDescent="0.2"/>
    <row r="89499" ht="12.75" customHeight="1" x14ac:dyDescent="0.2"/>
    <row r="89500" ht="12.75" customHeight="1" x14ac:dyDescent="0.2"/>
    <row r="89501" ht="12.75" customHeight="1" x14ac:dyDescent="0.2"/>
    <row r="89502" ht="12.75" customHeight="1" x14ac:dyDescent="0.2"/>
    <row r="89503" ht="12.75" customHeight="1" x14ac:dyDescent="0.2"/>
    <row r="89504" ht="12.75" customHeight="1" x14ac:dyDescent="0.2"/>
    <row r="89505" ht="12.75" customHeight="1" x14ac:dyDescent="0.2"/>
    <row r="89506" ht="12.75" customHeight="1" x14ac:dyDescent="0.2"/>
    <row r="89507" ht="12.75" customHeight="1" x14ac:dyDescent="0.2"/>
    <row r="89508" ht="12.75" customHeight="1" x14ac:dyDescent="0.2"/>
    <row r="89509" ht="12.75" customHeight="1" x14ac:dyDescent="0.2"/>
    <row r="89510" ht="12.75" customHeight="1" x14ac:dyDescent="0.2"/>
    <row r="89511" ht="12.75" customHeight="1" x14ac:dyDescent="0.2"/>
    <row r="89512" ht="12.75" customHeight="1" x14ac:dyDescent="0.2"/>
    <row r="89513" ht="12.75" customHeight="1" x14ac:dyDescent="0.2"/>
    <row r="89514" ht="12.75" customHeight="1" x14ac:dyDescent="0.2"/>
    <row r="89515" ht="12.75" customHeight="1" x14ac:dyDescent="0.2"/>
    <row r="89516" ht="12.75" customHeight="1" x14ac:dyDescent="0.2"/>
    <row r="89517" ht="12.75" customHeight="1" x14ac:dyDescent="0.2"/>
    <row r="89518" ht="12.75" customHeight="1" x14ac:dyDescent="0.2"/>
    <row r="89519" ht="12.75" customHeight="1" x14ac:dyDescent="0.2"/>
    <row r="89520" ht="12.75" customHeight="1" x14ac:dyDescent="0.2"/>
    <row r="89521" ht="12.75" customHeight="1" x14ac:dyDescent="0.2"/>
    <row r="89522" ht="12.75" customHeight="1" x14ac:dyDescent="0.2"/>
    <row r="89523" ht="12.75" customHeight="1" x14ac:dyDescent="0.2"/>
    <row r="89524" ht="12.75" customHeight="1" x14ac:dyDescent="0.2"/>
    <row r="89525" ht="12.75" customHeight="1" x14ac:dyDescent="0.2"/>
    <row r="89526" ht="12.75" customHeight="1" x14ac:dyDescent="0.2"/>
    <row r="89527" ht="12.75" customHeight="1" x14ac:dyDescent="0.2"/>
    <row r="89528" ht="12.75" customHeight="1" x14ac:dyDescent="0.2"/>
    <row r="89529" ht="12.75" customHeight="1" x14ac:dyDescent="0.2"/>
    <row r="89530" ht="12.75" customHeight="1" x14ac:dyDescent="0.2"/>
    <row r="89531" ht="12.75" customHeight="1" x14ac:dyDescent="0.2"/>
    <row r="89532" ht="12.75" customHeight="1" x14ac:dyDescent="0.2"/>
    <row r="89533" ht="12.75" customHeight="1" x14ac:dyDescent="0.2"/>
    <row r="89534" ht="12.75" customHeight="1" x14ac:dyDescent="0.2"/>
    <row r="89535" ht="12.75" customHeight="1" x14ac:dyDescent="0.2"/>
    <row r="89536" ht="12.75" customHeight="1" x14ac:dyDescent="0.2"/>
    <row r="89537" ht="12.75" customHeight="1" x14ac:dyDescent="0.2"/>
    <row r="89538" ht="12.75" customHeight="1" x14ac:dyDescent="0.2"/>
    <row r="89539" ht="12.75" customHeight="1" x14ac:dyDescent="0.2"/>
    <row r="89540" ht="12.75" customHeight="1" x14ac:dyDescent="0.2"/>
    <row r="89541" ht="12.75" customHeight="1" x14ac:dyDescent="0.2"/>
    <row r="89542" ht="12.75" customHeight="1" x14ac:dyDescent="0.2"/>
    <row r="89543" ht="12.75" customHeight="1" x14ac:dyDescent="0.2"/>
    <row r="89544" ht="12.75" customHeight="1" x14ac:dyDescent="0.2"/>
    <row r="89545" ht="12.75" customHeight="1" x14ac:dyDescent="0.2"/>
    <row r="89546" ht="12.75" customHeight="1" x14ac:dyDescent="0.2"/>
    <row r="89547" ht="12.75" customHeight="1" x14ac:dyDescent="0.2"/>
    <row r="89548" ht="12.75" customHeight="1" x14ac:dyDescent="0.2"/>
    <row r="89549" ht="12.75" customHeight="1" x14ac:dyDescent="0.2"/>
    <row r="89550" ht="12.75" customHeight="1" x14ac:dyDescent="0.2"/>
    <row r="89551" ht="12.75" customHeight="1" x14ac:dyDescent="0.2"/>
    <row r="89552" ht="12.75" customHeight="1" x14ac:dyDescent="0.2"/>
    <row r="89553" ht="12.75" customHeight="1" x14ac:dyDescent="0.2"/>
    <row r="89554" ht="12.75" customHeight="1" x14ac:dyDescent="0.2"/>
    <row r="89555" ht="12.75" customHeight="1" x14ac:dyDescent="0.2"/>
    <row r="89556" ht="12.75" customHeight="1" x14ac:dyDescent="0.2"/>
    <row r="89557" ht="12.75" customHeight="1" x14ac:dyDescent="0.2"/>
    <row r="89558" ht="12.75" customHeight="1" x14ac:dyDescent="0.2"/>
    <row r="89559" ht="12.75" customHeight="1" x14ac:dyDescent="0.2"/>
    <row r="89560" ht="12.75" customHeight="1" x14ac:dyDescent="0.2"/>
    <row r="89561" ht="12.75" customHeight="1" x14ac:dyDescent="0.2"/>
    <row r="89562" ht="12.75" customHeight="1" x14ac:dyDescent="0.2"/>
    <row r="89563" ht="12.75" customHeight="1" x14ac:dyDescent="0.2"/>
    <row r="89564" ht="12.75" customHeight="1" x14ac:dyDescent="0.2"/>
    <row r="89565" ht="12.75" customHeight="1" x14ac:dyDescent="0.2"/>
    <row r="89566" ht="12.75" customHeight="1" x14ac:dyDescent="0.2"/>
    <row r="89567" ht="12.75" customHeight="1" x14ac:dyDescent="0.2"/>
    <row r="89568" ht="12.75" customHeight="1" x14ac:dyDescent="0.2"/>
    <row r="89569" ht="12.75" customHeight="1" x14ac:dyDescent="0.2"/>
    <row r="89570" ht="12.75" customHeight="1" x14ac:dyDescent="0.2"/>
    <row r="89571" ht="12.75" customHeight="1" x14ac:dyDescent="0.2"/>
    <row r="89572" ht="12.75" customHeight="1" x14ac:dyDescent="0.2"/>
    <row r="89573" ht="12.75" customHeight="1" x14ac:dyDescent="0.2"/>
    <row r="89574" ht="12.75" customHeight="1" x14ac:dyDescent="0.2"/>
    <row r="89575" ht="12.75" customHeight="1" x14ac:dyDescent="0.2"/>
    <row r="89576" ht="12.75" customHeight="1" x14ac:dyDescent="0.2"/>
    <row r="89577" ht="12.75" customHeight="1" x14ac:dyDescent="0.2"/>
    <row r="89578" ht="12.75" customHeight="1" x14ac:dyDescent="0.2"/>
    <row r="89579" ht="12.75" customHeight="1" x14ac:dyDescent="0.2"/>
    <row r="89580" ht="12.75" customHeight="1" x14ac:dyDescent="0.2"/>
    <row r="89581" ht="12.75" customHeight="1" x14ac:dyDescent="0.2"/>
    <row r="89582" ht="12.75" customHeight="1" x14ac:dyDescent="0.2"/>
    <row r="89583" ht="12.75" customHeight="1" x14ac:dyDescent="0.2"/>
    <row r="89584" ht="12.75" customHeight="1" x14ac:dyDescent="0.2"/>
    <row r="89585" ht="12.75" customHeight="1" x14ac:dyDescent="0.2"/>
    <row r="89586" ht="12.75" customHeight="1" x14ac:dyDescent="0.2"/>
    <row r="89587" ht="12.75" customHeight="1" x14ac:dyDescent="0.2"/>
    <row r="89588" ht="12.75" customHeight="1" x14ac:dyDescent="0.2"/>
    <row r="89589" ht="12.75" customHeight="1" x14ac:dyDescent="0.2"/>
    <row r="89590" ht="12.75" customHeight="1" x14ac:dyDescent="0.2"/>
    <row r="89591" ht="12.75" customHeight="1" x14ac:dyDescent="0.2"/>
    <row r="89592" ht="12.75" customHeight="1" x14ac:dyDescent="0.2"/>
    <row r="89593" ht="12.75" customHeight="1" x14ac:dyDescent="0.2"/>
    <row r="89594" ht="12.75" customHeight="1" x14ac:dyDescent="0.2"/>
    <row r="89595" ht="12.75" customHeight="1" x14ac:dyDescent="0.2"/>
    <row r="89596" ht="12.75" customHeight="1" x14ac:dyDescent="0.2"/>
    <row r="89597" ht="12.75" customHeight="1" x14ac:dyDescent="0.2"/>
    <row r="89598" ht="12.75" customHeight="1" x14ac:dyDescent="0.2"/>
    <row r="89599" ht="12.75" customHeight="1" x14ac:dyDescent="0.2"/>
    <row r="89600" ht="12.75" customHeight="1" x14ac:dyDescent="0.2"/>
    <row r="89601" ht="12.75" customHeight="1" x14ac:dyDescent="0.2"/>
    <row r="89602" ht="12.75" customHeight="1" x14ac:dyDescent="0.2"/>
    <row r="89603" ht="12.75" customHeight="1" x14ac:dyDescent="0.2"/>
    <row r="89604" ht="12.75" customHeight="1" x14ac:dyDescent="0.2"/>
    <row r="89605" ht="12.75" customHeight="1" x14ac:dyDescent="0.2"/>
    <row r="89606" ht="12.75" customHeight="1" x14ac:dyDescent="0.2"/>
    <row r="89607" ht="12.75" customHeight="1" x14ac:dyDescent="0.2"/>
    <row r="89608" ht="12.75" customHeight="1" x14ac:dyDescent="0.2"/>
    <row r="89609" ht="12.75" customHeight="1" x14ac:dyDescent="0.2"/>
    <row r="89610" ht="12.75" customHeight="1" x14ac:dyDescent="0.2"/>
    <row r="89611" ht="12.75" customHeight="1" x14ac:dyDescent="0.2"/>
    <row r="89612" ht="12.75" customHeight="1" x14ac:dyDescent="0.2"/>
    <row r="89613" ht="12.75" customHeight="1" x14ac:dyDescent="0.2"/>
    <row r="89614" ht="12.75" customHeight="1" x14ac:dyDescent="0.2"/>
    <row r="89615" ht="12.75" customHeight="1" x14ac:dyDescent="0.2"/>
    <row r="89616" ht="12.75" customHeight="1" x14ac:dyDescent="0.2"/>
    <row r="89617" ht="12.75" customHeight="1" x14ac:dyDescent="0.2"/>
    <row r="89618" ht="12.75" customHeight="1" x14ac:dyDescent="0.2"/>
    <row r="89619" ht="12.75" customHeight="1" x14ac:dyDescent="0.2"/>
    <row r="89620" ht="12.75" customHeight="1" x14ac:dyDescent="0.2"/>
    <row r="89621" ht="12.75" customHeight="1" x14ac:dyDescent="0.2"/>
    <row r="89622" ht="12.75" customHeight="1" x14ac:dyDescent="0.2"/>
    <row r="89623" ht="12.75" customHeight="1" x14ac:dyDescent="0.2"/>
    <row r="89624" ht="12.75" customHeight="1" x14ac:dyDescent="0.2"/>
    <row r="89625" ht="12.75" customHeight="1" x14ac:dyDescent="0.2"/>
    <row r="89626" ht="12.75" customHeight="1" x14ac:dyDescent="0.2"/>
    <row r="89627" ht="12.75" customHeight="1" x14ac:dyDescent="0.2"/>
    <row r="89628" ht="12.75" customHeight="1" x14ac:dyDescent="0.2"/>
    <row r="89629" ht="12.75" customHeight="1" x14ac:dyDescent="0.2"/>
    <row r="89630" ht="12.75" customHeight="1" x14ac:dyDescent="0.2"/>
    <row r="89631" ht="12.75" customHeight="1" x14ac:dyDescent="0.2"/>
    <row r="89632" ht="12.75" customHeight="1" x14ac:dyDescent="0.2"/>
    <row r="89633" ht="12.75" customHeight="1" x14ac:dyDescent="0.2"/>
    <row r="89634" ht="12.75" customHeight="1" x14ac:dyDescent="0.2"/>
    <row r="89635" ht="12.75" customHeight="1" x14ac:dyDescent="0.2"/>
    <row r="89636" ht="12.75" customHeight="1" x14ac:dyDescent="0.2"/>
    <row r="89637" ht="12.75" customHeight="1" x14ac:dyDescent="0.2"/>
    <row r="89638" ht="12.75" customHeight="1" x14ac:dyDescent="0.2"/>
    <row r="89639" ht="12.75" customHeight="1" x14ac:dyDescent="0.2"/>
    <row r="89640" ht="12.75" customHeight="1" x14ac:dyDescent="0.2"/>
    <row r="89641" ht="12.75" customHeight="1" x14ac:dyDescent="0.2"/>
    <row r="89642" ht="12.75" customHeight="1" x14ac:dyDescent="0.2"/>
    <row r="89643" ht="12.75" customHeight="1" x14ac:dyDescent="0.2"/>
    <row r="89644" ht="12.75" customHeight="1" x14ac:dyDescent="0.2"/>
    <row r="89645" ht="12.75" customHeight="1" x14ac:dyDescent="0.2"/>
    <row r="89646" ht="12.75" customHeight="1" x14ac:dyDescent="0.2"/>
    <row r="89647" ht="12.75" customHeight="1" x14ac:dyDescent="0.2"/>
    <row r="89648" ht="12.75" customHeight="1" x14ac:dyDescent="0.2"/>
    <row r="89649" ht="12.75" customHeight="1" x14ac:dyDescent="0.2"/>
    <row r="89650" ht="12.75" customHeight="1" x14ac:dyDescent="0.2"/>
    <row r="89651" ht="12.75" customHeight="1" x14ac:dyDescent="0.2"/>
    <row r="89652" ht="12.75" customHeight="1" x14ac:dyDescent="0.2"/>
    <row r="89653" ht="12.75" customHeight="1" x14ac:dyDescent="0.2"/>
    <row r="89654" ht="12.75" customHeight="1" x14ac:dyDescent="0.2"/>
    <row r="89655" ht="12.75" customHeight="1" x14ac:dyDescent="0.2"/>
    <row r="89656" ht="12.75" customHeight="1" x14ac:dyDescent="0.2"/>
    <row r="89657" ht="12.75" customHeight="1" x14ac:dyDescent="0.2"/>
    <row r="89658" ht="12.75" customHeight="1" x14ac:dyDescent="0.2"/>
    <row r="89659" ht="12.75" customHeight="1" x14ac:dyDescent="0.2"/>
    <row r="89660" ht="12.75" customHeight="1" x14ac:dyDescent="0.2"/>
    <row r="89661" ht="12.75" customHeight="1" x14ac:dyDescent="0.2"/>
    <row r="89662" ht="12.75" customHeight="1" x14ac:dyDescent="0.2"/>
    <row r="89663" ht="12.75" customHeight="1" x14ac:dyDescent="0.2"/>
    <row r="89664" ht="12.75" customHeight="1" x14ac:dyDescent="0.2"/>
    <row r="89665" ht="12.75" customHeight="1" x14ac:dyDescent="0.2"/>
    <row r="89666" ht="12.75" customHeight="1" x14ac:dyDescent="0.2"/>
    <row r="89667" ht="12.75" customHeight="1" x14ac:dyDescent="0.2"/>
    <row r="89668" ht="12.75" customHeight="1" x14ac:dyDescent="0.2"/>
    <row r="89669" ht="12.75" customHeight="1" x14ac:dyDescent="0.2"/>
    <row r="89670" ht="12.75" customHeight="1" x14ac:dyDescent="0.2"/>
    <row r="89671" ht="12.75" customHeight="1" x14ac:dyDescent="0.2"/>
    <row r="89672" ht="12.75" customHeight="1" x14ac:dyDescent="0.2"/>
    <row r="89673" ht="12.75" customHeight="1" x14ac:dyDescent="0.2"/>
    <row r="89674" ht="12.75" customHeight="1" x14ac:dyDescent="0.2"/>
    <row r="89675" ht="12.75" customHeight="1" x14ac:dyDescent="0.2"/>
    <row r="89676" ht="12.75" customHeight="1" x14ac:dyDescent="0.2"/>
    <row r="89677" ht="12.75" customHeight="1" x14ac:dyDescent="0.2"/>
    <row r="89678" ht="12.75" customHeight="1" x14ac:dyDescent="0.2"/>
    <row r="89679" ht="12.75" customHeight="1" x14ac:dyDescent="0.2"/>
    <row r="89680" ht="12.75" customHeight="1" x14ac:dyDescent="0.2"/>
    <row r="89681" ht="12.75" customHeight="1" x14ac:dyDescent="0.2"/>
    <row r="89682" ht="12.75" customHeight="1" x14ac:dyDescent="0.2"/>
    <row r="89683" ht="12.75" customHeight="1" x14ac:dyDescent="0.2"/>
    <row r="89684" ht="12.75" customHeight="1" x14ac:dyDescent="0.2"/>
    <row r="89685" ht="12.75" customHeight="1" x14ac:dyDescent="0.2"/>
    <row r="89686" ht="12.75" customHeight="1" x14ac:dyDescent="0.2"/>
    <row r="89687" ht="12.75" customHeight="1" x14ac:dyDescent="0.2"/>
    <row r="89688" ht="12.75" customHeight="1" x14ac:dyDescent="0.2"/>
    <row r="89689" ht="12.75" customHeight="1" x14ac:dyDescent="0.2"/>
    <row r="89690" ht="12.75" customHeight="1" x14ac:dyDescent="0.2"/>
    <row r="89691" ht="12.75" customHeight="1" x14ac:dyDescent="0.2"/>
    <row r="89692" ht="12.75" customHeight="1" x14ac:dyDescent="0.2"/>
    <row r="89693" ht="12.75" customHeight="1" x14ac:dyDescent="0.2"/>
    <row r="89694" ht="12.75" customHeight="1" x14ac:dyDescent="0.2"/>
    <row r="89695" ht="12.75" customHeight="1" x14ac:dyDescent="0.2"/>
    <row r="89696" ht="12.75" customHeight="1" x14ac:dyDescent="0.2"/>
    <row r="89697" ht="12.75" customHeight="1" x14ac:dyDescent="0.2"/>
    <row r="89698" ht="12.75" customHeight="1" x14ac:dyDescent="0.2"/>
    <row r="89699" ht="12.75" customHeight="1" x14ac:dyDescent="0.2"/>
    <row r="89700" ht="12.75" customHeight="1" x14ac:dyDescent="0.2"/>
    <row r="89701" ht="12.75" customHeight="1" x14ac:dyDescent="0.2"/>
    <row r="89702" ht="12.75" customHeight="1" x14ac:dyDescent="0.2"/>
    <row r="89703" ht="12.75" customHeight="1" x14ac:dyDescent="0.2"/>
    <row r="89704" ht="12.75" customHeight="1" x14ac:dyDescent="0.2"/>
    <row r="89705" ht="12.75" customHeight="1" x14ac:dyDescent="0.2"/>
    <row r="89706" ht="12.75" customHeight="1" x14ac:dyDescent="0.2"/>
    <row r="89707" ht="12.75" customHeight="1" x14ac:dyDescent="0.2"/>
    <row r="89708" ht="12.75" customHeight="1" x14ac:dyDescent="0.2"/>
    <row r="89709" ht="12.75" customHeight="1" x14ac:dyDescent="0.2"/>
    <row r="89710" ht="12.75" customHeight="1" x14ac:dyDescent="0.2"/>
    <row r="89711" ht="12.75" customHeight="1" x14ac:dyDescent="0.2"/>
    <row r="89712" ht="12.75" customHeight="1" x14ac:dyDescent="0.2"/>
    <row r="89713" ht="12.75" customHeight="1" x14ac:dyDescent="0.2"/>
    <row r="89714" ht="12.75" customHeight="1" x14ac:dyDescent="0.2"/>
    <row r="89715" ht="12.75" customHeight="1" x14ac:dyDescent="0.2"/>
    <row r="89716" ht="12.75" customHeight="1" x14ac:dyDescent="0.2"/>
    <row r="89717" ht="12.75" customHeight="1" x14ac:dyDescent="0.2"/>
    <row r="89718" ht="12.75" customHeight="1" x14ac:dyDescent="0.2"/>
    <row r="89719" ht="12.75" customHeight="1" x14ac:dyDescent="0.2"/>
    <row r="89720" ht="12.75" customHeight="1" x14ac:dyDescent="0.2"/>
    <row r="89721" ht="12.75" customHeight="1" x14ac:dyDescent="0.2"/>
    <row r="89722" ht="12.75" customHeight="1" x14ac:dyDescent="0.2"/>
    <row r="89723" ht="12.75" customHeight="1" x14ac:dyDescent="0.2"/>
    <row r="89724" ht="12.75" customHeight="1" x14ac:dyDescent="0.2"/>
    <row r="89725" ht="12.75" customHeight="1" x14ac:dyDescent="0.2"/>
    <row r="89726" ht="12.75" customHeight="1" x14ac:dyDescent="0.2"/>
    <row r="89727" ht="12.75" customHeight="1" x14ac:dyDescent="0.2"/>
    <row r="89728" ht="12.75" customHeight="1" x14ac:dyDescent="0.2"/>
    <row r="89729" ht="12.75" customHeight="1" x14ac:dyDescent="0.2"/>
    <row r="89730" ht="12.75" customHeight="1" x14ac:dyDescent="0.2"/>
    <row r="89731" ht="12.75" customHeight="1" x14ac:dyDescent="0.2"/>
    <row r="89732" ht="12.75" customHeight="1" x14ac:dyDescent="0.2"/>
    <row r="89733" ht="12.75" customHeight="1" x14ac:dyDescent="0.2"/>
    <row r="89734" ht="12.75" customHeight="1" x14ac:dyDescent="0.2"/>
    <row r="89735" ht="12.75" customHeight="1" x14ac:dyDescent="0.2"/>
    <row r="89736" ht="12.75" customHeight="1" x14ac:dyDescent="0.2"/>
    <row r="89737" ht="12.75" customHeight="1" x14ac:dyDescent="0.2"/>
    <row r="89738" ht="12.75" customHeight="1" x14ac:dyDescent="0.2"/>
    <row r="89739" ht="12.75" customHeight="1" x14ac:dyDescent="0.2"/>
    <row r="89740" ht="12.75" customHeight="1" x14ac:dyDescent="0.2"/>
    <row r="89741" ht="12.75" customHeight="1" x14ac:dyDescent="0.2"/>
    <row r="89742" ht="12.75" customHeight="1" x14ac:dyDescent="0.2"/>
    <row r="89743" ht="12.75" customHeight="1" x14ac:dyDescent="0.2"/>
    <row r="89744" ht="12.75" customHeight="1" x14ac:dyDescent="0.2"/>
    <row r="89745" ht="12.75" customHeight="1" x14ac:dyDescent="0.2"/>
    <row r="89746" ht="12.75" customHeight="1" x14ac:dyDescent="0.2"/>
    <row r="89747" ht="12.75" customHeight="1" x14ac:dyDescent="0.2"/>
    <row r="89748" ht="12.75" customHeight="1" x14ac:dyDescent="0.2"/>
    <row r="89749" ht="12.75" customHeight="1" x14ac:dyDescent="0.2"/>
    <row r="89750" ht="12.75" customHeight="1" x14ac:dyDescent="0.2"/>
    <row r="89751" ht="12.75" customHeight="1" x14ac:dyDescent="0.2"/>
    <row r="89752" ht="12.75" customHeight="1" x14ac:dyDescent="0.2"/>
    <row r="89753" ht="12.75" customHeight="1" x14ac:dyDescent="0.2"/>
    <row r="89754" ht="12.75" customHeight="1" x14ac:dyDescent="0.2"/>
    <row r="89755" ht="12.75" customHeight="1" x14ac:dyDescent="0.2"/>
    <row r="89756" ht="12.75" customHeight="1" x14ac:dyDescent="0.2"/>
    <row r="89757" ht="12.75" customHeight="1" x14ac:dyDescent="0.2"/>
    <row r="89758" ht="12.75" customHeight="1" x14ac:dyDescent="0.2"/>
    <row r="89759" ht="12.75" customHeight="1" x14ac:dyDescent="0.2"/>
    <row r="89760" ht="12.75" customHeight="1" x14ac:dyDescent="0.2"/>
    <row r="89761" ht="12.75" customHeight="1" x14ac:dyDescent="0.2"/>
    <row r="89762" ht="12.75" customHeight="1" x14ac:dyDescent="0.2"/>
    <row r="89763" ht="12.75" customHeight="1" x14ac:dyDescent="0.2"/>
    <row r="89764" ht="12.75" customHeight="1" x14ac:dyDescent="0.2"/>
    <row r="89765" ht="12.75" customHeight="1" x14ac:dyDescent="0.2"/>
    <row r="89766" ht="12.75" customHeight="1" x14ac:dyDescent="0.2"/>
    <row r="89767" ht="12.75" customHeight="1" x14ac:dyDescent="0.2"/>
    <row r="89768" ht="12.75" customHeight="1" x14ac:dyDescent="0.2"/>
    <row r="89769" ht="12.75" customHeight="1" x14ac:dyDescent="0.2"/>
    <row r="89770" ht="12.75" customHeight="1" x14ac:dyDescent="0.2"/>
    <row r="89771" ht="12.75" customHeight="1" x14ac:dyDescent="0.2"/>
    <row r="89772" ht="12.75" customHeight="1" x14ac:dyDescent="0.2"/>
    <row r="89773" ht="12.75" customHeight="1" x14ac:dyDescent="0.2"/>
    <row r="89774" ht="12.75" customHeight="1" x14ac:dyDescent="0.2"/>
    <row r="89775" ht="12.75" customHeight="1" x14ac:dyDescent="0.2"/>
    <row r="89776" ht="12.75" customHeight="1" x14ac:dyDescent="0.2"/>
    <row r="89777" ht="12.75" customHeight="1" x14ac:dyDescent="0.2"/>
    <row r="89778" ht="12.75" customHeight="1" x14ac:dyDescent="0.2"/>
    <row r="89779" ht="12.75" customHeight="1" x14ac:dyDescent="0.2"/>
    <row r="89780" ht="12.75" customHeight="1" x14ac:dyDescent="0.2"/>
    <row r="89781" ht="12.75" customHeight="1" x14ac:dyDescent="0.2"/>
    <row r="89782" ht="12.75" customHeight="1" x14ac:dyDescent="0.2"/>
    <row r="89783" ht="12.75" customHeight="1" x14ac:dyDescent="0.2"/>
    <row r="89784" ht="12.75" customHeight="1" x14ac:dyDescent="0.2"/>
    <row r="89785" ht="12.75" customHeight="1" x14ac:dyDescent="0.2"/>
    <row r="89786" ht="12.75" customHeight="1" x14ac:dyDescent="0.2"/>
    <row r="89787" ht="12.75" customHeight="1" x14ac:dyDescent="0.2"/>
    <row r="89788" ht="12.75" customHeight="1" x14ac:dyDescent="0.2"/>
    <row r="89789" ht="12.75" customHeight="1" x14ac:dyDescent="0.2"/>
    <row r="89790" ht="12.75" customHeight="1" x14ac:dyDescent="0.2"/>
    <row r="89791" ht="12.75" customHeight="1" x14ac:dyDescent="0.2"/>
    <row r="89792" ht="12.75" customHeight="1" x14ac:dyDescent="0.2"/>
    <row r="89793" ht="12.75" customHeight="1" x14ac:dyDescent="0.2"/>
    <row r="89794" ht="12.75" customHeight="1" x14ac:dyDescent="0.2"/>
    <row r="89795" ht="12.75" customHeight="1" x14ac:dyDescent="0.2"/>
    <row r="89796" ht="12.75" customHeight="1" x14ac:dyDescent="0.2"/>
    <row r="89797" ht="12.75" customHeight="1" x14ac:dyDescent="0.2"/>
    <row r="89798" ht="12.75" customHeight="1" x14ac:dyDescent="0.2"/>
    <row r="89799" ht="12.75" customHeight="1" x14ac:dyDescent="0.2"/>
    <row r="89800" ht="12.75" customHeight="1" x14ac:dyDescent="0.2"/>
    <row r="89801" ht="12.75" customHeight="1" x14ac:dyDescent="0.2"/>
    <row r="89802" ht="12.75" customHeight="1" x14ac:dyDescent="0.2"/>
    <row r="89803" ht="12.75" customHeight="1" x14ac:dyDescent="0.2"/>
    <row r="89804" ht="12.75" customHeight="1" x14ac:dyDescent="0.2"/>
    <row r="89805" ht="12.75" customHeight="1" x14ac:dyDescent="0.2"/>
    <row r="89806" ht="12.75" customHeight="1" x14ac:dyDescent="0.2"/>
    <row r="89807" ht="12.75" customHeight="1" x14ac:dyDescent="0.2"/>
    <row r="89808" ht="12.75" customHeight="1" x14ac:dyDescent="0.2"/>
    <row r="89809" ht="12.75" customHeight="1" x14ac:dyDescent="0.2"/>
    <row r="89810" ht="12.75" customHeight="1" x14ac:dyDescent="0.2"/>
    <row r="89811" ht="12.75" customHeight="1" x14ac:dyDescent="0.2"/>
    <row r="89812" ht="12.75" customHeight="1" x14ac:dyDescent="0.2"/>
    <row r="89813" ht="12.75" customHeight="1" x14ac:dyDescent="0.2"/>
    <row r="89814" ht="12.75" customHeight="1" x14ac:dyDescent="0.2"/>
    <row r="89815" ht="12.75" customHeight="1" x14ac:dyDescent="0.2"/>
    <row r="89816" ht="12.75" customHeight="1" x14ac:dyDescent="0.2"/>
    <row r="89817" ht="12.75" customHeight="1" x14ac:dyDescent="0.2"/>
    <row r="89818" ht="12.75" customHeight="1" x14ac:dyDescent="0.2"/>
    <row r="89819" ht="12.75" customHeight="1" x14ac:dyDescent="0.2"/>
    <row r="89820" ht="12.75" customHeight="1" x14ac:dyDescent="0.2"/>
    <row r="89821" ht="12.75" customHeight="1" x14ac:dyDescent="0.2"/>
    <row r="89822" ht="12.75" customHeight="1" x14ac:dyDescent="0.2"/>
    <row r="89823" ht="12.75" customHeight="1" x14ac:dyDescent="0.2"/>
    <row r="89824" ht="12.75" customHeight="1" x14ac:dyDescent="0.2"/>
    <row r="89825" ht="12.75" customHeight="1" x14ac:dyDescent="0.2"/>
    <row r="89826" ht="12.75" customHeight="1" x14ac:dyDescent="0.2"/>
    <row r="89827" ht="12.75" customHeight="1" x14ac:dyDescent="0.2"/>
    <row r="89828" ht="12.75" customHeight="1" x14ac:dyDescent="0.2"/>
    <row r="89829" ht="12.75" customHeight="1" x14ac:dyDescent="0.2"/>
    <row r="89830" ht="12.75" customHeight="1" x14ac:dyDescent="0.2"/>
    <row r="89831" ht="12.75" customHeight="1" x14ac:dyDescent="0.2"/>
    <row r="89832" ht="12.75" customHeight="1" x14ac:dyDescent="0.2"/>
    <row r="89833" ht="12.75" customHeight="1" x14ac:dyDescent="0.2"/>
    <row r="89834" ht="12.75" customHeight="1" x14ac:dyDescent="0.2"/>
    <row r="89835" ht="12.75" customHeight="1" x14ac:dyDescent="0.2"/>
    <row r="89836" ht="12.75" customHeight="1" x14ac:dyDescent="0.2"/>
    <row r="89837" ht="12.75" customHeight="1" x14ac:dyDescent="0.2"/>
    <row r="89838" ht="12.75" customHeight="1" x14ac:dyDescent="0.2"/>
    <row r="89839" ht="12.75" customHeight="1" x14ac:dyDescent="0.2"/>
    <row r="89840" ht="12.75" customHeight="1" x14ac:dyDescent="0.2"/>
    <row r="89841" ht="12.75" customHeight="1" x14ac:dyDescent="0.2"/>
    <row r="89842" ht="12.75" customHeight="1" x14ac:dyDescent="0.2"/>
    <row r="89843" ht="12.75" customHeight="1" x14ac:dyDescent="0.2"/>
    <row r="89844" ht="12.75" customHeight="1" x14ac:dyDescent="0.2"/>
    <row r="89845" ht="12.75" customHeight="1" x14ac:dyDescent="0.2"/>
    <row r="89846" ht="12.75" customHeight="1" x14ac:dyDescent="0.2"/>
    <row r="89847" ht="12.75" customHeight="1" x14ac:dyDescent="0.2"/>
    <row r="89848" ht="12.75" customHeight="1" x14ac:dyDescent="0.2"/>
    <row r="89849" ht="12.75" customHeight="1" x14ac:dyDescent="0.2"/>
    <row r="89850" ht="12.75" customHeight="1" x14ac:dyDescent="0.2"/>
    <row r="89851" ht="12.75" customHeight="1" x14ac:dyDescent="0.2"/>
    <row r="89852" ht="12.75" customHeight="1" x14ac:dyDescent="0.2"/>
    <row r="89853" ht="12.75" customHeight="1" x14ac:dyDescent="0.2"/>
    <row r="89854" ht="12.75" customHeight="1" x14ac:dyDescent="0.2"/>
    <row r="89855" ht="12.75" customHeight="1" x14ac:dyDescent="0.2"/>
    <row r="89856" ht="12.75" customHeight="1" x14ac:dyDescent="0.2"/>
    <row r="89857" ht="12.75" customHeight="1" x14ac:dyDescent="0.2"/>
    <row r="89858" ht="12.75" customHeight="1" x14ac:dyDescent="0.2"/>
    <row r="89859" ht="12.75" customHeight="1" x14ac:dyDescent="0.2"/>
    <row r="89860" ht="12.75" customHeight="1" x14ac:dyDescent="0.2"/>
    <row r="89861" ht="12.75" customHeight="1" x14ac:dyDescent="0.2"/>
    <row r="89862" ht="12.75" customHeight="1" x14ac:dyDescent="0.2"/>
    <row r="89863" ht="12.75" customHeight="1" x14ac:dyDescent="0.2"/>
    <row r="89864" ht="12.75" customHeight="1" x14ac:dyDescent="0.2"/>
    <row r="89865" ht="12.75" customHeight="1" x14ac:dyDescent="0.2"/>
    <row r="89866" ht="12.75" customHeight="1" x14ac:dyDescent="0.2"/>
    <row r="89867" ht="12.75" customHeight="1" x14ac:dyDescent="0.2"/>
    <row r="89868" ht="12.75" customHeight="1" x14ac:dyDescent="0.2"/>
    <row r="89869" ht="12.75" customHeight="1" x14ac:dyDescent="0.2"/>
    <row r="89870" ht="12.75" customHeight="1" x14ac:dyDescent="0.2"/>
    <row r="89871" ht="12.75" customHeight="1" x14ac:dyDescent="0.2"/>
    <row r="89872" ht="12.75" customHeight="1" x14ac:dyDescent="0.2"/>
    <row r="89873" ht="12.75" customHeight="1" x14ac:dyDescent="0.2"/>
    <row r="89874" ht="12.75" customHeight="1" x14ac:dyDescent="0.2"/>
    <row r="89875" ht="12.75" customHeight="1" x14ac:dyDescent="0.2"/>
    <row r="89876" ht="12.75" customHeight="1" x14ac:dyDescent="0.2"/>
    <row r="89877" ht="12.75" customHeight="1" x14ac:dyDescent="0.2"/>
    <row r="89878" ht="12.75" customHeight="1" x14ac:dyDescent="0.2"/>
    <row r="89879" ht="12.75" customHeight="1" x14ac:dyDescent="0.2"/>
    <row r="89880" ht="12.75" customHeight="1" x14ac:dyDescent="0.2"/>
    <row r="89881" ht="12.75" customHeight="1" x14ac:dyDescent="0.2"/>
    <row r="89882" ht="12.75" customHeight="1" x14ac:dyDescent="0.2"/>
    <row r="89883" ht="12.75" customHeight="1" x14ac:dyDescent="0.2"/>
    <row r="89884" ht="12.75" customHeight="1" x14ac:dyDescent="0.2"/>
    <row r="89885" ht="12.75" customHeight="1" x14ac:dyDescent="0.2"/>
    <row r="89886" ht="12.75" customHeight="1" x14ac:dyDescent="0.2"/>
    <row r="89887" ht="12.75" customHeight="1" x14ac:dyDescent="0.2"/>
    <row r="89888" ht="12.75" customHeight="1" x14ac:dyDescent="0.2"/>
    <row r="89889" ht="12.75" customHeight="1" x14ac:dyDescent="0.2"/>
    <row r="89890" ht="12.75" customHeight="1" x14ac:dyDescent="0.2"/>
    <row r="89891" ht="12.75" customHeight="1" x14ac:dyDescent="0.2"/>
    <row r="89892" ht="12.75" customHeight="1" x14ac:dyDescent="0.2"/>
    <row r="89893" ht="12.75" customHeight="1" x14ac:dyDescent="0.2"/>
    <row r="89894" ht="12.75" customHeight="1" x14ac:dyDescent="0.2"/>
    <row r="89895" ht="12.75" customHeight="1" x14ac:dyDescent="0.2"/>
    <row r="89896" ht="12.75" customHeight="1" x14ac:dyDescent="0.2"/>
    <row r="89897" ht="12.75" customHeight="1" x14ac:dyDescent="0.2"/>
    <row r="89898" ht="12.75" customHeight="1" x14ac:dyDescent="0.2"/>
    <row r="89899" ht="12.75" customHeight="1" x14ac:dyDescent="0.2"/>
    <row r="89900" ht="12.75" customHeight="1" x14ac:dyDescent="0.2"/>
    <row r="89901" ht="12.75" customHeight="1" x14ac:dyDescent="0.2"/>
    <row r="89902" ht="12.75" customHeight="1" x14ac:dyDescent="0.2"/>
    <row r="89903" ht="12.75" customHeight="1" x14ac:dyDescent="0.2"/>
    <row r="89904" ht="12.75" customHeight="1" x14ac:dyDescent="0.2"/>
    <row r="89905" ht="12.75" customHeight="1" x14ac:dyDescent="0.2"/>
    <row r="89906" ht="12.75" customHeight="1" x14ac:dyDescent="0.2"/>
    <row r="89907" ht="12.75" customHeight="1" x14ac:dyDescent="0.2"/>
    <row r="89908" ht="12.75" customHeight="1" x14ac:dyDescent="0.2"/>
    <row r="89909" ht="12.75" customHeight="1" x14ac:dyDescent="0.2"/>
    <row r="89910" ht="12.75" customHeight="1" x14ac:dyDescent="0.2"/>
    <row r="89911" ht="12.75" customHeight="1" x14ac:dyDescent="0.2"/>
    <row r="89912" ht="12.75" customHeight="1" x14ac:dyDescent="0.2"/>
    <row r="89913" ht="12.75" customHeight="1" x14ac:dyDescent="0.2"/>
    <row r="89914" ht="12.75" customHeight="1" x14ac:dyDescent="0.2"/>
    <row r="89915" ht="12.75" customHeight="1" x14ac:dyDescent="0.2"/>
    <row r="89916" ht="12.75" customHeight="1" x14ac:dyDescent="0.2"/>
    <row r="89917" ht="12.75" customHeight="1" x14ac:dyDescent="0.2"/>
    <row r="89918" ht="12.75" customHeight="1" x14ac:dyDescent="0.2"/>
    <row r="89919" ht="12.75" customHeight="1" x14ac:dyDescent="0.2"/>
    <row r="89920" ht="12.75" customHeight="1" x14ac:dyDescent="0.2"/>
    <row r="89921" ht="12.75" customHeight="1" x14ac:dyDescent="0.2"/>
    <row r="89922" ht="12.75" customHeight="1" x14ac:dyDescent="0.2"/>
    <row r="89923" ht="12.75" customHeight="1" x14ac:dyDescent="0.2"/>
    <row r="89924" ht="12.75" customHeight="1" x14ac:dyDescent="0.2"/>
    <row r="89925" ht="12.75" customHeight="1" x14ac:dyDescent="0.2"/>
    <row r="89926" ht="12.75" customHeight="1" x14ac:dyDescent="0.2"/>
    <row r="89927" ht="12.75" customHeight="1" x14ac:dyDescent="0.2"/>
    <row r="89928" ht="12.75" customHeight="1" x14ac:dyDescent="0.2"/>
    <row r="89929" ht="12.75" customHeight="1" x14ac:dyDescent="0.2"/>
    <row r="89930" ht="12.75" customHeight="1" x14ac:dyDescent="0.2"/>
    <row r="89931" ht="12.75" customHeight="1" x14ac:dyDescent="0.2"/>
    <row r="89932" ht="12.75" customHeight="1" x14ac:dyDescent="0.2"/>
    <row r="89933" ht="12.75" customHeight="1" x14ac:dyDescent="0.2"/>
    <row r="89934" ht="12.75" customHeight="1" x14ac:dyDescent="0.2"/>
    <row r="89935" ht="12.75" customHeight="1" x14ac:dyDescent="0.2"/>
    <row r="89936" ht="12.75" customHeight="1" x14ac:dyDescent="0.2"/>
    <row r="89937" ht="12.75" customHeight="1" x14ac:dyDescent="0.2"/>
    <row r="89938" ht="12.75" customHeight="1" x14ac:dyDescent="0.2"/>
    <row r="89939" ht="12.75" customHeight="1" x14ac:dyDescent="0.2"/>
    <row r="89940" ht="12.75" customHeight="1" x14ac:dyDescent="0.2"/>
    <row r="89941" ht="12.75" customHeight="1" x14ac:dyDescent="0.2"/>
    <row r="89942" ht="12.75" customHeight="1" x14ac:dyDescent="0.2"/>
    <row r="89943" ht="12.75" customHeight="1" x14ac:dyDescent="0.2"/>
    <row r="89944" ht="12.75" customHeight="1" x14ac:dyDescent="0.2"/>
    <row r="89945" ht="12.75" customHeight="1" x14ac:dyDescent="0.2"/>
    <row r="89946" ht="12.75" customHeight="1" x14ac:dyDescent="0.2"/>
    <row r="89947" ht="12.75" customHeight="1" x14ac:dyDescent="0.2"/>
    <row r="89948" ht="12.75" customHeight="1" x14ac:dyDescent="0.2"/>
    <row r="89949" ht="12.75" customHeight="1" x14ac:dyDescent="0.2"/>
    <row r="89950" ht="12.75" customHeight="1" x14ac:dyDescent="0.2"/>
    <row r="89951" ht="12.75" customHeight="1" x14ac:dyDescent="0.2"/>
    <row r="89952" ht="12.75" customHeight="1" x14ac:dyDescent="0.2"/>
    <row r="89953" ht="12.75" customHeight="1" x14ac:dyDescent="0.2"/>
    <row r="89954" ht="12.75" customHeight="1" x14ac:dyDescent="0.2"/>
    <row r="89955" ht="12.75" customHeight="1" x14ac:dyDescent="0.2"/>
    <row r="89956" ht="12.75" customHeight="1" x14ac:dyDescent="0.2"/>
    <row r="89957" ht="12.75" customHeight="1" x14ac:dyDescent="0.2"/>
    <row r="89958" ht="12.75" customHeight="1" x14ac:dyDescent="0.2"/>
    <row r="89959" ht="12.75" customHeight="1" x14ac:dyDescent="0.2"/>
    <row r="89960" ht="12.75" customHeight="1" x14ac:dyDescent="0.2"/>
    <row r="89961" ht="12.75" customHeight="1" x14ac:dyDescent="0.2"/>
    <row r="89962" ht="12.75" customHeight="1" x14ac:dyDescent="0.2"/>
    <row r="89963" ht="12.75" customHeight="1" x14ac:dyDescent="0.2"/>
    <row r="89964" ht="12.75" customHeight="1" x14ac:dyDescent="0.2"/>
    <row r="89965" ht="12.75" customHeight="1" x14ac:dyDescent="0.2"/>
    <row r="89966" ht="12.75" customHeight="1" x14ac:dyDescent="0.2"/>
    <row r="89967" ht="12.75" customHeight="1" x14ac:dyDescent="0.2"/>
    <row r="89968" ht="12.75" customHeight="1" x14ac:dyDescent="0.2"/>
    <row r="89969" ht="12.75" customHeight="1" x14ac:dyDescent="0.2"/>
    <row r="89970" ht="12.75" customHeight="1" x14ac:dyDescent="0.2"/>
    <row r="89971" ht="12.75" customHeight="1" x14ac:dyDescent="0.2"/>
    <row r="89972" ht="12.75" customHeight="1" x14ac:dyDescent="0.2"/>
    <row r="89973" ht="12.75" customHeight="1" x14ac:dyDescent="0.2"/>
    <row r="89974" ht="12.75" customHeight="1" x14ac:dyDescent="0.2"/>
    <row r="89975" ht="12.75" customHeight="1" x14ac:dyDescent="0.2"/>
    <row r="89976" ht="12.75" customHeight="1" x14ac:dyDescent="0.2"/>
    <row r="89977" ht="12.75" customHeight="1" x14ac:dyDescent="0.2"/>
    <row r="89978" ht="12.75" customHeight="1" x14ac:dyDescent="0.2"/>
    <row r="89979" ht="12.75" customHeight="1" x14ac:dyDescent="0.2"/>
    <row r="89980" ht="12.75" customHeight="1" x14ac:dyDescent="0.2"/>
    <row r="89981" ht="12.75" customHeight="1" x14ac:dyDescent="0.2"/>
    <row r="89982" ht="12.75" customHeight="1" x14ac:dyDescent="0.2"/>
    <row r="89983" ht="12.75" customHeight="1" x14ac:dyDescent="0.2"/>
    <row r="89984" ht="12.75" customHeight="1" x14ac:dyDescent="0.2"/>
    <row r="89985" ht="12.75" customHeight="1" x14ac:dyDescent="0.2"/>
    <row r="89986" ht="12.75" customHeight="1" x14ac:dyDescent="0.2"/>
    <row r="89987" ht="12.75" customHeight="1" x14ac:dyDescent="0.2"/>
    <row r="89988" ht="12.75" customHeight="1" x14ac:dyDescent="0.2"/>
    <row r="89989" ht="12.75" customHeight="1" x14ac:dyDescent="0.2"/>
    <row r="89990" ht="12.75" customHeight="1" x14ac:dyDescent="0.2"/>
    <row r="89991" ht="12.75" customHeight="1" x14ac:dyDescent="0.2"/>
    <row r="89992" ht="12.75" customHeight="1" x14ac:dyDescent="0.2"/>
    <row r="89993" ht="12.75" customHeight="1" x14ac:dyDescent="0.2"/>
    <row r="89994" ht="12.75" customHeight="1" x14ac:dyDescent="0.2"/>
    <row r="89995" ht="12.75" customHeight="1" x14ac:dyDescent="0.2"/>
    <row r="89996" ht="12.75" customHeight="1" x14ac:dyDescent="0.2"/>
    <row r="89997" ht="12.75" customHeight="1" x14ac:dyDescent="0.2"/>
    <row r="89998" ht="12.75" customHeight="1" x14ac:dyDescent="0.2"/>
    <row r="89999" ht="12.75" customHeight="1" x14ac:dyDescent="0.2"/>
    <row r="90000" ht="12.75" customHeight="1" x14ac:dyDescent="0.2"/>
    <row r="90001" ht="12.75" customHeight="1" x14ac:dyDescent="0.2"/>
    <row r="90002" ht="12.75" customHeight="1" x14ac:dyDescent="0.2"/>
    <row r="90003" ht="12.75" customHeight="1" x14ac:dyDescent="0.2"/>
    <row r="90004" ht="12.75" customHeight="1" x14ac:dyDescent="0.2"/>
    <row r="90005" ht="12.75" customHeight="1" x14ac:dyDescent="0.2"/>
    <row r="90006" ht="12.75" customHeight="1" x14ac:dyDescent="0.2"/>
    <row r="90007" ht="12.75" customHeight="1" x14ac:dyDescent="0.2"/>
    <row r="90008" ht="12.75" customHeight="1" x14ac:dyDescent="0.2"/>
    <row r="90009" ht="12.75" customHeight="1" x14ac:dyDescent="0.2"/>
    <row r="90010" ht="12.75" customHeight="1" x14ac:dyDescent="0.2"/>
    <row r="90011" ht="12.75" customHeight="1" x14ac:dyDescent="0.2"/>
    <row r="90012" ht="12.75" customHeight="1" x14ac:dyDescent="0.2"/>
    <row r="90013" ht="12.75" customHeight="1" x14ac:dyDescent="0.2"/>
    <row r="90014" ht="12.75" customHeight="1" x14ac:dyDescent="0.2"/>
    <row r="90015" ht="12.75" customHeight="1" x14ac:dyDescent="0.2"/>
    <row r="90016" ht="12.75" customHeight="1" x14ac:dyDescent="0.2"/>
    <row r="90017" ht="12.75" customHeight="1" x14ac:dyDescent="0.2"/>
    <row r="90018" ht="12.75" customHeight="1" x14ac:dyDescent="0.2"/>
    <row r="90019" ht="12.75" customHeight="1" x14ac:dyDescent="0.2"/>
    <row r="90020" ht="12.75" customHeight="1" x14ac:dyDescent="0.2"/>
    <row r="90021" ht="12.75" customHeight="1" x14ac:dyDescent="0.2"/>
    <row r="90022" ht="12.75" customHeight="1" x14ac:dyDescent="0.2"/>
    <row r="90023" ht="12.75" customHeight="1" x14ac:dyDescent="0.2"/>
    <row r="90024" ht="12.75" customHeight="1" x14ac:dyDescent="0.2"/>
    <row r="90025" ht="12.75" customHeight="1" x14ac:dyDescent="0.2"/>
    <row r="90026" ht="12.75" customHeight="1" x14ac:dyDescent="0.2"/>
    <row r="90027" ht="12.75" customHeight="1" x14ac:dyDescent="0.2"/>
    <row r="90028" ht="12.75" customHeight="1" x14ac:dyDescent="0.2"/>
    <row r="90029" ht="12.75" customHeight="1" x14ac:dyDescent="0.2"/>
    <row r="90030" ht="12.75" customHeight="1" x14ac:dyDescent="0.2"/>
    <row r="90031" ht="12.75" customHeight="1" x14ac:dyDescent="0.2"/>
    <row r="90032" ht="12.75" customHeight="1" x14ac:dyDescent="0.2"/>
    <row r="90033" ht="12.75" customHeight="1" x14ac:dyDescent="0.2"/>
    <row r="90034" ht="12.75" customHeight="1" x14ac:dyDescent="0.2"/>
    <row r="90035" ht="12.75" customHeight="1" x14ac:dyDescent="0.2"/>
    <row r="90036" ht="12.75" customHeight="1" x14ac:dyDescent="0.2"/>
    <row r="90037" ht="12.75" customHeight="1" x14ac:dyDescent="0.2"/>
    <row r="90038" ht="12.75" customHeight="1" x14ac:dyDescent="0.2"/>
    <row r="90039" ht="12.75" customHeight="1" x14ac:dyDescent="0.2"/>
    <row r="90040" ht="12.75" customHeight="1" x14ac:dyDescent="0.2"/>
    <row r="90041" ht="12.75" customHeight="1" x14ac:dyDescent="0.2"/>
    <row r="90042" ht="12.75" customHeight="1" x14ac:dyDescent="0.2"/>
    <row r="90043" ht="12.75" customHeight="1" x14ac:dyDescent="0.2"/>
    <row r="90044" ht="12.75" customHeight="1" x14ac:dyDescent="0.2"/>
    <row r="90045" ht="12.75" customHeight="1" x14ac:dyDescent="0.2"/>
    <row r="90046" ht="12.75" customHeight="1" x14ac:dyDescent="0.2"/>
    <row r="90047" ht="12.75" customHeight="1" x14ac:dyDescent="0.2"/>
    <row r="90048" ht="12.75" customHeight="1" x14ac:dyDescent="0.2"/>
    <row r="90049" ht="12.75" customHeight="1" x14ac:dyDescent="0.2"/>
    <row r="90050" ht="12.75" customHeight="1" x14ac:dyDescent="0.2"/>
    <row r="90051" ht="12.75" customHeight="1" x14ac:dyDescent="0.2"/>
    <row r="90052" ht="12.75" customHeight="1" x14ac:dyDescent="0.2"/>
    <row r="90053" ht="12.75" customHeight="1" x14ac:dyDescent="0.2"/>
    <row r="90054" ht="12.75" customHeight="1" x14ac:dyDescent="0.2"/>
    <row r="90055" ht="12.75" customHeight="1" x14ac:dyDescent="0.2"/>
    <row r="90056" ht="12.75" customHeight="1" x14ac:dyDescent="0.2"/>
    <row r="90057" ht="12.75" customHeight="1" x14ac:dyDescent="0.2"/>
    <row r="90058" ht="12.75" customHeight="1" x14ac:dyDescent="0.2"/>
    <row r="90059" ht="12.75" customHeight="1" x14ac:dyDescent="0.2"/>
    <row r="90060" ht="12.75" customHeight="1" x14ac:dyDescent="0.2"/>
    <row r="90061" ht="12.75" customHeight="1" x14ac:dyDescent="0.2"/>
    <row r="90062" ht="12.75" customHeight="1" x14ac:dyDescent="0.2"/>
    <row r="90063" ht="12.75" customHeight="1" x14ac:dyDescent="0.2"/>
    <row r="90064" ht="12.75" customHeight="1" x14ac:dyDescent="0.2"/>
    <row r="90065" ht="12.75" customHeight="1" x14ac:dyDescent="0.2"/>
    <row r="90066" ht="12.75" customHeight="1" x14ac:dyDescent="0.2"/>
    <row r="90067" ht="12.75" customHeight="1" x14ac:dyDescent="0.2"/>
    <row r="90068" ht="12.75" customHeight="1" x14ac:dyDescent="0.2"/>
    <row r="90069" ht="12.75" customHeight="1" x14ac:dyDescent="0.2"/>
    <row r="90070" ht="12.75" customHeight="1" x14ac:dyDescent="0.2"/>
    <row r="90071" ht="12.75" customHeight="1" x14ac:dyDescent="0.2"/>
    <row r="90072" ht="12.75" customHeight="1" x14ac:dyDescent="0.2"/>
    <row r="90073" ht="12.75" customHeight="1" x14ac:dyDescent="0.2"/>
    <row r="90074" ht="12.75" customHeight="1" x14ac:dyDescent="0.2"/>
    <row r="90075" ht="12.75" customHeight="1" x14ac:dyDescent="0.2"/>
    <row r="90076" ht="12.75" customHeight="1" x14ac:dyDescent="0.2"/>
    <row r="90077" ht="12.75" customHeight="1" x14ac:dyDescent="0.2"/>
    <row r="90078" ht="12.75" customHeight="1" x14ac:dyDescent="0.2"/>
    <row r="90079" ht="12.75" customHeight="1" x14ac:dyDescent="0.2"/>
    <row r="90080" ht="12.75" customHeight="1" x14ac:dyDescent="0.2"/>
    <row r="90081" ht="12.75" customHeight="1" x14ac:dyDescent="0.2"/>
    <row r="90082" ht="12.75" customHeight="1" x14ac:dyDescent="0.2"/>
    <row r="90083" ht="12.75" customHeight="1" x14ac:dyDescent="0.2"/>
    <row r="90084" ht="12.75" customHeight="1" x14ac:dyDescent="0.2"/>
    <row r="90085" ht="12.75" customHeight="1" x14ac:dyDescent="0.2"/>
    <row r="90086" ht="12.75" customHeight="1" x14ac:dyDescent="0.2"/>
    <row r="90087" ht="12.75" customHeight="1" x14ac:dyDescent="0.2"/>
    <row r="90088" ht="12.75" customHeight="1" x14ac:dyDescent="0.2"/>
    <row r="90089" ht="12.75" customHeight="1" x14ac:dyDescent="0.2"/>
    <row r="90090" ht="12.75" customHeight="1" x14ac:dyDescent="0.2"/>
    <row r="90091" ht="12.75" customHeight="1" x14ac:dyDescent="0.2"/>
    <row r="90092" ht="12.75" customHeight="1" x14ac:dyDescent="0.2"/>
    <row r="90093" ht="12.75" customHeight="1" x14ac:dyDescent="0.2"/>
    <row r="90094" ht="12.75" customHeight="1" x14ac:dyDescent="0.2"/>
    <row r="90095" ht="12.75" customHeight="1" x14ac:dyDescent="0.2"/>
    <row r="90096" ht="12.75" customHeight="1" x14ac:dyDescent="0.2"/>
    <row r="90097" ht="12.75" customHeight="1" x14ac:dyDescent="0.2"/>
    <row r="90098" ht="12.75" customHeight="1" x14ac:dyDescent="0.2"/>
    <row r="90099" ht="12.75" customHeight="1" x14ac:dyDescent="0.2"/>
    <row r="90100" ht="12.75" customHeight="1" x14ac:dyDescent="0.2"/>
    <row r="90101" ht="12.75" customHeight="1" x14ac:dyDescent="0.2"/>
    <row r="90102" ht="12.75" customHeight="1" x14ac:dyDescent="0.2"/>
    <row r="90103" ht="12.75" customHeight="1" x14ac:dyDescent="0.2"/>
    <row r="90104" ht="12.75" customHeight="1" x14ac:dyDescent="0.2"/>
    <row r="90105" ht="12.75" customHeight="1" x14ac:dyDescent="0.2"/>
    <row r="90106" ht="12.75" customHeight="1" x14ac:dyDescent="0.2"/>
    <row r="90107" ht="12.75" customHeight="1" x14ac:dyDescent="0.2"/>
    <row r="90108" ht="12.75" customHeight="1" x14ac:dyDescent="0.2"/>
    <row r="90109" ht="12.75" customHeight="1" x14ac:dyDescent="0.2"/>
    <row r="90110" ht="12.75" customHeight="1" x14ac:dyDescent="0.2"/>
    <row r="90111" ht="12.75" customHeight="1" x14ac:dyDescent="0.2"/>
    <row r="90112" ht="12.75" customHeight="1" x14ac:dyDescent="0.2"/>
    <row r="90113" ht="12.75" customHeight="1" x14ac:dyDescent="0.2"/>
    <row r="90114" ht="12.75" customHeight="1" x14ac:dyDescent="0.2"/>
    <row r="90115" ht="12.75" customHeight="1" x14ac:dyDescent="0.2"/>
    <row r="90116" ht="12.75" customHeight="1" x14ac:dyDescent="0.2"/>
    <row r="90117" ht="12.75" customHeight="1" x14ac:dyDescent="0.2"/>
    <row r="90118" ht="12.75" customHeight="1" x14ac:dyDescent="0.2"/>
    <row r="90119" ht="12.75" customHeight="1" x14ac:dyDescent="0.2"/>
    <row r="90120" ht="12.75" customHeight="1" x14ac:dyDescent="0.2"/>
    <row r="90121" ht="12.75" customHeight="1" x14ac:dyDescent="0.2"/>
    <row r="90122" ht="12.75" customHeight="1" x14ac:dyDescent="0.2"/>
    <row r="90123" ht="12.75" customHeight="1" x14ac:dyDescent="0.2"/>
    <row r="90124" ht="12.75" customHeight="1" x14ac:dyDescent="0.2"/>
    <row r="90125" ht="12.75" customHeight="1" x14ac:dyDescent="0.2"/>
    <row r="90126" ht="12.75" customHeight="1" x14ac:dyDescent="0.2"/>
    <row r="90127" ht="12.75" customHeight="1" x14ac:dyDescent="0.2"/>
    <row r="90128" ht="12.75" customHeight="1" x14ac:dyDescent="0.2"/>
    <row r="90129" ht="12.75" customHeight="1" x14ac:dyDescent="0.2"/>
    <row r="90130" ht="12.75" customHeight="1" x14ac:dyDescent="0.2"/>
    <row r="90131" ht="12.75" customHeight="1" x14ac:dyDescent="0.2"/>
    <row r="90132" ht="12.75" customHeight="1" x14ac:dyDescent="0.2"/>
    <row r="90133" ht="12.75" customHeight="1" x14ac:dyDescent="0.2"/>
    <row r="90134" ht="12.75" customHeight="1" x14ac:dyDescent="0.2"/>
    <row r="90135" ht="12.75" customHeight="1" x14ac:dyDescent="0.2"/>
    <row r="90136" ht="12.75" customHeight="1" x14ac:dyDescent="0.2"/>
    <row r="90137" ht="12.75" customHeight="1" x14ac:dyDescent="0.2"/>
    <row r="90138" ht="12.75" customHeight="1" x14ac:dyDescent="0.2"/>
    <row r="90139" ht="12.75" customHeight="1" x14ac:dyDescent="0.2"/>
    <row r="90140" ht="12.75" customHeight="1" x14ac:dyDescent="0.2"/>
    <row r="90141" ht="12.75" customHeight="1" x14ac:dyDescent="0.2"/>
    <row r="90142" ht="12.75" customHeight="1" x14ac:dyDescent="0.2"/>
    <row r="90143" ht="12.75" customHeight="1" x14ac:dyDescent="0.2"/>
    <row r="90144" ht="12.75" customHeight="1" x14ac:dyDescent="0.2"/>
    <row r="90145" ht="12.75" customHeight="1" x14ac:dyDescent="0.2"/>
    <row r="90146" ht="12.75" customHeight="1" x14ac:dyDescent="0.2"/>
    <row r="90147" ht="12.75" customHeight="1" x14ac:dyDescent="0.2"/>
    <row r="90148" ht="12.75" customHeight="1" x14ac:dyDescent="0.2"/>
    <row r="90149" ht="12.75" customHeight="1" x14ac:dyDescent="0.2"/>
    <row r="90150" ht="12.75" customHeight="1" x14ac:dyDescent="0.2"/>
    <row r="90151" ht="12.75" customHeight="1" x14ac:dyDescent="0.2"/>
    <row r="90152" ht="12.75" customHeight="1" x14ac:dyDescent="0.2"/>
    <row r="90153" ht="12.75" customHeight="1" x14ac:dyDescent="0.2"/>
    <row r="90154" ht="12.75" customHeight="1" x14ac:dyDescent="0.2"/>
    <row r="90155" ht="12.75" customHeight="1" x14ac:dyDescent="0.2"/>
    <row r="90156" ht="12.75" customHeight="1" x14ac:dyDescent="0.2"/>
    <row r="90157" ht="12.75" customHeight="1" x14ac:dyDescent="0.2"/>
    <row r="90158" ht="12.75" customHeight="1" x14ac:dyDescent="0.2"/>
    <row r="90159" ht="12.75" customHeight="1" x14ac:dyDescent="0.2"/>
    <row r="90160" ht="12.75" customHeight="1" x14ac:dyDescent="0.2"/>
    <row r="90161" ht="12.75" customHeight="1" x14ac:dyDescent="0.2"/>
    <row r="90162" ht="12.75" customHeight="1" x14ac:dyDescent="0.2"/>
    <row r="90163" ht="12.75" customHeight="1" x14ac:dyDescent="0.2"/>
    <row r="90164" ht="12.75" customHeight="1" x14ac:dyDescent="0.2"/>
    <row r="90165" ht="12.75" customHeight="1" x14ac:dyDescent="0.2"/>
    <row r="90166" ht="12.75" customHeight="1" x14ac:dyDescent="0.2"/>
    <row r="90167" ht="12.75" customHeight="1" x14ac:dyDescent="0.2"/>
    <row r="90168" ht="12.75" customHeight="1" x14ac:dyDescent="0.2"/>
    <row r="90169" ht="12.75" customHeight="1" x14ac:dyDescent="0.2"/>
    <row r="90170" ht="12.75" customHeight="1" x14ac:dyDescent="0.2"/>
    <row r="90171" ht="12.75" customHeight="1" x14ac:dyDescent="0.2"/>
    <row r="90172" ht="12.75" customHeight="1" x14ac:dyDescent="0.2"/>
    <row r="90173" ht="12.75" customHeight="1" x14ac:dyDescent="0.2"/>
    <row r="90174" ht="12.75" customHeight="1" x14ac:dyDescent="0.2"/>
    <row r="90175" ht="12.75" customHeight="1" x14ac:dyDescent="0.2"/>
    <row r="90176" ht="12.75" customHeight="1" x14ac:dyDescent="0.2"/>
    <row r="90177" ht="12.75" customHeight="1" x14ac:dyDescent="0.2"/>
    <row r="90178" ht="12.75" customHeight="1" x14ac:dyDescent="0.2"/>
    <row r="90179" ht="12.75" customHeight="1" x14ac:dyDescent="0.2"/>
    <row r="90180" ht="12.75" customHeight="1" x14ac:dyDescent="0.2"/>
    <row r="90181" ht="12.75" customHeight="1" x14ac:dyDescent="0.2"/>
    <row r="90182" ht="12.75" customHeight="1" x14ac:dyDescent="0.2"/>
    <row r="90183" ht="12.75" customHeight="1" x14ac:dyDescent="0.2"/>
    <row r="90184" ht="12.75" customHeight="1" x14ac:dyDescent="0.2"/>
    <row r="90185" ht="12.75" customHeight="1" x14ac:dyDescent="0.2"/>
    <row r="90186" ht="12.75" customHeight="1" x14ac:dyDescent="0.2"/>
    <row r="90187" ht="12.75" customHeight="1" x14ac:dyDescent="0.2"/>
    <row r="90188" ht="12.75" customHeight="1" x14ac:dyDescent="0.2"/>
    <row r="90189" ht="12.75" customHeight="1" x14ac:dyDescent="0.2"/>
    <row r="90190" ht="12.75" customHeight="1" x14ac:dyDescent="0.2"/>
    <row r="90191" ht="12.75" customHeight="1" x14ac:dyDescent="0.2"/>
    <row r="90192" ht="12.75" customHeight="1" x14ac:dyDescent="0.2"/>
    <row r="90193" ht="12.75" customHeight="1" x14ac:dyDescent="0.2"/>
    <row r="90194" ht="12.75" customHeight="1" x14ac:dyDescent="0.2"/>
    <row r="90195" ht="12.75" customHeight="1" x14ac:dyDescent="0.2"/>
    <row r="90196" ht="12.75" customHeight="1" x14ac:dyDescent="0.2"/>
    <row r="90197" ht="12.75" customHeight="1" x14ac:dyDescent="0.2"/>
    <row r="90198" ht="12.75" customHeight="1" x14ac:dyDescent="0.2"/>
    <row r="90199" ht="12.75" customHeight="1" x14ac:dyDescent="0.2"/>
    <row r="90200" ht="12.75" customHeight="1" x14ac:dyDescent="0.2"/>
    <row r="90201" ht="12.75" customHeight="1" x14ac:dyDescent="0.2"/>
    <row r="90202" ht="12.75" customHeight="1" x14ac:dyDescent="0.2"/>
    <row r="90203" ht="12.75" customHeight="1" x14ac:dyDescent="0.2"/>
    <row r="90204" ht="12.75" customHeight="1" x14ac:dyDescent="0.2"/>
    <row r="90205" ht="12.75" customHeight="1" x14ac:dyDescent="0.2"/>
    <row r="90206" ht="12.75" customHeight="1" x14ac:dyDescent="0.2"/>
    <row r="90207" ht="12.75" customHeight="1" x14ac:dyDescent="0.2"/>
    <row r="90208" ht="12.75" customHeight="1" x14ac:dyDescent="0.2"/>
    <row r="90209" ht="12.75" customHeight="1" x14ac:dyDescent="0.2"/>
    <row r="90210" ht="12.75" customHeight="1" x14ac:dyDescent="0.2"/>
    <row r="90211" ht="12.75" customHeight="1" x14ac:dyDescent="0.2"/>
    <row r="90212" ht="12.75" customHeight="1" x14ac:dyDescent="0.2"/>
    <row r="90213" ht="12.75" customHeight="1" x14ac:dyDescent="0.2"/>
    <row r="90214" ht="12.75" customHeight="1" x14ac:dyDescent="0.2"/>
    <row r="90215" ht="12.75" customHeight="1" x14ac:dyDescent="0.2"/>
    <row r="90216" ht="12.75" customHeight="1" x14ac:dyDescent="0.2"/>
    <row r="90217" ht="12.75" customHeight="1" x14ac:dyDescent="0.2"/>
    <row r="90218" ht="12.75" customHeight="1" x14ac:dyDescent="0.2"/>
    <row r="90219" ht="12.75" customHeight="1" x14ac:dyDescent="0.2"/>
    <row r="90220" ht="12.75" customHeight="1" x14ac:dyDescent="0.2"/>
    <row r="90221" ht="12.75" customHeight="1" x14ac:dyDescent="0.2"/>
    <row r="90222" ht="12.75" customHeight="1" x14ac:dyDescent="0.2"/>
    <row r="90223" ht="12.75" customHeight="1" x14ac:dyDescent="0.2"/>
    <row r="90224" ht="12.75" customHeight="1" x14ac:dyDescent="0.2"/>
    <row r="90225" ht="12.75" customHeight="1" x14ac:dyDescent="0.2"/>
    <row r="90226" ht="12.75" customHeight="1" x14ac:dyDescent="0.2"/>
    <row r="90227" ht="12.75" customHeight="1" x14ac:dyDescent="0.2"/>
    <row r="90228" ht="12.75" customHeight="1" x14ac:dyDescent="0.2"/>
    <row r="90229" ht="12.75" customHeight="1" x14ac:dyDescent="0.2"/>
    <row r="90230" ht="12.75" customHeight="1" x14ac:dyDescent="0.2"/>
    <row r="90231" ht="12.75" customHeight="1" x14ac:dyDescent="0.2"/>
    <row r="90232" ht="12.75" customHeight="1" x14ac:dyDescent="0.2"/>
    <row r="90233" ht="12.75" customHeight="1" x14ac:dyDescent="0.2"/>
    <row r="90234" ht="12.75" customHeight="1" x14ac:dyDescent="0.2"/>
    <row r="90235" ht="12.75" customHeight="1" x14ac:dyDescent="0.2"/>
    <row r="90236" ht="12.75" customHeight="1" x14ac:dyDescent="0.2"/>
    <row r="90237" ht="12.75" customHeight="1" x14ac:dyDescent="0.2"/>
    <row r="90238" ht="12.75" customHeight="1" x14ac:dyDescent="0.2"/>
    <row r="90239" ht="12.75" customHeight="1" x14ac:dyDescent="0.2"/>
    <row r="90240" ht="12.75" customHeight="1" x14ac:dyDescent="0.2"/>
    <row r="90241" ht="12.75" customHeight="1" x14ac:dyDescent="0.2"/>
    <row r="90242" ht="12.75" customHeight="1" x14ac:dyDescent="0.2"/>
    <row r="90243" ht="12.75" customHeight="1" x14ac:dyDescent="0.2"/>
    <row r="90244" ht="12.75" customHeight="1" x14ac:dyDescent="0.2"/>
    <row r="90245" ht="12.75" customHeight="1" x14ac:dyDescent="0.2"/>
    <row r="90246" ht="12.75" customHeight="1" x14ac:dyDescent="0.2"/>
    <row r="90247" ht="12.75" customHeight="1" x14ac:dyDescent="0.2"/>
    <row r="90248" ht="12.75" customHeight="1" x14ac:dyDescent="0.2"/>
    <row r="90249" ht="12.75" customHeight="1" x14ac:dyDescent="0.2"/>
    <row r="90250" ht="12.75" customHeight="1" x14ac:dyDescent="0.2"/>
    <row r="90251" ht="12.75" customHeight="1" x14ac:dyDescent="0.2"/>
    <row r="90252" ht="12.75" customHeight="1" x14ac:dyDescent="0.2"/>
    <row r="90253" ht="12.75" customHeight="1" x14ac:dyDescent="0.2"/>
    <row r="90254" ht="12.75" customHeight="1" x14ac:dyDescent="0.2"/>
    <row r="90255" ht="12.75" customHeight="1" x14ac:dyDescent="0.2"/>
    <row r="90256" ht="12.75" customHeight="1" x14ac:dyDescent="0.2"/>
    <row r="90257" ht="12.75" customHeight="1" x14ac:dyDescent="0.2"/>
    <row r="90258" ht="12.75" customHeight="1" x14ac:dyDescent="0.2"/>
    <row r="90259" ht="12.75" customHeight="1" x14ac:dyDescent="0.2"/>
    <row r="90260" ht="12.75" customHeight="1" x14ac:dyDescent="0.2"/>
    <row r="90261" ht="12.75" customHeight="1" x14ac:dyDescent="0.2"/>
    <row r="90262" ht="12.75" customHeight="1" x14ac:dyDescent="0.2"/>
    <row r="90263" ht="12.75" customHeight="1" x14ac:dyDescent="0.2"/>
    <row r="90264" ht="12.75" customHeight="1" x14ac:dyDescent="0.2"/>
    <row r="90265" ht="12.75" customHeight="1" x14ac:dyDescent="0.2"/>
    <row r="90266" ht="12.75" customHeight="1" x14ac:dyDescent="0.2"/>
    <row r="90267" ht="12.75" customHeight="1" x14ac:dyDescent="0.2"/>
    <row r="90268" ht="12.75" customHeight="1" x14ac:dyDescent="0.2"/>
    <row r="90269" ht="12.75" customHeight="1" x14ac:dyDescent="0.2"/>
    <row r="90270" ht="12.75" customHeight="1" x14ac:dyDescent="0.2"/>
    <row r="90271" ht="12.75" customHeight="1" x14ac:dyDescent="0.2"/>
    <row r="90272" ht="12.75" customHeight="1" x14ac:dyDescent="0.2"/>
    <row r="90273" ht="12.75" customHeight="1" x14ac:dyDescent="0.2"/>
    <row r="90274" ht="12.75" customHeight="1" x14ac:dyDescent="0.2"/>
    <row r="90275" ht="12.75" customHeight="1" x14ac:dyDescent="0.2"/>
    <row r="90276" ht="12.75" customHeight="1" x14ac:dyDescent="0.2"/>
    <row r="90277" ht="12.75" customHeight="1" x14ac:dyDescent="0.2"/>
    <row r="90278" ht="12.75" customHeight="1" x14ac:dyDescent="0.2"/>
    <row r="90279" ht="12.75" customHeight="1" x14ac:dyDescent="0.2"/>
    <row r="90280" ht="12.75" customHeight="1" x14ac:dyDescent="0.2"/>
    <row r="90281" ht="12.75" customHeight="1" x14ac:dyDescent="0.2"/>
    <row r="90282" ht="12.75" customHeight="1" x14ac:dyDescent="0.2"/>
    <row r="90283" ht="12.75" customHeight="1" x14ac:dyDescent="0.2"/>
    <row r="90284" ht="12.75" customHeight="1" x14ac:dyDescent="0.2"/>
    <row r="90285" ht="12.75" customHeight="1" x14ac:dyDescent="0.2"/>
    <row r="90286" ht="12.75" customHeight="1" x14ac:dyDescent="0.2"/>
    <row r="90287" ht="12.75" customHeight="1" x14ac:dyDescent="0.2"/>
    <row r="90288" ht="12.75" customHeight="1" x14ac:dyDescent="0.2"/>
    <row r="90289" ht="12.75" customHeight="1" x14ac:dyDescent="0.2"/>
    <row r="90290" ht="12.75" customHeight="1" x14ac:dyDescent="0.2"/>
    <row r="90291" ht="12.75" customHeight="1" x14ac:dyDescent="0.2"/>
    <row r="90292" ht="12.75" customHeight="1" x14ac:dyDescent="0.2"/>
    <row r="90293" ht="12.75" customHeight="1" x14ac:dyDescent="0.2"/>
    <row r="90294" ht="12.75" customHeight="1" x14ac:dyDescent="0.2"/>
    <row r="90295" ht="12.75" customHeight="1" x14ac:dyDescent="0.2"/>
    <row r="90296" ht="12.75" customHeight="1" x14ac:dyDescent="0.2"/>
    <row r="90297" ht="12.75" customHeight="1" x14ac:dyDescent="0.2"/>
    <row r="90298" ht="12.75" customHeight="1" x14ac:dyDescent="0.2"/>
    <row r="90299" ht="12.75" customHeight="1" x14ac:dyDescent="0.2"/>
    <row r="90300" ht="12.75" customHeight="1" x14ac:dyDescent="0.2"/>
    <row r="90301" ht="12.75" customHeight="1" x14ac:dyDescent="0.2"/>
    <row r="90302" ht="12.75" customHeight="1" x14ac:dyDescent="0.2"/>
    <row r="90303" ht="12.75" customHeight="1" x14ac:dyDescent="0.2"/>
    <row r="90304" ht="12.75" customHeight="1" x14ac:dyDescent="0.2"/>
    <row r="90305" ht="12.75" customHeight="1" x14ac:dyDescent="0.2"/>
    <row r="90306" ht="12.75" customHeight="1" x14ac:dyDescent="0.2"/>
    <row r="90307" ht="12.75" customHeight="1" x14ac:dyDescent="0.2"/>
    <row r="90308" ht="12.75" customHeight="1" x14ac:dyDescent="0.2"/>
    <row r="90309" ht="12.75" customHeight="1" x14ac:dyDescent="0.2"/>
    <row r="90310" ht="12.75" customHeight="1" x14ac:dyDescent="0.2"/>
    <row r="90311" ht="12.75" customHeight="1" x14ac:dyDescent="0.2"/>
    <row r="90312" ht="12.75" customHeight="1" x14ac:dyDescent="0.2"/>
    <row r="90313" ht="12.75" customHeight="1" x14ac:dyDescent="0.2"/>
    <row r="90314" ht="12.75" customHeight="1" x14ac:dyDescent="0.2"/>
    <row r="90315" ht="12.75" customHeight="1" x14ac:dyDescent="0.2"/>
    <row r="90316" ht="12.75" customHeight="1" x14ac:dyDescent="0.2"/>
    <row r="90317" ht="12.75" customHeight="1" x14ac:dyDescent="0.2"/>
    <row r="90318" ht="12.75" customHeight="1" x14ac:dyDescent="0.2"/>
    <row r="90319" ht="12.75" customHeight="1" x14ac:dyDescent="0.2"/>
    <row r="90320" ht="12.75" customHeight="1" x14ac:dyDescent="0.2"/>
    <row r="90321" ht="12.75" customHeight="1" x14ac:dyDescent="0.2"/>
    <row r="90322" ht="12.75" customHeight="1" x14ac:dyDescent="0.2"/>
    <row r="90323" ht="12.75" customHeight="1" x14ac:dyDescent="0.2"/>
    <row r="90324" ht="12.75" customHeight="1" x14ac:dyDescent="0.2"/>
    <row r="90325" ht="12.75" customHeight="1" x14ac:dyDescent="0.2"/>
    <row r="90326" ht="12.75" customHeight="1" x14ac:dyDescent="0.2"/>
    <row r="90327" ht="12.75" customHeight="1" x14ac:dyDescent="0.2"/>
    <row r="90328" ht="12.75" customHeight="1" x14ac:dyDescent="0.2"/>
    <row r="90329" ht="12.75" customHeight="1" x14ac:dyDescent="0.2"/>
    <row r="90330" ht="12.75" customHeight="1" x14ac:dyDescent="0.2"/>
    <row r="90331" ht="12.75" customHeight="1" x14ac:dyDescent="0.2"/>
    <row r="90332" ht="12.75" customHeight="1" x14ac:dyDescent="0.2"/>
    <row r="90333" ht="12.75" customHeight="1" x14ac:dyDescent="0.2"/>
    <row r="90334" ht="12.75" customHeight="1" x14ac:dyDescent="0.2"/>
    <row r="90335" ht="12.75" customHeight="1" x14ac:dyDescent="0.2"/>
    <row r="90336" ht="12.75" customHeight="1" x14ac:dyDescent="0.2"/>
    <row r="90337" ht="12.75" customHeight="1" x14ac:dyDescent="0.2"/>
    <row r="90338" ht="12.75" customHeight="1" x14ac:dyDescent="0.2"/>
    <row r="90339" ht="12.75" customHeight="1" x14ac:dyDescent="0.2"/>
    <row r="90340" ht="12.75" customHeight="1" x14ac:dyDescent="0.2"/>
    <row r="90341" ht="12.75" customHeight="1" x14ac:dyDescent="0.2"/>
    <row r="90342" ht="12.75" customHeight="1" x14ac:dyDescent="0.2"/>
    <row r="90343" ht="12.75" customHeight="1" x14ac:dyDescent="0.2"/>
    <row r="90344" ht="12.75" customHeight="1" x14ac:dyDescent="0.2"/>
    <row r="90345" ht="12.75" customHeight="1" x14ac:dyDescent="0.2"/>
    <row r="90346" ht="12.75" customHeight="1" x14ac:dyDescent="0.2"/>
    <row r="90347" ht="12.75" customHeight="1" x14ac:dyDescent="0.2"/>
    <row r="90348" ht="12.75" customHeight="1" x14ac:dyDescent="0.2"/>
    <row r="90349" ht="12.75" customHeight="1" x14ac:dyDescent="0.2"/>
    <row r="90350" ht="12.75" customHeight="1" x14ac:dyDescent="0.2"/>
    <row r="90351" ht="12.75" customHeight="1" x14ac:dyDescent="0.2"/>
    <row r="90352" ht="12.75" customHeight="1" x14ac:dyDescent="0.2"/>
    <row r="90353" ht="12.75" customHeight="1" x14ac:dyDescent="0.2"/>
    <row r="90354" ht="12.75" customHeight="1" x14ac:dyDescent="0.2"/>
    <row r="90355" ht="12.75" customHeight="1" x14ac:dyDescent="0.2"/>
    <row r="90356" ht="12.75" customHeight="1" x14ac:dyDescent="0.2"/>
    <row r="90357" ht="12.75" customHeight="1" x14ac:dyDescent="0.2"/>
    <row r="90358" ht="12.75" customHeight="1" x14ac:dyDescent="0.2"/>
    <row r="90359" ht="12.75" customHeight="1" x14ac:dyDescent="0.2"/>
    <row r="90360" ht="12.75" customHeight="1" x14ac:dyDescent="0.2"/>
    <row r="90361" ht="12.75" customHeight="1" x14ac:dyDescent="0.2"/>
    <row r="90362" ht="12.75" customHeight="1" x14ac:dyDescent="0.2"/>
    <row r="90363" ht="12.75" customHeight="1" x14ac:dyDescent="0.2"/>
    <row r="90364" ht="12.75" customHeight="1" x14ac:dyDescent="0.2"/>
    <row r="90365" ht="12.75" customHeight="1" x14ac:dyDescent="0.2"/>
    <row r="90366" ht="12.75" customHeight="1" x14ac:dyDescent="0.2"/>
    <row r="90367" ht="12.75" customHeight="1" x14ac:dyDescent="0.2"/>
    <row r="90368" ht="12.75" customHeight="1" x14ac:dyDescent="0.2"/>
    <row r="90369" ht="12.75" customHeight="1" x14ac:dyDescent="0.2"/>
    <row r="90370" ht="12.75" customHeight="1" x14ac:dyDescent="0.2"/>
    <row r="90371" ht="12.75" customHeight="1" x14ac:dyDescent="0.2"/>
    <row r="90372" ht="12.75" customHeight="1" x14ac:dyDescent="0.2"/>
    <row r="90373" ht="12.75" customHeight="1" x14ac:dyDescent="0.2"/>
    <row r="90374" ht="12.75" customHeight="1" x14ac:dyDescent="0.2"/>
    <row r="90375" ht="12.75" customHeight="1" x14ac:dyDescent="0.2"/>
    <row r="90376" ht="12.75" customHeight="1" x14ac:dyDescent="0.2"/>
    <row r="90377" ht="12.75" customHeight="1" x14ac:dyDescent="0.2"/>
    <row r="90378" ht="12.75" customHeight="1" x14ac:dyDescent="0.2"/>
    <row r="90379" ht="12.75" customHeight="1" x14ac:dyDescent="0.2"/>
    <row r="90380" ht="12.75" customHeight="1" x14ac:dyDescent="0.2"/>
    <row r="90381" ht="12.75" customHeight="1" x14ac:dyDescent="0.2"/>
    <row r="90382" ht="12.75" customHeight="1" x14ac:dyDescent="0.2"/>
    <row r="90383" ht="12.75" customHeight="1" x14ac:dyDescent="0.2"/>
    <row r="90384" ht="12.75" customHeight="1" x14ac:dyDescent="0.2"/>
    <row r="90385" ht="12.75" customHeight="1" x14ac:dyDescent="0.2"/>
    <row r="90386" ht="12.75" customHeight="1" x14ac:dyDescent="0.2"/>
    <row r="90387" ht="12.75" customHeight="1" x14ac:dyDescent="0.2"/>
    <row r="90388" ht="12.75" customHeight="1" x14ac:dyDescent="0.2"/>
    <row r="90389" ht="12.75" customHeight="1" x14ac:dyDescent="0.2"/>
    <row r="90390" ht="12.75" customHeight="1" x14ac:dyDescent="0.2"/>
    <row r="90391" ht="12.75" customHeight="1" x14ac:dyDescent="0.2"/>
    <row r="90392" ht="12.75" customHeight="1" x14ac:dyDescent="0.2"/>
    <row r="90393" ht="12.75" customHeight="1" x14ac:dyDescent="0.2"/>
    <row r="90394" ht="12.75" customHeight="1" x14ac:dyDescent="0.2"/>
    <row r="90395" ht="12.75" customHeight="1" x14ac:dyDescent="0.2"/>
    <row r="90396" ht="12.75" customHeight="1" x14ac:dyDescent="0.2"/>
    <row r="90397" ht="12.75" customHeight="1" x14ac:dyDescent="0.2"/>
    <row r="90398" ht="12.75" customHeight="1" x14ac:dyDescent="0.2"/>
    <row r="90399" ht="12.75" customHeight="1" x14ac:dyDescent="0.2"/>
    <row r="90400" ht="12.75" customHeight="1" x14ac:dyDescent="0.2"/>
    <row r="90401" ht="12.75" customHeight="1" x14ac:dyDescent="0.2"/>
    <row r="90402" ht="12.75" customHeight="1" x14ac:dyDescent="0.2"/>
    <row r="90403" ht="12.75" customHeight="1" x14ac:dyDescent="0.2"/>
    <row r="90404" ht="12.75" customHeight="1" x14ac:dyDescent="0.2"/>
    <row r="90405" ht="12.75" customHeight="1" x14ac:dyDescent="0.2"/>
    <row r="90406" ht="12.75" customHeight="1" x14ac:dyDescent="0.2"/>
    <row r="90407" ht="12.75" customHeight="1" x14ac:dyDescent="0.2"/>
    <row r="90408" ht="12.75" customHeight="1" x14ac:dyDescent="0.2"/>
    <row r="90409" ht="12.75" customHeight="1" x14ac:dyDescent="0.2"/>
    <row r="90410" ht="12.75" customHeight="1" x14ac:dyDescent="0.2"/>
    <row r="90411" ht="12.75" customHeight="1" x14ac:dyDescent="0.2"/>
    <row r="90412" ht="12.75" customHeight="1" x14ac:dyDescent="0.2"/>
    <row r="90413" ht="12.75" customHeight="1" x14ac:dyDescent="0.2"/>
    <row r="90414" ht="12.75" customHeight="1" x14ac:dyDescent="0.2"/>
    <row r="90415" ht="12.75" customHeight="1" x14ac:dyDescent="0.2"/>
    <row r="90416" ht="12.75" customHeight="1" x14ac:dyDescent="0.2"/>
    <row r="90417" ht="12.75" customHeight="1" x14ac:dyDescent="0.2"/>
    <row r="90418" ht="12.75" customHeight="1" x14ac:dyDescent="0.2"/>
    <row r="90419" ht="12.75" customHeight="1" x14ac:dyDescent="0.2"/>
    <row r="90420" ht="12.75" customHeight="1" x14ac:dyDescent="0.2"/>
    <row r="90421" ht="12.75" customHeight="1" x14ac:dyDescent="0.2"/>
    <row r="90422" ht="12.75" customHeight="1" x14ac:dyDescent="0.2"/>
    <row r="90423" ht="12.75" customHeight="1" x14ac:dyDescent="0.2"/>
    <row r="90424" ht="12.75" customHeight="1" x14ac:dyDescent="0.2"/>
    <row r="90425" ht="12.75" customHeight="1" x14ac:dyDescent="0.2"/>
    <row r="90426" ht="12.75" customHeight="1" x14ac:dyDescent="0.2"/>
    <row r="90427" ht="12.75" customHeight="1" x14ac:dyDescent="0.2"/>
    <row r="90428" ht="12.75" customHeight="1" x14ac:dyDescent="0.2"/>
    <row r="90429" ht="12.75" customHeight="1" x14ac:dyDescent="0.2"/>
    <row r="90430" ht="12.75" customHeight="1" x14ac:dyDescent="0.2"/>
    <row r="90431" ht="12.75" customHeight="1" x14ac:dyDescent="0.2"/>
    <row r="90432" ht="12.75" customHeight="1" x14ac:dyDescent="0.2"/>
    <row r="90433" ht="12.75" customHeight="1" x14ac:dyDescent="0.2"/>
    <row r="90434" ht="12.75" customHeight="1" x14ac:dyDescent="0.2"/>
    <row r="90435" ht="12.75" customHeight="1" x14ac:dyDescent="0.2"/>
    <row r="90436" ht="12.75" customHeight="1" x14ac:dyDescent="0.2"/>
    <row r="90437" ht="12.75" customHeight="1" x14ac:dyDescent="0.2"/>
    <row r="90438" ht="12.75" customHeight="1" x14ac:dyDescent="0.2"/>
    <row r="90439" ht="12.75" customHeight="1" x14ac:dyDescent="0.2"/>
    <row r="90440" ht="12.75" customHeight="1" x14ac:dyDescent="0.2"/>
    <row r="90441" ht="12.75" customHeight="1" x14ac:dyDescent="0.2"/>
    <row r="90442" ht="12.75" customHeight="1" x14ac:dyDescent="0.2"/>
    <row r="90443" ht="12.75" customHeight="1" x14ac:dyDescent="0.2"/>
    <row r="90444" ht="12.75" customHeight="1" x14ac:dyDescent="0.2"/>
    <row r="90445" ht="12.75" customHeight="1" x14ac:dyDescent="0.2"/>
    <row r="90446" ht="12.75" customHeight="1" x14ac:dyDescent="0.2"/>
    <row r="90447" ht="12.75" customHeight="1" x14ac:dyDescent="0.2"/>
    <row r="90448" ht="12.75" customHeight="1" x14ac:dyDescent="0.2"/>
    <row r="90449" ht="12.75" customHeight="1" x14ac:dyDescent="0.2"/>
    <row r="90450" ht="12.75" customHeight="1" x14ac:dyDescent="0.2"/>
    <row r="90451" ht="12.75" customHeight="1" x14ac:dyDescent="0.2"/>
    <row r="90452" ht="12.75" customHeight="1" x14ac:dyDescent="0.2"/>
    <row r="90453" ht="12.75" customHeight="1" x14ac:dyDescent="0.2"/>
    <row r="90454" ht="12.75" customHeight="1" x14ac:dyDescent="0.2"/>
    <row r="90455" ht="12.75" customHeight="1" x14ac:dyDescent="0.2"/>
    <row r="90456" ht="12.75" customHeight="1" x14ac:dyDescent="0.2"/>
    <row r="90457" ht="12.75" customHeight="1" x14ac:dyDescent="0.2"/>
    <row r="90458" ht="12.75" customHeight="1" x14ac:dyDescent="0.2"/>
    <row r="90459" ht="12.75" customHeight="1" x14ac:dyDescent="0.2"/>
    <row r="90460" ht="12.75" customHeight="1" x14ac:dyDescent="0.2"/>
    <row r="90461" ht="12.75" customHeight="1" x14ac:dyDescent="0.2"/>
    <row r="90462" ht="12.75" customHeight="1" x14ac:dyDescent="0.2"/>
    <row r="90463" ht="12.75" customHeight="1" x14ac:dyDescent="0.2"/>
    <row r="90464" ht="12.75" customHeight="1" x14ac:dyDescent="0.2"/>
    <row r="90465" ht="12.75" customHeight="1" x14ac:dyDescent="0.2"/>
    <row r="90466" ht="12.75" customHeight="1" x14ac:dyDescent="0.2"/>
    <row r="90467" ht="12.75" customHeight="1" x14ac:dyDescent="0.2"/>
    <row r="90468" ht="12.75" customHeight="1" x14ac:dyDescent="0.2"/>
    <row r="90469" ht="12.75" customHeight="1" x14ac:dyDescent="0.2"/>
    <row r="90470" ht="12.75" customHeight="1" x14ac:dyDescent="0.2"/>
    <row r="90471" ht="12.75" customHeight="1" x14ac:dyDescent="0.2"/>
    <row r="90472" ht="12.75" customHeight="1" x14ac:dyDescent="0.2"/>
    <row r="90473" ht="12.75" customHeight="1" x14ac:dyDescent="0.2"/>
    <row r="90474" ht="12.75" customHeight="1" x14ac:dyDescent="0.2"/>
    <row r="90475" ht="12.75" customHeight="1" x14ac:dyDescent="0.2"/>
    <row r="90476" ht="12.75" customHeight="1" x14ac:dyDescent="0.2"/>
    <row r="90477" ht="12.75" customHeight="1" x14ac:dyDescent="0.2"/>
    <row r="90478" ht="12.75" customHeight="1" x14ac:dyDescent="0.2"/>
    <row r="90479" ht="12.75" customHeight="1" x14ac:dyDescent="0.2"/>
    <row r="90480" ht="12.75" customHeight="1" x14ac:dyDescent="0.2"/>
    <row r="90481" ht="12.75" customHeight="1" x14ac:dyDescent="0.2"/>
    <row r="90482" ht="12.75" customHeight="1" x14ac:dyDescent="0.2"/>
    <row r="90483" ht="12.75" customHeight="1" x14ac:dyDescent="0.2"/>
    <row r="90484" ht="12.75" customHeight="1" x14ac:dyDescent="0.2"/>
    <row r="90485" ht="12.75" customHeight="1" x14ac:dyDescent="0.2"/>
    <row r="90486" ht="12.75" customHeight="1" x14ac:dyDescent="0.2"/>
    <row r="90487" ht="12.75" customHeight="1" x14ac:dyDescent="0.2"/>
    <row r="90488" ht="12.75" customHeight="1" x14ac:dyDescent="0.2"/>
    <row r="90489" ht="12.75" customHeight="1" x14ac:dyDescent="0.2"/>
    <row r="90490" ht="12.75" customHeight="1" x14ac:dyDescent="0.2"/>
    <row r="90491" ht="12.75" customHeight="1" x14ac:dyDescent="0.2"/>
    <row r="90492" ht="12.75" customHeight="1" x14ac:dyDescent="0.2"/>
    <row r="90493" ht="12.75" customHeight="1" x14ac:dyDescent="0.2"/>
    <row r="90494" ht="12.75" customHeight="1" x14ac:dyDescent="0.2"/>
    <row r="90495" ht="12.75" customHeight="1" x14ac:dyDescent="0.2"/>
    <row r="90496" ht="12.75" customHeight="1" x14ac:dyDescent="0.2"/>
    <row r="90497" ht="12.75" customHeight="1" x14ac:dyDescent="0.2"/>
    <row r="90498" ht="12.75" customHeight="1" x14ac:dyDescent="0.2"/>
    <row r="90499" ht="12.75" customHeight="1" x14ac:dyDescent="0.2"/>
    <row r="90500" ht="12.75" customHeight="1" x14ac:dyDescent="0.2"/>
    <row r="90501" ht="12.75" customHeight="1" x14ac:dyDescent="0.2"/>
    <row r="90502" ht="12.75" customHeight="1" x14ac:dyDescent="0.2"/>
    <row r="90503" ht="12.75" customHeight="1" x14ac:dyDescent="0.2"/>
    <row r="90504" ht="12.75" customHeight="1" x14ac:dyDescent="0.2"/>
    <row r="90505" ht="12.75" customHeight="1" x14ac:dyDescent="0.2"/>
    <row r="90506" ht="12.75" customHeight="1" x14ac:dyDescent="0.2"/>
    <row r="90507" ht="12.75" customHeight="1" x14ac:dyDescent="0.2"/>
    <row r="90508" ht="12.75" customHeight="1" x14ac:dyDescent="0.2"/>
    <row r="90509" ht="12.75" customHeight="1" x14ac:dyDescent="0.2"/>
    <row r="90510" ht="12.75" customHeight="1" x14ac:dyDescent="0.2"/>
    <row r="90511" ht="12.75" customHeight="1" x14ac:dyDescent="0.2"/>
    <row r="90512" ht="12.75" customHeight="1" x14ac:dyDescent="0.2"/>
    <row r="90513" ht="12.75" customHeight="1" x14ac:dyDescent="0.2"/>
    <row r="90514" ht="12.75" customHeight="1" x14ac:dyDescent="0.2"/>
    <row r="90515" ht="12.75" customHeight="1" x14ac:dyDescent="0.2"/>
    <row r="90516" ht="12.75" customHeight="1" x14ac:dyDescent="0.2"/>
    <row r="90517" ht="12.75" customHeight="1" x14ac:dyDescent="0.2"/>
    <row r="90518" ht="12.75" customHeight="1" x14ac:dyDescent="0.2"/>
    <row r="90519" ht="12.75" customHeight="1" x14ac:dyDescent="0.2"/>
    <row r="90520" ht="12.75" customHeight="1" x14ac:dyDescent="0.2"/>
    <row r="90521" ht="12.75" customHeight="1" x14ac:dyDescent="0.2"/>
    <row r="90522" ht="12.75" customHeight="1" x14ac:dyDescent="0.2"/>
    <row r="90523" ht="12.75" customHeight="1" x14ac:dyDescent="0.2"/>
    <row r="90524" ht="12.75" customHeight="1" x14ac:dyDescent="0.2"/>
    <row r="90525" ht="12.75" customHeight="1" x14ac:dyDescent="0.2"/>
    <row r="90526" ht="12.75" customHeight="1" x14ac:dyDescent="0.2"/>
    <row r="90527" ht="12.75" customHeight="1" x14ac:dyDescent="0.2"/>
    <row r="90528" ht="12.75" customHeight="1" x14ac:dyDescent="0.2"/>
    <row r="90529" ht="12.75" customHeight="1" x14ac:dyDescent="0.2"/>
    <row r="90530" ht="12.75" customHeight="1" x14ac:dyDescent="0.2"/>
    <row r="90531" ht="12.75" customHeight="1" x14ac:dyDescent="0.2"/>
    <row r="90532" ht="12.75" customHeight="1" x14ac:dyDescent="0.2"/>
    <row r="90533" ht="12.75" customHeight="1" x14ac:dyDescent="0.2"/>
    <row r="90534" ht="12.75" customHeight="1" x14ac:dyDescent="0.2"/>
    <row r="90535" ht="12.75" customHeight="1" x14ac:dyDescent="0.2"/>
    <row r="90536" ht="12.75" customHeight="1" x14ac:dyDescent="0.2"/>
    <row r="90537" ht="12.75" customHeight="1" x14ac:dyDescent="0.2"/>
    <row r="90538" ht="12.75" customHeight="1" x14ac:dyDescent="0.2"/>
    <row r="90539" ht="12.75" customHeight="1" x14ac:dyDescent="0.2"/>
    <row r="90540" ht="12.75" customHeight="1" x14ac:dyDescent="0.2"/>
    <row r="90541" ht="12.75" customHeight="1" x14ac:dyDescent="0.2"/>
    <row r="90542" ht="12.75" customHeight="1" x14ac:dyDescent="0.2"/>
    <row r="90543" ht="12.75" customHeight="1" x14ac:dyDescent="0.2"/>
    <row r="90544" ht="12.75" customHeight="1" x14ac:dyDescent="0.2"/>
    <row r="90545" ht="12.75" customHeight="1" x14ac:dyDescent="0.2"/>
    <row r="90546" ht="12.75" customHeight="1" x14ac:dyDescent="0.2"/>
    <row r="90547" ht="12.75" customHeight="1" x14ac:dyDescent="0.2"/>
    <row r="90548" ht="12.75" customHeight="1" x14ac:dyDescent="0.2"/>
    <row r="90549" ht="12.75" customHeight="1" x14ac:dyDescent="0.2"/>
    <row r="90550" ht="12.75" customHeight="1" x14ac:dyDescent="0.2"/>
    <row r="90551" ht="12.75" customHeight="1" x14ac:dyDescent="0.2"/>
    <row r="90552" ht="12.75" customHeight="1" x14ac:dyDescent="0.2"/>
    <row r="90553" ht="12.75" customHeight="1" x14ac:dyDescent="0.2"/>
    <row r="90554" ht="12.75" customHeight="1" x14ac:dyDescent="0.2"/>
    <row r="90555" ht="12.75" customHeight="1" x14ac:dyDescent="0.2"/>
    <row r="90556" ht="12.75" customHeight="1" x14ac:dyDescent="0.2"/>
    <row r="90557" ht="12.75" customHeight="1" x14ac:dyDescent="0.2"/>
    <row r="90558" ht="12.75" customHeight="1" x14ac:dyDescent="0.2"/>
    <row r="90559" ht="12.75" customHeight="1" x14ac:dyDescent="0.2"/>
    <row r="90560" ht="12.75" customHeight="1" x14ac:dyDescent="0.2"/>
    <row r="90561" ht="12.75" customHeight="1" x14ac:dyDescent="0.2"/>
    <row r="90562" ht="12.75" customHeight="1" x14ac:dyDescent="0.2"/>
    <row r="90563" ht="12.75" customHeight="1" x14ac:dyDescent="0.2"/>
    <row r="90564" ht="12.75" customHeight="1" x14ac:dyDescent="0.2"/>
    <row r="90565" ht="12.75" customHeight="1" x14ac:dyDescent="0.2"/>
    <row r="90566" ht="12.75" customHeight="1" x14ac:dyDescent="0.2"/>
    <row r="90567" ht="12.75" customHeight="1" x14ac:dyDescent="0.2"/>
    <row r="90568" ht="12.75" customHeight="1" x14ac:dyDescent="0.2"/>
    <row r="90569" ht="12.75" customHeight="1" x14ac:dyDescent="0.2"/>
    <row r="90570" ht="12.75" customHeight="1" x14ac:dyDescent="0.2"/>
    <row r="90571" ht="12.75" customHeight="1" x14ac:dyDescent="0.2"/>
    <row r="90572" ht="12.75" customHeight="1" x14ac:dyDescent="0.2"/>
    <row r="90573" ht="12.75" customHeight="1" x14ac:dyDescent="0.2"/>
    <row r="90574" ht="12.75" customHeight="1" x14ac:dyDescent="0.2"/>
    <row r="90575" ht="12.75" customHeight="1" x14ac:dyDescent="0.2"/>
    <row r="90576" ht="12.75" customHeight="1" x14ac:dyDescent="0.2"/>
    <row r="90577" ht="12.75" customHeight="1" x14ac:dyDescent="0.2"/>
    <row r="90578" ht="12.75" customHeight="1" x14ac:dyDescent="0.2"/>
    <row r="90579" ht="12.75" customHeight="1" x14ac:dyDescent="0.2"/>
    <row r="90580" ht="12.75" customHeight="1" x14ac:dyDescent="0.2"/>
    <row r="90581" ht="12.75" customHeight="1" x14ac:dyDescent="0.2"/>
    <row r="90582" ht="12.75" customHeight="1" x14ac:dyDescent="0.2"/>
    <row r="90583" ht="12.75" customHeight="1" x14ac:dyDescent="0.2"/>
    <row r="90584" ht="12.75" customHeight="1" x14ac:dyDescent="0.2"/>
    <row r="90585" ht="12.75" customHeight="1" x14ac:dyDescent="0.2"/>
    <row r="90586" ht="12.75" customHeight="1" x14ac:dyDescent="0.2"/>
    <row r="90587" ht="12.75" customHeight="1" x14ac:dyDescent="0.2"/>
    <row r="90588" ht="12.75" customHeight="1" x14ac:dyDescent="0.2"/>
    <row r="90589" ht="12.75" customHeight="1" x14ac:dyDescent="0.2"/>
    <row r="90590" ht="12.75" customHeight="1" x14ac:dyDescent="0.2"/>
    <row r="90591" ht="12.75" customHeight="1" x14ac:dyDescent="0.2"/>
    <row r="90592" ht="12.75" customHeight="1" x14ac:dyDescent="0.2"/>
    <row r="90593" ht="12.75" customHeight="1" x14ac:dyDescent="0.2"/>
    <row r="90594" ht="12.75" customHeight="1" x14ac:dyDescent="0.2"/>
    <row r="90595" ht="12.75" customHeight="1" x14ac:dyDescent="0.2"/>
    <row r="90596" ht="12.75" customHeight="1" x14ac:dyDescent="0.2"/>
    <row r="90597" ht="12.75" customHeight="1" x14ac:dyDescent="0.2"/>
    <row r="90598" ht="12.75" customHeight="1" x14ac:dyDescent="0.2"/>
    <row r="90599" ht="12.75" customHeight="1" x14ac:dyDescent="0.2"/>
    <row r="90600" ht="12.75" customHeight="1" x14ac:dyDescent="0.2"/>
    <row r="90601" ht="12.75" customHeight="1" x14ac:dyDescent="0.2"/>
    <row r="90602" ht="12.75" customHeight="1" x14ac:dyDescent="0.2"/>
    <row r="90603" ht="12.75" customHeight="1" x14ac:dyDescent="0.2"/>
    <row r="90604" ht="12.75" customHeight="1" x14ac:dyDescent="0.2"/>
    <row r="90605" ht="12.75" customHeight="1" x14ac:dyDescent="0.2"/>
    <row r="90606" ht="12.75" customHeight="1" x14ac:dyDescent="0.2"/>
    <row r="90607" ht="12.75" customHeight="1" x14ac:dyDescent="0.2"/>
    <row r="90608" ht="12.75" customHeight="1" x14ac:dyDescent="0.2"/>
    <row r="90609" ht="12.75" customHeight="1" x14ac:dyDescent="0.2"/>
    <row r="90610" ht="12.75" customHeight="1" x14ac:dyDescent="0.2"/>
    <row r="90611" ht="12.75" customHeight="1" x14ac:dyDescent="0.2"/>
    <row r="90612" ht="12.75" customHeight="1" x14ac:dyDescent="0.2"/>
    <row r="90613" ht="12.75" customHeight="1" x14ac:dyDescent="0.2"/>
    <row r="90614" ht="12.75" customHeight="1" x14ac:dyDescent="0.2"/>
    <row r="90615" ht="12.75" customHeight="1" x14ac:dyDescent="0.2"/>
    <row r="90616" ht="12.75" customHeight="1" x14ac:dyDescent="0.2"/>
    <row r="90617" ht="12.75" customHeight="1" x14ac:dyDescent="0.2"/>
    <row r="90618" ht="12.75" customHeight="1" x14ac:dyDescent="0.2"/>
    <row r="90619" ht="12.75" customHeight="1" x14ac:dyDescent="0.2"/>
    <row r="90620" ht="12.75" customHeight="1" x14ac:dyDescent="0.2"/>
    <row r="90621" ht="12.75" customHeight="1" x14ac:dyDescent="0.2"/>
    <row r="90622" ht="12.75" customHeight="1" x14ac:dyDescent="0.2"/>
    <row r="90623" ht="12.75" customHeight="1" x14ac:dyDescent="0.2"/>
    <row r="90624" ht="12.75" customHeight="1" x14ac:dyDescent="0.2"/>
    <row r="90625" ht="12.75" customHeight="1" x14ac:dyDescent="0.2"/>
    <row r="90626" ht="12.75" customHeight="1" x14ac:dyDescent="0.2"/>
    <row r="90627" ht="12.75" customHeight="1" x14ac:dyDescent="0.2"/>
    <row r="90628" ht="12.75" customHeight="1" x14ac:dyDescent="0.2"/>
    <row r="90629" ht="12.75" customHeight="1" x14ac:dyDescent="0.2"/>
    <row r="90630" ht="12.75" customHeight="1" x14ac:dyDescent="0.2"/>
    <row r="90631" ht="12.75" customHeight="1" x14ac:dyDescent="0.2"/>
    <row r="90632" ht="12.75" customHeight="1" x14ac:dyDescent="0.2"/>
    <row r="90633" ht="12.75" customHeight="1" x14ac:dyDescent="0.2"/>
    <row r="90634" ht="12.75" customHeight="1" x14ac:dyDescent="0.2"/>
    <row r="90635" ht="12.75" customHeight="1" x14ac:dyDescent="0.2"/>
    <row r="90636" ht="12.75" customHeight="1" x14ac:dyDescent="0.2"/>
    <row r="90637" ht="12.75" customHeight="1" x14ac:dyDescent="0.2"/>
    <row r="90638" ht="12.75" customHeight="1" x14ac:dyDescent="0.2"/>
    <row r="90639" ht="12.75" customHeight="1" x14ac:dyDescent="0.2"/>
    <row r="90640" ht="12.75" customHeight="1" x14ac:dyDescent="0.2"/>
    <row r="90641" ht="12.75" customHeight="1" x14ac:dyDescent="0.2"/>
    <row r="90642" ht="12.75" customHeight="1" x14ac:dyDescent="0.2"/>
    <row r="90643" ht="12.75" customHeight="1" x14ac:dyDescent="0.2"/>
    <row r="90644" ht="12.75" customHeight="1" x14ac:dyDescent="0.2"/>
    <row r="90645" ht="12.75" customHeight="1" x14ac:dyDescent="0.2"/>
    <row r="90646" ht="12.75" customHeight="1" x14ac:dyDescent="0.2"/>
    <row r="90647" ht="12.75" customHeight="1" x14ac:dyDescent="0.2"/>
    <row r="90648" ht="12.75" customHeight="1" x14ac:dyDescent="0.2"/>
    <row r="90649" ht="12.75" customHeight="1" x14ac:dyDescent="0.2"/>
    <row r="90650" ht="12.75" customHeight="1" x14ac:dyDescent="0.2"/>
    <row r="90651" ht="12.75" customHeight="1" x14ac:dyDescent="0.2"/>
    <row r="90652" ht="12.75" customHeight="1" x14ac:dyDescent="0.2"/>
    <row r="90653" ht="12.75" customHeight="1" x14ac:dyDescent="0.2"/>
    <row r="90654" ht="12.75" customHeight="1" x14ac:dyDescent="0.2"/>
    <row r="90655" ht="12.75" customHeight="1" x14ac:dyDescent="0.2"/>
    <row r="90656" ht="12.75" customHeight="1" x14ac:dyDescent="0.2"/>
    <row r="90657" ht="12.75" customHeight="1" x14ac:dyDescent="0.2"/>
    <row r="90658" ht="12.75" customHeight="1" x14ac:dyDescent="0.2"/>
    <row r="90659" ht="12.75" customHeight="1" x14ac:dyDescent="0.2"/>
    <row r="90660" ht="12.75" customHeight="1" x14ac:dyDescent="0.2"/>
    <row r="90661" ht="12.75" customHeight="1" x14ac:dyDescent="0.2"/>
    <row r="90662" ht="12.75" customHeight="1" x14ac:dyDescent="0.2"/>
    <row r="90663" ht="12.75" customHeight="1" x14ac:dyDescent="0.2"/>
    <row r="90664" ht="12.75" customHeight="1" x14ac:dyDescent="0.2"/>
    <row r="90665" ht="12.75" customHeight="1" x14ac:dyDescent="0.2"/>
    <row r="90666" ht="12.75" customHeight="1" x14ac:dyDescent="0.2"/>
    <row r="90667" ht="12.75" customHeight="1" x14ac:dyDescent="0.2"/>
    <row r="90668" ht="12.75" customHeight="1" x14ac:dyDescent="0.2"/>
    <row r="90669" ht="12.75" customHeight="1" x14ac:dyDescent="0.2"/>
    <row r="90670" ht="12.75" customHeight="1" x14ac:dyDescent="0.2"/>
    <row r="90671" ht="12.75" customHeight="1" x14ac:dyDescent="0.2"/>
    <row r="90672" ht="12.75" customHeight="1" x14ac:dyDescent="0.2"/>
    <row r="90673" ht="12.75" customHeight="1" x14ac:dyDescent="0.2"/>
    <row r="90674" ht="12.75" customHeight="1" x14ac:dyDescent="0.2"/>
    <row r="90675" ht="12.75" customHeight="1" x14ac:dyDescent="0.2"/>
    <row r="90676" ht="12.75" customHeight="1" x14ac:dyDescent="0.2"/>
    <row r="90677" ht="12.75" customHeight="1" x14ac:dyDescent="0.2"/>
    <row r="90678" ht="12.75" customHeight="1" x14ac:dyDescent="0.2"/>
    <row r="90679" ht="12.75" customHeight="1" x14ac:dyDescent="0.2"/>
    <row r="90680" ht="12.75" customHeight="1" x14ac:dyDescent="0.2"/>
    <row r="90681" ht="12.75" customHeight="1" x14ac:dyDescent="0.2"/>
    <row r="90682" ht="12.75" customHeight="1" x14ac:dyDescent="0.2"/>
    <row r="90683" ht="12.75" customHeight="1" x14ac:dyDescent="0.2"/>
    <row r="90684" ht="12.75" customHeight="1" x14ac:dyDescent="0.2"/>
    <row r="90685" ht="12.75" customHeight="1" x14ac:dyDescent="0.2"/>
    <row r="90686" ht="12.75" customHeight="1" x14ac:dyDescent="0.2"/>
    <row r="90687" ht="12.75" customHeight="1" x14ac:dyDescent="0.2"/>
    <row r="90688" ht="12.75" customHeight="1" x14ac:dyDescent="0.2"/>
    <row r="90689" ht="12.75" customHeight="1" x14ac:dyDescent="0.2"/>
    <row r="90690" ht="12.75" customHeight="1" x14ac:dyDescent="0.2"/>
    <row r="90691" ht="12.75" customHeight="1" x14ac:dyDescent="0.2"/>
    <row r="90692" ht="12.75" customHeight="1" x14ac:dyDescent="0.2"/>
    <row r="90693" ht="12.75" customHeight="1" x14ac:dyDescent="0.2"/>
    <row r="90694" ht="12.75" customHeight="1" x14ac:dyDescent="0.2"/>
    <row r="90695" ht="12.75" customHeight="1" x14ac:dyDescent="0.2"/>
    <row r="90696" ht="12.75" customHeight="1" x14ac:dyDescent="0.2"/>
    <row r="90697" ht="12.75" customHeight="1" x14ac:dyDescent="0.2"/>
    <row r="90698" ht="12.75" customHeight="1" x14ac:dyDescent="0.2"/>
    <row r="90699" ht="12.75" customHeight="1" x14ac:dyDescent="0.2"/>
    <row r="90700" ht="12.75" customHeight="1" x14ac:dyDescent="0.2"/>
    <row r="90701" ht="12.75" customHeight="1" x14ac:dyDescent="0.2"/>
    <row r="90702" ht="12.75" customHeight="1" x14ac:dyDescent="0.2"/>
    <row r="90703" ht="12.75" customHeight="1" x14ac:dyDescent="0.2"/>
    <row r="90704" ht="12.75" customHeight="1" x14ac:dyDescent="0.2"/>
    <row r="90705" ht="12.75" customHeight="1" x14ac:dyDescent="0.2"/>
    <row r="90706" ht="12.75" customHeight="1" x14ac:dyDescent="0.2"/>
    <row r="90707" ht="12.75" customHeight="1" x14ac:dyDescent="0.2"/>
    <row r="90708" ht="12.75" customHeight="1" x14ac:dyDescent="0.2"/>
    <row r="90709" ht="12.75" customHeight="1" x14ac:dyDescent="0.2"/>
    <row r="90710" ht="12.75" customHeight="1" x14ac:dyDescent="0.2"/>
    <row r="90711" ht="12.75" customHeight="1" x14ac:dyDescent="0.2"/>
    <row r="90712" ht="12.75" customHeight="1" x14ac:dyDescent="0.2"/>
    <row r="90713" ht="12.75" customHeight="1" x14ac:dyDescent="0.2"/>
    <row r="90714" ht="12.75" customHeight="1" x14ac:dyDescent="0.2"/>
    <row r="90715" ht="12.75" customHeight="1" x14ac:dyDescent="0.2"/>
    <row r="90716" ht="12.75" customHeight="1" x14ac:dyDescent="0.2"/>
    <row r="90717" ht="12.75" customHeight="1" x14ac:dyDescent="0.2"/>
    <row r="90718" ht="12.75" customHeight="1" x14ac:dyDescent="0.2"/>
    <row r="90719" ht="12.75" customHeight="1" x14ac:dyDescent="0.2"/>
    <row r="90720" ht="12.75" customHeight="1" x14ac:dyDescent="0.2"/>
    <row r="90721" ht="12.75" customHeight="1" x14ac:dyDescent="0.2"/>
    <row r="90722" ht="12.75" customHeight="1" x14ac:dyDescent="0.2"/>
    <row r="90723" ht="12.75" customHeight="1" x14ac:dyDescent="0.2"/>
    <row r="90724" ht="12.75" customHeight="1" x14ac:dyDescent="0.2"/>
    <row r="90725" ht="12.75" customHeight="1" x14ac:dyDescent="0.2"/>
    <row r="90726" ht="12.75" customHeight="1" x14ac:dyDescent="0.2"/>
    <row r="90727" ht="12.75" customHeight="1" x14ac:dyDescent="0.2"/>
    <row r="90728" ht="12.75" customHeight="1" x14ac:dyDescent="0.2"/>
    <row r="90729" ht="12.75" customHeight="1" x14ac:dyDescent="0.2"/>
    <row r="90730" ht="12.75" customHeight="1" x14ac:dyDescent="0.2"/>
    <row r="90731" ht="12.75" customHeight="1" x14ac:dyDescent="0.2"/>
    <row r="90732" ht="12.75" customHeight="1" x14ac:dyDescent="0.2"/>
    <row r="90733" ht="12.75" customHeight="1" x14ac:dyDescent="0.2"/>
    <row r="90734" ht="12.75" customHeight="1" x14ac:dyDescent="0.2"/>
    <row r="90735" ht="12.75" customHeight="1" x14ac:dyDescent="0.2"/>
    <row r="90736" ht="12.75" customHeight="1" x14ac:dyDescent="0.2"/>
    <row r="90737" ht="12.75" customHeight="1" x14ac:dyDescent="0.2"/>
    <row r="90738" ht="12.75" customHeight="1" x14ac:dyDescent="0.2"/>
    <row r="90739" ht="12.75" customHeight="1" x14ac:dyDescent="0.2"/>
    <row r="90740" ht="12.75" customHeight="1" x14ac:dyDescent="0.2"/>
    <row r="90741" ht="12.75" customHeight="1" x14ac:dyDescent="0.2"/>
    <row r="90742" ht="12.75" customHeight="1" x14ac:dyDescent="0.2"/>
    <row r="90743" ht="12.75" customHeight="1" x14ac:dyDescent="0.2"/>
    <row r="90744" ht="12.75" customHeight="1" x14ac:dyDescent="0.2"/>
    <row r="90745" ht="12.75" customHeight="1" x14ac:dyDescent="0.2"/>
    <row r="90746" ht="12.75" customHeight="1" x14ac:dyDescent="0.2"/>
    <row r="90747" ht="12.75" customHeight="1" x14ac:dyDescent="0.2"/>
    <row r="90748" ht="12.75" customHeight="1" x14ac:dyDescent="0.2"/>
    <row r="90749" ht="12.75" customHeight="1" x14ac:dyDescent="0.2"/>
    <row r="90750" ht="12.75" customHeight="1" x14ac:dyDescent="0.2"/>
    <row r="90751" ht="12.75" customHeight="1" x14ac:dyDescent="0.2"/>
    <row r="90752" ht="12.75" customHeight="1" x14ac:dyDescent="0.2"/>
    <row r="90753" ht="12.75" customHeight="1" x14ac:dyDescent="0.2"/>
    <row r="90754" ht="12.75" customHeight="1" x14ac:dyDescent="0.2"/>
    <row r="90755" ht="12.75" customHeight="1" x14ac:dyDescent="0.2"/>
    <row r="90756" ht="12.75" customHeight="1" x14ac:dyDescent="0.2"/>
    <row r="90757" ht="12.75" customHeight="1" x14ac:dyDescent="0.2"/>
    <row r="90758" ht="12.75" customHeight="1" x14ac:dyDescent="0.2"/>
    <row r="90759" ht="12.75" customHeight="1" x14ac:dyDescent="0.2"/>
    <row r="90760" ht="12.75" customHeight="1" x14ac:dyDescent="0.2"/>
    <row r="90761" ht="12.75" customHeight="1" x14ac:dyDescent="0.2"/>
    <row r="90762" ht="12.75" customHeight="1" x14ac:dyDescent="0.2"/>
    <row r="90763" ht="12.75" customHeight="1" x14ac:dyDescent="0.2"/>
    <row r="90764" ht="12.75" customHeight="1" x14ac:dyDescent="0.2"/>
    <row r="90765" ht="12.75" customHeight="1" x14ac:dyDescent="0.2"/>
    <row r="90766" ht="12.75" customHeight="1" x14ac:dyDescent="0.2"/>
    <row r="90767" ht="12.75" customHeight="1" x14ac:dyDescent="0.2"/>
    <row r="90768" ht="12.75" customHeight="1" x14ac:dyDescent="0.2"/>
    <row r="90769" ht="12.75" customHeight="1" x14ac:dyDescent="0.2"/>
    <row r="90770" ht="12.75" customHeight="1" x14ac:dyDescent="0.2"/>
    <row r="90771" ht="12.75" customHeight="1" x14ac:dyDescent="0.2"/>
    <row r="90772" ht="12.75" customHeight="1" x14ac:dyDescent="0.2"/>
    <row r="90773" ht="12.75" customHeight="1" x14ac:dyDescent="0.2"/>
    <row r="90774" ht="12.75" customHeight="1" x14ac:dyDescent="0.2"/>
    <row r="90775" ht="12.75" customHeight="1" x14ac:dyDescent="0.2"/>
    <row r="90776" ht="12.75" customHeight="1" x14ac:dyDescent="0.2"/>
    <row r="90777" ht="12.75" customHeight="1" x14ac:dyDescent="0.2"/>
    <row r="90778" ht="12.75" customHeight="1" x14ac:dyDescent="0.2"/>
    <row r="90779" ht="12.75" customHeight="1" x14ac:dyDescent="0.2"/>
    <row r="90780" ht="12.75" customHeight="1" x14ac:dyDescent="0.2"/>
    <row r="90781" ht="12.75" customHeight="1" x14ac:dyDescent="0.2"/>
    <row r="90782" ht="12.75" customHeight="1" x14ac:dyDescent="0.2"/>
    <row r="90783" ht="12.75" customHeight="1" x14ac:dyDescent="0.2"/>
    <row r="90784" ht="12.75" customHeight="1" x14ac:dyDescent="0.2"/>
    <row r="90785" ht="12.75" customHeight="1" x14ac:dyDescent="0.2"/>
    <row r="90786" ht="12.75" customHeight="1" x14ac:dyDescent="0.2"/>
    <row r="90787" ht="12.75" customHeight="1" x14ac:dyDescent="0.2"/>
    <row r="90788" ht="12.75" customHeight="1" x14ac:dyDescent="0.2"/>
    <row r="90789" ht="12.75" customHeight="1" x14ac:dyDescent="0.2"/>
    <row r="90790" ht="12.75" customHeight="1" x14ac:dyDescent="0.2"/>
    <row r="90791" ht="12.75" customHeight="1" x14ac:dyDescent="0.2"/>
    <row r="90792" ht="12.75" customHeight="1" x14ac:dyDescent="0.2"/>
    <row r="90793" ht="12.75" customHeight="1" x14ac:dyDescent="0.2"/>
    <row r="90794" ht="12.75" customHeight="1" x14ac:dyDescent="0.2"/>
    <row r="90795" ht="12.75" customHeight="1" x14ac:dyDescent="0.2"/>
    <row r="90796" ht="12.75" customHeight="1" x14ac:dyDescent="0.2"/>
    <row r="90797" ht="12.75" customHeight="1" x14ac:dyDescent="0.2"/>
    <row r="90798" ht="12.75" customHeight="1" x14ac:dyDescent="0.2"/>
    <row r="90799" ht="12.75" customHeight="1" x14ac:dyDescent="0.2"/>
    <row r="90800" ht="12.75" customHeight="1" x14ac:dyDescent="0.2"/>
    <row r="90801" ht="12.75" customHeight="1" x14ac:dyDescent="0.2"/>
    <row r="90802" ht="12.75" customHeight="1" x14ac:dyDescent="0.2"/>
    <row r="90803" ht="12.75" customHeight="1" x14ac:dyDescent="0.2"/>
    <row r="90804" ht="12.75" customHeight="1" x14ac:dyDescent="0.2"/>
    <row r="90805" ht="12.75" customHeight="1" x14ac:dyDescent="0.2"/>
    <row r="90806" ht="12.75" customHeight="1" x14ac:dyDescent="0.2"/>
    <row r="90807" ht="12.75" customHeight="1" x14ac:dyDescent="0.2"/>
    <row r="90808" ht="12.75" customHeight="1" x14ac:dyDescent="0.2"/>
    <row r="90809" ht="12.75" customHeight="1" x14ac:dyDescent="0.2"/>
    <row r="90810" ht="12.75" customHeight="1" x14ac:dyDescent="0.2"/>
    <row r="90811" ht="12.75" customHeight="1" x14ac:dyDescent="0.2"/>
    <row r="90812" ht="12.75" customHeight="1" x14ac:dyDescent="0.2"/>
    <row r="90813" ht="12.75" customHeight="1" x14ac:dyDescent="0.2"/>
    <row r="90814" ht="12.75" customHeight="1" x14ac:dyDescent="0.2"/>
    <row r="90815" ht="12.75" customHeight="1" x14ac:dyDescent="0.2"/>
    <row r="90816" ht="12.75" customHeight="1" x14ac:dyDescent="0.2"/>
    <row r="90817" ht="12.75" customHeight="1" x14ac:dyDescent="0.2"/>
    <row r="90818" ht="12.75" customHeight="1" x14ac:dyDescent="0.2"/>
    <row r="90819" ht="12.75" customHeight="1" x14ac:dyDescent="0.2"/>
    <row r="90820" ht="12.75" customHeight="1" x14ac:dyDescent="0.2"/>
    <row r="90821" ht="12.75" customHeight="1" x14ac:dyDescent="0.2"/>
    <row r="90822" ht="12.75" customHeight="1" x14ac:dyDescent="0.2"/>
    <row r="90823" ht="12.75" customHeight="1" x14ac:dyDescent="0.2"/>
    <row r="90824" ht="12.75" customHeight="1" x14ac:dyDescent="0.2"/>
    <row r="90825" ht="12.75" customHeight="1" x14ac:dyDescent="0.2"/>
    <row r="90826" ht="12.75" customHeight="1" x14ac:dyDescent="0.2"/>
    <row r="90827" ht="12.75" customHeight="1" x14ac:dyDescent="0.2"/>
    <row r="90828" ht="12.75" customHeight="1" x14ac:dyDescent="0.2"/>
    <row r="90829" ht="12.75" customHeight="1" x14ac:dyDescent="0.2"/>
    <row r="90830" ht="12.75" customHeight="1" x14ac:dyDescent="0.2"/>
    <row r="90831" ht="12.75" customHeight="1" x14ac:dyDescent="0.2"/>
    <row r="90832" ht="12.75" customHeight="1" x14ac:dyDescent="0.2"/>
    <row r="90833" ht="12.75" customHeight="1" x14ac:dyDescent="0.2"/>
    <row r="90834" ht="12.75" customHeight="1" x14ac:dyDescent="0.2"/>
    <row r="90835" ht="12.75" customHeight="1" x14ac:dyDescent="0.2"/>
    <row r="90836" ht="12.75" customHeight="1" x14ac:dyDescent="0.2"/>
    <row r="90837" ht="12.75" customHeight="1" x14ac:dyDescent="0.2"/>
    <row r="90838" ht="12.75" customHeight="1" x14ac:dyDescent="0.2"/>
    <row r="90839" ht="12.75" customHeight="1" x14ac:dyDescent="0.2"/>
    <row r="90840" ht="12.75" customHeight="1" x14ac:dyDescent="0.2"/>
    <row r="90841" ht="12.75" customHeight="1" x14ac:dyDescent="0.2"/>
    <row r="90842" ht="12.75" customHeight="1" x14ac:dyDescent="0.2"/>
    <row r="90843" ht="12.75" customHeight="1" x14ac:dyDescent="0.2"/>
    <row r="90844" ht="12.75" customHeight="1" x14ac:dyDescent="0.2"/>
    <row r="90845" ht="12.75" customHeight="1" x14ac:dyDescent="0.2"/>
    <row r="90846" ht="12.75" customHeight="1" x14ac:dyDescent="0.2"/>
    <row r="90847" ht="12.75" customHeight="1" x14ac:dyDescent="0.2"/>
    <row r="90848" ht="12.75" customHeight="1" x14ac:dyDescent="0.2"/>
    <row r="90849" ht="12.75" customHeight="1" x14ac:dyDescent="0.2"/>
    <row r="90850" ht="12.75" customHeight="1" x14ac:dyDescent="0.2"/>
    <row r="90851" ht="12.75" customHeight="1" x14ac:dyDescent="0.2"/>
    <row r="90852" ht="12.75" customHeight="1" x14ac:dyDescent="0.2"/>
    <row r="90853" ht="12.75" customHeight="1" x14ac:dyDescent="0.2"/>
    <row r="90854" ht="12.75" customHeight="1" x14ac:dyDescent="0.2"/>
    <row r="90855" ht="12.75" customHeight="1" x14ac:dyDescent="0.2"/>
    <row r="90856" ht="12.75" customHeight="1" x14ac:dyDescent="0.2"/>
    <row r="90857" ht="12.75" customHeight="1" x14ac:dyDescent="0.2"/>
    <row r="90858" ht="12.75" customHeight="1" x14ac:dyDescent="0.2"/>
    <row r="90859" ht="12.75" customHeight="1" x14ac:dyDescent="0.2"/>
    <row r="90860" ht="12.75" customHeight="1" x14ac:dyDescent="0.2"/>
    <row r="90861" ht="12.75" customHeight="1" x14ac:dyDescent="0.2"/>
    <row r="90862" ht="12.75" customHeight="1" x14ac:dyDescent="0.2"/>
    <row r="90863" ht="12.75" customHeight="1" x14ac:dyDescent="0.2"/>
    <row r="90864" ht="12.75" customHeight="1" x14ac:dyDescent="0.2"/>
    <row r="90865" ht="12.75" customHeight="1" x14ac:dyDescent="0.2"/>
    <row r="90866" ht="12.75" customHeight="1" x14ac:dyDescent="0.2"/>
    <row r="90867" ht="12.75" customHeight="1" x14ac:dyDescent="0.2"/>
    <row r="90868" ht="12.75" customHeight="1" x14ac:dyDescent="0.2"/>
    <row r="90869" ht="12.75" customHeight="1" x14ac:dyDescent="0.2"/>
    <row r="90870" ht="12.75" customHeight="1" x14ac:dyDescent="0.2"/>
    <row r="90871" ht="12.75" customHeight="1" x14ac:dyDescent="0.2"/>
    <row r="90872" ht="12.75" customHeight="1" x14ac:dyDescent="0.2"/>
    <row r="90873" ht="12.75" customHeight="1" x14ac:dyDescent="0.2"/>
    <row r="90874" ht="12.75" customHeight="1" x14ac:dyDescent="0.2"/>
    <row r="90875" ht="12.75" customHeight="1" x14ac:dyDescent="0.2"/>
    <row r="90876" ht="12.75" customHeight="1" x14ac:dyDescent="0.2"/>
    <row r="90877" ht="12.75" customHeight="1" x14ac:dyDescent="0.2"/>
    <row r="90878" ht="12.75" customHeight="1" x14ac:dyDescent="0.2"/>
    <row r="90879" ht="12.75" customHeight="1" x14ac:dyDescent="0.2"/>
    <row r="90880" ht="12.75" customHeight="1" x14ac:dyDescent="0.2"/>
    <row r="90881" ht="12.75" customHeight="1" x14ac:dyDescent="0.2"/>
    <row r="90882" ht="12.75" customHeight="1" x14ac:dyDescent="0.2"/>
    <row r="90883" ht="12.75" customHeight="1" x14ac:dyDescent="0.2"/>
    <row r="90884" ht="12.75" customHeight="1" x14ac:dyDescent="0.2"/>
    <row r="90885" ht="12.75" customHeight="1" x14ac:dyDescent="0.2"/>
    <row r="90886" ht="12.75" customHeight="1" x14ac:dyDescent="0.2"/>
    <row r="90887" ht="12.75" customHeight="1" x14ac:dyDescent="0.2"/>
    <row r="90888" ht="12.75" customHeight="1" x14ac:dyDescent="0.2"/>
    <row r="90889" ht="12.75" customHeight="1" x14ac:dyDescent="0.2"/>
    <row r="90890" ht="12.75" customHeight="1" x14ac:dyDescent="0.2"/>
    <row r="90891" ht="12.75" customHeight="1" x14ac:dyDescent="0.2"/>
    <row r="90892" ht="12.75" customHeight="1" x14ac:dyDescent="0.2"/>
    <row r="90893" ht="12.75" customHeight="1" x14ac:dyDescent="0.2"/>
    <row r="90894" ht="12.75" customHeight="1" x14ac:dyDescent="0.2"/>
    <row r="90895" ht="12.75" customHeight="1" x14ac:dyDescent="0.2"/>
    <row r="90896" ht="12.75" customHeight="1" x14ac:dyDescent="0.2"/>
    <row r="90897" ht="12.75" customHeight="1" x14ac:dyDescent="0.2"/>
    <row r="90898" ht="12.75" customHeight="1" x14ac:dyDescent="0.2"/>
    <row r="90899" ht="12.75" customHeight="1" x14ac:dyDescent="0.2"/>
    <row r="90900" ht="12.75" customHeight="1" x14ac:dyDescent="0.2"/>
    <row r="90901" ht="12.75" customHeight="1" x14ac:dyDescent="0.2"/>
    <row r="90902" ht="12.75" customHeight="1" x14ac:dyDescent="0.2"/>
    <row r="90903" ht="12.75" customHeight="1" x14ac:dyDescent="0.2"/>
    <row r="90904" ht="12.75" customHeight="1" x14ac:dyDescent="0.2"/>
    <row r="90905" ht="12.75" customHeight="1" x14ac:dyDescent="0.2"/>
    <row r="90906" ht="12.75" customHeight="1" x14ac:dyDescent="0.2"/>
    <row r="90907" ht="12.75" customHeight="1" x14ac:dyDescent="0.2"/>
    <row r="90908" ht="12.75" customHeight="1" x14ac:dyDescent="0.2"/>
    <row r="90909" ht="12.75" customHeight="1" x14ac:dyDescent="0.2"/>
    <row r="90910" ht="12.75" customHeight="1" x14ac:dyDescent="0.2"/>
    <row r="90911" ht="12.75" customHeight="1" x14ac:dyDescent="0.2"/>
    <row r="90912" ht="12.75" customHeight="1" x14ac:dyDescent="0.2"/>
    <row r="90913" ht="12.75" customHeight="1" x14ac:dyDescent="0.2"/>
    <row r="90914" ht="12.75" customHeight="1" x14ac:dyDescent="0.2"/>
    <row r="90915" ht="12.75" customHeight="1" x14ac:dyDescent="0.2"/>
    <row r="90916" ht="12.75" customHeight="1" x14ac:dyDescent="0.2"/>
    <row r="90917" ht="12.75" customHeight="1" x14ac:dyDescent="0.2"/>
    <row r="90918" ht="12.75" customHeight="1" x14ac:dyDescent="0.2"/>
    <row r="90919" ht="12.75" customHeight="1" x14ac:dyDescent="0.2"/>
    <row r="90920" ht="12.75" customHeight="1" x14ac:dyDescent="0.2"/>
    <row r="90921" ht="12.75" customHeight="1" x14ac:dyDescent="0.2"/>
    <row r="90922" ht="12.75" customHeight="1" x14ac:dyDescent="0.2"/>
    <row r="90923" ht="12.75" customHeight="1" x14ac:dyDescent="0.2"/>
    <row r="90924" ht="12.75" customHeight="1" x14ac:dyDescent="0.2"/>
    <row r="90925" ht="12.75" customHeight="1" x14ac:dyDescent="0.2"/>
    <row r="90926" ht="12.75" customHeight="1" x14ac:dyDescent="0.2"/>
    <row r="90927" ht="12.75" customHeight="1" x14ac:dyDescent="0.2"/>
    <row r="90928" ht="12.75" customHeight="1" x14ac:dyDescent="0.2"/>
    <row r="90929" ht="12.75" customHeight="1" x14ac:dyDescent="0.2"/>
    <row r="90930" ht="12.75" customHeight="1" x14ac:dyDescent="0.2"/>
    <row r="90931" ht="12.75" customHeight="1" x14ac:dyDescent="0.2"/>
    <row r="90932" ht="12.75" customHeight="1" x14ac:dyDescent="0.2"/>
    <row r="90933" ht="12.75" customHeight="1" x14ac:dyDescent="0.2"/>
    <row r="90934" ht="12.75" customHeight="1" x14ac:dyDescent="0.2"/>
    <row r="90935" ht="12.75" customHeight="1" x14ac:dyDescent="0.2"/>
    <row r="90936" ht="12.75" customHeight="1" x14ac:dyDescent="0.2"/>
    <row r="90937" ht="12.75" customHeight="1" x14ac:dyDescent="0.2"/>
    <row r="90938" ht="12.75" customHeight="1" x14ac:dyDescent="0.2"/>
    <row r="90939" ht="12.75" customHeight="1" x14ac:dyDescent="0.2"/>
    <row r="90940" ht="12.75" customHeight="1" x14ac:dyDescent="0.2"/>
    <row r="90941" ht="12.75" customHeight="1" x14ac:dyDescent="0.2"/>
    <row r="90942" ht="12.75" customHeight="1" x14ac:dyDescent="0.2"/>
    <row r="90943" ht="12.75" customHeight="1" x14ac:dyDescent="0.2"/>
    <row r="90944" ht="12.75" customHeight="1" x14ac:dyDescent="0.2"/>
    <row r="90945" ht="12.75" customHeight="1" x14ac:dyDescent="0.2"/>
    <row r="90946" ht="12.75" customHeight="1" x14ac:dyDescent="0.2"/>
    <row r="90947" ht="12.75" customHeight="1" x14ac:dyDescent="0.2"/>
    <row r="90948" ht="12.75" customHeight="1" x14ac:dyDescent="0.2"/>
    <row r="90949" ht="12.75" customHeight="1" x14ac:dyDescent="0.2"/>
    <row r="90950" ht="12.75" customHeight="1" x14ac:dyDescent="0.2"/>
    <row r="90951" ht="12.75" customHeight="1" x14ac:dyDescent="0.2"/>
    <row r="90952" ht="12.75" customHeight="1" x14ac:dyDescent="0.2"/>
    <row r="90953" ht="12.75" customHeight="1" x14ac:dyDescent="0.2"/>
    <row r="90954" ht="12.75" customHeight="1" x14ac:dyDescent="0.2"/>
    <row r="90955" ht="12.75" customHeight="1" x14ac:dyDescent="0.2"/>
    <row r="90956" ht="12.75" customHeight="1" x14ac:dyDescent="0.2"/>
    <row r="90957" ht="12.75" customHeight="1" x14ac:dyDescent="0.2"/>
    <row r="90958" ht="12.75" customHeight="1" x14ac:dyDescent="0.2"/>
    <row r="90959" ht="12.75" customHeight="1" x14ac:dyDescent="0.2"/>
    <row r="90960" ht="12.75" customHeight="1" x14ac:dyDescent="0.2"/>
    <row r="90961" ht="12.75" customHeight="1" x14ac:dyDescent="0.2"/>
    <row r="90962" ht="12.75" customHeight="1" x14ac:dyDescent="0.2"/>
    <row r="90963" ht="12.75" customHeight="1" x14ac:dyDescent="0.2"/>
    <row r="90964" ht="12.75" customHeight="1" x14ac:dyDescent="0.2"/>
    <row r="90965" ht="12.75" customHeight="1" x14ac:dyDescent="0.2"/>
    <row r="90966" ht="12.75" customHeight="1" x14ac:dyDescent="0.2"/>
    <row r="90967" ht="12.75" customHeight="1" x14ac:dyDescent="0.2"/>
    <row r="90968" ht="12.75" customHeight="1" x14ac:dyDescent="0.2"/>
    <row r="90969" ht="12.75" customHeight="1" x14ac:dyDescent="0.2"/>
    <row r="90970" ht="12.75" customHeight="1" x14ac:dyDescent="0.2"/>
    <row r="90971" ht="12.75" customHeight="1" x14ac:dyDescent="0.2"/>
    <row r="90972" ht="12.75" customHeight="1" x14ac:dyDescent="0.2"/>
    <row r="90973" ht="12.75" customHeight="1" x14ac:dyDescent="0.2"/>
    <row r="90974" ht="12.75" customHeight="1" x14ac:dyDescent="0.2"/>
    <row r="90975" ht="12.75" customHeight="1" x14ac:dyDescent="0.2"/>
    <row r="90976" ht="12.75" customHeight="1" x14ac:dyDescent="0.2"/>
    <row r="90977" ht="12.75" customHeight="1" x14ac:dyDescent="0.2"/>
    <row r="90978" ht="12.75" customHeight="1" x14ac:dyDescent="0.2"/>
    <row r="90979" ht="12.75" customHeight="1" x14ac:dyDescent="0.2"/>
    <row r="90980" ht="12.75" customHeight="1" x14ac:dyDescent="0.2"/>
    <row r="90981" ht="12.75" customHeight="1" x14ac:dyDescent="0.2"/>
    <row r="90982" ht="12.75" customHeight="1" x14ac:dyDescent="0.2"/>
    <row r="90983" ht="12.75" customHeight="1" x14ac:dyDescent="0.2"/>
    <row r="90984" ht="12.75" customHeight="1" x14ac:dyDescent="0.2"/>
    <row r="90985" ht="12.75" customHeight="1" x14ac:dyDescent="0.2"/>
    <row r="90986" ht="12.75" customHeight="1" x14ac:dyDescent="0.2"/>
    <row r="90987" ht="12.75" customHeight="1" x14ac:dyDescent="0.2"/>
    <row r="90988" ht="12.75" customHeight="1" x14ac:dyDescent="0.2"/>
    <row r="90989" ht="12.75" customHeight="1" x14ac:dyDescent="0.2"/>
    <row r="90990" ht="12.75" customHeight="1" x14ac:dyDescent="0.2"/>
    <row r="90991" ht="12.75" customHeight="1" x14ac:dyDescent="0.2"/>
    <row r="90992" ht="12.75" customHeight="1" x14ac:dyDescent="0.2"/>
    <row r="90993" ht="12.75" customHeight="1" x14ac:dyDescent="0.2"/>
    <row r="90994" ht="12.75" customHeight="1" x14ac:dyDescent="0.2"/>
    <row r="90995" ht="12.75" customHeight="1" x14ac:dyDescent="0.2"/>
    <row r="90996" ht="12.75" customHeight="1" x14ac:dyDescent="0.2"/>
    <row r="90997" ht="12.75" customHeight="1" x14ac:dyDescent="0.2"/>
    <row r="90998" ht="12.75" customHeight="1" x14ac:dyDescent="0.2"/>
    <row r="90999" ht="12.75" customHeight="1" x14ac:dyDescent="0.2"/>
    <row r="91000" ht="12.75" customHeight="1" x14ac:dyDescent="0.2"/>
    <row r="91001" ht="12.75" customHeight="1" x14ac:dyDescent="0.2"/>
    <row r="91002" ht="12.75" customHeight="1" x14ac:dyDescent="0.2"/>
    <row r="91003" ht="12.75" customHeight="1" x14ac:dyDescent="0.2"/>
    <row r="91004" ht="12.75" customHeight="1" x14ac:dyDescent="0.2"/>
    <row r="91005" ht="12.75" customHeight="1" x14ac:dyDescent="0.2"/>
    <row r="91006" ht="12.75" customHeight="1" x14ac:dyDescent="0.2"/>
    <row r="91007" ht="12.75" customHeight="1" x14ac:dyDescent="0.2"/>
    <row r="91008" ht="12.75" customHeight="1" x14ac:dyDescent="0.2"/>
    <row r="91009" ht="12.75" customHeight="1" x14ac:dyDescent="0.2"/>
    <row r="91010" ht="12.75" customHeight="1" x14ac:dyDescent="0.2"/>
    <row r="91011" ht="12.75" customHeight="1" x14ac:dyDescent="0.2"/>
    <row r="91012" ht="12.75" customHeight="1" x14ac:dyDescent="0.2"/>
    <row r="91013" ht="12.75" customHeight="1" x14ac:dyDescent="0.2"/>
    <row r="91014" ht="12.75" customHeight="1" x14ac:dyDescent="0.2"/>
    <row r="91015" ht="12.75" customHeight="1" x14ac:dyDescent="0.2"/>
    <row r="91016" ht="12.75" customHeight="1" x14ac:dyDescent="0.2"/>
    <row r="91017" ht="12.75" customHeight="1" x14ac:dyDescent="0.2"/>
    <row r="91018" ht="12.75" customHeight="1" x14ac:dyDescent="0.2"/>
    <row r="91019" ht="12.75" customHeight="1" x14ac:dyDescent="0.2"/>
    <row r="91020" ht="12.75" customHeight="1" x14ac:dyDescent="0.2"/>
    <row r="91021" ht="12.75" customHeight="1" x14ac:dyDescent="0.2"/>
    <row r="91022" ht="12.75" customHeight="1" x14ac:dyDescent="0.2"/>
    <row r="91023" ht="12.75" customHeight="1" x14ac:dyDescent="0.2"/>
    <row r="91024" ht="12.75" customHeight="1" x14ac:dyDescent="0.2"/>
    <row r="91025" ht="12.75" customHeight="1" x14ac:dyDescent="0.2"/>
    <row r="91026" ht="12.75" customHeight="1" x14ac:dyDescent="0.2"/>
    <row r="91027" ht="12.75" customHeight="1" x14ac:dyDescent="0.2"/>
    <row r="91028" ht="12.75" customHeight="1" x14ac:dyDescent="0.2"/>
    <row r="91029" ht="12.75" customHeight="1" x14ac:dyDescent="0.2"/>
    <row r="91030" ht="12.75" customHeight="1" x14ac:dyDescent="0.2"/>
    <row r="91031" ht="12.75" customHeight="1" x14ac:dyDescent="0.2"/>
    <row r="91032" ht="12.75" customHeight="1" x14ac:dyDescent="0.2"/>
    <row r="91033" ht="12.75" customHeight="1" x14ac:dyDescent="0.2"/>
    <row r="91034" ht="12.75" customHeight="1" x14ac:dyDescent="0.2"/>
    <row r="91035" ht="12.75" customHeight="1" x14ac:dyDescent="0.2"/>
    <row r="91036" ht="12.75" customHeight="1" x14ac:dyDescent="0.2"/>
    <row r="91037" ht="12.75" customHeight="1" x14ac:dyDescent="0.2"/>
    <row r="91038" ht="12.75" customHeight="1" x14ac:dyDescent="0.2"/>
    <row r="91039" ht="12.75" customHeight="1" x14ac:dyDescent="0.2"/>
    <row r="91040" ht="12.75" customHeight="1" x14ac:dyDescent="0.2"/>
    <row r="91041" ht="12.75" customHeight="1" x14ac:dyDescent="0.2"/>
    <row r="91042" ht="12.75" customHeight="1" x14ac:dyDescent="0.2"/>
    <row r="91043" ht="12.75" customHeight="1" x14ac:dyDescent="0.2"/>
    <row r="91044" ht="12.75" customHeight="1" x14ac:dyDescent="0.2"/>
    <row r="91045" ht="12.75" customHeight="1" x14ac:dyDescent="0.2"/>
    <row r="91046" ht="12.75" customHeight="1" x14ac:dyDescent="0.2"/>
    <row r="91047" ht="12.75" customHeight="1" x14ac:dyDescent="0.2"/>
    <row r="91048" ht="12.75" customHeight="1" x14ac:dyDescent="0.2"/>
    <row r="91049" ht="12.75" customHeight="1" x14ac:dyDescent="0.2"/>
    <row r="91050" ht="12.75" customHeight="1" x14ac:dyDescent="0.2"/>
    <row r="91051" ht="12.75" customHeight="1" x14ac:dyDescent="0.2"/>
    <row r="91052" ht="12.75" customHeight="1" x14ac:dyDescent="0.2"/>
    <row r="91053" ht="12.75" customHeight="1" x14ac:dyDescent="0.2"/>
    <row r="91054" ht="12.75" customHeight="1" x14ac:dyDescent="0.2"/>
    <row r="91055" ht="12.75" customHeight="1" x14ac:dyDescent="0.2"/>
    <row r="91056" ht="12.75" customHeight="1" x14ac:dyDescent="0.2"/>
    <row r="91057" ht="12.75" customHeight="1" x14ac:dyDescent="0.2"/>
    <row r="91058" ht="12.75" customHeight="1" x14ac:dyDescent="0.2"/>
    <row r="91059" ht="12.75" customHeight="1" x14ac:dyDescent="0.2"/>
    <row r="91060" ht="12.75" customHeight="1" x14ac:dyDescent="0.2"/>
    <row r="91061" ht="12.75" customHeight="1" x14ac:dyDescent="0.2"/>
    <row r="91062" ht="12.75" customHeight="1" x14ac:dyDescent="0.2"/>
    <row r="91063" ht="12.75" customHeight="1" x14ac:dyDescent="0.2"/>
    <row r="91064" ht="12.75" customHeight="1" x14ac:dyDescent="0.2"/>
    <row r="91065" ht="12.75" customHeight="1" x14ac:dyDescent="0.2"/>
    <row r="91066" ht="12.75" customHeight="1" x14ac:dyDescent="0.2"/>
    <row r="91067" ht="12.75" customHeight="1" x14ac:dyDescent="0.2"/>
    <row r="91068" ht="12.75" customHeight="1" x14ac:dyDescent="0.2"/>
    <row r="91069" ht="12.75" customHeight="1" x14ac:dyDescent="0.2"/>
    <row r="91070" ht="12.75" customHeight="1" x14ac:dyDescent="0.2"/>
    <row r="91071" ht="12.75" customHeight="1" x14ac:dyDescent="0.2"/>
    <row r="91072" ht="12.75" customHeight="1" x14ac:dyDescent="0.2"/>
    <row r="91073" ht="12.75" customHeight="1" x14ac:dyDescent="0.2"/>
    <row r="91074" ht="12.75" customHeight="1" x14ac:dyDescent="0.2"/>
    <row r="91075" ht="12.75" customHeight="1" x14ac:dyDescent="0.2"/>
    <row r="91076" ht="12.75" customHeight="1" x14ac:dyDescent="0.2"/>
    <row r="91077" ht="12.75" customHeight="1" x14ac:dyDescent="0.2"/>
    <row r="91078" ht="12.75" customHeight="1" x14ac:dyDescent="0.2"/>
    <row r="91079" ht="12.75" customHeight="1" x14ac:dyDescent="0.2"/>
    <row r="91080" ht="12.75" customHeight="1" x14ac:dyDescent="0.2"/>
    <row r="91081" ht="12.75" customHeight="1" x14ac:dyDescent="0.2"/>
    <row r="91082" ht="12.75" customHeight="1" x14ac:dyDescent="0.2"/>
    <row r="91083" ht="12.75" customHeight="1" x14ac:dyDescent="0.2"/>
    <row r="91084" ht="12.75" customHeight="1" x14ac:dyDescent="0.2"/>
    <row r="91085" ht="12.75" customHeight="1" x14ac:dyDescent="0.2"/>
    <row r="91086" ht="12.75" customHeight="1" x14ac:dyDescent="0.2"/>
    <row r="91087" ht="12.75" customHeight="1" x14ac:dyDescent="0.2"/>
    <row r="91088" ht="12.75" customHeight="1" x14ac:dyDescent="0.2"/>
    <row r="91089" ht="12.75" customHeight="1" x14ac:dyDescent="0.2"/>
    <row r="91090" ht="12.75" customHeight="1" x14ac:dyDescent="0.2"/>
    <row r="91091" ht="12.75" customHeight="1" x14ac:dyDescent="0.2"/>
    <row r="91092" ht="12.75" customHeight="1" x14ac:dyDescent="0.2"/>
    <row r="91093" ht="12.75" customHeight="1" x14ac:dyDescent="0.2"/>
    <row r="91094" ht="12.75" customHeight="1" x14ac:dyDescent="0.2"/>
    <row r="91095" ht="12.75" customHeight="1" x14ac:dyDescent="0.2"/>
    <row r="91096" ht="12.75" customHeight="1" x14ac:dyDescent="0.2"/>
    <row r="91097" ht="12.75" customHeight="1" x14ac:dyDescent="0.2"/>
    <row r="91098" ht="12.75" customHeight="1" x14ac:dyDescent="0.2"/>
    <row r="91099" ht="12.75" customHeight="1" x14ac:dyDescent="0.2"/>
    <row r="91100" ht="12.75" customHeight="1" x14ac:dyDescent="0.2"/>
    <row r="91101" ht="12.75" customHeight="1" x14ac:dyDescent="0.2"/>
    <row r="91102" ht="12.75" customHeight="1" x14ac:dyDescent="0.2"/>
    <row r="91103" ht="12.75" customHeight="1" x14ac:dyDescent="0.2"/>
    <row r="91104" ht="12.75" customHeight="1" x14ac:dyDescent="0.2"/>
    <row r="91105" ht="12.75" customHeight="1" x14ac:dyDescent="0.2"/>
    <row r="91106" ht="12.75" customHeight="1" x14ac:dyDescent="0.2"/>
    <row r="91107" ht="12.75" customHeight="1" x14ac:dyDescent="0.2"/>
    <row r="91108" ht="12.75" customHeight="1" x14ac:dyDescent="0.2"/>
    <row r="91109" ht="12.75" customHeight="1" x14ac:dyDescent="0.2"/>
    <row r="91110" ht="12.75" customHeight="1" x14ac:dyDescent="0.2"/>
    <row r="91111" ht="12.75" customHeight="1" x14ac:dyDescent="0.2"/>
    <row r="91112" ht="12.75" customHeight="1" x14ac:dyDescent="0.2"/>
    <row r="91113" ht="12.75" customHeight="1" x14ac:dyDescent="0.2"/>
    <row r="91114" ht="12.75" customHeight="1" x14ac:dyDescent="0.2"/>
    <row r="91115" ht="12.75" customHeight="1" x14ac:dyDescent="0.2"/>
    <row r="91116" ht="12.75" customHeight="1" x14ac:dyDescent="0.2"/>
    <row r="91117" ht="12.75" customHeight="1" x14ac:dyDescent="0.2"/>
    <row r="91118" ht="12.75" customHeight="1" x14ac:dyDescent="0.2"/>
    <row r="91119" ht="12.75" customHeight="1" x14ac:dyDescent="0.2"/>
    <row r="91120" ht="12.75" customHeight="1" x14ac:dyDescent="0.2"/>
    <row r="91121" ht="12.75" customHeight="1" x14ac:dyDescent="0.2"/>
    <row r="91122" ht="12.75" customHeight="1" x14ac:dyDescent="0.2"/>
    <row r="91123" ht="12.75" customHeight="1" x14ac:dyDescent="0.2"/>
    <row r="91124" ht="12.75" customHeight="1" x14ac:dyDescent="0.2"/>
    <row r="91125" ht="12.75" customHeight="1" x14ac:dyDescent="0.2"/>
    <row r="91126" ht="12.75" customHeight="1" x14ac:dyDescent="0.2"/>
    <row r="91127" ht="12.75" customHeight="1" x14ac:dyDescent="0.2"/>
    <row r="91128" ht="12.75" customHeight="1" x14ac:dyDescent="0.2"/>
    <row r="91129" ht="12.75" customHeight="1" x14ac:dyDescent="0.2"/>
    <row r="91130" ht="12.75" customHeight="1" x14ac:dyDescent="0.2"/>
    <row r="91131" ht="12.75" customHeight="1" x14ac:dyDescent="0.2"/>
    <row r="91132" ht="12.75" customHeight="1" x14ac:dyDescent="0.2"/>
    <row r="91133" ht="12.75" customHeight="1" x14ac:dyDescent="0.2"/>
    <row r="91134" ht="12.75" customHeight="1" x14ac:dyDescent="0.2"/>
    <row r="91135" ht="12.75" customHeight="1" x14ac:dyDescent="0.2"/>
    <row r="91136" ht="12.75" customHeight="1" x14ac:dyDescent="0.2"/>
    <row r="91137" ht="12.75" customHeight="1" x14ac:dyDescent="0.2"/>
    <row r="91138" ht="12.75" customHeight="1" x14ac:dyDescent="0.2"/>
    <row r="91139" ht="12.75" customHeight="1" x14ac:dyDescent="0.2"/>
    <row r="91140" ht="12.75" customHeight="1" x14ac:dyDescent="0.2"/>
    <row r="91141" ht="12.75" customHeight="1" x14ac:dyDescent="0.2"/>
    <row r="91142" ht="12.75" customHeight="1" x14ac:dyDescent="0.2"/>
    <row r="91143" ht="12.75" customHeight="1" x14ac:dyDescent="0.2"/>
    <row r="91144" ht="12.75" customHeight="1" x14ac:dyDescent="0.2"/>
    <row r="91145" ht="12.75" customHeight="1" x14ac:dyDescent="0.2"/>
    <row r="91146" ht="12.75" customHeight="1" x14ac:dyDescent="0.2"/>
    <row r="91147" ht="12.75" customHeight="1" x14ac:dyDescent="0.2"/>
    <row r="91148" ht="12.75" customHeight="1" x14ac:dyDescent="0.2"/>
    <row r="91149" ht="12.75" customHeight="1" x14ac:dyDescent="0.2"/>
    <row r="91150" ht="12.75" customHeight="1" x14ac:dyDescent="0.2"/>
    <row r="91151" ht="12.75" customHeight="1" x14ac:dyDescent="0.2"/>
    <row r="91152" ht="12.75" customHeight="1" x14ac:dyDescent="0.2"/>
    <row r="91153" ht="12.75" customHeight="1" x14ac:dyDescent="0.2"/>
    <row r="91154" ht="12.75" customHeight="1" x14ac:dyDescent="0.2"/>
    <row r="91155" ht="12.75" customHeight="1" x14ac:dyDescent="0.2"/>
    <row r="91156" ht="12.75" customHeight="1" x14ac:dyDescent="0.2"/>
    <row r="91157" ht="12.75" customHeight="1" x14ac:dyDescent="0.2"/>
    <row r="91158" ht="12.75" customHeight="1" x14ac:dyDescent="0.2"/>
    <row r="91159" ht="12.75" customHeight="1" x14ac:dyDescent="0.2"/>
    <row r="91160" ht="12.75" customHeight="1" x14ac:dyDescent="0.2"/>
    <row r="91161" ht="12.75" customHeight="1" x14ac:dyDescent="0.2"/>
    <row r="91162" ht="12.75" customHeight="1" x14ac:dyDescent="0.2"/>
    <row r="91163" ht="12.75" customHeight="1" x14ac:dyDescent="0.2"/>
    <row r="91164" ht="12.75" customHeight="1" x14ac:dyDescent="0.2"/>
    <row r="91165" ht="12.75" customHeight="1" x14ac:dyDescent="0.2"/>
    <row r="91166" ht="12.75" customHeight="1" x14ac:dyDescent="0.2"/>
    <row r="91167" ht="12.75" customHeight="1" x14ac:dyDescent="0.2"/>
    <row r="91168" ht="12.75" customHeight="1" x14ac:dyDescent="0.2"/>
    <row r="91169" ht="12.75" customHeight="1" x14ac:dyDescent="0.2"/>
    <row r="91170" ht="12.75" customHeight="1" x14ac:dyDescent="0.2"/>
    <row r="91171" ht="12.75" customHeight="1" x14ac:dyDescent="0.2"/>
    <row r="91172" ht="12.75" customHeight="1" x14ac:dyDescent="0.2"/>
    <row r="91173" ht="12.75" customHeight="1" x14ac:dyDescent="0.2"/>
    <row r="91174" ht="12.75" customHeight="1" x14ac:dyDescent="0.2"/>
    <row r="91175" ht="12.75" customHeight="1" x14ac:dyDescent="0.2"/>
    <row r="91176" ht="12.75" customHeight="1" x14ac:dyDescent="0.2"/>
    <row r="91177" ht="12.75" customHeight="1" x14ac:dyDescent="0.2"/>
    <row r="91178" ht="12.75" customHeight="1" x14ac:dyDescent="0.2"/>
    <row r="91179" ht="12.75" customHeight="1" x14ac:dyDescent="0.2"/>
    <row r="91180" ht="12.75" customHeight="1" x14ac:dyDescent="0.2"/>
    <row r="91181" ht="12.75" customHeight="1" x14ac:dyDescent="0.2"/>
    <row r="91182" ht="12.75" customHeight="1" x14ac:dyDescent="0.2"/>
    <row r="91183" ht="12.75" customHeight="1" x14ac:dyDescent="0.2"/>
    <row r="91184" ht="12.75" customHeight="1" x14ac:dyDescent="0.2"/>
    <row r="91185" ht="12.75" customHeight="1" x14ac:dyDescent="0.2"/>
    <row r="91186" ht="12.75" customHeight="1" x14ac:dyDescent="0.2"/>
    <row r="91187" ht="12.75" customHeight="1" x14ac:dyDescent="0.2"/>
    <row r="91188" ht="12.75" customHeight="1" x14ac:dyDescent="0.2"/>
    <row r="91189" ht="12.75" customHeight="1" x14ac:dyDescent="0.2"/>
    <row r="91190" ht="12.75" customHeight="1" x14ac:dyDescent="0.2"/>
    <row r="91191" ht="12.75" customHeight="1" x14ac:dyDescent="0.2"/>
    <row r="91192" ht="12.75" customHeight="1" x14ac:dyDescent="0.2"/>
    <row r="91193" ht="12.75" customHeight="1" x14ac:dyDescent="0.2"/>
    <row r="91194" ht="12.75" customHeight="1" x14ac:dyDescent="0.2"/>
    <row r="91195" ht="12.75" customHeight="1" x14ac:dyDescent="0.2"/>
    <row r="91196" ht="12.75" customHeight="1" x14ac:dyDescent="0.2"/>
    <row r="91197" ht="12.75" customHeight="1" x14ac:dyDescent="0.2"/>
    <row r="91198" ht="12.75" customHeight="1" x14ac:dyDescent="0.2"/>
    <row r="91199" ht="12.75" customHeight="1" x14ac:dyDescent="0.2"/>
    <row r="91200" ht="12.75" customHeight="1" x14ac:dyDescent="0.2"/>
    <row r="91201" ht="12.75" customHeight="1" x14ac:dyDescent="0.2"/>
    <row r="91202" ht="12.75" customHeight="1" x14ac:dyDescent="0.2"/>
    <row r="91203" ht="12.75" customHeight="1" x14ac:dyDescent="0.2"/>
    <row r="91204" ht="12.75" customHeight="1" x14ac:dyDescent="0.2"/>
    <row r="91205" ht="12.75" customHeight="1" x14ac:dyDescent="0.2"/>
    <row r="91206" ht="12.75" customHeight="1" x14ac:dyDescent="0.2"/>
    <row r="91207" ht="12.75" customHeight="1" x14ac:dyDescent="0.2"/>
    <row r="91208" ht="12.75" customHeight="1" x14ac:dyDescent="0.2"/>
    <row r="91209" ht="12.75" customHeight="1" x14ac:dyDescent="0.2"/>
    <row r="91210" ht="12.75" customHeight="1" x14ac:dyDescent="0.2"/>
    <row r="91211" ht="12.75" customHeight="1" x14ac:dyDescent="0.2"/>
    <row r="91212" ht="12.75" customHeight="1" x14ac:dyDescent="0.2"/>
    <row r="91213" ht="12.75" customHeight="1" x14ac:dyDescent="0.2"/>
    <row r="91214" ht="12.75" customHeight="1" x14ac:dyDescent="0.2"/>
    <row r="91215" ht="12.75" customHeight="1" x14ac:dyDescent="0.2"/>
    <row r="91216" ht="12.75" customHeight="1" x14ac:dyDescent="0.2"/>
    <row r="91217" ht="12.75" customHeight="1" x14ac:dyDescent="0.2"/>
    <row r="91218" ht="12.75" customHeight="1" x14ac:dyDescent="0.2"/>
    <row r="91219" ht="12.75" customHeight="1" x14ac:dyDescent="0.2"/>
    <row r="91220" ht="12.75" customHeight="1" x14ac:dyDescent="0.2"/>
    <row r="91221" ht="12.75" customHeight="1" x14ac:dyDescent="0.2"/>
    <row r="91222" ht="12.75" customHeight="1" x14ac:dyDescent="0.2"/>
    <row r="91223" ht="12.75" customHeight="1" x14ac:dyDescent="0.2"/>
    <row r="91224" ht="12.75" customHeight="1" x14ac:dyDescent="0.2"/>
    <row r="91225" ht="12.75" customHeight="1" x14ac:dyDescent="0.2"/>
    <row r="91226" ht="12.75" customHeight="1" x14ac:dyDescent="0.2"/>
    <row r="91227" ht="12.75" customHeight="1" x14ac:dyDescent="0.2"/>
    <row r="91228" ht="12.75" customHeight="1" x14ac:dyDescent="0.2"/>
    <row r="91229" ht="12.75" customHeight="1" x14ac:dyDescent="0.2"/>
    <row r="91230" ht="12.75" customHeight="1" x14ac:dyDescent="0.2"/>
    <row r="91231" ht="12.75" customHeight="1" x14ac:dyDescent="0.2"/>
    <row r="91232" ht="12.75" customHeight="1" x14ac:dyDescent="0.2"/>
    <row r="91233" ht="12.75" customHeight="1" x14ac:dyDescent="0.2"/>
    <row r="91234" ht="12.75" customHeight="1" x14ac:dyDescent="0.2"/>
    <row r="91235" ht="12.75" customHeight="1" x14ac:dyDescent="0.2"/>
    <row r="91236" ht="12.75" customHeight="1" x14ac:dyDescent="0.2"/>
    <row r="91237" ht="12.75" customHeight="1" x14ac:dyDescent="0.2"/>
    <row r="91238" ht="12.75" customHeight="1" x14ac:dyDescent="0.2"/>
    <row r="91239" ht="12.75" customHeight="1" x14ac:dyDescent="0.2"/>
    <row r="91240" ht="12.75" customHeight="1" x14ac:dyDescent="0.2"/>
    <row r="91241" ht="12.75" customHeight="1" x14ac:dyDescent="0.2"/>
    <row r="91242" ht="12.75" customHeight="1" x14ac:dyDescent="0.2"/>
    <row r="91243" ht="12.75" customHeight="1" x14ac:dyDescent="0.2"/>
    <row r="91244" ht="12.75" customHeight="1" x14ac:dyDescent="0.2"/>
    <row r="91245" ht="12.75" customHeight="1" x14ac:dyDescent="0.2"/>
    <row r="91246" ht="12.75" customHeight="1" x14ac:dyDescent="0.2"/>
    <row r="91247" ht="12.75" customHeight="1" x14ac:dyDescent="0.2"/>
    <row r="91248" ht="12.75" customHeight="1" x14ac:dyDescent="0.2"/>
    <row r="91249" ht="12.75" customHeight="1" x14ac:dyDescent="0.2"/>
    <row r="91250" ht="12.75" customHeight="1" x14ac:dyDescent="0.2"/>
    <row r="91251" ht="12.75" customHeight="1" x14ac:dyDescent="0.2"/>
    <row r="91252" ht="12.75" customHeight="1" x14ac:dyDescent="0.2"/>
    <row r="91253" ht="12.75" customHeight="1" x14ac:dyDescent="0.2"/>
    <row r="91254" ht="12.75" customHeight="1" x14ac:dyDescent="0.2"/>
    <row r="91255" ht="12.75" customHeight="1" x14ac:dyDescent="0.2"/>
    <row r="91256" ht="12.75" customHeight="1" x14ac:dyDescent="0.2"/>
    <row r="91257" ht="12.75" customHeight="1" x14ac:dyDescent="0.2"/>
    <row r="91258" ht="12.75" customHeight="1" x14ac:dyDescent="0.2"/>
    <row r="91259" ht="12.75" customHeight="1" x14ac:dyDescent="0.2"/>
    <row r="91260" ht="12.75" customHeight="1" x14ac:dyDescent="0.2"/>
    <row r="91261" ht="12.75" customHeight="1" x14ac:dyDescent="0.2"/>
    <row r="91262" ht="12.75" customHeight="1" x14ac:dyDescent="0.2"/>
    <row r="91263" ht="12.75" customHeight="1" x14ac:dyDescent="0.2"/>
    <row r="91264" ht="12.75" customHeight="1" x14ac:dyDescent="0.2"/>
    <row r="91265" ht="12.75" customHeight="1" x14ac:dyDescent="0.2"/>
    <row r="91266" ht="12.75" customHeight="1" x14ac:dyDescent="0.2"/>
    <row r="91267" ht="12.75" customHeight="1" x14ac:dyDescent="0.2"/>
    <row r="91268" ht="12.75" customHeight="1" x14ac:dyDescent="0.2"/>
    <row r="91269" ht="12.75" customHeight="1" x14ac:dyDescent="0.2"/>
    <row r="91270" ht="12.75" customHeight="1" x14ac:dyDescent="0.2"/>
    <row r="91271" ht="12.75" customHeight="1" x14ac:dyDescent="0.2"/>
    <row r="91272" ht="12.75" customHeight="1" x14ac:dyDescent="0.2"/>
    <row r="91273" ht="12.75" customHeight="1" x14ac:dyDescent="0.2"/>
    <row r="91274" ht="12.75" customHeight="1" x14ac:dyDescent="0.2"/>
    <row r="91275" ht="12.75" customHeight="1" x14ac:dyDescent="0.2"/>
    <row r="91276" ht="12.75" customHeight="1" x14ac:dyDescent="0.2"/>
    <row r="91277" ht="12.75" customHeight="1" x14ac:dyDescent="0.2"/>
    <row r="91278" ht="12.75" customHeight="1" x14ac:dyDescent="0.2"/>
    <row r="91279" ht="12.75" customHeight="1" x14ac:dyDescent="0.2"/>
    <row r="91280" ht="12.75" customHeight="1" x14ac:dyDescent="0.2"/>
    <row r="91281" ht="12.75" customHeight="1" x14ac:dyDescent="0.2"/>
    <row r="91282" ht="12.75" customHeight="1" x14ac:dyDescent="0.2"/>
    <row r="91283" ht="12.75" customHeight="1" x14ac:dyDescent="0.2"/>
    <row r="91284" ht="12.75" customHeight="1" x14ac:dyDescent="0.2"/>
    <row r="91285" ht="12.75" customHeight="1" x14ac:dyDescent="0.2"/>
    <row r="91286" ht="12.75" customHeight="1" x14ac:dyDescent="0.2"/>
    <row r="91287" ht="12.75" customHeight="1" x14ac:dyDescent="0.2"/>
    <row r="91288" ht="12.75" customHeight="1" x14ac:dyDescent="0.2"/>
    <row r="91289" ht="12.75" customHeight="1" x14ac:dyDescent="0.2"/>
    <row r="91290" ht="12.75" customHeight="1" x14ac:dyDescent="0.2"/>
    <row r="91291" ht="12.75" customHeight="1" x14ac:dyDescent="0.2"/>
    <row r="91292" ht="12.75" customHeight="1" x14ac:dyDescent="0.2"/>
    <row r="91293" ht="12.75" customHeight="1" x14ac:dyDescent="0.2"/>
    <row r="91294" ht="12.75" customHeight="1" x14ac:dyDescent="0.2"/>
    <row r="91295" ht="12.75" customHeight="1" x14ac:dyDescent="0.2"/>
    <row r="91296" ht="12.75" customHeight="1" x14ac:dyDescent="0.2"/>
    <row r="91297" ht="12.75" customHeight="1" x14ac:dyDescent="0.2"/>
    <row r="91298" ht="12.75" customHeight="1" x14ac:dyDescent="0.2"/>
    <row r="91299" ht="12.75" customHeight="1" x14ac:dyDescent="0.2"/>
    <row r="91300" ht="12.75" customHeight="1" x14ac:dyDescent="0.2"/>
    <row r="91301" ht="12.75" customHeight="1" x14ac:dyDescent="0.2"/>
    <row r="91302" ht="12.75" customHeight="1" x14ac:dyDescent="0.2"/>
    <row r="91303" ht="12.75" customHeight="1" x14ac:dyDescent="0.2"/>
    <row r="91304" ht="12.75" customHeight="1" x14ac:dyDescent="0.2"/>
    <row r="91305" ht="12.75" customHeight="1" x14ac:dyDescent="0.2"/>
    <row r="91306" ht="12.75" customHeight="1" x14ac:dyDescent="0.2"/>
    <row r="91307" ht="12.75" customHeight="1" x14ac:dyDescent="0.2"/>
    <row r="91308" ht="12.75" customHeight="1" x14ac:dyDescent="0.2"/>
    <row r="91309" ht="12.75" customHeight="1" x14ac:dyDescent="0.2"/>
    <row r="91310" ht="12.75" customHeight="1" x14ac:dyDescent="0.2"/>
    <row r="91311" ht="12.75" customHeight="1" x14ac:dyDescent="0.2"/>
    <row r="91312" ht="12.75" customHeight="1" x14ac:dyDescent="0.2"/>
    <row r="91313" ht="12.75" customHeight="1" x14ac:dyDescent="0.2"/>
    <row r="91314" ht="12.75" customHeight="1" x14ac:dyDescent="0.2"/>
    <row r="91315" ht="12.75" customHeight="1" x14ac:dyDescent="0.2"/>
    <row r="91316" ht="12.75" customHeight="1" x14ac:dyDescent="0.2"/>
    <row r="91317" ht="12.75" customHeight="1" x14ac:dyDescent="0.2"/>
    <row r="91318" ht="12.75" customHeight="1" x14ac:dyDescent="0.2"/>
    <row r="91319" ht="12.75" customHeight="1" x14ac:dyDescent="0.2"/>
    <row r="91320" ht="12.75" customHeight="1" x14ac:dyDescent="0.2"/>
    <row r="91321" ht="12.75" customHeight="1" x14ac:dyDescent="0.2"/>
    <row r="91322" ht="12.75" customHeight="1" x14ac:dyDescent="0.2"/>
    <row r="91323" ht="12.75" customHeight="1" x14ac:dyDescent="0.2"/>
    <row r="91324" ht="12.75" customHeight="1" x14ac:dyDescent="0.2"/>
    <row r="91325" ht="12.75" customHeight="1" x14ac:dyDescent="0.2"/>
    <row r="91326" ht="12.75" customHeight="1" x14ac:dyDescent="0.2"/>
    <row r="91327" ht="12.75" customHeight="1" x14ac:dyDescent="0.2"/>
    <row r="91328" ht="12.75" customHeight="1" x14ac:dyDescent="0.2"/>
    <row r="91329" ht="12.75" customHeight="1" x14ac:dyDescent="0.2"/>
    <row r="91330" ht="12.75" customHeight="1" x14ac:dyDescent="0.2"/>
    <row r="91331" ht="12.75" customHeight="1" x14ac:dyDescent="0.2"/>
    <row r="91332" ht="12.75" customHeight="1" x14ac:dyDescent="0.2"/>
    <row r="91333" ht="12.75" customHeight="1" x14ac:dyDescent="0.2"/>
    <row r="91334" ht="12.75" customHeight="1" x14ac:dyDescent="0.2"/>
    <row r="91335" ht="12.75" customHeight="1" x14ac:dyDescent="0.2"/>
    <row r="91336" ht="12.75" customHeight="1" x14ac:dyDescent="0.2"/>
    <row r="91337" ht="12.75" customHeight="1" x14ac:dyDescent="0.2"/>
    <row r="91338" ht="12.75" customHeight="1" x14ac:dyDescent="0.2"/>
    <row r="91339" ht="12.75" customHeight="1" x14ac:dyDescent="0.2"/>
    <row r="91340" ht="12.75" customHeight="1" x14ac:dyDescent="0.2"/>
    <row r="91341" ht="12.75" customHeight="1" x14ac:dyDescent="0.2"/>
    <row r="91342" ht="12.75" customHeight="1" x14ac:dyDescent="0.2"/>
    <row r="91343" ht="12.75" customHeight="1" x14ac:dyDescent="0.2"/>
    <row r="91344" ht="12.75" customHeight="1" x14ac:dyDescent="0.2"/>
    <row r="91345" ht="12.75" customHeight="1" x14ac:dyDescent="0.2"/>
    <row r="91346" ht="12.75" customHeight="1" x14ac:dyDescent="0.2"/>
    <row r="91347" ht="12.75" customHeight="1" x14ac:dyDescent="0.2"/>
    <row r="91348" ht="12.75" customHeight="1" x14ac:dyDescent="0.2"/>
    <row r="91349" ht="12.75" customHeight="1" x14ac:dyDescent="0.2"/>
    <row r="91350" ht="12.75" customHeight="1" x14ac:dyDescent="0.2"/>
    <row r="91351" ht="12.75" customHeight="1" x14ac:dyDescent="0.2"/>
    <row r="91352" ht="12.75" customHeight="1" x14ac:dyDescent="0.2"/>
    <row r="91353" ht="12.75" customHeight="1" x14ac:dyDescent="0.2"/>
    <row r="91354" ht="12.75" customHeight="1" x14ac:dyDescent="0.2"/>
    <row r="91355" ht="12.75" customHeight="1" x14ac:dyDescent="0.2"/>
    <row r="91356" ht="12.75" customHeight="1" x14ac:dyDescent="0.2"/>
    <row r="91357" ht="12.75" customHeight="1" x14ac:dyDescent="0.2"/>
    <row r="91358" ht="12.75" customHeight="1" x14ac:dyDescent="0.2"/>
    <row r="91359" ht="12.75" customHeight="1" x14ac:dyDescent="0.2"/>
    <row r="91360" ht="12.75" customHeight="1" x14ac:dyDescent="0.2"/>
    <row r="91361" ht="12.75" customHeight="1" x14ac:dyDescent="0.2"/>
    <row r="91362" ht="12.75" customHeight="1" x14ac:dyDescent="0.2"/>
    <row r="91363" ht="12.75" customHeight="1" x14ac:dyDescent="0.2"/>
    <row r="91364" ht="12.75" customHeight="1" x14ac:dyDescent="0.2"/>
    <row r="91365" ht="12.75" customHeight="1" x14ac:dyDescent="0.2"/>
    <row r="91366" ht="12.75" customHeight="1" x14ac:dyDescent="0.2"/>
    <row r="91367" ht="12.75" customHeight="1" x14ac:dyDescent="0.2"/>
    <row r="91368" ht="12.75" customHeight="1" x14ac:dyDescent="0.2"/>
    <row r="91369" ht="12.75" customHeight="1" x14ac:dyDescent="0.2"/>
    <row r="91370" ht="12.75" customHeight="1" x14ac:dyDescent="0.2"/>
    <row r="91371" ht="12.75" customHeight="1" x14ac:dyDescent="0.2"/>
    <row r="91372" ht="12.75" customHeight="1" x14ac:dyDescent="0.2"/>
    <row r="91373" ht="12.75" customHeight="1" x14ac:dyDescent="0.2"/>
    <row r="91374" ht="12.75" customHeight="1" x14ac:dyDescent="0.2"/>
    <row r="91375" ht="12.75" customHeight="1" x14ac:dyDescent="0.2"/>
    <row r="91376" ht="12.75" customHeight="1" x14ac:dyDescent="0.2"/>
    <row r="91377" ht="12.75" customHeight="1" x14ac:dyDescent="0.2"/>
    <row r="91378" ht="12.75" customHeight="1" x14ac:dyDescent="0.2"/>
    <row r="91379" ht="12.75" customHeight="1" x14ac:dyDescent="0.2"/>
    <row r="91380" ht="12.75" customHeight="1" x14ac:dyDescent="0.2"/>
    <row r="91381" ht="12.75" customHeight="1" x14ac:dyDescent="0.2"/>
    <row r="91382" ht="12.75" customHeight="1" x14ac:dyDescent="0.2"/>
    <row r="91383" ht="12.75" customHeight="1" x14ac:dyDescent="0.2"/>
    <row r="91384" ht="12.75" customHeight="1" x14ac:dyDescent="0.2"/>
    <row r="91385" ht="12.75" customHeight="1" x14ac:dyDescent="0.2"/>
    <row r="91386" ht="12.75" customHeight="1" x14ac:dyDescent="0.2"/>
    <row r="91387" ht="12.75" customHeight="1" x14ac:dyDescent="0.2"/>
    <row r="91388" ht="12.75" customHeight="1" x14ac:dyDescent="0.2"/>
    <row r="91389" ht="12.75" customHeight="1" x14ac:dyDescent="0.2"/>
    <row r="91390" ht="12.75" customHeight="1" x14ac:dyDescent="0.2"/>
    <row r="91391" ht="12.75" customHeight="1" x14ac:dyDescent="0.2"/>
    <row r="91392" ht="12.75" customHeight="1" x14ac:dyDescent="0.2"/>
    <row r="91393" ht="12.75" customHeight="1" x14ac:dyDescent="0.2"/>
    <row r="91394" ht="12.75" customHeight="1" x14ac:dyDescent="0.2"/>
    <row r="91395" ht="12.75" customHeight="1" x14ac:dyDescent="0.2"/>
    <row r="91396" ht="12.75" customHeight="1" x14ac:dyDescent="0.2"/>
    <row r="91397" ht="12.75" customHeight="1" x14ac:dyDescent="0.2"/>
    <row r="91398" ht="12.75" customHeight="1" x14ac:dyDescent="0.2"/>
    <row r="91399" ht="12.75" customHeight="1" x14ac:dyDescent="0.2"/>
    <row r="91400" ht="12.75" customHeight="1" x14ac:dyDescent="0.2"/>
    <row r="91401" ht="12.75" customHeight="1" x14ac:dyDescent="0.2"/>
    <row r="91402" ht="12.75" customHeight="1" x14ac:dyDescent="0.2"/>
    <row r="91403" ht="12.75" customHeight="1" x14ac:dyDescent="0.2"/>
    <row r="91404" ht="12.75" customHeight="1" x14ac:dyDescent="0.2"/>
    <row r="91405" ht="12.75" customHeight="1" x14ac:dyDescent="0.2"/>
    <row r="91406" ht="12.75" customHeight="1" x14ac:dyDescent="0.2"/>
    <row r="91407" ht="12.75" customHeight="1" x14ac:dyDescent="0.2"/>
    <row r="91408" ht="12.75" customHeight="1" x14ac:dyDescent="0.2"/>
    <row r="91409" ht="12.75" customHeight="1" x14ac:dyDescent="0.2"/>
    <row r="91410" ht="12.75" customHeight="1" x14ac:dyDescent="0.2"/>
    <row r="91411" ht="12.75" customHeight="1" x14ac:dyDescent="0.2"/>
    <row r="91412" ht="12.75" customHeight="1" x14ac:dyDescent="0.2"/>
    <row r="91413" ht="12.75" customHeight="1" x14ac:dyDescent="0.2"/>
    <row r="91414" ht="12.75" customHeight="1" x14ac:dyDescent="0.2"/>
    <row r="91415" ht="12.75" customHeight="1" x14ac:dyDescent="0.2"/>
    <row r="91416" ht="12.75" customHeight="1" x14ac:dyDescent="0.2"/>
    <row r="91417" ht="12.75" customHeight="1" x14ac:dyDescent="0.2"/>
    <row r="91418" ht="12.75" customHeight="1" x14ac:dyDescent="0.2"/>
    <row r="91419" ht="12.75" customHeight="1" x14ac:dyDescent="0.2"/>
    <row r="91420" ht="12.75" customHeight="1" x14ac:dyDescent="0.2"/>
    <row r="91421" ht="12.75" customHeight="1" x14ac:dyDescent="0.2"/>
    <row r="91422" ht="12.75" customHeight="1" x14ac:dyDescent="0.2"/>
    <row r="91423" ht="12.75" customHeight="1" x14ac:dyDescent="0.2"/>
    <row r="91424" ht="12.75" customHeight="1" x14ac:dyDescent="0.2"/>
    <row r="91425" ht="12.75" customHeight="1" x14ac:dyDescent="0.2"/>
    <row r="91426" ht="12.75" customHeight="1" x14ac:dyDescent="0.2"/>
    <row r="91427" ht="12.75" customHeight="1" x14ac:dyDescent="0.2"/>
    <row r="91428" ht="12.75" customHeight="1" x14ac:dyDescent="0.2"/>
    <row r="91429" ht="12.75" customHeight="1" x14ac:dyDescent="0.2"/>
    <row r="91430" ht="12.75" customHeight="1" x14ac:dyDescent="0.2"/>
    <row r="91431" ht="12.75" customHeight="1" x14ac:dyDescent="0.2"/>
    <row r="91432" ht="12.75" customHeight="1" x14ac:dyDescent="0.2"/>
    <row r="91433" ht="12.75" customHeight="1" x14ac:dyDescent="0.2"/>
    <row r="91434" ht="12.75" customHeight="1" x14ac:dyDescent="0.2"/>
    <row r="91435" ht="12.75" customHeight="1" x14ac:dyDescent="0.2"/>
    <row r="91436" ht="12.75" customHeight="1" x14ac:dyDescent="0.2"/>
    <row r="91437" ht="12.75" customHeight="1" x14ac:dyDescent="0.2"/>
    <row r="91438" ht="12.75" customHeight="1" x14ac:dyDescent="0.2"/>
    <row r="91439" ht="12.75" customHeight="1" x14ac:dyDescent="0.2"/>
    <row r="91440" ht="12.75" customHeight="1" x14ac:dyDescent="0.2"/>
    <row r="91441" ht="12.75" customHeight="1" x14ac:dyDescent="0.2"/>
    <row r="91442" ht="12.75" customHeight="1" x14ac:dyDescent="0.2"/>
    <row r="91443" ht="12.75" customHeight="1" x14ac:dyDescent="0.2"/>
    <row r="91444" ht="12.75" customHeight="1" x14ac:dyDescent="0.2"/>
    <row r="91445" ht="12.75" customHeight="1" x14ac:dyDescent="0.2"/>
    <row r="91446" ht="12.75" customHeight="1" x14ac:dyDescent="0.2"/>
    <row r="91447" ht="12.75" customHeight="1" x14ac:dyDescent="0.2"/>
    <row r="91448" ht="12.75" customHeight="1" x14ac:dyDescent="0.2"/>
    <row r="91449" ht="12.75" customHeight="1" x14ac:dyDescent="0.2"/>
    <row r="91450" ht="12.75" customHeight="1" x14ac:dyDescent="0.2"/>
    <row r="91451" ht="12.75" customHeight="1" x14ac:dyDescent="0.2"/>
    <row r="91452" ht="12.75" customHeight="1" x14ac:dyDescent="0.2"/>
    <row r="91453" ht="12.75" customHeight="1" x14ac:dyDescent="0.2"/>
    <row r="91454" ht="12.75" customHeight="1" x14ac:dyDescent="0.2"/>
    <row r="91455" ht="12.75" customHeight="1" x14ac:dyDescent="0.2"/>
    <row r="91456" ht="12.75" customHeight="1" x14ac:dyDescent="0.2"/>
    <row r="91457" ht="12.75" customHeight="1" x14ac:dyDescent="0.2"/>
    <row r="91458" ht="12.75" customHeight="1" x14ac:dyDescent="0.2"/>
    <row r="91459" ht="12.75" customHeight="1" x14ac:dyDescent="0.2"/>
    <row r="91460" ht="12.75" customHeight="1" x14ac:dyDescent="0.2"/>
    <row r="91461" ht="12.75" customHeight="1" x14ac:dyDescent="0.2"/>
    <row r="91462" ht="12.75" customHeight="1" x14ac:dyDescent="0.2"/>
    <row r="91463" ht="12.75" customHeight="1" x14ac:dyDescent="0.2"/>
    <row r="91464" ht="12.75" customHeight="1" x14ac:dyDescent="0.2"/>
    <row r="91465" ht="12.75" customHeight="1" x14ac:dyDescent="0.2"/>
    <row r="91466" ht="12.75" customHeight="1" x14ac:dyDescent="0.2"/>
    <row r="91467" ht="12.75" customHeight="1" x14ac:dyDescent="0.2"/>
    <row r="91468" ht="12.75" customHeight="1" x14ac:dyDescent="0.2"/>
    <row r="91469" ht="12.75" customHeight="1" x14ac:dyDescent="0.2"/>
    <row r="91470" ht="12.75" customHeight="1" x14ac:dyDescent="0.2"/>
    <row r="91471" ht="12.75" customHeight="1" x14ac:dyDescent="0.2"/>
    <row r="91472" ht="12.75" customHeight="1" x14ac:dyDescent="0.2"/>
    <row r="91473" ht="12.75" customHeight="1" x14ac:dyDescent="0.2"/>
    <row r="91474" ht="12.75" customHeight="1" x14ac:dyDescent="0.2"/>
    <row r="91475" ht="12.75" customHeight="1" x14ac:dyDescent="0.2"/>
    <row r="91476" ht="12.75" customHeight="1" x14ac:dyDescent="0.2"/>
    <row r="91477" ht="12.75" customHeight="1" x14ac:dyDescent="0.2"/>
    <row r="91478" ht="12.75" customHeight="1" x14ac:dyDescent="0.2"/>
    <row r="91479" ht="12.75" customHeight="1" x14ac:dyDescent="0.2"/>
    <row r="91480" ht="12.75" customHeight="1" x14ac:dyDescent="0.2"/>
    <row r="91481" ht="12.75" customHeight="1" x14ac:dyDescent="0.2"/>
    <row r="91482" ht="12.75" customHeight="1" x14ac:dyDescent="0.2"/>
    <row r="91483" ht="12.75" customHeight="1" x14ac:dyDescent="0.2"/>
    <row r="91484" ht="12.75" customHeight="1" x14ac:dyDescent="0.2"/>
    <row r="91485" ht="12.75" customHeight="1" x14ac:dyDescent="0.2"/>
    <row r="91486" ht="12.75" customHeight="1" x14ac:dyDescent="0.2"/>
    <row r="91487" ht="12.75" customHeight="1" x14ac:dyDescent="0.2"/>
    <row r="91488" ht="12.75" customHeight="1" x14ac:dyDescent="0.2"/>
    <row r="91489" ht="12.75" customHeight="1" x14ac:dyDescent="0.2"/>
    <row r="91490" ht="12.75" customHeight="1" x14ac:dyDescent="0.2"/>
    <row r="91491" ht="12.75" customHeight="1" x14ac:dyDescent="0.2"/>
    <row r="91492" ht="12.75" customHeight="1" x14ac:dyDescent="0.2"/>
    <row r="91493" ht="12.75" customHeight="1" x14ac:dyDescent="0.2"/>
    <row r="91494" ht="12.75" customHeight="1" x14ac:dyDescent="0.2"/>
    <row r="91495" ht="12.75" customHeight="1" x14ac:dyDescent="0.2"/>
    <row r="91496" ht="12.75" customHeight="1" x14ac:dyDescent="0.2"/>
    <row r="91497" ht="12.75" customHeight="1" x14ac:dyDescent="0.2"/>
    <row r="91498" ht="12.75" customHeight="1" x14ac:dyDescent="0.2"/>
    <row r="91499" ht="12.75" customHeight="1" x14ac:dyDescent="0.2"/>
    <row r="91500" ht="12.75" customHeight="1" x14ac:dyDescent="0.2"/>
    <row r="91501" ht="12.75" customHeight="1" x14ac:dyDescent="0.2"/>
    <row r="91502" ht="12.75" customHeight="1" x14ac:dyDescent="0.2"/>
    <row r="91503" ht="12.75" customHeight="1" x14ac:dyDescent="0.2"/>
    <row r="91504" ht="12.75" customHeight="1" x14ac:dyDescent="0.2"/>
    <row r="91505" ht="12.75" customHeight="1" x14ac:dyDescent="0.2"/>
    <row r="91506" ht="12.75" customHeight="1" x14ac:dyDescent="0.2"/>
    <row r="91507" ht="12.75" customHeight="1" x14ac:dyDescent="0.2"/>
    <row r="91508" ht="12.75" customHeight="1" x14ac:dyDescent="0.2"/>
    <row r="91509" ht="12.75" customHeight="1" x14ac:dyDescent="0.2"/>
    <row r="91510" ht="12.75" customHeight="1" x14ac:dyDescent="0.2"/>
    <row r="91511" ht="12.75" customHeight="1" x14ac:dyDescent="0.2"/>
    <row r="91512" ht="12.75" customHeight="1" x14ac:dyDescent="0.2"/>
    <row r="91513" ht="12.75" customHeight="1" x14ac:dyDescent="0.2"/>
    <row r="91514" ht="12.75" customHeight="1" x14ac:dyDescent="0.2"/>
    <row r="91515" ht="12.75" customHeight="1" x14ac:dyDescent="0.2"/>
    <row r="91516" ht="12.75" customHeight="1" x14ac:dyDescent="0.2"/>
    <row r="91517" ht="12.75" customHeight="1" x14ac:dyDescent="0.2"/>
    <row r="91518" ht="12.75" customHeight="1" x14ac:dyDescent="0.2"/>
    <row r="91519" ht="12.75" customHeight="1" x14ac:dyDescent="0.2"/>
    <row r="91520" ht="12.75" customHeight="1" x14ac:dyDescent="0.2"/>
    <row r="91521" ht="12.75" customHeight="1" x14ac:dyDescent="0.2"/>
    <row r="91522" ht="12.75" customHeight="1" x14ac:dyDescent="0.2"/>
    <row r="91523" ht="12.75" customHeight="1" x14ac:dyDescent="0.2"/>
    <row r="91524" ht="12.75" customHeight="1" x14ac:dyDescent="0.2"/>
    <row r="91525" ht="12.75" customHeight="1" x14ac:dyDescent="0.2"/>
    <row r="91526" ht="12.75" customHeight="1" x14ac:dyDescent="0.2"/>
    <row r="91527" ht="12.75" customHeight="1" x14ac:dyDescent="0.2"/>
    <row r="91528" ht="12.75" customHeight="1" x14ac:dyDescent="0.2"/>
    <row r="91529" ht="12.75" customHeight="1" x14ac:dyDescent="0.2"/>
    <row r="91530" ht="12.75" customHeight="1" x14ac:dyDescent="0.2"/>
    <row r="91531" ht="12.75" customHeight="1" x14ac:dyDescent="0.2"/>
    <row r="91532" ht="12.75" customHeight="1" x14ac:dyDescent="0.2"/>
    <row r="91533" ht="12.75" customHeight="1" x14ac:dyDescent="0.2"/>
    <row r="91534" ht="12.75" customHeight="1" x14ac:dyDescent="0.2"/>
    <row r="91535" ht="12.75" customHeight="1" x14ac:dyDescent="0.2"/>
    <row r="91536" ht="12.75" customHeight="1" x14ac:dyDescent="0.2"/>
    <row r="91537" ht="12.75" customHeight="1" x14ac:dyDescent="0.2"/>
    <row r="91538" ht="12.75" customHeight="1" x14ac:dyDescent="0.2"/>
    <row r="91539" ht="12.75" customHeight="1" x14ac:dyDescent="0.2"/>
    <row r="91540" ht="12.75" customHeight="1" x14ac:dyDescent="0.2"/>
    <row r="91541" ht="12.75" customHeight="1" x14ac:dyDescent="0.2"/>
    <row r="91542" ht="12.75" customHeight="1" x14ac:dyDescent="0.2"/>
    <row r="91543" ht="12.75" customHeight="1" x14ac:dyDescent="0.2"/>
    <row r="91544" ht="12.75" customHeight="1" x14ac:dyDescent="0.2"/>
    <row r="91545" ht="12.75" customHeight="1" x14ac:dyDescent="0.2"/>
    <row r="91546" ht="12.75" customHeight="1" x14ac:dyDescent="0.2"/>
    <row r="91547" ht="12.75" customHeight="1" x14ac:dyDescent="0.2"/>
    <row r="91548" ht="12.75" customHeight="1" x14ac:dyDescent="0.2"/>
    <row r="91549" ht="12.75" customHeight="1" x14ac:dyDescent="0.2"/>
    <row r="91550" ht="12.75" customHeight="1" x14ac:dyDescent="0.2"/>
    <row r="91551" ht="12.75" customHeight="1" x14ac:dyDescent="0.2"/>
    <row r="91552" ht="12.75" customHeight="1" x14ac:dyDescent="0.2"/>
    <row r="91553" ht="12.75" customHeight="1" x14ac:dyDescent="0.2"/>
    <row r="91554" ht="12.75" customHeight="1" x14ac:dyDescent="0.2"/>
    <row r="91555" ht="12.75" customHeight="1" x14ac:dyDescent="0.2"/>
    <row r="91556" ht="12.75" customHeight="1" x14ac:dyDescent="0.2"/>
    <row r="91557" ht="12.75" customHeight="1" x14ac:dyDescent="0.2"/>
    <row r="91558" ht="12.75" customHeight="1" x14ac:dyDescent="0.2"/>
    <row r="91559" ht="12.75" customHeight="1" x14ac:dyDescent="0.2"/>
    <row r="91560" ht="12.75" customHeight="1" x14ac:dyDescent="0.2"/>
    <row r="91561" ht="12.75" customHeight="1" x14ac:dyDescent="0.2"/>
    <row r="91562" ht="12.75" customHeight="1" x14ac:dyDescent="0.2"/>
    <row r="91563" ht="12.75" customHeight="1" x14ac:dyDescent="0.2"/>
    <row r="91564" ht="12.75" customHeight="1" x14ac:dyDescent="0.2"/>
    <row r="91565" ht="12.75" customHeight="1" x14ac:dyDescent="0.2"/>
    <row r="91566" ht="12.75" customHeight="1" x14ac:dyDescent="0.2"/>
    <row r="91567" ht="12.75" customHeight="1" x14ac:dyDescent="0.2"/>
    <row r="91568" ht="12.75" customHeight="1" x14ac:dyDescent="0.2"/>
    <row r="91569" ht="12.75" customHeight="1" x14ac:dyDescent="0.2"/>
    <row r="91570" ht="12.75" customHeight="1" x14ac:dyDescent="0.2"/>
    <row r="91571" ht="12.75" customHeight="1" x14ac:dyDescent="0.2"/>
    <row r="91572" ht="12.75" customHeight="1" x14ac:dyDescent="0.2"/>
    <row r="91573" ht="12.75" customHeight="1" x14ac:dyDescent="0.2"/>
    <row r="91574" ht="12.75" customHeight="1" x14ac:dyDescent="0.2"/>
    <row r="91575" ht="12.75" customHeight="1" x14ac:dyDescent="0.2"/>
    <row r="91576" ht="12.75" customHeight="1" x14ac:dyDescent="0.2"/>
    <row r="91577" ht="12.75" customHeight="1" x14ac:dyDescent="0.2"/>
    <row r="91578" ht="12.75" customHeight="1" x14ac:dyDescent="0.2"/>
    <row r="91579" ht="12.75" customHeight="1" x14ac:dyDescent="0.2"/>
    <row r="91580" ht="12.75" customHeight="1" x14ac:dyDescent="0.2"/>
    <row r="91581" ht="12.75" customHeight="1" x14ac:dyDescent="0.2"/>
    <row r="91582" ht="12.75" customHeight="1" x14ac:dyDescent="0.2"/>
    <row r="91583" ht="12.75" customHeight="1" x14ac:dyDescent="0.2"/>
    <row r="91584" ht="12.75" customHeight="1" x14ac:dyDescent="0.2"/>
    <row r="91585" ht="12.75" customHeight="1" x14ac:dyDescent="0.2"/>
    <row r="91586" ht="12.75" customHeight="1" x14ac:dyDescent="0.2"/>
    <row r="91587" ht="12.75" customHeight="1" x14ac:dyDescent="0.2"/>
    <row r="91588" ht="12.75" customHeight="1" x14ac:dyDescent="0.2"/>
    <row r="91589" ht="12.75" customHeight="1" x14ac:dyDescent="0.2"/>
    <row r="91590" ht="12.75" customHeight="1" x14ac:dyDescent="0.2"/>
    <row r="91591" ht="12.75" customHeight="1" x14ac:dyDescent="0.2"/>
    <row r="91592" ht="12.75" customHeight="1" x14ac:dyDescent="0.2"/>
    <row r="91593" ht="12.75" customHeight="1" x14ac:dyDescent="0.2"/>
    <row r="91594" ht="12.75" customHeight="1" x14ac:dyDescent="0.2"/>
    <row r="91595" ht="12.75" customHeight="1" x14ac:dyDescent="0.2"/>
    <row r="91596" ht="12.75" customHeight="1" x14ac:dyDescent="0.2"/>
    <row r="91597" ht="12.75" customHeight="1" x14ac:dyDescent="0.2"/>
    <row r="91598" ht="12.75" customHeight="1" x14ac:dyDescent="0.2"/>
    <row r="91599" ht="12.75" customHeight="1" x14ac:dyDescent="0.2"/>
    <row r="91600" ht="12.75" customHeight="1" x14ac:dyDescent="0.2"/>
    <row r="91601" ht="12.75" customHeight="1" x14ac:dyDescent="0.2"/>
    <row r="91602" ht="12.75" customHeight="1" x14ac:dyDescent="0.2"/>
    <row r="91603" ht="12.75" customHeight="1" x14ac:dyDescent="0.2"/>
    <row r="91604" ht="12.75" customHeight="1" x14ac:dyDescent="0.2"/>
    <row r="91605" ht="12.75" customHeight="1" x14ac:dyDescent="0.2"/>
    <row r="91606" ht="12.75" customHeight="1" x14ac:dyDescent="0.2"/>
    <row r="91607" ht="12.75" customHeight="1" x14ac:dyDescent="0.2"/>
    <row r="91608" ht="12.75" customHeight="1" x14ac:dyDescent="0.2"/>
    <row r="91609" ht="12.75" customHeight="1" x14ac:dyDescent="0.2"/>
    <row r="91610" ht="12.75" customHeight="1" x14ac:dyDescent="0.2"/>
    <row r="91611" ht="12.75" customHeight="1" x14ac:dyDescent="0.2"/>
    <row r="91612" ht="12.75" customHeight="1" x14ac:dyDescent="0.2"/>
    <row r="91613" ht="12.75" customHeight="1" x14ac:dyDescent="0.2"/>
    <row r="91614" ht="12.75" customHeight="1" x14ac:dyDescent="0.2"/>
    <row r="91615" ht="12.75" customHeight="1" x14ac:dyDescent="0.2"/>
    <row r="91616" ht="12.75" customHeight="1" x14ac:dyDescent="0.2"/>
    <row r="91617" ht="12.75" customHeight="1" x14ac:dyDescent="0.2"/>
    <row r="91618" ht="12.75" customHeight="1" x14ac:dyDescent="0.2"/>
    <row r="91619" ht="12.75" customHeight="1" x14ac:dyDescent="0.2"/>
    <row r="91620" ht="12.75" customHeight="1" x14ac:dyDescent="0.2"/>
    <row r="91621" ht="12.75" customHeight="1" x14ac:dyDescent="0.2"/>
    <row r="91622" ht="12.75" customHeight="1" x14ac:dyDescent="0.2"/>
    <row r="91623" ht="12.75" customHeight="1" x14ac:dyDescent="0.2"/>
    <row r="91624" ht="12.75" customHeight="1" x14ac:dyDescent="0.2"/>
    <row r="91625" ht="12.75" customHeight="1" x14ac:dyDescent="0.2"/>
    <row r="91626" ht="12.75" customHeight="1" x14ac:dyDescent="0.2"/>
    <row r="91627" ht="12.75" customHeight="1" x14ac:dyDescent="0.2"/>
    <row r="91628" ht="12.75" customHeight="1" x14ac:dyDescent="0.2"/>
    <row r="91629" ht="12.75" customHeight="1" x14ac:dyDescent="0.2"/>
    <row r="91630" ht="12.75" customHeight="1" x14ac:dyDescent="0.2"/>
    <row r="91631" ht="12.75" customHeight="1" x14ac:dyDescent="0.2"/>
    <row r="91632" ht="12.75" customHeight="1" x14ac:dyDescent="0.2"/>
    <row r="91633" ht="12.75" customHeight="1" x14ac:dyDescent="0.2"/>
    <row r="91634" ht="12.75" customHeight="1" x14ac:dyDescent="0.2"/>
    <row r="91635" ht="12.75" customHeight="1" x14ac:dyDescent="0.2"/>
    <row r="91636" ht="12.75" customHeight="1" x14ac:dyDescent="0.2"/>
    <row r="91637" ht="12.75" customHeight="1" x14ac:dyDescent="0.2"/>
    <row r="91638" ht="12.75" customHeight="1" x14ac:dyDescent="0.2"/>
    <row r="91639" ht="12.75" customHeight="1" x14ac:dyDescent="0.2"/>
    <row r="91640" ht="12.75" customHeight="1" x14ac:dyDescent="0.2"/>
    <row r="91641" ht="12.75" customHeight="1" x14ac:dyDescent="0.2"/>
    <row r="91642" ht="12.75" customHeight="1" x14ac:dyDescent="0.2"/>
    <row r="91643" ht="12.75" customHeight="1" x14ac:dyDescent="0.2"/>
    <row r="91644" ht="12.75" customHeight="1" x14ac:dyDescent="0.2"/>
    <row r="91645" ht="12.75" customHeight="1" x14ac:dyDescent="0.2"/>
    <row r="91646" ht="12.75" customHeight="1" x14ac:dyDescent="0.2"/>
    <row r="91647" ht="12.75" customHeight="1" x14ac:dyDescent="0.2"/>
    <row r="91648" ht="12.75" customHeight="1" x14ac:dyDescent="0.2"/>
    <row r="91649" ht="12.75" customHeight="1" x14ac:dyDescent="0.2"/>
    <row r="91650" ht="12.75" customHeight="1" x14ac:dyDescent="0.2"/>
    <row r="91651" ht="12.75" customHeight="1" x14ac:dyDescent="0.2"/>
    <row r="91652" ht="12.75" customHeight="1" x14ac:dyDescent="0.2"/>
    <row r="91653" ht="12.75" customHeight="1" x14ac:dyDescent="0.2"/>
    <row r="91654" ht="12.75" customHeight="1" x14ac:dyDescent="0.2"/>
    <row r="91655" ht="12.75" customHeight="1" x14ac:dyDescent="0.2"/>
    <row r="91656" ht="12.75" customHeight="1" x14ac:dyDescent="0.2"/>
    <row r="91657" ht="12.75" customHeight="1" x14ac:dyDescent="0.2"/>
    <row r="91658" ht="12.75" customHeight="1" x14ac:dyDescent="0.2"/>
    <row r="91659" ht="12.75" customHeight="1" x14ac:dyDescent="0.2"/>
    <row r="91660" ht="12.75" customHeight="1" x14ac:dyDescent="0.2"/>
    <row r="91661" ht="12.75" customHeight="1" x14ac:dyDescent="0.2"/>
    <row r="91662" ht="12.75" customHeight="1" x14ac:dyDescent="0.2"/>
    <row r="91663" ht="12.75" customHeight="1" x14ac:dyDescent="0.2"/>
    <row r="91664" ht="12.75" customHeight="1" x14ac:dyDescent="0.2"/>
    <row r="91665" ht="12.75" customHeight="1" x14ac:dyDescent="0.2"/>
    <row r="91666" ht="12.75" customHeight="1" x14ac:dyDescent="0.2"/>
    <row r="91667" ht="12.75" customHeight="1" x14ac:dyDescent="0.2"/>
    <row r="91668" ht="12.75" customHeight="1" x14ac:dyDescent="0.2"/>
    <row r="91669" ht="12.75" customHeight="1" x14ac:dyDescent="0.2"/>
    <row r="91670" ht="12.75" customHeight="1" x14ac:dyDescent="0.2"/>
    <row r="91671" ht="12.75" customHeight="1" x14ac:dyDescent="0.2"/>
    <row r="91672" ht="12.75" customHeight="1" x14ac:dyDescent="0.2"/>
    <row r="91673" ht="12.75" customHeight="1" x14ac:dyDescent="0.2"/>
    <row r="91674" ht="12.75" customHeight="1" x14ac:dyDescent="0.2"/>
    <row r="91675" ht="12.75" customHeight="1" x14ac:dyDescent="0.2"/>
    <row r="91676" ht="12.75" customHeight="1" x14ac:dyDescent="0.2"/>
    <row r="91677" ht="12.75" customHeight="1" x14ac:dyDescent="0.2"/>
    <row r="91678" ht="12.75" customHeight="1" x14ac:dyDescent="0.2"/>
    <row r="91679" ht="12.75" customHeight="1" x14ac:dyDescent="0.2"/>
    <row r="91680" ht="12.75" customHeight="1" x14ac:dyDescent="0.2"/>
    <row r="91681" ht="12.75" customHeight="1" x14ac:dyDescent="0.2"/>
    <row r="91682" ht="12.75" customHeight="1" x14ac:dyDescent="0.2"/>
    <row r="91683" ht="12.75" customHeight="1" x14ac:dyDescent="0.2"/>
    <row r="91684" ht="12.75" customHeight="1" x14ac:dyDescent="0.2"/>
    <row r="91685" ht="12.75" customHeight="1" x14ac:dyDescent="0.2"/>
    <row r="91686" ht="12.75" customHeight="1" x14ac:dyDescent="0.2"/>
    <row r="91687" ht="12.75" customHeight="1" x14ac:dyDescent="0.2"/>
    <row r="91688" ht="12.75" customHeight="1" x14ac:dyDescent="0.2"/>
    <row r="91689" ht="12.75" customHeight="1" x14ac:dyDescent="0.2"/>
    <row r="91690" ht="12.75" customHeight="1" x14ac:dyDescent="0.2"/>
    <row r="91691" ht="12.75" customHeight="1" x14ac:dyDescent="0.2"/>
    <row r="91692" ht="12.75" customHeight="1" x14ac:dyDescent="0.2"/>
    <row r="91693" ht="12.75" customHeight="1" x14ac:dyDescent="0.2"/>
    <row r="91694" ht="12.75" customHeight="1" x14ac:dyDescent="0.2"/>
    <row r="91695" ht="12.75" customHeight="1" x14ac:dyDescent="0.2"/>
    <row r="91696" ht="12.75" customHeight="1" x14ac:dyDescent="0.2"/>
    <row r="91697" ht="12.75" customHeight="1" x14ac:dyDescent="0.2"/>
    <row r="91698" ht="12.75" customHeight="1" x14ac:dyDescent="0.2"/>
    <row r="91699" ht="12.75" customHeight="1" x14ac:dyDescent="0.2"/>
    <row r="91700" ht="12.75" customHeight="1" x14ac:dyDescent="0.2"/>
    <row r="91701" ht="12.75" customHeight="1" x14ac:dyDescent="0.2"/>
    <row r="91702" ht="12.75" customHeight="1" x14ac:dyDescent="0.2"/>
    <row r="91703" ht="12.75" customHeight="1" x14ac:dyDescent="0.2"/>
    <row r="91704" ht="12.75" customHeight="1" x14ac:dyDescent="0.2"/>
    <row r="91705" ht="12.75" customHeight="1" x14ac:dyDescent="0.2"/>
    <row r="91706" ht="12.75" customHeight="1" x14ac:dyDescent="0.2"/>
    <row r="91707" ht="12.75" customHeight="1" x14ac:dyDescent="0.2"/>
    <row r="91708" ht="12.75" customHeight="1" x14ac:dyDescent="0.2"/>
    <row r="91709" ht="12.75" customHeight="1" x14ac:dyDescent="0.2"/>
    <row r="91710" ht="12.75" customHeight="1" x14ac:dyDescent="0.2"/>
    <row r="91711" ht="12.75" customHeight="1" x14ac:dyDescent="0.2"/>
    <row r="91712" ht="12.75" customHeight="1" x14ac:dyDescent="0.2"/>
    <row r="91713" ht="12.75" customHeight="1" x14ac:dyDescent="0.2"/>
    <row r="91714" ht="12.75" customHeight="1" x14ac:dyDescent="0.2"/>
    <row r="91715" ht="12.75" customHeight="1" x14ac:dyDescent="0.2"/>
    <row r="91716" ht="12.75" customHeight="1" x14ac:dyDescent="0.2"/>
    <row r="91717" ht="12.75" customHeight="1" x14ac:dyDescent="0.2"/>
    <row r="91718" ht="12.75" customHeight="1" x14ac:dyDescent="0.2"/>
    <row r="91719" ht="12.75" customHeight="1" x14ac:dyDescent="0.2"/>
    <row r="91720" ht="12.75" customHeight="1" x14ac:dyDescent="0.2"/>
    <row r="91721" ht="12.75" customHeight="1" x14ac:dyDescent="0.2"/>
    <row r="91722" ht="12.75" customHeight="1" x14ac:dyDescent="0.2"/>
    <row r="91723" ht="12.75" customHeight="1" x14ac:dyDescent="0.2"/>
    <row r="91724" ht="12.75" customHeight="1" x14ac:dyDescent="0.2"/>
    <row r="91725" ht="12.75" customHeight="1" x14ac:dyDescent="0.2"/>
    <row r="91726" ht="12.75" customHeight="1" x14ac:dyDescent="0.2"/>
    <row r="91727" ht="12.75" customHeight="1" x14ac:dyDescent="0.2"/>
    <row r="91728" ht="12.75" customHeight="1" x14ac:dyDescent="0.2"/>
    <row r="91729" ht="12.75" customHeight="1" x14ac:dyDescent="0.2"/>
    <row r="91730" ht="12.75" customHeight="1" x14ac:dyDescent="0.2"/>
    <row r="91731" ht="12.75" customHeight="1" x14ac:dyDescent="0.2"/>
    <row r="91732" ht="12.75" customHeight="1" x14ac:dyDescent="0.2"/>
    <row r="91733" ht="12.75" customHeight="1" x14ac:dyDescent="0.2"/>
    <row r="91734" ht="12.75" customHeight="1" x14ac:dyDescent="0.2"/>
    <row r="91735" ht="12.75" customHeight="1" x14ac:dyDescent="0.2"/>
    <row r="91736" ht="12.75" customHeight="1" x14ac:dyDescent="0.2"/>
    <row r="91737" ht="12.75" customHeight="1" x14ac:dyDescent="0.2"/>
    <row r="91738" ht="12.75" customHeight="1" x14ac:dyDescent="0.2"/>
    <row r="91739" ht="12.75" customHeight="1" x14ac:dyDescent="0.2"/>
    <row r="91740" ht="12.75" customHeight="1" x14ac:dyDescent="0.2"/>
    <row r="91741" ht="12.75" customHeight="1" x14ac:dyDescent="0.2"/>
    <row r="91742" ht="12.75" customHeight="1" x14ac:dyDescent="0.2"/>
    <row r="91743" ht="12.75" customHeight="1" x14ac:dyDescent="0.2"/>
    <row r="91744" ht="12.75" customHeight="1" x14ac:dyDescent="0.2"/>
    <row r="91745" ht="12.75" customHeight="1" x14ac:dyDescent="0.2"/>
    <row r="91746" ht="12.75" customHeight="1" x14ac:dyDescent="0.2"/>
    <row r="91747" ht="12.75" customHeight="1" x14ac:dyDescent="0.2"/>
    <row r="91748" ht="12.75" customHeight="1" x14ac:dyDescent="0.2"/>
    <row r="91749" ht="12.75" customHeight="1" x14ac:dyDescent="0.2"/>
    <row r="91750" ht="12.75" customHeight="1" x14ac:dyDescent="0.2"/>
    <row r="91751" ht="12.75" customHeight="1" x14ac:dyDescent="0.2"/>
    <row r="91752" ht="12.75" customHeight="1" x14ac:dyDescent="0.2"/>
    <row r="91753" ht="12.75" customHeight="1" x14ac:dyDescent="0.2"/>
    <row r="91754" ht="12.75" customHeight="1" x14ac:dyDescent="0.2"/>
    <row r="91755" ht="12.75" customHeight="1" x14ac:dyDescent="0.2"/>
    <row r="91756" ht="12.75" customHeight="1" x14ac:dyDescent="0.2"/>
    <row r="91757" ht="12.75" customHeight="1" x14ac:dyDescent="0.2"/>
    <row r="91758" ht="12.75" customHeight="1" x14ac:dyDescent="0.2"/>
    <row r="91759" ht="12.75" customHeight="1" x14ac:dyDescent="0.2"/>
    <row r="91760" ht="12.75" customHeight="1" x14ac:dyDescent="0.2"/>
    <row r="91761" ht="12.75" customHeight="1" x14ac:dyDescent="0.2"/>
    <row r="91762" ht="12.75" customHeight="1" x14ac:dyDescent="0.2"/>
    <row r="91763" ht="12.75" customHeight="1" x14ac:dyDescent="0.2"/>
    <row r="91764" ht="12.75" customHeight="1" x14ac:dyDescent="0.2"/>
    <row r="91765" ht="12.75" customHeight="1" x14ac:dyDescent="0.2"/>
    <row r="91766" ht="12.75" customHeight="1" x14ac:dyDescent="0.2"/>
    <row r="91767" ht="12.75" customHeight="1" x14ac:dyDescent="0.2"/>
    <row r="91768" ht="12.75" customHeight="1" x14ac:dyDescent="0.2"/>
    <row r="91769" ht="12.75" customHeight="1" x14ac:dyDescent="0.2"/>
    <row r="91770" ht="12.75" customHeight="1" x14ac:dyDescent="0.2"/>
    <row r="91771" ht="12.75" customHeight="1" x14ac:dyDescent="0.2"/>
    <row r="91772" ht="12.75" customHeight="1" x14ac:dyDescent="0.2"/>
    <row r="91773" ht="12.75" customHeight="1" x14ac:dyDescent="0.2"/>
    <row r="91774" ht="12.75" customHeight="1" x14ac:dyDescent="0.2"/>
    <row r="91775" ht="12.75" customHeight="1" x14ac:dyDescent="0.2"/>
    <row r="91776" ht="12.75" customHeight="1" x14ac:dyDescent="0.2"/>
    <row r="91777" ht="12.75" customHeight="1" x14ac:dyDescent="0.2"/>
    <row r="91778" ht="12.75" customHeight="1" x14ac:dyDescent="0.2"/>
    <row r="91779" ht="12.75" customHeight="1" x14ac:dyDescent="0.2"/>
    <row r="91780" ht="12.75" customHeight="1" x14ac:dyDescent="0.2"/>
    <row r="91781" ht="12.75" customHeight="1" x14ac:dyDescent="0.2"/>
    <row r="91782" ht="12.75" customHeight="1" x14ac:dyDescent="0.2"/>
    <row r="91783" ht="12.75" customHeight="1" x14ac:dyDescent="0.2"/>
    <row r="91784" ht="12.75" customHeight="1" x14ac:dyDescent="0.2"/>
    <row r="91785" ht="12.75" customHeight="1" x14ac:dyDescent="0.2"/>
    <row r="91786" ht="12.75" customHeight="1" x14ac:dyDescent="0.2"/>
    <row r="91787" ht="12.75" customHeight="1" x14ac:dyDescent="0.2"/>
    <row r="91788" ht="12.75" customHeight="1" x14ac:dyDescent="0.2"/>
    <row r="91789" ht="12.75" customHeight="1" x14ac:dyDescent="0.2"/>
    <row r="91790" ht="12.75" customHeight="1" x14ac:dyDescent="0.2"/>
    <row r="91791" ht="12.75" customHeight="1" x14ac:dyDescent="0.2"/>
    <row r="91792" ht="12.75" customHeight="1" x14ac:dyDescent="0.2"/>
    <row r="91793" ht="12.75" customHeight="1" x14ac:dyDescent="0.2"/>
    <row r="91794" ht="12.75" customHeight="1" x14ac:dyDescent="0.2"/>
    <row r="91795" ht="12.75" customHeight="1" x14ac:dyDescent="0.2"/>
    <row r="91796" ht="12.75" customHeight="1" x14ac:dyDescent="0.2"/>
    <row r="91797" ht="12.75" customHeight="1" x14ac:dyDescent="0.2"/>
    <row r="91798" ht="12.75" customHeight="1" x14ac:dyDescent="0.2"/>
    <row r="91799" ht="12.75" customHeight="1" x14ac:dyDescent="0.2"/>
    <row r="91800" ht="12.75" customHeight="1" x14ac:dyDescent="0.2"/>
    <row r="91801" ht="12.75" customHeight="1" x14ac:dyDescent="0.2"/>
    <row r="91802" ht="12.75" customHeight="1" x14ac:dyDescent="0.2"/>
    <row r="91803" ht="12.75" customHeight="1" x14ac:dyDescent="0.2"/>
    <row r="91804" ht="12.75" customHeight="1" x14ac:dyDescent="0.2"/>
    <row r="91805" ht="12.75" customHeight="1" x14ac:dyDescent="0.2"/>
    <row r="91806" ht="12.75" customHeight="1" x14ac:dyDescent="0.2"/>
    <row r="91807" ht="12.75" customHeight="1" x14ac:dyDescent="0.2"/>
    <row r="91808" ht="12.75" customHeight="1" x14ac:dyDescent="0.2"/>
    <row r="91809" ht="12.75" customHeight="1" x14ac:dyDescent="0.2"/>
    <row r="91810" ht="12.75" customHeight="1" x14ac:dyDescent="0.2"/>
    <row r="91811" ht="12.75" customHeight="1" x14ac:dyDescent="0.2"/>
    <row r="91812" ht="12.75" customHeight="1" x14ac:dyDescent="0.2"/>
    <row r="91813" ht="12.75" customHeight="1" x14ac:dyDescent="0.2"/>
    <row r="91814" ht="12.75" customHeight="1" x14ac:dyDescent="0.2"/>
    <row r="91815" ht="12.75" customHeight="1" x14ac:dyDescent="0.2"/>
    <row r="91816" ht="12.75" customHeight="1" x14ac:dyDescent="0.2"/>
    <row r="91817" ht="12.75" customHeight="1" x14ac:dyDescent="0.2"/>
    <row r="91818" ht="12.75" customHeight="1" x14ac:dyDescent="0.2"/>
    <row r="91819" ht="12.75" customHeight="1" x14ac:dyDescent="0.2"/>
    <row r="91820" ht="12.75" customHeight="1" x14ac:dyDescent="0.2"/>
    <row r="91821" ht="12.75" customHeight="1" x14ac:dyDescent="0.2"/>
    <row r="91822" ht="12.75" customHeight="1" x14ac:dyDescent="0.2"/>
    <row r="91823" ht="12.75" customHeight="1" x14ac:dyDescent="0.2"/>
    <row r="91824" ht="12.75" customHeight="1" x14ac:dyDescent="0.2"/>
    <row r="91825" ht="12.75" customHeight="1" x14ac:dyDescent="0.2"/>
    <row r="91826" ht="12.75" customHeight="1" x14ac:dyDescent="0.2"/>
    <row r="91827" ht="12.75" customHeight="1" x14ac:dyDescent="0.2"/>
    <row r="91828" ht="12.75" customHeight="1" x14ac:dyDescent="0.2"/>
    <row r="91829" ht="12.75" customHeight="1" x14ac:dyDescent="0.2"/>
    <row r="91830" ht="12.75" customHeight="1" x14ac:dyDescent="0.2"/>
    <row r="91831" ht="12.75" customHeight="1" x14ac:dyDescent="0.2"/>
    <row r="91832" ht="12.75" customHeight="1" x14ac:dyDescent="0.2"/>
    <row r="91833" ht="12.75" customHeight="1" x14ac:dyDescent="0.2"/>
    <row r="91834" ht="12.75" customHeight="1" x14ac:dyDescent="0.2"/>
    <row r="91835" ht="12.75" customHeight="1" x14ac:dyDescent="0.2"/>
    <row r="91836" ht="12.75" customHeight="1" x14ac:dyDescent="0.2"/>
    <row r="91837" ht="12.75" customHeight="1" x14ac:dyDescent="0.2"/>
    <row r="91838" ht="12.75" customHeight="1" x14ac:dyDescent="0.2"/>
    <row r="91839" ht="12.75" customHeight="1" x14ac:dyDescent="0.2"/>
    <row r="91840" ht="12.75" customHeight="1" x14ac:dyDescent="0.2"/>
    <row r="91841" ht="12.75" customHeight="1" x14ac:dyDescent="0.2"/>
    <row r="91842" ht="12.75" customHeight="1" x14ac:dyDescent="0.2"/>
    <row r="91843" ht="12.75" customHeight="1" x14ac:dyDescent="0.2"/>
    <row r="91844" ht="12.75" customHeight="1" x14ac:dyDescent="0.2"/>
    <row r="91845" ht="12.75" customHeight="1" x14ac:dyDescent="0.2"/>
    <row r="91846" ht="12.75" customHeight="1" x14ac:dyDescent="0.2"/>
    <row r="91847" ht="12.75" customHeight="1" x14ac:dyDescent="0.2"/>
    <row r="91848" ht="12.75" customHeight="1" x14ac:dyDescent="0.2"/>
    <row r="91849" ht="12.75" customHeight="1" x14ac:dyDescent="0.2"/>
    <row r="91850" ht="12.75" customHeight="1" x14ac:dyDescent="0.2"/>
    <row r="91851" ht="12.75" customHeight="1" x14ac:dyDescent="0.2"/>
    <row r="91852" ht="12.75" customHeight="1" x14ac:dyDescent="0.2"/>
    <row r="91853" ht="12.75" customHeight="1" x14ac:dyDescent="0.2"/>
    <row r="91854" ht="12.75" customHeight="1" x14ac:dyDescent="0.2"/>
    <row r="91855" ht="12.75" customHeight="1" x14ac:dyDescent="0.2"/>
    <row r="91856" ht="12.75" customHeight="1" x14ac:dyDescent="0.2"/>
    <row r="91857" ht="12.75" customHeight="1" x14ac:dyDescent="0.2"/>
    <row r="91858" ht="12.75" customHeight="1" x14ac:dyDescent="0.2"/>
    <row r="91859" ht="12.75" customHeight="1" x14ac:dyDescent="0.2"/>
    <row r="91860" ht="12.75" customHeight="1" x14ac:dyDescent="0.2"/>
    <row r="91861" ht="12.75" customHeight="1" x14ac:dyDescent="0.2"/>
    <row r="91862" ht="12.75" customHeight="1" x14ac:dyDescent="0.2"/>
    <row r="91863" ht="12.75" customHeight="1" x14ac:dyDescent="0.2"/>
    <row r="91864" ht="12.75" customHeight="1" x14ac:dyDescent="0.2"/>
    <row r="91865" ht="12.75" customHeight="1" x14ac:dyDescent="0.2"/>
    <row r="91866" ht="12.75" customHeight="1" x14ac:dyDescent="0.2"/>
    <row r="91867" ht="12.75" customHeight="1" x14ac:dyDescent="0.2"/>
    <row r="91868" ht="12.75" customHeight="1" x14ac:dyDescent="0.2"/>
    <row r="91869" ht="12.75" customHeight="1" x14ac:dyDescent="0.2"/>
    <row r="91870" ht="12.75" customHeight="1" x14ac:dyDescent="0.2"/>
    <row r="91871" ht="12.75" customHeight="1" x14ac:dyDescent="0.2"/>
    <row r="91872" ht="12.75" customHeight="1" x14ac:dyDescent="0.2"/>
    <row r="91873" ht="12.75" customHeight="1" x14ac:dyDescent="0.2"/>
    <row r="91874" ht="12.75" customHeight="1" x14ac:dyDescent="0.2"/>
    <row r="91875" ht="12.75" customHeight="1" x14ac:dyDescent="0.2"/>
    <row r="91876" ht="12.75" customHeight="1" x14ac:dyDescent="0.2"/>
    <row r="91877" ht="12.75" customHeight="1" x14ac:dyDescent="0.2"/>
    <row r="91878" ht="12.75" customHeight="1" x14ac:dyDescent="0.2"/>
    <row r="91879" ht="12.75" customHeight="1" x14ac:dyDescent="0.2"/>
    <row r="91880" ht="12.75" customHeight="1" x14ac:dyDescent="0.2"/>
    <row r="91881" ht="12.75" customHeight="1" x14ac:dyDescent="0.2"/>
    <row r="91882" ht="12.75" customHeight="1" x14ac:dyDescent="0.2"/>
    <row r="91883" ht="12.75" customHeight="1" x14ac:dyDescent="0.2"/>
    <row r="91884" ht="12.75" customHeight="1" x14ac:dyDescent="0.2"/>
    <row r="91885" ht="12.75" customHeight="1" x14ac:dyDescent="0.2"/>
    <row r="91886" ht="12.75" customHeight="1" x14ac:dyDescent="0.2"/>
    <row r="91887" ht="12.75" customHeight="1" x14ac:dyDescent="0.2"/>
    <row r="91888" ht="12.75" customHeight="1" x14ac:dyDescent="0.2"/>
    <row r="91889" ht="12.75" customHeight="1" x14ac:dyDescent="0.2"/>
    <row r="91890" ht="12.75" customHeight="1" x14ac:dyDescent="0.2"/>
    <row r="91891" ht="12.75" customHeight="1" x14ac:dyDescent="0.2"/>
    <row r="91892" ht="12.75" customHeight="1" x14ac:dyDescent="0.2"/>
    <row r="91893" ht="12.75" customHeight="1" x14ac:dyDescent="0.2"/>
    <row r="91894" ht="12.75" customHeight="1" x14ac:dyDescent="0.2"/>
    <row r="91895" ht="12.75" customHeight="1" x14ac:dyDescent="0.2"/>
    <row r="91896" ht="12.75" customHeight="1" x14ac:dyDescent="0.2"/>
    <row r="91897" ht="12.75" customHeight="1" x14ac:dyDescent="0.2"/>
    <row r="91898" ht="12.75" customHeight="1" x14ac:dyDescent="0.2"/>
    <row r="91899" ht="12.75" customHeight="1" x14ac:dyDescent="0.2"/>
    <row r="91900" ht="12.75" customHeight="1" x14ac:dyDescent="0.2"/>
    <row r="91901" ht="12.75" customHeight="1" x14ac:dyDescent="0.2"/>
    <row r="91902" ht="12.75" customHeight="1" x14ac:dyDescent="0.2"/>
    <row r="91903" ht="12.75" customHeight="1" x14ac:dyDescent="0.2"/>
    <row r="91904" ht="12.75" customHeight="1" x14ac:dyDescent="0.2"/>
    <row r="91905" ht="12.75" customHeight="1" x14ac:dyDescent="0.2"/>
    <row r="91906" ht="12.75" customHeight="1" x14ac:dyDescent="0.2"/>
    <row r="91907" ht="12.75" customHeight="1" x14ac:dyDescent="0.2"/>
    <row r="91908" ht="12.75" customHeight="1" x14ac:dyDescent="0.2"/>
    <row r="91909" ht="12.75" customHeight="1" x14ac:dyDescent="0.2"/>
    <row r="91910" ht="12.75" customHeight="1" x14ac:dyDescent="0.2"/>
    <row r="91911" ht="12.75" customHeight="1" x14ac:dyDescent="0.2"/>
    <row r="91912" ht="12.75" customHeight="1" x14ac:dyDescent="0.2"/>
    <row r="91913" ht="12.75" customHeight="1" x14ac:dyDescent="0.2"/>
    <row r="91914" ht="12.75" customHeight="1" x14ac:dyDescent="0.2"/>
    <row r="91915" ht="12.75" customHeight="1" x14ac:dyDescent="0.2"/>
    <row r="91916" ht="12.75" customHeight="1" x14ac:dyDescent="0.2"/>
    <row r="91917" ht="12.75" customHeight="1" x14ac:dyDescent="0.2"/>
    <row r="91918" ht="12.75" customHeight="1" x14ac:dyDescent="0.2"/>
    <row r="91919" ht="12.75" customHeight="1" x14ac:dyDescent="0.2"/>
    <row r="91920" ht="12.75" customHeight="1" x14ac:dyDescent="0.2"/>
    <row r="91921" ht="12.75" customHeight="1" x14ac:dyDescent="0.2"/>
    <row r="91922" ht="12.75" customHeight="1" x14ac:dyDescent="0.2"/>
    <row r="91923" ht="12.75" customHeight="1" x14ac:dyDescent="0.2"/>
    <row r="91924" ht="12.75" customHeight="1" x14ac:dyDescent="0.2"/>
    <row r="91925" ht="12.75" customHeight="1" x14ac:dyDescent="0.2"/>
    <row r="91926" ht="12.75" customHeight="1" x14ac:dyDescent="0.2"/>
    <row r="91927" ht="12.75" customHeight="1" x14ac:dyDescent="0.2"/>
    <row r="91928" ht="12.75" customHeight="1" x14ac:dyDescent="0.2"/>
    <row r="91929" ht="12.75" customHeight="1" x14ac:dyDescent="0.2"/>
    <row r="91930" ht="12.75" customHeight="1" x14ac:dyDescent="0.2"/>
    <row r="91931" ht="12.75" customHeight="1" x14ac:dyDescent="0.2"/>
    <row r="91932" ht="12.75" customHeight="1" x14ac:dyDescent="0.2"/>
    <row r="91933" ht="12.75" customHeight="1" x14ac:dyDescent="0.2"/>
    <row r="91934" ht="12.75" customHeight="1" x14ac:dyDescent="0.2"/>
    <row r="91935" ht="12.75" customHeight="1" x14ac:dyDescent="0.2"/>
    <row r="91936" ht="12.75" customHeight="1" x14ac:dyDescent="0.2"/>
    <row r="91937" ht="12.75" customHeight="1" x14ac:dyDescent="0.2"/>
    <row r="91938" ht="12.75" customHeight="1" x14ac:dyDescent="0.2"/>
    <row r="91939" ht="12.75" customHeight="1" x14ac:dyDescent="0.2"/>
    <row r="91940" ht="12.75" customHeight="1" x14ac:dyDescent="0.2"/>
    <row r="91941" ht="12.75" customHeight="1" x14ac:dyDescent="0.2"/>
    <row r="91942" ht="12.75" customHeight="1" x14ac:dyDescent="0.2"/>
    <row r="91943" ht="12.75" customHeight="1" x14ac:dyDescent="0.2"/>
    <row r="91944" ht="12.75" customHeight="1" x14ac:dyDescent="0.2"/>
    <row r="91945" ht="12.75" customHeight="1" x14ac:dyDescent="0.2"/>
    <row r="91946" ht="12.75" customHeight="1" x14ac:dyDescent="0.2"/>
    <row r="91947" ht="12.75" customHeight="1" x14ac:dyDescent="0.2"/>
    <row r="91948" ht="12.75" customHeight="1" x14ac:dyDescent="0.2"/>
    <row r="91949" ht="12.75" customHeight="1" x14ac:dyDescent="0.2"/>
    <row r="91950" ht="12.75" customHeight="1" x14ac:dyDescent="0.2"/>
    <row r="91951" ht="12.75" customHeight="1" x14ac:dyDescent="0.2"/>
    <row r="91952" ht="12.75" customHeight="1" x14ac:dyDescent="0.2"/>
    <row r="91953" ht="12.75" customHeight="1" x14ac:dyDescent="0.2"/>
    <row r="91954" ht="12.75" customHeight="1" x14ac:dyDescent="0.2"/>
    <row r="91955" ht="12.75" customHeight="1" x14ac:dyDescent="0.2"/>
    <row r="91956" ht="12.75" customHeight="1" x14ac:dyDescent="0.2"/>
    <row r="91957" ht="12.75" customHeight="1" x14ac:dyDescent="0.2"/>
    <row r="91958" ht="12.75" customHeight="1" x14ac:dyDescent="0.2"/>
    <row r="91959" ht="12.75" customHeight="1" x14ac:dyDescent="0.2"/>
    <row r="91960" ht="12.75" customHeight="1" x14ac:dyDescent="0.2"/>
    <row r="91961" ht="12.75" customHeight="1" x14ac:dyDescent="0.2"/>
    <row r="91962" ht="12.75" customHeight="1" x14ac:dyDescent="0.2"/>
    <row r="91963" ht="12.75" customHeight="1" x14ac:dyDescent="0.2"/>
    <row r="91964" ht="12.75" customHeight="1" x14ac:dyDescent="0.2"/>
    <row r="91965" ht="12.75" customHeight="1" x14ac:dyDescent="0.2"/>
    <row r="91966" ht="12.75" customHeight="1" x14ac:dyDescent="0.2"/>
    <row r="91967" ht="12.75" customHeight="1" x14ac:dyDescent="0.2"/>
    <row r="91968" ht="12.75" customHeight="1" x14ac:dyDescent="0.2"/>
    <row r="91969" ht="12.75" customHeight="1" x14ac:dyDescent="0.2"/>
    <row r="91970" ht="12.75" customHeight="1" x14ac:dyDescent="0.2"/>
    <row r="91971" ht="12.75" customHeight="1" x14ac:dyDescent="0.2"/>
    <row r="91972" ht="12.75" customHeight="1" x14ac:dyDescent="0.2"/>
    <row r="91973" ht="12.75" customHeight="1" x14ac:dyDescent="0.2"/>
    <row r="91974" ht="12.75" customHeight="1" x14ac:dyDescent="0.2"/>
    <row r="91975" ht="12.75" customHeight="1" x14ac:dyDescent="0.2"/>
    <row r="91976" ht="12.75" customHeight="1" x14ac:dyDescent="0.2"/>
    <row r="91977" ht="12.75" customHeight="1" x14ac:dyDescent="0.2"/>
    <row r="91978" ht="12.75" customHeight="1" x14ac:dyDescent="0.2"/>
    <row r="91979" ht="12.75" customHeight="1" x14ac:dyDescent="0.2"/>
    <row r="91980" ht="12.75" customHeight="1" x14ac:dyDescent="0.2"/>
    <row r="91981" ht="12.75" customHeight="1" x14ac:dyDescent="0.2"/>
    <row r="91982" ht="12.75" customHeight="1" x14ac:dyDescent="0.2"/>
    <row r="91983" ht="12.75" customHeight="1" x14ac:dyDescent="0.2"/>
    <row r="91984" ht="12.75" customHeight="1" x14ac:dyDescent="0.2"/>
    <row r="91985" ht="12.75" customHeight="1" x14ac:dyDescent="0.2"/>
    <row r="91986" ht="12.75" customHeight="1" x14ac:dyDescent="0.2"/>
    <row r="91987" ht="12.75" customHeight="1" x14ac:dyDescent="0.2"/>
    <row r="91988" ht="12.75" customHeight="1" x14ac:dyDescent="0.2"/>
    <row r="91989" ht="12.75" customHeight="1" x14ac:dyDescent="0.2"/>
    <row r="91990" ht="12.75" customHeight="1" x14ac:dyDescent="0.2"/>
    <row r="91991" ht="12.75" customHeight="1" x14ac:dyDescent="0.2"/>
    <row r="91992" ht="12.75" customHeight="1" x14ac:dyDescent="0.2"/>
    <row r="91993" ht="12.75" customHeight="1" x14ac:dyDescent="0.2"/>
    <row r="91994" ht="12.75" customHeight="1" x14ac:dyDescent="0.2"/>
    <row r="91995" ht="12.75" customHeight="1" x14ac:dyDescent="0.2"/>
    <row r="91996" ht="12.75" customHeight="1" x14ac:dyDescent="0.2"/>
    <row r="91997" ht="12.75" customHeight="1" x14ac:dyDescent="0.2"/>
    <row r="91998" ht="12.75" customHeight="1" x14ac:dyDescent="0.2"/>
    <row r="91999" ht="12.75" customHeight="1" x14ac:dyDescent="0.2"/>
    <row r="92000" ht="12.75" customHeight="1" x14ac:dyDescent="0.2"/>
    <row r="92001" ht="12.75" customHeight="1" x14ac:dyDescent="0.2"/>
    <row r="92002" ht="12.75" customHeight="1" x14ac:dyDescent="0.2"/>
    <row r="92003" ht="12.75" customHeight="1" x14ac:dyDescent="0.2"/>
    <row r="92004" ht="12.75" customHeight="1" x14ac:dyDescent="0.2"/>
    <row r="92005" ht="12.75" customHeight="1" x14ac:dyDescent="0.2"/>
    <row r="92006" ht="12.75" customHeight="1" x14ac:dyDescent="0.2"/>
    <row r="92007" ht="12.75" customHeight="1" x14ac:dyDescent="0.2"/>
    <row r="92008" ht="12.75" customHeight="1" x14ac:dyDescent="0.2"/>
    <row r="92009" ht="12.75" customHeight="1" x14ac:dyDescent="0.2"/>
    <row r="92010" ht="12.75" customHeight="1" x14ac:dyDescent="0.2"/>
    <row r="92011" ht="12.75" customHeight="1" x14ac:dyDescent="0.2"/>
    <row r="92012" ht="12.75" customHeight="1" x14ac:dyDescent="0.2"/>
    <row r="92013" ht="12.75" customHeight="1" x14ac:dyDescent="0.2"/>
    <row r="92014" ht="12.75" customHeight="1" x14ac:dyDescent="0.2"/>
    <row r="92015" ht="12.75" customHeight="1" x14ac:dyDescent="0.2"/>
    <row r="92016" ht="12.75" customHeight="1" x14ac:dyDescent="0.2"/>
    <row r="92017" ht="12.75" customHeight="1" x14ac:dyDescent="0.2"/>
    <row r="92018" ht="12.75" customHeight="1" x14ac:dyDescent="0.2"/>
    <row r="92019" ht="12.75" customHeight="1" x14ac:dyDescent="0.2"/>
    <row r="92020" ht="12.75" customHeight="1" x14ac:dyDescent="0.2"/>
    <row r="92021" ht="12.75" customHeight="1" x14ac:dyDescent="0.2"/>
    <row r="92022" ht="12.75" customHeight="1" x14ac:dyDescent="0.2"/>
    <row r="92023" ht="12.75" customHeight="1" x14ac:dyDescent="0.2"/>
    <row r="92024" ht="12.75" customHeight="1" x14ac:dyDescent="0.2"/>
    <row r="92025" ht="12.75" customHeight="1" x14ac:dyDescent="0.2"/>
    <row r="92026" ht="12.75" customHeight="1" x14ac:dyDescent="0.2"/>
    <row r="92027" ht="12.75" customHeight="1" x14ac:dyDescent="0.2"/>
    <row r="92028" ht="12.75" customHeight="1" x14ac:dyDescent="0.2"/>
    <row r="92029" ht="12.75" customHeight="1" x14ac:dyDescent="0.2"/>
    <row r="92030" ht="12.75" customHeight="1" x14ac:dyDescent="0.2"/>
    <row r="92031" ht="12.75" customHeight="1" x14ac:dyDescent="0.2"/>
    <row r="92032" ht="12.75" customHeight="1" x14ac:dyDescent="0.2"/>
    <row r="92033" ht="12.75" customHeight="1" x14ac:dyDescent="0.2"/>
    <row r="92034" ht="12.75" customHeight="1" x14ac:dyDescent="0.2"/>
    <row r="92035" ht="12.75" customHeight="1" x14ac:dyDescent="0.2"/>
    <row r="92036" ht="12.75" customHeight="1" x14ac:dyDescent="0.2"/>
    <row r="92037" ht="12.75" customHeight="1" x14ac:dyDescent="0.2"/>
    <row r="92038" ht="12.75" customHeight="1" x14ac:dyDescent="0.2"/>
    <row r="92039" ht="12.75" customHeight="1" x14ac:dyDescent="0.2"/>
    <row r="92040" ht="12.75" customHeight="1" x14ac:dyDescent="0.2"/>
    <row r="92041" ht="12.75" customHeight="1" x14ac:dyDescent="0.2"/>
    <row r="92042" ht="12.75" customHeight="1" x14ac:dyDescent="0.2"/>
    <row r="92043" ht="12.75" customHeight="1" x14ac:dyDescent="0.2"/>
    <row r="92044" ht="12.75" customHeight="1" x14ac:dyDescent="0.2"/>
    <row r="92045" ht="12.75" customHeight="1" x14ac:dyDescent="0.2"/>
    <row r="92046" ht="12.75" customHeight="1" x14ac:dyDescent="0.2"/>
    <row r="92047" ht="12.75" customHeight="1" x14ac:dyDescent="0.2"/>
    <row r="92048" ht="12.75" customHeight="1" x14ac:dyDescent="0.2"/>
    <row r="92049" ht="12.75" customHeight="1" x14ac:dyDescent="0.2"/>
    <row r="92050" ht="12.75" customHeight="1" x14ac:dyDescent="0.2"/>
    <row r="92051" ht="12.75" customHeight="1" x14ac:dyDescent="0.2"/>
    <row r="92052" ht="12.75" customHeight="1" x14ac:dyDescent="0.2"/>
    <row r="92053" ht="12.75" customHeight="1" x14ac:dyDescent="0.2"/>
    <row r="92054" ht="12.75" customHeight="1" x14ac:dyDescent="0.2"/>
    <row r="92055" ht="12.75" customHeight="1" x14ac:dyDescent="0.2"/>
    <row r="92056" ht="12.75" customHeight="1" x14ac:dyDescent="0.2"/>
    <row r="92057" ht="12.75" customHeight="1" x14ac:dyDescent="0.2"/>
    <row r="92058" ht="12.75" customHeight="1" x14ac:dyDescent="0.2"/>
    <row r="92059" ht="12.75" customHeight="1" x14ac:dyDescent="0.2"/>
    <row r="92060" ht="12.75" customHeight="1" x14ac:dyDescent="0.2"/>
    <row r="92061" ht="12.75" customHeight="1" x14ac:dyDescent="0.2"/>
    <row r="92062" ht="12.75" customHeight="1" x14ac:dyDescent="0.2"/>
    <row r="92063" ht="12.75" customHeight="1" x14ac:dyDescent="0.2"/>
    <row r="92064" ht="12.75" customHeight="1" x14ac:dyDescent="0.2"/>
    <row r="92065" ht="12.75" customHeight="1" x14ac:dyDescent="0.2"/>
    <row r="92066" ht="12.75" customHeight="1" x14ac:dyDescent="0.2"/>
    <row r="92067" ht="12.75" customHeight="1" x14ac:dyDescent="0.2"/>
    <row r="92068" ht="12.75" customHeight="1" x14ac:dyDescent="0.2"/>
    <row r="92069" ht="12.75" customHeight="1" x14ac:dyDescent="0.2"/>
    <row r="92070" ht="12.75" customHeight="1" x14ac:dyDescent="0.2"/>
    <row r="92071" ht="12.75" customHeight="1" x14ac:dyDescent="0.2"/>
    <row r="92072" ht="12.75" customHeight="1" x14ac:dyDescent="0.2"/>
    <row r="92073" ht="12.75" customHeight="1" x14ac:dyDescent="0.2"/>
    <row r="92074" ht="12.75" customHeight="1" x14ac:dyDescent="0.2"/>
    <row r="92075" ht="12.75" customHeight="1" x14ac:dyDescent="0.2"/>
    <row r="92076" ht="12.75" customHeight="1" x14ac:dyDescent="0.2"/>
    <row r="92077" ht="12.75" customHeight="1" x14ac:dyDescent="0.2"/>
    <row r="92078" ht="12.75" customHeight="1" x14ac:dyDescent="0.2"/>
    <row r="92079" ht="12.75" customHeight="1" x14ac:dyDescent="0.2"/>
    <row r="92080" ht="12.75" customHeight="1" x14ac:dyDescent="0.2"/>
    <row r="92081" ht="12.75" customHeight="1" x14ac:dyDescent="0.2"/>
    <row r="92082" ht="12.75" customHeight="1" x14ac:dyDescent="0.2"/>
    <row r="92083" ht="12.75" customHeight="1" x14ac:dyDescent="0.2"/>
    <row r="92084" ht="12.75" customHeight="1" x14ac:dyDescent="0.2"/>
    <row r="92085" ht="12.75" customHeight="1" x14ac:dyDescent="0.2"/>
    <row r="92086" ht="12.75" customHeight="1" x14ac:dyDescent="0.2"/>
    <row r="92087" ht="12.75" customHeight="1" x14ac:dyDescent="0.2"/>
    <row r="92088" ht="12.75" customHeight="1" x14ac:dyDescent="0.2"/>
    <row r="92089" ht="12.75" customHeight="1" x14ac:dyDescent="0.2"/>
    <row r="92090" ht="12.75" customHeight="1" x14ac:dyDescent="0.2"/>
    <row r="92091" ht="12.75" customHeight="1" x14ac:dyDescent="0.2"/>
    <row r="92092" ht="12.75" customHeight="1" x14ac:dyDescent="0.2"/>
    <row r="92093" ht="12.75" customHeight="1" x14ac:dyDescent="0.2"/>
    <row r="92094" ht="12.75" customHeight="1" x14ac:dyDescent="0.2"/>
    <row r="92095" ht="12.75" customHeight="1" x14ac:dyDescent="0.2"/>
    <row r="92096" ht="12.75" customHeight="1" x14ac:dyDescent="0.2"/>
    <row r="92097" ht="12.75" customHeight="1" x14ac:dyDescent="0.2"/>
    <row r="92098" ht="12.75" customHeight="1" x14ac:dyDescent="0.2"/>
    <row r="92099" ht="12.75" customHeight="1" x14ac:dyDescent="0.2"/>
    <row r="92100" ht="12.75" customHeight="1" x14ac:dyDescent="0.2"/>
    <row r="92101" ht="12.75" customHeight="1" x14ac:dyDescent="0.2"/>
    <row r="92102" ht="12.75" customHeight="1" x14ac:dyDescent="0.2"/>
    <row r="92103" ht="12.75" customHeight="1" x14ac:dyDescent="0.2"/>
    <row r="92104" ht="12.75" customHeight="1" x14ac:dyDescent="0.2"/>
    <row r="92105" ht="12.75" customHeight="1" x14ac:dyDescent="0.2"/>
    <row r="92106" ht="12.75" customHeight="1" x14ac:dyDescent="0.2"/>
    <row r="92107" ht="12.75" customHeight="1" x14ac:dyDescent="0.2"/>
    <row r="92108" ht="12.75" customHeight="1" x14ac:dyDescent="0.2"/>
    <row r="92109" ht="12.75" customHeight="1" x14ac:dyDescent="0.2"/>
    <row r="92110" ht="12.75" customHeight="1" x14ac:dyDescent="0.2"/>
    <row r="92111" ht="12.75" customHeight="1" x14ac:dyDescent="0.2"/>
    <row r="92112" ht="12.75" customHeight="1" x14ac:dyDescent="0.2"/>
    <row r="92113" ht="12.75" customHeight="1" x14ac:dyDescent="0.2"/>
    <row r="92114" ht="12.75" customHeight="1" x14ac:dyDescent="0.2"/>
    <row r="92115" ht="12.75" customHeight="1" x14ac:dyDescent="0.2"/>
    <row r="92116" ht="12.75" customHeight="1" x14ac:dyDescent="0.2"/>
    <row r="92117" ht="12.75" customHeight="1" x14ac:dyDescent="0.2"/>
    <row r="92118" ht="12.75" customHeight="1" x14ac:dyDescent="0.2"/>
    <row r="92119" ht="12.75" customHeight="1" x14ac:dyDescent="0.2"/>
    <row r="92120" ht="12.75" customHeight="1" x14ac:dyDescent="0.2"/>
    <row r="92121" ht="12.75" customHeight="1" x14ac:dyDescent="0.2"/>
    <row r="92122" ht="12.75" customHeight="1" x14ac:dyDescent="0.2"/>
    <row r="92123" ht="12.75" customHeight="1" x14ac:dyDescent="0.2"/>
    <row r="92124" ht="12.75" customHeight="1" x14ac:dyDescent="0.2"/>
    <row r="92125" ht="12.75" customHeight="1" x14ac:dyDescent="0.2"/>
    <row r="92126" ht="12.75" customHeight="1" x14ac:dyDescent="0.2"/>
    <row r="92127" ht="12.75" customHeight="1" x14ac:dyDescent="0.2"/>
    <row r="92128" ht="12.75" customHeight="1" x14ac:dyDescent="0.2"/>
    <row r="92129" ht="12.75" customHeight="1" x14ac:dyDescent="0.2"/>
    <row r="92130" ht="12.75" customHeight="1" x14ac:dyDescent="0.2"/>
    <row r="92131" ht="12.75" customHeight="1" x14ac:dyDescent="0.2"/>
    <row r="92132" ht="12.75" customHeight="1" x14ac:dyDescent="0.2"/>
    <row r="92133" ht="12.75" customHeight="1" x14ac:dyDescent="0.2"/>
    <row r="92134" ht="12.75" customHeight="1" x14ac:dyDescent="0.2"/>
    <row r="92135" ht="12.75" customHeight="1" x14ac:dyDescent="0.2"/>
    <row r="92136" ht="12.75" customHeight="1" x14ac:dyDescent="0.2"/>
    <row r="92137" ht="12.75" customHeight="1" x14ac:dyDescent="0.2"/>
    <row r="92138" ht="12.75" customHeight="1" x14ac:dyDescent="0.2"/>
    <row r="92139" ht="12.75" customHeight="1" x14ac:dyDescent="0.2"/>
    <row r="92140" ht="12.75" customHeight="1" x14ac:dyDescent="0.2"/>
    <row r="92141" ht="12.75" customHeight="1" x14ac:dyDescent="0.2"/>
    <row r="92142" ht="12.75" customHeight="1" x14ac:dyDescent="0.2"/>
    <row r="92143" ht="12.75" customHeight="1" x14ac:dyDescent="0.2"/>
    <row r="92144" ht="12.75" customHeight="1" x14ac:dyDescent="0.2"/>
    <row r="92145" ht="12.75" customHeight="1" x14ac:dyDescent="0.2"/>
    <row r="92146" ht="12.75" customHeight="1" x14ac:dyDescent="0.2"/>
    <row r="92147" ht="12.75" customHeight="1" x14ac:dyDescent="0.2"/>
    <row r="92148" ht="12.75" customHeight="1" x14ac:dyDescent="0.2"/>
    <row r="92149" ht="12.75" customHeight="1" x14ac:dyDescent="0.2"/>
    <row r="92150" ht="12.75" customHeight="1" x14ac:dyDescent="0.2"/>
    <row r="92151" ht="12.75" customHeight="1" x14ac:dyDescent="0.2"/>
    <row r="92152" ht="12.75" customHeight="1" x14ac:dyDescent="0.2"/>
    <row r="92153" ht="12.75" customHeight="1" x14ac:dyDescent="0.2"/>
    <row r="92154" ht="12.75" customHeight="1" x14ac:dyDescent="0.2"/>
    <row r="92155" ht="12.75" customHeight="1" x14ac:dyDescent="0.2"/>
    <row r="92156" ht="12.75" customHeight="1" x14ac:dyDescent="0.2"/>
    <row r="92157" ht="12.75" customHeight="1" x14ac:dyDescent="0.2"/>
    <row r="92158" ht="12.75" customHeight="1" x14ac:dyDescent="0.2"/>
    <row r="92159" ht="12.75" customHeight="1" x14ac:dyDescent="0.2"/>
    <row r="92160" ht="12.75" customHeight="1" x14ac:dyDescent="0.2"/>
    <row r="92161" ht="12.75" customHeight="1" x14ac:dyDescent="0.2"/>
    <row r="92162" ht="12.75" customHeight="1" x14ac:dyDescent="0.2"/>
    <row r="92163" ht="12.75" customHeight="1" x14ac:dyDescent="0.2"/>
    <row r="92164" ht="12.75" customHeight="1" x14ac:dyDescent="0.2"/>
    <row r="92165" ht="12.75" customHeight="1" x14ac:dyDescent="0.2"/>
    <row r="92166" ht="12.75" customHeight="1" x14ac:dyDescent="0.2"/>
    <row r="92167" ht="12.75" customHeight="1" x14ac:dyDescent="0.2"/>
    <row r="92168" ht="12.75" customHeight="1" x14ac:dyDescent="0.2"/>
    <row r="92169" ht="12.75" customHeight="1" x14ac:dyDescent="0.2"/>
    <row r="92170" ht="12.75" customHeight="1" x14ac:dyDescent="0.2"/>
    <row r="92171" ht="12.75" customHeight="1" x14ac:dyDescent="0.2"/>
    <row r="92172" ht="12.75" customHeight="1" x14ac:dyDescent="0.2"/>
    <row r="92173" ht="12.75" customHeight="1" x14ac:dyDescent="0.2"/>
    <row r="92174" ht="12.75" customHeight="1" x14ac:dyDescent="0.2"/>
    <row r="92175" ht="12.75" customHeight="1" x14ac:dyDescent="0.2"/>
    <row r="92176" ht="12.75" customHeight="1" x14ac:dyDescent="0.2"/>
    <row r="92177" ht="12.75" customHeight="1" x14ac:dyDescent="0.2"/>
    <row r="92178" ht="12.75" customHeight="1" x14ac:dyDescent="0.2"/>
    <row r="92179" ht="12.75" customHeight="1" x14ac:dyDescent="0.2"/>
    <row r="92180" ht="12.75" customHeight="1" x14ac:dyDescent="0.2"/>
    <row r="92181" ht="12.75" customHeight="1" x14ac:dyDescent="0.2"/>
    <row r="92182" ht="12.75" customHeight="1" x14ac:dyDescent="0.2"/>
    <row r="92183" ht="12.75" customHeight="1" x14ac:dyDescent="0.2"/>
    <row r="92184" ht="12.75" customHeight="1" x14ac:dyDescent="0.2"/>
    <row r="92185" ht="12.75" customHeight="1" x14ac:dyDescent="0.2"/>
    <row r="92186" ht="12.75" customHeight="1" x14ac:dyDescent="0.2"/>
    <row r="92187" ht="12.75" customHeight="1" x14ac:dyDescent="0.2"/>
    <row r="92188" ht="12.75" customHeight="1" x14ac:dyDescent="0.2"/>
    <row r="92189" ht="12.75" customHeight="1" x14ac:dyDescent="0.2"/>
    <row r="92190" ht="12.75" customHeight="1" x14ac:dyDescent="0.2"/>
    <row r="92191" ht="12.75" customHeight="1" x14ac:dyDescent="0.2"/>
    <row r="92192" ht="12.75" customHeight="1" x14ac:dyDescent="0.2"/>
    <row r="92193" ht="12.75" customHeight="1" x14ac:dyDescent="0.2"/>
    <row r="92194" ht="12.75" customHeight="1" x14ac:dyDescent="0.2"/>
    <row r="92195" ht="12.75" customHeight="1" x14ac:dyDescent="0.2"/>
    <row r="92196" ht="12.75" customHeight="1" x14ac:dyDescent="0.2"/>
    <row r="92197" ht="12.75" customHeight="1" x14ac:dyDescent="0.2"/>
    <row r="92198" ht="12.75" customHeight="1" x14ac:dyDescent="0.2"/>
    <row r="92199" ht="12.75" customHeight="1" x14ac:dyDescent="0.2"/>
    <row r="92200" ht="12.75" customHeight="1" x14ac:dyDescent="0.2"/>
    <row r="92201" ht="12.75" customHeight="1" x14ac:dyDescent="0.2"/>
    <row r="92202" ht="12.75" customHeight="1" x14ac:dyDescent="0.2"/>
    <row r="92203" ht="12.75" customHeight="1" x14ac:dyDescent="0.2"/>
    <row r="92204" ht="12.75" customHeight="1" x14ac:dyDescent="0.2"/>
    <row r="92205" ht="12.75" customHeight="1" x14ac:dyDescent="0.2"/>
    <row r="92206" ht="12.75" customHeight="1" x14ac:dyDescent="0.2"/>
    <row r="92207" ht="12.75" customHeight="1" x14ac:dyDescent="0.2"/>
    <row r="92208" ht="12.75" customHeight="1" x14ac:dyDescent="0.2"/>
    <row r="92209" ht="12.75" customHeight="1" x14ac:dyDescent="0.2"/>
    <row r="92210" ht="12.75" customHeight="1" x14ac:dyDescent="0.2"/>
    <row r="92211" ht="12.75" customHeight="1" x14ac:dyDescent="0.2"/>
    <row r="92212" ht="12.75" customHeight="1" x14ac:dyDescent="0.2"/>
    <row r="92213" ht="12.75" customHeight="1" x14ac:dyDescent="0.2"/>
    <row r="92214" ht="12.75" customHeight="1" x14ac:dyDescent="0.2"/>
    <row r="92215" ht="12.75" customHeight="1" x14ac:dyDescent="0.2"/>
    <row r="92216" ht="12.75" customHeight="1" x14ac:dyDescent="0.2"/>
    <row r="92217" ht="12.75" customHeight="1" x14ac:dyDescent="0.2"/>
    <row r="92218" ht="12.75" customHeight="1" x14ac:dyDescent="0.2"/>
    <row r="92219" ht="12.75" customHeight="1" x14ac:dyDescent="0.2"/>
    <row r="92220" ht="12.75" customHeight="1" x14ac:dyDescent="0.2"/>
    <row r="92221" ht="12.75" customHeight="1" x14ac:dyDescent="0.2"/>
    <row r="92222" ht="12.75" customHeight="1" x14ac:dyDescent="0.2"/>
    <row r="92223" ht="12.75" customHeight="1" x14ac:dyDescent="0.2"/>
    <row r="92224" ht="12.75" customHeight="1" x14ac:dyDescent="0.2"/>
    <row r="92225" ht="12.75" customHeight="1" x14ac:dyDescent="0.2"/>
    <row r="92226" ht="12.75" customHeight="1" x14ac:dyDescent="0.2"/>
    <row r="92227" ht="12.75" customHeight="1" x14ac:dyDescent="0.2"/>
    <row r="92228" ht="12.75" customHeight="1" x14ac:dyDescent="0.2"/>
    <row r="92229" ht="12.75" customHeight="1" x14ac:dyDescent="0.2"/>
    <row r="92230" ht="12.75" customHeight="1" x14ac:dyDescent="0.2"/>
    <row r="92231" ht="12.75" customHeight="1" x14ac:dyDescent="0.2"/>
    <row r="92232" ht="12.75" customHeight="1" x14ac:dyDescent="0.2"/>
    <row r="92233" ht="12.75" customHeight="1" x14ac:dyDescent="0.2"/>
    <row r="92234" ht="12.75" customHeight="1" x14ac:dyDescent="0.2"/>
    <row r="92235" ht="12.75" customHeight="1" x14ac:dyDescent="0.2"/>
    <row r="92236" ht="12.75" customHeight="1" x14ac:dyDescent="0.2"/>
    <row r="92237" ht="12.75" customHeight="1" x14ac:dyDescent="0.2"/>
    <row r="92238" ht="12.75" customHeight="1" x14ac:dyDescent="0.2"/>
    <row r="92239" ht="12.75" customHeight="1" x14ac:dyDescent="0.2"/>
    <row r="92240" ht="12.75" customHeight="1" x14ac:dyDescent="0.2"/>
    <row r="92241" ht="12.75" customHeight="1" x14ac:dyDescent="0.2"/>
    <row r="92242" ht="12.75" customHeight="1" x14ac:dyDescent="0.2"/>
    <row r="92243" ht="12.75" customHeight="1" x14ac:dyDescent="0.2"/>
    <row r="92244" ht="12.75" customHeight="1" x14ac:dyDescent="0.2"/>
    <row r="92245" ht="12.75" customHeight="1" x14ac:dyDescent="0.2"/>
    <row r="92246" ht="12.75" customHeight="1" x14ac:dyDescent="0.2"/>
    <row r="92247" ht="12.75" customHeight="1" x14ac:dyDescent="0.2"/>
    <row r="92248" ht="12.75" customHeight="1" x14ac:dyDescent="0.2"/>
    <row r="92249" ht="12.75" customHeight="1" x14ac:dyDescent="0.2"/>
    <row r="92250" ht="12.75" customHeight="1" x14ac:dyDescent="0.2"/>
    <row r="92251" ht="12.75" customHeight="1" x14ac:dyDescent="0.2"/>
    <row r="92252" ht="12.75" customHeight="1" x14ac:dyDescent="0.2"/>
    <row r="92253" ht="12.75" customHeight="1" x14ac:dyDescent="0.2"/>
    <row r="92254" ht="12.75" customHeight="1" x14ac:dyDescent="0.2"/>
    <row r="92255" ht="12.75" customHeight="1" x14ac:dyDescent="0.2"/>
    <row r="92256" ht="12.75" customHeight="1" x14ac:dyDescent="0.2"/>
    <row r="92257" ht="12.75" customHeight="1" x14ac:dyDescent="0.2"/>
    <row r="92258" ht="12.75" customHeight="1" x14ac:dyDescent="0.2"/>
    <row r="92259" ht="12.75" customHeight="1" x14ac:dyDescent="0.2"/>
    <row r="92260" ht="12.75" customHeight="1" x14ac:dyDescent="0.2"/>
    <row r="92261" ht="12.75" customHeight="1" x14ac:dyDescent="0.2"/>
    <row r="92262" ht="12.75" customHeight="1" x14ac:dyDescent="0.2"/>
    <row r="92263" ht="12.75" customHeight="1" x14ac:dyDescent="0.2"/>
    <row r="92264" ht="12.75" customHeight="1" x14ac:dyDescent="0.2"/>
    <row r="92265" ht="12.75" customHeight="1" x14ac:dyDescent="0.2"/>
    <row r="92266" ht="12.75" customHeight="1" x14ac:dyDescent="0.2"/>
    <row r="92267" ht="12.75" customHeight="1" x14ac:dyDescent="0.2"/>
    <row r="92268" ht="12.75" customHeight="1" x14ac:dyDescent="0.2"/>
    <row r="92269" ht="12.75" customHeight="1" x14ac:dyDescent="0.2"/>
    <row r="92270" ht="12.75" customHeight="1" x14ac:dyDescent="0.2"/>
    <row r="92271" ht="12.75" customHeight="1" x14ac:dyDescent="0.2"/>
    <row r="92272" ht="12.75" customHeight="1" x14ac:dyDescent="0.2"/>
    <row r="92273" ht="12.75" customHeight="1" x14ac:dyDescent="0.2"/>
    <row r="92274" ht="12.75" customHeight="1" x14ac:dyDescent="0.2"/>
    <row r="92275" ht="12.75" customHeight="1" x14ac:dyDescent="0.2"/>
    <row r="92276" ht="12.75" customHeight="1" x14ac:dyDescent="0.2"/>
    <row r="92277" ht="12.75" customHeight="1" x14ac:dyDescent="0.2"/>
    <row r="92278" ht="12.75" customHeight="1" x14ac:dyDescent="0.2"/>
    <row r="92279" ht="12.75" customHeight="1" x14ac:dyDescent="0.2"/>
    <row r="92280" ht="12.75" customHeight="1" x14ac:dyDescent="0.2"/>
    <row r="92281" ht="12.75" customHeight="1" x14ac:dyDescent="0.2"/>
    <row r="92282" ht="12.75" customHeight="1" x14ac:dyDescent="0.2"/>
    <row r="92283" ht="12.75" customHeight="1" x14ac:dyDescent="0.2"/>
    <row r="92284" ht="12.75" customHeight="1" x14ac:dyDescent="0.2"/>
    <row r="92285" ht="12.75" customHeight="1" x14ac:dyDescent="0.2"/>
    <row r="92286" ht="12.75" customHeight="1" x14ac:dyDescent="0.2"/>
    <row r="92287" ht="12.75" customHeight="1" x14ac:dyDescent="0.2"/>
    <row r="92288" ht="12.75" customHeight="1" x14ac:dyDescent="0.2"/>
    <row r="92289" ht="12.75" customHeight="1" x14ac:dyDescent="0.2"/>
    <row r="92290" ht="12.75" customHeight="1" x14ac:dyDescent="0.2"/>
    <row r="92291" ht="12.75" customHeight="1" x14ac:dyDescent="0.2"/>
    <row r="92292" ht="12.75" customHeight="1" x14ac:dyDescent="0.2"/>
    <row r="92293" ht="12.75" customHeight="1" x14ac:dyDescent="0.2"/>
    <row r="92294" ht="12.75" customHeight="1" x14ac:dyDescent="0.2"/>
    <row r="92295" ht="12.75" customHeight="1" x14ac:dyDescent="0.2"/>
    <row r="92296" ht="12.75" customHeight="1" x14ac:dyDescent="0.2"/>
    <row r="92297" ht="12.75" customHeight="1" x14ac:dyDescent="0.2"/>
    <row r="92298" ht="12.75" customHeight="1" x14ac:dyDescent="0.2"/>
    <row r="92299" ht="12.75" customHeight="1" x14ac:dyDescent="0.2"/>
    <row r="92300" ht="12.75" customHeight="1" x14ac:dyDescent="0.2"/>
    <row r="92301" ht="12.75" customHeight="1" x14ac:dyDescent="0.2"/>
    <row r="92302" ht="12.75" customHeight="1" x14ac:dyDescent="0.2"/>
    <row r="92303" ht="12.75" customHeight="1" x14ac:dyDescent="0.2"/>
    <row r="92304" ht="12.75" customHeight="1" x14ac:dyDescent="0.2"/>
    <row r="92305" ht="12.75" customHeight="1" x14ac:dyDescent="0.2"/>
    <row r="92306" ht="12.75" customHeight="1" x14ac:dyDescent="0.2"/>
    <row r="92307" ht="12.75" customHeight="1" x14ac:dyDescent="0.2"/>
    <row r="92308" ht="12.75" customHeight="1" x14ac:dyDescent="0.2"/>
    <row r="92309" ht="12.75" customHeight="1" x14ac:dyDescent="0.2"/>
    <row r="92310" ht="12.75" customHeight="1" x14ac:dyDescent="0.2"/>
    <row r="92311" ht="12.75" customHeight="1" x14ac:dyDescent="0.2"/>
    <row r="92312" ht="12.75" customHeight="1" x14ac:dyDescent="0.2"/>
    <row r="92313" ht="12.75" customHeight="1" x14ac:dyDescent="0.2"/>
    <row r="92314" ht="12.75" customHeight="1" x14ac:dyDescent="0.2"/>
    <row r="92315" ht="12.75" customHeight="1" x14ac:dyDescent="0.2"/>
    <row r="92316" ht="12.75" customHeight="1" x14ac:dyDescent="0.2"/>
    <row r="92317" ht="12.75" customHeight="1" x14ac:dyDescent="0.2"/>
    <row r="92318" ht="12.75" customHeight="1" x14ac:dyDescent="0.2"/>
    <row r="92319" ht="12.75" customHeight="1" x14ac:dyDescent="0.2"/>
    <row r="92320" ht="12.75" customHeight="1" x14ac:dyDescent="0.2"/>
    <row r="92321" ht="12.75" customHeight="1" x14ac:dyDescent="0.2"/>
    <row r="92322" ht="12.75" customHeight="1" x14ac:dyDescent="0.2"/>
    <row r="92323" ht="12.75" customHeight="1" x14ac:dyDescent="0.2"/>
    <row r="92324" ht="12.75" customHeight="1" x14ac:dyDescent="0.2"/>
    <row r="92325" ht="12.75" customHeight="1" x14ac:dyDescent="0.2"/>
    <row r="92326" ht="12.75" customHeight="1" x14ac:dyDescent="0.2"/>
    <row r="92327" ht="12.75" customHeight="1" x14ac:dyDescent="0.2"/>
    <row r="92328" ht="12.75" customHeight="1" x14ac:dyDescent="0.2"/>
    <row r="92329" ht="12.75" customHeight="1" x14ac:dyDescent="0.2"/>
    <row r="92330" ht="12.75" customHeight="1" x14ac:dyDescent="0.2"/>
    <row r="92331" ht="12.75" customHeight="1" x14ac:dyDescent="0.2"/>
    <row r="92332" ht="12.75" customHeight="1" x14ac:dyDescent="0.2"/>
    <row r="92333" ht="12.75" customHeight="1" x14ac:dyDescent="0.2"/>
    <row r="92334" ht="12.75" customHeight="1" x14ac:dyDescent="0.2"/>
    <row r="92335" ht="12.75" customHeight="1" x14ac:dyDescent="0.2"/>
    <row r="92336" ht="12.75" customHeight="1" x14ac:dyDescent="0.2"/>
    <row r="92337" ht="12.75" customHeight="1" x14ac:dyDescent="0.2"/>
    <row r="92338" ht="12.75" customHeight="1" x14ac:dyDescent="0.2"/>
    <row r="92339" ht="12.75" customHeight="1" x14ac:dyDescent="0.2"/>
    <row r="92340" ht="12.75" customHeight="1" x14ac:dyDescent="0.2"/>
    <row r="92341" ht="12.75" customHeight="1" x14ac:dyDescent="0.2"/>
    <row r="92342" ht="12.75" customHeight="1" x14ac:dyDescent="0.2"/>
    <row r="92343" ht="12.75" customHeight="1" x14ac:dyDescent="0.2"/>
    <row r="92344" ht="12.75" customHeight="1" x14ac:dyDescent="0.2"/>
    <row r="92345" ht="12.75" customHeight="1" x14ac:dyDescent="0.2"/>
    <row r="92346" ht="12.75" customHeight="1" x14ac:dyDescent="0.2"/>
    <row r="92347" ht="12.75" customHeight="1" x14ac:dyDescent="0.2"/>
    <row r="92348" ht="12.75" customHeight="1" x14ac:dyDescent="0.2"/>
    <row r="92349" ht="12.75" customHeight="1" x14ac:dyDescent="0.2"/>
    <row r="92350" ht="12.75" customHeight="1" x14ac:dyDescent="0.2"/>
    <row r="92351" ht="12.75" customHeight="1" x14ac:dyDescent="0.2"/>
    <row r="92352" ht="12.75" customHeight="1" x14ac:dyDescent="0.2"/>
    <row r="92353" ht="12.75" customHeight="1" x14ac:dyDescent="0.2"/>
    <row r="92354" ht="12.75" customHeight="1" x14ac:dyDescent="0.2"/>
    <row r="92355" ht="12.75" customHeight="1" x14ac:dyDescent="0.2"/>
    <row r="92356" ht="12.75" customHeight="1" x14ac:dyDescent="0.2"/>
    <row r="92357" ht="12.75" customHeight="1" x14ac:dyDescent="0.2"/>
    <row r="92358" ht="12.75" customHeight="1" x14ac:dyDescent="0.2"/>
    <row r="92359" ht="12.75" customHeight="1" x14ac:dyDescent="0.2"/>
    <row r="92360" ht="12.75" customHeight="1" x14ac:dyDescent="0.2"/>
    <row r="92361" ht="12.75" customHeight="1" x14ac:dyDescent="0.2"/>
    <row r="92362" ht="12.75" customHeight="1" x14ac:dyDescent="0.2"/>
    <row r="92363" ht="12.75" customHeight="1" x14ac:dyDescent="0.2"/>
    <row r="92364" ht="12.75" customHeight="1" x14ac:dyDescent="0.2"/>
    <row r="92365" ht="12.75" customHeight="1" x14ac:dyDescent="0.2"/>
    <row r="92366" ht="12.75" customHeight="1" x14ac:dyDescent="0.2"/>
    <row r="92367" ht="12.75" customHeight="1" x14ac:dyDescent="0.2"/>
    <row r="92368" ht="12.75" customHeight="1" x14ac:dyDescent="0.2"/>
    <row r="92369" ht="12.75" customHeight="1" x14ac:dyDescent="0.2"/>
    <row r="92370" ht="12.75" customHeight="1" x14ac:dyDescent="0.2"/>
    <row r="92371" ht="12.75" customHeight="1" x14ac:dyDescent="0.2"/>
    <row r="92372" ht="12.75" customHeight="1" x14ac:dyDescent="0.2"/>
    <row r="92373" ht="12.75" customHeight="1" x14ac:dyDescent="0.2"/>
    <row r="92374" ht="12.75" customHeight="1" x14ac:dyDescent="0.2"/>
    <row r="92375" ht="12.75" customHeight="1" x14ac:dyDescent="0.2"/>
    <row r="92376" ht="12.75" customHeight="1" x14ac:dyDescent="0.2"/>
    <row r="92377" ht="12.75" customHeight="1" x14ac:dyDescent="0.2"/>
    <row r="92378" ht="12.75" customHeight="1" x14ac:dyDescent="0.2"/>
    <row r="92379" ht="12.75" customHeight="1" x14ac:dyDescent="0.2"/>
    <row r="92380" ht="12.75" customHeight="1" x14ac:dyDescent="0.2"/>
    <row r="92381" ht="12.75" customHeight="1" x14ac:dyDescent="0.2"/>
    <row r="92382" ht="12.75" customHeight="1" x14ac:dyDescent="0.2"/>
    <row r="92383" ht="12.75" customHeight="1" x14ac:dyDescent="0.2"/>
    <row r="92384" ht="12.75" customHeight="1" x14ac:dyDescent="0.2"/>
    <row r="92385" ht="12.75" customHeight="1" x14ac:dyDescent="0.2"/>
    <row r="92386" ht="12.75" customHeight="1" x14ac:dyDescent="0.2"/>
    <row r="92387" ht="12.75" customHeight="1" x14ac:dyDescent="0.2"/>
    <row r="92388" ht="12.75" customHeight="1" x14ac:dyDescent="0.2"/>
    <row r="92389" ht="12.75" customHeight="1" x14ac:dyDescent="0.2"/>
    <row r="92390" ht="12.75" customHeight="1" x14ac:dyDescent="0.2"/>
    <row r="92391" ht="12.75" customHeight="1" x14ac:dyDescent="0.2"/>
    <row r="92392" ht="12.75" customHeight="1" x14ac:dyDescent="0.2"/>
    <row r="92393" ht="12.75" customHeight="1" x14ac:dyDescent="0.2"/>
    <row r="92394" ht="12.75" customHeight="1" x14ac:dyDescent="0.2"/>
    <row r="92395" ht="12.75" customHeight="1" x14ac:dyDescent="0.2"/>
    <row r="92396" ht="12.75" customHeight="1" x14ac:dyDescent="0.2"/>
    <row r="92397" ht="12.75" customHeight="1" x14ac:dyDescent="0.2"/>
    <row r="92398" ht="12.75" customHeight="1" x14ac:dyDescent="0.2"/>
    <row r="92399" ht="12.75" customHeight="1" x14ac:dyDescent="0.2"/>
    <row r="92400" ht="12.75" customHeight="1" x14ac:dyDescent="0.2"/>
    <row r="92401" ht="12.75" customHeight="1" x14ac:dyDescent="0.2"/>
    <row r="92402" ht="12.75" customHeight="1" x14ac:dyDescent="0.2"/>
    <row r="92403" ht="12.75" customHeight="1" x14ac:dyDescent="0.2"/>
    <row r="92404" ht="12.75" customHeight="1" x14ac:dyDescent="0.2"/>
    <row r="92405" ht="12.75" customHeight="1" x14ac:dyDescent="0.2"/>
    <row r="92406" ht="12.75" customHeight="1" x14ac:dyDescent="0.2"/>
    <row r="92407" ht="12.75" customHeight="1" x14ac:dyDescent="0.2"/>
    <row r="92408" ht="12.75" customHeight="1" x14ac:dyDescent="0.2"/>
    <row r="92409" ht="12.75" customHeight="1" x14ac:dyDescent="0.2"/>
    <row r="92410" ht="12.75" customHeight="1" x14ac:dyDescent="0.2"/>
    <row r="92411" ht="12.75" customHeight="1" x14ac:dyDescent="0.2"/>
    <row r="92412" ht="12.75" customHeight="1" x14ac:dyDescent="0.2"/>
    <row r="92413" ht="12.75" customHeight="1" x14ac:dyDescent="0.2"/>
    <row r="92414" ht="12.75" customHeight="1" x14ac:dyDescent="0.2"/>
    <row r="92415" ht="12.75" customHeight="1" x14ac:dyDescent="0.2"/>
    <row r="92416" ht="12.75" customHeight="1" x14ac:dyDescent="0.2"/>
    <row r="92417" ht="12.75" customHeight="1" x14ac:dyDescent="0.2"/>
    <row r="92418" ht="12.75" customHeight="1" x14ac:dyDescent="0.2"/>
    <row r="92419" ht="12.75" customHeight="1" x14ac:dyDescent="0.2"/>
    <row r="92420" ht="12.75" customHeight="1" x14ac:dyDescent="0.2"/>
    <row r="92421" ht="12.75" customHeight="1" x14ac:dyDescent="0.2"/>
    <row r="92422" ht="12.75" customHeight="1" x14ac:dyDescent="0.2"/>
    <row r="92423" ht="12.75" customHeight="1" x14ac:dyDescent="0.2"/>
    <row r="92424" ht="12.75" customHeight="1" x14ac:dyDescent="0.2"/>
    <row r="92425" ht="12.75" customHeight="1" x14ac:dyDescent="0.2"/>
    <row r="92426" ht="12.75" customHeight="1" x14ac:dyDescent="0.2"/>
    <row r="92427" ht="12.75" customHeight="1" x14ac:dyDescent="0.2"/>
    <row r="92428" ht="12.75" customHeight="1" x14ac:dyDescent="0.2"/>
    <row r="92429" ht="12.75" customHeight="1" x14ac:dyDescent="0.2"/>
    <row r="92430" ht="12.75" customHeight="1" x14ac:dyDescent="0.2"/>
    <row r="92431" ht="12.75" customHeight="1" x14ac:dyDescent="0.2"/>
    <row r="92432" ht="12.75" customHeight="1" x14ac:dyDescent="0.2"/>
    <row r="92433" ht="12.75" customHeight="1" x14ac:dyDescent="0.2"/>
    <row r="92434" ht="12.75" customHeight="1" x14ac:dyDescent="0.2"/>
    <row r="92435" ht="12.75" customHeight="1" x14ac:dyDescent="0.2"/>
    <row r="92436" ht="12.75" customHeight="1" x14ac:dyDescent="0.2"/>
    <row r="92437" ht="12.75" customHeight="1" x14ac:dyDescent="0.2"/>
    <row r="92438" ht="12.75" customHeight="1" x14ac:dyDescent="0.2"/>
    <row r="92439" ht="12.75" customHeight="1" x14ac:dyDescent="0.2"/>
    <row r="92440" ht="12.75" customHeight="1" x14ac:dyDescent="0.2"/>
    <row r="92441" ht="12.75" customHeight="1" x14ac:dyDescent="0.2"/>
    <row r="92442" ht="12.75" customHeight="1" x14ac:dyDescent="0.2"/>
    <row r="92443" ht="12.75" customHeight="1" x14ac:dyDescent="0.2"/>
    <row r="92444" ht="12.75" customHeight="1" x14ac:dyDescent="0.2"/>
    <row r="92445" ht="12.75" customHeight="1" x14ac:dyDescent="0.2"/>
    <row r="92446" ht="12.75" customHeight="1" x14ac:dyDescent="0.2"/>
    <row r="92447" ht="12.75" customHeight="1" x14ac:dyDescent="0.2"/>
    <row r="92448" ht="12.75" customHeight="1" x14ac:dyDescent="0.2"/>
    <row r="92449" ht="12.75" customHeight="1" x14ac:dyDescent="0.2"/>
    <row r="92450" ht="12.75" customHeight="1" x14ac:dyDescent="0.2"/>
    <row r="92451" ht="12.75" customHeight="1" x14ac:dyDescent="0.2"/>
    <row r="92452" ht="12.75" customHeight="1" x14ac:dyDescent="0.2"/>
    <row r="92453" ht="12.75" customHeight="1" x14ac:dyDescent="0.2"/>
    <row r="92454" ht="12.75" customHeight="1" x14ac:dyDescent="0.2"/>
    <row r="92455" ht="12.75" customHeight="1" x14ac:dyDescent="0.2"/>
    <row r="92456" ht="12.75" customHeight="1" x14ac:dyDescent="0.2"/>
    <row r="92457" ht="12.75" customHeight="1" x14ac:dyDescent="0.2"/>
    <row r="92458" ht="12.75" customHeight="1" x14ac:dyDescent="0.2"/>
    <row r="92459" ht="12.75" customHeight="1" x14ac:dyDescent="0.2"/>
    <row r="92460" ht="12.75" customHeight="1" x14ac:dyDescent="0.2"/>
    <row r="92461" ht="12.75" customHeight="1" x14ac:dyDescent="0.2"/>
    <row r="92462" ht="12.75" customHeight="1" x14ac:dyDescent="0.2"/>
    <row r="92463" ht="12.75" customHeight="1" x14ac:dyDescent="0.2"/>
    <row r="92464" ht="12.75" customHeight="1" x14ac:dyDescent="0.2"/>
    <row r="92465" ht="12.75" customHeight="1" x14ac:dyDescent="0.2"/>
    <row r="92466" ht="12.75" customHeight="1" x14ac:dyDescent="0.2"/>
    <row r="92467" ht="12.75" customHeight="1" x14ac:dyDescent="0.2"/>
    <row r="92468" ht="12.75" customHeight="1" x14ac:dyDescent="0.2"/>
    <row r="92469" ht="12.75" customHeight="1" x14ac:dyDescent="0.2"/>
    <row r="92470" ht="12.75" customHeight="1" x14ac:dyDescent="0.2"/>
    <row r="92471" ht="12.75" customHeight="1" x14ac:dyDescent="0.2"/>
    <row r="92472" ht="12.75" customHeight="1" x14ac:dyDescent="0.2"/>
    <row r="92473" ht="12.75" customHeight="1" x14ac:dyDescent="0.2"/>
    <row r="92474" ht="12.75" customHeight="1" x14ac:dyDescent="0.2"/>
    <row r="92475" ht="12.75" customHeight="1" x14ac:dyDescent="0.2"/>
    <row r="92476" ht="12.75" customHeight="1" x14ac:dyDescent="0.2"/>
    <row r="92477" ht="12.75" customHeight="1" x14ac:dyDescent="0.2"/>
    <row r="92478" ht="12.75" customHeight="1" x14ac:dyDescent="0.2"/>
    <row r="92479" ht="12.75" customHeight="1" x14ac:dyDescent="0.2"/>
    <row r="92480" ht="12.75" customHeight="1" x14ac:dyDescent="0.2"/>
    <row r="92481" ht="12.75" customHeight="1" x14ac:dyDescent="0.2"/>
    <row r="92482" ht="12.75" customHeight="1" x14ac:dyDescent="0.2"/>
    <row r="92483" ht="12.75" customHeight="1" x14ac:dyDescent="0.2"/>
    <row r="92484" ht="12.75" customHeight="1" x14ac:dyDescent="0.2"/>
    <row r="92485" ht="12.75" customHeight="1" x14ac:dyDescent="0.2"/>
    <row r="92486" ht="12.75" customHeight="1" x14ac:dyDescent="0.2"/>
    <row r="92487" ht="12.75" customHeight="1" x14ac:dyDescent="0.2"/>
    <row r="92488" ht="12.75" customHeight="1" x14ac:dyDescent="0.2"/>
    <row r="92489" ht="12.75" customHeight="1" x14ac:dyDescent="0.2"/>
    <row r="92490" ht="12.75" customHeight="1" x14ac:dyDescent="0.2"/>
    <row r="92491" ht="12.75" customHeight="1" x14ac:dyDescent="0.2"/>
    <row r="92492" ht="12.75" customHeight="1" x14ac:dyDescent="0.2"/>
    <row r="92493" ht="12.75" customHeight="1" x14ac:dyDescent="0.2"/>
    <row r="92494" ht="12.75" customHeight="1" x14ac:dyDescent="0.2"/>
    <row r="92495" ht="12.75" customHeight="1" x14ac:dyDescent="0.2"/>
    <row r="92496" ht="12.75" customHeight="1" x14ac:dyDescent="0.2"/>
    <row r="92497" ht="12.75" customHeight="1" x14ac:dyDescent="0.2"/>
    <row r="92498" ht="12.75" customHeight="1" x14ac:dyDescent="0.2"/>
    <row r="92499" ht="12.75" customHeight="1" x14ac:dyDescent="0.2"/>
    <row r="92500" ht="12.75" customHeight="1" x14ac:dyDescent="0.2"/>
    <row r="92501" ht="12.75" customHeight="1" x14ac:dyDescent="0.2"/>
    <row r="92502" ht="12.75" customHeight="1" x14ac:dyDescent="0.2"/>
    <row r="92503" ht="12.75" customHeight="1" x14ac:dyDescent="0.2"/>
    <row r="92504" ht="12.75" customHeight="1" x14ac:dyDescent="0.2"/>
    <row r="92505" ht="12.75" customHeight="1" x14ac:dyDescent="0.2"/>
    <row r="92506" ht="12.75" customHeight="1" x14ac:dyDescent="0.2"/>
    <row r="92507" ht="12.75" customHeight="1" x14ac:dyDescent="0.2"/>
    <row r="92508" ht="12.75" customHeight="1" x14ac:dyDescent="0.2"/>
    <row r="92509" ht="12.75" customHeight="1" x14ac:dyDescent="0.2"/>
    <row r="92510" ht="12.75" customHeight="1" x14ac:dyDescent="0.2"/>
    <row r="92511" ht="12.75" customHeight="1" x14ac:dyDescent="0.2"/>
    <row r="92512" ht="12.75" customHeight="1" x14ac:dyDescent="0.2"/>
    <row r="92513" ht="12.75" customHeight="1" x14ac:dyDescent="0.2"/>
    <row r="92514" ht="12.75" customHeight="1" x14ac:dyDescent="0.2"/>
    <row r="92515" ht="12.75" customHeight="1" x14ac:dyDescent="0.2"/>
    <row r="92516" ht="12.75" customHeight="1" x14ac:dyDescent="0.2"/>
    <row r="92517" ht="12.75" customHeight="1" x14ac:dyDescent="0.2"/>
    <row r="92518" ht="12.75" customHeight="1" x14ac:dyDescent="0.2"/>
    <row r="92519" ht="12.75" customHeight="1" x14ac:dyDescent="0.2"/>
    <row r="92520" ht="12.75" customHeight="1" x14ac:dyDescent="0.2"/>
    <row r="92521" ht="12.75" customHeight="1" x14ac:dyDescent="0.2"/>
    <row r="92522" ht="12.75" customHeight="1" x14ac:dyDescent="0.2"/>
    <row r="92523" ht="12.75" customHeight="1" x14ac:dyDescent="0.2"/>
    <row r="92524" ht="12.75" customHeight="1" x14ac:dyDescent="0.2"/>
    <row r="92525" ht="12.75" customHeight="1" x14ac:dyDescent="0.2"/>
    <row r="92526" ht="12.75" customHeight="1" x14ac:dyDescent="0.2"/>
    <row r="92527" ht="12.75" customHeight="1" x14ac:dyDescent="0.2"/>
    <row r="92528" ht="12.75" customHeight="1" x14ac:dyDescent="0.2"/>
    <row r="92529" ht="12.75" customHeight="1" x14ac:dyDescent="0.2"/>
    <row r="92530" ht="12.75" customHeight="1" x14ac:dyDescent="0.2"/>
    <row r="92531" ht="12.75" customHeight="1" x14ac:dyDescent="0.2"/>
    <row r="92532" ht="12.75" customHeight="1" x14ac:dyDescent="0.2"/>
    <row r="92533" ht="12.75" customHeight="1" x14ac:dyDescent="0.2"/>
    <row r="92534" ht="12.75" customHeight="1" x14ac:dyDescent="0.2"/>
    <row r="92535" ht="12.75" customHeight="1" x14ac:dyDescent="0.2"/>
    <row r="92536" ht="12.75" customHeight="1" x14ac:dyDescent="0.2"/>
    <row r="92537" ht="12.75" customHeight="1" x14ac:dyDescent="0.2"/>
    <row r="92538" ht="12.75" customHeight="1" x14ac:dyDescent="0.2"/>
    <row r="92539" ht="12.75" customHeight="1" x14ac:dyDescent="0.2"/>
    <row r="92540" ht="12.75" customHeight="1" x14ac:dyDescent="0.2"/>
    <row r="92541" ht="12.75" customHeight="1" x14ac:dyDescent="0.2"/>
    <row r="92542" ht="12.75" customHeight="1" x14ac:dyDescent="0.2"/>
    <row r="92543" ht="12.75" customHeight="1" x14ac:dyDescent="0.2"/>
    <row r="92544" ht="12.75" customHeight="1" x14ac:dyDescent="0.2"/>
    <row r="92545" ht="12.75" customHeight="1" x14ac:dyDescent="0.2"/>
    <row r="92546" ht="12.75" customHeight="1" x14ac:dyDescent="0.2"/>
    <row r="92547" ht="12.75" customHeight="1" x14ac:dyDescent="0.2"/>
    <row r="92548" ht="12.75" customHeight="1" x14ac:dyDescent="0.2"/>
    <row r="92549" ht="12.75" customHeight="1" x14ac:dyDescent="0.2"/>
    <row r="92550" ht="12.75" customHeight="1" x14ac:dyDescent="0.2"/>
    <row r="92551" ht="12.75" customHeight="1" x14ac:dyDescent="0.2"/>
    <row r="92552" ht="12.75" customHeight="1" x14ac:dyDescent="0.2"/>
    <row r="92553" ht="12.75" customHeight="1" x14ac:dyDescent="0.2"/>
    <row r="92554" ht="12.75" customHeight="1" x14ac:dyDescent="0.2"/>
    <row r="92555" ht="12.75" customHeight="1" x14ac:dyDescent="0.2"/>
    <row r="92556" ht="12.75" customHeight="1" x14ac:dyDescent="0.2"/>
    <row r="92557" ht="12.75" customHeight="1" x14ac:dyDescent="0.2"/>
    <row r="92558" ht="12.75" customHeight="1" x14ac:dyDescent="0.2"/>
    <row r="92559" ht="12.75" customHeight="1" x14ac:dyDescent="0.2"/>
    <row r="92560" ht="12.75" customHeight="1" x14ac:dyDescent="0.2"/>
    <row r="92561" ht="12.75" customHeight="1" x14ac:dyDescent="0.2"/>
    <row r="92562" ht="12.75" customHeight="1" x14ac:dyDescent="0.2"/>
    <row r="92563" ht="12.75" customHeight="1" x14ac:dyDescent="0.2"/>
    <row r="92564" ht="12.75" customHeight="1" x14ac:dyDescent="0.2"/>
    <row r="92565" ht="12.75" customHeight="1" x14ac:dyDescent="0.2"/>
    <row r="92566" ht="12.75" customHeight="1" x14ac:dyDescent="0.2"/>
    <row r="92567" ht="12.75" customHeight="1" x14ac:dyDescent="0.2"/>
    <row r="92568" ht="12.75" customHeight="1" x14ac:dyDescent="0.2"/>
    <row r="92569" ht="12.75" customHeight="1" x14ac:dyDescent="0.2"/>
    <row r="92570" ht="12.75" customHeight="1" x14ac:dyDescent="0.2"/>
    <row r="92571" ht="12.75" customHeight="1" x14ac:dyDescent="0.2"/>
    <row r="92572" ht="12.75" customHeight="1" x14ac:dyDescent="0.2"/>
    <row r="92573" ht="12.75" customHeight="1" x14ac:dyDescent="0.2"/>
    <row r="92574" ht="12.75" customHeight="1" x14ac:dyDescent="0.2"/>
    <row r="92575" ht="12.75" customHeight="1" x14ac:dyDescent="0.2"/>
    <row r="92576" ht="12.75" customHeight="1" x14ac:dyDescent="0.2"/>
    <row r="92577" ht="12.75" customHeight="1" x14ac:dyDescent="0.2"/>
    <row r="92578" ht="12.75" customHeight="1" x14ac:dyDescent="0.2"/>
    <row r="92579" ht="12.75" customHeight="1" x14ac:dyDescent="0.2"/>
    <row r="92580" ht="12.75" customHeight="1" x14ac:dyDescent="0.2"/>
    <row r="92581" ht="12.75" customHeight="1" x14ac:dyDescent="0.2"/>
    <row r="92582" ht="12.75" customHeight="1" x14ac:dyDescent="0.2"/>
    <row r="92583" ht="12.75" customHeight="1" x14ac:dyDescent="0.2"/>
    <row r="92584" ht="12.75" customHeight="1" x14ac:dyDescent="0.2"/>
    <row r="92585" ht="12.75" customHeight="1" x14ac:dyDescent="0.2"/>
    <row r="92586" ht="12.75" customHeight="1" x14ac:dyDescent="0.2"/>
    <row r="92587" ht="12.75" customHeight="1" x14ac:dyDescent="0.2"/>
    <row r="92588" ht="12.75" customHeight="1" x14ac:dyDescent="0.2"/>
    <row r="92589" ht="12.75" customHeight="1" x14ac:dyDescent="0.2"/>
    <row r="92590" ht="12.75" customHeight="1" x14ac:dyDescent="0.2"/>
    <row r="92591" ht="12.75" customHeight="1" x14ac:dyDescent="0.2"/>
    <row r="92592" ht="12.75" customHeight="1" x14ac:dyDescent="0.2"/>
    <row r="92593" ht="12.75" customHeight="1" x14ac:dyDescent="0.2"/>
    <row r="92594" ht="12.75" customHeight="1" x14ac:dyDescent="0.2"/>
    <row r="92595" ht="12.75" customHeight="1" x14ac:dyDescent="0.2"/>
    <row r="92596" ht="12.75" customHeight="1" x14ac:dyDescent="0.2"/>
    <row r="92597" ht="12.75" customHeight="1" x14ac:dyDescent="0.2"/>
    <row r="92598" ht="12.75" customHeight="1" x14ac:dyDescent="0.2"/>
    <row r="92599" ht="12.75" customHeight="1" x14ac:dyDescent="0.2"/>
    <row r="92600" ht="12.75" customHeight="1" x14ac:dyDescent="0.2"/>
    <row r="92601" ht="12.75" customHeight="1" x14ac:dyDescent="0.2"/>
    <row r="92602" ht="12.75" customHeight="1" x14ac:dyDescent="0.2"/>
    <row r="92603" ht="12.75" customHeight="1" x14ac:dyDescent="0.2"/>
    <row r="92604" ht="12.75" customHeight="1" x14ac:dyDescent="0.2"/>
    <row r="92605" ht="12.75" customHeight="1" x14ac:dyDescent="0.2"/>
    <row r="92606" ht="12.75" customHeight="1" x14ac:dyDescent="0.2"/>
    <row r="92607" ht="12.75" customHeight="1" x14ac:dyDescent="0.2"/>
    <row r="92608" ht="12.75" customHeight="1" x14ac:dyDescent="0.2"/>
    <row r="92609" ht="12.75" customHeight="1" x14ac:dyDescent="0.2"/>
    <row r="92610" ht="12.75" customHeight="1" x14ac:dyDescent="0.2"/>
    <row r="92611" ht="12.75" customHeight="1" x14ac:dyDescent="0.2"/>
    <row r="92612" ht="12.75" customHeight="1" x14ac:dyDescent="0.2"/>
    <row r="92613" ht="12.75" customHeight="1" x14ac:dyDescent="0.2"/>
    <row r="92614" ht="12.75" customHeight="1" x14ac:dyDescent="0.2"/>
    <row r="92615" ht="12.75" customHeight="1" x14ac:dyDescent="0.2"/>
    <row r="92616" ht="12.75" customHeight="1" x14ac:dyDescent="0.2"/>
    <row r="92617" ht="12.75" customHeight="1" x14ac:dyDescent="0.2"/>
    <row r="92618" ht="12.75" customHeight="1" x14ac:dyDescent="0.2"/>
    <row r="92619" ht="12.75" customHeight="1" x14ac:dyDescent="0.2"/>
    <row r="92620" ht="12.75" customHeight="1" x14ac:dyDescent="0.2"/>
    <row r="92621" ht="12.75" customHeight="1" x14ac:dyDescent="0.2"/>
    <row r="92622" ht="12.75" customHeight="1" x14ac:dyDescent="0.2"/>
    <row r="92623" ht="12.75" customHeight="1" x14ac:dyDescent="0.2"/>
    <row r="92624" ht="12.75" customHeight="1" x14ac:dyDescent="0.2"/>
    <row r="92625" ht="12.75" customHeight="1" x14ac:dyDescent="0.2"/>
    <row r="92626" ht="12.75" customHeight="1" x14ac:dyDescent="0.2"/>
    <row r="92627" ht="12.75" customHeight="1" x14ac:dyDescent="0.2"/>
    <row r="92628" ht="12.75" customHeight="1" x14ac:dyDescent="0.2"/>
    <row r="92629" ht="12.75" customHeight="1" x14ac:dyDescent="0.2"/>
    <row r="92630" ht="12.75" customHeight="1" x14ac:dyDescent="0.2"/>
    <row r="92631" ht="12.75" customHeight="1" x14ac:dyDescent="0.2"/>
    <row r="92632" ht="12.75" customHeight="1" x14ac:dyDescent="0.2"/>
    <row r="92633" ht="12.75" customHeight="1" x14ac:dyDescent="0.2"/>
    <row r="92634" ht="12.75" customHeight="1" x14ac:dyDescent="0.2"/>
    <row r="92635" ht="12.75" customHeight="1" x14ac:dyDescent="0.2"/>
    <row r="92636" ht="12.75" customHeight="1" x14ac:dyDescent="0.2"/>
    <row r="92637" ht="12.75" customHeight="1" x14ac:dyDescent="0.2"/>
    <row r="92638" ht="12.75" customHeight="1" x14ac:dyDescent="0.2"/>
    <row r="92639" ht="12.75" customHeight="1" x14ac:dyDescent="0.2"/>
    <row r="92640" ht="12.75" customHeight="1" x14ac:dyDescent="0.2"/>
    <row r="92641" ht="12.75" customHeight="1" x14ac:dyDescent="0.2"/>
    <row r="92642" ht="12.75" customHeight="1" x14ac:dyDescent="0.2"/>
    <row r="92643" ht="12.75" customHeight="1" x14ac:dyDescent="0.2"/>
    <row r="92644" ht="12.75" customHeight="1" x14ac:dyDescent="0.2"/>
    <row r="92645" ht="12.75" customHeight="1" x14ac:dyDescent="0.2"/>
    <row r="92646" ht="12.75" customHeight="1" x14ac:dyDescent="0.2"/>
    <row r="92647" ht="12.75" customHeight="1" x14ac:dyDescent="0.2"/>
    <row r="92648" ht="12.75" customHeight="1" x14ac:dyDescent="0.2"/>
    <row r="92649" ht="12.75" customHeight="1" x14ac:dyDescent="0.2"/>
    <row r="92650" ht="12.75" customHeight="1" x14ac:dyDescent="0.2"/>
    <row r="92651" ht="12.75" customHeight="1" x14ac:dyDescent="0.2"/>
    <row r="92652" ht="12.75" customHeight="1" x14ac:dyDescent="0.2"/>
    <row r="92653" ht="12.75" customHeight="1" x14ac:dyDescent="0.2"/>
    <row r="92654" ht="12.75" customHeight="1" x14ac:dyDescent="0.2"/>
    <row r="92655" ht="12.75" customHeight="1" x14ac:dyDescent="0.2"/>
    <row r="92656" ht="12.75" customHeight="1" x14ac:dyDescent="0.2"/>
    <row r="92657" ht="12.75" customHeight="1" x14ac:dyDescent="0.2"/>
    <row r="92658" ht="12.75" customHeight="1" x14ac:dyDescent="0.2"/>
    <row r="92659" ht="12.75" customHeight="1" x14ac:dyDescent="0.2"/>
    <row r="92660" ht="12.75" customHeight="1" x14ac:dyDescent="0.2"/>
    <row r="92661" ht="12.75" customHeight="1" x14ac:dyDescent="0.2"/>
    <row r="92662" ht="12.75" customHeight="1" x14ac:dyDescent="0.2"/>
    <row r="92663" ht="12.75" customHeight="1" x14ac:dyDescent="0.2"/>
    <row r="92664" ht="12.75" customHeight="1" x14ac:dyDescent="0.2"/>
    <row r="92665" ht="12.75" customHeight="1" x14ac:dyDescent="0.2"/>
    <row r="92666" ht="12.75" customHeight="1" x14ac:dyDescent="0.2"/>
    <row r="92667" ht="12.75" customHeight="1" x14ac:dyDescent="0.2"/>
    <row r="92668" ht="12.75" customHeight="1" x14ac:dyDescent="0.2"/>
    <row r="92669" ht="12.75" customHeight="1" x14ac:dyDescent="0.2"/>
    <row r="92670" ht="12.75" customHeight="1" x14ac:dyDescent="0.2"/>
    <row r="92671" ht="12.75" customHeight="1" x14ac:dyDescent="0.2"/>
    <row r="92672" ht="12.75" customHeight="1" x14ac:dyDescent="0.2"/>
    <row r="92673" ht="12.75" customHeight="1" x14ac:dyDescent="0.2"/>
    <row r="92674" ht="12.75" customHeight="1" x14ac:dyDescent="0.2"/>
    <row r="92675" ht="12.75" customHeight="1" x14ac:dyDescent="0.2"/>
    <row r="92676" ht="12.75" customHeight="1" x14ac:dyDescent="0.2"/>
    <row r="92677" ht="12.75" customHeight="1" x14ac:dyDescent="0.2"/>
    <row r="92678" ht="12.75" customHeight="1" x14ac:dyDescent="0.2"/>
    <row r="92679" ht="12.75" customHeight="1" x14ac:dyDescent="0.2"/>
    <row r="92680" ht="12.75" customHeight="1" x14ac:dyDescent="0.2"/>
    <row r="92681" ht="12.75" customHeight="1" x14ac:dyDescent="0.2"/>
    <row r="92682" ht="12.75" customHeight="1" x14ac:dyDescent="0.2"/>
    <row r="92683" ht="12.75" customHeight="1" x14ac:dyDescent="0.2"/>
    <row r="92684" ht="12.75" customHeight="1" x14ac:dyDescent="0.2"/>
    <row r="92685" ht="12.75" customHeight="1" x14ac:dyDescent="0.2"/>
    <row r="92686" ht="12.75" customHeight="1" x14ac:dyDescent="0.2"/>
    <row r="92687" ht="12.75" customHeight="1" x14ac:dyDescent="0.2"/>
    <row r="92688" ht="12.75" customHeight="1" x14ac:dyDescent="0.2"/>
    <row r="92689" ht="12.75" customHeight="1" x14ac:dyDescent="0.2"/>
    <row r="92690" ht="12.75" customHeight="1" x14ac:dyDescent="0.2"/>
    <row r="92691" ht="12.75" customHeight="1" x14ac:dyDescent="0.2"/>
    <row r="92692" ht="12.75" customHeight="1" x14ac:dyDescent="0.2"/>
    <row r="92693" ht="12.75" customHeight="1" x14ac:dyDescent="0.2"/>
    <row r="92694" ht="12.75" customHeight="1" x14ac:dyDescent="0.2"/>
    <row r="92695" ht="12.75" customHeight="1" x14ac:dyDescent="0.2"/>
    <row r="92696" ht="12.75" customHeight="1" x14ac:dyDescent="0.2"/>
    <row r="92697" ht="12.75" customHeight="1" x14ac:dyDescent="0.2"/>
    <row r="92698" ht="12.75" customHeight="1" x14ac:dyDescent="0.2"/>
    <row r="92699" ht="12.75" customHeight="1" x14ac:dyDescent="0.2"/>
    <row r="92700" ht="12.75" customHeight="1" x14ac:dyDescent="0.2"/>
    <row r="92701" ht="12.75" customHeight="1" x14ac:dyDescent="0.2"/>
    <row r="92702" ht="12.75" customHeight="1" x14ac:dyDescent="0.2"/>
    <row r="92703" ht="12.75" customHeight="1" x14ac:dyDescent="0.2"/>
    <row r="92704" ht="12.75" customHeight="1" x14ac:dyDescent="0.2"/>
    <row r="92705" ht="12.75" customHeight="1" x14ac:dyDescent="0.2"/>
    <row r="92706" ht="12.75" customHeight="1" x14ac:dyDescent="0.2"/>
    <row r="92707" ht="12.75" customHeight="1" x14ac:dyDescent="0.2"/>
    <row r="92708" ht="12.75" customHeight="1" x14ac:dyDescent="0.2"/>
    <row r="92709" ht="12.75" customHeight="1" x14ac:dyDescent="0.2"/>
    <row r="92710" ht="12.75" customHeight="1" x14ac:dyDescent="0.2"/>
    <row r="92711" ht="12.75" customHeight="1" x14ac:dyDescent="0.2"/>
    <row r="92712" ht="12.75" customHeight="1" x14ac:dyDescent="0.2"/>
    <row r="92713" ht="12.75" customHeight="1" x14ac:dyDescent="0.2"/>
    <row r="92714" ht="12.75" customHeight="1" x14ac:dyDescent="0.2"/>
    <row r="92715" ht="12.75" customHeight="1" x14ac:dyDescent="0.2"/>
    <row r="92716" ht="12.75" customHeight="1" x14ac:dyDescent="0.2"/>
    <row r="92717" ht="12.75" customHeight="1" x14ac:dyDescent="0.2"/>
    <row r="92718" ht="12.75" customHeight="1" x14ac:dyDescent="0.2"/>
    <row r="92719" ht="12.75" customHeight="1" x14ac:dyDescent="0.2"/>
    <row r="92720" ht="12.75" customHeight="1" x14ac:dyDescent="0.2"/>
    <row r="92721" ht="12.75" customHeight="1" x14ac:dyDescent="0.2"/>
    <row r="92722" ht="12.75" customHeight="1" x14ac:dyDescent="0.2"/>
    <row r="92723" ht="12.75" customHeight="1" x14ac:dyDescent="0.2"/>
    <row r="92724" ht="12.75" customHeight="1" x14ac:dyDescent="0.2"/>
    <row r="92725" ht="12.75" customHeight="1" x14ac:dyDescent="0.2"/>
    <row r="92726" ht="12.75" customHeight="1" x14ac:dyDescent="0.2"/>
    <row r="92727" ht="12.75" customHeight="1" x14ac:dyDescent="0.2"/>
    <row r="92728" ht="12.75" customHeight="1" x14ac:dyDescent="0.2"/>
    <row r="92729" ht="12.75" customHeight="1" x14ac:dyDescent="0.2"/>
    <row r="92730" ht="12.75" customHeight="1" x14ac:dyDescent="0.2"/>
    <row r="92731" ht="12.75" customHeight="1" x14ac:dyDescent="0.2"/>
    <row r="92732" ht="12.75" customHeight="1" x14ac:dyDescent="0.2"/>
    <row r="92733" ht="12.75" customHeight="1" x14ac:dyDescent="0.2"/>
    <row r="92734" ht="12.75" customHeight="1" x14ac:dyDescent="0.2"/>
    <row r="92735" ht="12.75" customHeight="1" x14ac:dyDescent="0.2"/>
    <row r="92736" ht="12.75" customHeight="1" x14ac:dyDescent="0.2"/>
    <row r="92737" ht="12.75" customHeight="1" x14ac:dyDescent="0.2"/>
    <row r="92738" ht="12.75" customHeight="1" x14ac:dyDescent="0.2"/>
    <row r="92739" ht="12.75" customHeight="1" x14ac:dyDescent="0.2"/>
    <row r="92740" ht="12.75" customHeight="1" x14ac:dyDescent="0.2"/>
    <row r="92741" ht="12.75" customHeight="1" x14ac:dyDescent="0.2"/>
    <row r="92742" ht="12.75" customHeight="1" x14ac:dyDescent="0.2"/>
    <row r="92743" ht="12.75" customHeight="1" x14ac:dyDescent="0.2"/>
    <row r="92744" ht="12.75" customHeight="1" x14ac:dyDescent="0.2"/>
    <row r="92745" ht="12.75" customHeight="1" x14ac:dyDescent="0.2"/>
    <row r="92746" ht="12.75" customHeight="1" x14ac:dyDescent="0.2"/>
    <row r="92747" ht="12.75" customHeight="1" x14ac:dyDescent="0.2"/>
    <row r="92748" ht="12.75" customHeight="1" x14ac:dyDescent="0.2"/>
    <row r="92749" ht="12.75" customHeight="1" x14ac:dyDescent="0.2"/>
    <row r="92750" ht="12.75" customHeight="1" x14ac:dyDescent="0.2"/>
    <row r="92751" ht="12.75" customHeight="1" x14ac:dyDescent="0.2"/>
    <row r="92752" ht="12.75" customHeight="1" x14ac:dyDescent="0.2"/>
    <row r="92753" ht="12.75" customHeight="1" x14ac:dyDescent="0.2"/>
    <row r="92754" ht="12.75" customHeight="1" x14ac:dyDescent="0.2"/>
    <row r="92755" ht="12.75" customHeight="1" x14ac:dyDescent="0.2"/>
    <row r="92756" ht="12.75" customHeight="1" x14ac:dyDescent="0.2"/>
    <row r="92757" ht="12.75" customHeight="1" x14ac:dyDescent="0.2"/>
    <row r="92758" ht="12.75" customHeight="1" x14ac:dyDescent="0.2"/>
    <row r="92759" ht="12.75" customHeight="1" x14ac:dyDescent="0.2"/>
    <row r="92760" ht="12.75" customHeight="1" x14ac:dyDescent="0.2"/>
    <row r="92761" ht="12.75" customHeight="1" x14ac:dyDescent="0.2"/>
    <row r="92762" ht="12.75" customHeight="1" x14ac:dyDescent="0.2"/>
    <row r="92763" ht="12.75" customHeight="1" x14ac:dyDescent="0.2"/>
    <row r="92764" ht="12.75" customHeight="1" x14ac:dyDescent="0.2"/>
    <row r="92765" ht="12.75" customHeight="1" x14ac:dyDescent="0.2"/>
    <row r="92766" ht="12.75" customHeight="1" x14ac:dyDescent="0.2"/>
    <row r="92767" ht="12.75" customHeight="1" x14ac:dyDescent="0.2"/>
    <row r="92768" ht="12.75" customHeight="1" x14ac:dyDescent="0.2"/>
    <row r="92769" ht="12.75" customHeight="1" x14ac:dyDescent="0.2"/>
    <row r="92770" ht="12.75" customHeight="1" x14ac:dyDescent="0.2"/>
    <row r="92771" ht="12.75" customHeight="1" x14ac:dyDescent="0.2"/>
    <row r="92772" ht="12.75" customHeight="1" x14ac:dyDescent="0.2"/>
    <row r="92773" ht="12.75" customHeight="1" x14ac:dyDescent="0.2"/>
    <row r="92774" ht="12.75" customHeight="1" x14ac:dyDescent="0.2"/>
    <row r="92775" ht="12.75" customHeight="1" x14ac:dyDescent="0.2"/>
    <row r="92776" ht="12.75" customHeight="1" x14ac:dyDescent="0.2"/>
    <row r="92777" ht="12.75" customHeight="1" x14ac:dyDescent="0.2"/>
    <row r="92778" ht="12.75" customHeight="1" x14ac:dyDescent="0.2"/>
    <row r="92779" ht="12.75" customHeight="1" x14ac:dyDescent="0.2"/>
    <row r="92780" ht="12.75" customHeight="1" x14ac:dyDescent="0.2"/>
    <row r="92781" ht="12.75" customHeight="1" x14ac:dyDescent="0.2"/>
    <row r="92782" ht="12.75" customHeight="1" x14ac:dyDescent="0.2"/>
    <row r="92783" ht="12.75" customHeight="1" x14ac:dyDescent="0.2"/>
    <row r="92784" ht="12.75" customHeight="1" x14ac:dyDescent="0.2"/>
    <row r="92785" ht="12.75" customHeight="1" x14ac:dyDescent="0.2"/>
    <row r="92786" ht="12.75" customHeight="1" x14ac:dyDescent="0.2"/>
    <row r="92787" ht="12.75" customHeight="1" x14ac:dyDescent="0.2"/>
    <row r="92788" ht="12.75" customHeight="1" x14ac:dyDescent="0.2"/>
    <row r="92789" ht="12.75" customHeight="1" x14ac:dyDescent="0.2"/>
    <row r="92790" ht="12.75" customHeight="1" x14ac:dyDescent="0.2"/>
    <row r="92791" ht="12.75" customHeight="1" x14ac:dyDescent="0.2"/>
    <row r="92792" ht="12.75" customHeight="1" x14ac:dyDescent="0.2"/>
    <row r="92793" ht="12.75" customHeight="1" x14ac:dyDescent="0.2"/>
    <row r="92794" ht="12.75" customHeight="1" x14ac:dyDescent="0.2"/>
    <row r="92795" ht="12.75" customHeight="1" x14ac:dyDescent="0.2"/>
    <row r="92796" ht="12.75" customHeight="1" x14ac:dyDescent="0.2"/>
    <row r="92797" ht="12.75" customHeight="1" x14ac:dyDescent="0.2"/>
    <row r="92798" ht="12.75" customHeight="1" x14ac:dyDescent="0.2"/>
    <row r="92799" ht="12.75" customHeight="1" x14ac:dyDescent="0.2"/>
    <row r="92800" ht="12.75" customHeight="1" x14ac:dyDescent="0.2"/>
    <row r="92801" ht="12.75" customHeight="1" x14ac:dyDescent="0.2"/>
    <row r="92802" ht="12.75" customHeight="1" x14ac:dyDescent="0.2"/>
    <row r="92803" ht="12.75" customHeight="1" x14ac:dyDescent="0.2"/>
    <row r="92804" ht="12.75" customHeight="1" x14ac:dyDescent="0.2"/>
    <row r="92805" ht="12.75" customHeight="1" x14ac:dyDescent="0.2"/>
    <row r="92806" ht="12.75" customHeight="1" x14ac:dyDescent="0.2"/>
    <row r="92807" ht="12.75" customHeight="1" x14ac:dyDescent="0.2"/>
    <row r="92808" ht="12.75" customHeight="1" x14ac:dyDescent="0.2"/>
    <row r="92809" ht="12.75" customHeight="1" x14ac:dyDescent="0.2"/>
    <row r="92810" ht="12.75" customHeight="1" x14ac:dyDescent="0.2"/>
    <row r="92811" ht="12.75" customHeight="1" x14ac:dyDescent="0.2"/>
    <row r="92812" ht="12.75" customHeight="1" x14ac:dyDescent="0.2"/>
    <row r="92813" ht="12.75" customHeight="1" x14ac:dyDescent="0.2"/>
    <row r="92814" ht="12.75" customHeight="1" x14ac:dyDescent="0.2"/>
    <row r="92815" ht="12.75" customHeight="1" x14ac:dyDescent="0.2"/>
    <row r="92816" ht="12.75" customHeight="1" x14ac:dyDescent="0.2"/>
    <row r="92817" ht="12.75" customHeight="1" x14ac:dyDescent="0.2"/>
    <row r="92818" ht="12.75" customHeight="1" x14ac:dyDescent="0.2"/>
    <row r="92819" ht="12.75" customHeight="1" x14ac:dyDescent="0.2"/>
    <row r="92820" ht="12.75" customHeight="1" x14ac:dyDescent="0.2"/>
    <row r="92821" ht="12.75" customHeight="1" x14ac:dyDescent="0.2"/>
    <row r="92822" ht="12.75" customHeight="1" x14ac:dyDescent="0.2"/>
    <row r="92823" ht="12.75" customHeight="1" x14ac:dyDescent="0.2"/>
    <row r="92824" ht="12.75" customHeight="1" x14ac:dyDescent="0.2"/>
    <row r="92825" ht="12.75" customHeight="1" x14ac:dyDescent="0.2"/>
    <row r="92826" ht="12.75" customHeight="1" x14ac:dyDescent="0.2"/>
    <row r="92827" ht="12.75" customHeight="1" x14ac:dyDescent="0.2"/>
    <row r="92828" ht="12.75" customHeight="1" x14ac:dyDescent="0.2"/>
    <row r="92829" ht="12.75" customHeight="1" x14ac:dyDescent="0.2"/>
    <row r="92830" ht="12.75" customHeight="1" x14ac:dyDescent="0.2"/>
    <row r="92831" ht="12.75" customHeight="1" x14ac:dyDescent="0.2"/>
    <row r="92832" ht="12.75" customHeight="1" x14ac:dyDescent="0.2"/>
    <row r="92833" ht="12.75" customHeight="1" x14ac:dyDescent="0.2"/>
    <row r="92834" ht="12.75" customHeight="1" x14ac:dyDescent="0.2"/>
    <row r="92835" ht="12.75" customHeight="1" x14ac:dyDescent="0.2"/>
    <row r="92836" ht="12.75" customHeight="1" x14ac:dyDescent="0.2"/>
    <row r="92837" ht="12.75" customHeight="1" x14ac:dyDescent="0.2"/>
    <row r="92838" ht="12.75" customHeight="1" x14ac:dyDescent="0.2"/>
    <row r="92839" ht="12.75" customHeight="1" x14ac:dyDescent="0.2"/>
    <row r="92840" ht="12.75" customHeight="1" x14ac:dyDescent="0.2"/>
    <row r="92841" ht="12.75" customHeight="1" x14ac:dyDescent="0.2"/>
    <row r="92842" ht="12.75" customHeight="1" x14ac:dyDescent="0.2"/>
    <row r="92843" ht="12.75" customHeight="1" x14ac:dyDescent="0.2"/>
    <row r="92844" ht="12.75" customHeight="1" x14ac:dyDescent="0.2"/>
    <row r="92845" ht="12.75" customHeight="1" x14ac:dyDescent="0.2"/>
    <row r="92846" ht="12.75" customHeight="1" x14ac:dyDescent="0.2"/>
    <row r="92847" ht="12.75" customHeight="1" x14ac:dyDescent="0.2"/>
    <row r="92848" ht="12.75" customHeight="1" x14ac:dyDescent="0.2"/>
    <row r="92849" ht="12.75" customHeight="1" x14ac:dyDescent="0.2"/>
    <row r="92850" ht="12.75" customHeight="1" x14ac:dyDescent="0.2"/>
    <row r="92851" ht="12.75" customHeight="1" x14ac:dyDescent="0.2"/>
    <row r="92852" ht="12.75" customHeight="1" x14ac:dyDescent="0.2"/>
    <row r="92853" ht="12.75" customHeight="1" x14ac:dyDescent="0.2"/>
    <row r="92854" ht="12.75" customHeight="1" x14ac:dyDescent="0.2"/>
    <row r="92855" ht="12.75" customHeight="1" x14ac:dyDescent="0.2"/>
    <row r="92856" ht="12.75" customHeight="1" x14ac:dyDescent="0.2"/>
    <row r="92857" ht="12.75" customHeight="1" x14ac:dyDescent="0.2"/>
    <row r="92858" ht="12.75" customHeight="1" x14ac:dyDescent="0.2"/>
    <row r="92859" ht="12.75" customHeight="1" x14ac:dyDescent="0.2"/>
    <row r="92860" ht="12.75" customHeight="1" x14ac:dyDescent="0.2"/>
    <row r="92861" ht="12.75" customHeight="1" x14ac:dyDescent="0.2"/>
    <row r="92862" ht="12.75" customHeight="1" x14ac:dyDescent="0.2"/>
    <row r="92863" ht="12.75" customHeight="1" x14ac:dyDescent="0.2"/>
    <row r="92864" ht="12.75" customHeight="1" x14ac:dyDescent="0.2"/>
    <row r="92865" ht="12.75" customHeight="1" x14ac:dyDescent="0.2"/>
    <row r="92866" ht="12.75" customHeight="1" x14ac:dyDescent="0.2"/>
    <row r="92867" ht="12.75" customHeight="1" x14ac:dyDescent="0.2"/>
    <row r="92868" ht="12.75" customHeight="1" x14ac:dyDescent="0.2"/>
    <row r="92869" ht="12.75" customHeight="1" x14ac:dyDescent="0.2"/>
    <row r="92870" ht="12.75" customHeight="1" x14ac:dyDescent="0.2"/>
    <row r="92871" ht="12.75" customHeight="1" x14ac:dyDescent="0.2"/>
    <row r="92872" ht="12.75" customHeight="1" x14ac:dyDescent="0.2"/>
    <row r="92873" ht="12.75" customHeight="1" x14ac:dyDescent="0.2"/>
    <row r="92874" ht="12.75" customHeight="1" x14ac:dyDescent="0.2"/>
    <row r="92875" ht="12.75" customHeight="1" x14ac:dyDescent="0.2"/>
    <row r="92876" ht="12.75" customHeight="1" x14ac:dyDescent="0.2"/>
    <row r="92877" ht="12.75" customHeight="1" x14ac:dyDescent="0.2"/>
    <row r="92878" ht="12.75" customHeight="1" x14ac:dyDescent="0.2"/>
    <row r="92879" ht="12.75" customHeight="1" x14ac:dyDescent="0.2"/>
    <row r="92880" ht="12.75" customHeight="1" x14ac:dyDescent="0.2"/>
    <row r="92881" ht="12.75" customHeight="1" x14ac:dyDescent="0.2"/>
    <row r="92882" ht="12.75" customHeight="1" x14ac:dyDescent="0.2"/>
    <row r="92883" ht="12.75" customHeight="1" x14ac:dyDescent="0.2"/>
    <row r="92884" ht="12.75" customHeight="1" x14ac:dyDescent="0.2"/>
    <row r="92885" ht="12.75" customHeight="1" x14ac:dyDescent="0.2"/>
    <row r="92886" ht="12.75" customHeight="1" x14ac:dyDescent="0.2"/>
    <row r="92887" ht="12.75" customHeight="1" x14ac:dyDescent="0.2"/>
    <row r="92888" ht="12.75" customHeight="1" x14ac:dyDescent="0.2"/>
    <row r="92889" ht="12.75" customHeight="1" x14ac:dyDescent="0.2"/>
    <row r="92890" ht="12.75" customHeight="1" x14ac:dyDescent="0.2"/>
    <row r="92891" ht="12.75" customHeight="1" x14ac:dyDescent="0.2"/>
    <row r="92892" ht="12.75" customHeight="1" x14ac:dyDescent="0.2"/>
    <row r="92893" ht="12.75" customHeight="1" x14ac:dyDescent="0.2"/>
    <row r="92894" ht="12.75" customHeight="1" x14ac:dyDescent="0.2"/>
    <row r="92895" ht="12.75" customHeight="1" x14ac:dyDescent="0.2"/>
    <row r="92896" ht="12.75" customHeight="1" x14ac:dyDescent="0.2"/>
    <row r="92897" ht="12.75" customHeight="1" x14ac:dyDescent="0.2"/>
    <row r="92898" ht="12.75" customHeight="1" x14ac:dyDescent="0.2"/>
    <row r="92899" ht="12.75" customHeight="1" x14ac:dyDescent="0.2"/>
    <row r="92900" ht="12.75" customHeight="1" x14ac:dyDescent="0.2"/>
    <row r="92901" ht="12.75" customHeight="1" x14ac:dyDescent="0.2"/>
    <row r="92902" ht="12.75" customHeight="1" x14ac:dyDescent="0.2"/>
    <row r="92903" ht="12.75" customHeight="1" x14ac:dyDescent="0.2"/>
    <row r="92904" ht="12.75" customHeight="1" x14ac:dyDescent="0.2"/>
    <row r="92905" ht="12.75" customHeight="1" x14ac:dyDescent="0.2"/>
    <row r="92906" ht="12.75" customHeight="1" x14ac:dyDescent="0.2"/>
    <row r="92907" ht="12.75" customHeight="1" x14ac:dyDescent="0.2"/>
    <row r="92908" ht="12.75" customHeight="1" x14ac:dyDescent="0.2"/>
    <row r="92909" ht="12.75" customHeight="1" x14ac:dyDescent="0.2"/>
    <row r="92910" ht="12.75" customHeight="1" x14ac:dyDescent="0.2"/>
    <row r="92911" ht="12.75" customHeight="1" x14ac:dyDescent="0.2"/>
    <row r="92912" ht="12.75" customHeight="1" x14ac:dyDescent="0.2"/>
    <row r="92913" ht="12.75" customHeight="1" x14ac:dyDescent="0.2"/>
    <row r="92914" ht="12.75" customHeight="1" x14ac:dyDescent="0.2"/>
    <row r="92915" ht="12.75" customHeight="1" x14ac:dyDescent="0.2"/>
    <row r="92916" ht="12.75" customHeight="1" x14ac:dyDescent="0.2"/>
    <row r="92917" ht="12.75" customHeight="1" x14ac:dyDescent="0.2"/>
    <row r="92918" ht="12.75" customHeight="1" x14ac:dyDescent="0.2"/>
    <row r="92919" ht="12.75" customHeight="1" x14ac:dyDescent="0.2"/>
    <row r="92920" ht="12.75" customHeight="1" x14ac:dyDescent="0.2"/>
    <row r="92921" ht="12.75" customHeight="1" x14ac:dyDescent="0.2"/>
    <row r="92922" ht="12.75" customHeight="1" x14ac:dyDescent="0.2"/>
    <row r="92923" ht="12.75" customHeight="1" x14ac:dyDescent="0.2"/>
    <row r="92924" ht="12.75" customHeight="1" x14ac:dyDescent="0.2"/>
    <row r="92925" ht="12.75" customHeight="1" x14ac:dyDescent="0.2"/>
    <row r="92926" ht="12.75" customHeight="1" x14ac:dyDescent="0.2"/>
    <row r="92927" ht="12.75" customHeight="1" x14ac:dyDescent="0.2"/>
    <row r="92928" ht="12.75" customHeight="1" x14ac:dyDescent="0.2"/>
    <row r="92929" ht="12.75" customHeight="1" x14ac:dyDescent="0.2"/>
    <row r="92930" ht="12.75" customHeight="1" x14ac:dyDescent="0.2"/>
    <row r="92931" ht="12.75" customHeight="1" x14ac:dyDescent="0.2"/>
    <row r="92932" ht="12.75" customHeight="1" x14ac:dyDescent="0.2"/>
    <row r="92933" ht="12.75" customHeight="1" x14ac:dyDescent="0.2"/>
    <row r="92934" ht="12.75" customHeight="1" x14ac:dyDescent="0.2"/>
    <row r="92935" ht="12.75" customHeight="1" x14ac:dyDescent="0.2"/>
    <row r="92936" ht="12.75" customHeight="1" x14ac:dyDescent="0.2"/>
    <row r="92937" ht="12.75" customHeight="1" x14ac:dyDescent="0.2"/>
    <row r="92938" ht="12.75" customHeight="1" x14ac:dyDescent="0.2"/>
    <row r="92939" ht="12.75" customHeight="1" x14ac:dyDescent="0.2"/>
    <row r="92940" ht="12.75" customHeight="1" x14ac:dyDescent="0.2"/>
    <row r="92941" ht="12.75" customHeight="1" x14ac:dyDescent="0.2"/>
    <row r="92942" ht="12.75" customHeight="1" x14ac:dyDescent="0.2"/>
    <row r="92943" ht="12.75" customHeight="1" x14ac:dyDescent="0.2"/>
    <row r="92944" ht="12.75" customHeight="1" x14ac:dyDescent="0.2"/>
    <row r="92945" ht="12.75" customHeight="1" x14ac:dyDescent="0.2"/>
    <row r="92946" ht="12.75" customHeight="1" x14ac:dyDescent="0.2"/>
    <row r="92947" ht="12.75" customHeight="1" x14ac:dyDescent="0.2"/>
    <row r="92948" ht="12.75" customHeight="1" x14ac:dyDescent="0.2"/>
    <row r="92949" ht="12.75" customHeight="1" x14ac:dyDescent="0.2"/>
    <row r="92950" ht="12.75" customHeight="1" x14ac:dyDescent="0.2"/>
    <row r="92951" ht="12.75" customHeight="1" x14ac:dyDescent="0.2"/>
    <row r="92952" ht="12.75" customHeight="1" x14ac:dyDescent="0.2"/>
    <row r="92953" ht="12.75" customHeight="1" x14ac:dyDescent="0.2"/>
    <row r="92954" ht="12.75" customHeight="1" x14ac:dyDescent="0.2"/>
    <row r="92955" ht="12.75" customHeight="1" x14ac:dyDescent="0.2"/>
    <row r="92956" ht="12.75" customHeight="1" x14ac:dyDescent="0.2"/>
    <row r="92957" ht="12.75" customHeight="1" x14ac:dyDescent="0.2"/>
    <row r="92958" ht="12.75" customHeight="1" x14ac:dyDescent="0.2"/>
    <row r="92959" ht="12.75" customHeight="1" x14ac:dyDescent="0.2"/>
    <row r="92960" ht="12.75" customHeight="1" x14ac:dyDescent="0.2"/>
    <row r="92961" ht="12.75" customHeight="1" x14ac:dyDescent="0.2"/>
    <row r="92962" ht="12.75" customHeight="1" x14ac:dyDescent="0.2"/>
    <row r="92963" ht="12.75" customHeight="1" x14ac:dyDescent="0.2"/>
    <row r="92964" ht="12.75" customHeight="1" x14ac:dyDescent="0.2"/>
    <row r="92965" ht="12.75" customHeight="1" x14ac:dyDescent="0.2"/>
    <row r="92966" ht="12.75" customHeight="1" x14ac:dyDescent="0.2"/>
    <row r="92967" ht="12.75" customHeight="1" x14ac:dyDescent="0.2"/>
    <row r="92968" ht="12.75" customHeight="1" x14ac:dyDescent="0.2"/>
    <row r="92969" ht="12.75" customHeight="1" x14ac:dyDescent="0.2"/>
    <row r="92970" ht="12.75" customHeight="1" x14ac:dyDescent="0.2"/>
    <row r="92971" ht="12.75" customHeight="1" x14ac:dyDescent="0.2"/>
    <row r="92972" ht="12.75" customHeight="1" x14ac:dyDescent="0.2"/>
    <row r="92973" ht="12.75" customHeight="1" x14ac:dyDescent="0.2"/>
    <row r="92974" ht="12.75" customHeight="1" x14ac:dyDescent="0.2"/>
    <row r="92975" ht="12.75" customHeight="1" x14ac:dyDescent="0.2"/>
    <row r="92976" ht="12.75" customHeight="1" x14ac:dyDescent="0.2"/>
    <row r="92977" ht="12.75" customHeight="1" x14ac:dyDescent="0.2"/>
    <row r="92978" ht="12.75" customHeight="1" x14ac:dyDescent="0.2"/>
    <row r="92979" ht="12.75" customHeight="1" x14ac:dyDescent="0.2"/>
    <row r="92980" ht="12.75" customHeight="1" x14ac:dyDescent="0.2"/>
    <row r="92981" ht="12.75" customHeight="1" x14ac:dyDescent="0.2"/>
    <row r="92982" ht="12.75" customHeight="1" x14ac:dyDescent="0.2"/>
    <row r="92983" ht="12.75" customHeight="1" x14ac:dyDescent="0.2"/>
    <row r="92984" ht="12.75" customHeight="1" x14ac:dyDescent="0.2"/>
    <row r="92985" ht="12.75" customHeight="1" x14ac:dyDescent="0.2"/>
    <row r="92986" ht="12.75" customHeight="1" x14ac:dyDescent="0.2"/>
    <row r="92987" ht="12.75" customHeight="1" x14ac:dyDescent="0.2"/>
    <row r="92988" ht="12.75" customHeight="1" x14ac:dyDescent="0.2"/>
    <row r="92989" ht="12.75" customHeight="1" x14ac:dyDescent="0.2"/>
    <row r="92990" ht="12.75" customHeight="1" x14ac:dyDescent="0.2"/>
    <row r="92991" ht="12.75" customHeight="1" x14ac:dyDescent="0.2"/>
    <row r="92992" ht="12.75" customHeight="1" x14ac:dyDescent="0.2"/>
    <row r="92993" ht="12.75" customHeight="1" x14ac:dyDescent="0.2"/>
    <row r="92994" ht="12.75" customHeight="1" x14ac:dyDescent="0.2"/>
    <row r="92995" ht="12.75" customHeight="1" x14ac:dyDescent="0.2"/>
    <row r="92996" ht="12.75" customHeight="1" x14ac:dyDescent="0.2"/>
    <row r="92997" ht="12.75" customHeight="1" x14ac:dyDescent="0.2"/>
    <row r="92998" ht="12.75" customHeight="1" x14ac:dyDescent="0.2"/>
    <row r="92999" ht="12.75" customHeight="1" x14ac:dyDescent="0.2"/>
    <row r="93000" ht="12.75" customHeight="1" x14ac:dyDescent="0.2"/>
    <row r="93001" ht="12.75" customHeight="1" x14ac:dyDescent="0.2"/>
    <row r="93002" ht="12.75" customHeight="1" x14ac:dyDescent="0.2"/>
    <row r="93003" ht="12.75" customHeight="1" x14ac:dyDescent="0.2"/>
    <row r="93004" ht="12.75" customHeight="1" x14ac:dyDescent="0.2"/>
    <row r="93005" ht="12.75" customHeight="1" x14ac:dyDescent="0.2"/>
    <row r="93006" ht="12.75" customHeight="1" x14ac:dyDescent="0.2"/>
    <row r="93007" ht="12.75" customHeight="1" x14ac:dyDescent="0.2"/>
    <row r="93008" ht="12.75" customHeight="1" x14ac:dyDescent="0.2"/>
    <row r="93009" ht="12.75" customHeight="1" x14ac:dyDescent="0.2"/>
    <row r="93010" ht="12.75" customHeight="1" x14ac:dyDescent="0.2"/>
    <row r="93011" ht="12.75" customHeight="1" x14ac:dyDescent="0.2"/>
    <row r="93012" ht="12.75" customHeight="1" x14ac:dyDescent="0.2"/>
    <row r="93013" ht="12.75" customHeight="1" x14ac:dyDescent="0.2"/>
    <row r="93014" ht="12.75" customHeight="1" x14ac:dyDescent="0.2"/>
    <row r="93015" ht="12.75" customHeight="1" x14ac:dyDescent="0.2"/>
    <row r="93016" ht="12.75" customHeight="1" x14ac:dyDescent="0.2"/>
    <row r="93017" ht="12.75" customHeight="1" x14ac:dyDescent="0.2"/>
    <row r="93018" ht="12.75" customHeight="1" x14ac:dyDescent="0.2"/>
    <row r="93019" ht="12.75" customHeight="1" x14ac:dyDescent="0.2"/>
    <row r="93020" ht="12.75" customHeight="1" x14ac:dyDescent="0.2"/>
    <row r="93021" ht="12.75" customHeight="1" x14ac:dyDescent="0.2"/>
    <row r="93022" ht="12.75" customHeight="1" x14ac:dyDescent="0.2"/>
    <row r="93023" ht="12.75" customHeight="1" x14ac:dyDescent="0.2"/>
    <row r="93024" ht="12.75" customHeight="1" x14ac:dyDescent="0.2"/>
    <row r="93025" ht="12.75" customHeight="1" x14ac:dyDescent="0.2"/>
    <row r="93026" ht="12.75" customHeight="1" x14ac:dyDescent="0.2"/>
    <row r="93027" ht="12.75" customHeight="1" x14ac:dyDescent="0.2"/>
    <row r="93028" ht="12.75" customHeight="1" x14ac:dyDescent="0.2"/>
    <row r="93029" ht="12.75" customHeight="1" x14ac:dyDescent="0.2"/>
    <row r="93030" ht="12.75" customHeight="1" x14ac:dyDescent="0.2"/>
    <row r="93031" ht="12.75" customHeight="1" x14ac:dyDescent="0.2"/>
    <row r="93032" ht="12.75" customHeight="1" x14ac:dyDescent="0.2"/>
    <row r="93033" ht="12.75" customHeight="1" x14ac:dyDescent="0.2"/>
    <row r="93034" ht="12.75" customHeight="1" x14ac:dyDescent="0.2"/>
    <row r="93035" ht="12.75" customHeight="1" x14ac:dyDescent="0.2"/>
    <row r="93036" ht="12.75" customHeight="1" x14ac:dyDescent="0.2"/>
    <row r="93037" ht="12.75" customHeight="1" x14ac:dyDescent="0.2"/>
    <row r="93038" ht="12.75" customHeight="1" x14ac:dyDescent="0.2"/>
    <row r="93039" ht="12.75" customHeight="1" x14ac:dyDescent="0.2"/>
    <row r="93040" ht="12.75" customHeight="1" x14ac:dyDescent="0.2"/>
    <row r="93041" ht="12.75" customHeight="1" x14ac:dyDescent="0.2"/>
    <row r="93042" ht="12.75" customHeight="1" x14ac:dyDescent="0.2"/>
    <row r="93043" ht="12.75" customHeight="1" x14ac:dyDescent="0.2"/>
    <row r="93044" ht="12.75" customHeight="1" x14ac:dyDescent="0.2"/>
    <row r="93045" ht="12.75" customHeight="1" x14ac:dyDescent="0.2"/>
    <row r="93046" ht="12.75" customHeight="1" x14ac:dyDescent="0.2"/>
    <row r="93047" ht="12.75" customHeight="1" x14ac:dyDescent="0.2"/>
    <row r="93048" ht="12.75" customHeight="1" x14ac:dyDescent="0.2"/>
    <row r="93049" ht="12.75" customHeight="1" x14ac:dyDescent="0.2"/>
    <row r="93050" ht="12.75" customHeight="1" x14ac:dyDescent="0.2"/>
    <row r="93051" ht="12.75" customHeight="1" x14ac:dyDescent="0.2"/>
    <row r="93052" ht="12.75" customHeight="1" x14ac:dyDescent="0.2"/>
    <row r="93053" ht="12.75" customHeight="1" x14ac:dyDescent="0.2"/>
    <row r="93054" ht="12.75" customHeight="1" x14ac:dyDescent="0.2"/>
    <row r="93055" ht="12.75" customHeight="1" x14ac:dyDescent="0.2"/>
    <row r="93056" ht="12.75" customHeight="1" x14ac:dyDescent="0.2"/>
    <row r="93057" ht="12.75" customHeight="1" x14ac:dyDescent="0.2"/>
    <row r="93058" ht="12.75" customHeight="1" x14ac:dyDescent="0.2"/>
    <row r="93059" ht="12.75" customHeight="1" x14ac:dyDescent="0.2"/>
    <row r="93060" ht="12.75" customHeight="1" x14ac:dyDescent="0.2"/>
    <row r="93061" ht="12.75" customHeight="1" x14ac:dyDescent="0.2"/>
    <row r="93062" ht="12.75" customHeight="1" x14ac:dyDescent="0.2"/>
    <row r="93063" ht="12.75" customHeight="1" x14ac:dyDescent="0.2"/>
    <row r="93064" ht="12.75" customHeight="1" x14ac:dyDescent="0.2"/>
    <row r="93065" ht="12.75" customHeight="1" x14ac:dyDescent="0.2"/>
    <row r="93066" ht="12.75" customHeight="1" x14ac:dyDescent="0.2"/>
    <row r="93067" ht="12.75" customHeight="1" x14ac:dyDescent="0.2"/>
    <row r="93068" ht="12.75" customHeight="1" x14ac:dyDescent="0.2"/>
    <row r="93069" ht="12.75" customHeight="1" x14ac:dyDescent="0.2"/>
    <row r="93070" ht="12.75" customHeight="1" x14ac:dyDescent="0.2"/>
    <row r="93071" ht="12.75" customHeight="1" x14ac:dyDescent="0.2"/>
    <row r="93072" ht="12.75" customHeight="1" x14ac:dyDescent="0.2"/>
    <row r="93073" ht="12.75" customHeight="1" x14ac:dyDescent="0.2"/>
    <row r="93074" ht="12.75" customHeight="1" x14ac:dyDescent="0.2"/>
    <row r="93075" ht="12.75" customHeight="1" x14ac:dyDescent="0.2"/>
    <row r="93076" ht="12.75" customHeight="1" x14ac:dyDescent="0.2"/>
    <row r="93077" ht="12.75" customHeight="1" x14ac:dyDescent="0.2"/>
    <row r="93078" ht="12.75" customHeight="1" x14ac:dyDescent="0.2"/>
    <row r="93079" ht="12.75" customHeight="1" x14ac:dyDescent="0.2"/>
    <row r="93080" ht="12.75" customHeight="1" x14ac:dyDescent="0.2"/>
    <row r="93081" ht="12.75" customHeight="1" x14ac:dyDescent="0.2"/>
    <row r="93082" ht="12.75" customHeight="1" x14ac:dyDescent="0.2"/>
    <row r="93083" ht="12.75" customHeight="1" x14ac:dyDescent="0.2"/>
    <row r="93084" ht="12.75" customHeight="1" x14ac:dyDescent="0.2"/>
    <row r="93085" ht="12.75" customHeight="1" x14ac:dyDescent="0.2"/>
    <row r="93086" ht="12.75" customHeight="1" x14ac:dyDescent="0.2"/>
    <row r="93087" ht="12.75" customHeight="1" x14ac:dyDescent="0.2"/>
    <row r="93088" ht="12.75" customHeight="1" x14ac:dyDescent="0.2"/>
    <row r="93089" ht="12.75" customHeight="1" x14ac:dyDescent="0.2"/>
    <row r="93090" ht="12.75" customHeight="1" x14ac:dyDescent="0.2"/>
    <row r="93091" ht="12.75" customHeight="1" x14ac:dyDescent="0.2"/>
    <row r="93092" ht="12.75" customHeight="1" x14ac:dyDescent="0.2"/>
    <row r="93093" ht="12.75" customHeight="1" x14ac:dyDescent="0.2"/>
    <row r="93094" ht="12.75" customHeight="1" x14ac:dyDescent="0.2"/>
    <row r="93095" ht="12.75" customHeight="1" x14ac:dyDescent="0.2"/>
    <row r="93096" ht="12.75" customHeight="1" x14ac:dyDescent="0.2"/>
    <row r="93097" ht="12.75" customHeight="1" x14ac:dyDescent="0.2"/>
    <row r="93098" ht="12.75" customHeight="1" x14ac:dyDescent="0.2"/>
    <row r="93099" ht="12.75" customHeight="1" x14ac:dyDescent="0.2"/>
    <row r="93100" ht="12.75" customHeight="1" x14ac:dyDescent="0.2"/>
    <row r="93101" ht="12.75" customHeight="1" x14ac:dyDescent="0.2"/>
    <row r="93102" ht="12.75" customHeight="1" x14ac:dyDescent="0.2"/>
    <row r="93103" ht="12.75" customHeight="1" x14ac:dyDescent="0.2"/>
    <row r="93104" ht="12.75" customHeight="1" x14ac:dyDescent="0.2"/>
    <row r="93105" ht="12.75" customHeight="1" x14ac:dyDescent="0.2"/>
    <row r="93106" ht="12.75" customHeight="1" x14ac:dyDescent="0.2"/>
    <row r="93107" ht="12.75" customHeight="1" x14ac:dyDescent="0.2"/>
    <row r="93108" ht="12.75" customHeight="1" x14ac:dyDescent="0.2"/>
    <row r="93109" ht="12.75" customHeight="1" x14ac:dyDescent="0.2"/>
    <row r="93110" ht="12.75" customHeight="1" x14ac:dyDescent="0.2"/>
    <row r="93111" ht="12.75" customHeight="1" x14ac:dyDescent="0.2"/>
    <row r="93112" ht="12.75" customHeight="1" x14ac:dyDescent="0.2"/>
    <row r="93113" ht="12.75" customHeight="1" x14ac:dyDescent="0.2"/>
    <row r="93114" ht="12.75" customHeight="1" x14ac:dyDescent="0.2"/>
    <row r="93115" ht="12.75" customHeight="1" x14ac:dyDescent="0.2"/>
    <row r="93116" ht="12.75" customHeight="1" x14ac:dyDescent="0.2"/>
    <row r="93117" ht="12.75" customHeight="1" x14ac:dyDescent="0.2"/>
    <row r="93118" ht="12.75" customHeight="1" x14ac:dyDescent="0.2"/>
    <row r="93119" ht="12.75" customHeight="1" x14ac:dyDescent="0.2"/>
    <row r="93120" ht="12.75" customHeight="1" x14ac:dyDescent="0.2"/>
    <row r="93121" ht="12.75" customHeight="1" x14ac:dyDescent="0.2"/>
    <row r="93122" ht="12.75" customHeight="1" x14ac:dyDescent="0.2"/>
    <row r="93123" ht="12.75" customHeight="1" x14ac:dyDescent="0.2"/>
    <row r="93124" ht="12.75" customHeight="1" x14ac:dyDescent="0.2"/>
    <row r="93125" ht="12.75" customHeight="1" x14ac:dyDescent="0.2"/>
    <row r="93126" ht="12.75" customHeight="1" x14ac:dyDescent="0.2"/>
    <row r="93127" ht="12.75" customHeight="1" x14ac:dyDescent="0.2"/>
    <row r="93128" ht="12.75" customHeight="1" x14ac:dyDescent="0.2"/>
    <row r="93129" ht="12.75" customHeight="1" x14ac:dyDescent="0.2"/>
    <row r="93130" ht="12.75" customHeight="1" x14ac:dyDescent="0.2"/>
    <row r="93131" ht="12.75" customHeight="1" x14ac:dyDescent="0.2"/>
    <row r="93132" ht="12.75" customHeight="1" x14ac:dyDescent="0.2"/>
    <row r="93133" ht="12.75" customHeight="1" x14ac:dyDescent="0.2"/>
    <row r="93134" ht="12.75" customHeight="1" x14ac:dyDescent="0.2"/>
    <row r="93135" ht="12.75" customHeight="1" x14ac:dyDescent="0.2"/>
    <row r="93136" ht="12.75" customHeight="1" x14ac:dyDescent="0.2"/>
    <row r="93137" ht="12.75" customHeight="1" x14ac:dyDescent="0.2"/>
    <row r="93138" ht="12.75" customHeight="1" x14ac:dyDescent="0.2"/>
    <row r="93139" ht="12.75" customHeight="1" x14ac:dyDescent="0.2"/>
    <row r="93140" ht="12.75" customHeight="1" x14ac:dyDescent="0.2"/>
    <row r="93141" ht="12.75" customHeight="1" x14ac:dyDescent="0.2"/>
    <row r="93142" ht="12.75" customHeight="1" x14ac:dyDescent="0.2"/>
    <row r="93143" ht="12.75" customHeight="1" x14ac:dyDescent="0.2"/>
    <row r="93144" ht="12.75" customHeight="1" x14ac:dyDescent="0.2"/>
    <row r="93145" ht="12.75" customHeight="1" x14ac:dyDescent="0.2"/>
    <row r="93146" ht="12.75" customHeight="1" x14ac:dyDescent="0.2"/>
    <row r="93147" ht="12.75" customHeight="1" x14ac:dyDescent="0.2"/>
    <row r="93148" ht="12.75" customHeight="1" x14ac:dyDescent="0.2"/>
    <row r="93149" ht="12.75" customHeight="1" x14ac:dyDescent="0.2"/>
    <row r="93150" ht="12.75" customHeight="1" x14ac:dyDescent="0.2"/>
    <row r="93151" ht="12.75" customHeight="1" x14ac:dyDescent="0.2"/>
    <row r="93152" ht="12.75" customHeight="1" x14ac:dyDescent="0.2"/>
    <row r="93153" ht="12.75" customHeight="1" x14ac:dyDescent="0.2"/>
    <row r="93154" ht="12.75" customHeight="1" x14ac:dyDescent="0.2"/>
    <row r="93155" ht="12.75" customHeight="1" x14ac:dyDescent="0.2"/>
    <row r="93156" ht="12.75" customHeight="1" x14ac:dyDescent="0.2"/>
    <row r="93157" ht="12.75" customHeight="1" x14ac:dyDescent="0.2"/>
    <row r="93158" ht="12.75" customHeight="1" x14ac:dyDescent="0.2"/>
    <row r="93159" ht="12.75" customHeight="1" x14ac:dyDescent="0.2"/>
    <row r="93160" ht="12.75" customHeight="1" x14ac:dyDescent="0.2"/>
    <row r="93161" ht="12.75" customHeight="1" x14ac:dyDescent="0.2"/>
    <row r="93162" ht="12.75" customHeight="1" x14ac:dyDescent="0.2"/>
    <row r="93163" ht="12.75" customHeight="1" x14ac:dyDescent="0.2"/>
    <row r="93164" ht="12.75" customHeight="1" x14ac:dyDescent="0.2"/>
    <row r="93165" ht="12.75" customHeight="1" x14ac:dyDescent="0.2"/>
    <row r="93166" ht="12.75" customHeight="1" x14ac:dyDescent="0.2"/>
    <row r="93167" ht="12.75" customHeight="1" x14ac:dyDescent="0.2"/>
    <row r="93168" ht="12.75" customHeight="1" x14ac:dyDescent="0.2"/>
    <row r="93169" ht="12.75" customHeight="1" x14ac:dyDescent="0.2"/>
    <row r="93170" ht="12.75" customHeight="1" x14ac:dyDescent="0.2"/>
    <row r="93171" ht="12.75" customHeight="1" x14ac:dyDescent="0.2"/>
    <row r="93172" ht="12.75" customHeight="1" x14ac:dyDescent="0.2"/>
    <row r="93173" ht="12.75" customHeight="1" x14ac:dyDescent="0.2"/>
    <row r="93174" ht="12.75" customHeight="1" x14ac:dyDescent="0.2"/>
    <row r="93175" ht="12.75" customHeight="1" x14ac:dyDescent="0.2"/>
    <row r="93176" ht="12.75" customHeight="1" x14ac:dyDescent="0.2"/>
    <row r="93177" ht="12.75" customHeight="1" x14ac:dyDescent="0.2"/>
    <row r="93178" ht="12.75" customHeight="1" x14ac:dyDescent="0.2"/>
    <row r="93179" ht="12.75" customHeight="1" x14ac:dyDescent="0.2"/>
    <row r="93180" ht="12.75" customHeight="1" x14ac:dyDescent="0.2"/>
    <row r="93181" ht="12.75" customHeight="1" x14ac:dyDescent="0.2"/>
    <row r="93182" ht="12.75" customHeight="1" x14ac:dyDescent="0.2"/>
    <row r="93183" ht="12.75" customHeight="1" x14ac:dyDescent="0.2"/>
    <row r="93184" ht="12.75" customHeight="1" x14ac:dyDescent="0.2"/>
    <row r="93185" ht="12.75" customHeight="1" x14ac:dyDescent="0.2"/>
    <row r="93186" ht="12.75" customHeight="1" x14ac:dyDescent="0.2"/>
    <row r="93187" ht="12.75" customHeight="1" x14ac:dyDescent="0.2"/>
    <row r="93188" ht="12.75" customHeight="1" x14ac:dyDescent="0.2"/>
    <row r="93189" ht="12.75" customHeight="1" x14ac:dyDescent="0.2"/>
    <row r="93190" ht="12.75" customHeight="1" x14ac:dyDescent="0.2"/>
    <row r="93191" ht="12.75" customHeight="1" x14ac:dyDescent="0.2"/>
    <row r="93192" ht="12.75" customHeight="1" x14ac:dyDescent="0.2"/>
    <row r="93193" ht="12.75" customHeight="1" x14ac:dyDescent="0.2"/>
    <row r="93194" ht="12.75" customHeight="1" x14ac:dyDescent="0.2"/>
    <row r="93195" ht="12.75" customHeight="1" x14ac:dyDescent="0.2"/>
    <row r="93196" ht="12.75" customHeight="1" x14ac:dyDescent="0.2"/>
    <row r="93197" ht="12.75" customHeight="1" x14ac:dyDescent="0.2"/>
    <row r="93198" ht="12.75" customHeight="1" x14ac:dyDescent="0.2"/>
    <row r="93199" ht="12.75" customHeight="1" x14ac:dyDescent="0.2"/>
    <row r="93200" ht="12.75" customHeight="1" x14ac:dyDescent="0.2"/>
    <row r="93201" ht="12.75" customHeight="1" x14ac:dyDescent="0.2"/>
    <row r="93202" ht="12.75" customHeight="1" x14ac:dyDescent="0.2"/>
    <row r="93203" ht="12.75" customHeight="1" x14ac:dyDescent="0.2"/>
    <row r="93204" ht="12.75" customHeight="1" x14ac:dyDescent="0.2"/>
    <row r="93205" ht="12.75" customHeight="1" x14ac:dyDescent="0.2"/>
    <row r="93206" ht="12.75" customHeight="1" x14ac:dyDescent="0.2"/>
    <row r="93207" ht="12.75" customHeight="1" x14ac:dyDescent="0.2"/>
    <row r="93208" ht="12.75" customHeight="1" x14ac:dyDescent="0.2"/>
    <row r="93209" ht="12.75" customHeight="1" x14ac:dyDescent="0.2"/>
    <row r="93210" ht="12.75" customHeight="1" x14ac:dyDescent="0.2"/>
    <row r="93211" ht="12.75" customHeight="1" x14ac:dyDescent="0.2"/>
    <row r="93212" ht="12.75" customHeight="1" x14ac:dyDescent="0.2"/>
    <row r="93213" ht="12.75" customHeight="1" x14ac:dyDescent="0.2"/>
    <row r="93214" ht="12.75" customHeight="1" x14ac:dyDescent="0.2"/>
    <row r="93215" ht="12.75" customHeight="1" x14ac:dyDescent="0.2"/>
    <row r="93216" ht="12.75" customHeight="1" x14ac:dyDescent="0.2"/>
    <row r="93217" ht="12.75" customHeight="1" x14ac:dyDescent="0.2"/>
    <row r="93218" ht="12.75" customHeight="1" x14ac:dyDescent="0.2"/>
    <row r="93219" ht="12.75" customHeight="1" x14ac:dyDescent="0.2"/>
    <row r="93220" ht="12.75" customHeight="1" x14ac:dyDescent="0.2"/>
    <row r="93221" ht="12.75" customHeight="1" x14ac:dyDescent="0.2"/>
    <row r="93222" ht="12.75" customHeight="1" x14ac:dyDescent="0.2"/>
    <row r="93223" ht="12.75" customHeight="1" x14ac:dyDescent="0.2"/>
    <row r="93224" ht="12.75" customHeight="1" x14ac:dyDescent="0.2"/>
    <row r="93225" ht="12.75" customHeight="1" x14ac:dyDescent="0.2"/>
    <row r="93226" ht="12.75" customHeight="1" x14ac:dyDescent="0.2"/>
    <row r="93227" ht="12.75" customHeight="1" x14ac:dyDescent="0.2"/>
    <row r="93228" ht="12.75" customHeight="1" x14ac:dyDescent="0.2"/>
    <row r="93229" ht="12.75" customHeight="1" x14ac:dyDescent="0.2"/>
    <row r="93230" ht="12.75" customHeight="1" x14ac:dyDescent="0.2"/>
    <row r="93231" ht="12.75" customHeight="1" x14ac:dyDescent="0.2"/>
    <row r="93232" ht="12.75" customHeight="1" x14ac:dyDescent="0.2"/>
    <row r="93233" ht="12.75" customHeight="1" x14ac:dyDescent="0.2"/>
    <row r="93234" ht="12.75" customHeight="1" x14ac:dyDescent="0.2"/>
    <row r="93235" ht="12.75" customHeight="1" x14ac:dyDescent="0.2"/>
    <row r="93236" ht="12.75" customHeight="1" x14ac:dyDescent="0.2"/>
    <row r="93237" ht="12.75" customHeight="1" x14ac:dyDescent="0.2"/>
    <row r="93238" ht="12.75" customHeight="1" x14ac:dyDescent="0.2"/>
    <row r="93239" ht="12.75" customHeight="1" x14ac:dyDescent="0.2"/>
    <row r="93240" ht="12.75" customHeight="1" x14ac:dyDescent="0.2"/>
    <row r="93241" ht="12.75" customHeight="1" x14ac:dyDescent="0.2"/>
    <row r="93242" ht="12.75" customHeight="1" x14ac:dyDescent="0.2"/>
    <row r="93243" ht="12.75" customHeight="1" x14ac:dyDescent="0.2"/>
    <row r="93244" ht="12.75" customHeight="1" x14ac:dyDescent="0.2"/>
    <row r="93245" ht="12.75" customHeight="1" x14ac:dyDescent="0.2"/>
    <row r="93246" ht="12.75" customHeight="1" x14ac:dyDescent="0.2"/>
    <row r="93247" ht="12.75" customHeight="1" x14ac:dyDescent="0.2"/>
    <row r="93248" ht="12.75" customHeight="1" x14ac:dyDescent="0.2"/>
    <row r="93249" ht="12.75" customHeight="1" x14ac:dyDescent="0.2"/>
    <row r="93250" ht="12.75" customHeight="1" x14ac:dyDescent="0.2"/>
    <row r="93251" ht="12.75" customHeight="1" x14ac:dyDescent="0.2"/>
    <row r="93252" ht="12.75" customHeight="1" x14ac:dyDescent="0.2"/>
    <row r="93253" ht="12.75" customHeight="1" x14ac:dyDescent="0.2"/>
    <row r="93254" ht="12.75" customHeight="1" x14ac:dyDescent="0.2"/>
    <row r="93255" ht="12.75" customHeight="1" x14ac:dyDescent="0.2"/>
    <row r="93256" ht="12.75" customHeight="1" x14ac:dyDescent="0.2"/>
    <row r="93257" ht="12.75" customHeight="1" x14ac:dyDescent="0.2"/>
    <row r="93258" ht="12.75" customHeight="1" x14ac:dyDescent="0.2"/>
    <row r="93259" ht="12.75" customHeight="1" x14ac:dyDescent="0.2"/>
    <row r="93260" ht="12.75" customHeight="1" x14ac:dyDescent="0.2"/>
    <row r="93261" ht="12.75" customHeight="1" x14ac:dyDescent="0.2"/>
    <row r="93262" ht="12.75" customHeight="1" x14ac:dyDescent="0.2"/>
    <row r="93263" ht="12.75" customHeight="1" x14ac:dyDescent="0.2"/>
    <row r="93264" ht="12.75" customHeight="1" x14ac:dyDescent="0.2"/>
    <row r="93265" ht="12.75" customHeight="1" x14ac:dyDescent="0.2"/>
    <row r="93266" ht="12.75" customHeight="1" x14ac:dyDescent="0.2"/>
    <row r="93267" ht="12.75" customHeight="1" x14ac:dyDescent="0.2"/>
    <row r="93268" ht="12.75" customHeight="1" x14ac:dyDescent="0.2"/>
    <row r="93269" ht="12.75" customHeight="1" x14ac:dyDescent="0.2"/>
    <row r="93270" ht="12.75" customHeight="1" x14ac:dyDescent="0.2"/>
    <row r="93271" ht="12.75" customHeight="1" x14ac:dyDescent="0.2"/>
    <row r="93272" ht="12.75" customHeight="1" x14ac:dyDescent="0.2"/>
    <row r="93273" ht="12.75" customHeight="1" x14ac:dyDescent="0.2"/>
    <row r="93274" ht="12.75" customHeight="1" x14ac:dyDescent="0.2"/>
    <row r="93275" ht="12.75" customHeight="1" x14ac:dyDescent="0.2"/>
    <row r="93276" ht="12.75" customHeight="1" x14ac:dyDescent="0.2"/>
    <row r="93277" ht="12.75" customHeight="1" x14ac:dyDescent="0.2"/>
    <row r="93278" ht="12.75" customHeight="1" x14ac:dyDescent="0.2"/>
    <row r="93279" ht="12.75" customHeight="1" x14ac:dyDescent="0.2"/>
    <row r="93280" ht="12.75" customHeight="1" x14ac:dyDescent="0.2"/>
    <row r="93281" ht="12.75" customHeight="1" x14ac:dyDescent="0.2"/>
    <row r="93282" ht="12.75" customHeight="1" x14ac:dyDescent="0.2"/>
    <row r="93283" ht="12.75" customHeight="1" x14ac:dyDescent="0.2"/>
    <row r="93284" ht="12.75" customHeight="1" x14ac:dyDescent="0.2"/>
    <row r="93285" ht="12.75" customHeight="1" x14ac:dyDescent="0.2"/>
    <row r="93286" ht="12.75" customHeight="1" x14ac:dyDescent="0.2"/>
    <row r="93287" ht="12.75" customHeight="1" x14ac:dyDescent="0.2"/>
    <row r="93288" ht="12.75" customHeight="1" x14ac:dyDescent="0.2"/>
    <row r="93289" ht="12.75" customHeight="1" x14ac:dyDescent="0.2"/>
    <row r="93290" ht="12.75" customHeight="1" x14ac:dyDescent="0.2"/>
    <row r="93291" ht="12.75" customHeight="1" x14ac:dyDescent="0.2"/>
    <row r="93292" ht="12.75" customHeight="1" x14ac:dyDescent="0.2"/>
    <row r="93293" ht="12.75" customHeight="1" x14ac:dyDescent="0.2"/>
    <row r="93294" ht="12.75" customHeight="1" x14ac:dyDescent="0.2"/>
    <row r="93295" ht="12.75" customHeight="1" x14ac:dyDescent="0.2"/>
    <row r="93296" ht="12.75" customHeight="1" x14ac:dyDescent="0.2"/>
    <row r="93297" ht="12.75" customHeight="1" x14ac:dyDescent="0.2"/>
    <row r="93298" ht="12.75" customHeight="1" x14ac:dyDescent="0.2"/>
    <row r="93299" ht="12.75" customHeight="1" x14ac:dyDescent="0.2"/>
    <row r="93300" ht="12.75" customHeight="1" x14ac:dyDescent="0.2"/>
    <row r="93301" ht="12.75" customHeight="1" x14ac:dyDescent="0.2"/>
    <row r="93302" ht="12.75" customHeight="1" x14ac:dyDescent="0.2"/>
    <row r="93303" ht="12.75" customHeight="1" x14ac:dyDescent="0.2"/>
    <row r="93304" ht="12.75" customHeight="1" x14ac:dyDescent="0.2"/>
    <row r="93305" ht="12.75" customHeight="1" x14ac:dyDescent="0.2"/>
    <row r="93306" ht="12.75" customHeight="1" x14ac:dyDescent="0.2"/>
    <row r="93307" ht="12.75" customHeight="1" x14ac:dyDescent="0.2"/>
    <row r="93308" ht="12.75" customHeight="1" x14ac:dyDescent="0.2"/>
    <row r="93309" ht="12.75" customHeight="1" x14ac:dyDescent="0.2"/>
    <row r="93310" ht="12.75" customHeight="1" x14ac:dyDescent="0.2"/>
    <row r="93311" ht="12.75" customHeight="1" x14ac:dyDescent="0.2"/>
    <row r="93312" ht="12.75" customHeight="1" x14ac:dyDescent="0.2"/>
    <row r="93313" ht="12.75" customHeight="1" x14ac:dyDescent="0.2"/>
    <row r="93314" ht="12.75" customHeight="1" x14ac:dyDescent="0.2"/>
    <row r="93315" ht="12.75" customHeight="1" x14ac:dyDescent="0.2"/>
    <row r="93316" ht="12.75" customHeight="1" x14ac:dyDescent="0.2"/>
    <row r="93317" ht="12.75" customHeight="1" x14ac:dyDescent="0.2"/>
    <row r="93318" ht="12.75" customHeight="1" x14ac:dyDescent="0.2"/>
    <row r="93319" ht="12.75" customHeight="1" x14ac:dyDescent="0.2"/>
    <row r="93320" ht="12.75" customHeight="1" x14ac:dyDescent="0.2"/>
    <row r="93321" ht="12.75" customHeight="1" x14ac:dyDescent="0.2"/>
    <row r="93322" ht="12.75" customHeight="1" x14ac:dyDescent="0.2"/>
    <row r="93323" ht="12.75" customHeight="1" x14ac:dyDescent="0.2"/>
    <row r="93324" ht="12.75" customHeight="1" x14ac:dyDescent="0.2"/>
    <row r="93325" ht="12.75" customHeight="1" x14ac:dyDescent="0.2"/>
    <row r="93326" ht="12.75" customHeight="1" x14ac:dyDescent="0.2"/>
    <row r="93327" ht="12.75" customHeight="1" x14ac:dyDescent="0.2"/>
    <row r="93328" ht="12.75" customHeight="1" x14ac:dyDescent="0.2"/>
    <row r="93329" ht="12.75" customHeight="1" x14ac:dyDescent="0.2"/>
    <row r="93330" ht="12.75" customHeight="1" x14ac:dyDescent="0.2"/>
    <row r="93331" ht="12.75" customHeight="1" x14ac:dyDescent="0.2"/>
    <row r="93332" ht="12.75" customHeight="1" x14ac:dyDescent="0.2"/>
    <row r="93333" ht="12.75" customHeight="1" x14ac:dyDescent="0.2"/>
    <row r="93334" ht="12.75" customHeight="1" x14ac:dyDescent="0.2"/>
    <row r="93335" ht="12.75" customHeight="1" x14ac:dyDescent="0.2"/>
    <row r="93336" ht="12.75" customHeight="1" x14ac:dyDescent="0.2"/>
    <row r="93337" ht="12.75" customHeight="1" x14ac:dyDescent="0.2"/>
    <row r="93338" ht="12.75" customHeight="1" x14ac:dyDescent="0.2"/>
    <row r="93339" ht="12.75" customHeight="1" x14ac:dyDescent="0.2"/>
    <row r="93340" ht="12.75" customHeight="1" x14ac:dyDescent="0.2"/>
    <row r="93341" ht="12.75" customHeight="1" x14ac:dyDescent="0.2"/>
    <row r="93342" ht="12.75" customHeight="1" x14ac:dyDescent="0.2"/>
    <row r="93343" ht="12.75" customHeight="1" x14ac:dyDescent="0.2"/>
    <row r="93344" ht="12.75" customHeight="1" x14ac:dyDescent="0.2"/>
    <row r="93345" ht="12.75" customHeight="1" x14ac:dyDescent="0.2"/>
    <row r="93346" ht="12.75" customHeight="1" x14ac:dyDescent="0.2"/>
    <row r="93347" ht="12.75" customHeight="1" x14ac:dyDescent="0.2"/>
    <row r="93348" ht="12.75" customHeight="1" x14ac:dyDescent="0.2"/>
    <row r="93349" ht="12.75" customHeight="1" x14ac:dyDescent="0.2"/>
    <row r="93350" ht="12.75" customHeight="1" x14ac:dyDescent="0.2"/>
    <row r="93351" ht="12.75" customHeight="1" x14ac:dyDescent="0.2"/>
    <row r="93352" ht="12.75" customHeight="1" x14ac:dyDescent="0.2"/>
    <row r="93353" ht="12.75" customHeight="1" x14ac:dyDescent="0.2"/>
    <row r="93354" ht="12.75" customHeight="1" x14ac:dyDescent="0.2"/>
    <row r="93355" ht="12.75" customHeight="1" x14ac:dyDescent="0.2"/>
    <row r="93356" ht="12.75" customHeight="1" x14ac:dyDescent="0.2"/>
    <row r="93357" ht="12.75" customHeight="1" x14ac:dyDescent="0.2"/>
    <row r="93358" ht="12.75" customHeight="1" x14ac:dyDescent="0.2"/>
    <row r="93359" ht="12.75" customHeight="1" x14ac:dyDescent="0.2"/>
    <row r="93360" ht="12.75" customHeight="1" x14ac:dyDescent="0.2"/>
    <row r="93361" ht="12.75" customHeight="1" x14ac:dyDescent="0.2"/>
    <row r="93362" ht="12.75" customHeight="1" x14ac:dyDescent="0.2"/>
    <row r="93363" ht="12.75" customHeight="1" x14ac:dyDescent="0.2"/>
    <row r="93364" ht="12.75" customHeight="1" x14ac:dyDescent="0.2"/>
    <row r="93365" ht="12.75" customHeight="1" x14ac:dyDescent="0.2"/>
    <row r="93366" ht="12.75" customHeight="1" x14ac:dyDescent="0.2"/>
    <row r="93367" ht="12.75" customHeight="1" x14ac:dyDescent="0.2"/>
    <row r="93368" ht="12.75" customHeight="1" x14ac:dyDescent="0.2"/>
    <row r="93369" ht="12.75" customHeight="1" x14ac:dyDescent="0.2"/>
    <row r="93370" ht="12.75" customHeight="1" x14ac:dyDescent="0.2"/>
    <row r="93371" ht="12.75" customHeight="1" x14ac:dyDescent="0.2"/>
    <row r="93372" ht="12.75" customHeight="1" x14ac:dyDescent="0.2"/>
    <row r="93373" ht="12.75" customHeight="1" x14ac:dyDescent="0.2"/>
    <row r="93374" ht="12.75" customHeight="1" x14ac:dyDescent="0.2"/>
    <row r="93375" ht="12.75" customHeight="1" x14ac:dyDescent="0.2"/>
    <row r="93376" ht="12.75" customHeight="1" x14ac:dyDescent="0.2"/>
    <row r="93377" ht="12.75" customHeight="1" x14ac:dyDescent="0.2"/>
    <row r="93378" ht="12.75" customHeight="1" x14ac:dyDescent="0.2"/>
    <row r="93379" ht="12.75" customHeight="1" x14ac:dyDescent="0.2"/>
    <row r="93380" ht="12.75" customHeight="1" x14ac:dyDescent="0.2"/>
    <row r="93381" ht="12.75" customHeight="1" x14ac:dyDescent="0.2"/>
    <row r="93382" ht="12.75" customHeight="1" x14ac:dyDescent="0.2"/>
    <row r="93383" ht="12.75" customHeight="1" x14ac:dyDescent="0.2"/>
    <row r="93384" ht="12.75" customHeight="1" x14ac:dyDescent="0.2"/>
    <row r="93385" ht="12.75" customHeight="1" x14ac:dyDescent="0.2"/>
    <row r="93386" ht="12.75" customHeight="1" x14ac:dyDescent="0.2"/>
    <row r="93387" ht="12.75" customHeight="1" x14ac:dyDescent="0.2"/>
    <row r="93388" ht="12.75" customHeight="1" x14ac:dyDescent="0.2"/>
    <row r="93389" ht="12.75" customHeight="1" x14ac:dyDescent="0.2"/>
    <row r="93390" ht="12.75" customHeight="1" x14ac:dyDescent="0.2"/>
    <row r="93391" ht="12.75" customHeight="1" x14ac:dyDescent="0.2"/>
    <row r="93392" ht="12.75" customHeight="1" x14ac:dyDescent="0.2"/>
    <row r="93393" ht="12.75" customHeight="1" x14ac:dyDescent="0.2"/>
    <row r="93394" ht="12.75" customHeight="1" x14ac:dyDescent="0.2"/>
    <row r="93395" ht="12.75" customHeight="1" x14ac:dyDescent="0.2"/>
    <row r="93396" ht="12.75" customHeight="1" x14ac:dyDescent="0.2"/>
    <row r="93397" ht="12.75" customHeight="1" x14ac:dyDescent="0.2"/>
    <row r="93398" ht="12.75" customHeight="1" x14ac:dyDescent="0.2"/>
    <row r="93399" ht="12.75" customHeight="1" x14ac:dyDescent="0.2"/>
    <row r="93400" ht="12.75" customHeight="1" x14ac:dyDescent="0.2"/>
    <row r="93401" ht="12.75" customHeight="1" x14ac:dyDescent="0.2"/>
    <row r="93402" ht="12.75" customHeight="1" x14ac:dyDescent="0.2"/>
    <row r="93403" ht="12.75" customHeight="1" x14ac:dyDescent="0.2"/>
    <row r="93404" ht="12.75" customHeight="1" x14ac:dyDescent="0.2"/>
    <row r="93405" ht="12.75" customHeight="1" x14ac:dyDescent="0.2"/>
    <row r="93406" ht="12.75" customHeight="1" x14ac:dyDescent="0.2"/>
    <row r="93407" ht="12.75" customHeight="1" x14ac:dyDescent="0.2"/>
    <row r="93408" ht="12.75" customHeight="1" x14ac:dyDescent="0.2"/>
    <row r="93409" ht="12.75" customHeight="1" x14ac:dyDescent="0.2"/>
    <row r="93410" ht="12.75" customHeight="1" x14ac:dyDescent="0.2"/>
    <row r="93411" ht="12.75" customHeight="1" x14ac:dyDescent="0.2"/>
    <row r="93412" ht="12.75" customHeight="1" x14ac:dyDescent="0.2"/>
    <row r="93413" ht="12.75" customHeight="1" x14ac:dyDescent="0.2"/>
    <row r="93414" ht="12.75" customHeight="1" x14ac:dyDescent="0.2"/>
    <row r="93415" ht="12.75" customHeight="1" x14ac:dyDescent="0.2"/>
    <row r="93416" ht="12.75" customHeight="1" x14ac:dyDescent="0.2"/>
    <row r="93417" ht="12.75" customHeight="1" x14ac:dyDescent="0.2"/>
    <row r="93418" ht="12.75" customHeight="1" x14ac:dyDescent="0.2"/>
    <row r="93419" ht="12.75" customHeight="1" x14ac:dyDescent="0.2"/>
    <row r="93420" ht="12.75" customHeight="1" x14ac:dyDescent="0.2"/>
    <row r="93421" ht="12.75" customHeight="1" x14ac:dyDescent="0.2"/>
    <row r="93422" ht="12.75" customHeight="1" x14ac:dyDescent="0.2"/>
    <row r="93423" ht="12.75" customHeight="1" x14ac:dyDescent="0.2"/>
    <row r="93424" ht="12.75" customHeight="1" x14ac:dyDescent="0.2"/>
    <row r="93425" ht="12.75" customHeight="1" x14ac:dyDescent="0.2"/>
    <row r="93426" ht="12.75" customHeight="1" x14ac:dyDescent="0.2"/>
    <row r="93427" ht="12.75" customHeight="1" x14ac:dyDescent="0.2"/>
    <row r="93428" ht="12.75" customHeight="1" x14ac:dyDescent="0.2"/>
    <row r="93429" ht="12.75" customHeight="1" x14ac:dyDescent="0.2"/>
    <row r="93430" ht="12.75" customHeight="1" x14ac:dyDescent="0.2"/>
    <row r="93431" ht="12.75" customHeight="1" x14ac:dyDescent="0.2"/>
    <row r="93432" ht="12.75" customHeight="1" x14ac:dyDescent="0.2"/>
    <row r="93433" ht="12.75" customHeight="1" x14ac:dyDescent="0.2"/>
    <row r="93434" ht="12.75" customHeight="1" x14ac:dyDescent="0.2"/>
    <row r="93435" ht="12.75" customHeight="1" x14ac:dyDescent="0.2"/>
    <row r="93436" ht="12.75" customHeight="1" x14ac:dyDescent="0.2"/>
    <row r="93437" ht="12.75" customHeight="1" x14ac:dyDescent="0.2"/>
    <row r="93438" ht="12.75" customHeight="1" x14ac:dyDescent="0.2"/>
    <row r="93439" ht="12.75" customHeight="1" x14ac:dyDescent="0.2"/>
    <row r="93440" ht="12.75" customHeight="1" x14ac:dyDescent="0.2"/>
    <row r="93441" ht="12.75" customHeight="1" x14ac:dyDescent="0.2"/>
    <row r="93442" ht="12.75" customHeight="1" x14ac:dyDescent="0.2"/>
    <row r="93443" ht="12.75" customHeight="1" x14ac:dyDescent="0.2"/>
    <row r="93444" ht="12.75" customHeight="1" x14ac:dyDescent="0.2"/>
    <row r="93445" ht="12.75" customHeight="1" x14ac:dyDescent="0.2"/>
    <row r="93446" ht="12.75" customHeight="1" x14ac:dyDescent="0.2"/>
    <row r="93447" ht="12.75" customHeight="1" x14ac:dyDescent="0.2"/>
    <row r="93448" ht="12.75" customHeight="1" x14ac:dyDescent="0.2"/>
    <row r="93449" ht="12.75" customHeight="1" x14ac:dyDescent="0.2"/>
    <row r="93450" ht="12.75" customHeight="1" x14ac:dyDescent="0.2"/>
    <row r="93451" ht="12.75" customHeight="1" x14ac:dyDescent="0.2"/>
    <row r="93452" ht="12.75" customHeight="1" x14ac:dyDescent="0.2"/>
    <row r="93453" ht="12.75" customHeight="1" x14ac:dyDescent="0.2"/>
    <row r="93454" ht="12.75" customHeight="1" x14ac:dyDescent="0.2"/>
    <row r="93455" ht="12.75" customHeight="1" x14ac:dyDescent="0.2"/>
    <row r="93456" ht="12.75" customHeight="1" x14ac:dyDescent="0.2"/>
    <row r="93457" ht="12.75" customHeight="1" x14ac:dyDescent="0.2"/>
    <row r="93458" ht="12.75" customHeight="1" x14ac:dyDescent="0.2"/>
    <row r="93459" ht="12.75" customHeight="1" x14ac:dyDescent="0.2"/>
    <row r="93460" ht="12.75" customHeight="1" x14ac:dyDescent="0.2"/>
    <row r="93461" ht="12.75" customHeight="1" x14ac:dyDescent="0.2"/>
    <row r="93462" ht="12.75" customHeight="1" x14ac:dyDescent="0.2"/>
    <row r="93463" ht="12.75" customHeight="1" x14ac:dyDescent="0.2"/>
    <row r="93464" ht="12.75" customHeight="1" x14ac:dyDescent="0.2"/>
    <row r="93465" ht="12.75" customHeight="1" x14ac:dyDescent="0.2"/>
    <row r="93466" ht="12.75" customHeight="1" x14ac:dyDescent="0.2"/>
    <row r="93467" ht="12.75" customHeight="1" x14ac:dyDescent="0.2"/>
    <row r="93468" ht="12.75" customHeight="1" x14ac:dyDescent="0.2"/>
    <row r="93469" ht="12.75" customHeight="1" x14ac:dyDescent="0.2"/>
    <row r="93470" ht="12.75" customHeight="1" x14ac:dyDescent="0.2"/>
    <row r="93471" ht="12.75" customHeight="1" x14ac:dyDescent="0.2"/>
    <row r="93472" ht="12.75" customHeight="1" x14ac:dyDescent="0.2"/>
    <row r="93473" ht="12.75" customHeight="1" x14ac:dyDescent="0.2"/>
    <row r="93474" ht="12.75" customHeight="1" x14ac:dyDescent="0.2"/>
    <row r="93475" ht="12.75" customHeight="1" x14ac:dyDescent="0.2"/>
    <row r="93476" ht="12.75" customHeight="1" x14ac:dyDescent="0.2"/>
    <row r="93477" ht="12.75" customHeight="1" x14ac:dyDescent="0.2"/>
    <row r="93478" ht="12.75" customHeight="1" x14ac:dyDescent="0.2"/>
    <row r="93479" ht="12.75" customHeight="1" x14ac:dyDescent="0.2"/>
    <row r="93480" ht="12.75" customHeight="1" x14ac:dyDescent="0.2"/>
    <row r="93481" ht="12.75" customHeight="1" x14ac:dyDescent="0.2"/>
    <row r="93482" ht="12.75" customHeight="1" x14ac:dyDescent="0.2"/>
    <row r="93483" ht="12.75" customHeight="1" x14ac:dyDescent="0.2"/>
    <row r="93484" ht="12.75" customHeight="1" x14ac:dyDescent="0.2"/>
    <row r="93485" ht="12.75" customHeight="1" x14ac:dyDescent="0.2"/>
    <row r="93486" ht="12.75" customHeight="1" x14ac:dyDescent="0.2"/>
    <row r="93487" ht="12.75" customHeight="1" x14ac:dyDescent="0.2"/>
    <row r="93488" ht="12.75" customHeight="1" x14ac:dyDescent="0.2"/>
    <row r="93489" ht="12.75" customHeight="1" x14ac:dyDescent="0.2"/>
    <row r="93490" ht="12.75" customHeight="1" x14ac:dyDescent="0.2"/>
    <row r="93491" ht="12.75" customHeight="1" x14ac:dyDescent="0.2"/>
    <row r="93492" ht="12.75" customHeight="1" x14ac:dyDescent="0.2"/>
    <row r="93493" ht="12.75" customHeight="1" x14ac:dyDescent="0.2"/>
    <row r="93494" ht="12.75" customHeight="1" x14ac:dyDescent="0.2"/>
    <row r="93495" ht="12.75" customHeight="1" x14ac:dyDescent="0.2"/>
    <row r="93496" ht="12.75" customHeight="1" x14ac:dyDescent="0.2"/>
    <row r="93497" ht="12.75" customHeight="1" x14ac:dyDescent="0.2"/>
    <row r="93498" ht="12.75" customHeight="1" x14ac:dyDescent="0.2"/>
    <row r="93499" ht="12.75" customHeight="1" x14ac:dyDescent="0.2"/>
    <row r="93500" ht="12.75" customHeight="1" x14ac:dyDescent="0.2"/>
    <row r="93501" ht="12.75" customHeight="1" x14ac:dyDescent="0.2"/>
    <row r="93502" ht="12.75" customHeight="1" x14ac:dyDescent="0.2"/>
    <row r="93503" ht="12.75" customHeight="1" x14ac:dyDescent="0.2"/>
    <row r="93504" ht="12.75" customHeight="1" x14ac:dyDescent="0.2"/>
    <row r="93505" ht="12.75" customHeight="1" x14ac:dyDescent="0.2"/>
    <row r="93506" ht="12.75" customHeight="1" x14ac:dyDescent="0.2"/>
    <row r="93507" ht="12.75" customHeight="1" x14ac:dyDescent="0.2"/>
    <row r="93508" ht="12.75" customHeight="1" x14ac:dyDescent="0.2"/>
    <row r="93509" ht="12.75" customHeight="1" x14ac:dyDescent="0.2"/>
    <row r="93510" ht="12.75" customHeight="1" x14ac:dyDescent="0.2"/>
    <row r="93511" ht="12.75" customHeight="1" x14ac:dyDescent="0.2"/>
    <row r="93512" ht="12.75" customHeight="1" x14ac:dyDescent="0.2"/>
    <row r="93513" ht="12.75" customHeight="1" x14ac:dyDescent="0.2"/>
    <row r="93514" ht="12.75" customHeight="1" x14ac:dyDescent="0.2"/>
    <row r="93515" ht="12.75" customHeight="1" x14ac:dyDescent="0.2"/>
    <row r="93516" ht="12.75" customHeight="1" x14ac:dyDescent="0.2"/>
    <row r="93517" ht="12.75" customHeight="1" x14ac:dyDescent="0.2"/>
    <row r="93518" ht="12.75" customHeight="1" x14ac:dyDescent="0.2"/>
    <row r="93519" ht="12.75" customHeight="1" x14ac:dyDescent="0.2"/>
    <row r="93520" ht="12.75" customHeight="1" x14ac:dyDescent="0.2"/>
    <row r="93521" ht="12.75" customHeight="1" x14ac:dyDescent="0.2"/>
    <row r="93522" ht="12.75" customHeight="1" x14ac:dyDescent="0.2"/>
    <row r="93523" ht="12.75" customHeight="1" x14ac:dyDescent="0.2"/>
    <row r="93524" ht="12.75" customHeight="1" x14ac:dyDescent="0.2"/>
    <row r="93525" ht="12.75" customHeight="1" x14ac:dyDescent="0.2"/>
    <row r="93526" ht="12.75" customHeight="1" x14ac:dyDescent="0.2"/>
    <row r="93527" ht="12.75" customHeight="1" x14ac:dyDescent="0.2"/>
    <row r="93528" ht="12.75" customHeight="1" x14ac:dyDescent="0.2"/>
    <row r="93529" ht="12.75" customHeight="1" x14ac:dyDescent="0.2"/>
    <row r="93530" ht="12.75" customHeight="1" x14ac:dyDescent="0.2"/>
    <row r="93531" ht="12.75" customHeight="1" x14ac:dyDescent="0.2"/>
    <row r="93532" ht="12.75" customHeight="1" x14ac:dyDescent="0.2"/>
    <row r="93533" ht="12.75" customHeight="1" x14ac:dyDescent="0.2"/>
    <row r="93534" ht="12.75" customHeight="1" x14ac:dyDescent="0.2"/>
    <row r="93535" ht="12.75" customHeight="1" x14ac:dyDescent="0.2"/>
    <row r="93536" ht="12.75" customHeight="1" x14ac:dyDescent="0.2"/>
    <row r="93537" ht="12.75" customHeight="1" x14ac:dyDescent="0.2"/>
    <row r="93538" ht="12.75" customHeight="1" x14ac:dyDescent="0.2"/>
    <row r="93539" ht="12.75" customHeight="1" x14ac:dyDescent="0.2"/>
    <row r="93540" ht="12.75" customHeight="1" x14ac:dyDescent="0.2"/>
    <row r="93541" ht="12.75" customHeight="1" x14ac:dyDescent="0.2"/>
    <row r="93542" ht="12.75" customHeight="1" x14ac:dyDescent="0.2"/>
    <row r="93543" ht="12.75" customHeight="1" x14ac:dyDescent="0.2"/>
    <row r="93544" ht="12.75" customHeight="1" x14ac:dyDescent="0.2"/>
    <row r="93545" ht="12.75" customHeight="1" x14ac:dyDescent="0.2"/>
    <row r="93546" ht="12.75" customHeight="1" x14ac:dyDescent="0.2"/>
    <row r="93547" ht="12.75" customHeight="1" x14ac:dyDescent="0.2"/>
    <row r="93548" ht="12.75" customHeight="1" x14ac:dyDescent="0.2"/>
    <row r="93549" ht="12.75" customHeight="1" x14ac:dyDescent="0.2"/>
    <row r="93550" ht="12.75" customHeight="1" x14ac:dyDescent="0.2"/>
    <row r="93551" ht="12.75" customHeight="1" x14ac:dyDescent="0.2"/>
    <row r="93552" ht="12.75" customHeight="1" x14ac:dyDescent="0.2"/>
    <row r="93553" ht="12.75" customHeight="1" x14ac:dyDescent="0.2"/>
    <row r="93554" ht="12.75" customHeight="1" x14ac:dyDescent="0.2"/>
    <row r="93555" ht="12.75" customHeight="1" x14ac:dyDescent="0.2"/>
    <row r="93556" ht="12.75" customHeight="1" x14ac:dyDescent="0.2"/>
    <row r="93557" ht="12.75" customHeight="1" x14ac:dyDescent="0.2"/>
    <row r="93558" ht="12.75" customHeight="1" x14ac:dyDescent="0.2"/>
    <row r="93559" ht="12.75" customHeight="1" x14ac:dyDescent="0.2"/>
    <row r="93560" ht="12.75" customHeight="1" x14ac:dyDescent="0.2"/>
    <row r="93561" ht="12.75" customHeight="1" x14ac:dyDescent="0.2"/>
    <row r="93562" ht="12.75" customHeight="1" x14ac:dyDescent="0.2"/>
    <row r="93563" ht="12.75" customHeight="1" x14ac:dyDescent="0.2"/>
    <row r="93564" ht="12.75" customHeight="1" x14ac:dyDescent="0.2"/>
    <row r="93565" ht="12.75" customHeight="1" x14ac:dyDescent="0.2"/>
    <row r="93566" ht="12.75" customHeight="1" x14ac:dyDescent="0.2"/>
    <row r="93567" ht="12.75" customHeight="1" x14ac:dyDescent="0.2"/>
    <row r="93568" ht="12.75" customHeight="1" x14ac:dyDescent="0.2"/>
    <row r="93569" ht="12.75" customHeight="1" x14ac:dyDescent="0.2"/>
    <row r="93570" ht="12.75" customHeight="1" x14ac:dyDescent="0.2"/>
    <row r="93571" ht="12.75" customHeight="1" x14ac:dyDescent="0.2"/>
    <row r="93572" ht="12.75" customHeight="1" x14ac:dyDescent="0.2"/>
    <row r="93573" ht="12.75" customHeight="1" x14ac:dyDescent="0.2"/>
    <row r="93574" ht="12.75" customHeight="1" x14ac:dyDescent="0.2"/>
    <row r="93575" ht="12.75" customHeight="1" x14ac:dyDescent="0.2"/>
    <row r="93576" ht="12.75" customHeight="1" x14ac:dyDescent="0.2"/>
    <row r="93577" ht="12.75" customHeight="1" x14ac:dyDescent="0.2"/>
    <row r="93578" ht="12.75" customHeight="1" x14ac:dyDescent="0.2"/>
    <row r="93579" ht="12.75" customHeight="1" x14ac:dyDescent="0.2"/>
    <row r="93580" ht="12.75" customHeight="1" x14ac:dyDescent="0.2"/>
    <row r="93581" ht="12.75" customHeight="1" x14ac:dyDescent="0.2"/>
    <row r="93582" ht="12.75" customHeight="1" x14ac:dyDescent="0.2"/>
    <row r="93583" ht="12.75" customHeight="1" x14ac:dyDescent="0.2"/>
    <row r="93584" ht="12.75" customHeight="1" x14ac:dyDescent="0.2"/>
    <row r="93585" ht="12.75" customHeight="1" x14ac:dyDescent="0.2"/>
    <row r="93586" ht="12.75" customHeight="1" x14ac:dyDescent="0.2"/>
    <row r="93587" ht="12.75" customHeight="1" x14ac:dyDescent="0.2"/>
    <row r="93588" ht="12.75" customHeight="1" x14ac:dyDescent="0.2"/>
    <row r="93589" ht="12.75" customHeight="1" x14ac:dyDescent="0.2"/>
    <row r="93590" ht="12.75" customHeight="1" x14ac:dyDescent="0.2"/>
    <row r="93591" ht="12.75" customHeight="1" x14ac:dyDescent="0.2"/>
    <row r="93592" ht="12.75" customHeight="1" x14ac:dyDescent="0.2"/>
    <row r="93593" ht="12.75" customHeight="1" x14ac:dyDescent="0.2"/>
    <row r="93594" ht="12.75" customHeight="1" x14ac:dyDescent="0.2"/>
    <row r="93595" ht="12.75" customHeight="1" x14ac:dyDescent="0.2"/>
    <row r="93596" ht="12.75" customHeight="1" x14ac:dyDescent="0.2"/>
    <row r="93597" ht="12.75" customHeight="1" x14ac:dyDescent="0.2"/>
    <row r="93598" ht="12.75" customHeight="1" x14ac:dyDescent="0.2"/>
    <row r="93599" ht="12.75" customHeight="1" x14ac:dyDescent="0.2"/>
    <row r="93600" ht="12.75" customHeight="1" x14ac:dyDescent="0.2"/>
    <row r="93601" ht="12.75" customHeight="1" x14ac:dyDescent="0.2"/>
    <row r="93602" ht="12.75" customHeight="1" x14ac:dyDescent="0.2"/>
    <row r="93603" ht="12.75" customHeight="1" x14ac:dyDescent="0.2"/>
    <row r="93604" ht="12.75" customHeight="1" x14ac:dyDescent="0.2"/>
    <row r="93605" ht="12.75" customHeight="1" x14ac:dyDescent="0.2"/>
    <row r="93606" ht="12.75" customHeight="1" x14ac:dyDescent="0.2"/>
    <row r="93607" ht="12.75" customHeight="1" x14ac:dyDescent="0.2"/>
    <row r="93608" ht="12.75" customHeight="1" x14ac:dyDescent="0.2"/>
    <row r="93609" ht="12.75" customHeight="1" x14ac:dyDescent="0.2"/>
    <row r="93610" ht="12.75" customHeight="1" x14ac:dyDescent="0.2"/>
    <row r="93611" ht="12.75" customHeight="1" x14ac:dyDescent="0.2"/>
    <row r="93612" ht="12.75" customHeight="1" x14ac:dyDescent="0.2"/>
    <row r="93613" ht="12.75" customHeight="1" x14ac:dyDescent="0.2"/>
    <row r="93614" ht="12.75" customHeight="1" x14ac:dyDescent="0.2"/>
    <row r="93615" ht="12.75" customHeight="1" x14ac:dyDescent="0.2"/>
    <row r="93616" ht="12.75" customHeight="1" x14ac:dyDescent="0.2"/>
    <row r="93617" ht="12.75" customHeight="1" x14ac:dyDescent="0.2"/>
    <row r="93618" ht="12.75" customHeight="1" x14ac:dyDescent="0.2"/>
    <row r="93619" ht="12.75" customHeight="1" x14ac:dyDescent="0.2"/>
    <row r="93620" ht="12.75" customHeight="1" x14ac:dyDescent="0.2"/>
    <row r="93621" ht="12.75" customHeight="1" x14ac:dyDescent="0.2"/>
    <row r="93622" ht="12.75" customHeight="1" x14ac:dyDescent="0.2"/>
    <row r="93623" ht="12.75" customHeight="1" x14ac:dyDescent="0.2"/>
    <row r="93624" ht="12.75" customHeight="1" x14ac:dyDescent="0.2"/>
    <row r="93625" ht="12.75" customHeight="1" x14ac:dyDescent="0.2"/>
    <row r="93626" ht="12.75" customHeight="1" x14ac:dyDescent="0.2"/>
    <row r="93627" ht="12.75" customHeight="1" x14ac:dyDescent="0.2"/>
    <row r="93628" ht="12.75" customHeight="1" x14ac:dyDescent="0.2"/>
    <row r="93629" ht="12.75" customHeight="1" x14ac:dyDescent="0.2"/>
    <row r="93630" ht="12.75" customHeight="1" x14ac:dyDescent="0.2"/>
    <row r="93631" ht="12.75" customHeight="1" x14ac:dyDescent="0.2"/>
    <row r="93632" ht="12.75" customHeight="1" x14ac:dyDescent="0.2"/>
    <row r="93633" ht="12.75" customHeight="1" x14ac:dyDescent="0.2"/>
    <row r="93634" ht="12.75" customHeight="1" x14ac:dyDescent="0.2"/>
    <row r="93635" ht="12.75" customHeight="1" x14ac:dyDescent="0.2"/>
    <row r="93636" ht="12.75" customHeight="1" x14ac:dyDescent="0.2"/>
    <row r="93637" ht="12.75" customHeight="1" x14ac:dyDescent="0.2"/>
    <row r="93638" ht="12.75" customHeight="1" x14ac:dyDescent="0.2"/>
    <row r="93639" ht="12.75" customHeight="1" x14ac:dyDescent="0.2"/>
    <row r="93640" ht="12.75" customHeight="1" x14ac:dyDescent="0.2"/>
    <row r="93641" ht="12.75" customHeight="1" x14ac:dyDescent="0.2"/>
    <row r="93642" ht="12.75" customHeight="1" x14ac:dyDescent="0.2"/>
    <row r="93643" ht="12.75" customHeight="1" x14ac:dyDescent="0.2"/>
    <row r="93644" ht="12.75" customHeight="1" x14ac:dyDescent="0.2"/>
    <row r="93645" ht="12.75" customHeight="1" x14ac:dyDescent="0.2"/>
    <row r="93646" ht="12.75" customHeight="1" x14ac:dyDescent="0.2"/>
    <row r="93647" ht="12.75" customHeight="1" x14ac:dyDescent="0.2"/>
    <row r="93648" ht="12.75" customHeight="1" x14ac:dyDescent="0.2"/>
    <row r="93649" ht="12.75" customHeight="1" x14ac:dyDescent="0.2"/>
    <row r="93650" ht="12.75" customHeight="1" x14ac:dyDescent="0.2"/>
    <row r="93651" ht="12.75" customHeight="1" x14ac:dyDescent="0.2"/>
    <row r="93652" ht="12.75" customHeight="1" x14ac:dyDescent="0.2"/>
    <row r="93653" ht="12.75" customHeight="1" x14ac:dyDescent="0.2"/>
    <row r="93654" ht="12.75" customHeight="1" x14ac:dyDescent="0.2"/>
    <row r="93655" ht="12.75" customHeight="1" x14ac:dyDescent="0.2"/>
    <row r="93656" ht="12.75" customHeight="1" x14ac:dyDescent="0.2"/>
    <row r="93657" ht="12.75" customHeight="1" x14ac:dyDescent="0.2"/>
    <row r="93658" ht="12.75" customHeight="1" x14ac:dyDescent="0.2"/>
    <row r="93659" ht="12.75" customHeight="1" x14ac:dyDescent="0.2"/>
    <row r="93660" ht="12.75" customHeight="1" x14ac:dyDescent="0.2"/>
    <row r="93661" ht="12.75" customHeight="1" x14ac:dyDescent="0.2"/>
    <row r="93662" ht="12.75" customHeight="1" x14ac:dyDescent="0.2"/>
    <row r="93663" ht="12.75" customHeight="1" x14ac:dyDescent="0.2"/>
    <row r="93664" ht="12.75" customHeight="1" x14ac:dyDescent="0.2"/>
    <row r="93665" ht="12.75" customHeight="1" x14ac:dyDescent="0.2"/>
    <row r="93666" ht="12.75" customHeight="1" x14ac:dyDescent="0.2"/>
    <row r="93667" ht="12.75" customHeight="1" x14ac:dyDescent="0.2"/>
    <row r="93668" ht="12.75" customHeight="1" x14ac:dyDescent="0.2"/>
    <row r="93669" ht="12.75" customHeight="1" x14ac:dyDescent="0.2"/>
    <row r="93670" ht="12.75" customHeight="1" x14ac:dyDescent="0.2"/>
    <row r="93671" ht="12.75" customHeight="1" x14ac:dyDescent="0.2"/>
    <row r="93672" ht="12.75" customHeight="1" x14ac:dyDescent="0.2"/>
    <row r="93673" ht="12.75" customHeight="1" x14ac:dyDescent="0.2"/>
    <row r="93674" ht="12.75" customHeight="1" x14ac:dyDescent="0.2"/>
    <row r="93675" ht="12.75" customHeight="1" x14ac:dyDescent="0.2"/>
    <row r="93676" ht="12.75" customHeight="1" x14ac:dyDescent="0.2"/>
    <row r="93677" ht="12.75" customHeight="1" x14ac:dyDescent="0.2"/>
    <row r="93678" ht="12.75" customHeight="1" x14ac:dyDescent="0.2"/>
    <row r="93679" ht="12.75" customHeight="1" x14ac:dyDescent="0.2"/>
    <row r="93680" ht="12.75" customHeight="1" x14ac:dyDescent="0.2"/>
    <row r="93681" ht="12.75" customHeight="1" x14ac:dyDescent="0.2"/>
    <row r="93682" ht="12.75" customHeight="1" x14ac:dyDescent="0.2"/>
    <row r="93683" ht="12.75" customHeight="1" x14ac:dyDescent="0.2"/>
    <row r="93684" ht="12.75" customHeight="1" x14ac:dyDescent="0.2"/>
    <row r="93685" ht="12.75" customHeight="1" x14ac:dyDescent="0.2"/>
    <row r="93686" ht="12.75" customHeight="1" x14ac:dyDescent="0.2"/>
    <row r="93687" ht="12.75" customHeight="1" x14ac:dyDescent="0.2"/>
    <row r="93688" ht="12.75" customHeight="1" x14ac:dyDescent="0.2"/>
    <row r="93689" ht="12.75" customHeight="1" x14ac:dyDescent="0.2"/>
    <row r="93690" ht="12.75" customHeight="1" x14ac:dyDescent="0.2"/>
    <row r="93691" ht="12.75" customHeight="1" x14ac:dyDescent="0.2"/>
    <row r="93692" ht="12.75" customHeight="1" x14ac:dyDescent="0.2"/>
    <row r="93693" ht="12.75" customHeight="1" x14ac:dyDescent="0.2"/>
    <row r="93694" ht="12.75" customHeight="1" x14ac:dyDescent="0.2"/>
    <row r="93695" ht="12.75" customHeight="1" x14ac:dyDescent="0.2"/>
    <row r="93696" ht="12.75" customHeight="1" x14ac:dyDescent="0.2"/>
    <row r="93697" ht="12.75" customHeight="1" x14ac:dyDescent="0.2"/>
    <row r="93698" ht="12.75" customHeight="1" x14ac:dyDescent="0.2"/>
    <row r="93699" ht="12.75" customHeight="1" x14ac:dyDescent="0.2"/>
    <row r="93700" ht="12.75" customHeight="1" x14ac:dyDescent="0.2"/>
    <row r="93701" ht="12.75" customHeight="1" x14ac:dyDescent="0.2"/>
    <row r="93702" ht="12.75" customHeight="1" x14ac:dyDescent="0.2"/>
    <row r="93703" ht="12.75" customHeight="1" x14ac:dyDescent="0.2"/>
    <row r="93704" ht="12.75" customHeight="1" x14ac:dyDescent="0.2"/>
    <row r="93705" ht="12.75" customHeight="1" x14ac:dyDescent="0.2"/>
    <row r="93706" ht="12.75" customHeight="1" x14ac:dyDescent="0.2"/>
    <row r="93707" ht="12.75" customHeight="1" x14ac:dyDescent="0.2"/>
    <row r="93708" ht="12.75" customHeight="1" x14ac:dyDescent="0.2"/>
    <row r="93709" ht="12.75" customHeight="1" x14ac:dyDescent="0.2"/>
    <row r="93710" ht="12.75" customHeight="1" x14ac:dyDescent="0.2"/>
    <row r="93711" ht="12.75" customHeight="1" x14ac:dyDescent="0.2"/>
    <row r="93712" ht="12.75" customHeight="1" x14ac:dyDescent="0.2"/>
    <row r="93713" ht="12.75" customHeight="1" x14ac:dyDescent="0.2"/>
    <row r="93714" ht="12.75" customHeight="1" x14ac:dyDescent="0.2"/>
    <row r="93715" ht="12.75" customHeight="1" x14ac:dyDescent="0.2"/>
    <row r="93716" ht="12.75" customHeight="1" x14ac:dyDescent="0.2"/>
    <row r="93717" ht="12.75" customHeight="1" x14ac:dyDescent="0.2"/>
    <row r="93718" ht="12.75" customHeight="1" x14ac:dyDescent="0.2"/>
    <row r="93719" ht="12.75" customHeight="1" x14ac:dyDescent="0.2"/>
    <row r="93720" ht="12.75" customHeight="1" x14ac:dyDescent="0.2"/>
    <row r="93721" ht="12.75" customHeight="1" x14ac:dyDescent="0.2"/>
    <row r="93722" ht="12.75" customHeight="1" x14ac:dyDescent="0.2"/>
    <row r="93723" ht="12.75" customHeight="1" x14ac:dyDescent="0.2"/>
    <row r="93724" ht="12.75" customHeight="1" x14ac:dyDescent="0.2"/>
    <row r="93725" ht="12.75" customHeight="1" x14ac:dyDescent="0.2"/>
    <row r="93726" ht="12.75" customHeight="1" x14ac:dyDescent="0.2"/>
    <row r="93727" ht="12.75" customHeight="1" x14ac:dyDescent="0.2"/>
    <row r="93728" ht="12.75" customHeight="1" x14ac:dyDescent="0.2"/>
    <row r="93729" ht="12.75" customHeight="1" x14ac:dyDescent="0.2"/>
    <row r="93730" ht="12.75" customHeight="1" x14ac:dyDescent="0.2"/>
    <row r="93731" ht="12.75" customHeight="1" x14ac:dyDescent="0.2"/>
    <row r="93732" ht="12.75" customHeight="1" x14ac:dyDescent="0.2"/>
    <row r="93733" ht="12.75" customHeight="1" x14ac:dyDescent="0.2"/>
    <row r="93734" ht="12.75" customHeight="1" x14ac:dyDescent="0.2"/>
    <row r="93735" ht="12.75" customHeight="1" x14ac:dyDescent="0.2"/>
    <row r="93736" ht="12.75" customHeight="1" x14ac:dyDescent="0.2"/>
    <row r="93737" ht="12.75" customHeight="1" x14ac:dyDescent="0.2"/>
    <row r="93738" ht="12.75" customHeight="1" x14ac:dyDescent="0.2"/>
    <row r="93739" ht="12.75" customHeight="1" x14ac:dyDescent="0.2"/>
    <row r="93740" ht="12.75" customHeight="1" x14ac:dyDescent="0.2"/>
    <row r="93741" ht="12.75" customHeight="1" x14ac:dyDescent="0.2"/>
    <row r="93742" ht="12.75" customHeight="1" x14ac:dyDescent="0.2"/>
    <row r="93743" ht="12.75" customHeight="1" x14ac:dyDescent="0.2"/>
    <row r="93744" ht="12.75" customHeight="1" x14ac:dyDescent="0.2"/>
    <row r="93745" ht="12.75" customHeight="1" x14ac:dyDescent="0.2"/>
    <row r="93746" ht="12.75" customHeight="1" x14ac:dyDescent="0.2"/>
    <row r="93747" ht="12.75" customHeight="1" x14ac:dyDescent="0.2"/>
    <row r="93748" ht="12.75" customHeight="1" x14ac:dyDescent="0.2"/>
    <row r="93749" ht="12.75" customHeight="1" x14ac:dyDescent="0.2"/>
    <row r="93750" ht="12.75" customHeight="1" x14ac:dyDescent="0.2"/>
    <row r="93751" ht="12.75" customHeight="1" x14ac:dyDescent="0.2"/>
    <row r="93752" ht="12.75" customHeight="1" x14ac:dyDescent="0.2"/>
    <row r="93753" ht="12.75" customHeight="1" x14ac:dyDescent="0.2"/>
    <row r="93754" ht="12.75" customHeight="1" x14ac:dyDescent="0.2"/>
    <row r="93755" ht="12.75" customHeight="1" x14ac:dyDescent="0.2"/>
    <row r="93756" ht="12.75" customHeight="1" x14ac:dyDescent="0.2"/>
    <row r="93757" ht="12.75" customHeight="1" x14ac:dyDescent="0.2"/>
    <row r="93758" ht="12.75" customHeight="1" x14ac:dyDescent="0.2"/>
    <row r="93759" ht="12.75" customHeight="1" x14ac:dyDescent="0.2"/>
    <row r="93760" ht="12.75" customHeight="1" x14ac:dyDescent="0.2"/>
    <row r="93761" ht="12.75" customHeight="1" x14ac:dyDescent="0.2"/>
    <row r="93762" ht="12.75" customHeight="1" x14ac:dyDescent="0.2"/>
    <row r="93763" ht="12.75" customHeight="1" x14ac:dyDescent="0.2"/>
    <row r="93764" ht="12.75" customHeight="1" x14ac:dyDescent="0.2"/>
    <row r="93765" ht="12.75" customHeight="1" x14ac:dyDescent="0.2"/>
    <row r="93766" ht="12.75" customHeight="1" x14ac:dyDescent="0.2"/>
    <row r="93767" ht="12.75" customHeight="1" x14ac:dyDescent="0.2"/>
    <row r="93768" ht="12.75" customHeight="1" x14ac:dyDescent="0.2"/>
    <row r="93769" ht="12.75" customHeight="1" x14ac:dyDescent="0.2"/>
    <row r="93770" ht="12.75" customHeight="1" x14ac:dyDescent="0.2"/>
    <row r="93771" ht="12.75" customHeight="1" x14ac:dyDescent="0.2"/>
    <row r="93772" ht="12.75" customHeight="1" x14ac:dyDescent="0.2"/>
    <row r="93773" ht="12.75" customHeight="1" x14ac:dyDescent="0.2"/>
    <row r="93774" ht="12.75" customHeight="1" x14ac:dyDescent="0.2"/>
    <row r="93775" ht="12.75" customHeight="1" x14ac:dyDescent="0.2"/>
    <row r="93776" ht="12.75" customHeight="1" x14ac:dyDescent="0.2"/>
    <row r="93777" ht="12.75" customHeight="1" x14ac:dyDescent="0.2"/>
    <row r="93778" ht="12.75" customHeight="1" x14ac:dyDescent="0.2"/>
    <row r="93779" ht="12.75" customHeight="1" x14ac:dyDescent="0.2"/>
    <row r="93780" ht="12.75" customHeight="1" x14ac:dyDescent="0.2"/>
    <row r="93781" ht="12.75" customHeight="1" x14ac:dyDescent="0.2"/>
    <row r="93782" ht="12.75" customHeight="1" x14ac:dyDescent="0.2"/>
    <row r="93783" ht="12.75" customHeight="1" x14ac:dyDescent="0.2"/>
    <row r="93784" ht="12.75" customHeight="1" x14ac:dyDescent="0.2"/>
    <row r="93785" ht="12.75" customHeight="1" x14ac:dyDescent="0.2"/>
    <row r="93786" ht="12.75" customHeight="1" x14ac:dyDescent="0.2"/>
    <row r="93787" ht="12.75" customHeight="1" x14ac:dyDescent="0.2"/>
    <row r="93788" ht="12.75" customHeight="1" x14ac:dyDescent="0.2"/>
    <row r="93789" ht="12.75" customHeight="1" x14ac:dyDescent="0.2"/>
    <row r="93790" ht="12.75" customHeight="1" x14ac:dyDescent="0.2"/>
    <row r="93791" ht="12.75" customHeight="1" x14ac:dyDescent="0.2"/>
    <row r="93792" ht="12.75" customHeight="1" x14ac:dyDescent="0.2"/>
    <row r="93793" ht="12.75" customHeight="1" x14ac:dyDescent="0.2"/>
    <row r="93794" ht="12.75" customHeight="1" x14ac:dyDescent="0.2"/>
    <row r="93795" ht="12.75" customHeight="1" x14ac:dyDescent="0.2"/>
    <row r="93796" ht="12.75" customHeight="1" x14ac:dyDescent="0.2"/>
    <row r="93797" ht="12.75" customHeight="1" x14ac:dyDescent="0.2"/>
    <row r="93798" ht="12.75" customHeight="1" x14ac:dyDescent="0.2"/>
    <row r="93799" ht="12.75" customHeight="1" x14ac:dyDescent="0.2"/>
    <row r="93800" ht="12.75" customHeight="1" x14ac:dyDescent="0.2"/>
    <row r="93801" ht="12.75" customHeight="1" x14ac:dyDescent="0.2"/>
    <row r="93802" ht="12.75" customHeight="1" x14ac:dyDescent="0.2"/>
    <row r="93803" ht="12.75" customHeight="1" x14ac:dyDescent="0.2"/>
    <row r="93804" ht="12.75" customHeight="1" x14ac:dyDescent="0.2"/>
    <row r="93805" ht="12.75" customHeight="1" x14ac:dyDescent="0.2"/>
    <row r="93806" ht="12.75" customHeight="1" x14ac:dyDescent="0.2"/>
    <row r="93807" ht="12.75" customHeight="1" x14ac:dyDescent="0.2"/>
    <row r="93808" ht="12.75" customHeight="1" x14ac:dyDescent="0.2"/>
    <row r="93809" ht="12.75" customHeight="1" x14ac:dyDescent="0.2"/>
    <row r="93810" ht="12.75" customHeight="1" x14ac:dyDescent="0.2"/>
    <row r="93811" ht="12.75" customHeight="1" x14ac:dyDescent="0.2"/>
    <row r="93812" ht="12.75" customHeight="1" x14ac:dyDescent="0.2"/>
    <row r="93813" ht="12.75" customHeight="1" x14ac:dyDescent="0.2"/>
    <row r="93814" ht="12.75" customHeight="1" x14ac:dyDescent="0.2"/>
    <row r="93815" ht="12.75" customHeight="1" x14ac:dyDescent="0.2"/>
    <row r="93816" ht="12.75" customHeight="1" x14ac:dyDescent="0.2"/>
    <row r="93817" ht="12.75" customHeight="1" x14ac:dyDescent="0.2"/>
    <row r="93818" ht="12.75" customHeight="1" x14ac:dyDescent="0.2"/>
    <row r="93819" ht="12.75" customHeight="1" x14ac:dyDescent="0.2"/>
    <row r="93820" ht="12.75" customHeight="1" x14ac:dyDescent="0.2"/>
    <row r="93821" ht="12.75" customHeight="1" x14ac:dyDescent="0.2"/>
    <row r="93822" ht="12.75" customHeight="1" x14ac:dyDescent="0.2"/>
    <row r="93823" ht="12.75" customHeight="1" x14ac:dyDescent="0.2"/>
    <row r="93824" ht="12.75" customHeight="1" x14ac:dyDescent="0.2"/>
    <row r="93825" ht="12.75" customHeight="1" x14ac:dyDescent="0.2"/>
    <row r="93826" ht="12.75" customHeight="1" x14ac:dyDescent="0.2"/>
    <row r="93827" ht="12.75" customHeight="1" x14ac:dyDescent="0.2"/>
    <row r="93828" ht="12.75" customHeight="1" x14ac:dyDescent="0.2"/>
    <row r="93829" ht="12.75" customHeight="1" x14ac:dyDescent="0.2"/>
    <row r="93830" ht="12.75" customHeight="1" x14ac:dyDescent="0.2"/>
    <row r="93831" ht="12.75" customHeight="1" x14ac:dyDescent="0.2"/>
    <row r="93832" ht="12.75" customHeight="1" x14ac:dyDescent="0.2"/>
    <row r="93833" ht="12.75" customHeight="1" x14ac:dyDescent="0.2"/>
    <row r="93834" ht="12.75" customHeight="1" x14ac:dyDescent="0.2"/>
    <row r="93835" ht="12.75" customHeight="1" x14ac:dyDescent="0.2"/>
    <row r="93836" ht="12.75" customHeight="1" x14ac:dyDescent="0.2"/>
    <row r="93837" ht="12.75" customHeight="1" x14ac:dyDescent="0.2"/>
    <row r="93838" ht="12.75" customHeight="1" x14ac:dyDescent="0.2"/>
    <row r="93839" ht="12.75" customHeight="1" x14ac:dyDescent="0.2"/>
    <row r="93840" ht="12.75" customHeight="1" x14ac:dyDescent="0.2"/>
    <row r="93841" ht="12.75" customHeight="1" x14ac:dyDescent="0.2"/>
    <row r="93842" ht="12.75" customHeight="1" x14ac:dyDescent="0.2"/>
    <row r="93843" ht="12.75" customHeight="1" x14ac:dyDescent="0.2"/>
    <row r="93844" ht="12.75" customHeight="1" x14ac:dyDescent="0.2"/>
    <row r="93845" ht="12.75" customHeight="1" x14ac:dyDescent="0.2"/>
    <row r="93846" ht="12.75" customHeight="1" x14ac:dyDescent="0.2"/>
    <row r="93847" ht="12.75" customHeight="1" x14ac:dyDescent="0.2"/>
    <row r="93848" ht="12.75" customHeight="1" x14ac:dyDescent="0.2"/>
    <row r="93849" ht="12.75" customHeight="1" x14ac:dyDescent="0.2"/>
    <row r="93850" ht="12.75" customHeight="1" x14ac:dyDescent="0.2"/>
    <row r="93851" ht="12.75" customHeight="1" x14ac:dyDescent="0.2"/>
    <row r="93852" ht="12.75" customHeight="1" x14ac:dyDescent="0.2"/>
    <row r="93853" ht="12.75" customHeight="1" x14ac:dyDescent="0.2"/>
    <row r="93854" ht="12.75" customHeight="1" x14ac:dyDescent="0.2"/>
    <row r="93855" ht="12.75" customHeight="1" x14ac:dyDescent="0.2"/>
    <row r="93856" ht="12.75" customHeight="1" x14ac:dyDescent="0.2"/>
    <row r="93857" ht="12.75" customHeight="1" x14ac:dyDescent="0.2"/>
    <row r="93858" ht="12.75" customHeight="1" x14ac:dyDescent="0.2"/>
    <row r="93859" ht="12.75" customHeight="1" x14ac:dyDescent="0.2"/>
    <row r="93860" ht="12.75" customHeight="1" x14ac:dyDescent="0.2"/>
    <row r="93861" ht="12.75" customHeight="1" x14ac:dyDescent="0.2"/>
    <row r="93862" ht="12.75" customHeight="1" x14ac:dyDescent="0.2"/>
    <row r="93863" ht="12.75" customHeight="1" x14ac:dyDescent="0.2"/>
    <row r="93864" ht="12.75" customHeight="1" x14ac:dyDescent="0.2"/>
    <row r="93865" ht="12.75" customHeight="1" x14ac:dyDescent="0.2"/>
    <row r="93866" ht="12.75" customHeight="1" x14ac:dyDescent="0.2"/>
    <row r="93867" ht="12.75" customHeight="1" x14ac:dyDescent="0.2"/>
    <row r="93868" ht="12.75" customHeight="1" x14ac:dyDescent="0.2"/>
    <row r="93869" ht="12.75" customHeight="1" x14ac:dyDescent="0.2"/>
    <row r="93870" ht="12.75" customHeight="1" x14ac:dyDescent="0.2"/>
    <row r="93871" ht="12.75" customHeight="1" x14ac:dyDescent="0.2"/>
    <row r="93872" ht="12.75" customHeight="1" x14ac:dyDescent="0.2"/>
    <row r="93873" ht="12.75" customHeight="1" x14ac:dyDescent="0.2"/>
    <row r="93874" ht="12.75" customHeight="1" x14ac:dyDescent="0.2"/>
    <row r="93875" ht="12.75" customHeight="1" x14ac:dyDescent="0.2"/>
    <row r="93876" ht="12.75" customHeight="1" x14ac:dyDescent="0.2"/>
    <row r="93877" ht="12.75" customHeight="1" x14ac:dyDescent="0.2"/>
    <row r="93878" ht="12.75" customHeight="1" x14ac:dyDescent="0.2"/>
    <row r="93879" ht="12.75" customHeight="1" x14ac:dyDescent="0.2"/>
    <row r="93880" ht="12.75" customHeight="1" x14ac:dyDescent="0.2"/>
    <row r="93881" ht="12.75" customHeight="1" x14ac:dyDescent="0.2"/>
    <row r="93882" ht="12.75" customHeight="1" x14ac:dyDescent="0.2"/>
    <row r="93883" ht="12.75" customHeight="1" x14ac:dyDescent="0.2"/>
    <row r="93884" ht="12.75" customHeight="1" x14ac:dyDescent="0.2"/>
    <row r="93885" ht="12.75" customHeight="1" x14ac:dyDescent="0.2"/>
    <row r="93886" ht="12.75" customHeight="1" x14ac:dyDescent="0.2"/>
    <row r="93887" ht="12.75" customHeight="1" x14ac:dyDescent="0.2"/>
    <row r="93888" ht="12.75" customHeight="1" x14ac:dyDescent="0.2"/>
    <row r="93889" ht="12.75" customHeight="1" x14ac:dyDescent="0.2"/>
    <row r="93890" ht="12.75" customHeight="1" x14ac:dyDescent="0.2"/>
    <row r="93891" ht="12.75" customHeight="1" x14ac:dyDescent="0.2"/>
    <row r="93892" ht="12.75" customHeight="1" x14ac:dyDescent="0.2"/>
    <row r="93893" ht="12.75" customHeight="1" x14ac:dyDescent="0.2"/>
    <row r="93894" ht="12.75" customHeight="1" x14ac:dyDescent="0.2"/>
    <row r="93895" ht="12.75" customHeight="1" x14ac:dyDescent="0.2"/>
    <row r="93896" ht="12.75" customHeight="1" x14ac:dyDescent="0.2"/>
    <row r="93897" ht="12.75" customHeight="1" x14ac:dyDescent="0.2"/>
    <row r="93898" ht="12.75" customHeight="1" x14ac:dyDescent="0.2"/>
    <row r="93899" ht="12.75" customHeight="1" x14ac:dyDescent="0.2"/>
    <row r="93900" ht="12.75" customHeight="1" x14ac:dyDescent="0.2"/>
    <row r="93901" ht="12.75" customHeight="1" x14ac:dyDescent="0.2"/>
    <row r="93902" ht="12.75" customHeight="1" x14ac:dyDescent="0.2"/>
    <row r="93903" ht="12.75" customHeight="1" x14ac:dyDescent="0.2"/>
    <row r="93904" ht="12.75" customHeight="1" x14ac:dyDescent="0.2"/>
    <row r="93905" ht="12.75" customHeight="1" x14ac:dyDescent="0.2"/>
    <row r="93906" ht="12.75" customHeight="1" x14ac:dyDescent="0.2"/>
    <row r="93907" ht="12.75" customHeight="1" x14ac:dyDescent="0.2"/>
    <row r="93908" ht="12.75" customHeight="1" x14ac:dyDescent="0.2"/>
    <row r="93909" ht="12.75" customHeight="1" x14ac:dyDescent="0.2"/>
    <row r="93910" ht="12.75" customHeight="1" x14ac:dyDescent="0.2"/>
    <row r="93911" ht="12.75" customHeight="1" x14ac:dyDescent="0.2"/>
    <row r="93912" ht="12.75" customHeight="1" x14ac:dyDescent="0.2"/>
    <row r="93913" ht="12.75" customHeight="1" x14ac:dyDescent="0.2"/>
    <row r="93914" ht="12.75" customHeight="1" x14ac:dyDescent="0.2"/>
    <row r="93915" ht="12.75" customHeight="1" x14ac:dyDescent="0.2"/>
    <row r="93916" ht="12.75" customHeight="1" x14ac:dyDescent="0.2"/>
    <row r="93917" ht="12.75" customHeight="1" x14ac:dyDescent="0.2"/>
    <row r="93918" ht="12.75" customHeight="1" x14ac:dyDescent="0.2"/>
    <row r="93919" ht="12.75" customHeight="1" x14ac:dyDescent="0.2"/>
    <row r="93920" ht="12.75" customHeight="1" x14ac:dyDescent="0.2"/>
    <row r="93921" ht="12.75" customHeight="1" x14ac:dyDescent="0.2"/>
    <row r="93922" ht="12.75" customHeight="1" x14ac:dyDescent="0.2"/>
    <row r="93923" ht="12.75" customHeight="1" x14ac:dyDescent="0.2"/>
    <row r="93924" ht="12.75" customHeight="1" x14ac:dyDescent="0.2"/>
    <row r="93925" ht="12.75" customHeight="1" x14ac:dyDescent="0.2"/>
    <row r="93926" ht="12.75" customHeight="1" x14ac:dyDescent="0.2"/>
    <row r="93927" ht="12.75" customHeight="1" x14ac:dyDescent="0.2"/>
    <row r="93928" ht="12.75" customHeight="1" x14ac:dyDescent="0.2"/>
    <row r="93929" ht="12.75" customHeight="1" x14ac:dyDescent="0.2"/>
    <row r="93930" ht="12.75" customHeight="1" x14ac:dyDescent="0.2"/>
    <row r="93931" ht="12.75" customHeight="1" x14ac:dyDescent="0.2"/>
    <row r="93932" ht="12.75" customHeight="1" x14ac:dyDescent="0.2"/>
    <row r="93933" ht="12.75" customHeight="1" x14ac:dyDescent="0.2"/>
    <row r="93934" ht="12.75" customHeight="1" x14ac:dyDescent="0.2"/>
    <row r="93935" ht="12.75" customHeight="1" x14ac:dyDescent="0.2"/>
    <row r="93936" ht="12.75" customHeight="1" x14ac:dyDescent="0.2"/>
    <row r="93937" ht="12.75" customHeight="1" x14ac:dyDescent="0.2"/>
    <row r="93938" ht="12.75" customHeight="1" x14ac:dyDescent="0.2"/>
    <row r="93939" ht="12.75" customHeight="1" x14ac:dyDescent="0.2"/>
    <row r="93940" ht="12.75" customHeight="1" x14ac:dyDescent="0.2"/>
    <row r="93941" ht="12.75" customHeight="1" x14ac:dyDescent="0.2"/>
    <row r="93942" ht="12.75" customHeight="1" x14ac:dyDescent="0.2"/>
    <row r="93943" ht="12.75" customHeight="1" x14ac:dyDescent="0.2"/>
    <row r="93944" ht="12.75" customHeight="1" x14ac:dyDescent="0.2"/>
    <row r="93945" ht="12.75" customHeight="1" x14ac:dyDescent="0.2"/>
    <row r="93946" ht="12.75" customHeight="1" x14ac:dyDescent="0.2"/>
    <row r="93947" ht="12.75" customHeight="1" x14ac:dyDescent="0.2"/>
    <row r="93948" ht="12.75" customHeight="1" x14ac:dyDescent="0.2"/>
    <row r="93949" ht="12.75" customHeight="1" x14ac:dyDescent="0.2"/>
    <row r="93950" ht="12.75" customHeight="1" x14ac:dyDescent="0.2"/>
    <row r="93951" ht="12.75" customHeight="1" x14ac:dyDescent="0.2"/>
    <row r="93952" ht="12.75" customHeight="1" x14ac:dyDescent="0.2"/>
    <row r="93953" ht="12.75" customHeight="1" x14ac:dyDescent="0.2"/>
    <row r="93954" ht="12.75" customHeight="1" x14ac:dyDescent="0.2"/>
    <row r="93955" ht="12.75" customHeight="1" x14ac:dyDescent="0.2"/>
    <row r="93956" ht="12.75" customHeight="1" x14ac:dyDescent="0.2"/>
    <row r="93957" ht="12.75" customHeight="1" x14ac:dyDescent="0.2"/>
    <row r="93958" ht="12.75" customHeight="1" x14ac:dyDescent="0.2"/>
    <row r="93959" ht="12.75" customHeight="1" x14ac:dyDescent="0.2"/>
    <row r="93960" ht="12.75" customHeight="1" x14ac:dyDescent="0.2"/>
    <row r="93961" ht="12.75" customHeight="1" x14ac:dyDescent="0.2"/>
    <row r="93962" ht="12.75" customHeight="1" x14ac:dyDescent="0.2"/>
    <row r="93963" ht="12.75" customHeight="1" x14ac:dyDescent="0.2"/>
    <row r="93964" ht="12.75" customHeight="1" x14ac:dyDescent="0.2"/>
    <row r="93965" ht="12.75" customHeight="1" x14ac:dyDescent="0.2"/>
    <row r="93966" ht="12.75" customHeight="1" x14ac:dyDescent="0.2"/>
    <row r="93967" ht="12.75" customHeight="1" x14ac:dyDescent="0.2"/>
    <row r="93968" ht="12.75" customHeight="1" x14ac:dyDescent="0.2"/>
    <row r="93969" ht="12.75" customHeight="1" x14ac:dyDescent="0.2"/>
    <row r="93970" ht="12.75" customHeight="1" x14ac:dyDescent="0.2"/>
    <row r="93971" ht="12.75" customHeight="1" x14ac:dyDescent="0.2"/>
    <row r="93972" ht="12.75" customHeight="1" x14ac:dyDescent="0.2"/>
    <row r="93973" ht="12.75" customHeight="1" x14ac:dyDescent="0.2"/>
    <row r="93974" ht="12.75" customHeight="1" x14ac:dyDescent="0.2"/>
    <row r="93975" ht="12.75" customHeight="1" x14ac:dyDescent="0.2"/>
    <row r="93976" ht="12.75" customHeight="1" x14ac:dyDescent="0.2"/>
    <row r="93977" ht="12.75" customHeight="1" x14ac:dyDescent="0.2"/>
    <row r="93978" ht="12.75" customHeight="1" x14ac:dyDescent="0.2"/>
    <row r="93979" ht="12.75" customHeight="1" x14ac:dyDescent="0.2"/>
    <row r="93980" ht="12.75" customHeight="1" x14ac:dyDescent="0.2"/>
    <row r="93981" ht="12.75" customHeight="1" x14ac:dyDescent="0.2"/>
    <row r="93982" ht="12.75" customHeight="1" x14ac:dyDescent="0.2"/>
    <row r="93983" ht="12.75" customHeight="1" x14ac:dyDescent="0.2"/>
    <row r="93984" ht="12.75" customHeight="1" x14ac:dyDescent="0.2"/>
    <row r="93985" ht="12.75" customHeight="1" x14ac:dyDescent="0.2"/>
    <row r="93986" ht="12.75" customHeight="1" x14ac:dyDescent="0.2"/>
    <row r="93987" ht="12.75" customHeight="1" x14ac:dyDescent="0.2"/>
    <row r="93988" ht="12.75" customHeight="1" x14ac:dyDescent="0.2"/>
    <row r="93989" ht="12.75" customHeight="1" x14ac:dyDescent="0.2"/>
    <row r="93990" ht="12.75" customHeight="1" x14ac:dyDescent="0.2"/>
    <row r="93991" ht="12.75" customHeight="1" x14ac:dyDescent="0.2"/>
    <row r="93992" ht="12.75" customHeight="1" x14ac:dyDescent="0.2"/>
    <row r="93993" ht="12.75" customHeight="1" x14ac:dyDescent="0.2"/>
    <row r="93994" ht="12.75" customHeight="1" x14ac:dyDescent="0.2"/>
    <row r="93995" ht="12.75" customHeight="1" x14ac:dyDescent="0.2"/>
    <row r="93996" ht="12.75" customHeight="1" x14ac:dyDescent="0.2"/>
    <row r="93997" ht="12.75" customHeight="1" x14ac:dyDescent="0.2"/>
    <row r="93998" ht="12.75" customHeight="1" x14ac:dyDescent="0.2"/>
    <row r="93999" ht="12.75" customHeight="1" x14ac:dyDescent="0.2"/>
    <row r="94000" ht="12.75" customHeight="1" x14ac:dyDescent="0.2"/>
    <row r="94001" ht="12.75" customHeight="1" x14ac:dyDescent="0.2"/>
    <row r="94002" ht="12.75" customHeight="1" x14ac:dyDescent="0.2"/>
    <row r="94003" ht="12.75" customHeight="1" x14ac:dyDescent="0.2"/>
    <row r="94004" ht="12.75" customHeight="1" x14ac:dyDescent="0.2"/>
    <row r="94005" ht="12.75" customHeight="1" x14ac:dyDescent="0.2"/>
    <row r="94006" ht="12.75" customHeight="1" x14ac:dyDescent="0.2"/>
    <row r="94007" ht="12.75" customHeight="1" x14ac:dyDescent="0.2"/>
    <row r="94008" ht="12.75" customHeight="1" x14ac:dyDescent="0.2"/>
    <row r="94009" ht="12.75" customHeight="1" x14ac:dyDescent="0.2"/>
    <row r="94010" ht="12.75" customHeight="1" x14ac:dyDescent="0.2"/>
    <row r="94011" ht="12.75" customHeight="1" x14ac:dyDescent="0.2"/>
    <row r="94012" ht="12.75" customHeight="1" x14ac:dyDescent="0.2"/>
    <row r="94013" ht="12.75" customHeight="1" x14ac:dyDescent="0.2"/>
    <row r="94014" ht="12.75" customHeight="1" x14ac:dyDescent="0.2"/>
    <row r="94015" ht="12.75" customHeight="1" x14ac:dyDescent="0.2"/>
    <row r="94016" ht="12.75" customHeight="1" x14ac:dyDescent="0.2"/>
    <row r="94017" ht="12.75" customHeight="1" x14ac:dyDescent="0.2"/>
    <row r="94018" ht="12.75" customHeight="1" x14ac:dyDescent="0.2"/>
    <row r="94019" ht="12.75" customHeight="1" x14ac:dyDescent="0.2"/>
    <row r="94020" ht="12.75" customHeight="1" x14ac:dyDescent="0.2"/>
    <row r="94021" ht="12.75" customHeight="1" x14ac:dyDescent="0.2"/>
    <row r="94022" ht="12.75" customHeight="1" x14ac:dyDescent="0.2"/>
    <row r="94023" ht="12.75" customHeight="1" x14ac:dyDescent="0.2"/>
    <row r="94024" ht="12.75" customHeight="1" x14ac:dyDescent="0.2"/>
    <row r="94025" ht="12.75" customHeight="1" x14ac:dyDescent="0.2"/>
    <row r="94026" ht="12.75" customHeight="1" x14ac:dyDescent="0.2"/>
    <row r="94027" ht="12.75" customHeight="1" x14ac:dyDescent="0.2"/>
    <row r="94028" ht="12.75" customHeight="1" x14ac:dyDescent="0.2"/>
    <row r="94029" ht="12.75" customHeight="1" x14ac:dyDescent="0.2"/>
    <row r="94030" ht="12.75" customHeight="1" x14ac:dyDescent="0.2"/>
    <row r="94031" ht="12.75" customHeight="1" x14ac:dyDescent="0.2"/>
    <row r="94032" ht="12.75" customHeight="1" x14ac:dyDescent="0.2"/>
    <row r="94033" ht="12.75" customHeight="1" x14ac:dyDescent="0.2"/>
    <row r="94034" ht="12.75" customHeight="1" x14ac:dyDescent="0.2"/>
    <row r="94035" ht="12.75" customHeight="1" x14ac:dyDescent="0.2"/>
    <row r="94036" ht="12.75" customHeight="1" x14ac:dyDescent="0.2"/>
    <row r="94037" ht="12.75" customHeight="1" x14ac:dyDescent="0.2"/>
    <row r="94038" ht="12.75" customHeight="1" x14ac:dyDescent="0.2"/>
    <row r="94039" ht="12.75" customHeight="1" x14ac:dyDescent="0.2"/>
    <row r="94040" ht="12.75" customHeight="1" x14ac:dyDescent="0.2"/>
    <row r="94041" ht="12.75" customHeight="1" x14ac:dyDescent="0.2"/>
    <row r="94042" ht="12.75" customHeight="1" x14ac:dyDescent="0.2"/>
    <row r="94043" ht="12.75" customHeight="1" x14ac:dyDescent="0.2"/>
    <row r="94044" ht="12.75" customHeight="1" x14ac:dyDescent="0.2"/>
    <row r="94045" ht="12.75" customHeight="1" x14ac:dyDescent="0.2"/>
    <row r="94046" ht="12.75" customHeight="1" x14ac:dyDescent="0.2"/>
    <row r="94047" ht="12.75" customHeight="1" x14ac:dyDescent="0.2"/>
    <row r="94048" ht="12.75" customHeight="1" x14ac:dyDescent="0.2"/>
    <row r="94049" ht="12.75" customHeight="1" x14ac:dyDescent="0.2"/>
    <row r="94050" ht="12.75" customHeight="1" x14ac:dyDescent="0.2"/>
    <row r="94051" ht="12.75" customHeight="1" x14ac:dyDescent="0.2"/>
    <row r="94052" ht="12.75" customHeight="1" x14ac:dyDescent="0.2"/>
    <row r="94053" ht="12.75" customHeight="1" x14ac:dyDescent="0.2"/>
    <row r="94054" ht="12.75" customHeight="1" x14ac:dyDescent="0.2"/>
    <row r="94055" ht="12.75" customHeight="1" x14ac:dyDescent="0.2"/>
    <row r="94056" ht="12.75" customHeight="1" x14ac:dyDescent="0.2"/>
    <row r="94057" ht="12.75" customHeight="1" x14ac:dyDescent="0.2"/>
    <row r="94058" ht="12.75" customHeight="1" x14ac:dyDescent="0.2"/>
    <row r="94059" ht="12.75" customHeight="1" x14ac:dyDescent="0.2"/>
    <row r="94060" ht="12.75" customHeight="1" x14ac:dyDescent="0.2"/>
    <row r="94061" ht="12.75" customHeight="1" x14ac:dyDescent="0.2"/>
    <row r="94062" ht="12.75" customHeight="1" x14ac:dyDescent="0.2"/>
    <row r="94063" ht="12.75" customHeight="1" x14ac:dyDescent="0.2"/>
    <row r="94064" ht="12.75" customHeight="1" x14ac:dyDescent="0.2"/>
    <row r="94065" ht="12.75" customHeight="1" x14ac:dyDescent="0.2"/>
    <row r="94066" ht="12.75" customHeight="1" x14ac:dyDescent="0.2"/>
    <row r="94067" ht="12.75" customHeight="1" x14ac:dyDescent="0.2"/>
    <row r="94068" ht="12.75" customHeight="1" x14ac:dyDescent="0.2"/>
    <row r="94069" ht="12.75" customHeight="1" x14ac:dyDescent="0.2"/>
    <row r="94070" ht="12.75" customHeight="1" x14ac:dyDescent="0.2"/>
    <row r="94071" ht="12.75" customHeight="1" x14ac:dyDescent="0.2"/>
    <row r="94072" ht="12.75" customHeight="1" x14ac:dyDescent="0.2"/>
    <row r="94073" ht="12.75" customHeight="1" x14ac:dyDescent="0.2"/>
    <row r="94074" ht="12.75" customHeight="1" x14ac:dyDescent="0.2"/>
    <row r="94075" ht="12.75" customHeight="1" x14ac:dyDescent="0.2"/>
    <row r="94076" ht="12.75" customHeight="1" x14ac:dyDescent="0.2"/>
    <row r="94077" ht="12.75" customHeight="1" x14ac:dyDescent="0.2"/>
    <row r="94078" ht="12.75" customHeight="1" x14ac:dyDescent="0.2"/>
    <row r="94079" ht="12.75" customHeight="1" x14ac:dyDescent="0.2"/>
    <row r="94080" ht="12.75" customHeight="1" x14ac:dyDescent="0.2"/>
    <row r="94081" ht="12.75" customHeight="1" x14ac:dyDescent="0.2"/>
    <row r="94082" ht="12.75" customHeight="1" x14ac:dyDescent="0.2"/>
    <row r="94083" ht="12.75" customHeight="1" x14ac:dyDescent="0.2"/>
    <row r="94084" ht="12.75" customHeight="1" x14ac:dyDescent="0.2"/>
    <row r="94085" ht="12.75" customHeight="1" x14ac:dyDescent="0.2"/>
    <row r="94086" ht="12.75" customHeight="1" x14ac:dyDescent="0.2"/>
    <row r="94087" ht="12.75" customHeight="1" x14ac:dyDescent="0.2"/>
    <row r="94088" ht="12.75" customHeight="1" x14ac:dyDescent="0.2"/>
    <row r="94089" ht="12.75" customHeight="1" x14ac:dyDescent="0.2"/>
    <row r="94090" ht="12.75" customHeight="1" x14ac:dyDescent="0.2"/>
    <row r="94091" ht="12.75" customHeight="1" x14ac:dyDescent="0.2"/>
    <row r="94092" ht="12.75" customHeight="1" x14ac:dyDescent="0.2"/>
    <row r="94093" ht="12.75" customHeight="1" x14ac:dyDescent="0.2"/>
    <row r="94094" ht="12.75" customHeight="1" x14ac:dyDescent="0.2"/>
    <row r="94095" ht="12.75" customHeight="1" x14ac:dyDescent="0.2"/>
    <row r="94096" ht="12.75" customHeight="1" x14ac:dyDescent="0.2"/>
    <row r="94097" ht="12.75" customHeight="1" x14ac:dyDescent="0.2"/>
    <row r="94098" ht="12.75" customHeight="1" x14ac:dyDescent="0.2"/>
    <row r="94099" ht="12.75" customHeight="1" x14ac:dyDescent="0.2"/>
    <row r="94100" ht="12.75" customHeight="1" x14ac:dyDescent="0.2"/>
    <row r="94101" ht="12.75" customHeight="1" x14ac:dyDescent="0.2"/>
    <row r="94102" ht="12.75" customHeight="1" x14ac:dyDescent="0.2"/>
    <row r="94103" ht="12.75" customHeight="1" x14ac:dyDescent="0.2"/>
    <row r="94104" ht="12.75" customHeight="1" x14ac:dyDescent="0.2"/>
    <row r="94105" ht="12.75" customHeight="1" x14ac:dyDescent="0.2"/>
    <row r="94106" ht="12.75" customHeight="1" x14ac:dyDescent="0.2"/>
    <row r="94107" ht="12.75" customHeight="1" x14ac:dyDescent="0.2"/>
    <row r="94108" ht="12.75" customHeight="1" x14ac:dyDescent="0.2"/>
    <row r="94109" ht="12.75" customHeight="1" x14ac:dyDescent="0.2"/>
    <row r="94110" ht="12.75" customHeight="1" x14ac:dyDescent="0.2"/>
    <row r="94111" ht="12.75" customHeight="1" x14ac:dyDescent="0.2"/>
    <row r="94112" ht="12.75" customHeight="1" x14ac:dyDescent="0.2"/>
    <row r="94113" ht="12.75" customHeight="1" x14ac:dyDescent="0.2"/>
    <row r="94114" ht="12.75" customHeight="1" x14ac:dyDescent="0.2"/>
    <row r="94115" ht="12.75" customHeight="1" x14ac:dyDescent="0.2"/>
    <row r="94116" ht="12.75" customHeight="1" x14ac:dyDescent="0.2"/>
    <row r="94117" ht="12.75" customHeight="1" x14ac:dyDescent="0.2"/>
    <row r="94118" ht="12.75" customHeight="1" x14ac:dyDescent="0.2"/>
    <row r="94119" ht="12.75" customHeight="1" x14ac:dyDescent="0.2"/>
    <row r="94120" ht="12.75" customHeight="1" x14ac:dyDescent="0.2"/>
    <row r="94121" ht="12.75" customHeight="1" x14ac:dyDescent="0.2"/>
    <row r="94122" ht="12.75" customHeight="1" x14ac:dyDescent="0.2"/>
    <row r="94123" ht="12.75" customHeight="1" x14ac:dyDescent="0.2"/>
    <row r="94124" ht="12.75" customHeight="1" x14ac:dyDescent="0.2"/>
    <row r="94125" ht="12.75" customHeight="1" x14ac:dyDescent="0.2"/>
    <row r="94126" ht="12.75" customHeight="1" x14ac:dyDescent="0.2"/>
    <row r="94127" ht="12.75" customHeight="1" x14ac:dyDescent="0.2"/>
    <row r="94128" ht="12.75" customHeight="1" x14ac:dyDescent="0.2"/>
    <row r="94129" ht="12.75" customHeight="1" x14ac:dyDescent="0.2"/>
    <row r="94130" ht="12.75" customHeight="1" x14ac:dyDescent="0.2"/>
    <row r="94131" ht="12.75" customHeight="1" x14ac:dyDescent="0.2"/>
    <row r="94132" ht="12.75" customHeight="1" x14ac:dyDescent="0.2"/>
    <row r="94133" ht="12.75" customHeight="1" x14ac:dyDescent="0.2"/>
    <row r="94134" ht="12.75" customHeight="1" x14ac:dyDescent="0.2"/>
    <row r="94135" ht="12.75" customHeight="1" x14ac:dyDescent="0.2"/>
    <row r="94136" ht="12.75" customHeight="1" x14ac:dyDescent="0.2"/>
    <row r="94137" ht="12.75" customHeight="1" x14ac:dyDescent="0.2"/>
    <row r="94138" ht="12.75" customHeight="1" x14ac:dyDescent="0.2"/>
    <row r="94139" ht="12.75" customHeight="1" x14ac:dyDescent="0.2"/>
    <row r="94140" ht="12.75" customHeight="1" x14ac:dyDescent="0.2"/>
    <row r="94141" ht="12.75" customHeight="1" x14ac:dyDescent="0.2"/>
    <row r="94142" ht="12.75" customHeight="1" x14ac:dyDescent="0.2"/>
    <row r="94143" ht="12.75" customHeight="1" x14ac:dyDescent="0.2"/>
    <row r="94144" ht="12.75" customHeight="1" x14ac:dyDescent="0.2"/>
    <row r="94145" ht="12.75" customHeight="1" x14ac:dyDescent="0.2"/>
    <row r="94146" ht="12.75" customHeight="1" x14ac:dyDescent="0.2"/>
    <row r="94147" ht="12.75" customHeight="1" x14ac:dyDescent="0.2"/>
    <row r="94148" ht="12.75" customHeight="1" x14ac:dyDescent="0.2"/>
    <row r="94149" ht="12.75" customHeight="1" x14ac:dyDescent="0.2"/>
    <row r="94150" ht="12.75" customHeight="1" x14ac:dyDescent="0.2"/>
    <row r="94151" ht="12.75" customHeight="1" x14ac:dyDescent="0.2"/>
    <row r="94152" ht="12.75" customHeight="1" x14ac:dyDescent="0.2"/>
    <row r="94153" ht="12.75" customHeight="1" x14ac:dyDescent="0.2"/>
    <row r="94154" ht="12.75" customHeight="1" x14ac:dyDescent="0.2"/>
    <row r="94155" ht="12.75" customHeight="1" x14ac:dyDescent="0.2"/>
    <row r="94156" ht="12.75" customHeight="1" x14ac:dyDescent="0.2"/>
    <row r="94157" ht="12.75" customHeight="1" x14ac:dyDescent="0.2"/>
    <row r="94158" ht="12.75" customHeight="1" x14ac:dyDescent="0.2"/>
    <row r="94159" ht="12.75" customHeight="1" x14ac:dyDescent="0.2"/>
    <row r="94160" ht="12.75" customHeight="1" x14ac:dyDescent="0.2"/>
    <row r="94161" ht="12.75" customHeight="1" x14ac:dyDescent="0.2"/>
    <row r="94162" ht="12.75" customHeight="1" x14ac:dyDescent="0.2"/>
    <row r="94163" ht="12.75" customHeight="1" x14ac:dyDescent="0.2"/>
    <row r="94164" ht="12.75" customHeight="1" x14ac:dyDescent="0.2"/>
    <row r="94165" ht="12.75" customHeight="1" x14ac:dyDescent="0.2"/>
    <row r="94166" ht="12.75" customHeight="1" x14ac:dyDescent="0.2"/>
    <row r="94167" ht="12.75" customHeight="1" x14ac:dyDescent="0.2"/>
    <row r="94168" ht="12.75" customHeight="1" x14ac:dyDescent="0.2"/>
    <row r="94169" ht="12.75" customHeight="1" x14ac:dyDescent="0.2"/>
    <row r="94170" ht="12.75" customHeight="1" x14ac:dyDescent="0.2"/>
    <row r="94171" ht="12.75" customHeight="1" x14ac:dyDescent="0.2"/>
    <row r="94172" ht="12.75" customHeight="1" x14ac:dyDescent="0.2"/>
    <row r="94173" ht="12.75" customHeight="1" x14ac:dyDescent="0.2"/>
    <row r="94174" ht="12.75" customHeight="1" x14ac:dyDescent="0.2"/>
    <row r="94175" ht="12.75" customHeight="1" x14ac:dyDescent="0.2"/>
    <row r="94176" ht="12.75" customHeight="1" x14ac:dyDescent="0.2"/>
    <row r="94177" ht="12.75" customHeight="1" x14ac:dyDescent="0.2"/>
    <row r="94178" ht="12.75" customHeight="1" x14ac:dyDescent="0.2"/>
    <row r="94179" ht="12.75" customHeight="1" x14ac:dyDescent="0.2"/>
    <row r="94180" ht="12.75" customHeight="1" x14ac:dyDescent="0.2"/>
    <row r="94181" ht="12.75" customHeight="1" x14ac:dyDescent="0.2"/>
    <row r="94182" ht="12.75" customHeight="1" x14ac:dyDescent="0.2"/>
    <row r="94183" ht="12.75" customHeight="1" x14ac:dyDescent="0.2"/>
    <row r="94184" ht="12.75" customHeight="1" x14ac:dyDescent="0.2"/>
    <row r="94185" ht="12.75" customHeight="1" x14ac:dyDescent="0.2"/>
    <row r="94186" ht="12.75" customHeight="1" x14ac:dyDescent="0.2"/>
    <row r="94187" ht="12.75" customHeight="1" x14ac:dyDescent="0.2"/>
    <row r="94188" ht="12.75" customHeight="1" x14ac:dyDescent="0.2"/>
    <row r="94189" ht="12.75" customHeight="1" x14ac:dyDescent="0.2"/>
    <row r="94190" ht="12.75" customHeight="1" x14ac:dyDescent="0.2"/>
    <row r="94191" ht="12.75" customHeight="1" x14ac:dyDescent="0.2"/>
    <row r="94192" ht="12.75" customHeight="1" x14ac:dyDescent="0.2"/>
    <row r="94193" ht="12.75" customHeight="1" x14ac:dyDescent="0.2"/>
    <row r="94194" ht="12.75" customHeight="1" x14ac:dyDescent="0.2"/>
    <row r="94195" ht="12.75" customHeight="1" x14ac:dyDescent="0.2"/>
    <row r="94196" ht="12.75" customHeight="1" x14ac:dyDescent="0.2"/>
    <row r="94197" ht="12.75" customHeight="1" x14ac:dyDescent="0.2"/>
    <row r="94198" ht="12.75" customHeight="1" x14ac:dyDescent="0.2"/>
    <row r="94199" ht="12.75" customHeight="1" x14ac:dyDescent="0.2"/>
    <row r="94200" ht="12.75" customHeight="1" x14ac:dyDescent="0.2"/>
    <row r="94201" ht="12.75" customHeight="1" x14ac:dyDescent="0.2"/>
    <row r="94202" ht="12.75" customHeight="1" x14ac:dyDescent="0.2"/>
    <row r="94203" ht="12.75" customHeight="1" x14ac:dyDescent="0.2"/>
    <row r="94204" ht="12.75" customHeight="1" x14ac:dyDescent="0.2"/>
    <row r="94205" ht="12.75" customHeight="1" x14ac:dyDescent="0.2"/>
    <row r="94206" ht="12.75" customHeight="1" x14ac:dyDescent="0.2"/>
    <row r="94207" ht="12.75" customHeight="1" x14ac:dyDescent="0.2"/>
    <row r="94208" ht="12.75" customHeight="1" x14ac:dyDescent="0.2"/>
    <row r="94209" ht="12.75" customHeight="1" x14ac:dyDescent="0.2"/>
    <row r="94210" ht="12.75" customHeight="1" x14ac:dyDescent="0.2"/>
    <row r="94211" ht="12.75" customHeight="1" x14ac:dyDescent="0.2"/>
    <row r="94212" ht="12.75" customHeight="1" x14ac:dyDescent="0.2"/>
    <row r="94213" ht="12.75" customHeight="1" x14ac:dyDescent="0.2"/>
    <row r="94214" ht="12.75" customHeight="1" x14ac:dyDescent="0.2"/>
    <row r="94215" ht="12.75" customHeight="1" x14ac:dyDescent="0.2"/>
    <row r="94216" ht="12.75" customHeight="1" x14ac:dyDescent="0.2"/>
    <row r="94217" ht="12.75" customHeight="1" x14ac:dyDescent="0.2"/>
    <row r="94218" ht="12.75" customHeight="1" x14ac:dyDescent="0.2"/>
    <row r="94219" ht="12.75" customHeight="1" x14ac:dyDescent="0.2"/>
    <row r="94220" ht="12.75" customHeight="1" x14ac:dyDescent="0.2"/>
    <row r="94221" ht="12.75" customHeight="1" x14ac:dyDescent="0.2"/>
    <row r="94222" ht="12.75" customHeight="1" x14ac:dyDescent="0.2"/>
    <row r="94223" ht="12.75" customHeight="1" x14ac:dyDescent="0.2"/>
    <row r="94224" ht="12.75" customHeight="1" x14ac:dyDescent="0.2"/>
    <row r="94225" ht="12.75" customHeight="1" x14ac:dyDescent="0.2"/>
    <row r="94226" ht="12.75" customHeight="1" x14ac:dyDescent="0.2"/>
    <row r="94227" ht="12.75" customHeight="1" x14ac:dyDescent="0.2"/>
    <row r="94228" ht="12.75" customHeight="1" x14ac:dyDescent="0.2"/>
    <row r="94229" ht="12.75" customHeight="1" x14ac:dyDescent="0.2"/>
    <row r="94230" ht="12.75" customHeight="1" x14ac:dyDescent="0.2"/>
    <row r="94231" ht="12.75" customHeight="1" x14ac:dyDescent="0.2"/>
    <row r="94232" ht="12.75" customHeight="1" x14ac:dyDescent="0.2"/>
    <row r="94233" ht="12.75" customHeight="1" x14ac:dyDescent="0.2"/>
    <row r="94234" ht="12.75" customHeight="1" x14ac:dyDescent="0.2"/>
    <row r="94235" ht="12.75" customHeight="1" x14ac:dyDescent="0.2"/>
    <row r="94236" ht="12.75" customHeight="1" x14ac:dyDescent="0.2"/>
    <row r="94237" ht="12.75" customHeight="1" x14ac:dyDescent="0.2"/>
    <row r="94238" ht="12.75" customHeight="1" x14ac:dyDescent="0.2"/>
    <row r="94239" ht="12.75" customHeight="1" x14ac:dyDescent="0.2"/>
    <row r="94240" ht="12.75" customHeight="1" x14ac:dyDescent="0.2"/>
    <row r="94241" ht="12.75" customHeight="1" x14ac:dyDescent="0.2"/>
    <row r="94242" ht="12.75" customHeight="1" x14ac:dyDescent="0.2"/>
    <row r="94243" ht="12.75" customHeight="1" x14ac:dyDescent="0.2"/>
    <row r="94244" ht="12.75" customHeight="1" x14ac:dyDescent="0.2"/>
    <row r="94245" ht="12.75" customHeight="1" x14ac:dyDescent="0.2"/>
    <row r="94246" ht="12.75" customHeight="1" x14ac:dyDescent="0.2"/>
    <row r="94247" ht="12.75" customHeight="1" x14ac:dyDescent="0.2"/>
    <row r="94248" ht="12.75" customHeight="1" x14ac:dyDescent="0.2"/>
    <row r="94249" ht="12.75" customHeight="1" x14ac:dyDescent="0.2"/>
    <row r="94250" ht="12.75" customHeight="1" x14ac:dyDescent="0.2"/>
    <row r="94251" ht="12.75" customHeight="1" x14ac:dyDescent="0.2"/>
    <row r="94252" ht="12.75" customHeight="1" x14ac:dyDescent="0.2"/>
    <row r="94253" ht="12.75" customHeight="1" x14ac:dyDescent="0.2"/>
    <row r="94254" ht="12.75" customHeight="1" x14ac:dyDescent="0.2"/>
    <row r="94255" ht="12.75" customHeight="1" x14ac:dyDescent="0.2"/>
    <row r="94256" ht="12.75" customHeight="1" x14ac:dyDescent="0.2"/>
    <row r="94257" ht="12.75" customHeight="1" x14ac:dyDescent="0.2"/>
    <row r="94258" ht="12.75" customHeight="1" x14ac:dyDescent="0.2"/>
    <row r="94259" ht="12.75" customHeight="1" x14ac:dyDescent="0.2"/>
    <row r="94260" ht="12.75" customHeight="1" x14ac:dyDescent="0.2"/>
    <row r="94261" ht="12.75" customHeight="1" x14ac:dyDescent="0.2"/>
    <row r="94262" ht="12.75" customHeight="1" x14ac:dyDescent="0.2"/>
    <row r="94263" ht="12.75" customHeight="1" x14ac:dyDescent="0.2"/>
    <row r="94264" ht="12.75" customHeight="1" x14ac:dyDescent="0.2"/>
    <row r="94265" ht="12.75" customHeight="1" x14ac:dyDescent="0.2"/>
    <row r="94266" ht="12.75" customHeight="1" x14ac:dyDescent="0.2"/>
    <row r="94267" ht="12.75" customHeight="1" x14ac:dyDescent="0.2"/>
    <row r="94268" ht="12.75" customHeight="1" x14ac:dyDescent="0.2"/>
    <row r="94269" ht="12.75" customHeight="1" x14ac:dyDescent="0.2"/>
    <row r="94270" ht="12.75" customHeight="1" x14ac:dyDescent="0.2"/>
    <row r="94271" ht="12.75" customHeight="1" x14ac:dyDescent="0.2"/>
    <row r="94272" ht="12.75" customHeight="1" x14ac:dyDescent="0.2"/>
    <row r="94273" ht="12.75" customHeight="1" x14ac:dyDescent="0.2"/>
    <row r="94274" ht="12.75" customHeight="1" x14ac:dyDescent="0.2"/>
    <row r="94275" ht="12.75" customHeight="1" x14ac:dyDescent="0.2"/>
    <row r="94276" ht="12.75" customHeight="1" x14ac:dyDescent="0.2"/>
    <row r="94277" ht="12.75" customHeight="1" x14ac:dyDescent="0.2"/>
    <row r="94278" ht="12.75" customHeight="1" x14ac:dyDescent="0.2"/>
    <row r="94279" ht="12.75" customHeight="1" x14ac:dyDescent="0.2"/>
    <row r="94280" ht="12.75" customHeight="1" x14ac:dyDescent="0.2"/>
    <row r="94281" ht="12.75" customHeight="1" x14ac:dyDescent="0.2"/>
    <row r="94282" ht="12.75" customHeight="1" x14ac:dyDescent="0.2"/>
    <row r="94283" ht="12.75" customHeight="1" x14ac:dyDescent="0.2"/>
    <row r="94284" ht="12.75" customHeight="1" x14ac:dyDescent="0.2"/>
    <row r="94285" ht="12.75" customHeight="1" x14ac:dyDescent="0.2"/>
    <row r="94286" ht="12.75" customHeight="1" x14ac:dyDescent="0.2"/>
    <row r="94287" ht="12.75" customHeight="1" x14ac:dyDescent="0.2"/>
    <row r="94288" ht="12.75" customHeight="1" x14ac:dyDescent="0.2"/>
    <row r="94289" ht="12.75" customHeight="1" x14ac:dyDescent="0.2"/>
    <row r="94290" ht="12.75" customHeight="1" x14ac:dyDescent="0.2"/>
    <row r="94291" ht="12.75" customHeight="1" x14ac:dyDescent="0.2"/>
    <row r="94292" ht="12.75" customHeight="1" x14ac:dyDescent="0.2"/>
    <row r="94293" ht="12.75" customHeight="1" x14ac:dyDescent="0.2"/>
    <row r="94294" ht="12.75" customHeight="1" x14ac:dyDescent="0.2"/>
    <row r="94295" ht="12.75" customHeight="1" x14ac:dyDescent="0.2"/>
    <row r="94296" ht="12.75" customHeight="1" x14ac:dyDescent="0.2"/>
    <row r="94297" ht="12.75" customHeight="1" x14ac:dyDescent="0.2"/>
    <row r="94298" ht="12.75" customHeight="1" x14ac:dyDescent="0.2"/>
    <row r="94299" ht="12.75" customHeight="1" x14ac:dyDescent="0.2"/>
    <row r="94300" ht="12.75" customHeight="1" x14ac:dyDescent="0.2"/>
    <row r="94301" ht="12.75" customHeight="1" x14ac:dyDescent="0.2"/>
    <row r="94302" ht="12.75" customHeight="1" x14ac:dyDescent="0.2"/>
    <row r="94303" ht="12.75" customHeight="1" x14ac:dyDescent="0.2"/>
    <row r="94304" ht="12.75" customHeight="1" x14ac:dyDescent="0.2"/>
    <row r="94305" ht="12.75" customHeight="1" x14ac:dyDescent="0.2"/>
    <row r="94306" ht="12.75" customHeight="1" x14ac:dyDescent="0.2"/>
    <row r="94307" ht="12.75" customHeight="1" x14ac:dyDescent="0.2"/>
    <row r="94308" ht="12.75" customHeight="1" x14ac:dyDescent="0.2"/>
    <row r="94309" ht="12.75" customHeight="1" x14ac:dyDescent="0.2"/>
    <row r="94310" ht="12.75" customHeight="1" x14ac:dyDescent="0.2"/>
    <row r="94311" ht="12.75" customHeight="1" x14ac:dyDescent="0.2"/>
    <row r="94312" ht="12.75" customHeight="1" x14ac:dyDescent="0.2"/>
    <row r="94313" ht="12.75" customHeight="1" x14ac:dyDescent="0.2"/>
    <row r="94314" ht="12.75" customHeight="1" x14ac:dyDescent="0.2"/>
    <row r="94315" ht="12.75" customHeight="1" x14ac:dyDescent="0.2"/>
    <row r="94316" ht="12.75" customHeight="1" x14ac:dyDescent="0.2"/>
    <row r="94317" ht="12.75" customHeight="1" x14ac:dyDescent="0.2"/>
    <row r="94318" ht="12.75" customHeight="1" x14ac:dyDescent="0.2"/>
    <row r="94319" ht="12.75" customHeight="1" x14ac:dyDescent="0.2"/>
    <row r="94320" ht="12.75" customHeight="1" x14ac:dyDescent="0.2"/>
    <row r="94321" ht="12.75" customHeight="1" x14ac:dyDescent="0.2"/>
    <row r="94322" ht="12.75" customHeight="1" x14ac:dyDescent="0.2"/>
    <row r="94323" ht="12.75" customHeight="1" x14ac:dyDescent="0.2"/>
    <row r="94324" ht="12.75" customHeight="1" x14ac:dyDescent="0.2"/>
    <row r="94325" ht="12.75" customHeight="1" x14ac:dyDescent="0.2"/>
    <row r="94326" ht="12.75" customHeight="1" x14ac:dyDescent="0.2"/>
    <row r="94327" ht="12.75" customHeight="1" x14ac:dyDescent="0.2"/>
    <row r="94328" ht="12.75" customHeight="1" x14ac:dyDescent="0.2"/>
    <row r="94329" ht="12.75" customHeight="1" x14ac:dyDescent="0.2"/>
    <row r="94330" ht="12.75" customHeight="1" x14ac:dyDescent="0.2"/>
    <row r="94331" ht="12.75" customHeight="1" x14ac:dyDescent="0.2"/>
    <row r="94332" ht="12.75" customHeight="1" x14ac:dyDescent="0.2"/>
    <row r="94333" ht="12.75" customHeight="1" x14ac:dyDescent="0.2"/>
    <row r="94334" ht="12.75" customHeight="1" x14ac:dyDescent="0.2"/>
    <row r="94335" ht="12.75" customHeight="1" x14ac:dyDescent="0.2"/>
    <row r="94336" ht="12.75" customHeight="1" x14ac:dyDescent="0.2"/>
    <row r="94337" ht="12.75" customHeight="1" x14ac:dyDescent="0.2"/>
    <row r="94338" ht="12.75" customHeight="1" x14ac:dyDescent="0.2"/>
    <row r="94339" ht="12.75" customHeight="1" x14ac:dyDescent="0.2"/>
    <row r="94340" ht="12.75" customHeight="1" x14ac:dyDescent="0.2"/>
    <row r="94341" ht="12.75" customHeight="1" x14ac:dyDescent="0.2"/>
    <row r="94342" ht="12.75" customHeight="1" x14ac:dyDescent="0.2"/>
    <row r="94343" ht="12.75" customHeight="1" x14ac:dyDescent="0.2"/>
    <row r="94344" ht="12.75" customHeight="1" x14ac:dyDescent="0.2"/>
    <row r="94345" ht="12.75" customHeight="1" x14ac:dyDescent="0.2"/>
    <row r="94346" ht="12.75" customHeight="1" x14ac:dyDescent="0.2"/>
    <row r="94347" ht="12.75" customHeight="1" x14ac:dyDescent="0.2"/>
    <row r="94348" ht="12.75" customHeight="1" x14ac:dyDescent="0.2"/>
    <row r="94349" ht="12.75" customHeight="1" x14ac:dyDescent="0.2"/>
    <row r="94350" ht="12.75" customHeight="1" x14ac:dyDescent="0.2"/>
    <row r="94351" ht="12.75" customHeight="1" x14ac:dyDescent="0.2"/>
    <row r="94352" ht="12.75" customHeight="1" x14ac:dyDescent="0.2"/>
    <row r="94353" ht="12.75" customHeight="1" x14ac:dyDescent="0.2"/>
    <row r="94354" ht="12.75" customHeight="1" x14ac:dyDescent="0.2"/>
    <row r="94355" ht="12.75" customHeight="1" x14ac:dyDescent="0.2"/>
    <row r="94356" ht="12.75" customHeight="1" x14ac:dyDescent="0.2"/>
    <row r="94357" ht="12.75" customHeight="1" x14ac:dyDescent="0.2"/>
    <row r="94358" ht="12.75" customHeight="1" x14ac:dyDescent="0.2"/>
    <row r="94359" ht="12.75" customHeight="1" x14ac:dyDescent="0.2"/>
    <row r="94360" ht="12.75" customHeight="1" x14ac:dyDescent="0.2"/>
    <row r="94361" ht="12.75" customHeight="1" x14ac:dyDescent="0.2"/>
    <row r="94362" ht="12.75" customHeight="1" x14ac:dyDescent="0.2"/>
    <row r="94363" ht="12.75" customHeight="1" x14ac:dyDescent="0.2"/>
    <row r="94364" ht="12.75" customHeight="1" x14ac:dyDescent="0.2"/>
    <row r="94365" ht="12.75" customHeight="1" x14ac:dyDescent="0.2"/>
    <row r="94366" ht="12.75" customHeight="1" x14ac:dyDescent="0.2"/>
    <row r="94367" ht="12.75" customHeight="1" x14ac:dyDescent="0.2"/>
    <row r="94368" ht="12.75" customHeight="1" x14ac:dyDescent="0.2"/>
    <row r="94369" ht="12.75" customHeight="1" x14ac:dyDescent="0.2"/>
    <row r="94370" ht="12.75" customHeight="1" x14ac:dyDescent="0.2"/>
    <row r="94371" ht="12.75" customHeight="1" x14ac:dyDescent="0.2"/>
    <row r="94372" ht="12.75" customHeight="1" x14ac:dyDescent="0.2"/>
    <row r="94373" ht="12.75" customHeight="1" x14ac:dyDescent="0.2"/>
    <row r="94374" ht="12.75" customHeight="1" x14ac:dyDescent="0.2"/>
    <row r="94375" ht="12.75" customHeight="1" x14ac:dyDescent="0.2"/>
    <row r="94376" ht="12.75" customHeight="1" x14ac:dyDescent="0.2"/>
    <row r="94377" ht="12.75" customHeight="1" x14ac:dyDescent="0.2"/>
    <row r="94378" ht="12.75" customHeight="1" x14ac:dyDescent="0.2"/>
    <row r="94379" ht="12.75" customHeight="1" x14ac:dyDescent="0.2"/>
    <row r="94380" ht="12.75" customHeight="1" x14ac:dyDescent="0.2"/>
    <row r="94381" ht="12.75" customHeight="1" x14ac:dyDescent="0.2"/>
    <row r="94382" ht="12.75" customHeight="1" x14ac:dyDescent="0.2"/>
    <row r="94383" ht="12.75" customHeight="1" x14ac:dyDescent="0.2"/>
    <row r="94384" ht="12.75" customHeight="1" x14ac:dyDescent="0.2"/>
    <row r="94385" ht="12.75" customHeight="1" x14ac:dyDescent="0.2"/>
    <row r="94386" ht="12.75" customHeight="1" x14ac:dyDescent="0.2"/>
    <row r="94387" ht="12.75" customHeight="1" x14ac:dyDescent="0.2"/>
    <row r="94388" ht="12.75" customHeight="1" x14ac:dyDescent="0.2"/>
    <row r="94389" ht="12.75" customHeight="1" x14ac:dyDescent="0.2"/>
    <row r="94390" ht="12.75" customHeight="1" x14ac:dyDescent="0.2"/>
    <row r="94391" ht="12.75" customHeight="1" x14ac:dyDescent="0.2"/>
    <row r="94392" ht="12.75" customHeight="1" x14ac:dyDescent="0.2"/>
    <row r="94393" ht="12.75" customHeight="1" x14ac:dyDescent="0.2"/>
    <row r="94394" ht="12.75" customHeight="1" x14ac:dyDescent="0.2"/>
    <row r="94395" ht="12.75" customHeight="1" x14ac:dyDescent="0.2"/>
    <row r="94396" ht="12.75" customHeight="1" x14ac:dyDescent="0.2"/>
    <row r="94397" ht="12.75" customHeight="1" x14ac:dyDescent="0.2"/>
    <row r="94398" ht="12.75" customHeight="1" x14ac:dyDescent="0.2"/>
    <row r="94399" ht="12.75" customHeight="1" x14ac:dyDescent="0.2"/>
    <row r="94400" ht="12.75" customHeight="1" x14ac:dyDescent="0.2"/>
    <row r="94401" ht="12.75" customHeight="1" x14ac:dyDescent="0.2"/>
    <row r="94402" ht="12.75" customHeight="1" x14ac:dyDescent="0.2"/>
    <row r="94403" ht="12.75" customHeight="1" x14ac:dyDescent="0.2"/>
    <row r="94404" ht="12.75" customHeight="1" x14ac:dyDescent="0.2"/>
    <row r="94405" ht="12.75" customHeight="1" x14ac:dyDescent="0.2"/>
    <row r="94406" ht="12.75" customHeight="1" x14ac:dyDescent="0.2"/>
    <row r="94407" ht="12.75" customHeight="1" x14ac:dyDescent="0.2"/>
    <row r="94408" ht="12.75" customHeight="1" x14ac:dyDescent="0.2"/>
    <row r="94409" ht="12.75" customHeight="1" x14ac:dyDescent="0.2"/>
    <row r="94410" ht="12.75" customHeight="1" x14ac:dyDescent="0.2"/>
    <row r="94411" ht="12.75" customHeight="1" x14ac:dyDescent="0.2"/>
    <row r="94412" ht="12.75" customHeight="1" x14ac:dyDescent="0.2"/>
    <row r="94413" ht="12.75" customHeight="1" x14ac:dyDescent="0.2"/>
    <row r="94414" ht="12.75" customHeight="1" x14ac:dyDescent="0.2"/>
    <row r="94415" ht="12.75" customHeight="1" x14ac:dyDescent="0.2"/>
    <row r="94416" ht="12.75" customHeight="1" x14ac:dyDescent="0.2"/>
    <row r="94417" ht="12.75" customHeight="1" x14ac:dyDescent="0.2"/>
    <row r="94418" ht="12.75" customHeight="1" x14ac:dyDescent="0.2"/>
    <row r="94419" ht="12.75" customHeight="1" x14ac:dyDescent="0.2"/>
    <row r="94420" ht="12.75" customHeight="1" x14ac:dyDescent="0.2"/>
    <row r="94421" ht="12.75" customHeight="1" x14ac:dyDescent="0.2"/>
    <row r="94422" ht="12.75" customHeight="1" x14ac:dyDescent="0.2"/>
    <row r="94423" ht="12.75" customHeight="1" x14ac:dyDescent="0.2"/>
    <row r="94424" ht="12.75" customHeight="1" x14ac:dyDescent="0.2"/>
    <row r="94425" ht="12.75" customHeight="1" x14ac:dyDescent="0.2"/>
    <row r="94426" ht="12.75" customHeight="1" x14ac:dyDescent="0.2"/>
    <row r="94427" ht="12.75" customHeight="1" x14ac:dyDescent="0.2"/>
    <row r="94428" ht="12.75" customHeight="1" x14ac:dyDescent="0.2"/>
    <row r="94429" ht="12.75" customHeight="1" x14ac:dyDescent="0.2"/>
    <row r="94430" ht="12.75" customHeight="1" x14ac:dyDescent="0.2"/>
    <row r="94431" ht="12.75" customHeight="1" x14ac:dyDescent="0.2"/>
    <row r="94432" ht="12.75" customHeight="1" x14ac:dyDescent="0.2"/>
    <row r="94433" ht="12.75" customHeight="1" x14ac:dyDescent="0.2"/>
    <row r="94434" ht="12.75" customHeight="1" x14ac:dyDescent="0.2"/>
    <row r="94435" ht="12.75" customHeight="1" x14ac:dyDescent="0.2"/>
    <row r="94436" ht="12.75" customHeight="1" x14ac:dyDescent="0.2"/>
    <row r="94437" ht="12.75" customHeight="1" x14ac:dyDescent="0.2"/>
    <row r="94438" ht="12.75" customHeight="1" x14ac:dyDescent="0.2"/>
    <row r="94439" ht="12.75" customHeight="1" x14ac:dyDescent="0.2"/>
    <row r="94440" ht="12.75" customHeight="1" x14ac:dyDescent="0.2"/>
    <row r="94441" ht="12.75" customHeight="1" x14ac:dyDescent="0.2"/>
    <row r="94442" ht="12.75" customHeight="1" x14ac:dyDescent="0.2"/>
    <row r="94443" ht="12.75" customHeight="1" x14ac:dyDescent="0.2"/>
    <row r="94444" ht="12.75" customHeight="1" x14ac:dyDescent="0.2"/>
    <row r="94445" ht="12.75" customHeight="1" x14ac:dyDescent="0.2"/>
    <row r="94446" ht="12.75" customHeight="1" x14ac:dyDescent="0.2"/>
    <row r="94447" ht="12.75" customHeight="1" x14ac:dyDescent="0.2"/>
    <row r="94448" ht="12.75" customHeight="1" x14ac:dyDescent="0.2"/>
    <row r="94449" ht="12.75" customHeight="1" x14ac:dyDescent="0.2"/>
    <row r="94450" ht="12.75" customHeight="1" x14ac:dyDescent="0.2"/>
    <row r="94451" ht="12.75" customHeight="1" x14ac:dyDescent="0.2"/>
    <row r="94452" ht="12.75" customHeight="1" x14ac:dyDescent="0.2"/>
    <row r="94453" ht="12.75" customHeight="1" x14ac:dyDescent="0.2"/>
    <row r="94454" ht="12.75" customHeight="1" x14ac:dyDescent="0.2"/>
    <row r="94455" ht="12.75" customHeight="1" x14ac:dyDescent="0.2"/>
    <row r="94456" ht="12.75" customHeight="1" x14ac:dyDescent="0.2"/>
    <row r="94457" ht="12.75" customHeight="1" x14ac:dyDescent="0.2"/>
    <row r="94458" ht="12.75" customHeight="1" x14ac:dyDescent="0.2"/>
    <row r="94459" ht="12.75" customHeight="1" x14ac:dyDescent="0.2"/>
    <row r="94460" ht="12.75" customHeight="1" x14ac:dyDescent="0.2"/>
    <row r="94461" ht="12.75" customHeight="1" x14ac:dyDescent="0.2"/>
    <row r="94462" ht="12.75" customHeight="1" x14ac:dyDescent="0.2"/>
    <row r="94463" ht="12.75" customHeight="1" x14ac:dyDescent="0.2"/>
    <row r="94464" ht="12.75" customHeight="1" x14ac:dyDescent="0.2"/>
    <row r="94465" ht="12.75" customHeight="1" x14ac:dyDescent="0.2"/>
    <row r="94466" ht="12.75" customHeight="1" x14ac:dyDescent="0.2"/>
    <row r="94467" ht="12.75" customHeight="1" x14ac:dyDescent="0.2"/>
    <row r="94468" ht="12.75" customHeight="1" x14ac:dyDescent="0.2"/>
    <row r="94469" ht="12.75" customHeight="1" x14ac:dyDescent="0.2"/>
    <row r="94470" ht="12.75" customHeight="1" x14ac:dyDescent="0.2"/>
    <row r="94471" ht="12.75" customHeight="1" x14ac:dyDescent="0.2"/>
    <row r="94472" ht="12.75" customHeight="1" x14ac:dyDescent="0.2"/>
    <row r="94473" ht="12.75" customHeight="1" x14ac:dyDescent="0.2"/>
    <row r="94474" ht="12.75" customHeight="1" x14ac:dyDescent="0.2"/>
    <row r="94475" ht="12.75" customHeight="1" x14ac:dyDescent="0.2"/>
    <row r="94476" ht="12.75" customHeight="1" x14ac:dyDescent="0.2"/>
    <row r="94477" ht="12.75" customHeight="1" x14ac:dyDescent="0.2"/>
    <row r="94478" ht="12.75" customHeight="1" x14ac:dyDescent="0.2"/>
    <row r="94479" ht="12.75" customHeight="1" x14ac:dyDescent="0.2"/>
    <row r="94480" ht="12.75" customHeight="1" x14ac:dyDescent="0.2"/>
    <row r="94481" ht="12.75" customHeight="1" x14ac:dyDescent="0.2"/>
    <row r="94482" ht="12.75" customHeight="1" x14ac:dyDescent="0.2"/>
    <row r="94483" ht="12.75" customHeight="1" x14ac:dyDescent="0.2"/>
    <row r="94484" ht="12.75" customHeight="1" x14ac:dyDescent="0.2"/>
    <row r="94485" ht="12.75" customHeight="1" x14ac:dyDescent="0.2"/>
    <row r="94486" ht="12.75" customHeight="1" x14ac:dyDescent="0.2"/>
    <row r="94487" ht="12.75" customHeight="1" x14ac:dyDescent="0.2"/>
    <row r="94488" ht="12.75" customHeight="1" x14ac:dyDescent="0.2"/>
    <row r="94489" ht="12.75" customHeight="1" x14ac:dyDescent="0.2"/>
    <row r="94490" ht="12.75" customHeight="1" x14ac:dyDescent="0.2"/>
    <row r="94491" ht="12.75" customHeight="1" x14ac:dyDescent="0.2"/>
    <row r="94492" ht="12.75" customHeight="1" x14ac:dyDescent="0.2"/>
    <row r="94493" ht="12.75" customHeight="1" x14ac:dyDescent="0.2"/>
    <row r="94494" ht="12.75" customHeight="1" x14ac:dyDescent="0.2"/>
    <row r="94495" ht="12.75" customHeight="1" x14ac:dyDescent="0.2"/>
    <row r="94496" ht="12.75" customHeight="1" x14ac:dyDescent="0.2"/>
    <row r="94497" ht="12.75" customHeight="1" x14ac:dyDescent="0.2"/>
    <row r="94498" ht="12.75" customHeight="1" x14ac:dyDescent="0.2"/>
    <row r="94499" ht="12.75" customHeight="1" x14ac:dyDescent="0.2"/>
    <row r="94500" ht="12.75" customHeight="1" x14ac:dyDescent="0.2"/>
    <row r="94501" ht="12.75" customHeight="1" x14ac:dyDescent="0.2"/>
    <row r="94502" ht="12.75" customHeight="1" x14ac:dyDescent="0.2"/>
    <row r="94503" ht="12.75" customHeight="1" x14ac:dyDescent="0.2"/>
    <row r="94504" ht="12.75" customHeight="1" x14ac:dyDescent="0.2"/>
    <row r="94505" ht="12.75" customHeight="1" x14ac:dyDescent="0.2"/>
    <row r="94506" ht="12.75" customHeight="1" x14ac:dyDescent="0.2"/>
    <row r="94507" ht="12.75" customHeight="1" x14ac:dyDescent="0.2"/>
    <row r="94508" ht="12.75" customHeight="1" x14ac:dyDescent="0.2"/>
    <row r="94509" ht="12.75" customHeight="1" x14ac:dyDescent="0.2"/>
    <row r="94510" ht="12.75" customHeight="1" x14ac:dyDescent="0.2"/>
    <row r="94511" ht="12.75" customHeight="1" x14ac:dyDescent="0.2"/>
    <row r="94512" ht="12.75" customHeight="1" x14ac:dyDescent="0.2"/>
    <row r="94513" ht="12.75" customHeight="1" x14ac:dyDescent="0.2"/>
    <row r="94514" ht="12.75" customHeight="1" x14ac:dyDescent="0.2"/>
    <row r="94515" ht="12.75" customHeight="1" x14ac:dyDescent="0.2"/>
    <row r="94516" ht="12.75" customHeight="1" x14ac:dyDescent="0.2"/>
    <row r="94517" ht="12.75" customHeight="1" x14ac:dyDescent="0.2"/>
    <row r="94518" ht="12.75" customHeight="1" x14ac:dyDescent="0.2"/>
    <row r="94519" ht="12.75" customHeight="1" x14ac:dyDescent="0.2"/>
    <row r="94520" ht="12.75" customHeight="1" x14ac:dyDescent="0.2"/>
    <row r="94521" ht="12.75" customHeight="1" x14ac:dyDescent="0.2"/>
    <row r="94522" ht="12.75" customHeight="1" x14ac:dyDescent="0.2"/>
    <row r="94523" ht="12.75" customHeight="1" x14ac:dyDescent="0.2"/>
    <row r="94524" ht="12.75" customHeight="1" x14ac:dyDescent="0.2"/>
    <row r="94525" ht="12.75" customHeight="1" x14ac:dyDescent="0.2"/>
    <row r="94526" ht="12.75" customHeight="1" x14ac:dyDescent="0.2"/>
    <row r="94527" ht="12.75" customHeight="1" x14ac:dyDescent="0.2"/>
    <row r="94528" ht="12.75" customHeight="1" x14ac:dyDescent="0.2"/>
    <row r="94529" ht="12.75" customHeight="1" x14ac:dyDescent="0.2"/>
    <row r="94530" ht="12.75" customHeight="1" x14ac:dyDescent="0.2"/>
    <row r="94531" ht="12.75" customHeight="1" x14ac:dyDescent="0.2"/>
    <row r="94532" ht="12.75" customHeight="1" x14ac:dyDescent="0.2"/>
    <row r="94533" ht="12.75" customHeight="1" x14ac:dyDescent="0.2"/>
    <row r="94534" ht="12.75" customHeight="1" x14ac:dyDescent="0.2"/>
    <row r="94535" ht="12.75" customHeight="1" x14ac:dyDescent="0.2"/>
    <row r="94536" ht="12.75" customHeight="1" x14ac:dyDescent="0.2"/>
    <row r="94537" ht="12.75" customHeight="1" x14ac:dyDescent="0.2"/>
    <row r="94538" ht="12.75" customHeight="1" x14ac:dyDescent="0.2"/>
    <row r="94539" ht="12.75" customHeight="1" x14ac:dyDescent="0.2"/>
    <row r="94540" ht="12.75" customHeight="1" x14ac:dyDescent="0.2"/>
    <row r="94541" ht="12.75" customHeight="1" x14ac:dyDescent="0.2"/>
    <row r="94542" ht="12.75" customHeight="1" x14ac:dyDescent="0.2"/>
    <row r="94543" ht="12.75" customHeight="1" x14ac:dyDescent="0.2"/>
    <row r="94544" ht="12.75" customHeight="1" x14ac:dyDescent="0.2"/>
    <row r="94545" ht="12.75" customHeight="1" x14ac:dyDescent="0.2"/>
    <row r="94546" ht="12.75" customHeight="1" x14ac:dyDescent="0.2"/>
    <row r="94547" ht="12.75" customHeight="1" x14ac:dyDescent="0.2"/>
    <row r="94548" ht="12.75" customHeight="1" x14ac:dyDescent="0.2"/>
    <row r="94549" ht="12.75" customHeight="1" x14ac:dyDescent="0.2"/>
    <row r="94550" ht="12.75" customHeight="1" x14ac:dyDescent="0.2"/>
    <row r="94551" ht="12.75" customHeight="1" x14ac:dyDescent="0.2"/>
    <row r="94552" ht="12.75" customHeight="1" x14ac:dyDescent="0.2"/>
    <row r="94553" ht="12.75" customHeight="1" x14ac:dyDescent="0.2"/>
    <row r="94554" ht="12.75" customHeight="1" x14ac:dyDescent="0.2"/>
    <row r="94555" ht="12.75" customHeight="1" x14ac:dyDescent="0.2"/>
    <row r="94556" ht="12.75" customHeight="1" x14ac:dyDescent="0.2"/>
    <row r="94557" ht="12.75" customHeight="1" x14ac:dyDescent="0.2"/>
    <row r="94558" ht="12.75" customHeight="1" x14ac:dyDescent="0.2"/>
    <row r="94559" ht="12.75" customHeight="1" x14ac:dyDescent="0.2"/>
    <row r="94560" ht="12.75" customHeight="1" x14ac:dyDescent="0.2"/>
    <row r="94561" ht="12.75" customHeight="1" x14ac:dyDescent="0.2"/>
    <row r="94562" ht="12.75" customHeight="1" x14ac:dyDescent="0.2"/>
    <row r="94563" ht="12.75" customHeight="1" x14ac:dyDescent="0.2"/>
    <row r="94564" ht="12.75" customHeight="1" x14ac:dyDescent="0.2"/>
    <row r="94565" ht="12.75" customHeight="1" x14ac:dyDescent="0.2"/>
    <row r="94566" ht="12.75" customHeight="1" x14ac:dyDescent="0.2"/>
    <row r="94567" ht="12.75" customHeight="1" x14ac:dyDescent="0.2"/>
    <row r="94568" ht="12.75" customHeight="1" x14ac:dyDescent="0.2"/>
    <row r="94569" ht="12.75" customHeight="1" x14ac:dyDescent="0.2"/>
    <row r="94570" ht="12.75" customHeight="1" x14ac:dyDescent="0.2"/>
    <row r="94571" ht="12.75" customHeight="1" x14ac:dyDescent="0.2"/>
    <row r="94572" ht="12.75" customHeight="1" x14ac:dyDescent="0.2"/>
    <row r="94573" ht="12.75" customHeight="1" x14ac:dyDescent="0.2"/>
    <row r="94574" ht="12.75" customHeight="1" x14ac:dyDescent="0.2"/>
    <row r="94575" ht="12.75" customHeight="1" x14ac:dyDescent="0.2"/>
    <row r="94576" ht="12.75" customHeight="1" x14ac:dyDescent="0.2"/>
    <row r="94577" ht="12.75" customHeight="1" x14ac:dyDescent="0.2"/>
    <row r="94578" ht="12.75" customHeight="1" x14ac:dyDescent="0.2"/>
    <row r="94579" ht="12.75" customHeight="1" x14ac:dyDescent="0.2"/>
    <row r="94580" ht="12.75" customHeight="1" x14ac:dyDescent="0.2"/>
    <row r="94581" ht="12.75" customHeight="1" x14ac:dyDescent="0.2"/>
    <row r="94582" ht="12.75" customHeight="1" x14ac:dyDescent="0.2"/>
    <row r="94583" ht="12.75" customHeight="1" x14ac:dyDescent="0.2"/>
    <row r="94584" ht="12.75" customHeight="1" x14ac:dyDescent="0.2"/>
    <row r="94585" ht="12.75" customHeight="1" x14ac:dyDescent="0.2"/>
    <row r="94586" ht="12.75" customHeight="1" x14ac:dyDescent="0.2"/>
    <row r="94587" ht="12.75" customHeight="1" x14ac:dyDescent="0.2"/>
    <row r="94588" ht="12.75" customHeight="1" x14ac:dyDescent="0.2"/>
    <row r="94589" ht="12.75" customHeight="1" x14ac:dyDescent="0.2"/>
    <row r="94590" ht="12.75" customHeight="1" x14ac:dyDescent="0.2"/>
    <row r="94591" ht="12.75" customHeight="1" x14ac:dyDescent="0.2"/>
    <row r="94592" ht="12.75" customHeight="1" x14ac:dyDescent="0.2"/>
    <row r="94593" ht="12.75" customHeight="1" x14ac:dyDescent="0.2"/>
    <row r="94594" ht="12.75" customHeight="1" x14ac:dyDescent="0.2"/>
    <row r="94595" ht="12.75" customHeight="1" x14ac:dyDescent="0.2"/>
    <row r="94596" ht="12.75" customHeight="1" x14ac:dyDescent="0.2"/>
    <row r="94597" ht="12.75" customHeight="1" x14ac:dyDescent="0.2"/>
    <row r="94598" ht="12.75" customHeight="1" x14ac:dyDescent="0.2"/>
    <row r="94599" ht="12.75" customHeight="1" x14ac:dyDescent="0.2"/>
    <row r="94600" ht="12.75" customHeight="1" x14ac:dyDescent="0.2"/>
    <row r="94601" ht="12.75" customHeight="1" x14ac:dyDescent="0.2"/>
    <row r="94602" ht="12.75" customHeight="1" x14ac:dyDescent="0.2"/>
    <row r="94603" ht="12.75" customHeight="1" x14ac:dyDescent="0.2"/>
    <row r="94604" ht="12.75" customHeight="1" x14ac:dyDescent="0.2"/>
    <row r="94605" ht="12.75" customHeight="1" x14ac:dyDescent="0.2"/>
    <row r="94606" ht="12.75" customHeight="1" x14ac:dyDescent="0.2"/>
    <row r="94607" ht="12.75" customHeight="1" x14ac:dyDescent="0.2"/>
    <row r="94608" ht="12.75" customHeight="1" x14ac:dyDescent="0.2"/>
    <row r="94609" ht="12.75" customHeight="1" x14ac:dyDescent="0.2"/>
    <row r="94610" ht="12.75" customHeight="1" x14ac:dyDescent="0.2"/>
    <row r="94611" ht="12.75" customHeight="1" x14ac:dyDescent="0.2"/>
    <row r="94612" ht="12.75" customHeight="1" x14ac:dyDescent="0.2"/>
    <row r="94613" ht="12.75" customHeight="1" x14ac:dyDescent="0.2"/>
    <row r="94614" ht="12.75" customHeight="1" x14ac:dyDescent="0.2"/>
    <row r="94615" ht="12.75" customHeight="1" x14ac:dyDescent="0.2"/>
    <row r="94616" ht="12.75" customHeight="1" x14ac:dyDescent="0.2"/>
    <row r="94617" ht="12.75" customHeight="1" x14ac:dyDescent="0.2"/>
    <row r="94618" ht="12.75" customHeight="1" x14ac:dyDescent="0.2"/>
    <row r="94619" ht="12.75" customHeight="1" x14ac:dyDescent="0.2"/>
    <row r="94620" ht="12.75" customHeight="1" x14ac:dyDescent="0.2"/>
    <row r="94621" ht="12.75" customHeight="1" x14ac:dyDescent="0.2"/>
    <row r="94622" ht="12.75" customHeight="1" x14ac:dyDescent="0.2"/>
    <row r="94623" ht="12.75" customHeight="1" x14ac:dyDescent="0.2"/>
    <row r="94624" ht="12.75" customHeight="1" x14ac:dyDescent="0.2"/>
    <row r="94625" ht="12.75" customHeight="1" x14ac:dyDescent="0.2"/>
    <row r="94626" ht="12.75" customHeight="1" x14ac:dyDescent="0.2"/>
    <row r="94627" ht="12.75" customHeight="1" x14ac:dyDescent="0.2"/>
    <row r="94628" ht="12.75" customHeight="1" x14ac:dyDescent="0.2"/>
    <row r="94629" ht="12.75" customHeight="1" x14ac:dyDescent="0.2"/>
    <row r="94630" ht="12.75" customHeight="1" x14ac:dyDescent="0.2"/>
    <row r="94631" ht="12.75" customHeight="1" x14ac:dyDescent="0.2"/>
    <row r="94632" ht="12.75" customHeight="1" x14ac:dyDescent="0.2"/>
    <row r="94633" ht="12.75" customHeight="1" x14ac:dyDescent="0.2"/>
    <row r="94634" ht="12.75" customHeight="1" x14ac:dyDescent="0.2"/>
    <row r="94635" ht="12.75" customHeight="1" x14ac:dyDescent="0.2"/>
    <row r="94636" ht="12.75" customHeight="1" x14ac:dyDescent="0.2"/>
    <row r="94637" ht="12.75" customHeight="1" x14ac:dyDescent="0.2"/>
    <row r="94638" ht="12.75" customHeight="1" x14ac:dyDescent="0.2"/>
    <row r="94639" ht="12.75" customHeight="1" x14ac:dyDescent="0.2"/>
    <row r="94640" ht="12.75" customHeight="1" x14ac:dyDescent="0.2"/>
    <row r="94641" ht="12.75" customHeight="1" x14ac:dyDescent="0.2"/>
    <row r="94642" ht="12.75" customHeight="1" x14ac:dyDescent="0.2"/>
    <row r="94643" ht="12.75" customHeight="1" x14ac:dyDescent="0.2"/>
    <row r="94644" ht="12.75" customHeight="1" x14ac:dyDescent="0.2"/>
    <row r="94645" ht="12.75" customHeight="1" x14ac:dyDescent="0.2"/>
    <row r="94646" ht="12.75" customHeight="1" x14ac:dyDescent="0.2"/>
    <row r="94647" ht="12.75" customHeight="1" x14ac:dyDescent="0.2"/>
    <row r="94648" ht="12.75" customHeight="1" x14ac:dyDescent="0.2"/>
    <row r="94649" ht="12.75" customHeight="1" x14ac:dyDescent="0.2"/>
    <row r="94650" ht="12.75" customHeight="1" x14ac:dyDescent="0.2"/>
    <row r="94651" ht="12.75" customHeight="1" x14ac:dyDescent="0.2"/>
    <row r="94652" ht="12.75" customHeight="1" x14ac:dyDescent="0.2"/>
    <row r="94653" ht="12.75" customHeight="1" x14ac:dyDescent="0.2"/>
    <row r="94654" ht="12.75" customHeight="1" x14ac:dyDescent="0.2"/>
    <row r="94655" ht="12.75" customHeight="1" x14ac:dyDescent="0.2"/>
    <row r="94656" ht="12.75" customHeight="1" x14ac:dyDescent="0.2"/>
    <row r="94657" ht="12.75" customHeight="1" x14ac:dyDescent="0.2"/>
    <row r="94658" ht="12.75" customHeight="1" x14ac:dyDescent="0.2"/>
    <row r="94659" ht="12.75" customHeight="1" x14ac:dyDescent="0.2"/>
    <row r="94660" ht="12.75" customHeight="1" x14ac:dyDescent="0.2"/>
    <row r="94661" ht="12.75" customHeight="1" x14ac:dyDescent="0.2"/>
    <row r="94662" ht="12.75" customHeight="1" x14ac:dyDescent="0.2"/>
    <row r="94663" ht="12.75" customHeight="1" x14ac:dyDescent="0.2"/>
    <row r="94664" ht="12.75" customHeight="1" x14ac:dyDescent="0.2"/>
    <row r="94665" ht="12.75" customHeight="1" x14ac:dyDescent="0.2"/>
    <row r="94666" ht="12.75" customHeight="1" x14ac:dyDescent="0.2"/>
    <row r="94667" ht="12.75" customHeight="1" x14ac:dyDescent="0.2"/>
    <row r="94668" ht="12.75" customHeight="1" x14ac:dyDescent="0.2"/>
    <row r="94669" ht="12.75" customHeight="1" x14ac:dyDescent="0.2"/>
    <row r="94670" ht="12.75" customHeight="1" x14ac:dyDescent="0.2"/>
    <row r="94671" ht="12.75" customHeight="1" x14ac:dyDescent="0.2"/>
    <row r="94672" ht="12.75" customHeight="1" x14ac:dyDescent="0.2"/>
    <row r="94673" ht="12.75" customHeight="1" x14ac:dyDescent="0.2"/>
    <row r="94674" ht="12.75" customHeight="1" x14ac:dyDescent="0.2"/>
    <row r="94675" ht="12.75" customHeight="1" x14ac:dyDescent="0.2"/>
    <row r="94676" ht="12.75" customHeight="1" x14ac:dyDescent="0.2"/>
    <row r="94677" ht="12.75" customHeight="1" x14ac:dyDescent="0.2"/>
    <row r="94678" ht="12.75" customHeight="1" x14ac:dyDescent="0.2"/>
    <row r="94679" ht="12.75" customHeight="1" x14ac:dyDescent="0.2"/>
    <row r="94680" ht="12.75" customHeight="1" x14ac:dyDescent="0.2"/>
    <row r="94681" ht="12.75" customHeight="1" x14ac:dyDescent="0.2"/>
    <row r="94682" ht="12.75" customHeight="1" x14ac:dyDescent="0.2"/>
    <row r="94683" ht="12.75" customHeight="1" x14ac:dyDescent="0.2"/>
    <row r="94684" ht="12.75" customHeight="1" x14ac:dyDescent="0.2"/>
    <row r="94685" ht="12.75" customHeight="1" x14ac:dyDescent="0.2"/>
    <row r="94686" ht="12.75" customHeight="1" x14ac:dyDescent="0.2"/>
    <row r="94687" ht="12.75" customHeight="1" x14ac:dyDescent="0.2"/>
    <row r="94688" ht="12.75" customHeight="1" x14ac:dyDescent="0.2"/>
    <row r="94689" ht="12.75" customHeight="1" x14ac:dyDescent="0.2"/>
    <row r="94690" ht="12.75" customHeight="1" x14ac:dyDescent="0.2"/>
    <row r="94691" ht="12.75" customHeight="1" x14ac:dyDescent="0.2"/>
    <row r="94692" ht="12.75" customHeight="1" x14ac:dyDescent="0.2"/>
    <row r="94693" ht="12.75" customHeight="1" x14ac:dyDescent="0.2"/>
    <row r="94694" ht="12.75" customHeight="1" x14ac:dyDescent="0.2"/>
    <row r="94695" ht="12.75" customHeight="1" x14ac:dyDescent="0.2"/>
    <row r="94696" ht="12.75" customHeight="1" x14ac:dyDescent="0.2"/>
    <row r="94697" ht="12.75" customHeight="1" x14ac:dyDescent="0.2"/>
    <row r="94698" ht="12.75" customHeight="1" x14ac:dyDescent="0.2"/>
    <row r="94699" ht="12.75" customHeight="1" x14ac:dyDescent="0.2"/>
    <row r="94700" ht="12.75" customHeight="1" x14ac:dyDescent="0.2"/>
    <row r="94701" ht="12.75" customHeight="1" x14ac:dyDescent="0.2"/>
    <row r="94702" ht="12.75" customHeight="1" x14ac:dyDescent="0.2"/>
    <row r="94703" ht="12.75" customHeight="1" x14ac:dyDescent="0.2"/>
    <row r="94704" ht="12.75" customHeight="1" x14ac:dyDescent="0.2"/>
    <row r="94705" ht="12.75" customHeight="1" x14ac:dyDescent="0.2"/>
    <row r="94706" ht="12.75" customHeight="1" x14ac:dyDescent="0.2"/>
    <row r="94707" ht="12.75" customHeight="1" x14ac:dyDescent="0.2"/>
    <row r="94708" ht="12.75" customHeight="1" x14ac:dyDescent="0.2"/>
    <row r="94709" ht="12.75" customHeight="1" x14ac:dyDescent="0.2"/>
    <row r="94710" ht="12.75" customHeight="1" x14ac:dyDescent="0.2"/>
    <row r="94711" ht="12.75" customHeight="1" x14ac:dyDescent="0.2"/>
    <row r="94712" ht="12.75" customHeight="1" x14ac:dyDescent="0.2"/>
    <row r="94713" ht="12.75" customHeight="1" x14ac:dyDescent="0.2"/>
    <row r="94714" ht="12.75" customHeight="1" x14ac:dyDescent="0.2"/>
    <row r="94715" ht="12.75" customHeight="1" x14ac:dyDescent="0.2"/>
    <row r="94716" ht="12.75" customHeight="1" x14ac:dyDescent="0.2"/>
    <row r="94717" ht="12.75" customHeight="1" x14ac:dyDescent="0.2"/>
    <row r="94718" ht="12.75" customHeight="1" x14ac:dyDescent="0.2"/>
    <row r="94719" ht="12.75" customHeight="1" x14ac:dyDescent="0.2"/>
    <row r="94720" ht="12.75" customHeight="1" x14ac:dyDescent="0.2"/>
    <row r="94721" ht="12.75" customHeight="1" x14ac:dyDescent="0.2"/>
    <row r="94722" ht="12.75" customHeight="1" x14ac:dyDescent="0.2"/>
    <row r="94723" ht="12.75" customHeight="1" x14ac:dyDescent="0.2"/>
    <row r="94724" ht="12.75" customHeight="1" x14ac:dyDescent="0.2"/>
    <row r="94725" ht="12.75" customHeight="1" x14ac:dyDescent="0.2"/>
    <row r="94726" ht="12.75" customHeight="1" x14ac:dyDescent="0.2"/>
    <row r="94727" ht="12.75" customHeight="1" x14ac:dyDescent="0.2"/>
    <row r="94728" ht="12.75" customHeight="1" x14ac:dyDescent="0.2"/>
    <row r="94729" ht="12.75" customHeight="1" x14ac:dyDescent="0.2"/>
    <row r="94730" ht="12.75" customHeight="1" x14ac:dyDescent="0.2"/>
    <row r="94731" ht="12.75" customHeight="1" x14ac:dyDescent="0.2"/>
    <row r="94732" ht="12.75" customHeight="1" x14ac:dyDescent="0.2"/>
    <row r="94733" ht="12.75" customHeight="1" x14ac:dyDescent="0.2"/>
    <row r="94734" ht="12.75" customHeight="1" x14ac:dyDescent="0.2"/>
    <row r="94735" ht="12.75" customHeight="1" x14ac:dyDescent="0.2"/>
    <row r="94736" ht="12.75" customHeight="1" x14ac:dyDescent="0.2"/>
    <row r="94737" ht="12.75" customHeight="1" x14ac:dyDescent="0.2"/>
    <row r="94738" ht="12.75" customHeight="1" x14ac:dyDescent="0.2"/>
    <row r="94739" ht="12.75" customHeight="1" x14ac:dyDescent="0.2"/>
    <row r="94740" ht="12.75" customHeight="1" x14ac:dyDescent="0.2"/>
    <row r="94741" ht="12.75" customHeight="1" x14ac:dyDescent="0.2"/>
    <row r="94742" ht="12.75" customHeight="1" x14ac:dyDescent="0.2"/>
    <row r="94743" ht="12.75" customHeight="1" x14ac:dyDescent="0.2"/>
    <row r="94744" ht="12.75" customHeight="1" x14ac:dyDescent="0.2"/>
    <row r="94745" ht="12.75" customHeight="1" x14ac:dyDescent="0.2"/>
    <row r="94746" ht="12.75" customHeight="1" x14ac:dyDescent="0.2"/>
    <row r="94747" ht="12.75" customHeight="1" x14ac:dyDescent="0.2"/>
    <row r="94748" ht="12.75" customHeight="1" x14ac:dyDescent="0.2"/>
    <row r="94749" ht="12.75" customHeight="1" x14ac:dyDescent="0.2"/>
    <row r="94750" ht="12.75" customHeight="1" x14ac:dyDescent="0.2"/>
    <row r="94751" ht="12.75" customHeight="1" x14ac:dyDescent="0.2"/>
    <row r="94752" ht="12.75" customHeight="1" x14ac:dyDescent="0.2"/>
    <row r="94753" ht="12.75" customHeight="1" x14ac:dyDescent="0.2"/>
    <row r="94754" ht="12.75" customHeight="1" x14ac:dyDescent="0.2"/>
    <row r="94755" ht="12.75" customHeight="1" x14ac:dyDescent="0.2"/>
    <row r="94756" ht="12.75" customHeight="1" x14ac:dyDescent="0.2"/>
    <row r="94757" ht="12.75" customHeight="1" x14ac:dyDescent="0.2"/>
    <row r="94758" ht="12.75" customHeight="1" x14ac:dyDescent="0.2"/>
    <row r="94759" ht="12.75" customHeight="1" x14ac:dyDescent="0.2"/>
    <row r="94760" ht="12.75" customHeight="1" x14ac:dyDescent="0.2"/>
    <row r="94761" ht="12.75" customHeight="1" x14ac:dyDescent="0.2"/>
    <row r="94762" ht="12.75" customHeight="1" x14ac:dyDescent="0.2"/>
    <row r="94763" ht="12.75" customHeight="1" x14ac:dyDescent="0.2"/>
    <row r="94764" ht="12.75" customHeight="1" x14ac:dyDescent="0.2"/>
    <row r="94765" ht="12.75" customHeight="1" x14ac:dyDescent="0.2"/>
    <row r="94766" ht="12.75" customHeight="1" x14ac:dyDescent="0.2"/>
    <row r="94767" ht="12.75" customHeight="1" x14ac:dyDescent="0.2"/>
    <row r="94768" ht="12.75" customHeight="1" x14ac:dyDescent="0.2"/>
    <row r="94769" ht="12.75" customHeight="1" x14ac:dyDescent="0.2"/>
    <row r="94770" ht="12.75" customHeight="1" x14ac:dyDescent="0.2"/>
    <row r="94771" ht="12.75" customHeight="1" x14ac:dyDescent="0.2"/>
    <row r="94772" ht="12.75" customHeight="1" x14ac:dyDescent="0.2"/>
    <row r="94773" ht="12.75" customHeight="1" x14ac:dyDescent="0.2"/>
    <row r="94774" ht="12.75" customHeight="1" x14ac:dyDescent="0.2"/>
    <row r="94775" ht="12.75" customHeight="1" x14ac:dyDescent="0.2"/>
    <row r="94776" ht="12.75" customHeight="1" x14ac:dyDescent="0.2"/>
    <row r="94777" ht="12.75" customHeight="1" x14ac:dyDescent="0.2"/>
    <row r="94778" ht="12.75" customHeight="1" x14ac:dyDescent="0.2"/>
    <row r="94779" ht="12.75" customHeight="1" x14ac:dyDescent="0.2"/>
    <row r="94780" ht="12.75" customHeight="1" x14ac:dyDescent="0.2"/>
    <row r="94781" ht="12.75" customHeight="1" x14ac:dyDescent="0.2"/>
    <row r="94782" ht="12.75" customHeight="1" x14ac:dyDescent="0.2"/>
    <row r="94783" ht="12.75" customHeight="1" x14ac:dyDescent="0.2"/>
    <row r="94784" ht="12.75" customHeight="1" x14ac:dyDescent="0.2"/>
    <row r="94785" ht="12.75" customHeight="1" x14ac:dyDescent="0.2"/>
    <row r="94786" ht="12.75" customHeight="1" x14ac:dyDescent="0.2"/>
    <row r="94787" ht="12.75" customHeight="1" x14ac:dyDescent="0.2"/>
    <row r="94788" ht="12.75" customHeight="1" x14ac:dyDescent="0.2"/>
    <row r="94789" ht="12.75" customHeight="1" x14ac:dyDescent="0.2"/>
    <row r="94790" ht="12.75" customHeight="1" x14ac:dyDescent="0.2"/>
    <row r="94791" ht="12.75" customHeight="1" x14ac:dyDescent="0.2"/>
    <row r="94792" ht="12.75" customHeight="1" x14ac:dyDescent="0.2"/>
    <row r="94793" ht="12.75" customHeight="1" x14ac:dyDescent="0.2"/>
    <row r="94794" ht="12.75" customHeight="1" x14ac:dyDescent="0.2"/>
    <row r="94795" ht="12.75" customHeight="1" x14ac:dyDescent="0.2"/>
    <row r="94796" ht="12.75" customHeight="1" x14ac:dyDescent="0.2"/>
    <row r="94797" ht="12.75" customHeight="1" x14ac:dyDescent="0.2"/>
    <row r="94798" ht="12.75" customHeight="1" x14ac:dyDescent="0.2"/>
    <row r="94799" ht="12.75" customHeight="1" x14ac:dyDescent="0.2"/>
    <row r="94800" ht="12.75" customHeight="1" x14ac:dyDescent="0.2"/>
    <row r="94801" ht="12.75" customHeight="1" x14ac:dyDescent="0.2"/>
    <row r="94802" ht="12.75" customHeight="1" x14ac:dyDescent="0.2"/>
    <row r="94803" ht="12.75" customHeight="1" x14ac:dyDescent="0.2"/>
    <row r="94804" ht="12.75" customHeight="1" x14ac:dyDescent="0.2"/>
    <row r="94805" ht="12.75" customHeight="1" x14ac:dyDescent="0.2"/>
    <row r="94806" ht="12.75" customHeight="1" x14ac:dyDescent="0.2"/>
    <row r="94807" ht="12.75" customHeight="1" x14ac:dyDescent="0.2"/>
    <row r="94808" ht="12.75" customHeight="1" x14ac:dyDescent="0.2"/>
    <row r="94809" ht="12.75" customHeight="1" x14ac:dyDescent="0.2"/>
    <row r="94810" ht="12.75" customHeight="1" x14ac:dyDescent="0.2"/>
    <row r="94811" ht="12.75" customHeight="1" x14ac:dyDescent="0.2"/>
    <row r="94812" ht="12.75" customHeight="1" x14ac:dyDescent="0.2"/>
    <row r="94813" ht="12.75" customHeight="1" x14ac:dyDescent="0.2"/>
    <row r="94814" ht="12.75" customHeight="1" x14ac:dyDescent="0.2"/>
    <row r="94815" ht="12.75" customHeight="1" x14ac:dyDescent="0.2"/>
    <row r="94816" ht="12.75" customHeight="1" x14ac:dyDescent="0.2"/>
    <row r="94817" ht="12.75" customHeight="1" x14ac:dyDescent="0.2"/>
    <row r="94818" ht="12.75" customHeight="1" x14ac:dyDescent="0.2"/>
    <row r="94819" ht="12.75" customHeight="1" x14ac:dyDescent="0.2"/>
    <row r="94820" ht="12.75" customHeight="1" x14ac:dyDescent="0.2"/>
    <row r="94821" ht="12.75" customHeight="1" x14ac:dyDescent="0.2"/>
    <row r="94822" ht="12.75" customHeight="1" x14ac:dyDescent="0.2"/>
    <row r="94823" ht="12.75" customHeight="1" x14ac:dyDescent="0.2"/>
    <row r="94824" ht="12.75" customHeight="1" x14ac:dyDescent="0.2"/>
    <row r="94825" ht="12.75" customHeight="1" x14ac:dyDescent="0.2"/>
    <row r="94826" ht="12.75" customHeight="1" x14ac:dyDescent="0.2"/>
    <row r="94827" ht="12.75" customHeight="1" x14ac:dyDescent="0.2"/>
    <row r="94828" ht="12.75" customHeight="1" x14ac:dyDescent="0.2"/>
    <row r="94829" ht="12.75" customHeight="1" x14ac:dyDescent="0.2"/>
    <row r="94830" ht="12.75" customHeight="1" x14ac:dyDescent="0.2"/>
    <row r="94831" ht="12.75" customHeight="1" x14ac:dyDescent="0.2"/>
    <row r="94832" ht="12.75" customHeight="1" x14ac:dyDescent="0.2"/>
    <row r="94833" ht="12.75" customHeight="1" x14ac:dyDescent="0.2"/>
    <row r="94834" ht="12.75" customHeight="1" x14ac:dyDescent="0.2"/>
    <row r="94835" ht="12.75" customHeight="1" x14ac:dyDescent="0.2"/>
    <row r="94836" ht="12.75" customHeight="1" x14ac:dyDescent="0.2"/>
    <row r="94837" ht="12.75" customHeight="1" x14ac:dyDescent="0.2"/>
    <row r="94838" ht="12.75" customHeight="1" x14ac:dyDescent="0.2"/>
    <row r="94839" ht="12.75" customHeight="1" x14ac:dyDescent="0.2"/>
    <row r="94840" ht="12.75" customHeight="1" x14ac:dyDescent="0.2"/>
    <row r="94841" ht="12.75" customHeight="1" x14ac:dyDescent="0.2"/>
    <row r="94842" ht="12.75" customHeight="1" x14ac:dyDescent="0.2"/>
    <row r="94843" ht="12.75" customHeight="1" x14ac:dyDescent="0.2"/>
    <row r="94844" ht="12.75" customHeight="1" x14ac:dyDescent="0.2"/>
    <row r="94845" ht="12.75" customHeight="1" x14ac:dyDescent="0.2"/>
    <row r="94846" ht="12.75" customHeight="1" x14ac:dyDescent="0.2"/>
    <row r="94847" ht="12.75" customHeight="1" x14ac:dyDescent="0.2"/>
    <row r="94848" ht="12.75" customHeight="1" x14ac:dyDescent="0.2"/>
    <row r="94849" ht="12.75" customHeight="1" x14ac:dyDescent="0.2"/>
    <row r="94850" ht="12.75" customHeight="1" x14ac:dyDescent="0.2"/>
    <row r="94851" ht="12.75" customHeight="1" x14ac:dyDescent="0.2"/>
    <row r="94852" ht="12.75" customHeight="1" x14ac:dyDescent="0.2"/>
    <row r="94853" ht="12.75" customHeight="1" x14ac:dyDescent="0.2"/>
    <row r="94854" ht="12.75" customHeight="1" x14ac:dyDescent="0.2"/>
    <row r="94855" ht="12.75" customHeight="1" x14ac:dyDescent="0.2"/>
    <row r="94856" ht="12.75" customHeight="1" x14ac:dyDescent="0.2"/>
    <row r="94857" ht="12.75" customHeight="1" x14ac:dyDescent="0.2"/>
    <row r="94858" ht="12.75" customHeight="1" x14ac:dyDescent="0.2"/>
    <row r="94859" ht="12.75" customHeight="1" x14ac:dyDescent="0.2"/>
    <row r="94860" ht="12.75" customHeight="1" x14ac:dyDescent="0.2"/>
    <row r="94861" ht="12.75" customHeight="1" x14ac:dyDescent="0.2"/>
    <row r="94862" ht="12.75" customHeight="1" x14ac:dyDescent="0.2"/>
    <row r="94863" ht="12.75" customHeight="1" x14ac:dyDescent="0.2"/>
    <row r="94864" ht="12.75" customHeight="1" x14ac:dyDescent="0.2"/>
    <row r="94865" ht="12.75" customHeight="1" x14ac:dyDescent="0.2"/>
    <row r="94866" ht="12.75" customHeight="1" x14ac:dyDescent="0.2"/>
    <row r="94867" ht="12.75" customHeight="1" x14ac:dyDescent="0.2"/>
    <row r="94868" ht="12.75" customHeight="1" x14ac:dyDescent="0.2"/>
    <row r="94869" ht="12.75" customHeight="1" x14ac:dyDescent="0.2"/>
    <row r="94870" ht="12.75" customHeight="1" x14ac:dyDescent="0.2"/>
    <row r="94871" ht="12.75" customHeight="1" x14ac:dyDescent="0.2"/>
    <row r="94872" ht="12.75" customHeight="1" x14ac:dyDescent="0.2"/>
    <row r="94873" ht="12.75" customHeight="1" x14ac:dyDescent="0.2"/>
    <row r="94874" ht="12.75" customHeight="1" x14ac:dyDescent="0.2"/>
    <row r="94875" ht="12.75" customHeight="1" x14ac:dyDescent="0.2"/>
    <row r="94876" ht="12.75" customHeight="1" x14ac:dyDescent="0.2"/>
    <row r="94877" ht="12.75" customHeight="1" x14ac:dyDescent="0.2"/>
    <row r="94878" ht="12.75" customHeight="1" x14ac:dyDescent="0.2"/>
    <row r="94879" ht="12.75" customHeight="1" x14ac:dyDescent="0.2"/>
    <row r="94880" ht="12.75" customHeight="1" x14ac:dyDescent="0.2"/>
    <row r="94881" ht="12.75" customHeight="1" x14ac:dyDescent="0.2"/>
    <row r="94882" ht="12.75" customHeight="1" x14ac:dyDescent="0.2"/>
    <row r="94883" ht="12.75" customHeight="1" x14ac:dyDescent="0.2"/>
    <row r="94884" ht="12.75" customHeight="1" x14ac:dyDescent="0.2"/>
    <row r="94885" ht="12.75" customHeight="1" x14ac:dyDescent="0.2"/>
    <row r="94886" ht="12.75" customHeight="1" x14ac:dyDescent="0.2"/>
    <row r="94887" ht="12.75" customHeight="1" x14ac:dyDescent="0.2"/>
    <row r="94888" ht="12.75" customHeight="1" x14ac:dyDescent="0.2"/>
    <row r="94889" ht="12.75" customHeight="1" x14ac:dyDescent="0.2"/>
    <row r="94890" ht="12.75" customHeight="1" x14ac:dyDescent="0.2"/>
    <row r="94891" ht="12.75" customHeight="1" x14ac:dyDescent="0.2"/>
    <row r="94892" ht="12.75" customHeight="1" x14ac:dyDescent="0.2"/>
    <row r="94893" ht="12.75" customHeight="1" x14ac:dyDescent="0.2"/>
    <row r="94894" ht="12.75" customHeight="1" x14ac:dyDescent="0.2"/>
    <row r="94895" ht="12.75" customHeight="1" x14ac:dyDescent="0.2"/>
    <row r="94896" ht="12.75" customHeight="1" x14ac:dyDescent="0.2"/>
    <row r="94897" ht="12.75" customHeight="1" x14ac:dyDescent="0.2"/>
    <row r="94898" ht="12.75" customHeight="1" x14ac:dyDescent="0.2"/>
    <row r="94899" ht="12.75" customHeight="1" x14ac:dyDescent="0.2"/>
    <row r="94900" ht="12.75" customHeight="1" x14ac:dyDescent="0.2"/>
    <row r="94901" ht="12.75" customHeight="1" x14ac:dyDescent="0.2"/>
    <row r="94902" ht="12.75" customHeight="1" x14ac:dyDescent="0.2"/>
    <row r="94903" ht="12.75" customHeight="1" x14ac:dyDescent="0.2"/>
    <row r="94904" ht="12.75" customHeight="1" x14ac:dyDescent="0.2"/>
    <row r="94905" ht="12.75" customHeight="1" x14ac:dyDescent="0.2"/>
    <row r="94906" ht="12.75" customHeight="1" x14ac:dyDescent="0.2"/>
    <row r="94907" ht="12.75" customHeight="1" x14ac:dyDescent="0.2"/>
    <row r="94908" ht="12.75" customHeight="1" x14ac:dyDescent="0.2"/>
    <row r="94909" ht="12.75" customHeight="1" x14ac:dyDescent="0.2"/>
    <row r="94910" ht="12.75" customHeight="1" x14ac:dyDescent="0.2"/>
    <row r="94911" ht="12.75" customHeight="1" x14ac:dyDescent="0.2"/>
    <row r="94912" ht="12.75" customHeight="1" x14ac:dyDescent="0.2"/>
    <row r="94913" ht="12.75" customHeight="1" x14ac:dyDescent="0.2"/>
    <row r="94914" ht="12.75" customHeight="1" x14ac:dyDescent="0.2"/>
    <row r="94915" ht="12.75" customHeight="1" x14ac:dyDescent="0.2"/>
    <row r="94916" ht="12.75" customHeight="1" x14ac:dyDescent="0.2"/>
    <row r="94917" ht="12.75" customHeight="1" x14ac:dyDescent="0.2"/>
    <row r="94918" ht="12.75" customHeight="1" x14ac:dyDescent="0.2"/>
    <row r="94919" ht="12.75" customHeight="1" x14ac:dyDescent="0.2"/>
    <row r="94920" ht="12.75" customHeight="1" x14ac:dyDescent="0.2"/>
    <row r="94921" ht="12.75" customHeight="1" x14ac:dyDescent="0.2"/>
    <row r="94922" ht="12.75" customHeight="1" x14ac:dyDescent="0.2"/>
    <row r="94923" ht="12.75" customHeight="1" x14ac:dyDescent="0.2"/>
    <row r="94924" ht="12.75" customHeight="1" x14ac:dyDescent="0.2"/>
    <row r="94925" ht="12.75" customHeight="1" x14ac:dyDescent="0.2"/>
    <row r="94926" ht="12.75" customHeight="1" x14ac:dyDescent="0.2"/>
    <row r="94927" ht="12.75" customHeight="1" x14ac:dyDescent="0.2"/>
    <row r="94928" ht="12.75" customHeight="1" x14ac:dyDescent="0.2"/>
    <row r="94929" ht="12.75" customHeight="1" x14ac:dyDescent="0.2"/>
    <row r="94930" ht="12.75" customHeight="1" x14ac:dyDescent="0.2"/>
    <row r="94931" ht="12.75" customHeight="1" x14ac:dyDescent="0.2"/>
    <row r="94932" ht="12.75" customHeight="1" x14ac:dyDescent="0.2"/>
    <row r="94933" ht="12.75" customHeight="1" x14ac:dyDescent="0.2"/>
    <row r="94934" ht="12.75" customHeight="1" x14ac:dyDescent="0.2"/>
    <row r="94935" ht="12.75" customHeight="1" x14ac:dyDescent="0.2"/>
    <row r="94936" ht="12.75" customHeight="1" x14ac:dyDescent="0.2"/>
    <row r="94937" ht="12.75" customHeight="1" x14ac:dyDescent="0.2"/>
    <row r="94938" ht="12.75" customHeight="1" x14ac:dyDescent="0.2"/>
    <row r="94939" ht="12.75" customHeight="1" x14ac:dyDescent="0.2"/>
    <row r="94940" ht="12.75" customHeight="1" x14ac:dyDescent="0.2"/>
    <row r="94941" ht="12.75" customHeight="1" x14ac:dyDescent="0.2"/>
    <row r="94942" ht="12.75" customHeight="1" x14ac:dyDescent="0.2"/>
    <row r="94943" ht="12.75" customHeight="1" x14ac:dyDescent="0.2"/>
    <row r="94944" ht="12.75" customHeight="1" x14ac:dyDescent="0.2"/>
    <row r="94945" ht="12.75" customHeight="1" x14ac:dyDescent="0.2"/>
    <row r="94946" ht="12.75" customHeight="1" x14ac:dyDescent="0.2"/>
    <row r="94947" ht="12.75" customHeight="1" x14ac:dyDescent="0.2"/>
    <row r="94948" ht="12.75" customHeight="1" x14ac:dyDescent="0.2"/>
    <row r="94949" ht="12.75" customHeight="1" x14ac:dyDescent="0.2"/>
    <row r="94950" ht="12.75" customHeight="1" x14ac:dyDescent="0.2"/>
    <row r="94951" ht="12.75" customHeight="1" x14ac:dyDescent="0.2"/>
    <row r="94952" ht="12.75" customHeight="1" x14ac:dyDescent="0.2"/>
    <row r="94953" ht="12.75" customHeight="1" x14ac:dyDescent="0.2"/>
    <row r="94954" ht="12.75" customHeight="1" x14ac:dyDescent="0.2"/>
    <row r="94955" ht="12.75" customHeight="1" x14ac:dyDescent="0.2"/>
    <row r="94956" ht="12.75" customHeight="1" x14ac:dyDescent="0.2"/>
    <row r="94957" ht="12.75" customHeight="1" x14ac:dyDescent="0.2"/>
    <row r="94958" ht="12.75" customHeight="1" x14ac:dyDescent="0.2"/>
    <row r="94959" ht="12.75" customHeight="1" x14ac:dyDescent="0.2"/>
    <row r="94960" ht="12.75" customHeight="1" x14ac:dyDescent="0.2"/>
    <row r="94961" ht="12.75" customHeight="1" x14ac:dyDescent="0.2"/>
    <row r="94962" ht="12.75" customHeight="1" x14ac:dyDescent="0.2"/>
    <row r="94963" ht="12.75" customHeight="1" x14ac:dyDescent="0.2"/>
    <row r="94964" ht="12.75" customHeight="1" x14ac:dyDescent="0.2"/>
    <row r="94965" ht="12.75" customHeight="1" x14ac:dyDescent="0.2"/>
    <row r="94966" ht="12.75" customHeight="1" x14ac:dyDescent="0.2"/>
    <row r="94967" ht="12.75" customHeight="1" x14ac:dyDescent="0.2"/>
    <row r="94968" ht="12.75" customHeight="1" x14ac:dyDescent="0.2"/>
    <row r="94969" ht="12.75" customHeight="1" x14ac:dyDescent="0.2"/>
    <row r="94970" ht="12.75" customHeight="1" x14ac:dyDescent="0.2"/>
    <row r="94971" ht="12.75" customHeight="1" x14ac:dyDescent="0.2"/>
    <row r="94972" ht="12.75" customHeight="1" x14ac:dyDescent="0.2"/>
    <row r="94973" ht="12.75" customHeight="1" x14ac:dyDescent="0.2"/>
    <row r="94974" ht="12.75" customHeight="1" x14ac:dyDescent="0.2"/>
    <row r="94975" ht="12.75" customHeight="1" x14ac:dyDescent="0.2"/>
    <row r="94976" ht="12.75" customHeight="1" x14ac:dyDescent="0.2"/>
    <row r="94977" ht="12.75" customHeight="1" x14ac:dyDescent="0.2"/>
    <row r="94978" ht="12.75" customHeight="1" x14ac:dyDescent="0.2"/>
    <row r="94979" ht="12.75" customHeight="1" x14ac:dyDescent="0.2"/>
    <row r="94980" ht="12.75" customHeight="1" x14ac:dyDescent="0.2"/>
    <row r="94981" ht="12.75" customHeight="1" x14ac:dyDescent="0.2"/>
    <row r="94982" ht="12.75" customHeight="1" x14ac:dyDescent="0.2"/>
    <row r="94983" ht="12.75" customHeight="1" x14ac:dyDescent="0.2"/>
    <row r="94984" ht="12.75" customHeight="1" x14ac:dyDescent="0.2"/>
    <row r="94985" ht="12.75" customHeight="1" x14ac:dyDescent="0.2"/>
    <row r="94986" ht="12.75" customHeight="1" x14ac:dyDescent="0.2"/>
    <row r="94987" ht="12.75" customHeight="1" x14ac:dyDescent="0.2"/>
    <row r="94988" ht="12.75" customHeight="1" x14ac:dyDescent="0.2"/>
    <row r="94989" ht="12.75" customHeight="1" x14ac:dyDescent="0.2"/>
    <row r="94990" ht="12.75" customHeight="1" x14ac:dyDescent="0.2"/>
    <row r="94991" ht="12.75" customHeight="1" x14ac:dyDescent="0.2"/>
    <row r="94992" ht="12.75" customHeight="1" x14ac:dyDescent="0.2"/>
    <row r="94993" ht="12.75" customHeight="1" x14ac:dyDescent="0.2"/>
    <row r="94994" ht="12.75" customHeight="1" x14ac:dyDescent="0.2"/>
    <row r="94995" ht="12.75" customHeight="1" x14ac:dyDescent="0.2"/>
    <row r="94996" ht="12.75" customHeight="1" x14ac:dyDescent="0.2"/>
    <row r="94997" ht="12.75" customHeight="1" x14ac:dyDescent="0.2"/>
    <row r="94998" ht="12.75" customHeight="1" x14ac:dyDescent="0.2"/>
    <row r="94999" ht="12.75" customHeight="1" x14ac:dyDescent="0.2"/>
    <row r="95000" ht="12.75" customHeight="1" x14ac:dyDescent="0.2"/>
    <row r="95001" ht="12.75" customHeight="1" x14ac:dyDescent="0.2"/>
    <row r="95002" ht="12.75" customHeight="1" x14ac:dyDescent="0.2"/>
    <row r="95003" ht="12.75" customHeight="1" x14ac:dyDescent="0.2"/>
    <row r="95004" ht="12.75" customHeight="1" x14ac:dyDescent="0.2"/>
    <row r="95005" ht="12.75" customHeight="1" x14ac:dyDescent="0.2"/>
    <row r="95006" ht="12.75" customHeight="1" x14ac:dyDescent="0.2"/>
    <row r="95007" ht="12.75" customHeight="1" x14ac:dyDescent="0.2"/>
    <row r="95008" ht="12.75" customHeight="1" x14ac:dyDescent="0.2"/>
    <row r="95009" ht="12.75" customHeight="1" x14ac:dyDescent="0.2"/>
    <row r="95010" ht="12.75" customHeight="1" x14ac:dyDescent="0.2"/>
    <row r="95011" ht="12.75" customHeight="1" x14ac:dyDescent="0.2"/>
    <row r="95012" ht="12.75" customHeight="1" x14ac:dyDescent="0.2"/>
    <row r="95013" ht="12.75" customHeight="1" x14ac:dyDescent="0.2"/>
    <row r="95014" ht="12.75" customHeight="1" x14ac:dyDescent="0.2"/>
    <row r="95015" ht="12.75" customHeight="1" x14ac:dyDescent="0.2"/>
    <row r="95016" ht="12.75" customHeight="1" x14ac:dyDescent="0.2"/>
    <row r="95017" ht="12.75" customHeight="1" x14ac:dyDescent="0.2"/>
    <row r="95018" ht="12.75" customHeight="1" x14ac:dyDescent="0.2"/>
    <row r="95019" ht="12.75" customHeight="1" x14ac:dyDescent="0.2"/>
    <row r="95020" ht="12.75" customHeight="1" x14ac:dyDescent="0.2"/>
    <row r="95021" ht="12.75" customHeight="1" x14ac:dyDescent="0.2"/>
    <row r="95022" ht="12.75" customHeight="1" x14ac:dyDescent="0.2"/>
    <row r="95023" ht="12.75" customHeight="1" x14ac:dyDescent="0.2"/>
    <row r="95024" ht="12.75" customHeight="1" x14ac:dyDescent="0.2"/>
    <row r="95025" ht="12.75" customHeight="1" x14ac:dyDescent="0.2"/>
    <row r="95026" ht="12.75" customHeight="1" x14ac:dyDescent="0.2"/>
    <row r="95027" ht="12.75" customHeight="1" x14ac:dyDescent="0.2"/>
    <row r="95028" ht="12.75" customHeight="1" x14ac:dyDescent="0.2"/>
    <row r="95029" ht="12.75" customHeight="1" x14ac:dyDescent="0.2"/>
    <row r="95030" ht="12.75" customHeight="1" x14ac:dyDescent="0.2"/>
    <row r="95031" ht="12.75" customHeight="1" x14ac:dyDescent="0.2"/>
    <row r="95032" ht="12.75" customHeight="1" x14ac:dyDescent="0.2"/>
    <row r="95033" ht="12.75" customHeight="1" x14ac:dyDescent="0.2"/>
    <row r="95034" ht="12.75" customHeight="1" x14ac:dyDescent="0.2"/>
    <row r="95035" ht="12.75" customHeight="1" x14ac:dyDescent="0.2"/>
    <row r="95036" ht="12.75" customHeight="1" x14ac:dyDescent="0.2"/>
    <row r="95037" ht="12.75" customHeight="1" x14ac:dyDescent="0.2"/>
    <row r="95038" ht="12.75" customHeight="1" x14ac:dyDescent="0.2"/>
    <row r="95039" ht="12.75" customHeight="1" x14ac:dyDescent="0.2"/>
    <row r="95040" ht="12.75" customHeight="1" x14ac:dyDescent="0.2"/>
    <row r="95041" ht="12.75" customHeight="1" x14ac:dyDescent="0.2"/>
    <row r="95042" ht="12.75" customHeight="1" x14ac:dyDescent="0.2"/>
    <row r="95043" ht="12.75" customHeight="1" x14ac:dyDescent="0.2"/>
    <row r="95044" ht="12.75" customHeight="1" x14ac:dyDescent="0.2"/>
    <row r="95045" ht="12.75" customHeight="1" x14ac:dyDescent="0.2"/>
    <row r="95046" ht="12.75" customHeight="1" x14ac:dyDescent="0.2"/>
    <row r="95047" ht="12.75" customHeight="1" x14ac:dyDescent="0.2"/>
    <row r="95048" ht="12.75" customHeight="1" x14ac:dyDescent="0.2"/>
    <row r="95049" ht="12.75" customHeight="1" x14ac:dyDescent="0.2"/>
    <row r="95050" ht="12.75" customHeight="1" x14ac:dyDescent="0.2"/>
    <row r="95051" ht="12.75" customHeight="1" x14ac:dyDescent="0.2"/>
    <row r="95052" ht="12.75" customHeight="1" x14ac:dyDescent="0.2"/>
    <row r="95053" ht="12.75" customHeight="1" x14ac:dyDescent="0.2"/>
    <row r="95054" ht="12.75" customHeight="1" x14ac:dyDescent="0.2"/>
    <row r="95055" ht="12.75" customHeight="1" x14ac:dyDescent="0.2"/>
    <row r="95056" ht="12.75" customHeight="1" x14ac:dyDescent="0.2"/>
    <row r="95057" ht="12.75" customHeight="1" x14ac:dyDescent="0.2"/>
    <row r="95058" ht="12.75" customHeight="1" x14ac:dyDescent="0.2"/>
    <row r="95059" ht="12.75" customHeight="1" x14ac:dyDescent="0.2"/>
    <row r="95060" ht="12.75" customHeight="1" x14ac:dyDescent="0.2"/>
    <row r="95061" ht="12.75" customHeight="1" x14ac:dyDescent="0.2"/>
    <row r="95062" ht="12.75" customHeight="1" x14ac:dyDescent="0.2"/>
    <row r="95063" ht="12.75" customHeight="1" x14ac:dyDescent="0.2"/>
    <row r="95064" ht="12.75" customHeight="1" x14ac:dyDescent="0.2"/>
    <row r="95065" ht="12.75" customHeight="1" x14ac:dyDescent="0.2"/>
    <row r="95066" ht="12.75" customHeight="1" x14ac:dyDescent="0.2"/>
    <row r="95067" ht="12.75" customHeight="1" x14ac:dyDescent="0.2"/>
    <row r="95068" ht="12.75" customHeight="1" x14ac:dyDescent="0.2"/>
    <row r="95069" ht="12.75" customHeight="1" x14ac:dyDescent="0.2"/>
    <row r="95070" ht="12.75" customHeight="1" x14ac:dyDescent="0.2"/>
    <row r="95071" ht="12.75" customHeight="1" x14ac:dyDescent="0.2"/>
    <row r="95072" ht="12.75" customHeight="1" x14ac:dyDescent="0.2"/>
    <row r="95073" ht="12.75" customHeight="1" x14ac:dyDescent="0.2"/>
    <row r="95074" ht="12.75" customHeight="1" x14ac:dyDescent="0.2"/>
    <row r="95075" ht="12.75" customHeight="1" x14ac:dyDescent="0.2"/>
    <row r="95076" ht="12.75" customHeight="1" x14ac:dyDescent="0.2"/>
    <row r="95077" ht="12.75" customHeight="1" x14ac:dyDescent="0.2"/>
    <row r="95078" ht="12.75" customHeight="1" x14ac:dyDescent="0.2"/>
    <row r="95079" ht="12.75" customHeight="1" x14ac:dyDescent="0.2"/>
    <row r="95080" ht="12.75" customHeight="1" x14ac:dyDescent="0.2"/>
    <row r="95081" ht="12.75" customHeight="1" x14ac:dyDescent="0.2"/>
    <row r="95082" ht="12.75" customHeight="1" x14ac:dyDescent="0.2"/>
    <row r="95083" ht="12.75" customHeight="1" x14ac:dyDescent="0.2"/>
    <row r="95084" ht="12.75" customHeight="1" x14ac:dyDescent="0.2"/>
    <row r="95085" ht="12.75" customHeight="1" x14ac:dyDescent="0.2"/>
    <row r="95086" ht="12.75" customHeight="1" x14ac:dyDescent="0.2"/>
    <row r="95087" ht="12.75" customHeight="1" x14ac:dyDescent="0.2"/>
    <row r="95088" ht="12.75" customHeight="1" x14ac:dyDescent="0.2"/>
    <row r="95089" ht="12.75" customHeight="1" x14ac:dyDescent="0.2"/>
    <row r="95090" ht="12.75" customHeight="1" x14ac:dyDescent="0.2"/>
    <row r="95091" ht="12.75" customHeight="1" x14ac:dyDescent="0.2"/>
    <row r="95092" ht="12.75" customHeight="1" x14ac:dyDescent="0.2"/>
    <row r="95093" ht="12.75" customHeight="1" x14ac:dyDescent="0.2"/>
    <row r="95094" ht="12.75" customHeight="1" x14ac:dyDescent="0.2"/>
    <row r="95095" ht="12.75" customHeight="1" x14ac:dyDescent="0.2"/>
    <row r="95096" ht="12.75" customHeight="1" x14ac:dyDescent="0.2"/>
    <row r="95097" ht="12.75" customHeight="1" x14ac:dyDescent="0.2"/>
    <row r="95098" ht="12.75" customHeight="1" x14ac:dyDescent="0.2"/>
    <row r="95099" ht="12.75" customHeight="1" x14ac:dyDescent="0.2"/>
    <row r="95100" ht="12.75" customHeight="1" x14ac:dyDescent="0.2"/>
    <row r="95101" ht="12.75" customHeight="1" x14ac:dyDescent="0.2"/>
    <row r="95102" ht="12.75" customHeight="1" x14ac:dyDescent="0.2"/>
    <row r="95103" ht="12.75" customHeight="1" x14ac:dyDescent="0.2"/>
    <row r="95104" ht="12.75" customHeight="1" x14ac:dyDescent="0.2"/>
    <row r="95105" ht="12.75" customHeight="1" x14ac:dyDescent="0.2"/>
    <row r="95106" ht="12.75" customHeight="1" x14ac:dyDescent="0.2"/>
    <row r="95107" ht="12.75" customHeight="1" x14ac:dyDescent="0.2"/>
    <row r="95108" ht="12.75" customHeight="1" x14ac:dyDescent="0.2"/>
    <row r="95109" ht="12.75" customHeight="1" x14ac:dyDescent="0.2"/>
    <row r="95110" ht="12.75" customHeight="1" x14ac:dyDescent="0.2"/>
    <row r="95111" ht="12.75" customHeight="1" x14ac:dyDescent="0.2"/>
    <row r="95112" ht="12.75" customHeight="1" x14ac:dyDescent="0.2"/>
    <row r="95113" ht="12.75" customHeight="1" x14ac:dyDescent="0.2"/>
    <row r="95114" ht="12.75" customHeight="1" x14ac:dyDescent="0.2"/>
    <row r="95115" ht="12.75" customHeight="1" x14ac:dyDescent="0.2"/>
    <row r="95116" ht="12.75" customHeight="1" x14ac:dyDescent="0.2"/>
    <row r="95117" ht="12.75" customHeight="1" x14ac:dyDescent="0.2"/>
    <row r="95118" ht="12.75" customHeight="1" x14ac:dyDescent="0.2"/>
    <row r="95119" ht="12.75" customHeight="1" x14ac:dyDescent="0.2"/>
    <row r="95120" ht="12.75" customHeight="1" x14ac:dyDescent="0.2"/>
    <row r="95121" ht="12.75" customHeight="1" x14ac:dyDescent="0.2"/>
    <row r="95122" ht="12.75" customHeight="1" x14ac:dyDescent="0.2"/>
    <row r="95123" ht="12.75" customHeight="1" x14ac:dyDescent="0.2"/>
    <row r="95124" ht="12.75" customHeight="1" x14ac:dyDescent="0.2"/>
    <row r="95125" ht="12.75" customHeight="1" x14ac:dyDescent="0.2"/>
    <row r="95126" ht="12.75" customHeight="1" x14ac:dyDescent="0.2"/>
    <row r="95127" ht="12.75" customHeight="1" x14ac:dyDescent="0.2"/>
    <row r="95128" ht="12.75" customHeight="1" x14ac:dyDescent="0.2"/>
    <row r="95129" ht="12.75" customHeight="1" x14ac:dyDescent="0.2"/>
    <row r="95130" ht="12.75" customHeight="1" x14ac:dyDescent="0.2"/>
    <row r="95131" ht="12.75" customHeight="1" x14ac:dyDescent="0.2"/>
    <row r="95132" ht="12.75" customHeight="1" x14ac:dyDescent="0.2"/>
    <row r="95133" ht="12.75" customHeight="1" x14ac:dyDescent="0.2"/>
    <row r="95134" ht="12.75" customHeight="1" x14ac:dyDescent="0.2"/>
    <row r="95135" ht="12.75" customHeight="1" x14ac:dyDescent="0.2"/>
    <row r="95136" ht="12.75" customHeight="1" x14ac:dyDescent="0.2"/>
    <row r="95137" ht="12.75" customHeight="1" x14ac:dyDescent="0.2"/>
    <row r="95138" ht="12.75" customHeight="1" x14ac:dyDescent="0.2"/>
    <row r="95139" ht="12.75" customHeight="1" x14ac:dyDescent="0.2"/>
    <row r="95140" ht="12.75" customHeight="1" x14ac:dyDescent="0.2"/>
    <row r="95141" ht="12.75" customHeight="1" x14ac:dyDescent="0.2"/>
    <row r="95142" ht="12.75" customHeight="1" x14ac:dyDescent="0.2"/>
    <row r="95143" ht="12.75" customHeight="1" x14ac:dyDescent="0.2"/>
    <row r="95144" ht="12.75" customHeight="1" x14ac:dyDescent="0.2"/>
    <row r="95145" ht="12.75" customHeight="1" x14ac:dyDescent="0.2"/>
    <row r="95146" ht="12.75" customHeight="1" x14ac:dyDescent="0.2"/>
    <row r="95147" ht="12.75" customHeight="1" x14ac:dyDescent="0.2"/>
    <row r="95148" ht="12.75" customHeight="1" x14ac:dyDescent="0.2"/>
    <row r="95149" ht="12.75" customHeight="1" x14ac:dyDescent="0.2"/>
    <row r="95150" ht="12.75" customHeight="1" x14ac:dyDescent="0.2"/>
    <row r="95151" ht="12.75" customHeight="1" x14ac:dyDescent="0.2"/>
    <row r="95152" ht="12.75" customHeight="1" x14ac:dyDescent="0.2"/>
    <row r="95153" ht="12.75" customHeight="1" x14ac:dyDescent="0.2"/>
    <row r="95154" ht="12.75" customHeight="1" x14ac:dyDescent="0.2"/>
    <row r="95155" ht="12.75" customHeight="1" x14ac:dyDescent="0.2"/>
    <row r="95156" ht="12.75" customHeight="1" x14ac:dyDescent="0.2"/>
    <row r="95157" ht="12.75" customHeight="1" x14ac:dyDescent="0.2"/>
    <row r="95158" ht="12.75" customHeight="1" x14ac:dyDescent="0.2"/>
    <row r="95159" ht="12.75" customHeight="1" x14ac:dyDescent="0.2"/>
    <row r="95160" ht="12.75" customHeight="1" x14ac:dyDescent="0.2"/>
    <row r="95161" ht="12.75" customHeight="1" x14ac:dyDescent="0.2"/>
    <row r="95162" ht="12.75" customHeight="1" x14ac:dyDescent="0.2"/>
    <row r="95163" ht="12.75" customHeight="1" x14ac:dyDescent="0.2"/>
    <row r="95164" ht="12.75" customHeight="1" x14ac:dyDescent="0.2"/>
    <row r="95165" ht="12.75" customHeight="1" x14ac:dyDescent="0.2"/>
    <row r="95166" ht="12.75" customHeight="1" x14ac:dyDescent="0.2"/>
    <row r="95167" ht="12.75" customHeight="1" x14ac:dyDescent="0.2"/>
    <row r="95168" ht="12.75" customHeight="1" x14ac:dyDescent="0.2"/>
    <row r="95169" ht="12.75" customHeight="1" x14ac:dyDescent="0.2"/>
    <row r="95170" ht="12.75" customHeight="1" x14ac:dyDescent="0.2"/>
    <row r="95171" ht="12.75" customHeight="1" x14ac:dyDescent="0.2"/>
    <row r="95172" ht="12.75" customHeight="1" x14ac:dyDescent="0.2"/>
    <row r="95173" ht="12.75" customHeight="1" x14ac:dyDescent="0.2"/>
    <row r="95174" ht="12.75" customHeight="1" x14ac:dyDescent="0.2"/>
    <row r="95175" ht="12.75" customHeight="1" x14ac:dyDescent="0.2"/>
    <row r="95176" ht="12.75" customHeight="1" x14ac:dyDescent="0.2"/>
    <row r="95177" ht="12.75" customHeight="1" x14ac:dyDescent="0.2"/>
    <row r="95178" ht="12.75" customHeight="1" x14ac:dyDescent="0.2"/>
    <row r="95179" ht="12.75" customHeight="1" x14ac:dyDescent="0.2"/>
    <row r="95180" ht="12.75" customHeight="1" x14ac:dyDescent="0.2"/>
    <row r="95181" ht="12.75" customHeight="1" x14ac:dyDescent="0.2"/>
    <row r="95182" ht="12.75" customHeight="1" x14ac:dyDescent="0.2"/>
    <row r="95183" ht="12.75" customHeight="1" x14ac:dyDescent="0.2"/>
    <row r="95184" ht="12.75" customHeight="1" x14ac:dyDescent="0.2"/>
    <row r="95185" ht="12.75" customHeight="1" x14ac:dyDescent="0.2"/>
    <row r="95186" ht="12.75" customHeight="1" x14ac:dyDescent="0.2"/>
    <row r="95187" ht="12.75" customHeight="1" x14ac:dyDescent="0.2"/>
    <row r="95188" ht="12.75" customHeight="1" x14ac:dyDescent="0.2"/>
    <row r="95189" ht="12.75" customHeight="1" x14ac:dyDescent="0.2"/>
    <row r="95190" ht="12.75" customHeight="1" x14ac:dyDescent="0.2"/>
    <row r="95191" ht="12.75" customHeight="1" x14ac:dyDescent="0.2"/>
    <row r="95192" ht="12.75" customHeight="1" x14ac:dyDescent="0.2"/>
    <row r="95193" ht="12.75" customHeight="1" x14ac:dyDescent="0.2"/>
    <row r="95194" ht="12.75" customHeight="1" x14ac:dyDescent="0.2"/>
    <row r="95195" ht="12.75" customHeight="1" x14ac:dyDescent="0.2"/>
    <row r="95196" ht="12.75" customHeight="1" x14ac:dyDescent="0.2"/>
    <row r="95197" ht="12.75" customHeight="1" x14ac:dyDescent="0.2"/>
    <row r="95198" ht="12.75" customHeight="1" x14ac:dyDescent="0.2"/>
    <row r="95199" ht="12.75" customHeight="1" x14ac:dyDescent="0.2"/>
    <row r="95200" ht="12.75" customHeight="1" x14ac:dyDescent="0.2"/>
    <row r="95201" ht="12.75" customHeight="1" x14ac:dyDescent="0.2"/>
    <row r="95202" ht="12.75" customHeight="1" x14ac:dyDescent="0.2"/>
    <row r="95203" ht="12.75" customHeight="1" x14ac:dyDescent="0.2"/>
    <row r="95204" ht="12.75" customHeight="1" x14ac:dyDescent="0.2"/>
    <row r="95205" ht="12.75" customHeight="1" x14ac:dyDescent="0.2"/>
    <row r="95206" ht="12.75" customHeight="1" x14ac:dyDescent="0.2"/>
    <row r="95207" ht="12.75" customHeight="1" x14ac:dyDescent="0.2"/>
    <row r="95208" ht="12.75" customHeight="1" x14ac:dyDescent="0.2"/>
    <row r="95209" ht="12.75" customHeight="1" x14ac:dyDescent="0.2"/>
    <row r="95210" ht="12.75" customHeight="1" x14ac:dyDescent="0.2"/>
    <row r="95211" ht="12.75" customHeight="1" x14ac:dyDescent="0.2"/>
    <row r="95212" ht="12.75" customHeight="1" x14ac:dyDescent="0.2"/>
    <row r="95213" ht="12.75" customHeight="1" x14ac:dyDescent="0.2"/>
    <row r="95214" ht="12.75" customHeight="1" x14ac:dyDescent="0.2"/>
    <row r="95215" ht="12.75" customHeight="1" x14ac:dyDescent="0.2"/>
    <row r="95216" ht="12.75" customHeight="1" x14ac:dyDescent="0.2"/>
    <row r="95217" ht="12.75" customHeight="1" x14ac:dyDescent="0.2"/>
    <row r="95218" ht="12.75" customHeight="1" x14ac:dyDescent="0.2"/>
    <row r="95219" ht="12.75" customHeight="1" x14ac:dyDescent="0.2"/>
    <row r="95220" ht="12.75" customHeight="1" x14ac:dyDescent="0.2"/>
    <row r="95221" ht="12.75" customHeight="1" x14ac:dyDescent="0.2"/>
    <row r="95222" ht="12.75" customHeight="1" x14ac:dyDescent="0.2"/>
    <row r="95223" ht="12.75" customHeight="1" x14ac:dyDescent="0.2"/>
    <row r="95224" ht="12.75" customHeight="1" x14ac:dyDescent="0.2"/>
    <row r="95225" ht="12.75" customHeight="1" x14ac:dyDescent="0.2"/>
    <row r="95226" ht="12.75" customHeight="1" x14ac:dyDescent="0.2"/>
    <row r="95227" ht="12.75" customHeight="1" x14ac:dyDescent="0.2"/>
    <row r="95228" ht="12.75" customHeight="1" x14ac:dyDescent="0.2"/>
    <row r="95229" ht="12.75" customHeight="1" x14ac:dyDescent="0.2"/>
    <row r="95230" ht="12.75" customHeight="1" x14ac:dyDescent="0.2"/>
    <row r="95231" ht="12.75" customHeight="1" x14ac:dyDescent="0.2"/>
    <row r="95232" ht="12.75" customHeight="1" x14ac:dyDescent="0.2"/>
    <row r="95233" ht="12.75" customHeight="1" x14ac:dyDescent="0.2"/>
    <row r="95234" ht="12.75" customHeight="1" x14ac:dyDescent="0.2"/>
    <row r="95235" ht="12.75" customHeight="1" x14ac:dyDescent="0.2"/>
    <row r="95236" ht="12.75" customHeight="1" x14ac:dyDescent="0.2"/>
    <row r="95237" ht="12.75" customHeight="1" x14ac:dyDescent="0.2"/>
    <row r="95238" ht="12.75" customHeight="1" x14ac:dyDescent="0.2"/>
    <row r="95239" ht="12.75" customHeight="1" x14ac:dyDescent="0.2"/>
    <row r="95240" ht="12.75" customHeight="1" x14ac:dyDescent="0.2"/>
    <row r="95241" ht="12.75" customHeight="1" x14ac:dyDescent="0.2"/>
    <row r="95242" ht="12.75" customHeight="1" x14ac:dyDescent="0.2"/>
    <row r="95243" ht="12.75" customHeight="1" x14ac:dyDescent="0.2"/>
    <row r="95244" ht="12.75" customHeight="1" x14ac:dyDescent="0.2"/>
    <row r="95245" ht="12.75" customHeight="1" x14ac:dyDescent="0.2"/>
    <row r="95246" ht="12.75" customHeight="1" x14ac:dyDescent="0.2"/>
    <row r="95247" ht="12.75" customHeight="1" x14ac:dyDescent="0.2"/>
    <row r="95248" ht="12.75" customHeight="1" x14ac:dyDescent="0.2"/>
    <row r="95249" ht="12.75" customHeight="1" x14ac:dyDescent="0.2"/>
    <row r="95250" ht="12.75" customHeight="1" x14ac:dyDescent="0.2"/>
    <row r="95251" ht="12.75" customHeight="1" x14ac:dyDescent="0.2"/>
    <row r="95252" ht="12.75" customHeight="1" x14ac:dyDescent="0.2"/>
    <row r="95253" ht="12.75" customHeight="1" x14ac:dyDescent="0.2"/>
    <row r="95254" ht="12.75" customHeight="1" x14ac:dyDescent="0.2"/>
    <row r="95255" ht="12.75" customHeight="1" x14ac:dyDescent="0.2"/>
    <row r="95256" ht="12.75" customHeight="1" x14ac:dyDescent="0.2"/>
    <row r="95257" ht="12.75" customHeight="1" x14ac:dyDescent="0.2"/>
    <row r="95258" ht="12.75" customHeight="1" x14ac:dyDescent="0.2"/>
    <row r="95259" ht="12.75" customHeight="1" x14ac:dyDescent="0.2"/>
    <row r="95260" ht="12.75" customHeight="1" x14ac:dyDescent="0.2"/>
    <row r="95261" ht="12.75" customHeight="1" x14ac:dyDescent="0.2"/>
    <row r="95262" ht="12.75" customHeight="1" x14ac:dyDescent="0.2"/>
    <row r="95263" ht="12.75" customHeight="1" x14ac:dyDescent="0.2"/>
    <row r="95264" ht="12.75" customHeight="1" x14ac:dyDescent="0.2"/>
    <row r="95265" ht="12.75" customHeight="1" x14ac:dyDescent="0.2"/>
    <row r="95266" ht="12.75" customHeight="1" x14ac:dyDescent="0.2"/>
    <row r="95267" ht="12.75" customHeight="1" x14ac:dyDescent="0.2"/>
    <row r="95268" ht="12.75" customHeight="1" x14ac:dyDescent="0.2"/>
    <row r="95269" ht="12.75" customHeight="1" x14ac:dyDescent="0.2"/>
    <row r="95270" ht="12.75" customHeight="1" x14ac:dyDescent="0.2"/>
    <row r="95271" ht="12.75" customHeight="1" x14ac:dyDescent="0.2"/>
    <row r="95272" ht="12.75" customHeight="1" x14ac:dyDescent="0.2"/>
    <row r="95273" ht="12.75" customHeight="1" x14ac:dyDescent="0.2"/>
    <row r="95274" ht="12.75" customHeight="1" x14ac:dyDescent="0.2"/>
    <row r="95275" ht="12.75" customHeight="1" x14ac:dyDescent="0.2"/>
    <row r="95276" ht="12.75" customHeight="1" x14ac:dyDescent="0.2"/>
    <row r="95277" ht="12.75" customHeight="1" x14ac:dyDescent="0.2"/>
    <row r="95278" ht="12.75" customHeight="1" x14ac:dyDescent="0.2"/>
    <row r="95279" ht="12.75" customHeight="1" x14ac:dyDescent="0.2"/>
    <row r="95280" ht="12.75" customHeight="1" x14ac:dyDescent="0.2"/>
    <row r="95281" ht="12.75" customHeight="1" x14ac:dyDescent="0.2"/>
    <row r="95282" ht="12.75" customHeight="1" x14ac:dyDescent="0.2"/>
    <row r="95283" ht="12.75" customHeight="1" x14ac:dyDescent="0.2"/>
    <row r="95284" ht="12.75" customHeight="1" x14ac:dyDescent="0.2"/>
    <row r="95285" ht="12.75" customHeight="1" x14ac:dyDescent="0.2"/>
    <row r="95286" ht="12.75" customHeight="1" x14ac:dyDescent="0.2"/>
    <row r="95287" ht="12.75" customHeight="1" x14ac:dyDescent="0.2"/>
    <row r="95288" ht="12.75" customHeight="1" x14ac:dyDescent="0.2"/>
    <row r="95289" ht="12.75" customHeight="1" x14ac:dyDescent="0.2"/>
    <row r="95290" ht="12.75" customHeight="1" x14ac:dyDescent="0.2"/>
    <row r="95291" ht="12.75" customHeight="1" x14ac:dyDescent="0.2"/>
    <row r="95292" ht="12.75" customHeight="1" x14ac:dyDescent="0.2"/>
    <row r="95293" ht="12.75" customHeight="1" x14ac:dyDescent="0.2"/>
    <row r="95294" ht="12.75" customHeight="1" x14ac:dyDescent="0.2"/>
    <row r="95295" ht="12.75" customHeight="1" x14ac:dyDescent="0.2"/>
    <row r="95296" ht="12.75" customHeight="1" x14ac:dyDescent="0.2"/>
    <row r="95297" ht="12.75" customHeight="1" x14ac:dyDescent="0.2"/>
    <row r="95298" ht="12.75" customHeight="1" x14ac:dyDescent="0.2"/>
    <row r="95299" ht="12.75" customHeight="1" x14ac:dyDescent="0.2"/>
    <row r="95300" ht="12.75" customHeight="1" x14ac:dyDescent="0.2"/>
    <row r="95301" ht="12.75" customHeight="1" x14ac:dyDescent="0.2"/>
    <row r="95302" ht="12.75" customHeight="1" x14ac:dyDescent="0.2"/>
    <row r="95303" ht="12.75" customHeight="1" x14ac:dyDescent="0.2"/>
    <row r="95304" ht="12.75" customHeight="1" x14ac:dyDescent="0.2"/>
    <row r="95305" ht="12.75" customHeight="1" x14ac:dyDescent="0.2"/>
    <row r="95306" ht="12.75" customHeight="1" x14ac:dyDescent="0.2"/>
    <row r="95307" ht="12.75" customHeight="1" x14ac:dyDescent="0.2"/>
    <row r="95308" ht="12.75" customHeight="1" x14ac:dyDescent="0.2"/>
    <row r="95309" ht="12.75" customHeight="1" x14ac:dyDescent="0.2"/>
    <row r="95310" ht="12.75" customHeight="1" x14ac:dyDescent="0.2"/>
    <row r="95311" ht="12.75" customHeight="1" x14ac:dyDescent="0.2"/>
    <row r="95312" ht="12.75" customHeight="1" x14ac:dyDescent="0.2"/>
    <row r="95313" ht="12.75" customHeight="1" x14ac:dyDescent="0.2"/>
    <row r="95314" ht="12.75" customHeight="1" x14ac:dyDescent="0.2"/>
    <row r="95315" ht="12.75" customHeight="1" x14ac:dyDescent="0.2"/>
    <row r="95316" ht="12.75" customHeight="1" x14ac:dyDescent="0.2"/>
    <row r="95317" ht="12.75" customHeight="1" x14ac:dyDescent="0.2"/>
    <row r="95318" ht="12.75" customHeight="1" x14ac:dyDescent="0.2"/>
    <row r="95319" ht="12.75" customHeight="1" x14ac:dyDescent="0.2"/>
    <row r="95320" ht="12.75" customHeight="1" x14ac:dyDescent="0.2"/>
    <row r="95321" ht="12.75" customHeight="1" x14ac:dyDescent="0.2"/>
    <row r="95322" ht="12.75" customHeight="1" x14ac:dyDescent="0.2"/>
    <row r="95323" ht="12.75" customHeight="1" x14ac:dyDescent="0.2"/>
    <row r="95324" ht="12.75" customHeight="1" x14ac:dyDescent="0.2"/>
    <row r="95325" ht="12.75" customHeight="1" x14ac:dyDescent="0.2"/>
    <row r="95326" ht="12.75" customHeight="1" x14ac:dyDescent="0.2"/>
    <row r="95327" ht="12.75" customHeight="1" x14ac:dyDescent="0.2"/>
    <row r="95328" ht="12.75" customHeight="1" x14ac:dyDescent="0.2"/>
    <row r="95329" ht="12.75" customHeight="1" x14ac:dyDescent="0.2"/>
    <row r="95330" ht="12.75" customHeight="1" x14ac:dyDescent="0.2"/>
    <row r="95331" ht="12.75" customHeight="1" x14ac:dyDescent="0.2"/>
    <row r="95332" ht="12.75" customHeight="1" x14ac:dyDescent="0.2"/>
    <row r="95333" ht="12.75" customHeight="1" x14ac:dyDescent="0.2"/>
    <row r="95334" ht="12.75" customHeight="1" x14ac:dyDescent="0.2"/>
    <row r="95335" ht="12.75" customHeight="1" x14ac:dyDescent="0.2"/>
    <row r="95336" ht="12.75" customHeight="1" x14ac:dyDescent="0.2"/>
    <row r="95337" ht="12.75" customHeight="1" x14ac:dyDescent="0.2"/>
    <row r="95338" ht="12.75" customHeight="1" x14ac:dyDescent="0.2"/>
    <row r="95339" ht="12.75" customHeight="1" x14ac:dyDescent="0.2"/>
    <row r="95340" ht="12.75" customHeight="1" x14ac:dyDescent="0.2"/>
    <row r="95341" ht="12.75" customHeight="1" x14ac:dyDescent="0.2"/>
    <row r="95342" ht="12.75" customHeight="1" x14ac:dyDescent="0.2"/>
    <row r="95343" ht="12.75" customHeight="1" x14ac:dyDescent="0.2"/>
    <row r="95344" ht="12.75" customHeight="1" x14ac:dyDescent="0.2"/>
    <row r="95345" ht="12.75" customHeight="1" x14ac:dyDescent="0.2"/>
    <row r="95346" ht="12.75" customHeight="1" x14ac:dyDescent="0.2"/>
    <row r="95347" ht="12.75" customHeight="1" x14ac:dyDescent="0.2"/>
    <row r="95348" ht="12.75" customHeight="1" x14ac:dyDescent="0.2"/>
    <row r="95349" ht="12.75" customHeight="1" x14ac:dyDescent="0.2"/>
    <row r="95350" ht="12.75" customHeight="1" x14ac:dyDescent="0.2"/>
    <row r="95351" ht="12.75" customHeight="1" x14ac:dyDescent="0.2"/>
    <row r="95352" ht="12.75" customHeight="1" x14ac:dyDescent="0.2"/>
    <row r="95353" ht="12.75" customHeight="1" x14ac:dyDescent="0.2"/>
    <row r="95354" ht="12.75" customHeight="1" x14ac:dyDescent="0.2"/>
    <row r="95355" ht="12.75" customHeight="1" x14ac:dyDescent="0.2"/>
    <row r="95356" ht="12.75" customHeight="1" x14ac:dyDescent="0.2"/>
    <row r="95357" ht="12.75" customHeight="1" x14ac:dyDescent="0.2"/>
    <row r="95358" ht="12.75" customHeight="1" x14ac:dyDescent="0.2"/>
    <row r="95359" ht="12.75" customHeight="1" x14ac:dyDescent="0.2"/>
    <row r="95360" ht="12.75" customHeight="1" x14ac:dyDescent="0.2"/>
    <row r="95361" ht="12.75" customHeight="1" x14ac:dyDescent="0.2"/>
    <row r="95362" ht="12.75" customHeight="1" x14ac:dyDescent="0.2"/>
    <row r="95363" ht="12.75" customHeight="1" x14ac:dyDescent="0.2"/>
    <row r="95364" ht="12.75" customHeight="1" x14ac:dyDescent="0.2"/>
    <row r="95365" ht="12.75" customHeight="1" x14ac:dyDescent="0.2"/>
    <row r="95366" ht="12.75" customHeight="1" x14ac:dyDescent="0.2"/>
    <row r="95367" ht="12.75" customHeight="1" x14ac:dyDescent="0.2"/>
    <row r="95368" ht="12.75" customHeight="1" x14ac:dyDescent="0.2"/>
    <row r="95369" ht="12.75" customHeight="1" x14ac:dyDescent="0.2"/>
    <row r="95370" ht="12.75" customHeight="1" x14ac:dyDescent="0.2"/>
    <row r="95371" ht="12.75" customHeight="1" x14ac:dyDescent="0.2"/>
    <row r="95372" ht="12.75" customHeight="1" x14ac:dyDescent="0.2"/>
    <row r="95373" ht="12.75" customHeight="1" x14ac:dyDescent="0.2"/>
    <row r="95374" ht="12.75" customHeight="1" x14ac:dyDescent="0.2"/>
    <row r="95375" ht="12.75" customHeight="1" x14ac:dyDescent="0.2"/>
    <row r="95376" ht="12.75" customHeight="1" x14ac:dyDescent="0.2"/>
    <row r="95377" ht="12.75" customHeight="1" x14ac:dyDescent="0.2"/>
    <row r="95378" ht="12.75" customHeight="1" x14ac:dyDescent="0.2"/>
    <row r="95379" ht="12.75" customHeight="1" x14ac:dyDescent="0.2"/>
    <row r="95380" ht="12.75" customHeight="1" x14ac:dyDescent="0.2"/>
    <row r="95381" ht="12.75" customHeight="1" x14ac:dyDescent="0.2"/>
    <row r="95382" ht="12.75" customHeight="1" x14ac:dyDescent="0.2"/>
    <row r="95383" ht="12.75" customHeight="1" x14ac:dyDescent="0.2"/>
    <row r="95384" ht="12.75" customHeight="1" x14ac:dyDescent="0.2"/>
    <row r="95385" ht="12.75" customHeight="1" x14ac:dyDescent="0.2"/>
    <row r="95386" ht="12.75" customHeight="1" x14ac:dyDescent="0.2"/>
    <row r="95387" ht="12.75" customHeight="1" x14ac:dyDescent="0.2"/>
    <row r="95388" ht="12.75" customHeight="1" x14ac:dyDescent="0.2"/>
    <row r="95389" ht="12.75" customHeight="1" x14ac:dyDescent="0.2"/>
    <row r="95390" ht="12.75" customHeight="1" x14ac:dyDescent="0.2"/>
    <row r="95391" ht="12.75" customHeight="1" x14ac:dyDescent="0.2"/>
    <row r="95392" ht="12.75" customHeight="1" x14ac:dyDescent="0.2"/>
    <row r="95393" ht="12.75" customHeight="1" x14ac:dyDescent="0.2"/>
    <row r="95394" ht="12.75" customHeight="1" x14ac:dyDescent="0.2"/>
    <row r="95395" ht="12.75" customHeight="1" x14ac:dyDescent="0.2"/>
    <row r="95396" ht="12.75" customHeight="1" x14ac:dyDescent="0.2"/>
    <row r="95397" ht="12.75" customHeight="1" x14ac:dyDescent="0.2"/>
    <row r="95398" ht="12.75" customHeight="1" x14ac:dyDescent="0.2"/>
    <row r="95399" ht="12.75" customHeight="1" x14ac:dyDescent="0.2"/>
    <row r="95400" ht="12.75" customHeight="1" x14ac:dyDescent="0.2"/>
    <row r="95401" ht="12.75" customHeight="1" x14ac:dyDescent="0.2"/>
    <row r="95402" ht="12.75" customHeight="1" x14ac:dyDescent="0.2"/>
    <row r="95403" ht="12.75" customHeight="1" x14ac:dyDescent="0.2"/>
    <row r="95404" ht="12.75" customHeight="1" x14ac:dyDescent="0.2"/>
    <row r="95405" ht="12.75" customHeight="1" x14ac:dyDescent="0.2"/>
    <row r="95406" ht="12.75" customHeight="1" x14ac:dyDescent="0.2"/>
    <row r="95407" ht="12.75" customHeight="1" x14ac:dyDescent="0.2"/>
    <row r="95408" ht="12.75" customHeight="1" x14ac:dyDescent="0.2"/>
    <row r="95409" ht="12.75" customHeight="1" x14ac:dyDescent="0.2"/>
    <row r="95410" ht="12.75" customHeight="1" x14ac:dyDescent="0.2"/>
    <row r="95411" ht="12.75" customHeight="1" x14ac:dyDescent="0.2"/>
    <row r="95412" ht="12.75" customHeight="1" x14ac:dyDescent="0.2"/>
    <row r="95413" ht="12.75" customHeight="1" x14ac:dyDescent="0.2"/>
    <row r="95414" ht="12.75" customHeight="1" x14ac:dyDescent="0.2"/>
    <row r="95415" ht="12.75" customHeight="1" x14ac:dyDescent="0.2"/>
    <row r="95416" ht="12.75" customHeight="1" x14ac:dyDescent="0.2"/>
    <row r="95417" ht="12.75" customHeight="1" x14ac:dyDescent="0.2"/>
    <row r="95418" ht="12.75" customHeight="1" x14ac:dyDescent="0.2"/>
    <row r="95419" ht="12.75" customHeight="1" x14ac:dyDescent="0.2"/>
    <row r="95420" ht="12.75" customHeight="1" x14ac:dyDescent="0.2"/>
    <row r="95421" ht="12.75" customHeight="1" x14ac:dyDescent="0.2"/>
    <row r="95422" ht="12.75" customHeight="1" x14ac:dyDescent="0.2"/>
    <row r="95423" ht="12.75" customHeight="1" x14ac:dyDescent="0.2"/>
    <row r="95424" ht="12.75" customHeight="1" x14ac:dyDescent="0.2"/>
    <row r="95425" ht="12.75" customHeight="1" x14ac:dyDescent="0.2"/>
    <row r="95426" ht="12.75" customHeight="1" x14ac:dyDescent="0.2"/>
    <row r="95427" ht="12.75" customHeight="1" x14ac:dyDescent="0.2"/>
    <row r="95428" ht="12.75" customHeight="1" x14ac:dyDescent="0.2"/>
    <row r="95429" ht="12.75" customHeight="1" x14ac:dyDescent="0.2"/>
    <row r="95430" ht="12.75" customHeight="1" x14ac:dyDescent="0.2"/>
    <row r="95431" ht="12.75" customHeight="1" x14ac:dyDescent="0.2"/>
    <row r="95432" ht="12.75" customHeight="1" x14ac:dyDescent="0.2"/>
    <row r="95433" ht="12.75" customHeight="1" x14ac:dyDescent="0.2"/>
    <row r="95434" ht="12.75" customHeight="1" x14ac:dyDescent="0.2"/>
    <row r="95435" ht="12.75" customHeight="1" x14ac:dyDescent="0.2"/>
    <row r="95436" ht="12.75" customHeight="1" x14ac:dyDescent="0.2"/>
    <row r="95437" ht="12.75" customHeight="1" x14ac:dyDescent="0.2"/>
    <row r="95438" ht="12.75" customHeight="1" x14ac:dyDescent="0.2"/>
    <row r="95439" ht="12.75" customHeight="1" x14ac:dyDescent="0.2"/>
    <row r="95440" ht="12.75" customHeight="1" x14ac:dyDescent="0.2"/>
    <row r="95441" ht="12.75" customHeight="1" x14ac:dyDescent="0.2"/>
    <row r="95442" ht="12.75" customHeight="1" x14ac:dyDescent="0.2"/>
    <row r="95443" ht="12.75" customHeight="1" x14ac:dyDescent="0.2"/>
    <row r="95444" ht="12.75" customHeight="1" x14ac:dyDescent="0.2"/>
    <row r="95445" ht="12.75" customHeight="1" x14ac:dyDescent="0.2"/>
    <row r="95446" ht="12.75" customHeight="1" x14ac:dyDescent="0.2"/>
    <row r="95447" ht="12.75" customHeight="1" x14ac:dyDescent="0.2"/>
    <row r="95448" ht="12.75" customHeight="1" x14ac:dyDescent="0.2"/>
    <row r="95449" ht="12.75" customHeight="1" x14ac:dyDescent="0.2"/>
    <row r="95450" ht="12.75" customHeight="1" x14ac:dyDescent="0.2"/>
    <row r="95451" ht="12.75" customHeight="1" x14ac:dyDescent="0.2"/>
    <row r="95452" ht="12.75" customHeight="1" x14ac:dyDescent="0.2"/>
    <row r="95453" ht="12.75" customHeight="1" x14ac:dyDescent="0.2"/>
    <row r="95454" ht="12.75" customHeight="1" x14ac:dyDescent="0.2"/>
    <row r="95455" ht="12.75" customHeight="1" x14ac:dyDescent="0.2"/>
    <row r="95456" ht="12.75" customHeight="1" x14ac:dyDescent="0.2"/>
    <row r="95457" ht="12.75" customHeight="1" x14ac:dyDescent="0.2"/>
    <row r="95458" ht="12.75" customHeight="1" x14ac:dyDescent="0.2"/>
    <row r="95459" ht="12.75" customHeight="1" x14ac:dyDescent="0.2"/>
    <row r="95460" ht="12.75" customHeight="1" x14ac:dyDescent="0.2"/>
    <row r="95461" ht="12.75" customHeight="1" x14ac:dyDescent="0.2"/>
    <row r="95462" ht="12.75" customHeight="1" x14ac:dyDescent="0.2"/>
    <row r="95463" ht="12.75" customHeight="1" x14ac:dyDescent="0.2"/>
    <row r="95464" ht="12.75" customHeight="1" x14ac:dyDescent="0.2"/>
    <row r="95465" ht="12.75" customHeight="1" x14ac:dyDescent="0.2"/>
    <row r="95466" ht="12.75" customHeight="1" x14ac:dyDescent="0.2"/>
    <row r="95467" ht="12.75" customHeight="1" x14ac:dyDescent="0.2"/>
    <row r="95468" ht="12.75" customHeight="1" x14ac:dyDescent="0.2"/>
    <row r="95469" ht="12.75" customHeight="1" x14ac:dyDescent="0.2"/>
    <row r="95470" ht="12.75" customHeight="1" x14ac:dyDescent="0.2"/>
    <row r="95471" ht="12.75" customHeight="1" x14ac:dyDescent="0.2"/>
    <row r="95472" ht="12.75" customHeight="1" x14ac:dyDescent="0.2"/>
    <row r="95473" ht="12.75" customHeight="1" x14ac:dyDescent="0.2"/>
    <row r="95474" ht="12.75" customHeight="1" x14ac:dyDescent="0.2"/>
    <row r="95475" ht="12.75" customHeight="1" x14ac:dyDescent="0.2"/>
    <row r="95476" ht="12.75" customHeight="1" x14ac:dyDescent="0.2"/>
    <row r="95477" ht="12.75" customHeight="1" x14ac:dyDescent="0.2"/>
    <row r="95478" ht="12.75" customHeight="1" x14ac:dyDescent="0.2"/>
    <row r="95479" ht="12.75" customHeight="1" x14ac:dyDescent="0.2"/>
    <row r="95480" ht="12.75" customHeight="1" x14ac:dyDescent="0.2"/>
    <row r="95481" ht="12.75" customHeight="1" x14ac:dyDescent="0.2"/>
    <row r="95482" ht="12.75" customHeight="1" x14ac:dyDescent="0.2"/>
    <row r="95483" ht="12.75" customHeight="1" x14ac:dyDescent="0.2"/>
    <row r="95484" ht="12.75" customHeight="1" x14ac:dyDescent="0.2"/>
    <row r="95485" ht="12.75" customHeight="1" x14ac:dyDescent="0.2"/>
    <row r="95486" ht="12.75" customHeight="1" x14ac:dyDescent="0.2"/>
    <row r="95487" ht="12.75" customHeight="1" x14ac:dyDescent="0.2"/>
    <row r="95488" ht="12.75" customHeight="1" x14ac:dyDescent="0.2"/>
    <row r="95489" ht="12.75" customHeight="1" x14ac:dyDescent="0.2"/>
    <row r="95490" ht="12.75" customHeight="1" x14ac:dyDescent="0.2"/>
    <row r="95491" ht="12.75" customHeight="1" x14ac:dyDescent="0.2"/>
    <row r="95492" ht="12.75" customHeight="1" x14ac:dyDescent="0.2"/>
    <row r="95493" ht="12.75" customHeight="1" x14ac:dyDescent="0.2"/>
    <row r="95494" ht="12.75" customHeight="1" x14ac:dyDescent="0.2"/>
    <row r="95495" ht="12.75" customHeight="1" x14ac:dyDescent="0.2"/>
    <row r="95496" ht="12.75" customHeight="1" x14ac:dyDescent="0.2"/>
    <row r="95497" ht="12.75" customHeight="1" x14ac:dyDescent="0.2"/>
    <row r="95498" ht="12.75" customHeight="1" x14ac:dyDescent="0.2"/>
    <row r="95499" ht="12.75" customHeight="1" x14ac:dyDescent="0.2"/>
    <row r="95500" ht="12.75" customHeight="1" x14ac:dyDescent="0.2"/>
    <row r="95501" ht="12.75" customHeight="1" x14ac:dyDescent="0.2"/>
    <row r="95502" ht="12.75" customHeight="1" x14ac:dyDescent="0.2"/>
    <row r="95503" ht="12.75" customHeight="1" x14ac:dyDescent="0.2"/>
    <row r="95504" ht="12.75" customHeight="1" x14ac:dyDescent="0.2"/>
    <row r="95505" ht="12.75" customHeight="1" x14ac:dyDescent="0.2"/>
    <row r="95506" ht="12.75" customHeight="1" x14ac:dyDescent="0.2"/>
    <row r="95507" ht="12.75" customHeight="1" x14ac:dyDescent="0.2"/>
    <row r="95508" ht="12.75" customHeight="1" x14ac:dyDescent="0.2"/>
    <row r="95509" ht="12.75" customHeight="1" x14ac:dyDescent="0.2"/>
    <row r="95510" ht="12.75" customHeight="1" x14ac:dyDescent="0.2"/>
    <row r="95511" ht="12.75" customHeight="1" x14ac:dyDescent="0.2"/>
    <row r="95512" ht="12.75" customHeight="1" x14ac:dyDescent="0.2"/>
    <row r="95513" ht="12.75" customHeight="1" x14ac:dyDescent="0.2"/>
    <row r="95514" ht="12.75" customHeight="1" x14ac:dyDescent="0.2"/>
    <row r="95515" ht="12.75" customHeight="1" x14ac:dyDescent="0.2"/>
    <row r="95516" ht="12.75" customHeight="1" x14ac:dyDescent="0.2"/>
    <row r="95517" ht="12.75" customHeight="1" x14ac:dyDescent="0.2"/>
    <row r="95518" ht="12.75" customHeight="1" x14ac:dyDescent="0.2"/>
    <row r="95519" ht="12.75" customHeight="1" x14ac:dyDescent="0.2"/>
    <row r="95520" ht="12.75" customHeight="1" x14ac:dyDescent="0.2"/>
    <row r="95521" ht="12.75" customHeight="1" x14ac:dyDescent="0.2"/>
    <row r="95522" ht="12.75" customHeight="1" x14ac:dyDescent="0.2"/>
    <row r="95523" ht="12.75" customHeight="1" x14ac:dyDescent="0.2"/>
    <row r="95524" ht="12.75" customHeight="1" x14ac:dyDescent="0.2"/>
    <row r="95525" ht="12.75" customHeight="1" x14ac:dyDescent="0.2"/>
    <row r="95526" ht="12.75" customHeight="1" x14ac:dyDescent="0.2"/>
    <row r="95527" ht="12.75" customHeight="1" x14ac:dyDescent="0.2"/>
    <row r="95528" ht="12.75" customHeight="1" x14ac:dyDescent="0.2"/>
    <row r="95529" ht="12.75" customHeight="1" x14ac:dyDescent="0.2"/>
    <row r="95530" ht="12.75" customHeight="1" x14ac:dyDescent="0.2"/>
    <row r="95531" ht="12.75" customHeight="1" x14ac:dyDescent="0.2"/>
    <row r="95532" ht="12.75" customHeight="1" x14ac:dyDescent="0.2"/>
    <row r="95533" ht="12.75" customHeight="1" x14ac:dyDescent="0.2"/>
    <row r="95534" ht="12.75" customHeight="1" x14ac:dyDescent="0.2"/>
    <row r="95535" ht="12.75" customHeight="1" x14ac:dyDescent="0.2"/>
    <row r="95536" ht="12.75" customHeight="1" x14ac:dyDescent="0.2"/>
    <row r="95537" ht="12.75" customHeight="1" x14ac:dyDescent="0.2"/>
    <row r="95538" ht="12.75" customHeight="1" x14ac:dyDescent="0.2"/>
    <row r="95539" ht="12.75" customHeight="1" x14ac:dyDescent="0.2"/>
    <row r="95540" ht="12.75" customHeight="1" x14ac:dyDescent="0.2"/>
    <row r="95541" ht="12.75" customHeight="1" x14ac:dyDescent="0.2"/>
    <row r="95542" ht="12.75" customHeight="1" x14ac:dyDescent="0.2"/>
    <row r="95543" ht="12.75" customHeight="1" x14ac:dyDescent="0.2"/>
    <row r="95544" ht="12.75" customHeight="1" x14ac:dyDescent="0.2"/>
    <row r="95545" ht="12.75" customHeight="1" x14ac:dyDescent="0.2"/>
    <row r="95546" ht="12.75" customHeight="1" x14ac:dyDescent="0.2"/>
    <row r="95547" ht="12.75" customHeight="1" x14ac:dyDescent="0.2"/>
    <row r="95548" ht="12.75" customHeight="1" x14ac:dyDescent="0.2"/>
    <row r="95549" ht="12.75" customHeight="1" x14ac:dyDescent="0.2"/>
    <row r="95550" ht="12.75" customHeight="1" x14ac:dyDescent="0.2"/>
    <row r="95551" ht="12.75" customHeight="1" x14ac:dyDescent="0.2"/>
    <row r="95552" ht="12.75" customHeight="1" x14ac:dyDescent="0.2"/>
    <row r="95553" ht="12.75" customHeight="1" x14ac:dyDescent="0.2"/>
    <row r="95554" ht="12.75" customHeight="1" x14ac:dyDescent="0.2"/>
    <row r="95555" ht="12.75" customHeight="1" x14ac:dyDescent="0.2"/>
    <row r="95556" ht="12.75" customHeight="1" x14ac:dyDescent="0.2"/>
    <row r="95557" ht="12.75" customHeight="1" x14ac:dyDescent="0.2"/>
    <row r="95558" ht="12.75" customHeight="1" x14ac:dyDescent="0.2"/>
    <row r="95559" ht="12.75" customHeight="1" x14ac:dyDescent="0.2"/>
    <row r="95560" ht="12.75" customHeight="1" x14ac:dyDescent="0.2"/>
    <row r="95561" ht="12.75" customHeight="1" x14ac:dyDescent="0.2"/>
    <row r="95562" ht="12.75" customHeight="1" x14ac:dyDescent="0.2"/>
    <row r="95563" ht="12.75" customHeight="1" x14ac:dyDescent="0.2"/>
    <row r="95564" ht="12.75" customHeight="1" x14ac:dyDescent="0.2"/>
    <row r="95565" ht="12.75" customHeight="1" x14ac:dyDescent="0.2"/>
    <row r="95566" ht="12.75" customHeight="1" x14ac:dyDescent="0.2"/>
    <row r="95567" ht="12.75" customHeight="1" x14ac:dyDescent="0.2"/>
    <row r="95568" ht="12.75" customHeight="1" x14ac:dyDescent="0.2"/>
    <row r="95569" ht="12.75" customHeight="1" x14ac:dyDescent="0.2"/>
    <row r="95570" ht="12.75" customHeight="1" x14ac:dyDescent="0.2"/>
    <row r="95571" ht="12.75" customHeight="1" x14ac:dyDescent="0.2"/>
    <row r="95572" ht="12.75" customHeight="1" x14ac:dyDescent="0.2"/>
    <row r="95573" ht="12.75" customHeight="1" x14ac:dyDescent="0.2"/>
    <row r="95574" ht="12.75" customHeight="1" x14ac:dyDescent="0.2"/>
    <row r="95575" ht="12.75" customHeight="1" x14ac:dyDescent="0.2"/>
    <row r="95576" ht="12.75" customHeight="1" x14ac:dyDescent="0.2"/>
    <row r="95577" ht="12.75" customHeight="1" x14ac:dyDescent="0.2"/>
    <row r="95578" ht="12.75" customHeight="1" x14ac:dyDescent="0.2"/>
    <row r="95579" ht="12.75" customHeight="1" x14ac:dyDescent="0.2"/>
    <row r="95580" ht="12.75" customHeight="1" x14ac:dyDescent="0.2"/>
    <row r="95581" ht="12.75" customHeight="1" x14ac:dyDescent="0.2"/>
    <row r="95582" ht="12.75" customHeight="1" x14ac:dyDescent="0.2"/>
    <row r="95583" ht="12.75" customHeight="1" x14ac:dyDescent="0.2"/>
    <row r="95584" ht="12.75" customHeight="1" x14ac:dyDescent="0.2"/>
    <row r="95585" ht="12.75" customHeight="1" x14ac:dyDescent="0.2"/>
    <row r="95586" ht="12.75" customHeight="1" x14ac:dyDescent="0.2"/>
    <row r="95587" ht="12.75" customHeight="1" x14ac:dyDescent="0.2"/>
    <row r="95588" ht="12.75" customHeight="1" x14ac:dyDescent="0.2"/>
    <row r="95589" ht="12.75" customHeight="1" x14ac:dyDescent="0.2"/>
    <row r="95590" ht="12.75" customHeight="1" x14ac:dyDescent="0.2"/>
    <row r="95591" ht="12.75" customHeight="1" x14ac:dyDescent="0.2"/>
    <row r="95592" ht="12.75" customHeight="1" x14ac:dyDescent="0.2"/>
    <row r="95593" ht="12.75" customHeight="1" x14ac:dyDescent="0.2"/>
    <row r="95594" ht="12.75" customHeight="1" x14ac:dyDescent="0.2"/>
    <row r="95595" ht="12.75" customHeight="1" x14ac:dyDescent="0.2"/>
    <row r="95596" ht="12.75" customHeight="1" x14ac:dyDescent="0.2"/>
    <row r="95597" ht="12.75" customHeight="1" x14ac:dyDescent="0.2"/>
    <row r="95598" ht="12.75" customHeight="1" x14ac:dyDescent="0.2"/>
    <row r="95599" ht="12.75" customHeight="1" x14ac:dyDescent="0.2"/>
    <row r="95600" ht="12.75" customHeight="1" x14ac:dyDescent="0.2"/>
    <row r="95601" ht="12.75" customHeight="1" x14ac:dyDescent="0.2"/>
    <row r="95602" ht="12.75" customHeight="1" x14ac:dyDescent="0.2"/>
    <row r="95603" ht="12.75" customHeight="1" x14ac:dyDescent="0.2"/>
    <row r="95604" ht="12.75" customHeight="1" x14ac:dyDescent="0.2"/>
    <row r="95605" ht="12.75" customHeight="1" x14ac:dyDescent="0.2"/>
    <row r="95606" ht="12.75" customHeight="1" x14ac:dyDescent="0.2"/>
    <row r="95607" ht="12.75" customHeight="1" x14ac:dyDescent="0.2"/>
    <row r="95608" ht="12.75" customHeight="1" x14ac:dyDescent="0.2"/>
    <row r="95609" ht="12.75" customHeight="1" x14ac:dyDescent="0.2"/>
    <row r="95610" ht="12.75" customHeight="1" x14ac:dyDescent="0.2"/>
    <row r="95611" ht="12.75" customHeight="1" x14ac:dyDescent="0.2"/>
    <row r="95612" ht="12.75" customHeight="1" x14ac:dyDescent="0.2"/>
    <row r="95613" ht="12.75" customHeight="1" x14ac:dyDescent="0.2"/>
    <row r="95614" ht="12.75" customHeight="1" x14ac:dyDescent="0.2"/>
    <row r="95615" ht="12.75" customHeight="1" x14ac:dyDescent="0.2"/>
    <row r="95616" ht="12.75" customHeight="1" x14ac:dyDescent="0.2"/>
    <row r="95617" ht="12.75" customHeight="1" x14ac:dyDescent="0.2"/>
    <row r="95618" ht="12.75" customHeight="1" x14ac:dyDescent="0.2"/>
    <row r="95619" ht="12.75" customHeight="1" x14ac:dyDescent="0.2"/>
    <row r="95620" ht="12.75" customHeight="1" x14ac:dyDescent="0.2"/>
    <row r="95621" ht="12.75" customHeight="1" x14ac:dyDescent="0.2"/>
    <row r="95622" ht="12.75" customHeight="1" x14ac:dyDescent="0.2"/>
    <row r="95623" ht="12.75" customHeight="1" x14ac:dyDescent="0.2"/>
    <row r="95624" ht="12.75" customHeight="1" x14ac:dyDescent="0.2"/>
    <row r="95625" ht="12.75" customHeight="1" x14ac:dyDescent="0.2"/>
    <row r="95626" ht="12.75" customHeight="1" x14ac:dyDescent="0.2"/>
    <row r="95627" ht="12.75" customHeight="1" x14ac:dyDescent="0.2"/>
    <row r="95628" ht="12.75" customHeight="1" x14ac:dyDescent="0.2"/>
    <row r="95629" ht="12.75" customHeight="1" x14ac:dyDescent="0.2"/>
    <row r="95630" ht="12.75" customHeight="1" x14ac:dyDescent="0.2"/>
    <row r="95631" ht="12.75" customHeight="1" x14ac:dyDescent="0.2"/>
    <row r="95632" ht="12.75" customHeight="1" x14ac:dyDescent="0.2"/>
    <row r="95633" ht="12.75" customHeight="1" x14ac:dyDescent="0.2"/>
    <row r="95634" ht="12.75" customHeight="1" x14ac:dyDescent="0.2"/>
    <row r="95635" ht="12.75" customHeight="1" x14ac:dyDescent="0.2"/>
    <row r="95636" ht="12.75" customHeight="1" x14ac:dyDescent="0.2"/>
    <row r="95637" ht="12.75" customHeight="1" x14ac:dyDescent="0.2"/>
    <row r="95638" ht="12.75" customHeight="1" x14ac:dyDescent="0.2"/>
    <row r="95639" ht="12.75" customHeight="1" x14ac:dyDescent="0.2"/>
    <row r="95640" ht="12.75" customHeight="1" x14ac:dyDescent="0.2"/>
    <row r="95641" ht="12.75" customHeight="1" x14ac:dyDescent="0.2"/>
    <row r="95642" ht="12.75" customHeight="1" x14ac:dyDescent="0.2"/>
    <row r="95643" ht="12.75" customHeight="1" x14ac:dyDescent="0.2"/>
    <row r="95644" ht="12.75" customHeight="1" x14ac:dyDescent="0.2"/>
    <row r="95645" ht="12.75" customHeight="1" x14ac:dyDescent="0.2"/>
    <row r="95646" ht="12.75" customHeight="1" x14ac:dyDescent="0.2"/>
    <row r="95647" ht="12.75" customHeight="1" x14ac:dyDescent="0.2"/>
    <row r="95648" ht="12.75" customHeight="1" x14ac:dyDescent="0.2"/>
    <row r="95649" ht="12.75" customHeight="1" x14ac:dyDescent="0.2"/>
    <row r="95650" ht="12.75" customHeight="1" x14ac:dyDescent="0.2"/>
    <row r="95651" ht="12.75" customHeight="1" x14ac:dyDescent="0.2"/>
    <row r="95652" ht="12.75" customHeight="1" x14ac:dyDescent="0.2"/>
    <row r="95653" ht="12.75" customHeight="1" x14ac:dyDescent="0.2"/>
    <row r="95654" ht="12.75" customHeight="1" x14ac:dyDescent="0.2"/>
    <row r="95655" ht="12.75" customHeight="1" x14ac:dyDescent="0.2"/>
    <row r="95656" ht="12.75" customHeight="1" x14ac:dyDescent="0.2"/>
    <row r="95657" ht="12.75" customHeight="1" x14ac:dyDescent="0.2"/>
    <row r="95658" ht="12.75" customHeight="1" x14ac:dyDescent="0.2"/>
    <row r="95659" ht="12.75" customHeight="1" x14ac:dyDescent="0.2"/>
    <row r="95660" ht="12.75" customHeight="1" x14ac:dyDescent="0.2"/>
    <row r="95661" ht="12.75" customHeight="1" x14ac:dyDescent="0.2"/>
    <row r="95662" ht="12.75" customHeight="1" x14ac:dyDescent="0.2"/>
    <row r="95663" ht="12.75" customHeight="1" x14ac:dyDescent="0.2"/>
    <row r="95664" ht="12.75" customHeight="1" x14ac:dyDescent="0.2"/>
    <row r="95665" ht="12.75" customHeight="1" x14ac:dyDescent="0.2"/>
    <row r="95666" ht="12.75" customHeight="1" x14ac:dyDescent="0.2"/>
    <row r="95667" ht="12.75" customHeight="1" x14ac:dyDescent="0.2"/>
    <row r="95668" ht="12.75" customHeight="1" x14ac:dyDescent="0.2"/>
    <row r="95669" ht="12.75" customHeight="1" x14ac:dyDescent="0.2"/>
    <row r="95670" ht="12.75" customHeight="1" x14ac:dyDescent="0.2"/>
    <row r="95671" ht="12.75" customHeight="1" x14ac:dyDescent="0.2"/>
    <row r="95672" ht="12.75" customHeight="1" x14ac:dyDescent="0.2"/>
    <row r="95673" ht="12.75" customHeight="1" x14ac:dyDescent="0.2"/>
    <row r="95674" ht="12.75" customHeight="1" x14ac:dyDescent="0.2"/>
    <row r="95675" ht="12.75" customHeight="1" x14ac:dyDescent="0.2"/>
    <row r="95676" ht="12.75" customHeight="1" x14ac:dyDescent="0.2"/>
    <row r="95677" ht="12.75" customHeight="1" x14ac:dyDescent="0.2"/>
    <row r="95678" ht="12.75" customHeight="1" x14ac:dyDescent="0.2"/>
    <row r="95679" ht="12.75" customHeight="1" x14ac:dyDescent="0.2"/>
    <row r="95680" ht="12.75" customHeight="1" x14ac:dyDescent="0.2"/>
    <row r="95681" ht="12.75" customHeight="1" x14ac:dyDescent="0.2"/>
    <row r="95682" ht="12.75" customHeight="1" x14ac:dyDescent="0.2"/>
    <row r="95683" ht="12.75" customHeight="1" x14ac:dyDescent="0.2"/>
    <row r="95684" ht="12.75" customHeight="1" x14ac:dyDescent="0.2"/>
    <row r="95685" ht="12.75" customHeight="1" x14ac:dyDescent="0.2"/>
    <row r="95686" ht="12.75" customHeight="1" x14ac:dyDescent="0.2"/>
    <row r="95687" ht="12.75" customHeight="1" x14ac:dyDescent="0.2"/>
    <row r="95688" ht="12.75" customHeight="1" x14ac:dyDescent="0.2"/>
    <row r="95689" ht="12.75" customHeight="1" x14ac:dyDescent="0.2"/>
    <row r="95690" ht="12.75" customHeight="1" x14ac:dyDescent="0.2"/>
    <row r="95691" ht="12.75" customHeight="1" x14ac:dyDescent="0.2"/>
    <row r="95692" ht="12.75" customHeight="1" x14ac:dyDescent="0.2"/>
    <row r="95693" ht="12.75" customHeight="1" x14ac:dyDescent="0.2"/>
    <row r="95694" ht="12.75" customHeight="1" x14ac:dyDescent="0.2"/>
    <row r="95695" ht="12.75" customHeight="1" x14ac:dyDescent="0.2"/>
    <row r="95696" ht="12.75" customHeight="1" x14ac:dyDescent="0.2"/>
    <row r="95697" ht="12.75" customHeight="1" x14ac:dyDescent="0.2"/>
    <row r="95698" ht="12.75" customHeight="1" x14ac:dyDescent="0.2"/>
    <row r="95699" ht="12.75" customHeight="1" x14ac:dyDescent="0.2"/>
    <row r="95700" ht="12.75" customHeight="1" x14ac:dyDescent="0.2"/>
    <row r="95701" ht="12.75" customHeight="1" x14ac:dyDescent="0.2"/>
    <row r="95702" ht="12.75" customHeight="1" x14ac:dyDescent="0.2"/>
    <row r="95703" ht="12.75" customHeight="1" x14ac:dyDescent="0.2"/>
    <row r="95704" ht="12.75" customHeight="1" x14ac:dyDescent="0.2"/>
    <row r="95705" ht="12.75" customHeight="1" x14ac:dyDescent="0.2"/>
    <row r="95706" ht="12.75" customHeight="1" x14ac:dyDescent="0.2"/>
    <row r="95707" ht="12.75" customHeight="1" x14ac:dyDescent="0.2"/>
    <row r="95708" ht="12.75" customHeight="1" x14ac:dyDescent="0.2"/>
    <row r="95709" ht="12.75" customHeight="1" x14ac:dyDescent="0.2"/>
    <row r="95710" ht="12.75" customHeight="1" x14ac:dyDescent="0.2"/>
    <row r="95711" ht="12.75" customHeight="1" x14ac:dyDescent="0.2"/>
    <row r="95712" ht="12.75" customHeight="1" x14ac:dyDescent="0.2"/>
    <row r="95713" ht="12.75" customHeight="1" x14ac:dyDescent="0.2"/>
    <row r="95714" ht="12.75" customHeight="1" x14ac:dyDescent="0.2"/>
    <row r="95715" ht="12.75" customHeight="1" x14ac:dyDescent="0.2"/>
    <row r="95716" ht="12.75" customHeight="1" x14ac:dyDescent="0.2"/>
    <row r="95717" ht="12.75" customHeight="1" x14ac:dyDescent="0.2"/>
    <row r="95718" ht="12.75" customHeight="1" x14ac:dyDescent="0.2"/>
    <row r="95719" ht="12.75" customHeight="1" x14ac:dyDescent="0.2"/>
    <row r="95720" ht="12.75" customHeight="1" x14ac:dyDescent="0.2"/>
    <row r="95721" ht="12.75" customHeight="1" x14ac:dyDescent="0.2"/>
    <row r="95722" ht="12.75" customHeight="1" x14ac:dyDescent="0.2"/>
    <row r="95723" ht="12.75" customHeight="1" x14ac:dyDescent="0.2"/>
    <row r="95724" ht="12.75" customHeight="1" x14ac:dyDescent="0.2"/>
    <row r="95725" ht="12.75" customHeight="1" x14ac:dyDescent="0.2"/>
    <row r="95726" ht="12.75" customHeight="1" x14ac:dyDescent="0.2"/>
    <row r="95727" ht="12.75" customHeight="1" x14ac:dyDescent="0.2"/>
    <row r="95728" ht="12.75" customHeight="1" x14ac:dyDescent="0.2"/>
    <row r="95729" ht="12.75" customHeight="1" x14ac:dyDescent="0.2"/>
    <row r="95730" ht="12.75" customHeight="1" x14ac:dyDescent="0.2"/>
    <row r="95731" ht="12.75" customHeight="1" x14ac:dyDescent="0.2"/>
    <row r="95732" ht="12.75" customHeight="1" x14ac:dyDescent="0.2"/>
    <row r="95733" ht="12.75" customHeight="1" x14ac:dyDescent="0.2"/>
    <row r="95734" ht="12.75" customHeight="1" x14ac:dyDescent="0.2"/>
    <row r="95735" ht="12.75" customHeight="1" x14ac:dyDescent="0.2"/>
    <row r="95736" ht="12.75" customHeight="1" x14ac:dyDescent="0.2"/>
    <row r="95737" ht="12.75" customHeight="1" x14ac:dyDescent="0.2"/>
    <row r="95738" ht="12.75" customHeight="1" x14ac:dyDescent="0.2"/>
    <row r="95739" ht="12.75" customHeight="1" x14ac:dyDescent="0.2"/>
    <row r="95740" ht="12.75" customHeight="1" x14ac:dyDescent="0.2"/>
    <row r="95741" ht="12.75" customHeight="1" x14ac:dyDescent="0.2"/>
    <row r="95742" ht="12.75" customHeight="1" x14ac:dyDescent="0.2"/>
    <row r="95743" ht="12.75" customHeight="1" x14ac:dyDescent="0.2"/>
    <row r="95744" ht="12.75" customHeight="1" x14ac:dyDescent="0.2"/>
    <row r="95745" ht="12.75" customHeight="1" x14ac:dyDescent="0.2"/>
    <row r="95746" ht="12.75" customHeight="1" x14ac:dyDescent="0.2"/>
    <row r="95747" ht="12.75" customHeight="1" x14ac:dyDescent="0.2"/>
    <row r="95748" ht="12.75" customHeight="1" x14ac:dyDescent="0.2"/>
    <row r="95749" ht="12.75" customHeight="1" x14ac:dyDescent="0.2"/>
    <row r="95750" ht="12.75" customHeight="1" x14ac:dyDescent="0.2"/>
    <row r="95751" ht="12.75" customHeight="1" x14ac:dyDescent="0.2"/>
    <row r="95752" ht="12.75" customHeight="1" x14ac:dyDescent="0.2"/>
    <row r="95753" ht="12.75" customHeight="1" x14ac:dyDescent="0.2"/>
    <row r="95754" ht="12.75" customHeight="1" x14ac:dyDescent="0.2"/>
    <row r="95755" ht="12.75" customHeight="1" x14ac:dyDescent="0.2"/>
    <row r="95756" ht="12.75" customHeight="1" x14ac:dyDescent="0.2"/>
    <row r="95757" ht="12.75" customHeight="1" x14ac:dyDescent="0.2"/>
    <row r="95758" ht="12.75" customHeight="1" x14ac:dyDescent="0.2"/>
    <row r="95759" ht="12.75" customHeight="1" x14ac:dyDescent="0.2"/>
    <row r="95760" ht="12.75" customHeight="1" x14ac:dyDescent="0.2"/>
    <row r="95761" ht="12.75" customHeight="1" x14ac:dyDescent="0.2"/>
    <row r="95762" ht="12.75" customHeight="1" x14ac:dyDescent="0.2"/>
    <row r="95763" ht="12.75" customHeight="1" x14ac:dyDescent="0.2"/>
    <row r="95764" ht="12.75" customHeight="1" x14ac:dyDescent="0.2"/>
    <row r="95765" ht="12.75" customHeight="1" x14ac:dyDescent="0.2"/>
    <row r="95766" ht="12.75" customHeight="1" x14ac:dyDescent="0.2"/>
    <row r="95767" ht="12.75" customHeight="1" x14ac:dyDescent="0.2"/>
    <row r="95768" ht="12.75" customHeight="1" x14ac:dyDescent="0.2"/>
    <row r="95769" ht="12.75" customHeight="1" x14ac:dyDescent="0.2"/>
    <row r="95770" ht="12.75" customHeight="1" x14ac:dyDescent="0.2"/>
    <row r="95771" ht="12.75" customHeight="1" x14ac:dyDescent="0.2"/>
    <row r="95772" ht="12.75" customHeight="1" x14ac:dyDescent="0.2"/>
    <row r="95773" ht="12.75" customHeight="1" x14ac:dyDescent="0.2"/>
    <row r="95774" ht="12.75" customHeight="1" x14ac:dyDescent="0.2"/>
    <row r="95775" ht="12.75" customHeight="1" x14ac:dyDescent="0.2"/>
    <row r="95776" ht="12.75" customHeight="1" x14ac:dyDescent="0.2"/>
    <row r="95777" ht="12.75" customHeight="1" x14ac:dyDescent="0.2"/>
    <row r="95778" ht="12.75" customHeight="1" x14ac:dyDescent="0.2"/>
    <row r="95779" ht="12.75" customHeight="1" x14ac:dyDescent="0.2"/>
    <row r="95780" ht="12.75" customHeight="1" x14ac:dyDescent="0.2"/>
    <row r="95781" ht="12.75" customHeight="1" x14ac:dyDescent="0.2"/>
    <row r="95782" ht="12.75" customHeight="1" x14ac:dyDescent="0.2"/>
    <row r="95783" ht="12.75" customHeight="1" x14ac:dyDescent="0.2"/>
    <row r="95784" ht="12.75" customHeight="1" x14ac:dyDescent="0.2"/>
    <row r="95785" ht="12.75" customHeight="1" x14ac:dyDescent="0.2"/>
    <row r="95786" ht="12.75" customHeight="1" x14ac:dyDescent="0.2"/>
    <row r="95787" ht="12.75" customHeight="1" x14ac:dyDescent="0.2"/>
    <row r="95788" ht="12.75" customHeight="1" x14ac:dyDescent="0.2"/>
    <row r="95789" ht="12.75" customHeight="1" x14ac:dyDescent="0.2"/>
    <row r="95790" ht="12.75" customHeight="1" x14ac:dyDescent="0.2"/>
    <row r="95791" ht="12.75" customHeight="1" x14ac:dyDescent="0.2"/>
    <row r="95792" ht="12.75" customHeight="1" x14ac:dyDescent="0.2"/>
    <row r="95793" ht="12.75" customHeight="1" x14ac:dyDescent="0.2"/>
    <row r="95794" ht="12.75" customHeight="1" x14ac:dyDescent="0.2"/>
    <row r="95795" ht="12.75" customHeight="1" x14ac:dyDescent="0.2"/>
    <row r="95796" ht="12.75" customHeight="1" x14ac:dyDescent="0.2"/>
    <row r="95797" ht="12.75" customHeight="1" x14ac:dyDescent="0.2"/>
    <row r="95798" ht="12.75" customHeight="1" x14ac:dyDescent="0.2"/>
    <row r="95799" ht="12.75" customHeight="1" x14ac:dyDescent="0.2"/>
    <row r="95800" ht="12.75" customHeight="1" x14ac:dyDescent="0.2"/>
    <row r="95801" ht="12.75" customHeight="1" x14ac:dyDescent="0.2"/>
    <row r="95802" ht="12.75" customHeight="1" x14ac:dyDescent="0.2"/>
    <row r="95803" ht="12.75" customHeight="1" x14ac:dyDescent="0.2"/>
    <row r="95804" ht="12.75" customHeight="1" x14ac:dyDescent="0.2"/>
    <row r="95805" ht="12.75" customHeight="1" x14ac:dyDescent="0.2"/>
    <row r="95806" ht="12.75" customHeight="1" x14ac:dyDescent="0.2"/>
    <row r="95807" ht="12.75" customHeight="1" x14ac:dyDescent="0.2"/>
    <row r="95808" ht="12.75" customHeight="1" x14ac:dyDescent="0.2"/>
    <row r="95809" ht="12.75" customHeight="1" x14ac:dyDescent="0.2"/>
    <row r="95810" ht="12.75" customHeight="1" x14ac:dyDescent="0.2"/>
    <row r="95811" ht="12.75" customHeight="1" x14ac:dyDescent="0.2"/>
    <row r="95812" ht="12.75" customHeight="1" x14ac:dyDescent="0.2"/>
    <row r="95813" ht="12.75" customHeight="1" x14ac:dyDescent="0.2"/>
    <row r="95814" ht="12.75" customHeight="1" x14ac:dyDescent="0.2"/>
    <row r="95815" ht="12.75" customHeight="1" x14ac:dyDescent="0.2"/>
    <row r="95816" ht="12.75" customHeight="1" x14ac:dyDescent="0.2"/>
    <row r="95817" ht="12.75" customHeight="1" x14ac:dyDescent="0.2"/>
    <row r="95818" ht="12.75" customHeight="1" x14ac:dyDescent="0.2"/>
    <row r="95819" ht="12.75" customHeight="1" x14ac:dyDescent="0.2"/>
    <row r="95820" ht="12.75" customHeight="1" x14ac:dyDescent="0.2"/>
    <row r="95821" ht="12.75" customHeight="1" x14ac:dyDescent="0.2"/>
    <row r="95822" ht="12.75" customHeight="1" x14ac:dyDescent="0.2"/>
    <row r="95823" ht="12.75" customHeight="1" x14ac:dyDescent="0.2"/>
    <row r="95824" ht="12.75" customHeight="1" x14ac:dyDescent="0.2"/>
    <row r="95825" ht="12.75" customHeight="1" x14ac:dyDescent="0.2"/>
    <row r="95826" ht="12.75" customHeight="1" x14ac:dyDescent="0.2"/>
    <row r="95827" ht="12.75" customHeight="1" x14ac:dyDescent="0.2"/>
    <row r="95828" ht="12.75" customHeight="1" x14ac:dyDescent="0.2"/>
    <row r="95829" ht="12.75" customHeight="1" x14ac:dyDescent="0.2"/>
    <row r="95830" ht="12.75" customHeight="1" x14ac:dyDescent="0.2"/>
    <row r="95831" ht="12.75" customHeight="1" x14ac:dyDescent="0.2"/>
    <row r="95832" ht="12.75" customHeight="1" x14ac:dyDescent="0.2"/>
    <row r="95833" ht="12.75" customHeight="1" x14ac:dyDescent="0.2"/>
    <row r="95834" ht="12.75" customHeight="1" x14ac:dyDescent="0.2"/>
    <row r="95835" ht="12.75" customHeight="1" x14ac:dyDescent="0.2"/>
    <row r="95836" ht="12.75" customHeight="1" x14ac:dyDescent="0.2"/>
    <row r="95837" ht="12.75" customHeight="1" x14ac:dyDescent="0.2"/>
    <row r="95838" ht="12.75" customHeight="1" x14ac:dyDescent="0.2"/>
    <row r="95839" ht="12.75" customHeight="1" x14ac:dyDescent="0.2"/>
    <row r="95840" ht="12.75" customHeight="1" x14ac:dyDescent="0.2"/>
    <row r="95841" ht="12.75" customHeight="1" x14ac:dyDescent="0.2"/>
    <row r="95842" ht="12.75" customHeight="1" x14ac:dyDescent="0.2"/>
    <row r="95843" ht="12.75" customHeight="1" x14ac:dyDescent="0.2"/>
    <row r="95844" ht="12.75" customHeight="1" x14ac:dyDescent="0.2"/>
    <row r="95845" ht="12.75" customHeight="1" x14ac:dyDescent="0.2"/>
    <row r="95846" ht="12.75" customHeight="1" x14ac:dyDescent="0.2"/>
    <row r="95847" ht="12.75" customHeight="1" x14ac:dyDescent="0.2"/>
    <row r="95848" ht="12.75" customHeight="1" x14ac:dyDescent="0.2"/>
    <row r="95849" ht="12.75" customHeight="1" x14ac:dyDescent="0.2"/>
    <row r="95850" ht="12.75" customHeight="1" x14ac:dyDescent="0.2"/>
    <row r="95851" ht="12.75" customHeight="1" x14ac:dyDescent="0.2"/>
    <row r="95852" ht="12.75" customHeight="1" x14ac:dyDescent="0.2"/>
    <row r="95853" ht="12.75" customHeight="1" x14ac:dyDescent="0.2"/>
    <row r="95854" ht="12.75" customHeight="1" x14ac:dyDescent="0.2"/>
    <row r="95855" ht="12.75" customHeight="1" x14ac:dyDescent="0.2"/>
    <row r="95856" ht="12.75" customHeight="1" x14ac:dyDescent="0.2"/>
    <row r="95857" ht="12.75" customHeight="1" x14ac:dyDescent="0.2"/>
    <row r="95858" ht="12.75" customHeight="1" x14ac:dyDescent="0.2"/>
    <row r="95859" ht="12.75" customHeight="1" x14ac:dyDescent="0.2"/>
    <row r="95860" ht="12.75" customHeight="1" x14ac:dyDescent="0.2"/>
    <row r="95861" ht="12.75" customHeight="1" x14ac:dyDescent="0.2"/>
    <row r="95862" ht="12.75" customHeight="1" x14ac:dyDescent="0.2"/>
    <row r="95863" ht="12.75" customHeight="1" x14ac:dyDescent="0.2"/>
    <row r="95864" ht="12.75" customHeight="1" x14ac:dyDescent="0.2"/>
    <row r="95865" ht="12.75" customHeight="1" x14ac:dyDescent="0.2"/>
    <row r="95866" ht="12.75" customHeight="1" x14ac:dyDescent="0.2"/>
    <row r="95867" ht="12.75" customHeight="1" x14ac:dyDescent="0.2"/>
    <row r="95868" ht="12.75" customHeight="1" x14ac:dyDescent="0.2"/>
    <row r="95869" ht="12.75" customHeight="1" x14ac:dyDescent="0.2"/>
    <row r="95870" ht="12.75" customHeight="1" x14ac:dyDescent="0.2"/>
    <row r="95871" ht="12.75" customHeight="1" x14ac:dyDescent="0.2"/>
    <row r="95872" ht="12.75" customHeight="1" x14ac:dyDescent="0.2"/>
    <row r="95873" ht="12.75" customHeight="1" x14ac:dyDescent="0.2"/>
    <row r="95874" ht="12.75" customHeight="1" x14ac:dyDescent="0.2"/>
    <row r="95875" ht="12.75" customHeight="1" x14ac:dyDescent="0.2"/>
    <row r="95876" ht="12.75" customHeight="1" x14ac:dyDescent="0.2"/>
    <row r="95877" ht="12.75" customHeight="1" x14ac:dyDescent="0.2"/>
    <row r="95878" ht="12.75" customHeight="1" x14ac:dyDescent="0.2"/>
    <row r="95879" ht="12.75" customHeight="1" x14ac:dyDescent="0.2"/>
    <row r="95880" ht="12.75" customHeight="1" x14ac:dyDescent="0.2"/>
    <row r="95881" ht="12.75" customHeight="1" x14ac:dyDescent="0.2"/>
    <row r="95882" ht="12.75" customHeight="1" x14ac:dyDescent="0.2"/>
    <row r="95883" ht="12.75" customHeight="1" x14ac:dyDescent="0.2"/>
    <row r="95884" ht="12.75" customHeight="1" x14ac:dyDescent="0.2"/>
    <row r="95885" ht="12.75" customHeight="1" x14ac:dyDescent="0.2"/>
    <row r="95886" ht="12.75" customHeight="1" x14ac:dyDescent="0.2"/>
    <row r="95887" ht="12.75" customHeight="1" x14ac:dyDescent="0.2"/>
    <row r="95888" ht="12.75" customHeight="1" x14ac:dyDescent="0.2"/>
    <row r="95889" ht="12.75" customHeight="1" x14ac:dyDescent="0.2"/>
    <row r="95890" ht="12.75" customHeight="1" x14ac:dyDescent="0.2"/>
    <row r="95891" ht="12.75" customHeight="1" x14ac:dyDescent="0.2"/>
    <row r="95892" ht="12.75" customHeight="1" x14ac:dyDescent="0.2"/>
    <row r="95893" ht="12.75" customHeight="1" x14ac:dyDescent="0.2"/>
    <row r="95894" ht="12.75" customHeight="1" x14ac:dyDescent="0.2"/>
    <row r="95895" ht="12.75" customHeight="1" x14ac:dyDescent="0.2"/>
    <row r="95896" ht="12.75" customHeight="1" x14ac:dyDescent="0.2"/>
    <row r="95897" ht="12.75" customHeight="1" x14ac:dyDescent="0.2"/>
    <row r="95898" ht="12.75" customHeight="1" x14ac:dyDescent="0.2"/>
    <row r="95899" ht="12.75" customHeight="1" x14ac:dyDescent="0.2"/>
    <row r="95900" ht="12.75" customHeight="1" x14ac:dyDescent="0.2"/>
    <row r="95901" ht="12.75" customHeight="1" x14ac:dyDescent="0.2"/>
    <row r="95902" ht="12.75" customHeight="1" x14ac:dyDescent="0.2"/>
    <row r="95903" ht="12.75" customHeight="1" x14ac:dyDescent="0.2"/>
    <row r="95904" ht="12.75" customHeight="1" x14ac:dyDescent="0.2"/>
    <row r="95905" ht="12.75" customHeight="1" x14ac:dyDescent="0.2"/>
    <row r="95906" ht="12.75" customHeight="1" x14ac:dyDescent="0.2"/>
    <row r="95907" ht="12.75" customHeight="1" x14ac:dyDescent="0.2"/>
    <row r="95908" ht="12.75" customHeight="1" x14ac:dyDescent="0.2"/>
    <row r="95909" ht="12.75" customHeight="1" x14ac:dyDescent="0.2"/>
    <row r="95910" ht="12.75" customHeight="1" x14ac:dyDescent="0.2"/>
    <row r="95911" ht="12.75" customHeight="1" x14ac:dyDescent="0.2"/>
    <row r="95912" ht="12.75" customHeight="1" x14ac:dyDescent="0.2"/>
    <row r="95913" ht="12.75" customHeight="1" x14ac:dyDescent="0.2"/>
    <row r="95914" ht="12.75" customHeight="1" x14ac:dyDescent="0.2"/>
    <row r="95915" ht="12.75" customHeight="1" x14ac:dyDescent="0.2"/>
    <row r="95916" ht="12.75" customHeight="1" x14ac:dyDescent="0.2"/>
    <row r="95917" ht="12.75" customHeight="1" x14ac:dyDescent="0.2"/>
    <row r="95918" ht="12.75" customHeight="1" x14ac:dyDescent="0.2"/>
    <row r="95919" ht="12.75" customHeight="1" x14ac:dyDescent="0.2"/>
    <row r="95920" ht="12.75" customHeight="1" x14ac:dyDescent="0.2"/>
    <row r="95921" ht="12.75" customHeight="1" x14ac:dyDescent="0.2"/>
    <row r="95922" ht="12.75" customHeight="1" x14ac:dyDescent="0.2"/>
    <row r="95923" ht="12.75" customHeight="1" x14ac:dyDescent="0.2"/>
    <row r="95924" ht="12.75" customHeight="1" x14ac:dyDescent="0.2"/>
    <row r="95925" ht="12.75" customHeight="1" x14ac:dyDescent="0.2"/>
    <row r="95926" ht="12.75" customHeight="1" x14ac:dyDescent="0.2"/>
    <row r="95927" ht="12.75" customHeight="1" x14ac:dyDescent="0.2"/>
    <row r="95928" ht="12.75" customHeight="1" x14ac:dyDescent="0.2"/>
    <row r="95929" ht="12.75" customHeight="1" x14ac:dyDescent="0.2"/>
    <row r="95930" ht="12.75" customHeight="1" x14ac:dyDescent="0.2"/>
    <row r="95931" ht="12.75" customHeight="1" x14ac:dyDescent="0.2"/>
    <row r="95932" ht="12.75" customHeight="1" x14ac:dyDescent="0.2"/>
    <row r="95933" ht="12.75" customHeight="1" x14ac:dyDescent="0.2"/>
    <row r="95934" ht="12.75" customHeight="1" x14ac:dyDescent="0.2"/>
    <row r="95935" ht="12.75" customHeight="1" x14ac:dyDescent="0.2"/>
    <row r="95936" ht="12.75" customHeight="1" x14ac:dyDescent="0.2"/>
    <row r="95937" ht="12.75" customHeight="1" x14ac:dyDescent="0.2"/>
    <row r="95938" ht="12.75" customHeight="1" x14ac:dyDescent="0.2"/>
    <row r="95939" ht="12.75" customHeight="1" x14ac:dyDescent="0.2"/>
    <row r="95940" ht="12.75" customHeight="1" x14ac:dyDescent="0.2"/>
    <row r="95941" ht="12.75" customHeight="1" x14ac:dyDescent="0.2"/>
    <row r="95942" ht="12.75" customHeight="1" x14ac:dyDescent="0.2"/>
    <row r="95943" ht="12.75" customHeight="1" x14ac:dyDescent="0.2"/>
    <row r="95944" ht="12.75" customHeight="1" x14ac:dyDescent="0.2"/>
    <row r="95945" ht="12.75" customHeight="1" x14ac:dyDescent="0.2"/>
    <row r="95946" ht="12.75" customHeight="1" x14ac:dyDescent="0.2"/>
    <row r="95947" ht="12.75" customHeight="1" x14ac:dyDescent="0.2"/>
    <row r="95948" ht="12.75" customHeight="1" x14ac:dyDescent="0.2"/>
    <row r="95949" ht="12.75" customHeight="1" x14ac:dyDescent="0.2"/>
    <row r="95950" ht="12.75" customHeight="1" x14ac:dyDescent="0.2"/>
    <row r="95951" ht="12.75" customHeight="1" x14ac:dyDescent="0.2"/>
    <row r="95952" ht="12.75" customHeight="1" x14ac:dyDescent="0.2"/>
    <row r="95953" ht="12.75" customHeight="1" x14ac:dyDescent="0.2"/>
    <row r="95954" ht="12.75" customHeight="1" x14ac:dyDescent="0.2"/>
    <row r="95955" ht="12.75" customHeight="1" x14ac:dyDescent="0.2"/>
    <row r="95956" ht="12.75" customHeight="1" x14ac:dyDescent="0.2"/>
    <row r="95957" ht="12.75" customHeight="1" x14ac:dyDescent="0.2"/>
    <row r="95958" ht="12.75" customHeight="1" x14ac:dyDescent="0.2"/>
    <row r="95959" ht="12.75" customHeight="1" x14ac:dyDescent="0.2"/>
    <row r="95960" ht="12.75" customHeight="1" x14ac:dyDescent="0.2"/>
    <row r="95961" ht="12.75" customHeight="1" x14ac:dyDescent="0.2"/>
    <row r="95962" ht="12.75" customHeight="1" x14ac:dyDescent="0.2"/>
    <row r="95963" ht="12.75" customHeight="1" x14ac:dyDescent="0.2"/>
    <row r="95964" ht="12.75" customHeight="1" x14ac:dyDescent="0.2"/>
    <row r="95965" ht="12.75" customHeight="1" x14ac:dyDescent="0.2"/>
    <row r="95966" ht="12.75" customHeight="1" x14ac:dyDescent="0.2"/>
    <row r="95967" ht="12.75" customHeight="1" x14ac:dyDescent="0.2"/>
    <row r="95968" ht="12.75" customHeight="1" x14ac:dyDescent="0.2"/>
    <row r="95969" ht="12.75" customHeight="1" x14ac:dyDescent="0.2"/>
    <row r="95970" ht="12.75" customHeight="1" x14ac:dyDescent="0.2"/>
    <row r="95971" ht="12.75" customHeight="1" x14ac:dyDescent="0.2"/>
    <row r="95972" ht="12.75" customHeight="1" x14ac:dyDescent="0.2"/>
    <row r="95973" ht="12.75" customHeight="1" x14ac:dyDescent="0.2"/>
    <row r="95974" ht="12.75" customHeight="1" x14ac:dyDescent="0.2"/>
    <row r="95975" ht="12.75" customHeight="1" x14ac:dyDescent="0.2"/>
    <row r="95976" ht="12.75" customHeight="1" x14ac:dyDescent="0.2"/>
    <row r="95977" ht="12.75" customHeight="1" x14ac:dyDescent="0.2"/>
    <row r="95978" ht="12.75" customHeight="1" x14ac:dyDescent="0.2"/>
    <row r="95979" ht="12.75" customHeight="1" x14ac:dyDescent="0.2"/>
    <row r="95980" ht="12.75" customHeight="1" x14ac:dyDescent="0.2"/>
    <row r="95981" ht="12.75" customHeight="1" x14ac:dyDescent="0.2"/>
    <row r="95982" ht="12.75" customHeight="1" x14ac:dyDescent="0.2"/>
    <row r="95983" ht="12.75" customHeight="1" x14ac:dyDescent="0.2"/>
    <row r="95984" ht="12.75" customHeight="1" x14ac:dyDescent="0.2"/>
    <row r="95985" ht="12.75" customHeight="1" x14ac:dyDescent="0.2"/>
    <row r="95986" ht="12.75" customHeight="1" x14ac:dyDescent="0.2"/>
    <row r="95987" ht="12.75" customHeight="1" x14ac:dyDescent="0.2"/>
    <row r="95988" ht="12.75" customHeight="1" x14ac:dyDescent="0.2"/>
    <row r="95989" ht="12.75" customHeight="1" x14ac:dyDescent="0.2"/>
    <row r="95990" ht="12.75" customHeight="1" x14ac:dyDescent="0.2"/>
    <row r="95991" ht="12.75" customHeight="1" x14ac:dyDescent="0.2"/>
    <row r="95992" ht="12.75" customHeight="1" x14ac:dyDescent="0.2"/>
    <row r="95993" ht="12.75" customHeight="1" x14ac:dyDescent="0.2"/>
    <row r="95994" ht="12.75" customHeight="1" x14ac:dyDescent="0.2"/>
    <row r="95995" ht="12.75" customHeight="1" x14ac:dyDescent="0.2"/>
    <row r="95996" ht="12.75" customHeight="1" x14ac:dyDescent="0.2"/>
    <row r="95997" ht="12.75" customHeight="1" x14ac:dyDescent="0.2"/>
    <row r="95998" ht="12.75" customHeight="1" x14ac:dyDescent="0.2"/>
    <row r="95999" ht="12.75" customHeight="1" x14ac:dyDescent="0.2"/>
    <row r="96000" ht="12.75" customHeight="1" x14ac:dyDescent="0.2"/>
    <row r="96001" ht="12.75" customHeight="1" x14ac:dyDescent="0.2"/>
    <row r="96002" ht="12.75" customHeight="1" x14ac:dyDescent="0.2"/>
    <row r="96003" ht="12.75" customHeight="1" x14ac:dyDescent="0.2"/>
    <row r="96004" ht="12.75" customHeight="1" x14ac:dyDescent="0.2"/>
    <row r="96005" ht="12.75" customHeight="1" x14ac:dyDescent="0.2"/>
    <row r="96006" ht="12.75" customHeight="1" x14ac:dyDescent="0.2"/>
    <row r="96007" ht="12.75" customHeight="1" x14ac:dyDescent="0.2"/>
    <row r="96008" ht="12.75" customHeight="1" x14ac:dyDescent="0.2"/>
    <row r="96009" ht="12.75" customHeight="1" x14ac:dyDescent="0.2"/>
    <row r="96010" ht="12.75" customHeight="1" x14ac:dyDescent="0.2"/>
    <row r="96011" ht="12.75" customHeight="1" x14ac:dyDescent="0.2"/>
    <row r="96012" ht="12.75" customHeight="1" x14ac:dyDescent="0.2"/>
    <row r="96013" ht="12.75" customHeight="1" x14ac:dyDescent="0.2"/>
    <row r="96014" ht="12.75" customHeight="1" x14ac:dyDescent="0.2"/>
    <row r="96015" ht="12.75" customHeight="1" x14ac:dyDescent="0.2"/>
    <row r="96016" ht="12.75" customHeight="1" x14ac:dyDescent="0.2"/>
    <row r="96017" ht="12.75" customHeight="1" x14ac:dyDescent="0.2"/>
    <row r="96018" ht="12.75" customHeight="1" x14ac:dyDescent="0.2"/>
    <row r="96019" ht="12.75" customHeight="1" x14ac:dyDescent="0.2"/>
    <row r="96020" ht="12.75" customHeight="1" x14ac:dyDescent="0.2"/>
    <row r="96021" ht="12.75" customHeight="1" x14ac:dyDescent="0.2"/>
    <row r="96022" ht="12.75" customHeight="1" x14ac:dyDescent="0.2"/>
    <row r="96023" ht="12.75" customHeight="1" x14ac:dyDescent="0.2"/>
    <row r="96024" ht="12.75" customHeight="1" x14ac:dyDescent="0.2"/>
    <row r="96025" ht="12.75" customHeight="1" x14ac:dyDescent="0.2"/>
    <row r="96026" ht="12.75" customHeight="1" x14ac:dyDescent="0.2"/>
    <row r="96027" ht="12.75" customHeight="1" x14ac:dyDescent="0.2"/>
    <row r="96028" ht="12.75" customHeight="1" x14ac:dyDescent="0.2"/>
    <row r="96029" ht="12.75" customHeight="1" x14ac:dyDescent="0.2"/>
    <row r="96030" ht="12.75" customHeight="1" x14ac:dyDescent="0.2"/>
    <row r="96031" ht="12.75" customHeight="1" x14ac:dyDescent="0.2"/>
    <row r="96032" ht="12.75" customHeight="1" x14ac:dyDescent="0.2"/>
    <row r="96033" ht="12.75" customHeight="1" x14ac:dyDescent="0.2"/>
    <row r="96034" ht="12.75" customHeight="1" x14ac:dyDescent="0.2"/>
    <row r="96035" ht="12.75" customHeight="1" x14ac:dyDescent="0.2"/>
    <row r="96036" ht="12.75" customHeight="1" x14ac:dyDescent="0.2"/>
    <row r="96037" ht="12.75" customHeight="1" x14ac:dyDescent="0.2"/>
    <row r="96038" ht="12.75" customHeight="1" x14ac:dyDescent="0.2"/>
    <row r="96039" ht="12.75" customHeight="1" x14ac:dyDescent="0.2"/>
    <row r="96040" ht="12.75" customHeight="1" x14ac:dyDescent="0.2"/>
    <row r="96041" ht="12.75" customHeight="1" x14ac:dyDescent="0.2"/>
    <row r="96042" ht="12.75" customHeight="1" x14ac:dyDescent="0.2"/>
    <row r="96043" ht="12.75" customHeight="1" x14ac:dyDescent="0.2"/>
    <row r="96044" ht="12.75" customHeight="1" x14ac:dyDescent="0.2"/>
    <row r="96045" ht="12.75" customHeight="1" x14ac:dyDescent="0.2"/>
    <row r="96046" ht="12.75" customHeight="1" x14ac:dyDescent="0.2"/>
    <row r="96047" ht="12.75" customHeight="1" x14ac:dyDescent="0.2"/>
    <row r="96048" ht="12.75" customHeight="1" x14ac:dyDescent="0.2"/>
    <row r="96049" ht="12.75" customHeight="1" x14ac:dyDescent="0.2"/>
    <row r="96050" ht="12.75" customHeight="1" x14ac:dyDescent="0.2"/>
    <row r="96051" ht="12.75" customHeight="1" x14ac:dyDescent="0.2"/>
    <row r="96052" ht="12.75" customHeight="1" x14ac:dyDescent="0.2"/>
    <row r="96053" ht="12.75" customHeight="1" x14ac:dyDescent="0.2"/>
    <row r="96054" ht="12.75" customHeight="1" x14ac:dyDescent="0.2"/>
    <row r="96055" ht="12.75" customHeight="1" x14ac:dyDescent="0.2"/>
    <row r="96056" ht="12.75" customHeight="1" x14ac:dyDescent="0.2"/>
    <row r="96057" ht="12.75" customHeight="1" x14ac:dyDescent="0.2"/>
    <row r="96058" ht="12.75" customHeight="1" x14ac:dyDescent="0.2"/>
    <row r="96059" ht="12.75" customHeight="1" x14ac:dyDescent="0.2"/>
    <row r="96060" ht="12.75" customHeight="1" x14ac:dyDescent="0.2"/>
    <row r="96061" ht="12.75" customHeight="1" x14ac:dyDescent="0.2"/>
    <row r="96062" ht="12.75" customHeight="1" x14ac:dyDescent="0.2"/>
    <row r="96063" ht="12.75" customHeight="1" x14ac:dyDescent="0.2"/>
    <row r="96064" ht="12.75" customHeight="1" x14ac:dyDescent="0.2"/>
    <row r="96065" ht="12.75" customHeight="1" x14ac:dyDescent="0.2"/>
    <row r="96066" ht="12.75" customHeight="1" x14ac:dyDescent="0.2"/>
    <row r="96067" ht="12.75" customHeight="1" x14ac:dyDescent="0.2"/>
    <row r="96068" ht="12.75" customHeight="1" x14ac:dyDescent="0.2"/>
    <row r="96069" ht="12.75" customHeight="1" x14ac:dyDescent="0.2"/>
    <row r="96070" ht="12.75" customHeight="1" x14ac:dyDescent="0.2"/>
    <row r="96071" ht="12.75" customHeight="1" x14ac:dyDescent="0.2"/>
    <row r="96072" ht="12.75" customHeight="1" x14ac:dyDescent="0.2"/>
    <row r="96073" ht="12.75" customHeight="1" x14ac:dyDescent="0.2"/>
    <row r="96074" ht="12.75" customHeight="1" x14ac:dyDescent="0.2"/>
    <row r="96075" ht="12.75" customHeight="1" x14ac:dyDescent="0.2"/>
    <row r="96076" ht="12.75" customHeight="1" x14ac:dyDescent="0.2"/>
    <row r="96077" ht="12.75" customHeight="1" x14ac:dyDescent="0.2"/>
    <row r="96078" ht="12.75" customHeight="1" x14ac:dyDescent="0.2"/>
    <row r="96079" ht="12.75" customHeight="1" x14ac:dyDescent="0.2"/>
    <row r="96080" ht="12.75" customHeight="1" x14ac:dyDescent="0.2"/>
    <row r="96081" ht="12.75" customHeight="1" x14ac:dyDescent="0.2"/>
    <row r="96082" ht="12.75" customHeight="1" x14ac:dyDescent="0.2"/>
    <row r="96083" ht="12.75" customHeight="1" x14ac:dyDescent="0.2"/>
    <row r="96084" ht="12.75" customHeight="1" x14ac:dyDescent="0.2"/>
    <row r="96085" ht="12.75" customHeight="1" x14ac:dyDescent="0.2"/>
    <row r="96086" ht="12.75" customHeight="1" x14ac:dyDescent="0.2"/>
    <row r="96087" ht="12.75" customHeight="1" x14ac:dyDescent="0.2"/>
    <row r="96088" ht="12.75" customHeight="1" x14ac:dyDescent="0.2"/>
    <row r="96089" ht="12.75" customHeight="1" x14ac:dyDescent="0.2"/>
    <row r="96090" ht="12.75" customHeight="1" x14ac:dyDescent="0.2"/>
    <row r="96091" ht="12.75" customHeight="1" x14ac:dyDescent="0.2"/>
    <row r="96092" ht="12.75" customHeight="1" x14ac:dyDescent="0.2"/>
    <row r="96093" ht="12.75" customHeight="1" x14ac:dyDescent="0.2"/>
    <row r="96094" ht="12.75" customHeight="1" x14ac:dyDescent="0.2"/>
    <row r="96095" ht="12.75" customHeight="1" x14ac:dyDescent="0.2"/>
    <row r="96096" ht="12.75" customHeight="1" x14ac:dyDescent="0.2"/>
    <row r="96097" ht="12.75" customHeight="1" x14ac:dyDescent="0.2"/>
    <row r="96098" ht="12.75" customHeight="1" x14ac:dyDescent="0.2"/>
    <row r="96099" ht="12.75" customHeight="1" x14ac:dyDescent="0.2"/>
    <row r="96100" ht="12.75" customHeight="1" x14ac:dyDescent="0.2"/>
    <row r="96101" ht="12.75" customHeight="1" x14ac:dyDescent="0.2"/>
    <row r="96102" ht="12.75" customHeight="1" x14ac:dyDescent="0.2"/>
    <row r="96103" ht="12.75" customHeight="1" x14ac:dyDescent="0.2"/>
    <row r="96104" ht="12.75" customHeight="1" x14ac:dyDescent="0.2"/>
    <row r="96105" ht="12.75" customHeight="1" x14ac:dyDescent="0.2"/>
    <row r="96106" ht="12.75" customHeight="1" x14ac:dyDescent="0.2"/>
    <row r="96107" ht="12.75" customHeight="1" x14ac:dyDescent="0.2"/>
    <row r="96108" ht="12.75" customHeight="1" x14ac:dyDescent="0.2"/>
    <row r="96109" ht="12.75" customHeight="1" x14ac:dyDescent="0.2"/>
    <row r="96110" ht="12.75" customHeight="1" x14ac:dyDescent="0.2"/>
    <row r="96111" ht="12.75" customHeight="1" x14ac:dyDescent="0.2"/>
    <row r="96112" ht="12.75" customHeight="1" x14ac:dyDescent="0.2"/>
    <row r="96113" ht="12.75" customHeight="1" x14ac:dyDescent="0.2"/>
    <row r="96114" ht="12.75" customHeight="1" x14ac:dyDescent="0.2"/>
    <row r="96115" ht="12.75" customHeight="1" x14ac:dyDescent="0.2"/>
    <row r="96116" ht="12.75" customHeight="1" x14ac:dyDescent="0.2"/>
    <row r="96117" ht="12.75" customHeight="1" x14ac:dyDescent="0.2"/>
    <row r="96118" ht="12.75" customHeight="1" x14ac:dyDescent="0.2"/>
    <row r="96119" ht="12.75" customHeight="1" x14ac:dyDescent="0.2"/>
    <row r="96120" ht="12.75" customHeight="1" x14ac:dyDescent="0.2"/>
    <row r="96121" ht="12.75" customHeight="1" x14ac:dyDescent="0.2"/>
    <row r="96122" ht="12.75" customHeight="1" x14ac:dyDescent="0.2"/>
    <row r="96123" ht="12.75" customHeight="1" x14ac:dyDescent="0.2"/>
    <row r="96124" ht="12.75" customHeight="1" x14ac:dyDescent="0.2"/>
    <row r="96125" ht="12.75" customHeight="1" x14ac:dyDescent="0.2"/>
    <row r="96126" ht="12.75" customHeight="1" x14ac:dyDescent="0.2"/>
    <row r="96127" ht="12.75" customHeight="1" x14ac:dyDescent="0.2"/>
    <row r="96128" ht="12.75" customHeight="1" x14ac:dyDescent="0.2"/>
    <row r="96129" ht="12.75" customHeight="1" x14ac:dyDescent="0.2"/>
    <row r="96130" ht="12.75" customHeight="1" x14ac:dyDescent="0.2"/>
    <row r="96131" ht="12.75" customHeight="1" x14ac:dyDescent="0.2"/>
    <row r="96132" ht="12.75" customHeight="1" x14ac:dyDescent="0.2"/>
    <row r="96133" ht="12.75" customHeight="1" x14ac:dyDescent="0.2"/>
    <row r="96134" ht="12.75" customHeight="1" x14ac:dyDescent="0.2"/>
    <row r="96135" ht="12.75" customHeight="1" x14ac:dyDescent="0.2"/>
    <row r="96136" ht="12.75" customHeight="1" x14ac:dyDescent="0.2"/>
    <row r="96137" ht="12.75" customHeight="1" x14ac:dyDescent="0.2"/>
    <row r="96138" ht="12.75" customHeight="1" x14ac:dyDescent="0.2"/>
    <row r="96139" ht="12.75" customHeight="1" x14ac:dyDescent="0.2"/>
    <row r="96140" ht="12.75" customHeight="1" x14ac:dyDescent="0.2"/>
    <row r="96141" ht="12.75" customHeight="1" x14ac:dyDescent="0.2"/>
    <row r="96142" ht="12.75" customHeight="1" x14ac:dyDescent="0.2"/>
    <row r="96143" ht="12.75" customHeight="1" x14ac:dyDescent="0.2"/>
    <row r="96144" ht="12.75" customHeight="1" x14ac:dyDescent="0.2"/>
    <row r="96145" ht="12.75" customHeight="1" x14ac:dyDescent="0.2"/>
    <row r="96146" ht="12.75" customHeight="1" x14ac:dyDescent="0.2"/>
    <row r="96147" ht="12.75" customHeight="1" x14ac:dyDescent="0.2"/>
    <row r="96148" ht="12.75" customHeight="1" x14ac:dyDescent="0.2"/>
    <row r="96149" ht="12.75" customHeight="1" x14ac:dyDescent="0.2"/>
    <row r="96150" ht="12.75" customHeight="1" x14ac:dyDescent="0.2"/>
    <row r="96151" ht="12.75" customHeight="1" x14ac:dyDescent="0.2"/>
    <row r="96152" ht="12.75" customHeight="1" x14ac:dyDescent="0.2"/>
    <row r="96153" ht="12.75" customHeight="1" x14ac:dyDescent="0.2"/>
    <row r="96154" ht="12.75" customHeight="1" x14ac:dyDescent="0.2"/>
    <row r="96155" ht="12.75" customHeight="1" x14ac:dyDescent="0.2"/>
    <row r="96156" ht="12.75" customHeight="1" x14ac:dyDescent="0.2"/>
    <row r="96157" ht="12.75" customHeight="1" x14ac:dyDescent="0.2"/>
    <row r="96158" ht="12.75" customHeight="1" x14ac:dyDescent="0.2"/>
    <row r="96159" ht="12.75" customHeight="1" x14ac:dyDescent="0.2"/>
    <row r="96160" ht="12.75" customHeight="1" x14ac:dyDescent="0.2"/>
    <row r="96161" ht="12.75" customHeight="1" x14ac:dyDescent="0.2"/>
    <row r="96162" ht="12.75" customHeight="1" x14ac:dyDescent="0.2"/>
    <row r="96163" ht="12.75" customHeight="1" x14ac:dyDescent="0.2"/>
    <row r="96164" ht="12.75" customHeight="1" x14ac:dyDescent="0.2"/>
    <row r="96165" ht="12.75" customHeight="1" x14ac:dyDescent="0.2"/>
    <row r="96166" ht="12.75" customHeight="1" x14ac:dyDescent="0.2"/>
    <row r="96167" ht="12.75" customHeight="1" x14ac:dyDescent="0.2"/>
    <row r="96168" ht="12.75" customHeight="1" x14ac:dyDescent="0.2"/>
    <row r="96169" ht="12.75" customHeight="1" x14ac:dyDescent="0.2"/>
    <row r="96170" ht="12.75" customHeight="1" x14ac:dyDescent="0.2"/>
    <row r="96171" ht="12.75" customHeight="1" x14ac:dyDescent="0.2"/>
    <row r="96172" ht="12.75" customHeight="1" x14ac:dyDescent="0.2"/>
    <row r="96173" ht="12.75" customHeight="1" x14ac:dyDescent="0.2"/>
    <row r="96174" ht="12.75" customHeight="1" x14ac:dyDescent="0.2"/>
    <row r="96175" ht="12.75" customHeight="1" x14ac:dyDescent="0.2"/>
    <row r="96176" ht="12.75" customHeight="1" x14ac:dyDescent="0.2"/>
    <row r="96177" ht="12.75" customHeight="1" x14ac:dyDescent="0.2"/>
    <row r="96178" ht="12.75" customHeight="1" x14ac:dyDescent="0.2"/>
    <row r="96179" ht="12.75" customHeight="1" x14ac:dyDescent="0.2"/>
    <row r="96180" ht="12.75" customHeight="1" x14ac:dyDescent="0.2"/>
    <row r="96181" ht="12.75" customHeight="1" x14ac:dyDescent="0.2"/>
    <row r="96182" ht="12.75" customHeight="1" x14ac:dyDescent="0.2"/>
    <row r="96183" ht="12.75" customHeight="1" x14ac:dyDescent="0.2"/>
    <row r="96184" ht="12.75" customHeight="1" x14ac:dyDescent="0.2"/>
    <row r="96185" ht="12.75" customHeight="1" x14ac:dyDescent="0.2"/>
    <row r="96186" ht="12.75" customHeight="1" x14ac:dyDescent="0.2"/>
    <row r="96187" ht="12.75" customHeight="1" x14ac:dyDescent="0.2"/>
    <row r="96188" ht="12.75" customHeight="1" x14ac:dyDescent="0.2"/>
    <row r="96189" ht="12.75" customHeight="1" x14ac:dyDescent="0.2"/>
    <row r="96190" ht="12.75" customHeight="1" x14ac:dyDescent="0.2"/>
    <row r="96191" ht="12.75" customHeight="1" x14ac:dyDescent="0.2"/>
    <row r="96192" ht="12.75" customHeight="1" x14ac:dyDescent="0.2"/>
    <row r="96193" ht="12.75" customHeight="1" x14ac:dyDescent="0.2"/>
    <row r="96194" ht="12.75" customHeight="1" x14ac:dyDescent="0.2"/>
    <row r="96195" ht="12.75" customHeight="1" x14ac:dyDescent="0.2"/>
    <row r="96196" ht="12.75" customHeight="1" x14ac:dyDescent="0.2"/>
    <row r="96197" ht="12.75" customHeight="1" x14ac:dyDescent="0.2"/>
    <row r="96198" ht="12.75" customHeight="1" x14ac:dyDescent="0.2"/>
    <row r="96199" ht="12.75" customHeight="1" x14ac:dyDescent="0.2"/>
    <row r="96200" ht="12.75" customHeight="1" x14ac:dyDescent="0.2"/>
    <row r="96201" ht="12.75" customHeight="1" x14ac:dyDescent="0.2"/>
    <row r="96202" ht="12.75" customHeight="1" x14ac:dyDescent="0.2"/>
    <row r="96203" ht="12.75" customHeight="1" x14ac:dyDescent="0.2"/>
    <row r="96204" ht="12.75" customHeight="1" x14ac:dyDescent="0.2"/>
    <row r="96205" ht="12.75" customHeight="1" x14ac:dyDescent="0.2"/>
    <row r="96206" ht="12.75" customHeight="1" x14ac:dyDescent="0.2"/>
    <row r="96207" ht="12.75" customHeight="1" x14ac:dyDescent="0.2"/>
    <row r="96208" ht="12.75" customHeight="1" x14ac:dyDescent="0.2"/>
    <row r="96209" ht="12.75" customHeight="1" x14ac:dyDescent="0.2"/>
    <row r="96210" ht="12.75" customHeight="1" x14ac:dyDescent="0.2"/>
    <row r="96211" ht="12.75" customHeight="1" x14ac:dyDescent="0.2"/>
    <row r="96212" ht="12.75" customHeight="1" x14ac:dyDescent="0.2"/>
    <row r="96213" ht="12.75" customHeight="1" x14ac:dyDescent="0.2"/>
    <row r="96214" ht="12.75" customHeight="1" x14ac:dyDescent="0.2"/>
    <row r="96215" ht="12.75" customHeight="1" x14ac:dyDescent="0.2"/>
    <row r="96216" ht="12.75" customHeight="1" x14ac:dyDescent="0.2"/>
    <row r="96217" ht="12.75" customHeight="1" x14ac:dyDescent="0.2"/>
    <row r="96218" ht="12.75" customHeight="1" x14ac:dyDescent="0.2"/>
    <row r="96219" ht="12.75" customHeight="1" x14ac:dyDescent="0.2"/>
    <row r="96220" ht="12.75" customHeight="1" x14ac:dyDescent="0.2"/>
    <row r="96221" ht="12.75" customHeight="1" x14ac:dyDescent="0.2"/>
    <row r="96222" ht="12.75" customHeight="1" x14ac:dyDescent="0.2"/>
    <row r="96223" ht="12.75" customHeight="1" x14ac:dyDescent="0.2"/>
    <row r="96224" ht="12.75" customHeight="1" x14ac:dyDescent="0.2"/>
    <row r="96225" ht="12.75" customHeight="1" x14ac:dyDescent="0.2"/>
    <row r="96226" ht="12.75" customHeight="1" x14ac:dyDescent="0.2"/>
    <row r="96227" ht="12.75" customHeight="1" x14ac:dyDescent="0.2"/>
    <row r="96228" ht="12.75" customHeight="1" x14ac:dyDescent="0.2"/>
    <row r="96229" ht="12.75" customHeight="1" x14ac:dyDescent="0.2"/>
    <row r="96230" ht="12.75" customHeight="1" x14ac:dyDescent="0.2"/>
    <row r="96231" ht="12.75" customHeight="1" x14ac:dyDescent="0.2"/>
    <row r="96232" ht="12.75" customHeight="1" x14ac:dyDescent="0.2"/>
    <row r="96233" ht="12.75" customHeight="1" x14ac:dyDescent="0.2"/>
    <row r="96234" ht="12.75" customHeight="1" x14ac:dyDescent="0.2"/>
    <row r="96235" ht="12.75" customHeight="1" x14ac:dyDescent="0.2"/>
    <row r="96236" ht="12.75" customHeight="1" x14ac:dyDescent="0.2"/>
    <row r="96237" ht="12.75" customHeight="1" x14ac:dyDescent="0.2"/>
    <row r="96238" ht="12.75" customHeight="1" x14ac:dyDescent="0.2"/>
    <row r="96239" ht="12.75" customHeight="1" x14ac:dyDescent="0.2"/>
    <row r="96240" ht="12.75" customHeight="1" x14ac:dyDescent="0.2"/>
    <row r="96241" ht="12.75" customHeight="1" x14ac:dyDescent="0.2"/>
    <row r="96242" ht="12.75" customHeight="1" x14ac:dyDescent="0.2"/>
    <row r="96243" ht="12.75" customHeight="1" x14ac:dyDescent="0.2"/>
    <row r="96244" ht="12.75" customHeight="1" x14ac:dyDescent="0.2"/>
    <row r="96245" ht="12.75" customHeight="1" x14ac:dyDescent="0.2"/>
    <row r="96246" ht="12.75" customHeight="1" x14ac:dyDescent="0.2"/>
    <row r="96247" ht="12.75" customHeight="1" x14ac:dyDescent="0.2"/>
    <row r="96248" ht="12.75" customHeight="1" x14ac:dyDescent="0.2"/>
    <row r="96249" ht="12.75" customHeight="1" x14ac:dyDescent="0.2"/>
    <row r="96250" ht="12.75" customHeight="1" x14ac:dyDescent="0.2"/>
    <row r="96251" ht="12.75" customHeight="1" x14ac:dyDescent="0.2"/>
    <row r="96252" ht="12.75" customHeight="1" x14ac:dyDescent="0.2"/>
    <row r="96253" ht="12.75" customHeight="1" x14ac:dyDescent="0.2"/>
    <row r="96254" ht="12.75" customHeight="1" x14ac:dyDescent="0.2"/>
    <row r="96255" ht="12.75" customHeight="1" x14ac:dyDescent="0.2"/>
    <row r="96256" ht="12.75" customHeight="1" x14ac:dyDescent="0.2"/>
    <row r="96257" ht="12.75" customHeight="1" x14ac:dyDescent="0.2"/>
    <row r="96258" ht="12.75" customHeight="1" x14ac:dyDescent="0.2"/>
    <row r="96259" ht="12.75" customHeight="1" x14ac:dyDescent="0.2"/>
    <row r="96260" ht="12.75" customHeight="1" x14ac:dyDescent="0.2"/>
    <row r="96261" ht="12.75" customHeight="1" x14ac:dyDescent="0.2"/>
    <row r="96262" ht="12.75" customHeight="1" x14ac:dyDescent="0.2"/>
    <row r="96263" ht="12.75" customHeight="1" x14ac:dyDescent="0.2"/>
    <row r="96264" ht="12.75" customHeight="1" x14ac:dyDescent="0.2"/>
    <row r="96265" ht="12.75" customHeight="1" x14ac:dyDescent="0.2"/>
    <row r="96266" ht="12.75" customHeight="1" x14ac:dyDescent="0.2"/>
    <row r="96267" ht="12.75" customHeight="1" x14ac:dyDescent="0.2"/>
    <row r="96268" ht="12.75" customHeight="1" x14ac:dyDescent="0.2"/>
    <row r="96269" ht="12.75" customHeight="1" x14ac:dyDescent="0.2"/>
    <row r="96270" ht="12.75" customHeight="1" x14ac:dyDescent="0.2"/>
    <row r="96271" ht="12.75" customHeight="1" x14ac:dyDescent="0.2"/>
    <row r="96272" ht="12.75" customHeight="1" x14ac:dyDescent="0.2"/>
    <row r="96273" ht="12.75" customHeight="1" x14ac:dyDescent="0.2"/>
    <row r="96274" ht="12.75" customHeight="1" x14ac:dyDescent="0.2"/>
    <row r="96275" ht="12.75" customHeight="1" x14ac:dyDescent="0.2"/>
    <row r="96276" ht="12.75" customHeight="1" x14ac:dyDescent="0.2"/>
    <row r="96277" ht="12.75" customHeight="1" x14ac:dyDescent="0.2"/>
    <row r="96278" ht="12.75" customHeight="1" x14ac:dyDescent="0.2"/>
    <row r="96279" ht="12.75" customHeight="1" x14ac:dyDescent="0.2"/>
    <row r="96280" ht="12.75" customHeight="1" x14ac:dyDescent="0.2"/>
    <row r="96281" ht="12.75" customHeight="1" x14ac:dyDescent="0.2"/>
    <row r="96282" ht="12.75" customHeight="1" x14ac:dyDescent="0.2"/>
    <row r="96283" ht="12.75" customHeight="1" x14ac:dyDescent="0.2"/>
    <row r="96284" ht="12.75" customHeight="1" x14ac:dyDescent="0.2"/>
    <row r="96285" ht="12.75" customHeight="1" x14ac:dyDescent="0.2"/>
    <row r="96286" ht="12.75" customHeight="1" x14ac:dyDescent="0.2"/>
    <row r="96287" ht="12.75" customHeight="1" x14ac:dyDescent="0.2"/>
    <row r="96288" ht="12.75" customHeight="1" x14ac:dyDescent="0.2"/>
    <row r="96289" ht="12.75" customHeight="1" x14ac:dyDescent="0.2"/>
    <row r="96290" ht="12.75" customHeight="1" x14ac:dyDescent="0.2"/>
    <row r="96291" ht="12.75" customHeight="1" x14ac:dyDescent="0.2"/>
    <row r="96292" ht="12.75" customHeight="1" x14ac:dyDescent="0.2"/>
    <row r="96293" ht="12.75" customHeight="1" x14ac:dyDescent="0.2"/>
    <row r="96294" ht="12.75" customHeight="1" x14ac:dyDescent="0.2"/>
    <row r="96295" ht="12.75" customHeight="1" x14ac:dyDescent="0.2"/>
    <row r="96296" ht="12.75" customHeight="1" x14ac:dyDescent="0.2"/>
    <row r="96297" ht="12.75" customHeight="1" x14ac:dyDescent="0.2"/>
    <row r="96298" ht="12.75" customHeight="1" x14ac:dyDescent="0.2"/>
    <row r="96299" ht="12.75" customHeight="1" x14ac:dyDescent="0.2"/>
    <row r="96300" ht="12.75" customHeight="1" x14ac:dyDescent="0.2"/>
    <row r="96301" ht="12.75" customHeight="1" x14ac:dyDescent="0.2"/>
    <row r="96302" ht="12.75" customHeight="1" x14ac:dyDescent="0.2"/>
    <row r="96303" ht="12.75" customHeight="1" x14ac:dyDescent="0.2"/>
    <row r="96304" ht="12.75" customHeight="1" x14ac:dyDescent="0.2"/>
    <row r="96305" ht="12.75" customHeight="1" x14ac:dyDescent="0.2"/>
    <row r="96306" ht="12.75" customHeight="1" x14ac:dyDescent="0.2"/>
    <row r="96307" ht="12.75" customHeight="1" x14ac:dyDescent="0.2"/>
    <row r="96308" ht="12.75" customHeight="1" x14ac:dyDescent="0.2"/>
    <row r="96309" ht="12.75" customHeight="1" x14ac:dyDescent="0.2"/>
    <row r="96310" ht="12.75" customHeight="1" x14ac:dyDescent="0.2"/>
    <row r="96311" ht="12.75" customHeight="1" x14ac:dyDescent="0.2"/>
    <row r="96312" ht="12.75" customHeight="1" x14ac:dyDescent="0.2"/>
    <row r="96313" ht="12.75" customHeight="1" x14ac:dyDescent="0.2"/>
    <row r="96314" ht="12.75" customHeight="1" x14ac:dyDescent="0.2"/>
    <row r="96315" ht="12.75" customHeight="1" x14ac:dyDescent="0.2"/>
    <row r="96316" ht="12.75" customHeight="1" x14ac:dyDescent="0.2"/>
    <row r="96317" ht="12.75" customHeight="1" x14ac:dyDescent="0.2"/>
    <row r="96318" ht="12.75" customHeight="1" x14ac:dyDescent="0.2"/>
    <row r="96319" ht="12.75" customHeight="1" x14ac:dyDescent="0.2"/>
    <row r="96320" ht="12.75" customHeight="1" x14ac:dyDescent="0.2"/>
    <row r="96321" ht="12.75" customHeight="1" x14ac:dyDescent="0.2"/>
    <row r="96322" ht="12.75" customHeight="1" x14ac:dyDescent="0.2"/>
    <row r="96323" ht="12.75" customHeight="1" x14ac:dyDescent="0.2"/>
    <row r="96324" ht="12.75" customHeight="1" x14ac:dyDescent="0.2"/>
    <row r="96325" ht="12.75" customHeight="1" x14ac:dyDescent="0.2"/>
    <row r="96326" ht="12.75" customHeight="1" x14ac:dyDescent="0.2"/>
    <row r="96327" ht="12.75" customHeight="1" x14ac:dyDescent="0.2"/>
    <row r="96328" ht="12.75" customHeight="1" x14ac:dyDescent="0.2"/>
    <row r="96329" ht="12.75" customHeight="1" x14ac:dyDescent="0.2"/>
    <row r="96330" ht="12.75" customHeight="1" x14ac:dyDescent="0.2"/>
    <row r="96331" ht="12.75" customHeight="1" x14ac:dyDescent="0.2"/>
    <row r="96332" ht="12.75" customHeight="1" x14ac:dyDescent="0.2"/>
    <row r="96333" ht="12.75" customHeight="1" x14ac:dyDescent="0.2"/>
    <row r="96334" ht="12.75" customHeight="1" x14ac:dyDescent="0.2"/>
    <row r="96335" ht="12.75" customHeight="1" x14ac:dyDescent="0.2"/>
    <row r="96336" ht="12.75" customHeight="1" x14ac:dyDescent="0.2"/>
    <row r="96337" ht="12.75" customHeight="1" x14ac:dyDescent="0.2"/>
    <row r="96338" ht="12.75" customHeight="1" x14ac:dyDescent="0.2"/>
    <row r="96339" ht="12.75" customHeight="1" x14ac:dyDescent="0.2"/>
    <row r="96340" ht="12.75" customHeight="1" x14ac:dyDescent="0.2"/>
    <row r="96341" ht="12.75" customHeight="1" x14ac:dyDescent="0.2"/>
    <row r="96342" ht="12.75" customHeight="1" x14ac:dyDescent="0.2"/>
    <row r="96343" ht="12.75" customHeight="1" x14ac:dyDescent="0.2"/>
    <row r="96344" ht="12.75" customHeight="1" x14ac:dyDescent="0.2"/>
    <row r="96345" ht="12.75" customHeight="1" x14ac:dyDescent="0.2"/>
    <row r="96346" ht="12.75" customHeight="1" x14ac:dyDescent="0.2"/>
    <row r="96347" ht="12.75" customHeight="1" x14ac:dyDescent="0.2"/>
    <row r="96348" ht="12.75" customHeight="1" x14ac:dyDescent="0.2"/>
    <row r="96349" ht="12.75" customHeight="1" x14ac:dyDescent="0.2"/>
    <row r="96350" ht="12.75" customHeight="1" x14ac:dyDescent="0.2"/>
    <row r="96351" ht="12.75" customHeight="1" x14ac:dyDescent="0.2"/>
    <row r="96352" ht="12.75" customHeight="1" x14ac:dyDescent="0.2"/>
    <row r="96353" ht="12.75" customHeight="1" x14ac:dyDescent="0.2"/>
    <row r="96354" ht="12.75" customHeight="1" x14ac:dyDescent="0.2"/>
    <row r="96355" ht="12.75" customHeight="1" x14ac:dyDescent="0.2"/>
    <row r="96356" ht="12.75" customHeight="1" x14ac:dyDescent="0.2"/>
    <row r="96357" ht="12.75" customHeight="1" x14ac:dyDescent="0.2"/>
    <row r="96358" ht="12.75" customHeight="1" x14ac:dyDescent="0.2"/>
    <row r="96359" ht="12.75" customHeight="1" x14ac:dyDescent="0.2"/>
    <row r="96360" ht="12.75" customHeight="1" x14ac:dyDescent="0.2"/>
    <row r="96361" ht="12.75" customHeight="1" x14ac:dyDescent="0.2"/>
    <row r="96362" ht="12.75" customHeight="1" x14ac:dyDescent="0.2"/>
    <row r="96363" ht="12.75" customHeight="1" x14ac:dyDescent="0.2"/>
    <row r="96364" ht="12.75" customHeight="1" x14ac:dyDescent="0.2"/>
    <row r="96365" ht="12.75" customHeight="1" x14ac:dyDescent="0.2"/>
    <row r="96366" ht="12.75" customHeight="1" x14ac:dyDescent="0.2"/>
    <row r="96367" ht="12.75" customHeight="1" x14ac:dyDescent="0.2"/>
    <row r="96368" ht="12.75" customHeight="1" x14ac:dyDescent="0.2"/>
    <row r="96369" ht="12.75" customHeight="1" x14ac:dyDescent="0.2"/>
    <row r="96370" ht="12.75" customHeight="1" x14ac:dyDescent="0.2"/>
    <row r="96371" ht="12.75" customHeight="1" x14ac:dyDescent="0.2"/>
    <row r="96372" ht="12.75" customHeight="1" x14ac:dyDescent="0.2"/>
    <row r="96373" ht="12.75" customHeight="1" x14ac:dyDescent="0.2"/>
    <row r="96374" ht="12.75" customHeight="1" x14ac:dyDescent="0.2"/>
    <row r="96375" ht="12.75" customHeight="1" x14ac:dyDescent="0.2"/>
    <row r="96376" ht="12.75" customHeight="1" x14ac:dyDescent="0.2"/>
    <row r="96377" ht="12.75" customHeight="1" x14ac:dyDescent="0.2"/>
    <row r="96378" ht="12.75" customHeight="1" x14ac:dyDescent="0.2"/>
    <row r="96379" ht="12.75" customHeight="1" x14ac:dyDescent="0.2"/>
    <row r="96380" ht="12.75" customHeight="1" x14ac:dyDescent="0.2"/>
    <row r="96381" ht="12.75" customHeight="1" x14ac:dyDescent="0.2"/>
    <row r="96382" ht="12.75" customHeight="1" x14ac:dyDescent="0.2"/>
    <row r="96383" ht="12.75" customHeight="1" x14ac:dyDescent="0.2"/>
    <row r="96384" ht="12.75" customHeight="1" x14ac:dyDescent="0.2"/>
    <row r="96385" ht="12.75" customHeight="1" x14ac:dyDescent="0.2"/>
    <row r="96386" ht="12.75" customHeight="1" x14ac:dyDescent="0.2"/>
    <row r="96387" ht="12.75" customHeight="1" x14ac:dyDescent="0.2"/>
    <row r="96388" ht="12.75" customHeight="1" x14ac:dyDescent="0.2"/>
    <row r="96389" ht="12.75" customHeight="1" x14ac:dyDescent="0.2"/>
    <row r="96390" ht="12.75" customHeight="1" x14ac:dyDescent="0.2"/>
    <row r="96391" ht="12.75" customHeight="1" x14ac:dyDescent="0.2"/>
    <row r="96392" ht="12.75" customHeight="1" x14ac:dyDescent="0.2"/>
    <row r="96393" ht="12.75" customHeight="1" x14ac:dyDescent="0.2"/>
    <row r="96394" ht="12.75" customHeight="1" x14ac:dyDescent="0.2"/>
    <row r="96395" ht="12.75" customHeight="1" x14ac:dyDescent="0.2"/>
    <row r="96396" ht="12.75" customHeight="1" x14ac:dyDescent="0.2"/>
    <row r="96397" ht="12.75" customHeight="1" x14ac:dyDescent="0.2"/>
    <row r="96398" ht="12.75" customHeight="1" x14ac:dyDescent="0.2"/>
    <row r="96399" ht="12.75" customHeight="1" x14ac:dyDescent="0.2"/>
    <row r="96400" ht="12.75" customHeight="1" x14ac:dyDescent="0.2"/>
    <row r="96401" ht="12.75" customHeight="1" x14ac:dyDescent="0.2"/>
    <row r="96402" ht="12.75" customHeight="1" x14ac:dyDescent="0.2"/>
    <row r="96403" ht="12.75" customHeight="1" x14ac:dyDescent="0.2"/>
    <row r="96404" ht="12.75" customHeight="1" x14ac:dyDescent="0.2"/>
    <row r="96405" ht="12.75" customHeight="1" x14ac:dyDescent="0.2"/>
    <row r="96406" ht="12.75" customHeight="1" x14ac:dyDescent="0.2"/>
    <row r="96407" ht="12.75" customHeight="1" x14ac:dyDescent="0.2"/>
    <row r="96408" ht="12.75" customHeight="1" x14ac:dyDescent="0.2"/>
    <row r="96409" ht="12.75" customHeight="1" x14ac:dyDescent="0.2"/>
    <row r="96410" ht="12.75" customHeight="1" x14ac:dyDescent="0.2"/>
    <row r="96411" ht="12.75" customHeight="1" x14ac:dyDescent="0.2"/>
    <row r="96412" ht="12.75" customHeight="1" x14ac:dyDescent="0.2"/>
    <row r="96413" ht="12.75" customHeight="1" x14ac:dyDescent="0.2"/>
    <row r="96414" ht="12.75" customHeight="1" x14ac:dyDescent="0.2"/>
    <row r="96415" ht="12.75" customHeight="1" x14ac:dyDescent="0.2"/>
    <row r="96416" ht="12.75" customHeight="1" x14ac:dyDescent="0.2"/>
    <row r="96417" ht="12.75" customHeight="1" x14ac:dyDescent="0.2"/>
    <row r="96418" ht="12.75" customHeight="1" x14ac:dyDescent="0.2"/>
    <row r="96419" ht="12.75" customHeight="1" x14ac:dyDescent="0.2"/>
    <row r="96420" ht="12.75" customHeight="1" x14ac:dyDescent="0.2"/>
    <row r="96421" ht="12.75" customHeight="1" x14ac:dyDescent="0.2"/>
    <row r="96422" ht="12.75" customHeight="1" x14ac:dyDescent="0.2"/>
    <row r="96423" ht="12.75" customHeight="1" x14ac:dyDescent="0.2"/>
    <row r="96424" ht="12.75" customHeight="1" x14ac:dyDescent="0.2"/>
    <row r="96425" ht="12.75" customHeight="1" x14ac:dyDescent="0.2"/>
    <row r="96426" ht="12.75" customHeight="1" x14ac:dyDescent="0.2"/>
    <row r="96427" ht="12.75" customHeight="1" x14ac:dyDescent="0.2"/>
    <row r="96428" ht="12.75" customHeight="1" x14ac:dyDescent="0.2"/>
    <row r="96429" ht="12.75" customHeight="1" x14ac:dyDescent="0.2"/>
    <row r="96430" ht="12.75" customHeight="1" x14ac:dyDescent="0.2"/>
    <row r="96431" ht="12.75" customHeight="1" x14ac:dyDescent="0.2"/>
    <row r="96432" ht="12.75" customHeight="1" x14ac:dyDescent="0.2"/>
    <row r="96433" ht="12.75" customHeight="1" x14ac:dyDescent="0.2"/>
    <row r="96434" ht="12.75" customHeight="1" x14ac:dyDescent="0.2"/>
    <row r="96435" ht="12.75" customHeight="1" x14ac:dyDescent="0.2"/>
    <row r="96436" ht="12.75" customHeight="1" x14ac:dyDescent="0.2"/>
    <row r="96437" ht="12.75" customHeight="1" x14ac:dyDescent="0.2"/>
    <row r="96438" ht="12.75" customHeight="1" x14ac:dyDescent="0.2"/>
    <row r="96439" ht="12.75" customHeight="1" x14ac:dyDescent="0.2"/>
    <row r="96440" ht="12.75" customHeight="1" x14ac:dyDescent="0.2"/>
    <row r="96441" ht="12.75" customHeight="1" x14ac:dyDescent="0.2"/>
    <row r="96442" ht="12.75" customHeight="1" x14ac:dyDescent="0.2"/>
    <row r="96443" ht="12.75" customHeight="1" x14ac:dyDescent="0.2"/>
    <row r="96444" ht="12.75" customHeight="1" x14ac:dyDescent="0.2"/>
    <row r="96445" ht="12.75" customHeight="1" x14ac:dyDescent="0.2"/>
    <row r="96446" ht="12.75" customHeight="1" x14ac:dyDescent="0.2"/>
    <row r="96447" ht="12.75" customHeight="1" x14ac:dyDescent="0.2"/>
    <row r="96448" ht="12.75" customHeight="1" x14ac:dyDescent="0.2"/>
    <row r="96449" ht="12.75" customHeight="1" x14ac:dyDescent="0.2"/>
    <row r="96450" ht="12.75" customHeight="1" x14ac:dyDescent="0.2"/>
    <row r="96451" ht="12.75" customHeight="1" x14ac:dyDescent="0.2"/>
    <row r="96452" ht="12.75" customHeight="1" x14ac:dyDescent="0.2"/>
    <row r="96453" ht="12.75" customHeight="1" x14ac:dyDescent="0.2"/>
    <row r="96454" ht="12.75" customHeight="1" x14ac:dyDescent="0.2"/>
    <row r="96455" ht="12.75" customHeight="1" x14ac:dyDescent="0.2"/>
    <row r="96456" ht="12.75" customHeight="1" x14ac:dyDescent="0.2"/>
    <row r="96457" ht="12.75" customHeight="1" x14ac:dyDescent="0.2"/>
    <row r="96458" ht="12.75" customHeight="1" x14ac:dyDescent="0.2"/>
    <row r="96459" ht="12.75" customHeight="1" x14ac:dyDescent="0.2"/>
    <row r="96460" ht="12.75" customHeight="1" x14ac:dyDescent="0.2"/>
    <row r="96461" ht="12.75" customHeight="1" x14ac:dyDescent="0.2"/>
    <row r="96462" ht="12.75" customHeight="1" x14ac:dyDescent="0.2"/>
    <row r="96463" ht="12.75" customHeight="1" x14ac:dyDescent="0.2"/>
    <row r="96464" ht="12.75" customHeight="1" x14ac:dyDescent="0.2"/>
    <row r="96465" ht="12.75" customHeight="1" x14ac:dyDescent="0.2"/>
    <row r="96466" ht="12.75" customHeight="1" x14ac:dyDescent="0.2"/>
    <row r="96467" ht="12.75" customHeight="1" x14ac:dyDescent="0.2"/>
    <row r="96468" ht="12.75" customHeight="1" x14ac:dyDescent="0.2"/>
    <row r="96469" ht="12.75" customHeight="1" x14ac:dyDescent="0.2"/>
    <row r="96470" ht="12.75" customHeight="1" x14ac:dyDescent="0.2"/>
    <row r="96471" ht="12.75" customHeight="1" x14ac:dyDescent="0.2"/>
    <row r="96472" ht="12.75" customHeight="1" x14ac:dyDescent="0.2"/>
    <row r="96473" ht="12.75" customHeight="1" x14ac:dyDescent="0.2"/>
    <row r="96474" ht="12.75" customHeight="1" x14ac:dyDescent="0.2"/>
    <row r="96475" ht="12.75" customHeight="1" x14ac:dyDescent="0.2"/>
    <row r="96476" ht="12.75" customHeight="1" x14ac:dyDescent="0.2"/>
    <row r="96477" ht="12.75" customHeight="1" x14ac:dyDescent="0.2"/>
    <row r="96478" ht="12.75" customHeight="1" x14ac:dyDescent="0.2"/>
    <row r="96479" ht="12.75" customHeight="1" x14ac:dyDescent="0.2"/>
    <row r="96480" ht="12.75" customHeight="1" x14ac:dyDescent="0.2"/>
    <row r="96481" ht="12.75" customHeight="1" x14ac:dyDescent="0.2"/>
    <row r="96482" ht="12.75" customHeight="1" x14ac:dyDescent="0.2"/>
    <row r="96483" ht="12.75" customHeight="1" x14ac:dyDescent="0.2"/>
    <row r="96484" ht="12.75" customHeight="1" x14ac:dyDescent="0.2"/>
    <row r="96485" ht="12.75" customHeight="1" x14ac:dyDescent="0.2"/>
    <row r="96486" ht="12.75" customHeight="1" x14ac:dyDescent="0.2"/>
    <row r="96487" ht="12.75" customHeight="1" x14ac:dyDescent="0.2"/>
    <row r="96488" ht="12.75" customHeight="1" x14ac:dyDescent="0.2"/>
    <row r="96489" ht="12.75" customHeight="1" x14ac:dyDescent="0.2"/>
    <row r="96490" ht="12.75" customHeight="1" x14ac:dyDescent="0.2"/>
    <row r="96491" ht="12.75" customHeight="1" x14ac:dyDescent="0.2"/>
    <row r="96492" ht="12.75" customHeight="1" x14ac:dyDescent="0.2"/>
    <row r="96493" ht="12.75" customHeight="1" x14ac:dyDescent="0.2"/>
    <row r="96494" ht="12.75" customHeight="1" x14ac:dyDescent="0.2"/>
    <row r="96495" ht="12.75" customHeight="1" x14ac:dyDescent="0.2"/>
    <row r="96496" ht="12.75" customHeight="1" x14ac:dyDescent="0.2"/>
    <row r="96497" ht="12.75" customHeight="1" x14ac:dyDescent="0.2"/>
    <row r="96498" ht="12.75" customHeight="1" x14ac:dyDescent="0.2"/>
    <row r="96499" ht="12.75" customHeight="1" x14ac:dyDescent="0.2"/>
    <row r="96500" ht="12.75" customHeight="1" x14ac:dyDescent="0.2"/>
    <row r="96501" ht="12.75" customHeight="1" x14ac:dyDescent="0.2"/>
    <row r="96502" ht="12.75" customHeight="1" x14ac:dyDescent="0.2"/>
    <row r="96503" ht="12.75" customHeight="1" x14ac:dyDescent="0.2"/>
    <row r="96504" ht="12.75" customHeight="1" x14ac:dyDescent="0.2"/>
    <row r="96505" ht="12.75" customHeight="1" x14ac:dyDescent="0.2"/>
    <row r="96506" ht="12.75" customHeight="1" x14ac:dyDescent="0.2"/>
    <row r="96507" ht="12.75" customHeight="1" x14ac:dyDescent="0.2"/>
    <row r="96508" ht="12.75" customHeight="1" x14ac:dyDescent="0.2"/>
    <row r="96509" ht="12.75" customHeight="1" x14ac:dyDescent="0.2"/>
    <row r="96510" ht="12.75" customHeight="1" x14ac:dyDescent="0.2"/>
    <row r="96511" ht="12.75" customHeight="1" x14ac:dyDescent="0.2"/>
    <row r="96512" ht="12.75" customHeight="1" x14ac:dyDescent="0.2"/>
    <row r="96513" ht="12.75" customHeight="1" x14ac:dyDescent="0.2"/>
    <row r="96514" ht="12.75" customHeight="1" x14ac:dyDescent="0.2"/>
    <row r="96515" ht="12.75" customHeight="1" x14ac:dyDescent="0.2"/>
    <row r="96516" ht="12.75" customHeight="1" x14ac:dyDescent="0.2"/>
    <row r="96517" ht="12.75" customHeight="1" x14ac:dyDescent="0.2"/>
    <row r="96518" ht="12.75" customHeight="1" x14ac:dyDescent="0.2"/>
    <row r="96519" ht="12.75" customHeight="1" x14ac:dyDescent="0.2"/>
    <row r="96520" ht="12.75" customHeight="1" x14ac:dyDescent="0.2"/>
    <row r="96521" ht="12.75" customHeight="1" x14ac:dyDescent="0.2"/>
    <row r="96522" ht="12.75" customHeight="1" x14ac:dyDescent="0.2"/>
    <row r="96523" ht="12.75" customHeight="1" x14ac:dyDescent="0.2"/>
    <row r="96524" ht="12.75" customHeight="1" x14ac:dyDescent="0.2"/>
    <row r="96525" ht="12.75" customHeight="1" x14ac:dyDescent="0.2"/>
    <row r="96526" ht="12.75" customHeight="1" x14ac:dyDescent="0.2"/>
    <row r="96527" ht="12.75" customHeight="1" x14ac:dyDescent="0.2"/>
    <row r="96528" ht="12.75" customHeight="1" x14ac:dyDescent="0.2"/>
    <row r="96529" ht="12.75" customHeight="1" x14ac:dyDescent="0.2"/>
    <row r="96530" ht="12.75" customHeight="1" x14ac:dyDescent="0.2"/>
    <row r="96531" ht="12.75" customHeight="1" x14ac:dyDescent="0.2"/>
    <row r="96532" ht="12.75" customHeight="1" x14ac:dyDescent="0.2"/>
    <row r="96533" ht="12.75" customHeight="1" x14ac:dyDescent="0.2"/>
    <row r="96534" ht="12.75" customHeight="1" x14ac:dyDescent="0.2"/>
    <row r="96535" ht="12.75" customHeight="1" x14ac:dyDescent="0.2"/>
    <row r="96536" ht="12.75" customHeight="1" x14ac:dyDescent="0.2"/>
    <row r="96537" ht="12.75" customHeight="1" x14ac:dyDescent="0.2"/>
    <row r="96538" ht="12.75" customHeight="1" x14ac:dyDescent="0.2"/>
    <row r="96539" ht="12.75" customHeight="1" x14ac:dyDescent="0.2"/>
    <row r="96540" ht="12.75" customHeight="1" x14ac:dyDescent="0.2"/>
    <row r="96541" ht="12.75" customHeight="1" x14ac:dyDescent="0.2"/>
    <row r="96542" ht="12.75" customHeight="1" x14ac:dyDescent="0.2"/>
    <row r="96543" ht="12.75" customHeight="1" x14ac:dyDescent="0.2"/>
    <row r="96544" ht="12.75" customHeight="1" x14ac:dyDescent="0.2"/>
    <row r="96545" ht="12.75" customHeight="1" x14ac:dyDescent="0.2"/>
    <row r="96546" ht="12.75" customHeight="1" x14ac:dyDescent="0.2"/>
    <row r="96547" ht="12.75" customHeight="1" x14ac:dyDescent="0.2"/>
    <row r="96548" ht="12.75" customHeight="1" x14ac:dyDescent="0.2"/>
    <row r="96549" ht="12.75" customHeight="1" x14ac:dyDescent="0.2"/>
    <row r="96550" ht="12.75" customHeight="1" x14ac:dyDescent="0.2"/>
    <row r="96551" ht="12.75" customHeight="1" x14ac:dyDescent="0.2"/>
    <row r="96552" ht="12.75" customHeight="1" x14ac:dyDescent="0.2"/>
    <row r="96553" ht="12.75" customHeight="1" x14ac:dyDescent="0.2"/>
    <row r="96554" ht="12.75" customHeight="1" x14ac:dyDescent="0.2"/>
    <row r="96555" ht="12.75" customHeight="1" x14ac:dyDescent="0.2"/>
    <row r="96556" ht="12.75" customHeight="1" x14ac:dyDescent="0.2"/>
    <row r="96557" ht="12.75" customHeight="1" x14ac:dyDescent="0.2"/>
    <row r="96558" ht="12.75" customHeight="1" x14ac:dyDescent="0.2"/>
    <row r="96559" ht="12.75" customHeight="1" x14ac:dyDescent="0.2"/>
    <row r="96560" ht="12.75" customHeight="1" x14ac:dyDescent="0.2"/>
    <row r="96561" ht="12.75" customHeight="1" x14ac:dyDescent="0.2"/>
    <row r="96562" ht="12.75" customHeight="1" x14ac:dyDescent="0.2"/>
    <row r="96563" ht="12.75" customHeight="1" x14ac:dyDescent="0.2"/>
    <row r="96564" ht="12.75" customHeight="1" x14ac:dyDescent="0.2"/>
    <row r="96565" ht="12.75" customHeight="1" x14ac:dyDescent="0.2"/>
    <row r="96566" ht="12.75" customHeight="1" x14ac:dyDescent="0.2"/>
    <row r="96567" ht="12.75" customHeight="1" x14ac:dyDescent="0.2"/>
    <row r="96568" ht="12.75" customHeight="1" x14ac:dyDescent="0.2"/>
    <row r="96569" ht="12.75" customHeight="1" x14ac:dyDescent="0.2"/>
    <row r="96570" ht="12.75" customHeight="1" x14ac:dyDescent="0.2"/>
    <row r="96571" ht="12.75" customHeight="1" x14ac:dyDescent="0.2"/>
    <row r="96572" ht="12.75" customHeight="1" x14ac:dyDescent="0.2"/>
    <row r="96573" ht="12.75" customHeight="1" x14ac:dyDescent="0.2"/>
    <row r="96574" ht="12.75" customHeight="1" x14ac:dyDescent="0.2"/>
    <row r="96575" ht="12.75" customHeight="1" x14ac:dyDescent="0.2"/>
    <row r="96576" ht="12.75" customHeight="1" x14ac:dyDescent="0.2"/>
    <row r="96577" ht="12.75" customHeight="1" x14ac:dyDescent="0.2"/>
    <row r="96578" ht="12.75" customHeight="1" x14ac:dyDescent="0.2"/>
    <row r="96579" ht="12.75" customHeight="1" x14ac:dyDescent="0.2"/>
    <row r="96580" ht="12.75" customHeight="1" x14ac:dyDescent="0.2"/>
    <row r="96581" ht="12.75" customHeight="1" x14ac:dyDescent="0.2"/>
    <row r="96582" ht="12.75" customHeight="1" x14ac:dyDescent="0.2"/>
    <row r="96583" ht="12.75" customHeight="1" x14ac:dyDescent="0.2"/>
    <row r="96584" ht="12.75" customHeight="1" x14ac:dyDescent="0.2"/>
    <row r="96585" ht="12.75" customHeight="1" x14ac:dyDescent="0.2"/>
    <row r="96586" ht="12.75" customHeight="1" x14ac:dyDescent="0.2"/>
    <row r="96587" ht="12.75" customHeight="1" x14ac:dyDescent="0.2"/>
    <row r="96588" ht="12.75" customHeight="1" x14ac:dyDescent="0.2"/>
    <row r="96589" ht="12.75" customHeight="1" x14ac:dyDescent="0.2"/>
    <row r="96590" ht="12.75" customHeight="1" x14ac:dyDescent="0.2"/>
    <row r="96591" ht="12.75" customHeight="1" x14ac:dyDescent="0.2"/>
    <row r="96592" ht="12.75" customHeight="1" x14ac:dyDescent="0.2"/>
    <row r="96593" ht="12.75" customHeight="1" x14ac:dyDescent="0.2"/>
    <row r="96594" ht="12.75" customHeight="1" x14ac:dyDescent="0.2"/>
    <row r="96595" ht="12.75" customHeight="1" x14ac:dyDescent="0.2"/>
    <row r="96596" ht="12.75" customHeight="1" x14ac:dyDescent="0.2"/>
    <row r="96597" ht="12.75" customHeight="1" x14ac:dyDescent="0.2"/>
    <row r="96598" ht="12.75" customHeight="1" x14ac:dyDescent="0.2"/>
    <row r="96599" ht="12.75" customHeight="1" x14ac:dyDescent="0.2"/>
    <row r="96600" ht="12.75" customHeight="1" x14ac:dyDescent="0.2"/>
    <row r="96601" ht="12.75" customHeight="1" x14ac:dyDescent="0.2"/>
    <row r="96602" ht="12.75" customHeight="1" x14ac:dyDescent="0.2"/>
    <row r="96603" ht="12.75" customHeight="1" x14ac:dyDescent="0.2"/>
    <row r="96604" ht="12.75" customHeight="1" x14ac:dyDescent="0.2"/>
    <row r="96605" ht="12.75" customHeight="1" x14ac:dyDescent="0.2"/>
    <row r="96606" ht="12.75" customHeight="1" x14ac:dyDescent="0.2"/>
    <row r="96607" ht="12.75" customHeight="1" x14ac:dyDescent="0.2"/>
    <row r="96608" ht="12.75" customHeight="1" x14ac:dyDescent="0.2"/>
    <row r="96609" ht="12.75" customHeight="1" x14ac:dyDescent="0.2"/>
    <row r="96610" ht="12.75" customHeight="1" x14ac:dyDescent="0.2"/>
    <row r="96611" ht="12.75" customHeight="1" x14ac:dyDescent="0.2"/>
    <row r="96612" ht="12.75" customHeight="1" x14ac:dyDescent="0.2"/>
    <row r="96613" ht="12.75" customHeight="1" x14ac:dyDescent="0.2"/>
    <row r="96614" ht="12.75" customHeight="1" x14ac:dyDescent="0.2"/>
    <row r="96615" ht="12.75" customHeight="1" x14ac:dyDescent="0.2"/>
    <row r="96616" ht="12.75" customHeight="1" x14ac:dyDescent="0.2"/>
    <row r="96617" ht="12.75" customHeight="1" x14ac:dyDescent="0.2"/>
    <row r="96618" ht="12.75" customHeight="1" x14ac:dyDescent="0.2"/>
    <row r="96619" ht="12.75" customHeight="1" x14ac:dyDescent="0.2"/>
    <row r="96620" ht="12.75" customHeight="1" x14ac:dyDescent="0.2"/>
    <row r="96621" ht="12.75" customHeight="1" x14ac:dyDescent="0.2"/>
    <row r="96622" ht="12.75" customHeight="1" x14ac:dyDescent="0.2"/>
    <row r="96623" ht="12.75" customHeight="1" x14ac:dyDescent="0.2"/>
    <row r="96624" ht="12.75" customHeight="1" x14ac:dyDescent="0.2"/>
    <row r="96625" ht="12.75" customHeight="1" x14ac:dyDescent="0.2"/>
    <row r="96626" ht="12.75" customHeight="1" x14ac:dyDescent="0.2"/>
    <row r="96627" ht="12.75" customHeight="1" x14ac:dyDescent="0.2"/>
    <row r="96628" ht="12.75" customHeight="1" x14ac:dyDescent="0.2"/>
    <row r="96629" ht="12.75" customHeight="1" x14ac:dyDescent="0.2"/>
    <row r="96630" ht="12.75" customHeight="1" x14ac:dyDescent="0.2"/>
    <row r="96631" ht="12.75" customHeight="1" x14ac:dyDescent="0.2"/>
    <row r="96632" ht="12.75" customHeight="1" x14ac:dyDescent="0.2"/>
    <row r="96633" ht="12.75" customHeight="1" x14ac:dyDescent="0.2"/>
    <row r="96634" ht="12.75" customHeight="1" x14ac:dyDescent="0.2"/>
    <row r="96635" ht="12.75" customHeight="1" x14ac:dyDescent="0.2"/>
    <row r="96636" ht="12.75" customHeight="1" x14ac:dyDescent="0.2"/>
    <row r="96637" ht="12.75" customHeight="1" x14ac:dyDescent="0.2"/>
    <row r="96638" ht="12.75" customHeight="1" x14ac:dyDescent="0.2"/>
    <row r="96639" ht="12.75" customHeight="1" x14ac:dyDescent="0.2"/>
    <row r="96640" ht="12.75" customHeight="1" x14ac:dyDescent="0.2"/>
    <row r="96641" ht="12.75" customHeight="1" x14ac:dyDescent="0.2"/>
    <row r="96642" ht="12.75" customHeight="1" x14ac:dyDescent="0.2"/>
    <row r="96643" ht="12.75" customHeight="1" x14ac:dyDescent="0.2"/>
    <row r="96644" ht="12.75" customHeight="1" x14ac:dyDescent="0.2"/>
    <row r="96645" ht="12.75" customHeight="1" x14ac:dyDescent="0.2"/>
    <row r="96646" ht="12.75" customHeight="1" x14ac:dyDescent="0.2"/>
    <row r="96647" ht="12.75" customHeight="1" x14ac:dyDescent="0.2"/>
    <row r="96648" ht="12.75" customHeight="1" x14ac:dyDescent="0.2"/>
    <row r="96649" ht="12.75" customHeight="1" x14ac:dyDescent="0.2"/>
    <row r="96650" ht="12.75" customHeight="1" x14ac:dyDescent="0.2"/>
    <row r="96651" ht="12.75" customHeight="1" x14ac:dyDescent="0.2"/>
    <row r="96652" ht="12.75" customHeight="1" x14ac:dyDescent="0.2"/>
    <row r="96653" ht="12.75" customHeight="1" x14ac:dyDescent="0.2"/>
    <row r="96654" ht="12.75" customHeight="1" x14ac:dyDescent="0.2"/>
    <row r="96655" ht="12.75" customHeight="1" x14ac:dyDescent="0.2"/>
    <row r="96656" ht="12.75" customHeight="1" x14ac:dyDescent="0.2"/>
    <row r="96657" ht="12.75" customHeight="1" x14ac:dyDescent="0.2"/>
    <row r="96658" ht="12.75" customHeight="1" x14ac:dyDescent="0.2"/>
    <row r="96659" ht="12.75" customHeight="1" x14ac:dyDescent="0.2"/>
    <row r="96660" ht="12.75" customHeight="1" x14ac:dyDescent="0.2"/>
    <row r="96661" ht="12.75" customHeight="1" x14ac:dyDescent="0.2"/>
    <row r="96662" ht="12.75" customHeight="1" x14ac:dyDescent="0.2"/>
    <row r="96663" ht="12.75" customHeight="1" x14ac:dyDescent="0.2"/>
    <row r="96664" ht="12.75" customHeight="1" x14ac:dyDescent="0.2"/>
    <row r="96665" ht="12.75" customHeight="1" x14ac:dyDescent="0.2"/>
    <row r="96666" ht="12.75" customHeight="1" x14ac:dyDescent="0.2"/>
    <row r="96667" ht="12.75" customHeight="1" x14ac:dyDescent="0.2"/>
    <row r="96668" ht="12.75" customHeight="1" x14ac:dyDescent="0.2"/>
    <row r="96669" ht="12.75" customHeight="1" x14ac:dyDescent="0.2"/>
    <row r="96670" ht="12.75" customHeight="1" x14ac:dyDescent="0.2"/>
    <row r="96671" ht="12.75" customHeight="1" x14ac:dyDescent="0.2"/>
    <row r="96672" ht="12.75" customHeight="1" x14ac:dyDescent="0.2"/>
    <row r="96673" ht="12.75" customHeight="1" x14ac:dyDescent="0.2"/>
    <row r="96674" ht="12.75" customHeight="1" x14ac:dyDescent="0.2"/>
    <row r="96675" ht="12.75" customHeight="1" x14ac:dyDescent="0.2"/>
    <row r="96676" ht="12.75" customHeight="1" x14ac:dyDescent="0.2"/>
    <row r="96677" ht="12.75" customHeight="1" x14ac:dyDescent="0.2"/>
    <row r="96678" ht="12.75" customHeight="1" x14ac:dyDescent="0.2"/>
    <row r="96679" ht="12.75" customHeight="1" x14ac:dyDescent="0.2"/>
    <row r="96680" ht="12.75" customHeight="1" x14ac:dyDescent="0.2"/>
    <row r="96681" ht="12.75" customHeight="1" x14ac:dyDescent="0.2"/>
    <row r="96682" ht="12.75" customHeight="1" x14ac:dyDescent="0.2"/>
    <row r="96683" ht="12.75" customHeight="1" x14ac:dyDescent="0.2"/>
    <row r="96684" ht="12.75" customHeight="1" x14ac:dyDescent="0.2"/>
    <row r="96685" ht="12.75" customHeight="1" x14ac:dyDescent="0.2"/>
    <row r="96686" ht="12.75" customHeight="1" x14ac:dyDescent="0.2"/>
    <row r="96687" ht="12.75" customHeight="1" x14ac:dyDescent="0.2"/>
    <row r="96688" ht="12.75" customHeight="1" x14ac:dyDescent="0.2"/>
    <row r="96689" ht="12.75" customHeight="1" x14ac:dyDescent="0.2"/>
    <row r="96690" ht="12.75" customHeight="1" x14ac:dyDescent="0.2"/>
    <row r="96691" ht="12.75" customHeight="1" x14ac:dyDescent="0.2"/>
    <row r="96692" ht="12.75" customHeight="1" x14ac:dyDescent="0.2"/>
    <row r="96693" ht="12.75" customHeight="1" x14ac:dyDescent="0.2"/>
    <row r="96694" ht="12.75" customHeight="1" x14ac:dyDescent="0.2"/>
    <row r="96695" ht="12.75" customHeight="1" x14ac:dyDescent="0.2"/>
    <row r="96696" ht="12.75" customHeight="1" x14ac:dyDescent="0.2"/>
    <row r="96697" ht="12.75" customHeight="1" x14ac:dyDescent="0.2"/>
    <row r="96698" ht="12.75" customHeight="1" x14ac:dyDescent="0.2"/>
    <row r="96699" ht="12.75" customHeight="1" x14ac:dyDescent="0.2"/>
    <row r="96700" ht="12.75" customHeight="1" x14ac:dyDescent="0.2"/>
    <row r="96701" ht="12.75" customHeight="1" x14ac:dyDescent="0.2"/>
    <row r="96702" ht="12.75" customHeight="1" x14ac:dyDescent="0.2"/>
    <row r="96703" ht="12.75" customHeight="1" x14ac:dyDescent="0.2"/>
    <row r="96704" ht="12.75" customHeight="1" x14ac:dyDescent="0.2"/>
    <row r="96705" ht="12.75" customHeight="1" x14ac:dyDescent="0.2"/>
    <row r="96706" ht="12.75" customHeight="1" x14ac:dyDescent="0.2"/>
    <row r="96707" ht="12.75" customHeight="1" x14ac:dyDescent="0.2"/>
    <row r="96708" ht="12.75" customHeight="1" x14ac:dyDescent="0.2"/>
    <row r="96709" ht="12.75" customHeight="1" x14ac:dyDescent="0.2"/>
    <row r="96710" ht="12.75" customHeight="1" x14ac:dyDescent="0.2"/>
    <row r="96711" ht="12.75" customHeight="1" x14ac:dyDescent="0.2"/>
    <row r="96712" ht="12.75" customHeight="1" x14ac:dyDescent="0.2"/>
    <row r="96713" ht="12.75" customHeight="1" x14ac:dyDescent="0.2"/>
    <row r="96714" ht="12.75" customHeight="1" x14ac:dyDescent="0.2"/>
    <row r="96715" ht="12.75" customHeight="1" x14ac:dyDescent="0.2"/>
    <row r="96716" ht="12.75" customHeight="1" x14ac:dyDescent="0.2"/>
    <row r="96717" ht="12.75" customHeight="1" x14ac:dyDescent="0.2"/>
    <row r="96718" ht="12.75" customHeight="1" x14ac:dyDescent="0.2"/>
    <row r="96719" ht="12.75" customHeight="1" x14ac:dyDescent="0.2"/>
    <row r="96720" ht="12.75" customHeight="1" x14ac:dyDescent="0.2"/>
    <row r="96721" ht="12.75" customHeight="1" x14ac:dyDescent="0.2"/>
    <row r="96722" ht="12.75" customHeight="1" x14ac:dyDescent="0.2"/>
    <row r="96723" ht="12.75" customHeight="1" x14ac:dyDescent="0.2"/>
    <row r="96724" ht="12.75" customHeight="1" x14ac:dyDescent="0.2"/>
    <row r="96725" ht="12.75" customHeight="1" x14ac:dyDescent="0.2"/>
    <row r="96726" ht="12.75" customHeight="1" x14ac:dyDescent="0.2"/>
    <row r="96727" ht="12.75" customHeight="1" x14ac:dyDescent="0.2"/>
    <row r="96728" ht="12.75" customHeight="1" x14ac:dyDescent="0.2"/>
    <row r="96729" ht="12.75" customHeight="1" x14ac:dyDescent="0.2"/>
    <row r="96730" ht="12.75" customHeight="1" x14ac:dyDescent="0.2"/>
    <row r="96731" ht="12.75" customHeight="1" x14ac:dyDescent="0.2"/>
    <row r="96732" ht="12.75" customHeight="1" x14ac:dyDescent="0.2"/>
    <row r="96733" ht="12.75" customHeight="1" x14ac:dyDescent="0.2"/>
    <row r="96734" ht="12.75" customHeight="1" x14ac:dyDescent="0.2"/>
    <row r="96735" ht="12.75" customHeight="1" x14ac:dyDescent="0.2"/>
    <row r="96736" ht="12.75" customHeight="1" x14ac:dyDescent="0.2"/>
    <row r="96737" ht="12.75" customHeight="1" x14ac:dyDescent="0.2"/>
    <row r="96738" ht="12.75" customHeight="1" x14ac:dyDescent="0.2"/>
    <row r="96739" ht="12.75" customHeight="1" x14ac:dyDescent="0.2"/>
    <row r="96740" ht="12.75" customHeight="1" x14ac:dyDescent="0.2"/>
    <row r="96741" ht="12.75" customHeight="1" x14ac:dyDescent="0.2"/>
    <row r="96742" ht="12.75" customHeight="1" x14ac:dyDescent="0.2"/>
    <row r="96743" ht="12.75" customHeight="1" x14ac:dyDescent="0.2"/>
    <row r="96744" ht="12.75" customHeight="1" x14ac:dyDescent="0.2"/>
    <row r="96745" ht="12.75" customHeight="1" x14ac:dyDescent="0.2"/>
    <row r="96746" ht="12.75" customHeight="1" x14ac:dyDescent="0.2"/>
    <row r="96747" ht="12.75" customHeight="1" x14ac:dyDescent="0.2"/>
    <row r="96748" ht="12.75" customHeight="1" x14ac:dyDescent="0.2"/>
    <row r="96749" ht="12.75" customHeight="1" x14ac:dyDescent="0.2"/>
    <row r="96750" ht="12.75" customHeight="1" x14ac:dyDescent="0.2"/>
    <row r="96751" ht="12.75" customHeight="1" x14ac:dyDescent="0.2"/>
    <row r="96752" ht="12.75" customHeight="1" x14ac:dyDescent="0.2"/>
    <row r="96753" ht="12.75" customHeight="1" x14ac:dyDescent="0.2"/>
    <row r="96754" ht="12.75" customHeight="1" x14ac:dyDescent="0.2"/>
    <row r="96755" ht="12.75" customHeight="1" x14ac:dyDescent="0.2"/>
    <row r="96756" ht="12.75" customHeight="1" x14ac:dyDescent="0.2"/>
    <row r="96757" ht="12.75" customHeight="1" x14ac:dyDescent="0.2"/>
    <row r="96758" ht="12.75" customHeight="1" x14ac:dyDescent="0.2"/>
    <row r="96759" ht="12.75" customHeight="1" x14ac:dyDescent="0.2"/>
    <row r="96760" ht="12.75" customHeight="1" x14ac:dyDescent="0.2"/>
    <row r="96761" ht="12.75" customHeight="1" x14ac:dyDescent="0.2"/>
    <row r="96762" ht="12.75" customHeight="1" x14ac:dyDescent="0.2"/>
    <row r="96763" ht="12.75" customHeight="1" x14ac:dyDescent="0.2"/>
    <row r="96764" ht="12.75" customHeight="1" x14ac:dyDescent="0.2"/>
    <row r="96765" ht="12.75" customHeight="1" x14ac:dyDescent="0.2"/>
    <row r="96766" ht="12.75" customHeight="1" x14ac:dyDescent="0.2"/>
    <row r="96767" ht="12.75" customHeight="1" x14ac:dyDescent="0.2"/>
    <row r="96768" ht="12.75" customHeight="1" x14ac:dyDescent="0.2"/>
    <row r="96769" ht="12.75" customHeight="1" x14ac:dyDescent="0.2"/>
    <row r="96770" ht="12.75" customHeight="1" x14ac:dyDescent="0.2"/>
    <row r="96771" ht="12.75" customHeight="1" x14ac:dyDescent="0.2"/>
    <row r="96772" ht="12.75" customHeight="1" x14ac:dyDescent="0.2"/>
    <row r="96773" ht="12.75" customHeight="1" x14ac:dyDescent="0.2"/>
    <row r="96774" ht="12.75" customHeight="1" x14ac:dyDescent="0.2"/>
    <row r="96775" ht="12.75" customHeight="1" x14ac:dyDescent="0.2"/>
    <row r="96776" ht="12.75" customHeight="1" x14ac:dyDescent="0.2"/>
    <row r="96777" ht="12.75" customHeight="1" x14ac:dyDescent="0.2"/>
    <row r="96778" ht="12.75" customHeight="1" x14ac:dyDescent="0.2"/>
    <row r="96779" ht="12.75" customHeight="1" x14ac:dyDescent="0.2"/>
    <row r="96780" ht="12.75" customHeight="1" x14ac:dyDescent="0.2"/>
    <row r="96781" ht="12.75" customHeight="1" x14ac:dyDescent="0.2"/>
    <row r="96782" ht="12.75" customHeight="1" x14ac:dyDescent="0.2"/>
    <row r="96783" ht="12.75" customHeight="1" x14ac:dyDescent="0.2"/>
    <row r="96784" ht="12.75" customHeight="1" x14ac:dyDescent="0.2"/>
    <row r="96785" ht="12.75" customHeight="1" x14ac:dyDescent="0.2"/>
    <row r="96786" ht="12.75" customHeight="1" x14ac:dyDescent="0.2"/>
    <row r="96787" ht="12.75" customHeight="1" x14ac:dyDescent="0.2"/>
    <row r="96788" ht="12.75" customHeight="1" x14ac:dyDescent="0.2"/>
    <row r="96789" ht="12.75" customHeight="1" x14ac:dyDescent="0.2"/>
    <row r="96790" ht="12.75" customHeight="1" x14ac:dyDescent="0.2"/>
    <row r="96791" ht="12.75" customHeight="1" x14ac:dyDescent="0.2"/>
    <row r="96792" ht="12.75" customHeight="1" x14ac:dyDescent="0.2"/>
    <row r="96793" ht="12.75" customHeight="1" x14ac:dyDescent="0.2"/>
    <row r="96794" ht="12.75" customHeight="1" x14ac:dyDescent="0.2"/>
    <row r="96795" ht="12.75" customHeight="1" x14ac:dyDescent="0.2"/>
    <row r="96796" ht="12.75" customHeight="1" x14ac:dyDescent="0.2"/>
    <row r="96797" ht="12.75" customHeight="1" x14ac:dyDescent="0.2"/>
    <row r="96798" ht="12.75" customHeight="1" x14ac:dyDescent="0.2"/>
    <row r="96799" ht="12.75" customHeight="1" x14ac:dyDescent="0.2"/>
    <row r="96800" ht="12.75" customHeight="1" x14ac:dyDescent="0.2"/>
    <row r="96801" ht="12.75" customHeight="1" x14ac:dyDescent="0.2"/>
    <row r="96802" ht="12.75" customHeight="1" x14ac:dyDescent="0.2"/>
    <row r="96803" ht="12.75" customHeight="1" x14ac:dyDescent="0.2"/>
    <row r="96804" ht="12.75" customHeight="1" x14ac:dyDescent="0.2"/>
    <row r="96805" ht="12.75" customHeight="1" x14ac:dyDescent="0.2"/>
    <row r="96806" ht="12.75" customHeight="1" x14ac:dyDescent="0.2"/>
    <row r="96807" ht="12.75" customHeight="1" x14ac:dyDescent="0.2"/>
    <row r="96808" ht="12.75" customHeight="1" x14ac:dyDescent="0.2"/>
    <row r="96809" ht="12.75" customHeight="1" x14ac:dyDescent="0.2"/>
    <row r="96810" ht="12.75" customHeight="1" x14ac:dyDescent="0.2"/>
    <row r="96811" ht="12.75" customHeight="1" x14ac:dyDescent="0.2"/>
    <row r="96812" ht="12.75" customHeight="1" x14ac:dyDescent="0.2"/>
    <row r="96813" ht="12.75" customHeight="1" x14ac:dyDescent="0.2"/>
    <row r="96814" ht="12.75" customHeight="1" x14ac:dyDescent="0.2"/>
    <row r="96815" ht="12.75" customHeight="1" x14ac:dyDescent="0.2"/>
    <row r="96816" ht="12.75" customHeight="1" x14ac:dyDescent="0.2"/>
    <row r="96817" ht="12.75" customHeight="1" x14ac:dyDescent="0.2"/>
    <row r="96818" ht="12.75" customHeight="1" x14ac:dyDescent="0.2"/>
    <row r="96819" ht="12.75" customHeight="1" x14ac:dyDescent="0.2"/>
    <row r="96820" ht="12.75" customHeight="1" x14ac:dyDescent="0.2"/>
    <row r="96821" ht="12.75" customHeight="1" x14ac:dyDescent="0.2"/>
    <row r="96822" ht="12.75" customHeight="1" x14ac:dyDescent="0.2"/>
    <row r="96823" ht="12.75" customHeight="1" x14ac:dyDescent="0.2"/>
    <row r="96824" ht="12.75" customHeight="1" x14ac:dyDescent="0.2"/>
    <row r="96825" ht="12.75" customHeight="1" x14ac:dyDescent="0.2"/>
    <row r="96826" ht="12.75" customHeight="1" x14ac:dyDescent="0.2"/>
    <row r="96827" ht="12.75" customHeight="1" x14ac:dyDescent="0.2"/>
    <row r="96828" ht="12.75" customHeight="1" x14ac:dyDescent="0.2"/>
    <row r="96829" ht="12.75" customHeight="1" x14ac:dyDescent="0.2"/>
    <row r="96830" ht="12.75" customHeight="1" x14ac:dyDescent="0.2"/>
    <row r="96831" ht="12.75" customHeight="1" x14ac:dyDescent="0.2"/>
    <row r="96832" ht="12.75" customHeight="1" x14ac:dyDescent="0.2"/>
    <row r="96833" ht="12.75" customHeight="1" x14ac:dyDescent="0.2"/>
    <row r="96834" ht="12.75" customHeight="1" x14ac:dyDescent="0.2"/>
    <row r="96835" ht="12.75" customHeight="1" x14ac:dyDescent="0.2"/>
    <row r="96836" ht="12.75" customHeight="1" x14ac:dyDescent="0.2"/>
    <row r="96837" ht="12.75" customHeight="1" x14ac:dyDescent="0.2"/>
    <row r="96838" ht="12.75" customHeight="1" x14ac:dyDescent="0.2"/>
    <row r="96839" ht="12.75" customHeight="1" x14ac:dyDescent="0.2"/>
    <row r="96840" ht="12.75" customHeight="1" x14ac:dyDescent="0.2"/>
    <row r="96841" ht="12.75" customHeight="1" x14ac:dyDescent="0.2"/>
    <row r="96842" ht="12.75" customHeight="1" x14ac:dyDescent="0.2"/>
    <row r="96843" ht="12.75" customHeight="1" x14ac:dyDescent="0.2"/>
    <row r="96844" ht="12.75" customHeight="1" x14ac:dyDescent="0.2"/>
    <row r="96845" ht="12.75" customHeight="1" x14ac:dyDescent="0.2"/>
    <row r="96846" ht="12.75" customHeight="1" x14ac:dyDescent="0.2"/>
    <row r="96847" ht="12.75" customHeight="1" x14ac:dyDescent="0.2"/>
    <row r="96848" ht="12.75" customHeight="1" x14ac:dyDescent="0.2"/>
    <row r="96849" ht="12.75" customHeight="1" x14ac:dyDescent="0.2"/>
    <row r="96850" ht="12.75" customHeight="1" x14ac:dyDescent="0.2"/>
    <row r="96851" ht="12.75" customHeight="1" x14ac:dyDescent="0.2"/>
    <row r="96852" ht="12.75" customHeight="1" x14ac:dyDescent="0.2"/>
    <row r="96853" ht="12.75" customHeight="1" x14ac:dyDescent="0.2"/>
    <row r="96854" ht="12.75" customHeight="1" x14ac:dyDescent="0.2"/>
    <row r="96855" ht="12.75" customHeight="1" x14ac:dyDescent="0.2"/>
    <row r="96856" ht="12.75" customHeight="1" x14ac:dyDescent="0.2"/>
    <row r="96857" ht="12.75" customHeight="1" x14ac:dyDescent="0.2"/>
    <row r="96858" ht="12.75" customHeight="1" x14ac:dyDescent="0.2"/>
    <row r="96859" ht="12.75" customHeight="1" x14ac:dyDescent="0.2"/>
    <row r="96860" ht="12.75" customHeight="1" x14ac:dyDescent="0.2"/>
    <row r="96861" ht="12.75" customHeight="1" x14ac:dyDescent="0.2"/>
    <row r="96862" ht="12.75" customHeight="1" x14ac:dyDescent="0.2"/>
    <row r="96863" ht="12.75" customHeight="1" x14ac:dyDescent="0.2"/>
    <row r="96864" ht="12.75" customHeight="1" x14ac:dyDescent="0.2"/>
    <row r="96865" ht="12.75" customHeight="1" x14ac:dyDescent="0.2"/>
    <row r="96866" ht="12.75" customHeight="1" x14ac:dyDescent="0.2"/>
    <row r="96867" ht="12.75" customHeight="1" x14ac:dyDescent="0.2"/>
    <row r="96868" ht="12.75" customHeight="1" x14ac:dyDescent="0.2"/>
    <row r="96869" ht="12.75" customHeight="1" x14ac:dyDescent="0.2"/>
    <row r="96870" ht="12.75" customHeight="1" x14ac:dyDescent="0.2"/>
    <row r="96871" ht="12.75" customHeight="1" x14ac:dyDescent="0.2"/>
    <row r="96872" ht="12.75" customHeight="1" x14ac:dyDescent="0.2"/>
    <row r="96873" ht="12.75" customHeight="1" x14ac:dyDescent="0.2"/>
    <row r="96874" ht="12.75" customHeight="1" x14ac:dyDescent="0.2"/>
    <row r="96875" ht="12.75" customHeight="1" x14ac:dyDescent="0.2"/>
    <row r="96876" ht="12.75" customHeight="1" x14ac:dyDescent="0.2"/>
    <row r="96877" ht="12.75" customHeight="1" x14ac:dyDescent="0.2"/>
    <row r="96878" ht="12.75" customHeight="1" x14ac:dyDescent="0.2"/>
    <row r="96879" ht="12.75" customHeight="1" x14ac:dyDescent="0.2"/>
    <row r="96880" ht="12.75" customHeight="1" x14ac:dyDescent="0.2"/>
    <row r="96881" ht="12.75" customHeight="1" x14ac:dyDescent="0.2"/>
    <row r="96882" ht="12.75" customHeight="1" x14ac:dyDescent="0.2"/>
    <row r="96883" ht="12.75" customHeight="1" x14ac:dyDescent="0.2"/>
    <row r="96884" ht="12.75" customHeight="1" x14ac:dyDescent="0.2"/>
    <row r="96885" ht="12.75" customHeight="1" x14ac:dyDescent="0.2"/>
    <row r="96886" ht="12.75" customHeight="1" x14ac:dyDescent="0.2"/>
    <row r="96887" ht="12.75" customHeight="1" x14ac:dyDescent="0.2"/>
    <row r="96888" ht="12.75" customHeight="1" x14ac:dyDescent="0.2"/>
    <row r="96889" ht="12.75" customHeight="1" x14ac:dyDescent="0.2"/>
    <row r="96890" ht="12.75" customHeight="1" x14ac:dyDescent="0.2"/>
    <row r="96891" ht="12.75" customHeight="1" x14ac:dyDescent="0.2"/>
    <row r="96892" ht="12.75" customHeight="1" x14ac:dyDescent="0.2"/>
    <row r="96893" ht="12.75" customHeight="1" x14ac:dyDescent="0.2"/>
    <row r="96894" ht="12.75" customHeight="1" x14ac:dyDescent="0.2"/>
    <row r="96895" ht="12.75" customHeight="1" x14ac:dyDescent="0.2"/>
    <row r="96896" ht="12.75" customHeight="1" x14ac:dyDescent="0.2"/>
    <row r="96897" ht="12.75" customHeight="1" x14ac:dyDescent="0.2"/>
    <row r="96898" ht="12.75" customHeight="1" x14ac:dyDescent="0.2"/>
    <row r="96899" ht="12.75" customHeight="1" x14ac:dyDescent="0.2"/>
    <row r="96900" ht="12.75" customHeight="1" x14ac:dyDescent="0.2"/>
    <row r="96901" ht="12.75" customHeight="1" x14ac:dyDescent="0.2"/>
    <row r="96902" ht="12.75" customHeight="1" x14ac:dyDescent="0.2"/>
    <row r="96903" ht="12.75" customHeight="1" x14ac:dyDescent="0.2"/>
    <row r="96904" ht="12.75" customHeight="1" x14ac:dyDescent="0.2"/>
    <row r="96905" ht="12.75" customHeight="1" x14ac:dyDescent="0.2"/>
    <row r="96906" ht="12.75" customHeight="1" x14ac:dyDescent="0.2"/>
    <row r="96907" ht="12.75" customHeight="1" x14ac:dyDescent="0.2"/>
    <row r="96908" ht="12.75" customHeight="1" x14ac:dyDescent="0.2"/>
    <row r="96909" ht="12.75" customHeight="1" x14ac:dyDescent="0.2"/>
    <row r="96910" ht="12.75" customHeight="1" x14ac:dyDescent="0.2"/>
    <row r="96911" ht="12.75" customHeight="1" x14ac:dyDescent="0.2"/>
    <row r="96912" ht="12.75" customHeight="1" x14ac:dyDescent="0.2"/>
    <row r="96913" ht="12.75" customHeight="1" x14ac:dyDescent="0.2"/>
    <row r="96914" ht="12.75" customHeight="1" x14ac:dyDescent="0.2"/>
    <row r="96915" ht="12.75" customHeight="1" x14ac:dyDescent="0.2"/>
    <row r="96916" ht="12.75" customHeight="1" x14ac:dyDescent="0.2"/>
    <row r="96917" ht="12.75" customHeight="1" x14ac:dyDescent="0.2"/>
    <row r="96918" ht="12.75" customHeight="1" x14ac:dyDescent="0.2"/>
    <row r="96919" ht="12.75" customHeight="1" x14ac:dyDescent="0.2"/>
    <row r="96920" ht="12.75" customHeight="1" x14ac:dyDescent="0.2"/>
    <row r="96921" ht="12.75" customHeight="1" x14ac:dyDescent="0.2"/>
    <row r="96922" ht="12.75" customHeight="1" x14ac:dyDescent="0.2"/>
    <row r="96923" ht="12.75" customHeight="1" x14ac:dyDescent="0.2"/>
    <row r="96924" ht="12.75" customHeight="1" x14ac:dyDescent="0.2"/>
    <row r="96925" ht="12.75" customHeight="1" x14ac:dyDescent="0.2"/>
    <row r="96926" ht="12.75" customHeight="1" x14ac:dyDescent="0.2"/>
    <row r="96927" ht="12.75" customHeight="1" x14ac:dyDescent="0.2"/>
    <row r="96928" ht="12.75" customHeight="1" x14ac:dyDescent="0.2"/>
    <row r="96929" ht="12.75" customHeight="1" x14ac:dyDescent="0.2"/>
    <row r="96930" ht="12.75" customHeight="1" x14ac:dyDescent="0.2"/>
    <row r="96931" ht="12.75" customHeight="1" x14ac:dyDescent="0.2"/>
    <row r="96932" ht="12.75" customHeight="1" x14ac:dyDescent="0.2"/>
    <row r="96933" ht="12.75" customHeight="1" x14ac:dyDescent="0.2"/>
    <row r="96934" ht="12.75" customHeight="1" x14ac:dyDescent="0.2"/>
    <row r="96935" ht="12.75" customHeight="1" x14ac:dyDescent="0.2"/>
    <row r="96936" ht="12.75" customHeight="1" x14ac:dyDescent="0.2"/>
    <row r="96937" ht="12.75" customHeight="1" x14ac:dyDescent="0.2"/>
    <row r="96938" ht="12.75" customHeight="1" x14ac:dyDescent="0.2"/>
    <row r="96939" ht="12.75" customHeight="1" x14ac:dyDescent="0.2"/>
    <row r="96940" ht="12.75" customHeight="1" x14ac:dyDescent="0.2"/>
    <row r="96941" ht="12.75" customHeight="1" x14ac:dyDescent="0.2"/>
    <row r="96942" ht="12.75" customHeight="1" x14ac:dyDescent="0.2"/>
    <row r="96943" ht="12.75" customHeight="1" x14ac:dyDescent="0.2"/>
    <row r="96944" ht="12.75" customHeight="1" x14ac:dyDescent="0.2"/>
    <row r="96945" ht="12.75" customHeight="1" x14ac:dyDescent="0.2"/>
    <row r="96946" ht="12.75" customHeight="1" x14ac:dyDescent="0.2"/>
    <row r="96947" ht="12.75" customHeight="1" x14ac:dyDescent="0.2"/>
    <row r="96948" ht="12.75" customHeight="1" x14ac:dyDescent="0.2"/>
    <row r="96949" ht="12.75" customHeight="1" x14ac:dyDescent="0.2"/>
    <row r="96950" ht="12.75" customHeight="1" x14ac:dyDescent="0.2"/>
    <row r="96951" ht="12.75" customHeight="1" x14ac:dyDescent="0.2"/>
    <row r="96952" ht="12.75" customHeight="1" x14ac:dyDescent="0.2"/>
    <row r="96953" ht="12.75" customHeight="1" x14ac:dyDescent="0.2"/>
    <row r="96954" ht="12.75" customHeight="1" x14ac:dyDescent="0.2"/>
    <row r="96955" ht="12.75" customHeight="1" x14ac:dyDescent="0.2"/>
    <row r="96956" ht="12.75" customHeight="1" x14ac:dyDescent="0.2"/>
    <row r="96957" ht="12.75" customHeight="1" x14ac:dyDescent="0.2"/>
    <row r="96958" ht="12.75" customHeight="1" x14ac:dyDescent="0.2"/>
    <row r="96959" ht="12.75" customHeight="1" x14ac:dyDescent="0.2"/>
    <row r="96960" ht="12.75" customHeight="1" x14ac:dyDescent="0.2"/>
    <row r="96961" ht="12.75" customHeight="1" x14ac:dyDescent="0.2"/>
    <row r="96962" ht="12.75" customHeight="1" x14ac:dyDescent="0.2"/>
    <row r="96963" ht="12.75" customHeight="1" x14ac:dyDescent="0.2"/>
    <row r="96964" ht="12.75" customHeight="1" x14ac:dyDescent="0.2"/>
    <row r="96965" ht="12.75" customHeight="1" x14ac:dyDescent="0.2"/>
    <row r="96966" ht="12.75" customHeight="1" x14ac:dyDescent="0.2"/>
    <row r="96967" ht="12.75" customHeight="1" x14ac:dyDescent="0.2"/>
    <row r="96968" ht="12.75" customHeight="1" x14ac:dyDescent="0.2"/>
    <row r="96969" ht="12.75" customHeight="1" x14ac:dyDescent="0.2"/>
    <row r="96970" ht="12.75" customHeight="1" x14ac:dyDescent="0.2"/>
    <row r="96971" ht="12.75" customHeight="1" x14ac:dyDescent="0.2"/>
    <row r="96972" ht="12.75" customHeight="1" x14ac:dyDescent="0.2"/>
    <row r="96973" ht="12.75" customHeight="1" x14ac:dyDescent="0.2"/>
    <row r="96974" ht="12.75" customHeight="1" x14ac:dyDescent="0.2"/>
    <row r="96975" ht="12.75" customHeight="1" x14ac:dyDescent="0.2"/>
    <row r="96976" ht="12.75" customHeight="1" x14ac:dyDescent="0.2"/>
    <row r="96977" ht="12.75" customHeight="1" x14ac:dyDescent="0.2"/>
    <row r="96978" ht="12.75" customHeight="1" x14ac:dyDescent="0.2"/>
    <row r="96979" ht="12.75" customHeight="1" x14ac:dyDescent="0.2"/>
    <row r="96980" ht="12.75" customHeight="1" x14ac:dyDescent="0.2"/>
    <row r="96981" ht="12.75" customHeight="1" x14ac:dyDescent="0.2"/>
    <row r="96982" ht="12.75" customHeight="1" x14ac:dyDescent="0.2"/>
    <row r="96983" ht="12.75" customHeight="1" x14ac:dyDescent="0.2"/>
    <row r="96984" ht="12.75" customHeight="1" x14ac:dyDescent="0.2"/>
    <row r="96985" ht="12.75" customHeight="1" x14ac:dyDescent="0.2"/>
    <row r="96986" ht="12.75" customHeight="1" x14ac:dyDescent="0.2"/>
    <row r="96987" ht="12.75" customHeight="1" x14ac:dyDescent="0.2"/>
    <row r="96988" ht="12.75" customHeight="1" x14ac:dyDescent="0.2"/>
    <row r="96989" ht="12.75" customHeight="1" x14ac:dyDescent="0.2"/>
    <row r="96990" ht="12.75" customHeight="1" x14ac:dyDescent="0.2"/>
    <row r="96991" ht="12.75" customHeight="1" x14ac:dyDescent="0.2"/>
    <row r="96992" ht="12.75" customHeight="1" x14ac:dyDescent="0.2"/>
    <row r="96993" ht="12.75" customHeight="1" x14ac:dyDescent="0.2"/>
    <row r="96994" ht="12.75" customHeight="1" x14ac:dyDescent="0.2"/>
    <row r="96995" ht="12.75" customHeight="1" x14ac:dyDescent="0.2"/>
    <row r="96996" ht="12.75" customHeight="1" x14ac:dyDescent="0.2"/>
    <row r="96997" ht="12.75" customHeight="1" x14ac:dyDescent="0.2"/>
    <row r="96998" ht="12.75" customHeight="1" x14ac:dyDescent="0.2"/>
    <row r="96999" ht="12.75" customHeight="1" x14ac:dyDescent="0.2"/>
    <row r="97000" ht="12.75" customHeight="1" x14ac:dyDescent="0.2"/>
    <row r="97001" ht="12.75" customHeight="1" x14ac:dyDescent="0.2"/>
    <row r="97002" ht="12.75" customHeight="1" x14ac:dyDescent="0.2"/>
    <row r="97003" ht="12.75" customHeight="1" x14ac:dyDescent="0.2"/>
    <row r="97004" ht="12.75" customHeight="1" x14ac:dyDescent="0.2"/>
    <row r="97005" ht="12.75" customHeight="1" x14ac:dyDescent="0.2"/>
    <row r="97006" ht="12.75" customHeight="1" x14ac:dyDescent="0.2"/>
    <row r="97007" ht="12.75" customHeight="1" x14ac:dyDescent="0.2"/>
    <row r="97008" ht="12.75" customHeight="1" x14ac:dyDescent="0.2"/>
    <row r="97009" ht="12.75" customHeight="1" x14ac:dyDescent="0.2"/>
    <row r="97010" ht="12.75" customHeight="1" x14ac:dyDescent="0.2"/>
    <row r="97011" ht="12.75" customHeight="1" x14ac:dyDescent="0.2"/>
    <row r="97012" ht="12.75" customHeight="1" x14ac:dyDescent="0.2"/>
    <row r="97013" ht="12.75" customHeight="1" x14ac:dyDescent="0.2"/>
    <row r="97014" ht="12.75" customHeight="1" x14ac:dyDescent="0.2"/>
    <row r="97015" ht="12.75" customHeight="1" x14ac:dyDescent="0.2"/>
    <row r="97016" ht="12.75" customHeight="1" x14ac:dyDescent="0.2"/>
    <row r="97017" ht="12.75" customHeight="1" x14ac:dyDescent="0.2"/>
    <row r="97018" ht="12.75" customHeight="1" x14ac:dyDescent="0.2"/>
    <row r="97019" ht="12.75" customHeight="1" x14ac:dyDescent="0.2"/>
    <row r="97020" ht="12.75" customHeight="1" x14ac:dyDescent="0.2"/>
    <row r="97021" ht="12.75" customHeight="1" x14ac:dyDescent="0.2"/>
    <row r="97022" ht="12.75" customHeight="1" x14ac:dyDescent="0.2"/>
    <row r="97023" ht="12.75" customHeight="1" x14ac:dyDescent="0.2"/>
    <row r="97024" ht="12.75" customHeight="1" x14ac:dyDescent="0.2"/>
    <row r="97025" ht="12.75" customHeight="1" x14ac:dyDescent="0.2"/>
    <row r="97026" ht="12.75" customHeight="1" x14ac:dyDescent="0.2"/>
    <row r="97027" ht="12.75" customHeight="1" x14ac:dyDescent="0.2"/>
    <row r="97028" ht="12.75" customHeight="1" x14ac:dyDescent="0.2"/>
    <row r="97029" ht="12.75" customHeight="1" x14ac:dyDescent="0.2"/>
    <row r="97030" ht="12.75" customHeight="1" x14ac:dyDescent="0.2"/>
    <row r="97031" ht="12.75" customHeight="1" x14ac:dyDescent="0.2"/>
    <row r="97032" ht="12.75" customHeight="1" x14ac:dyDescent="0.2"/>
    <row r="97033" ht="12.75" customHeight="1" x14ac:dyDescent="0.2"/>
    <row r="97034" ht="12.75" customHeight="1" x14ac:dyDescent="0.2"/>
    <row r="97035" ht="12.75" customHeight="1" x14ac:dyDescent="0.2"/>
    <row r="97036" ht="12.75" customHeight="1" x14ac:dyDescent="0.2"/>
    <row r="97037" ht="12.75" customHeight="1" x14ac:dyDescent="0.2"/>
    <row r="97038" ht="12.75" customHeight="1" x14ac:dyDescent="0.2"/>
    <row r="97039" ht="12.75" customHeight="1" x14ac:dyDescent="0.2"/>
    <row r="97040" ht="12.75" customHeight="1" x14ac:dyDescent="0.2"/>
    <row r="97041" ht="12.75" customHeight="1" x14ac:dyDescent="0.2"/>
    <row r="97042" ht="12.75" customHeight="1" x14ac:dyDescent="0.2"/>
    <row r="97043" ht="12.75" customHeight="1" x14ac:dyDescent="0.2"/>
    <row r="97044" ht="12.75" customHeight="1" x14ac:dyDescent="0.2"/>
    <row r="97045" ht="12.75" customHeight="1" x14ac:dyDescent="0.2"/>
    <row r="97046" ht="12.75" customHeight="1" x14ac:dyDescent="0.2"/>
    <row r="97047" ht="12.75" customHeight="1" x14ac:dyDescent="0.2"/>
    <row r="97048" ht="12.75" customHeight="1" x14ac:dyDescent="0.2"/>
    <row r="97049" ht="12.75" customHeight="1" x14ac:dyDescent="0.2"/>
    <row r="97050" ht="12.75" customHeight="1" x14ac:dyDescent="0.2"/>
    <row r="97051" ht="12.75" customHeight="1" x14ac:dyDescent="0.2"/>
    <row r="97052" ht="12.75" customHeight="1" x14ac:dyDescent="0.2"/>
    <row r="97053" ht="12.75" customHeight="1" x14ac:dyDescent="0.2"/>
    <row r="97054" ht="12.75" customHeight="1" x14ac:dyDescent="0.2"/>
    <row r="97055" ht="12.75" customHeight="1" x14ac:dyDescent="0.2"/>
    <row r="97056" ht="12.75" customHeight="1" x14ac:dyDescent="0.2"/>
    <row r="97057" ht="12.75" customHeight="1" x14ac:dyDescent="0.2"/>
    <row r="97058" ht="12.75" customHeight="1" x14ac:dyDescent="0.2"/>
    <row r="97059" ht="12.75" customHeight="1" x14ac:dyDescent="0.2"/>
    <row r="97060" ht="12.75" customHeight="1" x14ac:dyDescent="0.2"/>
    <row r="97061" ht="12.75" customHeight="1" x14ac:dyDescent="0.2"/>
    <row r="97062" ht="12.75" customHeight="1" x14ac:dyDescent="0.2"/>
    <row r="97063" ht="12.75" customHeight="1" x14ac:dyDescent="0.2"/>
    <row r="97064" ht="12.75" customHeight="1" x14ac:dyDescent="0.2"/>
    <row r="97065" ht="12.75" customHeight="1" x14ac:dyDescent="0.2"/>
    <row r="97066" ht="12.75" customHeight="1" x14ac:dyDescent="0.2"/>
    <row r="97067" ht="12.75" customHeight="1" x14ac:dyDescent="0.2"/>
    <row r="97068" ht="12.75" customHeight="1" x14ac:dyDescent="0.2"/>
    <row r="97069" ht="12.75" customHeight="1" x14ac:dyDescent="0.2"/>
    <row r="97070" ht="12.75" customHeight="1" x14ac:dyDescent="0.2"/>
    <row r="97071" ht="12.75" customHeight="1" x14ac:dyDescent="0.2"/>
    <row r="97072" ht="12.75" customHeight="1" x14ac:dyDescent="0.2"/>
    <row r="97073" ht="12.75" customHeight="1" x14ac:dyDescent="0.2"/>
    <row r="97074" ht="12.75" customHeight="1" x14ac:dyDescent="0.2"/>
    <row r="97075" ht="12.75" customHeight="1" x14ac:dyDescent="0.2"/>
    <row r="97076" ht="12.75" customHeight="1" x14ac:dyDescent="0.2"/>
    <row r="97077" ht="12.75" customHeight="1" x14ac:dyDescent="0.2"/>
    <row r="97078" ht="12.75" customHeight="1" x14ac:dyDescent="0.2"/>
    <row r="97079" ht="12.75" customHeight="1" x14ac:dyDescent="0.2"/>
    <row r="97080" ht="12.75" customHeight="1" x14ac:dyDescent="0.2"/>
    <row r="97081" ht="12.75" customHeight="1" x14ac:dyDescent="0.2"/>
    <row r="97082" ht="12.75" customHeight="1" x14ac:dyDescent="0.2"/>
    <row r="97083" ht="12.75" customHeight="1" x14ac:dyDescent="0.2"/>
    <row r="97084" ht="12.75" customHeight="1" x14ac:dyDescent="0.2"/>
    <row r="97085" ht="12.75" customHeight="1" x14ac:dyDescent="0.2"/>
    <row r="97086" ht="12.75" customHeight="1" x14ac:dyDescent="0.2"/>
    <row r="97087" ht="12.75" customHeight="1" x14ac:dyDescent="0.2"/>
    <row r="97088" ht="12.75" customHeight="1" x14ac:dyDescent="0.2"/>
    <row r="97089" ht="12.75" customHeight="1" x14ac:dyDescent="0.2"/>
    <row r="97090" ht="12.75" customHeight="1" x14ac:dyDescent="0.2"/>
    <row r="97091" ht="12.75" customHeight="1" x14ac:dyDescent="0.2"/>
    <row r="97092" ht="12.75" customHeight="1" x14ac:dyDescent="0.2"/>
    <row r="97093" ht="12.75" customHeight="1" x14ac:dyDescent="0.2"/>
    <row r="97094" ht="12.75" customHeight="1" x14ac:dyDescent="0.2"/>
    <row r="97095" ht="12.75" customHeight="1" x14ac:dyDescent="0.2"/>
    <row r="97096" ht="12.75" customHeight="1" x14ac:dyDescent="0.2"/>
    <row r="97097" ht="12.75" customHeight="1" x14ac:dyDescent="0.2"/>
    <row r="97098" ht="12.75" customHeight="1" x14ac:dyDescent="0.2"/>
    <row r="97099" ht="12.75" customHeight="1" x14ac:dyDescent="0.2"/>
    <row r="97100" ht="12.75" customHeight="1" x14ac:dyDescent="0.2"/>
    <row r="97101" ht="12.75" customHeight="1" x14ac:dyDescent="0.2"/>
    <row r="97102" ht="12.75" customHeight="1" x14ac:dyDescent="0.2"/>
    <row r="97103" ht="12.75" customHeight="1" x14ac:dyDescent="0.2"/>
    <row r="97104" ht="12.75" customHeight="1" x14ac:dyDescent="0.2"/>
    <row r="97105" ht="12.75" customHeight="1" x14ac:dyDescent="0.2"/>
    <row r="97106" ht="12.75" customHeight="1" x14ac:dyDescent="0.2"/>
    <row r="97107" ht="12.75" customHeight="1" x14ac:dyDescent="0.2"/>
    <row r="97108" ht="12.75" customHeight="1" x14ac:dyDescent="0.2"/>
    <row r="97109" ht="12.75" customHeight="1" x14ac:dyDescent="0.2"/>
    <row r="97110" ht="12.75" customHeight="1" x14ac:dyDescent="0.2"/>
    <row r="97111" ht="12.75" customHeight="1" x14ac:dyDescent="0.2"/>
    <row r="97112" ht="12.75" customHeight="1" x14ac:dyDescent="0.2"/>
    <row r="97113" ht="12.75" customHeight="1" x14ac:dyDescent="0.2"/>
    <row r="97114" ht="12.75" customHeight="1" x14ac:dyDescent="0.2"/>
    <row r="97115" ht="12.75" customHeight="1" x14ac:dyDescent="0.2"/>
    <row r="97116" ht="12.75" customHeight="1" x14ac:dyDescent="0.2"/>
    <row r="97117" ht="12.75" customHeight="1" x14ac:dyDescent="0.2"/>
    <row r="97118" ht="12.75" customHeight="1" x14ac:dyDescent="0.2"/>
    <row r="97119" ht="12.75" customHeight="1" x14ac:dyDescent="0.2"/>
    <row r="97120" ht="12.75" customHeight="1" x14ac:dyDescent="0.2"/>
    <row r="97121" ht="12.75" customHeight="1" x14ac:dyDescent="0.2"/>
    <row r="97122" ht="12.75" customHeight="1" x14ac:dyDescent="0.2"/>
    <row r="97123" ht="12.75" customHeight="1" x14ac:dyDescent="0.2"/>
    <row r="97124" ht="12.75" customHeight="1" x14ac:dyDescent="0.2"/>
    <row r="97125" ht="12.75" customHeight="1" x14ac:dyDescent="0.2"/>
    <row r="97126" ht="12.75" customHeight="1" x14ac:dyDescent="0.2"/>
    <row r="97127" ht="12.75" customHeight="1" x14ac:dyDescent="0.2"/>
    <row r="97128" ht="12.75" customHeight="1" x14ac:dyDescent="0.2"/>
    <row r="97129" ht="12.75" customHeight="1" x14ac:dyDescent="0.2"/>
    <row r="97130" ht="12.75" customHeight="1" x14ac:dyDescent="0.2"/>
    <row r="97131" ht="12.75" customHeight="1" x14ac:dyDescent="0.2"/>
    <row r="97132" ht="12.75" customHeight="1" x14ac:dyDescent="0.2"/>
    <row r="97133" ht="12.75" customHeight="1" x14ac:dyDescent="0.2"/>
    <row r="97134" ht="12.75" customHeight="1" x14ac:dyDescent="0.2"/>
    <row r="97135" ht="12.75" customHeight="1" x14ac:dyDescent="0.2"/>
    <row r="97136" ht="12.75" customHeight="1" x14ac:dyDescent="0.2"/>
    <row r="97137" ht="12.75" customHeight="1" x14ac:dyDescent="0.2"/>
    <row r="97138" ht="12.75" customHeight="1" x14ac:dyDescent="0.2"/>
    <row r="97139" ht="12.75" customHeight="1" x14ac:dyDescent="0.2"/>
    <row r="97140" ht="12.75" customHeight="1" x14ac:dyDescent="0.2"/>
    <row r="97141" ht="12.75" customHeight="1" x14ac:dyDescent="0.2"/>
    <row r="97142" ht="12.75" customHeight="1" x14ac:dyDescent="0.2"/>
    <row r="97143" ht="12.75" customHeight="1" x14ac:dyDescent="0.2"/>
    <row r="97144" ht="12.75" customHeight="1" x14ac:dyDescent="0.2"/>
    <row r="97145" ht="12.75" customHeight="1" x14ac:dyDescent="0.2"/>
    <row r="97146" ht="12.75" customHeight="1" x14ac:dyDescent="0.2"/>
    <row r="97147" ht="12.75" customHeight="1" x14ac:dyDescent="0.2"/>
    <row r="97148" ht="12.75" customHeight="1" x14ac:dyDescent="0.2"/>
    <row r="97149" ht="12.75" customHeight="1" x14ac:dyDescent="0.2"/>
    <row r="97150" ht="12.75" customHeight="1" x14ac:dyDescent="0.2"/>
    <row r="97151" ht="12.75" customHeight="1" x14ac:dyDescent="0.2"/>
    <row r="97152" ht="12.75" customHeight="1" x14ac:dyDescent="0.2"/>
    <row r="97153" ht="12.75" customHeight="1" x14ac:dyDescent="0.2"/>
    <row r="97154" ht="12.75" customHeight="1" x14ac:dyDescent="0.2"/>
    <row r="97155" ht="12.75" customHeight="1" x14ac:dyDescent="0.2"/>
    <row r="97156" ht="12.75" customHeight="1" x14ac:dyDescent="0.2"/>
    <row r="97157" ht="12.75" customHeight="1" x14ac:dyDescent="0.2"/>
    <row r="97158" ht="12.75" customHeight="1" x14ac:dyDescent="0.2"/>
    <row r="97159" ht="12.75" customHeight="1" x14ac:dyDescent="0.2"/>
    <row r="97160" ht="12.75" customHeight="1" x14ac:dyDescent="0.2"/>
    <row r="97161" ht="12.75" customHeight="1" x14ac:dyDescent="0.2"/>
    <row r="97162" ht="12.75" customHeight="1" x14ac:dyDescent="0.2"/>
    <row r="97163" ht="12.75" customHeight="1" x14ac:dyDescent="0.2"/>
    <row r="97164" ht="12.75" customHeight="1" x14ac:dyDescent="0.2"/>
    <row r="97165" ht="12.75" customHeight="1" x14ac:dyDescent="0.2"/>
    <row r="97166" ht="12.75" customHeight="1" x14ac:dyDescent="0.2"/>
    <row r="97167" ht="12.75" customHeight="1" x14ac:dyDescent="0.2"/>
    <row r="97168" ht="12.75" customHeight="1" x14ac:dyDescent="0.2"/>
    <row r="97169" ht="12.75" customHeight="1" x14ac:dyDescent="0.2"/>
    <row r="97170" ht="12.75" customHeight="1" x14ac:dyDescent="0.2"/>
    <row r="97171" ht="12.75" customHeight="1" x14ac:dyDescent="0.2"/>
    <row r="97172" ht="12.75" customHeight="1" x14ac:dyDescent="0.2"/>
    <row r="97173" ht="12.75" customHeight="1" x14ac:dyDescent="0.2"/>
    <row r="97174" ht="12.75" customHeight="1" x14ac:dyDescent="0.2"/>
    <row r="97175" ht="12.75" customHeight="1" x14ac:dyDescent="0.2"/>
    <row r="97176" ht="12.75" customHeight="1" x14ac:dyDescent="0.2"/>
    <row r="97177" ht="12.75" customHeight="1" x14ac:dyDescent="0.2"/>
    <row r="97178" ht="12.75" customHeight="1" x14ac:dyDescent="0.2"/>
    <row r="97179" ht="12.75" customHeight="1" x14ac:dyDescent="0.2"/>
    <row r="97180" ht="12.75" customHeight="1" x14ac:dyDescent="0.2"/>
    <row r="97181" ht="12.75" customHeight="1" x14ac:dyDescent="0.2"/>
    <row r="97182" ht="12.75" customHeight="1" x14ac:dyDescent="0.2"/>
    <row r="97183" ht="12.75" customHeight="1" x14ac:dyDescent="0.2"/>
    <row r="97184" ht="12.75" customHeight="1" x14ac:dyDescent="0.2"/>
    <row r="97185" ht="12.75" customHeight="1" x14ac:dyDescent="0.2"/>
    <row r="97186" ht="12.75" customHeight="1" x14ac:dyDescent="0.2"/>
    <row r="97187" ht="12.75" customHeight="1" x14ac:dyDescent="0.2"/>
    <row r="97188" ht="12.75" customHeight="1" x14ac:dyDescent="0.2"/>
    <row r="97189" ht="12.75" customHeight="1" x14ac:dyDescent="0.2"/>
    <row r="97190" ht="12.75" customHeight="1" x14ac:dyDescent="0.2"/>
    <row r="97191" ht="12.75" customHeight="1" x14ac:dyDescent="0.2"/>
    <row r="97192" ht="12.75" customHeight="1" x14ac:dyDescent="0.2"/>
    <row r="97193" ht="12.75" customHeight="1" x14ac:dyDescent="0.2"/>
    <row r="97194" ht="12.75" customHeight="1" x14ac:dyDescent="0.2"/>
    <row r="97195" ht="12.75" customHeight="1" x14ac:dyDescent="0.2"/>
    <row r="97196" ht="12.75" customHeight="1" x14ac:dyDescent="0.2"/>
    <row r="97197" ht="12.75" customHeight="1" x14ac:dyDescent="0.2"/>
    <row r="97198" ht="12.75" customHeight="1" x14ac:dyDescent="0.2"/>
    <row r="97199" ht="12.75" customHeight="1" x14ac:dyDescent="0.2"/>
    <row r="97200" ht="12.75" customHeight="1" x14ac:dyDescent="0.2"/>
    <row r="97201" ht="12.75" customHeight="1" x14ac:dyDescent="0.2"/>
    <row r="97202" ht="12.75" customHeight="1" x14ac:dyDescent="0.2"/>
    <row r="97203" ht="12.75" customHeight="1" x14ac:dyDescent="0.2"/>
    <row r="97204" ht="12.75" customHeight="1" x14ac:dyDescent="0.2"/>
    <row r="97205" ht="12.75" customHeight="1" x14ac:dyDescent="0.2"/>
    <row r="97206" ht="12.75" customHeight="1" x14ac:dyDescent="0.2"/>
    <row r="97207" ht="12.75" customHeight="1" x14ac:dyDescent="0.2"/>
    <row r="97208" ht="12.75" customHeight="1" x14ac:dyDescent="0.2"/>
    <row r="97209" ht="12.75" customHeight="1" x14ac:dyDescent="0.2"/>
    <row r="97210" ht="12.75" customHeight="1" x14ac:dyDescent="0.2"/>
    <row r="97211" ht="12.75" customHeight="1" x14ac:dyDescent="0.2"/>
    <row r="97212" ht="12.75" customHeight="1" x14ac:dyDescent="0.2"/>
    <row r="97213" ht="12.75" customHeight="1" x14ac:dyDescent="0.2"/>
    <row r="97214" ht="12.75" customHeight="1" x14ac:dyDescent="0.2"/>
    <row r="97215" ht="12.75" customHeight="1" x14ac:dyDescent="0.2"/>
    <row r="97216" ht="12.75" customHeight="1" x14ac:dyDescent="0.2"/>
    <row r="97217" ht="12.75" customHeight="1" x14ac:dyDescent="0.2"/>
    <row r="97218" ht="12.75" customHeight="1" x14ac:dyDescent="0.2"/>
    <row r="97219" ht="12.75" customHeight="1" x14ac:dyDescent="0.2"/>
    <row r="97220" ht="12.75" customHeight="1" x14ac:dyDescent="0.2"/>
    <row r="97221" ht="12.75" customHeight="1" x14ac:dyDescent="0.2"/>
    <row r="97222" ht="12.75" customHeight="1" x14ac:dyDescent="0.2"/>
    <row r="97223" ht="12.75" customHeight="1" x14ac:dyDescent="0.2"/>
    <row r="97224" ht="12.75" customHeight="1" x14ac:dyDescent="0.2"/>
    <row r="97225" ht="12.75" customHeight="1" x14ac:dyDescent="0.2"/>
    <row r="97226" ht="12.75" customHeight="1" x14ac:dyDescent="0.2"/>
    <row r="97227" ht="12.75" customHeight="1" x14ac:dyDescent="0.2"/>
    <row r="97228" ht="12.75" customHeight="1" x14ac:dyDescent="0.2"/>
    <row r="97229" ht="12.75" customHeight="1" x14ac:dyDescent="0.2"/>
    <row r="97230" ht="12.75" customHeight="1" x14ac:dyDescent="0.2"/>
    <row r="97231" ht="12.75" customHeight="1" x14ac:dyDescent="0.2"/>
    <row r="97232" ht="12.75" customHeight="1" x14ac:dyDescent="0.2"/>
    <row r="97233" ht="12.75" customHeight="1" x14ac:dyDescent="0.2"/>
    <row r="97234" ht="12.75" customHeight="1" x14ac:dyDescent="0.2"/>
    <row r="97235" ht="12.75" customHeight="1" x14ac:dyDescent="0.2"/>
    <row r="97236" ht="12.75" customHeight="1" x14ac:dyDescent="0.2"/>
    <row r="97237" ht="12.75" customHeight="1" x14ac:dyDescent="0.2"/>
    <row r="97238" ht="12.75" customHeight="1" x14ac:dyDescent="0.2"/>
    <row r="97239" ht="12.75" customHeight="1" x14ac:dyDescent="0.2"/>
    <row r="97240" ht="12.75" customHeight="1" x14ac:dyDescent="0.2"/>
    <row r="97241" ht="12.75" customHeight="1" x14ac:dyDescent="0.2"/>
    <row r="97242" ht="12.75" customHeight="1" x14ac:dyDescent="0.2"/>
    <row r="97243" ht="12.75" customHeight="1" x14ac:dyDescent="0.2"/>
    <row r="97244" ht="12.75" customHeight="1" x14ac:dyDescent="0.2"/>
    <row r="97245" ht="12.75" customHeight="1" x14ac:dyDescent="0.2"/>
    <row r="97246" ht="12.75" customHeight="1" x14ac:dyDescent="0.2"/>
    <row r="97247" ht="12.75" customHeight="1" x14ac:dyDescent="0.2"/>
    <row r="97248" ht="12.75" customHeight="1" x14ac:dyDescent="0.2"/>
    <row r="97249" ht="12.75" customHeight="1" x14ac:dyDescent="0.2"/>
    <row r="97250" ht="12.75" customHeight="1" x14ac:dyDescent="0.2"/>
    <row r="97251" ht="12.75" customHeight="1" x14ac:dyDescent="0.2"/>
    <row r="97252" ht="12.75" customHeight="1" x14ac:dyDescent="0.2"/>
    <row r="97253" ht="12.75" customHeight="1" x14ac:dyDescent="0.2"/>
    <row r="97254" ht="12.75" customHeight="1" x14ac:dyDescent="0.2"/>
    <row r="97255" ht="12.75" customHeight="1" x14ac:dyDescent="0.2"/>
    <row r="97256" ht="12.75" customHeight="1" x14ac:dyDescent="0.2"/>
    <row r="97257" ht="12.75" customHeight="1" x14ac:dyDescent="0.2"/>
    <row r="97258" ht="12.75" customHeight="1" x14ac:dyDescent="0.2"/>
    <row r="97259" ht="12.75" customHeight="1" x14ac:dyDescent="0.2"/>
    <row r="97260" ht="12.75" customHeight="1" x14ac:dyDescent="0.2"/>
    <row r="97261" ht="12.75" customHeight="1" x14ac:dyDescent="0.2"/>
    <row r="97262" ht="12.75" customHeight="1" x14ac:dyDescent="0.2"/>
    <row r="97263" ht="12.75" customHeight="1" x14ac:dyDescent="0.2"/>
    <row r="97264" ht="12.75" customHeight="1" x14ac:dyDescent="0.2"/>
    <row r="97265" ht="12.75" customHeight="1" x14ac:dyDescent="0.2"/>
    <row r="97266" ht="12.75" customHeight="1" x14ac:dyDescent="0.2"/>
    <row r="97267" ht="12.75" customHeight="1" x14ac:dyDescent="0.2"/>
    <row r="97268" ht="12.75" customHeight="1" x14ac:dyDescent="0.2"/>
    <row r="97269" ht="12.75" customHeight="1" x14ac:dyDescent="0.2"/>
    <row r="97270" ht="12.75" customHeight="1" x14ac:dyDescent="0.2"/>
    <row r="97271" ht="12.75" customHeight="1" x14ac:dyDescent="0.2"/>
    <row r="97272" ht="12.75" customHeight="1" x14ac:dyDescent="0.2"/>
    <row r="97273" ht="12.75" customHeight="1" x14ac:dyDescent="0.2"/>
    <row r="97274" ht="12.75" customHeight="1" x14ac:dyDescent="0.2"/>
    <row r="97275" ht="12.75" customHeight="1" x14ac:dyDescent="0.2"/>
    <row r="97276" ht="12.75" customHeight="1" x14ac:dyDescent="0.2"/>
    <row r="97277" ht="12.75" customHeight="1" x14ac:dyDescent="0.2"/>
    <row r="97278" ht="12.75" customHeight="1" x14ac:dyDescent="0.2"/>
    <row r="97279" ht="12.75" customHeight="1" x14ac:dyDescent="0.2"/>
    <row r="97280" ht="12.75" customHeight="1" x14ac:dyDescent="0.2"/>
    <row r="97281" ht="12.75" customHeight="1" x14ac:dyDescent="0.2"/>
    <row r="97282" ht="12.75" customHeight="1" x14ac:dyDescent="0.2"/>
    <row r="97283" ht="12.75" customHeight="1" x14ac:dyDescent="0.2"/>
    <row r="97284" ht="12.75" customHeight="1" x14ac:dyDescent="0.2"/>
    <row r="97285" ht="12.75" customHeight="1" x14ac:dyDescent="0.2"/>
    <row r="97286" ht="12.75" customHeight="1" x14ac:dyDescent="0.2"/>
    <row r="97287" ht="12.75" customHeight="1" x14ac:dyDescent="0.2"/>
    <row r="97288" ht="12.75" customHeight="1" x14ac:dyDescent="0.2"/>
    <row r="97289" ht="12.75" customHeight="1" x14ac:dyDescent="0.2"/>
    <row r="97290" ht="12.75" customHeight="1" x14ac:dyDescent="0.2"/>
    <row r="97291" ht="12.75" customHeight="1" x14ac:dyDescent="0.2"/>
    <row r="97292" ht="12.75" customHeight="1" x14ac:dyDescent="0.2"/>
    <row r="97293" ht="12.75" customHeight="1" x14ac:dyDescent="0.2"/>
    <row r="97294" ht="12.75" customHeight="1" x14ac:dyDescent="0.2"/>
    <row r="97295" ht="12.75" customHeight="1" x14ac:dyDescent="0.2"/>
    <row r="97296" ht="12.75" customHeight="1" x14ac:dyDescent="0.2"/>
    <row r="97297" ht="12.75" customHeight="1" x14ac:dyDescent="0.2"/>
    <row r="97298" ht="12.75" customHeight="1" x14ac:dyDescent="0.2"/>
    <row r="97299" ht="12.75" customHeight="1" x14ac:dyDescent="0.2"/>
    <row r="97300" ht="12.75" customHeight="1" x14ac:dyDescent="0.2"/>
    <row r="97301" ht="12.75" customHeight="1" x14ac:dyDescent="0.2"/>
    <row r="97302" ht="12.75" customHeight="1" x14ac:dyDescent="0.2"/>
    <row r="97303" ht="12.75" customHeight="1" x14ac:dyDescent="0.2"/>
    <row r="97304" ht="12.75" customHeight="1" x14ac:dyDescent="0.2"/>
    <row r="97305" ht="12.75" customHeight="1" x14ac:dyDescent="0.2"/>
    <row r="97306" ht="12.75" customHeight="1" x14ac:dyDescent="0.2"/>
    <row r="97307" ht="12.75" customHeight="1" x14ac:dyDescent="0.2"/>
    <row r="97308" ht="12.75" customHeight="1" x14ac:dyDescent="0.2"/>
    <row r="97309" ht="12.75" customHeight="1" x14ac:dyDescent="0.2"/>
    <row r="97310" ht="12.75" customHeight="1" x14ac:dyDescent="0.2"/>
    <row r="97311" ht="12.75" customHeight="1" x14ac:dyDescent="0.2"/>
    <row r="97312" ht="12.75" customHeight="1" x14ac:dyDescent="0.2"/>
    <row r="97313" ht="12.75" customHeight="1" x14ac:dyDescent="0.2"/>
    <row r="97314" ht="12.75" customHeight="1" x14ac:dyDescent="0.2"/>
    <row r="97315" ht="12.75" customHeight="1" x14ac:dyDescent="0.2"/>
    <row r="97316" ht="12.75" customHeight="1" x14ac:dyDescent="0.2"/>
    <row r="97317" ht="12.75" customHeight="1" x14ac:dyDescent="0.2"/>
    <row r="97318" ht="12.75" customHeight="1" x14ac:dyDescent="0.2"/>
    <row r="97319" ht="12.75" customHeight="1" x14ac:dyDescent="0.2"/>
    <row r="97320" ht="12.75" customHeight="1" x14ac:dyDescent="0.2"/>
    <row r="97321" ht="12.75" customHeight="1" x14ac:dyDescent="0.2"/>
    <row r="97322" ht="12.75" customHeight="1" x14ac:dyDescent="0.2"/>
    <row r="97323" ht="12.75" customHeight="1" x14ac:dyDescent="0.2"/>
    <row r="97324" ht="12.75" customHeight="1" x14ac:dyDescent="0.2"/>
    <row r="97325" ht="12.75" customHeight="1" x14ac:dyDescent="0.2"/>
    <row r="97326" ht="12.75" customHeight="1" x14ac:dyDescent="0.2"/>
    <row r="97327" ht="12.75" customHeight="1" x14ac:dyDescent="0.2"/>
    <row r="97328" ht="12.75" customHeight="1" x14ac:dyDescent="0.2"/>
    <row r="97329" ht="12.75" customHeight="1" x14ac:dyDescent="0.2"/>
    <row r="97330" ht="12.75" customHeight="1" x14ac:dyDescent="0.2"/>
    <row r="97331" ht="12.75" customHeight="1" x14ac:dyDescent="0.2"/>
    <row r="97332" ht="12.75" customHeight="1" x14ac:dyDescent="0.2"/>
    <row r="97333" ht="12.75" customHeight="1" x14ac:dyDescent="0.2"/>
    <row r="97334" ht="12.75" customHeight="1" x14ac:dyDescent="0.2"/>
    <row r="97335" ht="12.75" customHeight="1" x14ac:dyDescent="0.2"/>
    <row r="97336" ht="12.75" customHeight="1" x14ac:dyDescent="0.2"/>
    <row r="97337" ht="12.75" customHeight="1" x14ac:dyDescent="0.2"/>
    <row r="97338" ht="12.75" customHeight="1" x14ac:dyDescent="0.2"/>
    <row r="97339" ht="12.75" customHeight="1" x14ac:dyDescent="0.2"/>
    <row r="97340" ht="12.75" customHeight="1" x14ac:dyDescent="0.2"/>
    <row r="97341" ht="12.75" customHeight="1" x14ac:dyDescent="0.2"/>
    <row r="97342" ht="12.75" customHeight="1" x14ac:dyDescent="0.2"/>
    <row r="97343" ht="12.75" customHeight="1" x14ac:dyDescent="0.2"/>
    <row r="97344" ht="12.75" customHeight="1" x14ac:dyDescent="0.2"/>
    <row r="97345" ht="12.75" customHeight="1" x14ac:dyDescent="0.2"/>
    <row r="97346" ht="12.75" customHeight="1" x14ac:dyDescent="0.2"/>
    <row r="97347" ht="12.75" customHeight="1" x14ac:dyDescent="0.2"/>
    <row r="97348" ht="12.75" customHeight="1" x14ac:dyDescent="0.2"/>
    <row r="97349" ht="12.75" customHeight="1" x14ac:dyDescent="0.2"/>
    <row r="97350" ht="12.75" customHeight="1" x14ac:dyDescent="0.2"/>
    <row r="97351" ht="12.75" customHeight="1" x14ac:dyDescent="0.2"/>
    <row r="97352" ht="12.75" customHeight="1" x14ac:dyDescent="0.2"/>
    <row r="97353" ht="12.75" customHeight="1" x14ac:dyDescent="0.2"/>
    <row r="97354" ht="12.75" customHeight="1" x14ac:dyDescent="0.2"/>
    <row r="97355" ht="12.75" customHeight="1" x14ac:dyDescent="0.2"/>
    <row r="97356" ht="12.75" customHeight="1" x14ac:dyDescent="0.2"/>
    <row r="97357" ht="12.75" customHeight="1" x14ac:dyDescent="0.2"/>
    <row r="97358" ht="12.75" customHeight="1" x14ac:dyDescent="0.2"/>
    <row r="97359" ht="12.75" customHeight="1" x14ac:dyDescent="0.2"/>
    <row r="97360" ht="12.75" customHeight="1" x14ac:dyDescent="0.2"/>
    <row r="97361" ht="12.75" customHeight="1" x14ac:dyDescent="0.2"/>
    <row r="97362" ht="12.75" customHeight="1" x14ac:dyDescent="0.2"/>
    <row r="97363" ht="12.75" customHeight="1" x14ac:dyDescent="0.2"/>
    <row r="97364" ht="12.75" customHeight="1" x14ac:dyDescent="0.2"/>
    <row r="97365" ht="12.75" customHeight="1" x14ac:dyDescent="0.2"/>
    <row r="97366" ht="12.75" customHeight="1" x14ac:dyDescent="0.2"/>
    <row r="97367" ht="12.75" customHeight="1" x14ac:dyDescent="0.2"/>
    <row r="97368" ht="12.75" customHeight="1" x14ac:dyDescent="0.2"/>
    <row r="97369" ht="12.75" customHeight="1" x14ac:dyDescent="0.2"/>
    <row r="97370" ht="12.75" customHeight="1" x14ac:dyDescent="0.2"/>
    <row r="97371" ht="12.75" customHeight="1" x14ac:dyDescent="0.2"/>
    <row r="97372" ht="12.75" customHeight="1" x14ac:dyDescent="0.2"/>
    <row r="97373" ht="12.75" customHeight="1" x14ac:dyDescent="0.2"/>
    <row r="97374" ht="12.75" customHeight="1" x14ac:dyDescent="0.2"/>
    <row r="97375" ht="12.75" customHeight="1" x14ac:dyDescent="0.2"/>
    <row r="97376" ht="12.75" customHeight="1" x14ac:dyDescent="0.2"/>
    <row r="97377" ht="12.75" customHeight="1" x14ac:dyDescent="0.2"/>
    <row r="97378" ht="12.75" customHeight="1" x14ac:dyDescent="0.2"/>
    <row r="97379" ht="12.75" customHeight="1" x14ac:dyDescent="0.2"/>
    <row r="97380" ht="12.75" customHeight="1" x14ac:dyDescent="0.2"/>
    <row r="97381" ht="12.75" customHeight="1" x14ac:dyDescent="0.2"/>
    <row r="97382" ht="12.75" customHeight="1" x14ac:dyDescent="0.2"/>
    <row r="97383" ht="12.75" customHeight="1" x14ac:dyDescent="0.2"/>
    <row r="97384" ht="12.75" customHeight="1" x14ac:dyDescent="0.2"/>
    <row r="97385" ht="12.75" customHeight="1" x14ac:dyDescent="0.2"/>
    <row r="97386" ht="12.75" customHeight="1" x14ac:dyDescent="0.2"/>
    <row r="97387" ht="12.75" customHeight="1" x14ac:dyDescent="0.2"/>
    <row r="97388" ht="12.75" customHeight="1" x14ac:dyDescent="0.2"/>
    <row r="97389" ht="12.75" customHeight="1" x14ac:dyDescent="0.2"/>
    <row r="97390" ht="12.75" customHeight="1" x14ac:dyDescent="0.2"/>
    <row r="97391" ht="12.75" customHeight="1" x14ac:dyDescent="0.2"/>
    <row r="97392" ht="12.75" customHeight="1" x14ac:dyDescent="0.2"/>
    <row r="97393" ht="12.75" customHeight="1" x14ac:dyDescent="0.2"/>
    <row r="97394" ht="12.75" customHeight="1" x14ac:dyDescent="0.2"/>
    <row r="97395" ht="12.75" customHeight="1" x14ac:dyDescent="0.2"/>
    <row r="97396" ht="12.75" customHeight="1" x14ac:dyDescent="0.2"/>
    <row r="97397" ht="12.75" customHeight="1" x14ac:dyDescent="0.2"/>
    <row r="97398" ht="12.75" customHeight="1" x14ac:dyDescent="0.2"/>
    <row r="97399" ht="12.75" customHeight="1" x14ac:dyDescent="0.2"/>
    <row r="97400" ht="12.75" customHeight="1" x14ac:dyDescent="0.2"/>
    <row r="97401" ht="12.75" customHeight="1" x14ac:dyDescent="0.2"/>
    <row r="97402" ht="12.75" customHeight="1" x14ac:dyDescent="0.2"/>
    <row r="97403" ht="12.75" customHeight="1" x14ac:dyDescent="0.2"/>
    <row r="97404" ht="12.75" customHeight="1" x14ac:dyDescent="0.2"/>
    <row r="97405" ht="12.75" customHeight="1" x14ac:dyDescent="0.2"/>
    <row r="97406" ht="12.75" customHeight="1" x14ac:dyDescent="0.2"/>
    <row r="97407" ht="12.75" customHeight="1" x14ac:dyDescent="0.2"/>
    <row r="97408" ht="12.75" customHeight="1" x14ac:dyDescent="0.2"/>
    <row r="97409" ht="12.75" customHeight="1" x14ac:dyDescent="0.2"/>
    <row r="97410" ht="12.75" customHeight="1" x14ac:dyDescent="0.2"/>
    <row r="97411" ht="12.75" customHeight="1" x14ac:dyDescent="0.2"/>
    <row r="97412" ht="12.75" customHeight="1" x14ac:dyDescent="0.2"/>
    <row r="97413" ht="12.75" customHeight="1" x14ac:dyDescent="0.2"/>
    <row r="97414" ht="12.75" customHeight="1" x14ac:dyDescent="0.2"/>
    <row r="97415" ht="12.75" customHeight="1" x14ac:dyDescent="0.2"/>
    <row r="97416" ht="12.75" customHeight="1" x14ac:dyDescent="0.2"/>
    <row r="97417" ht="12.75" customHeight="1" x14ac:dyDescent="0.2"/>
    <row r="97418" ht="12.75" customHeight="1" x14ac:dyDescent="0.2"/>
    <row r="97419" ht="12.75" customHeight="1" x14ac:dyDescent="0.2"/>
    <row r="97420" ht="12.75" customHeight="1" x14ac:dyDescent="0.2"/>
    <row r="97421" ht="12.75" customHeight="1" x14ac:dyDescent="0.2"/>
    <row r="97422" ht="12.75" customHeight="1" x14ac:dyDescent="0.2"/>
    <row r="97423" ht="12.75" customHeight="1" x14ac:dyDescent="0.2"/>
    <row r="97424" ht="12.75" customHeight="1" x14ac:dyDescent="0.2"/>
    <row r="97425" ht="12.75" customHeight="1" x14ac:dyDescent="0.2"/>
    <row r="97426" ht="12.75" customHeight="1" x14ac:dyDescent="0.2"/>
    <row r="97427" ht="12.75" customHeight="1" x14ac:dyDescent="0.2"/>
    <row r="97428" ht="12.75" customHeight="1" x14ac:dyDescent="0.2"/>
    <row r="97429" ht="12.75" customHeight="1" x14ac:dyDescent="0.2"/>
    <row r="97430" ht="12.75" customHeight="1" x14ac:dyDescent="0.2"/>
    <row r="97431" ht="12.75" customHeight="1" x14ac:dyDescent="0.2"/>
    <row r="97432" ht="12.75" customHeight="1" x14ac:dyDescent="0.2"/>
    <row r="97433" ht="12.75" customHeight="1" x14ac:dyDescent="0.2"/>
    <row r="97434" ht="12.75" customHeight="1" x14ac:dyDescent="0.2"/>
    <row r="97435" ht="12.75" customHeight="1" x14ac:dyDescent="0.2"/>
    <row r="97436" ht="12.75" customHeight="1" x14ac:dyDescent="0.2"/>
    <row r="97437" ht="12.75" customHeight="1" x14ac:dyDescent="0.2"/>
    <row r="97438" ht="12.75" customHeight="1" x14ac:dyDescent="0.2"/>
    <row r="97439" ht="12.75" customHeight="1" x14ac:dyDescent="0.2"/>
    <row r="97440" ht="12.75" customHeight="1" x14ac:dyDescent="0.2"/>
    <row r="97441" ht="12.75" customHeight="1" x14ac:dyDescent="0.2"/>
    <row r="97442" ht="12.75" customHeight="1" x14ac:dyDescent="0.2"/>
    <row r="97443" ht="12.75" customHeight="1" x14ac:dyDescent="0.2"/>
    <row r="97444" ht="12.75" customHeight="1" x14ac:dyDescent="0.2"/>
    <row r="97445" ht="12.75" customHeight="1" x14ac:dyDescent="0.2"/>
    <row r="97446" ht="12.75" customHeight="1" x14ac:dyDescent="0.2"/>
    <row r="97447" ht="12.75" customHeight="1" x14ac:dyDescent="0.2"/>
    <row r="97448" ht="12.75" customHeight="1" x14ac:dyDescent="0.2"/>
    <row r="97449" ht="12.75" customHeight="1" x14ac:dyDescent="0.2"/>
    <row r="97450" ht="12.75" customHeight="1" x14ac:dyDescent="0.2"/>
    <row r="97451" ht="12.75" customHeight="1" x14ac:dyDescent="0.2"/>
    <row r="97452" ht="12.75" customHeight="1" x14ac:dyDescent="0.2"/>
    <row r="97453" ht="12.75" customHeight="1" x14ac:dyDescent="0.2"/>
    <row r="97454" ht="12.75" customHeight="1" x14ac:dyDescent="0.2"/>
    <row r="97455" ht="12.75" customHeight="1" x14ac:dyDescent="0.2"/>
    <row r="97456" ht="12.75" customHeight="1" x14ac:dyDescent="0.2"/>
    <row r="97457" ht="12.75" customHeight="1" x14ac:dyDescent="0.2"/>
    <row r="97458" ht="12.75" customHeight="1" x14ac:dyDescent="0.2"/>
    <row r="97459" ht="12.75" customHeight="1" x14ac:dyDescent="0.2"/>
    <row r="97460" ht="12.75" customHeight="1" x14ac:dyDescent="0.2"/>
    <row r="97461" ht="12.75" customHeight="1" x14ac:dyDescent="0.2"/>
    <row r="97462" ht="12.75" customHeight="1" x14ac:dyDescent="0.2"/>
    <row r="97463" ht="12.75" customHeight="1" x14ac:dyDescent="0.2"/>
    <row r="97464" ht="12.75" customHeight="1" x14ac:dyDescent="0.2"/>
    <row r="97465" ht="12.75" customHeight="1" x14ac:dyDescent="0.2"/>
    <row r="97466" ht="12.75" customHeight="1" x14ac:dyDescent="0.2"/>
    <row r="97467" ht="12.75" customHeight="1" x14ac:dyDescent="0.2"/>
    <row r="97468" ht="12.75" customHeight="1" x14ac:dyDescent="0.2"/>
    <row r="97469" ht="12.75" customHeight="1" x14ac:dyDescent="0.2"/>
    <row r="97470" ht="12.75" customHeight="1" x14ac:dyDescent="0.2"/>
    <row r="97471" ht="12.75" customHeight="1" x14ac:dyDescent="0.2"/>
    <row r="97472" ht="12.75" customHeight="1" x14ac:dyDescent="0.2"/>
    <row r="97473" ht="12.75" customHeight="1" x14ac:dyDescent="0.2"/>
    <row r="97474" ht="12.75" customHeight="1" x14ac:dyDescent="0.2"/>
    <row r="97475" ht="12.75" customHeight="1" x14ac:dyDescent="0.2"/>
    <row r="97476" ht="12.75" customHeight="1" x14ac:dyDescent="0.2"/>
    <row r="97477" ht="12.75" customHeight="1" x14ac:dyDescent="0.2"/>
    <row r="97478" ht="12.75" customHeight="1" x14ac:dyDescent="0.2"/>
    <row r="97479" ht="12.75" customHeight="1" x14ac:dyDescent="0.2"/>
    <row r="97480" ht="12.75" customHeight="1" x14ac:dyDescent="0.2"/>
    <row r="97481" ht="12.75" customHeight="1" x14ac:dyDescent="0.2"/>
    <row r="97482" ht="12.75" customHeight="1" x14ac:dyDescent="0.2"/>
    <row r="97483" ht="12.75" customHeight="1" x14ac:dyDescent="0.2"/>
    <row r="97484" ht="12.75" customHeight="1" x14ac:dyDescent="0.2"/>
    <row r="97485" ht="12.75" customHeight="1" x14ac:dyDescent="0.2"/>
    <row r="97486" ht="12.75" customHeight="1" x14ac:dyDescent="0.2"/>
    <row r="97487" ht="12.75" customHeight="1" x14ac:dyDescent="0.2"/>
    <row r="97488" ht="12.75" customHeight="1" x14ac:dyDescent="0.2"/>
    <row r="97489" ht="12.75" customHeight="1" x14ac:dyDescent="0.2"/>
    <row r="97490" ht="12.75" customHeight="1" x14ac:dyDescent="0.2"/>
    <row r="97491" ht="12.75" customHeight="1" x14ac:dyDescent="0.2"/>
    <row r="97492" ht="12.75" customHeight="1" x14ac:dyDescent="0.2"/>
    <row r="97493" ht="12.75" customHeight="1" x14ac:dyDescent="0.2"/>
    <row r="97494" ht="12.75" customHeight="1" x14ac:dyDescent="0.2"/>
    <row r="97495" ht="12.75" customHeight="1" x14ac:dyDescent="0.2"/>
    <row r="97496" ht="12.75" customHeight="1" x14ac:dyDescent="0.2"/>
    <row r="97497" ht="12.75" customHeight="1" x14ac:dyDescent="0.2"/>
    <row r="97498" ht="12.75" customHeight="1" x14ac:dyDescent="0.2"/>
    <row r="97499" ht="12.75" customHeight="1" x14ac:dyDescent="0.2"/>
    <row r="97500" ht="12.75" customHeight="1" x14ac:dyDescent="0.2"/>
    <row r="97501" ht="12.75" customHeight="1" x14ac:dyDescent="0.2"/>
    <row r="97502" ht="12.75" customHeight="1" x14ac:dyDescent="0.2"/>
    <row r="97503" ht="12.75" customHeight="1" x14ac:dyDescent="0.2"/>
    <row r="97504" ht="12.75" customHeight="1" x14ac:dyDescent="0.2"/>
    <row r="97505" ht="12.75" customHeight="1" x14ac:dyDescent="0.2"/>
    <row r="97506" ht="12.75" customHeight="1" x14ac:dyDescent="0.2"/>
    <row r="97507" ht="12.75" customHeight="1" x14ac:dyDescent="0.2"/>
    <row r="97508" ht="12.75" customHeight="1" x14ac:dyDescent="0.2"/>
    <row r="97509" ht="12.75" customHeight="1" x14ac:dyDescent="0.2"/>
    <row r="97510" ht="12.75" customHeight="1" x14ac:dyDescent="0.2"/>
    <row r="97511" ht="12.75" customHeight="1" x14ac:dyDescent="0.2"/>
    <row r="97512" ht="12.75" customHeight="1" x14ac:dyDescent="0.2"/>
    <row r="97513" ht="12.75" customHeight="1" x14ac:dyDescent="0.2"/>
    <row r="97514" ht="12.75" customHeight="1" x14ac:dyDescent="0.2"/>
    <row r="97515" ht="12.75" customHeight="1" x14ac:dyDescent="0.2"/>
    <row r="97516" ht="12.75" customHeight="1" x14ac:dyDescent="0.2"/>
    <row r="97517" ht="12.75" customHeight="1" x14ac:dyDescent="0.2"/>
    <row r="97518" ht="12.75" customHeight="1" x14ac:dyDescent="0.2"/>
    <row r="97519" ht="12.75" customHeight="1" x14ac:dyDescent="0.2"/>
    <row r="97520" ht="12.75" customHeight="1" x14ac:dyDescent="0.2"/>
    <row r="97521" ht="12.75" customHeight="1" x14ac:dyDescent="0.2"/>
    <row r="97522" ht="12.75" customHeight="1" x14ac:dyDescent="0.2"/>
    <row r="97523" ht="12.75" customHeight="1" x14ac:dyDescent="0.2"/>
    <row r="97524" ht="12.75" customHeight="1" x14ac:dyDescent="0.2"/>
    <row r="97525" ht="12.75" customHeight="1" x14ac:dyDescent="0.2"/>
    <row r="97526" ht="12.75" customHeight="1" x14ac:dyDescent="0.2"/>
    <row r="97527" ht="12.75" customHeight="1" x14ac:dyDescent="0.2"/>
    <row r="97528" ht="12.75" customHeight="1" x14ac:dyDescent="0.2"/>
    <row r="97529" ht="12.75" customHeight="1" x14ac:dyDescent="0.2"/>
    <row r="97530" ht="12.75" customHeight="1" x14ac:dyDescent="0.2"/>
    <row r="97531" ht="12.75" customHeight="1" x14ac:dyDescent="0.2"/>
    <row r="97532" ht="12.75" customHeight="1" x14ac:dyDescent="0.2"/>
    <row r="97533" ht="12.75" customHeight="1" x14ac:dyDescent="0.2"/>
    <row r="97534" ht="12.75" customHeight="1" x14ac:dyDescent="0.2"/>
    <row r="97535" ht="12.75" customHeight="1" x14ac:dyDescent="0.2"/>
    <row r="97536" ht="12.75" customHeight="1" x14ac:dyDescent="0.2"/>
    <row r="97537" ht="12.75" customHeight="1" x14ac:dyDescent="0.2"/>
    <row r="97538" ht="12.75" customHeight="1" x14ac:dyDescent="0.2"/>
    <row r="97539" ht="12.75" customHeight="1" x14ac:dyDescent="0.2"/>
    <row r="97540" ht="12.75" customHeight="1" x14ac:dyDescent="0.2"/>
    <row r="97541" ht="12.75" customHeight="1" x14ac:dyDescent="0.2"/>
    <row r="97542" ht="12.75" customHeight="1" x14ac:dyDescent="0.2"/>
    <row r="97543" ht="12.75" customHeight="1" x14ac:dyDescent="0.2"/>
    <row r="97544" ht="12.75" customHeight="1" x14ac:dyDescent="0.2"/>
    <row r="97545" ht="12.75" customHeight="1" x14ac:dyDescent="0.2"/>
    <row r="97546" ht="12.75" customHeight="1" x14ac:dyDescent="0.2"/>
    <row r="97547" ht="12.75" customHeight="1" x14ac:dyDescent="0.2"/>
    <row r="97548" ht="12.75" customHeight="1" x14ac:dyDescent="0.2"/>
    <row r="97549" ht="12.75" customHeight="1" x14ac:dyDescent="0.2"/>
    <row r="97550" ht="12.75" customHeight="1" x14ac:dyDescent="0.2"/>
    <row r="97551" ht="12.75" customHeight="1" x14ac:dyDescent="0.2"/>
    <row r="97552" ht="12.75" customHeight="1" x14ac:dyDescent="0.2"/>
    <row r="97553" ht="12.75" customHeight="1" x14ac:dyDescent="0.2"/>
    <row r="97554" ht="12.75" customHeight="1" x14ac:dyDescent="0.2"/>
    <row r="97555" ht="12.75" customHeight="1" x14ac:dyDescent="0.2"/>
    <row r="97556" ht="12.75" customHeight="1" x14ac:dyDescent="0.2"/>
    <row r="97557" ht="12.75" customHeight="1" x14ac:dyDescent="0.2"/>
    <row r="97558" ht="12.75" customHeight="1" x14ac:dyDescent="0.2"/>
    <row r="97559" ht="12.75" customHeight="1" x14ac:dyDescent="0.2"/>
    <row r="97560" ht="12.75" customHeight="1" x14ac:dyDescent="0.2"/>
    <row r="97561" ht="12.75" customHeight="1" x14ac:dyDescent="0.2"/>
    <row r="97562" ht="12.75" customHeight="1" x14ac:dyDescent="0.2"/>
    <row r="97563" ht="12.75" customHeight="1" x14ac:dyDescent="0.2"/>
    <row r="97564" ht="12.75" customHeight="1" x14ac:dyDescent="0.2"/>
    <row r="97565" ht="12.75" customHeight="1" x14ac:dyDescent="0.2"/>
    <row r="97566" ht="12.75" customHeight="1" x14ac:dyDescent="0.2"/>
    <row r="97567" ht="12.75" customHeight="1" x14ac:dyDescent="0.2"/>
    <row r="97568" ht="12.75" customHeight="1" x14ac:dyDescent="0.2"/>
    <row r="97569" ht="12.75" customHeight="1" x14ac:dyDescent="0.2"/>
    <row r="97570" ht="12.75" customHeight="1" x14ac:dyDescent="0.2"/>
    <row r="97571" ht="12.75" customHeight="1" x14ac:dyDescent="0.2"/>
    <row r="97572" ht="12.75" customHeight="1" x14ac:dyDescent="0.2"/>
    <row r="97573" ht="12.75" customHeight="1" x14ac:dyDescent="0.2"/>
    <row r="97574" ht="12.75" customHeight="1" x14ac:dyDescent="0.2"/>
    <row r="97575" ht="12.75" customHeight="1" x14ac:dyDescent="0.2"/>
    <row r="97576" ht="12.75" customHeight="1" x14ac:dyDescent="0.2"/>
    <row r="97577" ht="12.75" customHeight="1" x14ac:dyDescent="0.2"/>
    <row r="97578" ht="12.75" customHeight="1" x14ac:dyDescent="0.2"/>
    <row r="97579" ht="12.75" customHeight="1" x14ac:dyDescent="0.2"/>
    <row r="97580" ht="12.75" customHeight="1" x14ac:dyDescent="0.2"/>
    <row r="97581" ht="12.75" customHeight="1" x14ac:dyDescent="0.2"/>
    <row r="97582" ht="12.75" customHeight="1" x14ac:dyDescent="0.2"/>
    <row r="97583" ht="12.75" customHeight="1" x14ac:dyDescent="0.2"/>
    <row r="97584" ht="12.75" customHeight="1" x14ac:dyDescent="0.2"/>
    <row r="97585" ht="12.75" customHeight="1" x14ac:dyDescent="0.2"/>
    <row r="97586" ht="12.75" customHeight="1" x14ac:dyDescent="0.2"/>
    <row r="97587" ht="12.75" customHeight="1" x14ac:dyDescent="0.2"/>
    <row r="97588" ht="12.75" customHeight="1" x14ac:dyDescent="0.2"/>
    <row r="97589" ht="12.75" customHeight="1" x14ac:dyDescent="0.2"/>
    <row r="97590" ht="12.75" customHeight="1" x14ac:dyDescent="0.2"/>
    <row r="97591" ht="12.75" customHeight="1" x14ac:dyDescent="0.2"/>
    <row r="97592" ht="12.75" customHeight="1" x14ac:dyDescent="0.2"/>
    <row r="97593" ht="12.75" customHeight="1" x14ac:dyDescent="0.2"/>
    <row r="97594" ht="12.75" customHeight="1" x14ac:dyDescent="0.2"/>
    <row r="97595" ht="12.75" customHeight="1" x14ac:dyDescent="0.2"/>
    <row r="97596" ht="12.75" customHeight="1" x14ac:dyDescent="0.2"/>
    <row r="97597" ht="12.75" customHeight="1" x14ac:dyDescent="0.2"/>
    <row r="97598" ht="12.75" customHeight="1" x14ac:dyDescent="0.2"/>
    <row r="97599" ht="12.75" customHeight="1" x14ac:dyDescent="0.2"/>
    <row r="97600" ht="12.75" customHeight="1" x14ac:dyDescent="0.2"/>
    <row r="97601" ht="12.75" customHeight="1" x14ac:dyDescent="0.2"/>
    <row r="97602" ht="12.75" customHeight="1" x14ac:dyDescent="0.2"/>
    <row r="97603" ht="12.75" customHeight="1" x14ac:dyDescent="0.2"/>
    <row r="97604" ht="12.75" customHeight="1" x14ac:dyDescent="0.2"/>
    <row r="97605" ht="12.75" customHeight="1" x14ac:dyDescent="0.2"/>
    <row r="97606" ht="12.75" customHeight="1" x14ac:dyDescent="0.2"/>
    <row r="97607" ht="12.75" customHeight="1" x14ac:dyDescent="0.2"/>
    <row r="97608" ht="12.75" customHeight="1" x14ac:dyDescent="0.2"/>
    <row r="97609" ht="12.75" customHeight="1" x14ac:dyDescent="0.2"/>
    <row r="97610" ht="12.75" customHeight="1" x14ac:dyDescent="0.2"/>
    <row r="97611" ht="12.75" customHeight="1" x14ac:dyDescent="0.2"/>
    <row r="97612" ht="12.75" customHeight="1" x14ac:dyDescent="0.2"/>
    <row r="97613" ht="12.75" customHeight="1" x14ac:dyDescent="0.2"/>
    <row r="97614" ht="12.75" customHeight="1" x14ac:dyDescent="0.2"/>
    <row r="97615" ht="12.75" customHeight="1" x14ac:dyDescent="0.2"/>
    <row r="97616" ht="12.75" customHeight="1" x14ac:dyDescent="0.2"/>
    <row r="97617" ht="12.75" customHeight="1" x14ac:dyDescent="0.2"/>
    <row r="97618" ht="12.75" customHeight="1" x14ac:dyDescent="0.2"/>
    <row r="97619" ht="12.75" customHeight="1" x14ac:dyDescent="0.2"/>
    <row r="97620" ht="12.75" customHeight="1" x14ac:dyDescent="0.2"/>
    <row r="97621" ht="12.75" customHeight="1" x14ac:dyDescent="0.2"/>
    <row r="97622" ht="12.75" customHeight="1" x14ac:dyDescent="0.2"/>
    <row r="97623" ht="12.75" customHeight="1" x14ac:dyDescent="0.2"/>
    <row r="97624" ht="12.75" customHeight="1" x14ac:dyDescent="0.2"/>
    <row r="97625" ht="12.75" customHeight="1" x14ac:dyDescent="0.2"/>
    <row r="97626" ht="12.75" customHeight="1" x14ac:dyDescent="0.2"/>
    <row r="97627" ht="12.75" customHeight="1" x14ac:dyDescent="0.2"/>
    <row r="97628" ht="12.75" customHeight="1" x14ac:dyDescent="0.2"/>
    <row r="97629" ht="12.75" customHeight="1" x14ac:dyDescent="0.2"/>
    <row r="97630" ht="12.75" customHeight="1" x14ac:dyDescent="0.2"/>
    <row r="97631" ht="12.75" customHeight="1" x14ac:dyDescent="0.2"/>
    <row r="97632" ht="12.75" customHeight="1" x14ac:dyDescent="0.2"/>
    <row r="97633" ht="12.75" customHeight="1" x14ac:dyDescent="0.2"/>
    <row r="97634" ht="12.75" customHeight="1" x14ac:dyDescent="0.2"/>
    <row r="97635" ht="12.75" customHeight="1" x14ac:dyDescent="0.2"/>
    <row r="97636" ht="12.75" customHeight="1" x14ac:dyDescent="0.2"/>
    <row r="97637" ht="12.75" customHeight="1" x14ac:dyDescent="0.2"/>
    <row r="97638" ht="12.75" customHeight="1" x14ac:dyDescent="0.2"/>
    <row r="97639" ht="12.75" customHeight="1" x14ac:dyDescent="0.2"/>
    <row r="97640" ht="12.75" customHeight="1" x14ac:dyDescent="0.2"/>
    <row r="97641" ht="12.75" customHeight="1" x14ac:dyDescent="0.2"/>
    <row r="97642" ht="12.75" customHeight="1" x14ac:dyDescent="0.2"/>
    <row r="97643" ht="12.75" customHeight="1" x14ac:dyDescent="0.2"/>
    <row r="97644" ht="12.75" customHeight="1" x14ac:dyDescent="0.2"/>
    <row r="97645" ht="12.75" customHeight="1" x14ac:dyDescent="0.2"/>
    <row r="97646" ht="12.75" customHeight="1" x14ac:dyDescent="0.2"/>
    <row r="97647" ht="12.75" customHeight="1" x14ac:dyDescent="0.2"/>
    <row r="97648" ht="12.75" customHeight="1" x14ac:dyDescent="0.2"/>
    <row r="97649" ht="12.75" customHeight="1" x14ac:dyDescent="0.2"/>
    <row r="97650" ht="12.75" customHeight="1" x14ac:dyDescent="0.2"/>
    <row r="97651" ht="12.75" customHeight="1" x14ac:dyDescent="0.2"/>
    <row r="97652" ht="12.75" customHeight="1" x14ac:dyDescent="0.2"/>
    <row r="97653" ht="12.75" customHeight="1" x14ac:dyDescent="0.2"/>
    <row r="97654" ht="12.75" customHeight="1" x14ac:dyDescent="0.2"/>
    <row r="97655" ht="12.75" customHeight="1" x14ac:dyDescent="0.2"/>
    <row r="97656" ht="12.75" customHeight="1" x14ac:dyDescent="0.2"/>
    <row r="97657" ht="12.75" customHeight="1" x14ac:dyDescent="0.2"/>
    <row r="97658" ht="12.75" customHeight="1" x14ac:dyDescent="0.2"/>
    <row r="97659" ht="12.75" customHeight="1" x14ac:dyDescent="0.2"/>
    <row r="97660" ht="12.75" customHeight="1" x14ac:dyDescent="0.2"/>
    <row r="97661" ht="12.75" customHeight="1" x14ac:dyDescent="0.2"/>
    <row r="97662" ht="12.75" customHeight="1" x14ac:dyDescent="0.2"/>
    <row r="97663" ht="12.75" customHeight="1" x14ac:dyDescent="0.2"/>
    <row r="97664" ht="12.75" customHeight="1" x14ac:dyDescent="0.2"/>
    <row r="97665" ht="12.75" customHeight="1" x14ac:dyDescent="0.2"/>
    <row r="97666" ht="12.75" customHeight="1" x14ac:dyDescent="0.2"/>
    <row r="97667" ht="12.75" customHeight="1" x14ac:dyDescent="0.2"/>
    <row r="97668" ht="12.75" customHeight="1" x14ac:dyDescent="0.2"/>
    <row r="97669" ht="12.75" customHeight="1" x14ac:dyDescent="0.2"/>
    <row r="97670" ht="12.75" customHeight="1" x14ac:dyDescent="0.2"/>
    <row r="97671" ht="12.75" customHeight="1" x14ac:dyDescent="0.2"/>
    <row r="97672" ht="12.75" customHeight="1" x14ac:dyDescent="0.2"/>
    <row r="97673" ht="12.75" customHeight="1" x14ac:dyDescent="0.2"/>
    <row r="97674" ht="12.75" customHeight="1" x14ac:dyDescent="0.2"/>
    <row r="97675" ht="12.75" customHeight="1" x14ac:dyDescent="0.2"/>
    <row r="97676" ht="12.75" customHeight="1" x14ac:dyDescent="0.2"/>
    <row r="97677" ht="12.75" customHeight="1" x14ac:dyDescent="0.2"/>
    <row r="97678" ht="12.75" customHeight="1" x14ac:dyDescent="0.2"/>
    <row r="97679" ht="12.75" customHeight="1" x14ac:dyDescent="0.2"/>
    <row r="97680" ht="12.75" customHeight="1" x14ac:dyDescent="0.2"/>
    <row r="97681" ht="12.75" customHeight="1" x14ac:dyDescent="0.2"/>
    <row r="97682" ht="12.75" customHeight="1" x14ac:dyDescent="0.2"/>
    <row r="97683" ht="12.75" customHeight="1" x14ac:dyDescent="0.2"/>
    <row r="97684" ht="12.75" customHeight="1" x14ac:dyDescent="0.2"/>
    <row r="97685" ht="12.75" customHeight="1" x14ac:dyDescent="0.2"/>
    <row r="97686" ht="12.75" customHeight="1" x14ac:dyDescent="0.2"/>
    <row r="97687" ht="12.75" customHeight="1" x14ac:dyDescent="0.2"/>
    <row r="97688" ht="12.75" customHeight="1" x14ac:dyDescent="0.2"/>
    <row r="97689" ht="12.75" customHeight="1" x14ac:dyDescent="0.2"/>
    <row r="97690" ht="12.75" customHeight="1" x14ac:dyDescent="0.2"/>
    <row r="97691" ht="12.75" customHeight="1" x14ac:dyDescent="0.2"/>
    <row r="97692" ht="12.75" customHeight="1" x14ac:dyDescent="0.2"/>
    <row r="97693" ht="12.75" customHeight="1" x14ac:dyDescent="0.2"/>
    <row r="97694" ht="12.75" customHeight="1" x14ac:dyDescent="0.2"/>
    <row r="97695" ht="12.75" customHeight="1" x14ac:dyDescent="0.2"/>
    <row r="97696" ht="12.75" customHeight="1" x14ac:dyDescent="0.2"/>
    <row r="97697" ht="12.75" customHeight="1" x14ac:dyDescent="0.2"/>
    <row r="97698" ht="12.75" customHeight="1" x14ac:dyDescent="0.2"/>
    <row r="97699" ht="12.75" customHeight="1" x14ac:dyDescent="0.2"/>
    <row r="97700" ht="12.75" customHeight="1" x14ac:dyDescent="0.2"/>
    <row r="97701" ht="12.75" customHeight="1" x14ac:dyDescent="0.2"/>
    <row r="97702" ht="12.75" customHeight="1" x14ac:dyDescent="0.2"/>
    <row r="97703" ht="12.75" customHeight="1" x14ac:dyDescent="0.2"/>
    <row r="97704" ht="12.75" customHeight="1" x14ac:dyDescent="0.2"/>
    <row r="97705" ht="12.75" customHeight="1" x14ac:dyDescent="0.2"/>
    <row r="97706" ht="12.75" customHeight="1" x14ac:dyDescent="0.2"/>
    <row r="97707" ht="12.75" customHeight="1" x14ac:dyDescent="0.2"/>
    <row r="97708" ht="12.75" customHeight="1" x14ac:dyDescent="0.2"/>
    <row r="97709" ht="12.75" customHeight="1" x14ac:dyDescent="0.2"/>
    <row r="97710" ht="12.75" customHeight="1" x14ac:dyDescent="0.2"/>
    <row r="97711" ht="12.75" customHeight="1" x14ac:dyDescent="0.2"/>
    <row r="97712" ht="12.75" customHeight="1" x14ac:dyDescent="0.2"/>
    <row r="97713" ht="12.75" customHeight="1" x14ac:dyDescent="0.2"/>
    <row r="97714" ht="12.75" customHeight="1" x14ac:dyDescent="0.2"/>
    <row r="97715" ht="12.75" customHeight="1" x14ac:dyDescent="0.2"/>
    <row r="97716" ht="12.75" customHeight="1" x14ac:dyDescent="0.2"/>
    <row r="97717" ht="12.75" customHeight="1" x14ac:dyDescent="0.2"/>
    <row r="97718" ht="12.75" customHeight="1" x14ac:dyDescent="0.2"/>
    <row r="97719" ht="12.75" customHeight="1" x14ac:dyDescent="0.2"/>
    <row r="97720" ht="12.75" customHeight="1" x14ac:dyDescent="0.2"/>
    <row r="97721" ht="12.75" customHeight="1" x14ac:dyDescent="0.2"/>
    <row r="97722" ht="12.75" customHeight="1" x14ac:dyDescent="0.2"/>
    <row r="97723" ht="12.75" customHeight="1" x14ac:dyDescent="0.2"/>
    <row r="97724" ht="12.75" customHeight="1" x14ac:dyDescent="0.2"/>
    <row r="97725" ht="12.75" customHeight="1" x14ac:dyDescent="0.2"/>
    <row r="97726" ht="12.75" customHeight="1" x14ac:dyDescent="0.2"/>
    <row r="97727" ht="12.75" customHeight="1" x14ac:dyDescent="0.2"/>
    <row r="97728" ht="12.75" customHeight="1" x14ac:dyDescent="0.2"/>
    <row r="97729" ht="12.75" customHeight="1" x14ac:dyDescent="0.2"/>
    <row r="97730" ht="12.75" customHeight="1" x14ac:dyDescent="0.2"/>
    <row r="97731" ht="12.75" customHeight="1" x14ac:dyDescent="0.2"/>
    <row r="97732" ht="12.75" customHeight="1" x14ac:dyDescent="0.2"/>
    <row r="97733" ht="12.75" customHeight="1" x14ac:dyDescent="0.2"/>
    <row r="97734" ht="12.75" customHeight="1" x14ac:dyDescent="0.2"/>
    <row r="97735" ht="12.75" customHeight="1" x14ac:dyDescent="0.2"/>
    <row r="97736" ht="12.75" customHeight="1" x14ac:dyDescent="0.2"/>
    <row r="97737" ht="12.75" customHeight="1" x14ac:dyDescent="0.2"/>
    <row r="97738" ht="12.75" customHeight="1" x14ac:dyDescent="0.2"/>
    <row r="97739" ht="12.75" customHeight="1" x14ac:dyDescent="0.2"/>
    <row r="97740" ht="12.75" customHeight="1" x14ac:dyDescent="0.2"/>
    <row r="97741" ht="12.75" customHeight="1" x14ac:dyDescent="0.2"/>
    <row r="97742" ht="12.75" customHeight="1" x14ac:dyDescent="0.2"/>
    <row r="97743" ht="12.75" customHeight="1" x14ac:dyDescent="0.2"/>
    <row r="97744" ht="12.75" customHeight="1" x14ac:dyDescent="0.2"/>
    <row r="97745" ht="12.75" customHeight="1" x14ac:dyDescent="0.2"/>
    <row r="97746" ht="12.75" customHeight="1" x14ac:dyDescent="0.2"/>
    <row r="97747" ht="12.75" customHeight="1" x14ac:dyDescent="0.2"/>
    <row r="97748" ht="12.75" customHeight="1" x14ac:dyDescent="0.2"/>
    <row r="97749" ht="12.75" customHeight="1" x14ac:dyDescent="0.2"/>
    <row r="97750" ht="12.75" customHeight="1" x14ac:dyDescent="0.2"/>
    <row r="97751" ht="12.75" customHeight="1" x14ac:dyDescent="0.2"/>
    <row r="97752" ht="12.75" customHeight="1" x14ac:dyDescent="0.2"/>
    <row r="97753" ht="12.75" customHeight="1" x14ac:dyDescent="0.2"/>
    <row r="97754" ht="12.75" customHeight="1" x14ac:dyDescent="0.2"/>
    <row r="97755" ht="12.75" customHeight="1" x14ac:dyDescent="0.2"/>
    <row r="97756" ht="12.75" customHeight="1" x14ac:dyDescent="0.2"/>
    <row r="97757" ht="12.75" customHeight="1" x14ac:dyDescent="0.2"/>
    <row r="97758" ht="12.75" customHeight="1" x14ac:dyDescent="0.2"/>
    <row r="97759" ht="12.75" customHeight="1" x14ac:dyDescent="0.2"/>
    <row r="97760" ht="12.75" customHeight="1" x14ac:dyDescent="0.2"/>
    <row r="97761" ht="12.75" customHeight="1" x14ac:dyDescent="0.2"/>
    <row r="97762" ht="12.75" customHeight="1" x14ac:dyDescent="0.2"/>
    <row r="97763" ht="12.75" customHeight="1" x14ac:dyDescent="0.2"/>
    <row r="97764" ht="12.75" customHeight="1" x14ac:dyDescent="0.2"/>
    <row r="97765" ht="12.75" customHeight="1" x14ac:dyDescent="0.2"/>
    <row r="97766" ht="12.75" customHeight="1" x14ac:dyDescent="0.2"/>
    <row r="97767" ht="12.75" customHeight="1" x14ac:dyDescent="0.2"/>
    <row r="97768" ht="12.75" customHeight="1" x14ac:dyDescent="0.2"/>
    <row r="97769" ht="12.75" customHeight="1" x14ac:dyDescent="0.2"/>
    <row r="97770" ht="12.75" customHeight="1" x14ac:dyDescent="0.2"/>
    <row r="97771" ht="12.75" customHeight="1" x14ac:dyDescent="0.2"/>
    <row r="97772" ht="12.75" customHeight="1" x14ac:dyDescent="0.2"/>
    <row r="97773" ht="12.75" customHeight="1" x14ac:dyDescent="0.2"/>
    <row r="97774" ht="12.75" customHeight="1" x14ac:dyDescent="0.2"/>
    <row r="97775" ht="12.75" customHeight="1" x14ac:dyDescent="0.2"/>
    <row r="97776" ht="12.75" customHeight="1" x14ac:dyDescent="0.2"/>
    <row r="97777" ht="12.75" customHeight="1" x14ac:dyDescent="0.2"/>
    <row r="97778" ht="12.75" customHeight="1" x14ac:dyDescent="0.2"/>
    <row r="97779" ht="12.75" customHeight="1" x14ac:dyDescent="0.2"/>
    <row r="97780" ht="12.75" customHeight="1" x14ac:dyDescent="0.2"/>
    <row r="97781" ht="12.75" customHeight="1" x14ac:dyDescent="0.2"/>
    <row r="97782" ht="12.75" customHeight="1" x14ac:dyDescent="0.2"/>
    <row r="97783" ht="12.75" customHeight="1" x14ac:dyDescent="0.2"/>
    <row r="97784" ht="12.75" customHeight="1" x14ac:dyDescent="0.2"/>
    <row r="97785" ht="12.75" customHeight="1" x14ac:dyDescent="0.2"/>
    <row r="97786" ht="12.75" customHeight="1" x14ac:dyDescent="0.2"/>
    <row r="97787" ht="12.75" customHeight="1" x14ac:dyDescent="0.2"/>
    <row r="97788" ht="12.75" customHeight="1" x14ac:dyDescent="0.2"/>
    <row r="97789" ht="12.75" customHeight="1" x14ac:dyDescent="0.2"/>
    <row r="97790" ht="12.75" customHeight="1" x14ac:dyDescent="0.2"/>
    <row r="97791" ht="12.75" customHeight="1" x14ac:dyDescent="0.2"/>
    <row r="97792" ht="12.75" customHeight="1" x14ac:dyDescent="0.2"/>
    <row r="97793" ht="12.75" customHeight="1" x14ac:dyDescent="0.2"/>
    <row r="97794" ht="12.75" customHeight="1" x14ac:dyDescent="0.2"/>
    <row r="97795" ht="12.75" customHeight="1" x14ac:dyDescent="0.2"/>
    <row r="97796" ht="12.75" customHeight="1" x14ac:dyDescent="0.2"/>
    <row r="97797" ht="12.75" customHeight="1" x14ac:dyDescent="0.2"/>
    <row r="97798" ht="12.75" customHeight="1" x14ac:dyDescent="0.2"/>
    <row r="97799" ht="12.75" customHeight="1" x14ac:dyDescent="0.2"/>
    <row r="97800" ht="12.75" customHeight="1" x14ac:dyDescent="0.2"/>
    <row r="97801" ht="12.75" customHeight="1" x14ac:dyDescent="0.2"/>
    <row r="97802" ht="12.75" customHeight="1" x14ac:dyDescent="0.2"/>
    <row r="97803" ht="12.75" customHeight="1" x14ac:dyDescent="0.2"/>
    <row r="97804" ht="12.75" customHeight="1" x14ac:dyDescent="0.2"/>
    <row r="97805" ht="12.75" customHeight="1" x14ac:dyDescent="0.2"/>
    <row r="97806" ht="12.75" customHeight="1" x14ac:dyDescent="0.2"/>
    <row r="97807" ht="12.75" customHeight="1" x14ac:dyDescent="0.2"/>
    <row r="97808" ht="12.75" customHeight="1" x14ac:dyDescent="0.2"/>
    <row r="97809" ht="12.75" customHeight="1" x14ac:dyDescent="0.2"/>
    <row r="97810" ht="12.75" customHeight="1" x14ac:dyDescent="0.2"/>
    <row r="97811" ht="12.75" customHeight="1" x14ac:dyDescent="0.2"/>
    <row r="97812" ht="12.75" customHeight="1" x14ac:dyDescent="0.2"/>
    <row r="97813" ht="12.75" customHeight="1" x14ac:dyDescent="0.2"/>
    <row r="97814" ht="12.75" customHeight="1" x14ac:dyDescent="0.2"/>
    <row r="97815" ht="12.75" customHeight="1" x14ac:dyDescent="0.2"/>
    <row r="97816" ht="12.75" customHeight="1" x14ac:dyDescent="0.2"/>
    <row r="97817" ht="12.75" customHeight="1" x14ac:dyDescent="0.2"/>
    <row r="97818" ht="12.75" customHeight="1" x14ac:dyDescent="0.2"/>
    <row r="97819" ht="12.75" customHeight="1" x14ac:dyDescent="0.2"/>
    <row r="97820" ht="12.75" customHeight="1" x14ac:dyDescent="0.2"/>
    <row r="97821" ht="12.75" customHeight="1" x14ac:dyDescent="0.2"/>
    <row r="97822" ht="12.75" customHeight="1" x14ac:dyDescent="0.2"/>
    <row r="97823" ht="12.75" customHeight="1" x14ac:dyDescent="0.2"/>
    <row r="97824" ht="12.75" customHeight="1" x14ac:dyDescent="0.2"/>
    <row r="97825" ht="12.75" customHeight="1" x14ac:dyDescent="0.2"/>
    <row r="97826" ht="12.75" customHeight="1" x14ac:dyDescent="0.2"/>
    <row r="97827" ht="12.75" customHeight="1" x14ac:dyDescent="0.2"/>
    <row r="97828" ht="12.75" customHeight="1" x14ac:dyDescent="0.2"/>
    <row r="97829" ht="12.75" customHeight="1" x14ac:dyDescent="0.2"/>
    <row r="97830" ht="12.75" customHeight="1" x14ac:dyDescent="0.2"/>
    <row r="97831" ht="12.75" customHeight="1" x14ac:dyDescent="0.2"/>
    <row r="97832" ht="12.75" customHeight="1" x14ac:dyDescent="0.2"/>
    <row r="97833" ht="12.75" customHeight="1" x14ac:dyDescent="0.2"/>
    <row r="97834" ht="12.75" customHeight="1" x14ac:dyDescent="0.2"/>
    <row r="97835" ht="12.75" customHeight="1" x14ac:dyDescent="0.2"/>
    <row r="97836" ht="12.75" customHeight="1" x14ac:dyDescent="0.2"/>
    <row r="97837" ht="12.75" customHeight="1" x14ac:dyDescent="0.2"/>
    <row r="97838" ht="12.75" customHeight="1" x14ac:dyDescent="0.2"/>
    <row r="97839" ht="12.75" customHeight="1" x14ac:dyDescent="0.2"/>
    <row r="97840" ht="12.75" customHeight="1" x14ac:dyDescent="0.2"/>
    <row r="97841" ht="12.75" customHeight="1" x14ac:dyDescent="0.2"/>
    <row r="97842" ht="12.75" customHeight="1" x14ac:dyDescent="0.2"/>
    <row r="97843" ht="12.75" customHeight="1" x14ac:dyDescent="0.2"/>
    <row r="97844" ht="12.75" customHeight="1" x14ac:dyDescent="0.2"/>
    <row r="97845" ht="12.75" customHeight="1" x14ac:dyDescent="0.2"/>
    <row r="97846" ht="12.75" customHeight="1" x14ac:dyDescent="0.2"/>
    <row r="97847" ht="12.75" customHeight="1" x14ac:dyDescent="0.2"/>
    <row r="97848" ht="12.75" customHeight="1" x14ac:dyDescent="0.2"/>
    <row r="97849" ht="12.75" customHeight="1" x14ac:dyDescent="0.2"/>
    <row r="97850" ht="12.75" customHeight="1" x14ac:dyDescent="0.2"/>
    <row r="97851" ht="12.75" customHeight="1" x14ac:dyDescent="0.2"/>
    <row r="97852" ht="12.75" customHeight="1" x14ac:dyDescent="0.2"/>
    <row r="97853" ht="12.75" customHeight="1" x14ac:dyDescent="0.2"/>
    <row r="97854" ht="12.75" customHeight="1" x14ac:dyDescent="0.2"/>
    <row r="97855" ht="12.75" customHeight="1" x14ac:dyDescent="0.2"/>
    <row r="97856" ht="12.75" customHeight="1" x14ac:dyDescent="0.2"/>
    <row r="97857" ht="12.75" customHeight="1" x14ac:dyDescent="0.2"/>
    <row r="97858" ht="12.75" customHeight="1" x14ac:dyDescent="0.2"/>
    <row r="97859" ht="12.75" customHeight="1" x14ac:dyDescent="0.2"/>
    <row r="97860" ht="12.75" customHeight="1" x14ac:dyDescent="0.2"/>
    <row r="97861" ht="12.75" customHeight="1" x14ac:dyDescent="0.2"/>
    <row r="97862" ht="12.75" customHeight="1" x14ac:dyDescent="0.2"/>
    <row r="97863" ht="12.75" customHeight="1" x14ac:dyDescent="0.2"/>
    <row r="97864" ht="12.75" customHeight="1" x14ac:dyDescent="0.2"/>
    <row r="97865" ht="12.75" customHeight="1" x14ac:dyDescent="0.2"/>
    <row r="97866" ht="12.75" customHeight="1" x14ac:dyDescent="0.2"/>
    <row r="97867" ht="12.75" customHeight="1" x14ac:dyDescent="0.2"/>
    <row r="97868" ht="12.75" customHeight="1" x14ac:dyDescent="0.2"/>
    <row r="97869" ht="12.75" customHeight="1" x14ac:dyDescent="0.2"/>
    <row r="97870" ht="12.75" customHeight="1" x14ac:dyDescent="0.2"/>
    <row r="97871" ht="12.75" customHeight="1" x14ac:dyDescent="0.2"/>
    <row r="97872" ht="12.75" customHeight="1" x14ac:dyDescent="0.2"/>
    <row r="97873" ht="12.75" customHeight="1" x14ac:dyDescent="0.2"/>
    <row r="97874" ht="12.75" customHeight="1" x14ac:dyDescent="0.2"/>
    <row r="97875" ht="12.75" customHeight="1" x14ac:dyDescent="0.2"/>
    <row r="97876" ht="12.75" customHeight="1" x14ac:dyDescent="0.2"/>
    <row r="97877" ht="12.75" customHeight="1" x14ac:dyDescent="0.2"/>
    <row r="97878" ht="12.75" customHeight="1" x14ac:dyDescent="0.2"/>
    <row r="97879" ht="12.75" customHeight="1" x14ac:dyDescent="0.2"/>
    <row r="97880" ht="12.75" customHeight="1" x14ac:dyDescent="0.2"/>
    <row r="97881" ht="12.75" customHeight="1" x14ac:dyDescent="0.2"/>
    <row r="97882" ht="12.75" customHeight="1" x14ac:dyDescent="0.2"/>
    <row r="97883" ht="12.75" customHeight="1" x14ac:dyDescent="0.2"/>
    <row r="97884" ht="12.75" customHeight="1" x14ac:dyDescent="0.2"/>
    <row r="97885" ht="12.75" customHeight="1" x14ac:dyDescent="0.2"/>
    <row r="97886" ht="12.75" customHeight="1" x14ac:dyDescent="0.2"/>
    <row r="97887" ht="12.75" customHeight="1" x14ac:dyDescent="0.2"/>
    <row r="97888" ht="12.75" customHeight="1" x14ac:dyDescent="0.2"/>
    <row r="97889" ht="12.75" customHeight="1" x14ac:dyDescent="0.2"/>
    <row r="97890" ht="12.75" customHeight="1" x14ac:dyDescent="0.2"/>
    <row r="97891" ht="12.75" customHeight="1" x14ac:dyDescent="0.2"/>
    <row r="97892" ht="12.75" customHeight="1" x14ac:dyDescent="0.2"/>
    <row r="97893" ht="12.75" customHeight="1" x14ac:dyDescent="0.2"/>
    <row r="97894" ht="12.75" customHeight="1" x14ac:dyDescent="0.2"/>
    <row r="97895" ht="12.75" customHeight="1" x14ac:dyDescent="0.2"/>
    <row r="97896" ht="12.75" customHeight="1" x14ac:dyDescent="0.2"/>
    <row r="97897" ht="12.75" customHeight="1" x14ac:dyDescent="0.2"/>
    <row r="97898" ht="12.75" customHeight="1" x14ac:dyDescent="0.2"/>
    <row r="97899" ht="12.75" customHeight="1" x14ac:dyDescent="0.2"/>
    <row r="97900" ht="12.75" customHeight="1" x14ac:dyDescent="0.2"/>
    <row r="97901" ht="12.75" customHeight="1" x14ac:dyDescent="0.2"/>
    <row r="97902" ht="12.75" customHeight="1" x14ac:dyDescent="0.2"/>
    <row r="97903" ht="12.75" customHeight="1" x14ac:dyDescent="0.2"/>
    <row r="97904" ht="12.75" customHeight="1" x14ac:dyDescent="0.2"/>
    <row r="97905" ht="12.75" customHeight="1" x14ac:dyDescent="0.2"/>
    <row r="97906" ht="12.75" customHeight="1" x14ac:dyDescent="0.2"/>
    <row r="97907" ht="12.75" customHeight="1" x14ac:dyDescent="0.2"/>
    <row r="97908" ht="12.75" customHeight="1" x14ac:dyDescent="0.2"/>
    <row r="97909" ht="12.75" customHeight="1" x14ac:dyDescent="0.2"/>
    <row r="97910" ht="12.75" customHeight="1" x14ac:dyDescent="0.2"/>
    <row r="97911" ht="12.75" customHeight="1" x14ac:dyDescent="0.2"/>
    <row r="97912" ht="12.75" customHeight="1" x14ac:dyDescent="0.2"/>
    <row r="97913" ht="12.75" customHeight="1" x14ac:dyDescent="0.2"/>
    <row r="97914" ht="12.75" customHeight="1" x14ac:dyDescent="0.2"/>
    <row r="97915" ht="12.75" customHeight="1" x14ac:dyDescent="0.2"/>
    <row r="97916" ht="12.75" customHeight="1" x14ac:dyDescent="0.2"/>
    <row r="97917" ht="12.75" customHeight="1" x14ac:dyDescent="0.2"/>
    <row r="97918" ht="12.75" customHeight="1" x14ac:dyDescent="0.2"/>
    <row r="97919" ht="12.75" customHeight="1" x14ac:dyDescent="0.2"/>
    <row r="97920" ht="12.75" customHeight="1" x14ac:dyDescent="0.2"/>
    <row r="97921" ht="12.75" customHeight="1" x14ac:dyDescent="0.2"/>
    <row r="97922" ht="12.75" customHeight="1" x14ac:dyDescent="0.2"/>
    <row r="97923" ht="12.75" customHeight="1" x14ac:dyDescent="0.2"/>
    <row r="97924" ht="12.75" customHeight="1" x14ac:dyDescent="0.2"/>
    <row r="97925" ht="12.75" customHeight="1" x14ac:dyDescent="0.2"/>
    <row r="97926" ht="12.75" customHeight="1" x14ac:dyDescent="0.2"/>
    <row r="97927" ht="12.75" customHeight="1" x14ac:dyDescent="0.2"/>
    <row r="97928" ht="12.75" customHeight="1" x14ac:dyDescent="0.2"/>
    <row r="97929" ht="12.75" customHeight="1" x14ac:dyDescent="0.2"/>
    <row r="97930" ht="12.75" customHeight="1" x14ac:dyDescent="0.2"/>
    <row r="97931" ht="12.75" customHeight="1" x14ac:dyDescent="0.2"/>
    <row r="97932" ht="12.75" customHeight="1" x14ac:dyDescent="0.2"/>
    <row r="97933" ht="12.75" customHeight="1" x14ac:dyDescent="0.2"/>
    <row r="97934" ht="12.75" customHeight="1" x14ac:dyDescent="0.2"/>
    <row r="97935" ht="12.75" customHeight="1" x14ac:dyDescent="0.2"/>
    <row r="97936" ht="12.75" customHeight="1" x14ac:dyDescent="0.2"/>
    <row r="97937" ht="12.75" customHeight="1" x14ac:dyDescent="0.2"/>
    <row r="97938" ht="12.75" customHeight="1" x14ac:dyDescent="0.2"/>
    <row r="97939" ht="12.75" customHeight="1" x14ac:dyDescent="0.2"/>
    <row r="97940" ht="12.75" customHeight="1" x14ac:dyDescent="0.2"/>
    <row r="97941" ht="12.75" customHeight="1" x14ac:dyDescent="0.2"/>
    <row r="97942" ht="12.75" customHeight="1" x14ac:dyDescent="0.2"/>
    <row r="97943" ht="12.75" customHeight="1" x14ac:dyDescent="0.2"/>
    <row r="97944" ht="12.75" customHeight="1" x14ac:dyDescent="0.2"/>
    <row r="97945" ht="12.75" customHeight="1" x14ac:dyDescent="0.2"/>
    <row r="97946" ht="12.75" customHeight="1" x14ac:dyDescent="0.2"/>
    <row r="97947" ht="12.75" customHeight="1" x14ac:dyDescent="0.2"/>
    <row r="97948" ht="12.75" customHeight="1" x14ac:dyDescent="0.2"/>
    <row r="97949" ht="12.75" customHeight="1" x14ac:dyDescent="0.2"/>
    <row r="97950" ht="12.75" customHeight="1" x14ac:dyDescent="0.2"/>
    <row r="97951" ht="12.75" customHeight="1" x14ac:dyDescent="0.2"/>
    <row r="97952" ht="12.75" customHeight="1" x14ac:dyDescent="0.2"/>
    <row r="97953" ht="12.75" customHeight="1" x14ac:dyDescent="0.2"/>
    <row r="97954" ht="12.75" customHeight="1" x14ac:dyDescent="0.2"/>
    <row r="97955" ht="12.75" customHeight="1" x14ac:dyDescent="0.2"/>
    <row r="97956" ht="12.75" customHeight="1" x14ac:dyDescent="0.2"/>
    <row r="97957" ht="12.75" customHeight="1" x14ac:dyDescent="0.2"/>
    <row r="97958" ht="12.75" customHeight="1" x14ac:dyDescent="0.2"/>
    <row r="97959" ht="12.75" customHeight="1" x14ac:dyDescent="0.2"/>
    <row r="97960" ht="12.75" customHeight="1" x14ac:dyDescent="0.2"/>
    <row r="97961" ht="12.75" customHeight="1" x14ac:dyDescent="0.2"/>
    <row r="97962" ht="12.75" customHeight="1" x14ac:dyDescent="0.2"/>
    <row r="97963" ht="12.75" customHeight="1" x14ac:dyDescent="0.2"/>
    <row r="97964" ht="12.75" customHeight="1" x14ac:dyDescent="0.2"/>
    <row r="97965" ht="12.75" customHeight="1" x14ac:dyDescent="0.2"/>
    <row r="97966" ht="12.75" customHeight="1" x14ac:dyDescent="0.2"/>
    <row r="97967" ht="12.75" customHeight="1" x14ac:dyDescent="0.2"/>
    <row r="97968" ht="12.75" customHeight="1" x14ac:dyDescent="0.2"/>
    <row r="97969" ht="12.75" customHeight="1" x14ac:dyDescent="0.2"/>
    <row r="97970" ht="12.75" customHeight="1" x14ac:dyDescent="0.2"/>
    <row r="97971" ht="12.75" customHeight="1" x14ac:dyDescent="0.2"/>
    <row r="97972" ht="12.75" customHeight="1" x14ac:dyDescent="0.2"/>
    <row r="97973" ht="12.75" customHeight="1" x14ac:dyDescent="0.2"/>
    <row r="97974" ht="12.75" customHeight="1" x14ac:dyDescent="0.2"/>
    <row r="97975" ht="12.75" customHeight="1" x14ac:dyDescent="0.2"/>
    <row r="97976" ht="12.75" customHeight="1" x14ac:dyDescent="0.2"/>
    <row r="97977" ht="12.75" customHeight="1" x14ac:dyDescent="0.2"/>
    <row r="97978" ht="12.75" customHeight="1" x14ac:dyDescent="0.2"/>
    <row r="97979" ht="12.75" customHeight="1" x14ac:dyDescent="0.2"/>
    <row r="97980" ht="12.75" customHeight="1" x14ac:dyDescent="0.2"/>
    <row r="97981" ht="12.75" customHeight="1" x14ac:dyDescent="0.2"/>
    <row r="97982" ht="12.75" customHeight="1" x14ac:dyDescent="0.2"/>
    <row r="97983" ht="12.75" customHeight="1" x14ac:dyDescent="0.2"/>
    <row r="97984" ht="12.75" customHeight="1" x14ac:dyDescent="0.2"/>
    <row r="97985" ht="12.75" customHeight="1" x14ac:dyDescent="0.2"/>
    <row r="97986" ht="12.75" customHeight="1" x14ac:dyDescent="0.2"/>
    <row r="97987" ht="12.75" customHeight="1" x14ac:dyDescent="0.2"/>
    <row r="97988" ht="12.75" customHeight="1" x14ac:dyDescent="0.2"/>
    <row r="97989" ht="12.75" customHeight="1" x14ac:dyDescent="0.2"/>
    <row r="97990" ht="12.75" customHeight="1" x14ac:dyDescent="0.2"/>
    <row r="97991" ht="12.75" customHeight="1" x14ac:dyDescent="0.2"/>
    <row r="97992" ht="12.75" customHeight="1" x14ac:dyDescent="0.2"/>
    <row r="97993" ht="12.75" customHeight="1" x14ac:dyDescent="0.2"/>
    <row r="97994" ht="12.75" customHeight="1" x14ac:dyDescent="0.2"/>
    <row r="97995" ht="12.75" customHeight="1" x14ac:dyDescent="0.2"/>
    <row r="97996" ht="12.75" customHeight="1" x14ac:dyDescent="0.2"/>
    <row r="97997" ht="12.75" customHeight="1" x14ac:dyDescent="0.2"/>
    <row r="97998" ht="12.75" customHeight="1" x14ac:dyDescent="0.2"/>
    <row r="97999" ht="12.75" customHeight="1" x14ac:dyDescent="0.2"/>
    <row r="98000" ht="12.75" customHeight="1" x14ac:dyDescent="0.2"/>
    <row r="98001" ht="12.75" customHeight="1" x14ac:dyDescent="0.2"/>
    <row r="98002" ht="12.75" customHeight="1" x14ac:dyDescent="0.2"/>
    <row r="98003" ht="12.75" customHeight="1" x14ac:dyDescent="0.2"/>
    <row r="98004" ht="12.75" customHeight="1" x14ac:dyDescent="0.2"/>
    <row r="98005" ht="12.75" customHeight="1" x14ac:dyDescent="0.2"/>
    <row r="98006" ht="12.75" customHeight="1" x14ac:dyDescent="0.2"/>
    <row r="98007" ht="12.75" customHeight="1" x14ac:dyDescent="0.2"/>
    <row r="98008" ht="12.75" customHeight="1" x14ac:dyDescent="0.2"/>
    <row r="98009" ht="12.75" customHeight="1" x14ac:dyDescent="0.2"/>
    <row r="98010" ht="12.75" customHeight="1" x14ac:dyDescent="0.2"/>
    <row r="98011" ht="12.75" customHeight="1" x14ac:dyDescent="0.2"/>
    <row r="98012" ht="12.75" customHeight="1" x14ac:dyDescent="0.2"/>
    <row r="98013" ht="12.75" customHeight="1" x14ac:dyDescent="0.2"/>
    <row r="98014" ht="12.75" customHeight="1" x14ac:dyDescent="0.2"/>
    <row r="98015" ht="12.75" customHeight="1" x14ac:dyDescent="0.2"/>
    <row r="98016" ht="12.75" customHeight="1" x14ac:dyDescent="0.2"/>
    <row r="98017" ht="12.75" customHeight="1" x14ac:dyDescent="0.2"/>
    <row r="98018" ht="12.75" customHeight="1" x14ac:dyDescent="0.2"/>
    <row r="98019" ht="12.75" customHeight="1" x14ac:dyDescent="0.2"/>
    <row r="98020" ht="12.75" customHeight="1" x14ac:dyDescent="0.2"/>
    <row r="98021" ht="12.75" customHeight="1" x14ac:dyDescent="0.2"/>
    <row r="98022" ht="12.75" customHeight="1" x14ac:dyDescent="0.2"/>
    <row r="98023" ht="12.75" customHeight="1" x14ac:dyDescent="0.2"/>
    <row r="98024" ht="12.75" customHeight="1" x14ac:dyDescent="0.2"/>
    <row r="98025" ht="12.75" customHeight="1" x14ac:dyDescent="0.2"/>
    <row r="98026" ht="12.75" customHeight="1" x14ac:dyDescent="0.2"/>
    <row r="98027" ht="12.75" customHeight="1" x14ac:dyDescent="0.2"/>
    <row r="98028" ht="12.75" customHeight="1" x14ac:dyDescent="0.2"/>
    <row r="98029" ht="12.75" customHeight="1" x14ac:dyDescent="0.2"/>
    <row r="98030" ht="12.75" customHeight="1" x14ac:dyDescent="0.2"/>
    <row r="98031" ht="12.75" customHeight="1" x14ac:dyDescent="0.2"/>
    <row r="98032" ht="12.75" customHeight="1" x14ac:dyDescent="0.2"/>
    <row r="98033" ht="12.75" customHeight="1" x14ac:dyDescent="0.2"/>
    <row r="98034" ht="12.75" customHeight="1" x14ac:dyDescent="0.2"/>
    <row r="98035" ht="12.75" customHeight="1" x14ac:dyDescent="0.2"/>
    <row r="98036" ht="12.75" customHeight="1" x14ac:dyDescent="0.2"/>
    <row r="98037" ht="12.75" customHeight="1" x14ac:dyDescent="0.2"/>
    <row r="98038" ht="12.75" customHeight="1" x14ac:dyDescent="0.2"/>
    <row r="98039" ht="12.75" customHeight="1" x14ac:dyDescent="0.2"/>
    <row r="98040" ht="12.75" customHeight="1" x14ac:dyDescent="0.2"/>
    <row r="98041" ht="12.75" customHeight="1" x14ac:dyDescent="0.2"/>
    <row r="98042" ht="12.75" customHeight="1" x14ac:dyDescent="0.2"/>
    <row r="98043" ht="12.75" customHeight="1" x14ac:dyDescent="0.2"/>
    <row r="98044" ht="12.75" customHeight="1" x14ac:dyDescent="0.2"/>
    <row r="98045" ht="12.75" customHeight="1" x14ac:dyDescent="0.2"/>
    <row r="98046" ht="12.75" customHeight="1" x14ac:dyDescent="0.2"/>
    <row r="98047" ht="12.75" customHeight="1" x14ac:dyDescent="0.2"/>
    <row r="98048" ht="12.75" customHeight="1" x14ac:dyDescent="0.2"/>
    <row r="98049" ht="12.75" customHeight="1" x14ac:dyDescent="0.2"/>
    <row r="98050" ht="12.75" customHeight="1" x14ac:dyDescent="0.2"/>
    <row r="98051" ht="12.75" customHeight="1" x14ac:dyDescent="0.2"/>
    <row r="98052" ht="12.75" customHeight="1" x14ac:dyDescent="0.2"/>
    <row r="98053" ht="12.75" customHeight="1" x14ac:dyDescent="0.2"/>
    <row r="98054" ht="12.75" customHeight="1" x14ac:dyDescent="0.2"/>
    <row r="98055" ht="12.75" customHeight="1" x14ac:dyDescent="0.2"/>
    <row r="98056" ht="12.75" customHeight="1" x14ac:dyDescent="0.2"/>
    <row r="98057" ht="12.75" customHeight="1" x14ac:dyDescent="0.2"/>
    <row r="98058" ht="12.75" customHeight="1" x14ac:dyDescent="0.2"/>
    <row r="98059" ht="12.75" customHeight="1" x14ac:dyDescent="0.2"/>
    <row r="98060" ht="12.75" customHeight="1" x14ac:dyDescent="0.2"/>
    <row r="98061" ht="12.75" customHeight="1" x14ac:dyDescent="0.2"/>
    <row r="98062" ht="12.75" customHeight="1" x14ac:dyDescent="0.2"/>
    <row r="98063" ht="12.75" customHeight="1" x14ac:dyDescent="0.2"/>
    <row r="98064" ht="12.75" customHeight="1" x14ac:dyDescent="0.2"/>
    <row r="98065" ht="12.75" customHeight="1" x14ac:dyDescent="0.2"/>
    <row r="98066" ht="12.75" customHeight="1" x14ac:dyDescent="0.2"/>
    <row r="98067" ht="12.75" customHeight="1" x14ac:dyDescent="0.2"/>
    <row r="98068" ht="12.75" customHeight="1" x14ac:dyDescent="0.2"/>
    <row r="98069" ht="12.75" customHeight="1" x14ac:dyDescent="0.2"/>
    <row r="98070" ht="12.75" customHeight="1" x14ac:dyDescent="0.2"/>
    <row r="98071" ht="12.75" customHeight="1" x14ac:dyDescent="0.2"/>
    <row r="98072" ht="12.75" customHeight="1" x14ac:dyDescent="0.2"/>
    <row r="98073" ht="12.75" customHeight="1" x14ac:dyDescent="0.2"/>
    <row r="98074" ht="12.75" customHeight="1" x14ac:dyDescent="0.2"/>
    <row r="98075" ht="12.75" customHeight="1" x14ac:dyDescent="0.2"/>
    <row r="98076" ht="12.75" customHeight="1" x14ac:dyDescent="0.2"/>
    <row r="98077" ht="12.75" customHeight="1" x14ac:dyDescent="0.2"/>
    <row r="98078" ht="12.75" customHeight="1" x14ac:dyDescent="0.2"/>
    <row r="98079" ht="12.75" customHeight="1" x14ac:dyDescent="0.2"/>
    <row r="98080" ht="12.75" customHeight="1" x14ac:dyDescent="0.2"/>
    <row r="98081" ht="12.75" customHeight="1" x14ac:dyDescent="0.2"/>
    <row r="98082" ht="12.75" customHeight="1" x14ac:dyDescent="0.2"/>
    <row r="98083" ht="12.75" customHeight="1" x14ac:dyDescent="0.2"/>
    <row r="98084" ht="12.75" customHeight="1" x14ac:dyDescent="0.2"/>
    <row r="98085" ht="12.75" customHeight="1" x14ac:dyDescent="0.2"/>
    <row r="98086" ht="12.75" customHeight="1" x14ac:dyDescent="0.2"/>
    <row r="98087" ht="12.75" customHeight="1" x14ac:dyDescent="0.2"/>
    <row r="98088" ht="12.75" customHeight="1" x14ac:dyDescent="0.2"/>
    <row r="98089" ht="12.75" customHeight="1" x14ac:dyDescent="0.2"/>
    <row r="98090" ht="12.75" customHeight="1" x14ac:dyDescent="0.2"/>
    <row r="98091" ht="12.75" customHeight="1" x14ac:dyDescent="0.2"/>
    <row r="98092" ht="12.75" customHeight="1" x14ac:dyDescent="0.2"/>
    <row r="98093" ht="12.75" customHeight="1" x14ac:dyDescent="0.2"/>
    <row r="98094" ht="12.75" customHeight="1" x14ac:dyDescent="0.2"/>
    <row r="98095" ht="12.75" customHeight="1" x14ac:dyDescent="0.2"/>
    <row r="98096" ht="12.75" customHeight="1" x14ac:dyDescent="0.2"/>
    <row r="98097" ht="12.75" customHeight="1" x14ac:dyDescent="0.2"/>
    <row r="98098" ht="12.75" customHeight="1" x14ac:dyDescent="0.2"/>
    <row r="98099" ht="12.75" customHeight="1" x14ac:dyDescent="0.2"/>
    <row r="98100" ht="12.75" customHeight="1" x14ac:dyDescent="0.2"/>
    <row r="98101" ht="12.75" customHeight="1" x14ac:dyDescent="0.2"/>
    <row r="98102" ht="12.75" customHeight="1" x14ac:dyDescent="0.2"/>
    <row r="98103" ht="12.75" customHeight="1" x14ac:dyDescent="0.2"/>
    <row r="98104" ht="12.75" customHeight="1" x14ac:dyDescent="0.2"/>
    <row r="98105" ht="12.75" customHeight="1" x14ac:dyDescent="0.2"/>
    <row r="98106" ht="12.75" customHeight="1" x14ac:dyDescent="0.2"/>
    <row r="98107" ht="12.75" customHeight="1" x14ac:dyDescent="0.2"/>
    <row r="98108" ht="12.75" customHeight="1" x14ac:dyDescent="0.2"/>
    <row r="98109" ht="12.75" customHeight="1" x14ac:dyDescent="0.2"/>
    <row r="98110" ht="12.75" customHeight="1" x14ac:dyDescent="0.2"/>
    <row r="98111" ht="12.75" customHeight="1" x14ac:dyDescent="0.2"/>
    <row r="98112" ht="12.75" customHeight="1" x14ac:dyDescent="0.2"/>
    <row r="98113" ht="12.75" customHeight="1" x14ac:dyDescent="0.2"/>
    <row r="98114" ht="12.75" customHeight="1" x14ac:dyDescent="0.2"/>
    <row r="98115" ht="12.75" customHeight="1" x14ac:dyDescent="0.2"/>
    <row r="98116" ht="12.75" customHeight="1" x14ac:dyDescent="0.2"/>
    <row r="98117" ht="12.75" customHeight="1" x14ac:dyDescent="0.2"/>
    <row r="98118" ht="12.75" customHeight="1" x14ac:dyDescent="0.2"/>
    <row r="98119" ht="12.75" customHeight="1" x14ac:dyDescent="0.2"/>
    <row r="98120" ht="12.75" customHeight="1" x14ac:dyDescent="0.2"/>
    <row r="98121" ht="12.75" customHeight="1" x14ac:dyDescent="0.2"/>
    <row r="98122" ht="12.75" customHeight="1" x14ac:dyDescent="0.2"/>
    <row r="98123" ht="12.75" customHeight="1" x14ac:dyDescent="0.2"/>
    <row r="98124" ht="12.75" customHeight="1" x14ac:dyDescent="0.2"/>
    <row r="98125" ht="12.75" customHeight="1" x14ac:dyDescent="0.2"/>
    <row r="98126" ht="12.75" customHeight="1" x14ac:dyDescent="0.2"/>
    <row r="98127" ht="12.75" customHeight="1" x14ac:dyDescent="0.2"/>
    <row r="98128" ht="12.75" customHeight="1" x14ac:dyDescent="0.2"/>
    <row r="98129" ht="12.75" customHeight="1" x14ac:dyDescent="0.2"/>
    <row r="98130" ht="12.75" customHeight="1" x14ac:dyDescent="0.2"/>
    <row r="98131" ht="12.75" customHeight="1" x14ac:dyDescent="0.2"/>
    <row r="98132" ht="12.75" customHeight="1" x14ac:dyDescent="0.2"/>
    <row r="98133" ht="12.75" customHeight="1" x14ac:dyDescent="0.2"/>
    <row r="98134" ht="12.75" customHeight="1" x14ac:dyDescent="0.2"/>
    <row r="98135" ht="12.75" customHeight="1" x14ac:dyDescent="0.2"/>
    <row r="98136" ht="12.75" customHeight="1" x14ac:dyDescent="0.2"/>
    <row r="98137" ht="12.75" customHeight="1" x14ac:dyDescent="0.2"/>
    <row r="98138" ht="12.75" customHeight="1" x14ac:dyDescent="0.2"/>
    <row r="98139" ht="12.75" customHeight="1" x14ac:dyDescent="0.2"/>
    <row r="98140" ht="12.75" customHeight="1" x14ac:dyDescent="0.2"/>
    <row r="98141" ht="12.75" customHeight="1" x14ac:dyDescent="0.2"/>
    <row r="98142" ht="12.75" customHeight="1" x14ac:dyDescent="0.2"/>
    <row r="98143" ht="12.75" customHeight="1" x14ac:dyDescent="0.2"/>
    <row r="98144" ht="12.75" customHeight="1" x14ac:dyDescent="0.2"/>
    <row r="98145" ht="12.75" customHeight="1" x14ac:dyDescent="0.2"/>
    <row r="98146" ht="12.75" customHeight="1" x14ac:dyDescent="0.2"/>
    <row r="98147" ht="12.75" customHeight="1" x14ac:dyDescent="0.2"/>
    <row r="98148" ht="12.75" customHeight="1" x14ac:dyDescent="0.2"/>
    <row r="98149" ht="12.75" customHeight="1" x14ac:dyDescent="0.2"/>
    <row r="98150" ht="12.75" customHeight="1" x14ac:dyDescent="0.2"/>
    <row r="98151" ht="12.75" customHeight="1" x14ac:dyDescent="0.2"/>
    <row r="98152" ht="12.75" customHeight="1" x14ac:dyDescent="0.2"/>
    <row r="98153" ht="12.75" customHeight="1" x14ac:dyDescent="0.2"/>
    <row r="98154" ht="12.75" customHeight="1" x14ac:dyDescent="0.2"/>
    <row r="98155" ht="12.75" customHeight="1" x14ac:dyDescent="0.2"/>
    <row r="98156" ht="12.75" customHeight="1" x14ac:dyDescent="0.2"/>
    <row r="98157" ht="12.75" customHeight="1" x14ac:dyDescent="0.2"/>
    <row r="98158" ht="12.75" customHeight="1" x14ac:dyDescent="0.2"/>
    <row r="98159" ht="12.75" customHeight="1" x14ac:dyDescent="0.2"/>
    <row r="98160" ht="12.75" customHeight="1" x14ac:dyDescent="0.2"/>
    <row r="98161" ht="12.75" customHeight="1" x14ac:dyDescent="0.2"/>
    <row r="98162" ht="12.75" customHeight="1" x14ac:dyDescent="0.2"/>
    <row r="98163" ht="12.75" customHeight="1" x14ac:dyDescent="0.2"/>
    <row r="98164" ht="12.75" customHeight="1" x14ac:dyDescent="0.2"/>
    <row r="98165" ht="12.75" customHeight="1" x14ac:dyDescent="0.2"/>
    <row r="98166" ht="12.75" customHeight="1" x14ac:dyDescent="0.2"/>
    <row r="98167" ht="12.75" customHeight="1" x14ac:dyDescent="0.2"/>
    <row r="98168" ht="12.75" customHeight="1" x14ac:dyDescent="0.2"/>
    <row r="98169" ht="12.75" customHeight="1" x14ac:dyDescent="0.2"/>
    <row r="98170" ht="12.75" customHeight="1" x14ac:dyDescent="0.2"/>
    <row r="98171" ht="12.75" customHeight="1" x14ac:dyDescent="0.2"/>
    <row r="98172" ht="12.75" customHeight="1" x14ac:dyDescent="0.2"/>
    <row r="98173" ht="12.75" customHeight="1" x14ac:dyDescent="0.2"/>
    <row r="98174" ht="12.75" customHeight="1" x14ac:dyDescent="0.2"/>
    <row r="98175" ht="12.75" customHeight="1" x14ac:dyDescent="0.2"/>
    <row r="98176" ht="12.75" customHeight="1" x14ac:dyDescent="0.2"/>
    <row r="98177" ht="12.75" customHeight="1" x14ac:dyDescent="0.2"/>
    <row r="98178" ht="12.75" customHeight="1" x14ac:dyDescent="0.2"/>
    <row r="98179" ht="12.75" customHeight="1" x14ac:dyDescent="0.2"/>
    <row r="98180" ht="12.75" customHeight="1" x14ac:dyDescent="0.2"/>
    <row r="98181" ht="12.75" customHeight="1" x14ac:dyDescent="0.2"/>
    <row r="98182" ht="12.75" customHeight="1" x14ac:dyDescent="0.2"/>
    <row r="98183" ht="12.75" customHeight="1" x14ac:dyDescent="0.2"/>
    <row r="98184" ht="12.75" customHeight="1" x14ac:dyDescent="0.2"/>
    <row r="98185" ht="12.75" customHeight="1" x14ac:dyDescent="0.2"/>
    <row r="98186" ht="12.75" customHeight="1" x14ac:dyDescent="0.2"/>
    <row r="98187" ht="12.75" customHeight="1" x14ac:dyDescent="0.2"/>
    <row r="98188" ht="12.75" customHeight="1" x14ac:dyDescent="0.2"/>
    <row r="98189" ht="12.75" customHeight="1" x14ac:dyDescent="0.2"/>
    <row r="98190" ht="12.75" customHeight="1" x14ac:dyDescent="0.2"/>
    <row r="98191" ht="12.75" customHeight="1" x14ac:dyDescent="0.2"/>
    <row r="98192" ht="12.75" customHeight="1" x14ac:dyDescent="0.2"/>
    <row r="98193" ht="12.75" customHeight="1" x14ac:dyDescent="0.2"/>
    <row r="98194" ht="12.75" customHeight="1" x14ac:dyDescent="0.2"/>
    <row r="98195" ht="12.75" customHeight="1" x14ac:dyDescent="0.2"/>
    <row r="98196" ht="12.75" customHeight="1" x14ac:dyDescent="0.2"/>
    <row r="98197" ht="12.75" customHeight="1" x14ac:dyDescent="0.2"/>
    <row r="98198" ht="12.75" customHeight="1" x14ac:dyDescent="0.2"/>
    <row r="98199" ht="12.75" customHeight="1" x14ac:dyDescent="0.2"/>
    <row r="98200" ht="12.75" customHeight="1" x14ac:dyDescent="0.2"/>
    <row r="98201" ht="12.75" customHeight="1" x14ac:dyDescent="0.2"/>
    <row r="98202" ht="12.75" customHeight="1" x14ac:dyDescent="0.2"/>
    <row r="98203" ht="12.75" customHeight="1" x14ac:dyDescent="0.2"/>
    <row r="98204" ht="12.75" customHeight="1" x14ac:dyDescent="0.2"/>
    <row r="98205" ht="12.75" customHeight="1" x14ac:dyDescent="0.2"/>
    <row r="98206" ht="12.75" customHeight="1" x14ac:dyDescent="0.2"/>
    <row r="98207" ht="12.75" customHeight="1" x14ac:dyDescent="0.2"/>
    <row r="98208" ht="12.75" customHeight="1" x14ac:dyDescent="0.2"/>
    <row r="98209" ht="12.75" customHeight="1" x14ac:dyDescent="0.2"/>
    <row r="98210" ht="12.75" customHeight="1" x14ac:dyDescent="0.2"/>
    <row r="98211" ht="12.75" customHeight="1" x14ac:dyDescent="0.2"/>
    <row r="98212" ht="12.75" customHeight="1" x14ac:dyDescent="0.2"/>
    <row r="98213" ht="12.75" customHeight="1" x14ac:dyDescent="0.2"/>
    <row r="98214" ht="12.75" customHeight="1" x14ac:dyDescent="0.2"/>
    <row r="98215" ht="12.75" customHeight="1" x14ac:dyDescent="0.2"/>
    <row r="98216" ht="12.75" customHeight="1" x14ac:dyDescent="0.2"/>
    <row r="98217" ht="12.75" customHeight="1" x14ac:dyDescent="0.2"/>
    <row r="98218" ht="12.75" customHeight="1" x14ac:dyDescent="0.2"/>
    <row r="98219" ht="12.75" customHeight="1" x14ac:dyDescent="0.2"/>
    <row r="98220" ht="12.75" customHeight="1" x14ac:dyDescent="0.2"/>
    <row r="98221" ht="12.75" customHeight="1" x14ac:dyDescent="0.2"/>
    <row r="98222" ht="12.75" customHeight="1" x14ac:dyDescent="0.2"/>
    <row r="98223" ht="12.75" customHeight="1" x14ac:dyDescent="0.2"/>
    <row r="98224" ht="12.75" customHeight="1" x14ac:dyDescent="0.2"/>
    <row r="98225" ht="12.75" customHeight="1" x14ac:dyDescent="0.2"/>
    <row r="98226" ht="12.75" customHeight="1" x14ac:dyDescent="0.2"/>
    <row r="98227" ht="12.75" customHeight="1" x14ac:dyDescent="0.2"/>
    <row r="98228" ht="12.75" customHeight="1" x14ac:dyDescent="0.2"/>
    <row r="98229" ht="12.75" customHeight="1" x14ac:dyDescent="0.2"/>
    <row r="98230" ht="12.75" customHeight="1" x14ac:dyDescent="0.2"/>
    <row r="98231" ht="12.75" customHeight="1" x14ac:dyDescent="0.2"/>
    <row r="98232" ht="12.75" customHeight="1" x14ac:dyDescent="0.2"/>
    <row r="98233" ht="12.75" customHeight="1" x14ac:dyDescent="0.2"/>
    <row r="98234" ht="12.75" customHeight="1" x14ac:dyDescent="0.2"/>
    <row r="98235" ht="12.75" customHeight="1" x14ac:dyDescent="0.2"/>
    <row r="98236" ht="12.75" customHeight="1" x14ac:dyDescent="0.2"/>
    <row r="98237" ht="12.75" customHeight="1" x14ac:dyDescent="0.2"/>
    <row r="98238" ht="12.75" customHeight="1" x14ac:dyDescent="0.2"/>
    <row r="98239" ht="12.75" customHeight="1" x14ac:dyDescent="0.2"/>
    <row r="98240" ht="12.75" customHeight="1" x14ac:dyDescent="0.2"/>
    <row r="98241" ht="12.75" customHeight="1" x14ac:dyDescent="0.2"/>
    <row r="98242" ht="12.75" customHeight="1" x14ac:dyDescent="0.2"/>
    <row r="98243" ht="12.75" customHeight="1" x14ac:dyDescent="0.2"/>
    <row r="98244" ht="12.75" customHeight="1" x14ac:dyDescent="0.2"/>
    <row r="98245" ht="12.75" customHeight="1" x14ac:dyDescent="0.2"/>
    <row r="98246" ht="12.75" customHeight="1" x14ac:dyDescent="0.2"/>
    <row r="98247" ht="12.75" customHeight="1" x14ac:dyDescent="0.2"/>
    <row r="98248" ht="12.75" customHeight="1" x14ac:dyDescent="0.2"/>
    <row r="98249" ht="12.75" customHeight="1" x14ac:dyDescent="0.2"/>
    <row r="98250" ht="12.75" customHeight="1" x14ac:dyDescent="0.2"/>
    <row r="98251" ht="12.75" customHeight="1" x14ac:dyDescent="0.2"/>
    <row r="98252" ht="12.75" customHeight="1" x14ac:dyDescent="0.2"/>
    <row r="98253" ht="12.75" customHeight="1" x14ac:dyDescent="0.2"/>
    <row r="98254" ht="12.75" customHeight="1" x14ac:dyDescent="0.2"/>
    <row r="98255" ht="12.75" customHeight="1" x14ac:dyDescent="0.2"/>
    <row r="98256" ht="12.75" customHeight="1" x14ac:dyDescent="0.2"/>
    <row r="98257" ht="12.75" customHeight="1" x14ac:dyDescent="0.2"/>
    <row r="98258" ht="12.75" customHeight="1" x14ac:dyDescent="0.2"/>
    <row r="98259" ht="12.75" customHeight="1" x14ac:dyDescent="0.2"/>
    <row r="98260" ht="12.75" customHeight="1" x14ac:dyDescent="0.2"/>
    <row r="98261" ht="12.75" customHeight="1" x14ac:dyDescent="0.2"/>
    <row r="98262" ht="12.75" customHeight="1" x14ac:dyDescent="0.2"/>
    <row r="98263" ht="12.75" customHeight="1" x14ac:dyDescent="0.2"/>
    <row r="98264" ht="12.75" customHeight="1" x14ac:dyDescent="0.2"/>
    <row r="98265" ht="12.75" customHeight="1" x14ac:dyDescent="0.2"/>
    <row r="98266" ht="12.75" customHeight="1" x14ac:dyDescent="0.2"/>
    <row r="98267" ht="12.75" customHeight="1" x14ac:dyDescent="0.2"/>
    <row r="98268" ht="12.75" customHeight="1" x14ac:dyDescent="0.2"/>
    <row r="98269" ht="12.75" customHeight="1" x14ac:dyDescent="0.2"/>
    <row r="98270" ht="12.75" customHeight="1" x14ac:dyDescent="0.2"/>
    <row r="98271" ht="12.75" customHeight="1" x14ac:dyDescent="0.2"/>
    <row r="98272" ht="12.75" customHeight="1" x14ac:dyDescent="0.2"/>
    <row r="98273" ht="12.75" customHeight="1" x14ac:dyDescent="0.2"/>
    <row r="98274" ht="12.75" customHeight="1" x14ac:dyDescent="0.2"/>
    <row r="98275" ht="12.75" customHeight="1" x14ac:dyDescent="0.2"/>
    <row r="98276" ht="12.75" customHeight="1" x14ac:dyDescent="0.2"/>
    <row r="98277" ht="12.75" customHeight="1" x14ac:dyDescent="0.2"/>
    <row r="98278" ht="12.75" customHeight="1" x14ac:dyDescent="0.2"/>
    <row r="98279" ht="12.75" customHeight="1" x14ac:dyDescent="0.2"/>
    <row r="98280" ht="12.75" customHeight="1" x14ac:dyDescent="0.2"/>
    <row r="98281" ht="12.75" customHeight="1" x14ac:dyDescent="0.2"/>
    <row r="98282" ht="12.75" customHeight="1" x14ac:dyDescent="0.2"/>
    <row r="98283" ht="12.75" customHeight="1" x14ac:dyDescent="0.2"/>
    <row r="98284" ht="12.75" customHeight="1" x14ac:dyDescent="0.2"/>
    <row r="98285" ht="12.75" customHeight="1" x14ac:dyDescent="0.2"/>
    <row r="98286" ht="12.75" customHeight="1" x14ac:dyDescent="0.2"/>
    <row r="98287" ht="12.75" customHeight="1" x14ac:dyDescent="0.2"/>
    <row r="98288" ht="12.75" customHeight="1" x14ac:dyDescent="0.2"/>
    <row r="98289" ht="12.75" customHeight="1" x14ac:dyDescent="0.2"/>
    <row r="98290" ht="12.75" customHeight="1" x14ac:dyDescent="0.2"/>
    <row r="98291" ht="12.75" customHeight="1" x14ac:dyDescent="0.2"/>
    <row r="98292" ht="12.75" customHeight="1" x14ac:dyDescent="0.2"/>
    <row r="98293" ht="12.75" customHeight="1" x14ac:dyDescent="0.2"/>
    <row r="98294" ht="12.75" customHeight="1" x14ac:dyDescent="0.2"/>
    <row r="98295" ht="12.75" customHeight="1" x14ac:dyDescent="0.2"/>
    <row r="98296" ht="12.75" customHeight="1" x14ac:dyDescent="0.2"/>
    <row r="98297" ht="12.75" customHeight="1" x14ac:dyDescent="0.2"/>
    <row r="98298" ht="12.75" customHeight="1" x14ac:dyDescent="0.2"/>
    <row r="98299" ht="12.75" customHeight="1" x14ac:dyDescent="0.2"/>
    <row r="98300" ht="12.75" customHeight="1" x14ac:dyDescent="0.2"/>
    <row r="98301" ht="12.75" customHeight="1" x14ac:dyDescent="0.2"/>
    <row r="98302" ht="12.75" customHeight="1" x14ac:dyDescent="0.2"/>
    <row r="98303" ht="12.75" customHeight="1" x14ac:dyDescent="0.2"/>
    <row r="98304" ht="12.75" customHeight="1" x14ac:dyDescent="0.2"/>
    <row r="98305" ht="12.75" customHeight="1" x14ac:dyDescent="0.2"/>
    <row r="98306" ht="12.75" customHeight="1" x14ac:dyDescent="0.2"/>
    <row r="98307" ht="12.75" customHeight="1" x14ac:dyDescent="0.2"/>
    <row r="98308" ht="12.75" customHeight="1" x14ac:dyDescent="0.2"/>
    <row r="98309" ht="12.75" customHeight="1" x14ac:dyDescent="0.2"/>
    <row r="98310" ht="12.75" customHeight="1" x14ac:dyDescent="0.2"/>
    <row r="98311" ht="12.75" customHeight="1" x14ac:dyDescent="0.2"/>
    <row r="98312" ht="12.75" customHeight="1" x14ac:dyDescent="0.2"/>
    <row r="98313" ht="12.75" customHeight="1" x14ac:dyDescent="0.2"/>
    <row r="98314" ht="12.75" customHeight="1" x14ac:dyDescent="0.2"/>
    <row r="98315" ht="12.75" customHeight="1" x14ac:dyDescent="0.2"/>
    <row r="98316" ht="12.75" customHeight="1" x14ac:dyDescent="0.2"/>
    <row r="98317" ht="12.75" customHeight="1" x14ac:dyDescent="0.2"/>
    <row r="98318" ht="12.75" customHeight="1" x14ac:dyDescent="0.2"/>
    <row r="98319" ht="12.75" customHeight="1" x14ac:dyDescent="0.2"/>
    <row r="98320" ht="12.75" customHeight="1" x14ac:dyDescent="0.2"/>
    <row r="98321" ht="12.75" customHeight="1" x14ac:dyDescent="0.2"/>
    <row r="98322" ht="12.75" customHeight="1" x14ac:dyDescent="0.2"/>
    <row r="98323" ht="12.75" customHeight="1" x14ac:dyDescent="0.2"/>
    <row r="98324" ht="12.75" customHeight="1" x14ac:dyDescent="0.2"/>
    <row r="98325" ht="12.75" customHeight="1" x14ac:dyDescent="0.2"/>
    <row r="98326" ht="12.75" customHeight="1" x14ac:dyDescent="0.2"/>
    <row r="98327" ht="12.75" customHeight="1" x14ac:dyDescent="0.2"/>
    <row r="98328" ht="12.75" customHeight="1" x14ac:dyDescent="0.2"/>
    <row r="98329" ht="12.75" customHeight="1" x14ac:dyDescent="0.2"/>
    <row r="98330" ht="12.75" customHeight="1" x14ac:dyDescent="0.2"/>
    <row r="98331" ht="12.75" customHeight="1" x14ac:dyDescent="0.2"/>
    <row r="98332" ht="12.75" customHeight="1" x14ac:dyDescent="0.2"/>
    <row r="98333" ht="12.75" customHeight="1" x14ac:dyDescent="0.2"/>
    <row r="98334" ht="12.75" customHeight="1" x14ac:dyDescent="0.2"/>
    <row r="98335" ht="12.75" customHeight="1" x14ac:dyDescent="0.2"/>
    <row r="98336" ht="12.75" customHeight="1" x14ac:dyDescent="0.2"/>
    <row r="98337" ht="12.75" customHeight="1" x14ac:dyDescent="0.2"/>
    <row r="98338" ht="12.75" customHeight="1" x14ac:dyDescent="0.2"/>
    <row r="98339" ht="12.75" customHeight="1" x14ac:dyDescent="0.2"/>
    <row r="98340" ht="12.75" customHeight="1" x14ac:dyDescent="0.2"/>
    <row r="98341" ht="12.75" customHeight="1" x14ac:dyDescent="0.2"/>
    <row r="98342" ht="12.75" customHeight="1" x14ac:dyDescent="0.2"/>
    <row r="98343" ht="12.75" customHeight="1" x14ac:dyDescent="0.2"/>
    <row r="98344" ht="12.75" customHeight="1" x14ac:dyDescent="0.2"/>
    <row r="98345" ht="12.75" customHeight="1" x14ac:dyDescent="0.2"/>
    <row r="98346" ht="12.75" customHeight="1" x14ac:dyDescent="0.2"/>
    <row r="98347" ht="12.75" customHeight="1" x14ac:dyDescent="0.2"/>
    <row r="98348" ht="12.75" customHeight="1" x14ac:dyDescent="0.2"/>
    <row r="98349" ht="12.75" customHeight="1" x14ac:dyDescent="0.2"/>
    <row r="98350" ht="12.75" customHeight="1" x14ac:dyDescent="0.2"/>
    <row r="98351" ht="12.75" customHeight="1" x14ac:dyDescent="0.2"/>
    <row r="98352" ht="12.75" customHeight="1" x14ac:dyDescent="0.2"/>
    <row r="98353" ht="12.75" customHeight="1" x14ac:dyDescent="0.2"/>
    <row r="98354" ht="12.75" customHeight="1" x14ac:dyDescent="0.2"/>
    <row r="98355" ht="12.75" customHeight="1" x14ac:dyDescent="0.2"/>
    <row r="98356" ht="12.75" customHeight="1" x14ac:dyDescent="0.2"/>
    <row r="98357" ht="12.75" customHeight="1" x14ac:dyDescent="0.2"/>
    <row r="98358" ht="12.75" customHeight="1" x14ac:dyDescent="0.2"/>
    <row r="98359" ht="12.75" customHeight="1" x14ac:dyDescent="0.2"/>
    <row r="98360" ht="12.75" customHeight="1" x14ac:dyDescent="0.2"/>
    <row r="98361" ht="12.75" customHeight="1" x14ac:dyDescent="0.2"/>
    <row r="98362" ht="12.75" customHeight="1" x14ac:dyDescent="0.2"/>
    <row r="98363" ht="12.75" customHeight="1" x14ac:dyDescent="0.2"/>
    <row r="98364" ht="12.75" customHeight="1" x14ac:dyDescent="0.2"/>
    <row r="98365" ht="12.75" customHeight="1" x14ac:dyDescent="0.2"/>
    <row r="98366" ht="12.75" customHeight="1" x14ac:dyDescent="0.2"/>
    <row r="98367" ht="12.75" customHeight="1" x14ac:dyDescent="0.2"/>
    <row r="98368" ht="12.75" customHeight="1" x14ac:dyDescent="0.2"/>
    <row r="98369" ht="12.75" customHeight="1" x14ac:dyDescent="0.2"/>
    <row r="98370" ht="12.75" customHeight="1" x14ac:dyDescent="0.2"/>
    <row r="98371" ht="12.75" customHeight="1" x14ac:dyDescent="0.2"/>
    <row r="98372" ht="12.75" customHeight="1" x14ac:dyDescent="0.2"/>
    <row r="98373" ht="12.75" customHeight="1" x14ac:dyDescent="0.2"/>
    <row r="98374" ht="12.75" customHeight="1" x14ac:dyDescent="0.2"/>
    <row r="98375" ht="12.75" customHeight="1" x14ac:dyDescent="0.2"/>
    <row r="98376" ht="12.75" customHeight="1" x14ac:dyDescent="0.2"/>
    <row r="98377" ht="12.75" customHeight="1" x14ac:dyDescent="0.2"/>
    <row r="98378" ht="12.75" customHeight="1" x14ac:dyDescent="0.2"/>
    <row r="98379" ht="12.75" customHeight="1" x14ac:dyDescent="0.2"/>
    <row r="98380" ht="12.75" customHeight="1" x14ac:dyDescent="0.2"/>
    <row r="98381" ht="12.75" customHeight="1" x14ac:dyDescent="0.2"/>
    <row r="98382" ht="12.75" customHeight="1" x14ac:dyDescent="0.2"/>
    <row r="98383" ht="12.75" customHeight="1" x14ac:dyDescent="0.2"/>
    <row r="98384" ht="12.75" customHeight="1" x14ac:dyDescent="0.2"/>
    <row r="98385" ht="12.75" customHeight="1" x14ac:dyDescent="0.2"/>
    <row r="98386" ht="12.75" customHeight="1" x14ac:dyDescent="0.2"/>
    <row r="98387" ht="12.75" customHeight="1" x14ac:dyDescent="0.2"/>
    <row r="98388" ht="12.75" customHeight="1" x14ac:dyDescent="0.2"/>
    <row r="98389" ht="12.75" customHeight="1" x14ac:dyDescent="0.2"/>
    <row r="98390" ht="12.75" customHeight="1" x14ac:dyDescent="0.2"/>
    <row r="98391" ht="12.75" customHeight="1" x14ac:dyDescent="0.2"/>
    <row r="98392" ht="12.75" customHeight="1" x14ac:dyDescent="0.2"/>
    <row r="98393" ht="12.75" customHeight="1" x14ac:dyDescent="0.2"/>
    <row r="98394" ht="12.75" customHeight="1" x14ac:dyDescent="0.2"/>
    <row r="98395" ht="12.75" customHeight="1" x14ac:dyDescent="0.2"/>
    <row r="98396" ht="12.75" customHeight="1" x14ac:dyDescent="0.2"/>
    <row r="98397" ht="12.75" customHeight="1" x14ac:dyDescent="0.2"/>
    <row r="98398" ht="12.75" customHeight="1" x14ac:dyDescent="0.2"/>
    <row r="98399" ht="12.75" customHeight="1" x14ac:dyDescent="0.2"/>
    <row r="98400" ht="12.75" customHeight="1" x14ac:dyDescent="0.2"/>
    <row r="98401" ht="12.75" customHeight="1" x14ac:dyDescent="0.2"/>
    <row r="98402" ht="12.75" customHeight="1" x14ac:dyDescent="0.2"/>
    <row r="98403" ht="12.75" customHeight="1" x14ac:dyDescent="0.2"/>
    <row r="98404" ht="12.75" customHeight="1" x14ac:dyDescent="0.2"/>
    <row r="98405" ht="12.75" customHeight="1" x14ac:dyDescent="0.2"/>
    <row r="98406" ht="12.75" customHeight="1" x14ac:dyDescent="0.2"/>
    <row r="98407" ht="12.75" customHeight="1" x14ac:dyDescent="0.2"/>
    <row r="98408" ht="12.75" customHeight="1" x14ac:dyDescent="0.2"/>
    <row r="98409" ht="12.75" customHeight="1" x14ac:dyDescent="0.2"/>
    <row r="98410" ht="12.75" customHeight="1" x14ac:dyDescent="0.2"/>
    <row r="98411" ht="12.75" customHeight="1" x14ac:dyDescent="0.2"/>
    <row r="98412" ht="12.75" customHeight="1" x14ac:dyDescent="0.2"/>
    <row r="98413" ht="12.75" customHeight="1" x14ac:dyDescent="0.2"/>
    <row r="98414" ht="12.75" customHeight="1" x14ac:dyDescent="0.2"/>
    <row r="98415" ht="12.75" customHeight="1" x14ac:dyDescent="0.2"/>
    <row r="98416" ht="12.75" customHeight="1" x14ac:dyDescent="0.2"/>
    <row r="98417" ht="12.75" customHeight="1" x14ac:dyDescent="0.2"/>
    <row r="98418" ht="12.75" customHeight="1" x14ac:dyDescent="0.2"/>
    <row r="98419" ht="12.75" customHeight="1" x14ac:dyDescent="0.2"/>
    <row r="98420" ht="12.75" customHeight="1" x14ac:dyDescent="0.2"/>
    <row r="98421" ht="12.75" customHeight="1" x14ac:dyDescent="0.2"/>
    <row r="98422" ht="12.75" customHeight="1" x14ac:dyDescent="0.2"/>
    <row r="98423" ht="12.75" customHeight="1" x14ac:dyDescent="0.2"/>
    <row r="98424" ht="12.75" customHeight="1" x14ac:dyDescent="0.2"/>
    <row r="98425" ht="12.75" customHeight="1" x14ac:dyDescent="0.2"/>
    <row r="98426" ht="12.75" customHeight="1" x14ac:dyDescent="0.2"/>
    <row r="98427" ht="12.75" customHeight="1" x14ac:dyDescent="0.2"/>
    <row r="98428" ht="12.75" customHeight="1" x14ac:dyDescent="0.2"/>
    <row r="98429" ht="12.75" customHeight="1" x14ac:dyDescent="0.2"/>
    <row r="98430" ht="12.75" customHeight="1" x14ac:dyDescent="0.2"/>
    <row r="98431" ht="12.75" customHeight="1" x14ac:dyDescent="0.2"/>
    <row r="98432" ht="12.75" customHeight="1" x14ac:dyDescent="0.2"/>
    <row r="98433" ht="12.75" customHeight="1" x14ac:dyDescent="0.2"/>
    <row r="98434" ht="12.75" customHeight="1" x14ac:dyDescent="0.2"/>
    <row r="98435" ht="12.75" customHeight="1" x14ac:dyDescent="0.2"/>
    <row r="98436" ht="12.75" customHeight="1" x14ac:dyDescent="0.2"/>
    <row r="98437" ht="12.75" customHeight="1" x14ac:dyDescent="0.2"/>
    <row r="98438" ht="12.75" customHeight="1" x14ac:dyDescent="0.2"/>
    <row r="98439" ht="12.75" customHeight="1" x14ac:dyDescent="0.2"/>
    <row r="98440" ht="12.75" customHeight="1" x14ac:dyDescent="0.2"/>
    <row r="98441" ht="12.75" customHeight="1" x14ac:dyDescent="0.2"/>
    <row r="98442" ht="12.75" customHeight="1" x14ac:dyDescent="0.2"/>
    <row r="98443" ht="12.75" customHeight="1" x14ac:dyDescent="0.2"/>
    <row r="98444" ht="12.75" customHeight="1" x14ac:dyDescent="0.2"/>
    <row r="98445" ht="12.75" customHeight="1" x14ac:dyDescent="0.2"/>
    <row r="98446" ht="12.75" customHeight="1" x14ac:dyDescent="0.2"/>
    <row r="98447" ht="12.75" customHeight="1" x14ac:dyDescent="0.2"/>
    <row r="98448" ht="12.75" customHeight="1" x14ac:dyDescent="0.2"/>
    <row r="98449" ht="12.75" customHeight="1" x14ac:dyDescent="0.2"/>
    <row r="98450" ht="12.75" customHeight="1" x14ac:dyDescent="0.2"/>
    <row r="98451" ht="12.75" customHeight="1" x14ac:dyDescent="0.2"/>
    <row r="98452" ht="12.75" customHeight="1" x14ac:dyDescent="0.2"/>
    <row r="98453" ht="12.75" customHeight="1" x14ac:dyDescent="0.2"/>
    <row r="98454" ht="12.75" customHeight="1" x14ac:dyDescent="0.2"/>
    <row r="98455" ht="12.75" customHeight="1" x14ac:dyDescent="0.2"/>
    <row r="98456" ht="12.75" customHeight="1" x14ac:dyDescent="0.2"/>
    <row r="98457" ht="12.75" customHeight="1" x14ac:dyDescent="0.2"/>
    <row r="98458" ht="12.75" customHeight="1" x14ac:dyDescent="0.2"/>
    <row r="98459" ht="12.75" customHeight="1" x14ac:dyDescent="0.2"/>
    <row r="98460" ht="12.75" customHeight="1" x14ac:dyDescent="0.2"/>
    <row r="98461" ht="12.75" customHeight="1" x14ac:dyDescent="0.2"/>
    <row r="98462" ht="12.75" customHeight="1" x14ac:dyDescent="0.2"/>
    <row r="98463" ht="12.75" customHeight="1" x14ac:dyDescent="0.2"/>
    <row r="98464" ht="12.75" customHeight="1" x14ac:dyDescent="0.2"/>
    <row r="98465" ht="12.75" customHeight="1" x14ac:dyDescent="0.2"/>
    <row r="98466" ht="12.75" customHeight="1" x14ac:dyDescent="0.2"/>
    <row r="98467" ht="12.75" customHeight="1" x14ac:dyDescent="0.2"/>
    <row r="98468" ht="12.75" customHeight="1" x14ac:dyDescent="0.2"/>
    <row r="98469" ht="12.75" customHeight="1" x14ac:dyDescent="0.2"/>
    <row r="98470" ht="12.75" customHeight="1" x14ac:dyDescent="0.2"/>
    <row r="98471" ht="12.75" customHeight="1" x14ac:dyDescent="0.2"/>
    <row r="98472" ht="12.75" customHeight="1" x14ac:dyDescent="0.2"/>
    <row r="98473" ht="12.75" customHeight="1" x14ac:dyDescent="0.2"/>
    <row r="98474" ht="12.75" customHeight="1" x14ac:dyDescent="0.2"/>
    <row r="98475" ht="12.75" customHeight="1" x14ac:dyDescent="0.2"/>
    <row r="98476" ht="12.75" customHeight="1" x14ac:dyDescent="0.2"/>
    <row r="98477" ht="12.75" customHeight="1" x14ac:dyDescent="0.2"/>
    <row r="98478" ht="12.75" customHeight="1" x14ac:dyDescent="0.2"/>
    <row r="98479" ht="12.75" customHeight="1" x14ac:dyDescent="0.2"/>
    <row r="98480" ht="12.75" customHeight="1" x14ac:dyDescent="0.2"/>
    <row r="98481" ht="12.75" customHeight="1" x14ac:dyDescent="0.2"/>
    <row r="98482" ht="12.75" customHeight="1" x14ac:dyDescent="0.2"/>
    <row r="98483" ht="12.75" customHeight="1" x14ac:dyDescent="0.2"/>
    <row r="98484" ht="12.75" customHeight="1" x14ac:dyDescent="0.2"/>
    <row r="98485" ht="12.75" customHeight="1" x14ac:dyDescent="0.2"/>
    <row r="98486" ht="12.75" customHeight="1" x14ac:dyDescent="0.2"/>
    <row r="98487" ht="12.75" customHeight="1" x14ac:dyDescent="0.2"/>
    <row r="98488" ht="12.75" customHeight="1" x14ac:dyDescent="0.2"/>
    <row r="98489" ht="12.75" customHeight="1" x14ac:dyDescent="0.2"/>
    <row r="98490" ht="12.75" customHeight="1" x14ac:dyDescent="0.2"/>
    <row r="98491" ht="12.75" customHeight="1" x14ac:dyDescent="0.2"/>
    <row r="98492" ht="12.75" customHeight="1" x14ac:dyDescent="0.2"/>
    <row r="98493" ht="12.75" customHeight="1" x14ac:dyDescent="0.2"/>
    <row r="98494" ht="12.75" customHeight="1" x14ac:dyDescent="0.2"/>
    <row r="98495" ht="12.75" customHeight="1" x14ac:dyDescent="0.2"/>
    <row r="98496" ht="12.75" customHeight="1" x14ac:dyDescent="0.2"/>
    <row r="98497" ht="12.75" customHeight="1" x14ac:dyDescent="0.2"/>
    <row r="98498" ht="12.75" customHeight="1" x14ac:dyDescent="0.2"/>
    <row r="98499" ht="12.75" customHeight="1" x14ac:dyDescent="0.2"/>
    <row r="98500" ht="12.75" customHeight="1" x14ac:dyDescent="0.2"/>
    <row r="98501" ht="12.75" customHeight="1" x14ac:dyDescent="0.2"/>
    <row r="98502" ht="12.75" customHeight="1" x14ac:dyDescent="0.2"/>
    <row r="98503" ht="12.75" customHeight="1" x14ac:dyDescent="0.2"/>
    <row r="98504" ht="12.75" customHeight="1" x14ac:dyDescent="0.2"/>
    <row r="98505" ht="12.75" customHeight="1" x14ac:dyDescent="0.2"/>
    <row r="98506" ht="12.75" customHeight="1" x14ac:dyDescent="0.2"/>
    <row r="98507" ht="12.75" customHeight="1" x14ac:dyDescent="0.2"/>
    <row r="98508" ht="12.75" customHeight="1" x14ac:dyDescent="0.2"/>
    <row r="98509" ht="12.75" customHeight="1" x14ac:dyDescent="0.2"/>
    <row r="98510" ht="12.75" customHeight="1" x14ac:dyDescent="0.2"/>
    <row r="98511" ht="12.75" customHeight="1" x14ac:dyDescent="0.2"/>
    <row r="98512" ht="12.75" customHeight="1" x14ac:dyDescent="0.2"/>
    <row r="98513" ht="12.75" customHeight="1" x14ac:dyDescent="0.2"/>
    <row r="98514" ht="12.75" customHeight="1" x14ac:dyDescent="0.2"/>
    <row r="98515" ht="12.75" customHeight="1" x14ac:dyDescent="0.2"/>
    <row r="98516" ht="12.75" customHeight="1" x14ac:dyDescent="0.2"/>
    <row r="98517" ht="12.75" customHeight="1" x14ac:dyDescent="0.2"/>
    <row r="98518" ht="12.75" customHeight="1" x14ac:dyDescent="0.2"/>
    <row r="98519" ht="12.75" customHeight="1" x14ac:dyDescent="0.2"/>
    <row r="98520" ht="12.75" customHeight="1" x14ac:dyDescent="0.2"/>
    <row r="98521" ht="12.75" customHeight="1" x14ac:dyDescent="0.2"/>
    <row r="98522" ht="12.75" customHeight="1" x14ac:dyDescent="0.2"/>
    <row r="98523" ht="12.75" customHeight="1" x14ac:dyDescent="0.2"/>
    <row r="98524" ht="12.75" customHeight="1" x14ac:dyDescent="0.2"/>
    <row r="98525" ht="12.75" customHeight="1" x14ac:dyDescent="0.2"/>
    <row r="98526" ht="12.75" customHeight="1" x14ac:dyDescent="0.2"/>
    <row r="98527" ht="12.75" customHeight="1" x14ac:dyDescent="0.2"/>
    <row r="98528" ht="12.75" customHeight="1" x14ac:dyDescent="0.2"/>
    <row r="98529" ht="12.75" customHeight="1" x14ac:dyDescent="0.2"/>
    <row r="98530" ht="12.75" customHeight="1" x14ac:dyDescent="0.2"/>
    <row r="98531" ht="12.75" customHeight="1" x14ac:dyDescent="0.2"/>
    <row r="98532" ht="12.75" customHeight="1" x14ac:dyDescent="0.2"/>
    <row r="98533" ht="12.75" customHeight="1" x14ac:dyDescent="0.2"/>
    <row r="98534" ht="12.75" customHeight="1" x14ac:dyDescent="0.2"/>
    <row r="98535" ht="12.75" customHeight="1" x14ac:dyDescent="0.2"/>
    <row r="98536" ht="12.75" customHeight="1" x14ac:dyDescent="0.2"/>
    <row r="98537" ht="12.75" customHeight="1" x14ac:dyDescent="0.2"/>
    <row r="98538" ht="12.75" customHeight="1" x14ac:dyDescent="0.2"/>
    <row r="98539" ht="12.75" customHeight="1" x14ac:dyDescent="0.2"/>
    <row r="98540" ht="12.75" customHeight="1" x14ac:dyDescent="0.2"/>
    <row r="98541" ht="12.75" customHeight="1" x14ac:dyDescent="0.2"/>
    <row r="98542" ht="12.75" customHeight="1" x14ac:dyDescent="0.2"/>
    <row r="98543" ht="12.75" customHeight="1" x14ac:dyDescent="0.2"/>
    <row r="98544" ht="12.75" customHeight="1" x14ac:dyDescent="0.2"/>
    <row r="98545" ht="12.75" customHeight="1" x14ac:dyDescent="0.2"/>
    <row r="98546" ht="12.75" customHeight="1" x14ac:dyDescent="0.2"/>
    <row r="98547" ht="12.75" customHeight="1" x14ac:dyDescent="0.2"/>
    <row r="98548" ht="12.75" customHeight="1" x14ac:dyDescent="0.2"/>
    <row r="98549" ht="12.75" customHeight="1" x14ac:dyDescent="0.2"/>
    <row r="98550" ht="12.75" customHeight="1" x14ac:dyDescent="0.2"/>
    <row r="98551" ht="12.75" customHeight="1" x14ac:dyDescent="0.2"/>
    <row r="98552" ht="12.75" customHeight="1" x14ac:dyDescent="0.2"/>
    <row r="98553" ht="12.75" customHeight="1" x14ac:dyDescent="0.2"/>
    <row r="98554" ht="12.75" customHeight="1" x14ac:dyDescent="0.2"/>
    <row r="98555" ht="12.75" customHeight="1" x14ac:dyDescent="0.2"/>
    <row r="98556" ht="12.75" customHeight="1" x14ac:dyDescent="0.2"/>
    <row r="98557" ht="12.75" customHeight="1" x14ac:dyDescent="0.2"/>
    <row r="98558" ht="12.75" customHeight="1" x14ac:dyDescent="0.2"/>
    <row r="98559" ht="12.75" customHeight="1" x14ac:dyDescent="0.2"/>
    <row r="98560" ht="12.75" customHeight="1" x14ac:dyDescent="0.2"/>
    <row r="98561" ht="12.75" customHeight="1" x14ac:dyDescent="0.2"/>
    <row r="98562" ht="12.75" customHeight="1" x14ac:dyDescent="0.2"/>
    <row r="98563" ht="12.75" customHeight="1" x14ac:dyDescent="0.2"/>
    <row r="98564" ht="12.75" customHeight="1" x14ac:dyDescent="0.2"/>
    <row r="98565" ht="12.75" customHeight="1" x14ac:dyDescent="0.2"/>
    <row r="98566" ht="12.75" customHeight="1" x14ac:dyDescent="0.2"/>
    <row r="98567" ht="12.75" customHeight="1" x14ac:dyDescent="0.2"/>
    <row r="98568" ht="12.75" customHeight="1" x14ac:dyDescent="0.2"/>
    <row r="98569" ht="12.75" customHeight="1" x14ac:dyDescent="0.2"/>
    <row r="98570" ht="12.75" customHeight="1" x14ac:dyDescent="0.2"/>
    <row r="98571" ht="12.75" customHeight="1" x14ac:dyDescent="0.2"/>
    <row r="98572" ht="12.75" customHeight="1" x14ac:dyDescent="0.2"/>
    <row r="98573" ht="12.75" customHeight="1" x14ac:dyDescent="0.2"/>
    <row r="98574" ht="12.75" customHeight="1" x14ac:dyDescent="0.2"/>
    <row r="98575" ht="12.75" customHeight="1" x14ac:dyDescent="0.2"/>
    <row r="98576" ht="12.75" customHeight="1" x14ac:dyDescent="0.2"/>
    <row r="98577" ht="12.75" customHeight="1" x14ac:dyDescent="0.2"/>
    <row r="98578" ht="12.75" customHeight="1" x14ac:dyDescent="0.2"/>
    <row r="98579" ht="12.75" customHeight="1" x14ac:dyDescent="0.2"/>
    <row r="98580" ht="12.75" customHeight="1" x14ac:dyDescent="0.2"/>
    <row r="98581" ht="12.75" customHeight="1" x14ac:dyDescent="0.2"/>
    <row r="98582" ht="12.75" customHeight="1" x14ac:dyDescent="0.2"/>
    <row r="98583" ht="12.75" customHeight="1" x14ac:dyDescent="0.2"/>
    <row r="98584" ht="12.75" customHeight="1" x14ac:dyDescent="0.2"/>
    <row r="98585" ht="12.75" customHeight="1" x14ac:dyDescent="0.2"/>
    <row r="98586" ht="12.75" customHeight="1" x14ac:dyDescent="0.2"/>
    <row r="98587" ht="12.75" customHeight="1" x14ac:dyDescent="0.2"/>
    <row r="98588" ht="12.75" customHeight="1" x14ac:dyDescent="0.2"/>
    <row r="98589" ht="12.75" customHeight="1" x14ac:dyDescent="0.2"/>
    <row r="98590" ht="12.75" customHeight="1" x14ac:dyDescent="0.2"/>
    <row r="98591" ht="12.75" customHeight="1" x14ac:dyDescent="0.2"/>
    <row r="98592" ht="12.75" customHeight="1" x14ac:dyDescent="0.2"/>
    <row r="98593" ht="12.75" customHeight="1" x14ac:dyDescent="0.2"/>
    <row r="98594" ht="12.75" customHeight="1" x14ac:dyDescent="0.2"/>
    <row r="98595" ht="12.75" customHeight="1" x14ac:dyDescent="0.2"/>
    <row r="98596" ht="12.75" customHeight="1" x14ac:dyDescent="0.2"/>
    <row r="98597" ht="12.75" customHeight="1" x14ac:dyDescent="0.2"/>
    <row r="98598" ht="12.75" customHeight="1" x14ac:dyDescent="0.2"/>
    <row r="98599" ht="12.75" customHeight="1" x14ac:dyDescent="0.2"/>
    <row r="98600" ht="12.75" customHeight="1" x14ac:dyDescent="0.2"/>
    <row r="98601" ht="12.75" customHeight="1" x14ac:dyDescent="0.2"/>
    <row r="98602" ht="12.75" customHeight="1" x14ac:dyDescent="0.2"/>
    <row r="98603" ht="12.75" customHeight="1" x14ac:dyDescent="0.2"/>
    <row r="98604" ht="12.75" customHeight="1" x14ac:dyDescent="0.2"/>
    <row r="98605" ht="12.75" customHeight="1" x14ac:dyDescent="0.2"/>
    <row r="98606" ht="12.75" customHeight="1" x14ac:dyDescent="0.2"/>
    <row r="98607" ht="12.75" customHeight="1" x14ac:dyDescent="0.2"/>
    <row r="98608" ht="12.75" customHeight="1" x14ac:dyDescent="0.2"/>
    <row r="98609" ht="12.75" customHeight="1" x14ac:dyDescent="0.2"/>
    <row r="98610" ht="12.75" customHeight="1" x14ac:dyDescent="0.2"/>
    <row r="98611" ht="12.75" customHeight="1" x14ac:dyDescent="0.2"/>
    <row r="98612" ht="12.75" customHeight="1" x14ac:dyDescent="0.2"/>
    <row r="98613" ht="12.75" customHeight="1" x14ac:dyDescent="0.2"/>
    <row r="98614" ht="12.75" customHeight="1" x14ac:dyDescent="0.2"/>
    <row r="98615" ht="12.75" customHeight="1" x14ac:dyDescent="0.2"/>
    <row r="98616" ht="12.75" customHeight="1" x14ac:dyDescent="0.2"/>
    <row r="98617" ht="12.75" customHeight="1" x14ac:dyDescent="0.2"/>
    <row r="98618" ht="12.75" customHeight="1" x14ac:dyDescent="0.2"/>
    <row r="98619" ht="12.75" customHeight="1" x14ac:dyDescent="0.2"/>
    <row r="98620" ht="12.75" customHeight="1" x14ac:dyDescent="0.2"/>
    <row r="98621" ht="12.75" customHeight="1" x14ac:dyDescent="0.2"/>
    <row r="98622" ht="12.75" customHeight="1" x14ac:dyDescent="0.2"/>
    <row r="98623" ht="12.75" customHeight="1" x14ac:dyDescent="0.2"/>
    <row r="98624" ht="12.75" customHeight="1" x14ac:dyDescent="0.2"/>
    <row r="98625" ht="12.75" customHeight="1" x14ac:dyDescent="0.2"/>
    <row r="98626" ht="12.75" customHeight="1" x14ac:dyDescent="0.2"/>
    <row r="98627" ht="12.75" customHeight="1" x14ac:dyDescent="0.2"/>
    <row r="98628" ht="12.75" customHeight="1" x14ac:dyDescent="0.2"/>
    <row r="98629" ht="12.75" customHeight="1" x14ac:dyDescent="0.2"/>
    <row r="98630" ht="12.75" customHeight="1" x14ac:dyDescent="0.2"/>
    <row r="98631" ht="12.75" customHeight="1" x14ac:dyDescent="0.2"/>
    <row r="98632" ht="12.75" customHeight="1" x14ac:dyDescent="0.2"/>
    <row r="98633" ht="12.75" customHeight="1" x14ac:dyDescent="0.2"/>
    <row r="98634" ht="12.75" customHeight="1" x14ac:dyDescent="0.2"/>
    <row r="98635" ht="12.75" customHeight="1" x14ac:dyDescent="0.2"/>
    <row r="98636" ht="12.75" customHeight="1" x14ac:dyDescent="0.2"/>
    <row r="98637" ht="12.75" customHeight="1" x14ac:dyDescent="0.2"/>
    <row r="98638" ht="12.75" customHeight="1" x14ac:dyDescent="0.2"/>
    <row r="98639" ht="12.75" customHeight="1" x14ac:dyDescent="0.2"/>
    <row r="98640" ht="12.75" customHeight="1" x14ac:dyDescent="0.2"/>
    <row r="98641" ht="12.75" customHeight="1" x14ac:dyDescent="0.2"/>
    <row r="98642" ht="12.75" customHeight="1" x14ac:dyDescent="0.2"/>
    <row r="98643" ht="12.75" customHeight="1" x14ac:dyDescent="0.2"/>
    <row r="98644" ht="12.75" customHeight="1" x14ac:dyDescent="0.2"/>
    <row r="98645" ht="12.75" customHeight="1" x14ac:dyDescent="0.2"/>
    <row r="98646" ht="12.75" customHeight="1" x14ac:dyDescent="0.2"/>
    <row r="98647" ht="12.75" customHeight="1" x14ac:dyDescent="0.2"/>
    <row r="98648" ht="12.75" customHeight="1" x14ac:dyDescent="0.2"/>
    <row r="98649" ht="12.75" customHeight="1" x14ac:dyDescent="0.2"/>
    <row r="98650" ht="12.75" customHeight="1" x14ac:dyDescent="0.2"/>
    <row r="98651" ht="12.75" customHeight="1" x14ac:dyDescent="0.2"/>
    <row r="98652" ht="12.75" customHeight="1" x14ac:dyDescent="0.2"/>
    <row r="98653" ht="12.75" customHeight="1" x14ac:dyDescent="0.2"/>
    <row r="98654" ht="12.75" customHeight="1" x14ac:dyDescent="0.2"/>
    <row r="98655" ht="12.75" customHeight="1" x14ac:dyDescent="0.2"/>
    <row r="98656" ht="12.75" customHeight="1" x14ac:dyDescent="0.2"/>
    <row r="98657" ht="12.75" customHeight="1" x14ac:dyDescent="0.2"/>
    <row r="98658" ht="12.75" customHeight="1" x14ac:dyDescent="0.2"/>
    <row r="98659" ht="12.75" customHeight="1" x14ac:dyDescent="0.2"/>
    <row r="98660" ht="12.75" customHeight="1" x14ac:dyDescent="0.2"/>
    <row r="98661" ht="12.75" customHeight="1" x14ac:dyDescent="0.2"/>
    <row r="98662" ht="12.75" customHeight="1" x14ac:dyDescent="0.2"/>
    <row r="98663" ht="12.75" customHeight="1" x14ac:dyDescent="0.2"/>
    <row r="98664" ht="12.75" customHeight="1" x14ac:dyDescent="0.2"/>
    <row r="98665" ht="12.75" customHeight="1" x14ac:dyDescent="0.2"/>
    <row r="98666" ht="12.75" customHeight="1" x14ac:dyDescent="0.2"/>
    <row r="98667" ht="12.75" customHeight="1" x14ac:dyDescent="0.2"/>
    <row r="98668" ht="12.75" customHeight="1" x14ac:dyDescent="0.2"/>
    <row r="98669" ht="12.75" customHeight="1" x14ac:dyDescent="0.2"/>
    <row r="98670" ht="12.75" customHeight="1" x14ac:dyDescent="0.2"/>
    <row r="98671" ht="12.75" customHeight="1" x14ac:dyDescent="0.2"/>
    <row r="98672" ht="12.75" customHeight="1" x14ac:dyDescent="0.2"/>
    <row r="98673" ht="12.75" customHeight="1" x14ac:dyDescent="0.2"/>
    <row r="98674" ht="12.75" customHeight="1" x14ac:dyDescent="0.2"/>
    <row r="98675" ht="12.75" customHeight="1" x14ac:dyDescent="0.2"/>
    <row r="98676" ht="12.75" customHeight="1" x14ac:dyDescent="0.2"/>
    <row r="98677" ht="12.75" customHeight="1" x14ac:dyDescent="0.2"/>
    <row r="98678" ht="12.75" customHeight="1" x14ac:dyDescent="0.2"/>
    <row r="98679" ht="12.75" customHeight="1" x14ac:dyDescent="0.2"/>
    <row r="98680" ht="12.75" customHeight="1" x14ac:dyDescent="0.2"/>
    <row r="98681" ht="12.75" customHeight="1" x14ac:dyDescent="0.2"/>
    <row r="98682" ht="12.75" customHeight="1" x14ac:dyDescent="0.2"/>
    <row r="98683" ht="12.75" customHeight="1" x14ac:dyDescent="0.2"/>
    <row r="98684" ht="12.75" customHeight="1" x14ac:dyDescent="0.2"/>
    <row r="98685" ht="12.75" customHeight="1" x14ac:dyDescent="0.2"/>
    <row r="98686" ht="12.75" customHeight="1" x14ac:dyDescent="0.2"/>
    <row r="98687" ht="12.75" customHeight="1" x14ac:dyDescent="0.2"/>
    <row r="98688" ht="12.75" customHeight="1" x14ac:dyDescent="0.2"/>
    <row r="98689" ht="12.75" customHeight="1" x14ac:dyDescent="0.2"/>
    <row r="98690" ht="12.75" customHeight="1" x14ac:dyDescent="0.2"/>
    <row r="98691" ht="12.75" customHeight="1" x14ac:dyDescent="0.2"/>
    <row r="98692" ht="12.75" customHeight="1" x14ac:dyDescent="0.2"/>
    <row r="98693" ht="12.75" customHeight="1" x14ac:dyDescent="0.2"/>
    <row r="98694" ht="12.75" customHeight="1" x14ac:dyDescent="0.2"/>
    <row r="98695" ht="12.75" customHeight="1" x14ac:dyDescent="0.2"/>
    <row r="98696" ht="12.75" customHeight="1" x14ac:dyDescent="0.2"/>
    <row r="98697" ht="12.75" customHeight="1" x14ac:dyDescent="0.2"/>
    <row r="98698" ht="12.75" customHeight="1" x14ac:dyDescent="0.2"/>
    <row r="98699" ht="12.75" customHeight="1" x14ac:dyDescent="0.2"/>
    <row r="98700" ht="12.75" customHeight="1" x14ac:dyDescent="0.2"/>
    <row r="98701" ht="12.75" customHeight="1" x14ac:dyDescent="0.2"/>
    <row r="98702" ht="12.75" customHeight="1" x14ac:dyDescent="0.2"/>
    <row r="98703" ht="12.75" customHeight="1" x14ac:dyDescent="0.2"/>
    <row r="98704" ht="12.75" customHeight="1" x14ac:dyDescent="0.2"/>
    <row r="98705" ht="12.75" customHeight="1" x14ac:dyDescent="0.2"/>
    <row r="98706" ht="12.75" customHeight="1" x14ac:dyDescent="0.2"/>
    <row r="98707" ht="12.75" customHeight="1" x14ac:dyDescent="0.2"/>
    <row r="98708" ht="12.75" customHeight="1" x14ac:dyDescent="0.2"/>
    <row r="98709" ht="12.75" customHeight="1" x14ac:dyDescent="0.2"/>
    <row r="98710" ht="12.75" customHeight="1" x14ac:dyDescent="0.2"/>
    <row r="98711" ht="12.75" customHeight="1" x14ac:dyDescent="0.2"/>
    <row r="98712" ht="12.75" customHeight="1" x14ac:dyDescent="0.2"/>
    <row r="98713" ht="12.75" customHeight="1" x14ac:dyDescent="0.2"/>
    <row r="98714" ht="12.75" customHeight="1" x14ac:dyDescent="0.2"/>
    <row r="98715" ht="12.75" customHeight="1" x14ac:dyDescent="0.2"/>
    <row r="98716" ht="12.75" customHeight="1" x14ac:dyDescent="0.2"/>
    <row r="98717" ht="12.75" customHeight="1" x14ac:dyDescent="0.2"/>
    <row r="98718" ht="12.75" customHeight="1" x14ac:dyDescent="0.2"/>
    <row r="98719" ht="12.75" customHeight="1" x14ac:dyDescent="0.2"/>
    <row r="98720" ht="12.75" customHeight="1" x14ac:dyDescent="0.2"/>
    <row r="98721" ht="12.75" customHeight="1" x14ac:dyDescent="0.2"/>
    <row r="98722" ht="12.75" customHeight="1" x14ac:dyDescent="0.2"/>
    <row r="98723" ht="12.75" customHeight="1" x14ac:dyDescent="0.2"/>
    <row r="98724" ht="12.75" customHeight="1" x14ac:dyDescent="0.2"/>
    <row r="98725" ht="12.75" customHeight="1" x14ac:dyDescent="0.2"/>
    <row r="98726" ht="12.75" customHeight="1" x14ac:dyDescent="0.2"/>
    <row r="98727" ht="12.75" customHeight="1" x14ac:dyDescent="0.2"/>
    <row r="98728" ht="12.75" customHeight="1" x14ac:dyDescent="0.2"/>
    <row r="98729" ht="12.75" customHeight="1" x14ac:dyDescent="0.2"/>
    <row r="98730" ht="12.75" customHeight="1" x14ac:dyDescent="0.2"/>
    <row r="98731" ht="12.75" customHeight="1" x14ac:dyDescent="0.2"/>
    <row r="98732" ht="12.75" customHeight="1" x14ac:dyDescent="0.2"/>
    <row r="98733" ht="12.75" customHeight="1" x14ac:dyDescent="0.2"/>
    <row r="98734" ht="12.75" customHeight="1" x14ac:dyDescent="0.2"/>
    <row r="98735" ht="12.75" customHeight="1" x14ac:dyDescent="0.2"/>
    <row r="98736" ht="12.75" customHeight="1" x14ac:dyDescent="0.2"/>
    <row r="98737" ht="12.75" customHeight="1" x14ac:dyDescent="0.2"/>
    <row r="98738" ht="12.75" customHeight="1" x14ac:dyDescent="0.2"/>
    <row r="98739" ht="12.75" customHeight="1" x14ac:dyDescent="0.2"/>
    <row r="98740" ht="12.75" customHeight="1" x14ac:dyDescent="0.2"/>
    <row r="98741" ht="12.75" customHeight="1" x14ac:dyDescent="0.2"/>
    <row r="98742" ht="12.75" customHeight="1" x14ac:dyDescent="0.2"/>
    <row r="98743" ht="12.75" customHeight="1" x14ac:dyDescent="0.2"/>
    <row r="98744" ht="12.75" customHeight="1" x14ac:dyDescent="0.2"/>
    <row r="98745" ht="12.75" customHeight="1" x14ac:dyDescent="0.2"/>
    <row r="98746" ht="12.75" customHeight="1" x14ac:dyDescent="0.2"/>
    <row r="98747" ht="12.75" customHeight="1" x14ac:dyDescent="0.2"/>
    <row r="98748" ht="12.75" customHeight="1" x14ac:dyDescent="0.2"/>
    <row r="98749" ht="12.75" customHeight="1" x14ac:dyDescent="0.2"/>
    <row r="98750" ht="12.75" customHeight="1" x14ac:dyDescent="0.2"/>
    <row r="98751" ht="12.75" customHeight="1" x14ac:dyDescent="0.2"/>
    <row r="98752" ht="12.75" customHeight="1" x14ac:dyDescent="0.2"/>
    <row r="98753" ht="12.75" customHeight="1" x14ac:dyDescent="0.2"/>
    <row r="98754" ht="12.75" customHeight="1" x14ac:dyDescent="0.2"/>
    <row r="98755" ht="12.75" customHeight="1" x14ac:dyDescent="0.2"/>
    <row r="98756" ht="12.75" customHeight="1" x14ac:dyDescent="0.2"/>
    <row r="98757" ht="12.75" customHeight="1" x14ac:dyDescent="0.2"/>
    <row r="98758" ht="12.75" customHeight="1" x14ac:dyDescent="0.2"/>
    <row r="98759" ht="12.75" customHeight="1" x14ac:dyDescent="0.2"/>
    <row r="98760" ht="12.75" customHeight="1" x14ac:dyDescent="0.2"/>
    <row r="98761" ht="12.75" customHeight="1" x14ac:dyDescent="0.2"/>
    <row r="98762" ht="12.75" customHeight="1" x14ac:dyDescent="0.2"/>
    <row r="98763" ht="12.75" customHeight="1" x14ac:dyDescent="0.2"/>
    <row r="98764" ht="12.75" customHeight="1" x14ac:dyDescent="0.2"/>
    <row r="98765" ht="12.75" customHeight="1" x14ac:dyDescent="0.2"/>
    <row r="98766" ht="12.75" customHeight="1" x14ac:dyDescent="0.2"/>
    <row r="98767" ht="12.75" customHeight="1" x14ac:dyDescent="0.2"/>
    <row r="98768" ht="12.75" customHeight="1" x14ac:dyDescent="0.2"/>
    <row r="98769" ht="12.75" customHeight="1" x14ac:dyDescent="0.2"/>
    <row r="98770" ht="12.75" customHeight="1" x14ac:dyDescent="0.2"/>
    <row r="98771" ht="12.75" customHeight="1" x14ac:dyDescent="0.2"/>
    <row r="98772" ht="12.75" customHeight="1" x14ac:dyDescent="0.2"/>
    <row r="98773" ht="12.75" customHeight="1" x14ac:dyDescent="0.2"/>
    <row r="98774" ht="12.75" customHeight="1" x14ac:dyDescent="0.2"/>
    <row r="98775" ht="12.75" customHeight="1" x14ac:dyDescent="0.2"/>
    <row r="98776" ht="12.75" customHeight="1" x14ac:dyDescent="0.2"/>
    <row r="98777" ht="12.75" customHeight="1" x14ac:dyDescent="0.2"/>
    <row r="98778" ht="12.75" customHeight="1" x14ac:dyDescent="0.2"/>
    <row r="98779" ht="12.75" customHeight="1" x14ac:dyDescent="0.2"/>
    <row r="98780" ht="12.75" customHeight="1" x14ac:dyDescent="0.2"/>
    <row r="98781" ht="12.75" customHeight="1" x14ac:dyDescent="0.2"/>
    <row r="98782" ht="12.75" customHeight="1" x14ac:dyDescent="0.2"/>
    <row r="98783" ht="12.75" customHeight="1" x14ac:dyDescent="0.2"/>
    <row r="98784" ht="12.75" customHeight="1" x14ac:dyDescent="0.2"/>
    <row r="98785" ht="12.75" customHeight="1" x14ac:dyDescent="0.2"/>
    <row r="98786" ht="12.75" customHeight="1" x14ac:dyDescent="0.2"/>
    <row r="98787" ht="12.75" customHeight="1" x14ac:dyDescent="0.2"/>
    <row r="98788" ht="12.75" customHeight="1" x14ac:dyDescent="0.2"/>
    <row r="98789" ht="12.75" customHeight="1" x14ac:dyDescent="0.2"/>
    <row r="98790" ht="12.75" customHeight="1" x14ac:dyDescent="0.2"/>
    <row r="98791" ht="12.75" customHeight="1" x14ac:dyDescent="0.2"/>
    <row r="98792" ht="12.75" customHeight="1" x14ac:dyDescent="0.2"/>
    <row r="98793" ht="12.75" customHeight="1" x14ac:dyDescent="0.2"/>
    <row r="98794" ht="12.75" customHeight="1" x14ac:dyDescent="0.2"/>
    <row r="98795" ht="12.75" customHeight="1" x14ac:dyDescent="0.2"/>
    <row r="98796" ht="12.75" customHeight="1" x14ac:dyDescent="0.2"/>
    <row r="98797" ht="12.75" customHeight="1" x14ac:dyDescent="0.2"/>
    <row r="98798" ht="12.75" customHeight="1" x14ac:dyDescent="0.2"/>
    <row r="98799" ht="12.75" customHeight="1" x14ac:dyDescent="0.2"/>
    <row r="98800" ht="12.75" customHeight="1" x14ac:dyDescent="0.2"/>
    <row r="98801" ht="12.75" customHeight="1" x14ac:dyDescent="0.2"/>
    <row r="98802" ht="12.75" customHeight="1" x14ac:dyDescent="0.2"/>
    <row r="98803" ht="12.75" customHeight="1" x14ac:dyDescent="0.2"/>
    <row r="98804" ht="12.75" customHeight="1" x14ac:dyDescent="0.2"/>
    <row r="98805" ht="12.75" customHeight="1" x14ac:dyDescent="0.2"/>
    <row r="98806" ht="12.75" customHeight="1" x14ac:dyDescent="0.2"/>
    <row r="98807" ht="12.75" customHeight="1" x14ac:dyDescent="0.2"/>
    <row r="98808" ht="12.75" customHeight="1" x14ac:dyDescent="0.2"/>
    <row r="98809" ht="12.75" customHeight="1" x14ac:dyDescent="0.2"/>
    <row r="98810" ht="12.75" customHeight="1" x14ac:dyDescent="0.2"/>
    <row r="98811" ht="12.75" customHeight="1" x14ac:dyDescent="0.2"/>
    <row r="98812" ht="12.75" customHeight="1" x14ac:dyDescent="0.2"/>
    <row r="98813" ht="12.75" customHeight="1" x14ac:dyDescent="0.2"/>
    <row r="98814" ht="12.75" customHeight="1" x14ac:dyDescent="0.2"/>
    <row r="98815" ht="12.75" customHeight="1" x14ac:dyDescent="0.2"/>
    <row r="98816" ht="12.75" customHeight="1" x14ac:dyDescent="0.2"/>
    <row r="98817" ht="12.75" customHeight="1" x14ac:dyDescent="0.2"/>
    <row r="98818" ht="12.75" customHeight="1" x14ac:dyDescent="0.2"/>
    <row r="98819" ht="12.75" customHeight="1" x14ac:dyDescent="0.2"/>
    <row r="98820" ht="12.75" customHeight="1" x14ac:dyDescent="0.2"/>
    <row r="98821" ht="12.75" customHeight="1" x14ac:dyDescent="0.2"/>
    <row r="98822" ht="12.75" customHeight="1" x14ac:dyDescent="0.2"/>
    <row r="98823" ht="12.75" customHeight="1" x14ac:dyDescent="0.2"/>
    <row r="98824" ht="12.75" customHeight="1" x14ac:dyDescent="0.2"/>
    <row r="98825" ht="12.75" customHeight="1" x14ac:dyDescent="0.2"/>
    <row r="98826" ht="12.75" customHeight="1" x14ac:dyDescent="0.2"/>
    <row r="98827" ht="12.75" customHeight="1" x14ac:dyDescent="0.2"/>
    <row r="98828" ht="12.75" customHeight="1" x14ac:dyDescent="0.2"/>
    <row r="98829" ht="12.75" customHeight="1" x14ac:dyDescent="0.2"/>
    <row r="98830" ht="12.75" customHeight="1" x14ac:dyDescent="0.2"/>
    <row r="98831" ht="12.75" customHeight="1" x14ac:dyDescent="0.2"/>
    <row r="98832" ht="12.75" customHeight="1" x14ac:dyDescent="0.2"/>
    <row r="98833" ht="12.75" customHeight="1" x14ac:dyDescent="0.2"/>
    <row r="98834" ht="12.75" customHeight="1" x14ac:dyDescent="0.2"/>
    <row r="98835" ht="12.75" customHeight="1" x14ac:dyDescent="0.2"/>
    <row r="98836" ht="12.75" customHeight="1" x14ac:dyDescent="0.2"/>
    <row r="98837" ht="12.75" customHeight="1" x14ac:dyDescent="0.2"/>
    <row r="98838" ht="12.75" customHeight="1" x14ac:dyDescent="0.2"/>
    <row r="98839" ht="12.75" customHeight="1" x14ac:dyDescent="0.2"/>
    <row r="98840" ht="12.75" customHeight="1" x14ac:dyDescent="0.2"/>
    <row r="98841" ht="12.75" customHeight="1" x14ac:dyDescent="0.2"/>
    <row r="98842" ht="12.75" customHeight="1" x14ac:dyDescent="0.2"/>
    <row r="98843" ht="12.75" customHeight="1" x14ac:dyDescent="0.2"/>
    <row r="98844" ht="12.75" customHeight="1" x14ac:dyDescent="0.2"/>
    <row r="98845" ht="12.75" customHeight="1" x14ac:dyDescent="0.2"/>
    <row r="98846" ht="12.75" customHeight="1" x14ac:dyDescent="0.2"/>
    <row r="98847" ht="12.75" customHeight="1" x14ac:dyDescent="0.2"/>
    <row r="98848" ht="12.75" customHeight="1" x14ac:dyDescent="0.2"/>
    <row r="98849" ht="12.75" customHeight="1" x14ac:dyDescent="0.2"/>
    <row r="98850" ht="12.75" customHeight="1" x14ac:dyDescent="0.2"/>
    <row r="98851" ht="12.75" customHeight="1" x14ac:dyDescent="0.2"/>
    <row r="98852" ht="12.75" customHeight="1" x14ac:dyDescent="0.2"/>
    <row r="98853" ht="12.75" customHeight="1" x14ac:dyDescent="0.2"/>
    <row r="98854" ht="12.75" customHeight="1" x14ac:dyDescent="0.2"/>
    <row r="98855" ht="12.75" customHeight="1" x14ac:dyDescent="0.2"/>
    <row r="98856" ht="12.75" customHeight="1" x14ac:dyDescent="0.2"/>
    <row r="98857" ht="12.75" customHeight="1" x14ac:dyDescent="0.2"/>
    <row r="98858" ht="12.75" customHeight="1" x14ac:dyDescent="0.2"/>
    <row r="98859" ht="12.75" customHeight="1" x14ac:dyDescent="0.2"/>
    <row r="98860" ht="12.75" customHeight="1" x14ac:dyDescent="0.2"/>
    <row r="98861" ht="12.75" customHeight="1" x14ac:dyDescent="0.2"/>
    <row r="98862" ht="12.75" customHeight="1" x14ac:dyDescent="0.2"/>
    <row r="98863" ht="12.75" customHeight="1" x14ac:dyDescent="0.2"/>
    <row r="98864" ht="12.75" customHeight="1" x14ac:dyDescent="0.2"/>
    <row r="98865" ht="12.75" customHeight="1" x14ac:dyDescent="0.2"/>
    <row r="98866" ht="12.75" customHeight="1" x14ac:dyDescent="0.2"/>
    <row r="98867" ht="12.75" customHeight="1" x14ac:dyDescent="0.2"/>
    <row r="98868" ht="12.75" customHeight="1" x14ac:dyDescent="0.2"/>
    <row r="98869" ht="12.75" customHeight="1" x14ac:dyDescent="0.2"/>
    <row r="98870" ht="12.75" customHeight="1" x14ac:dyDescent="0.2"/>
    <row r="98871" ht="12.75" customHeight="1" x14ac:dyDescent="0.2"/>
    <row r="98872" ht="12.75" customHeight="1" x14ac:dyDescent="0.2"/>
    <row r="98873" ht="12.75" customHeight="1" x14ac:dyDescent="0.2"/>
    <row r="98874" ht="12.75" customHeight="1" x14ac:dyDescent="0.2"/>
    <row r="98875" ht="12.75" customHeight="1" x14ac:dyDescent="0.2"/>
    <row r="98876" ht="12.75" customHeight="1" x14ac:dyDescent="0.2"/>
    <row r="98877" ht="12.75" customHeight="1" x14ac:dyDescent="0.2"/>
    <row r="98878" ht="12.75" customHeight="1" x14ac:dyDescent="0.2"/>
    <row r="98879" ht="12.75" customHeight="1" x14ac:dyDescent="0.2"/>
    <row r="98880" ht="12.75" customHeight="1" x14ac:dyDescent="0.2"/>
    <row r="98881" ht="12.75" customHeight="1" x14ac:dyDescent="0.2"/>
    <row r="98882" ht="12.75" customHeight="1" x14ac:dyDescent="0.2"/>
    <row r="98883" ht="12.75" customHeight="1" x14ac:dyDescent="0.2"/>
    <row r="98884" ht="12.75" customHeight="1" x14ac:dyDescent="0.2"/>
    <row r="98885" ht="12.75" customHeight="1" x14ac:dyDescent="0.2"/>
    <row r="98886" ht="12.75" customHeight="1" x14ac:dyDescent="0.2"/>
    <row r="98887" ht="12.75" customHeight="1" x14ac:dyDescent="0.2"/>
    <row r="98888" ht="12.75" customHeight="1" x14ac:dyDescent="0.2"/>
    <row r="98889" ht="12.75" customHeight="1" x14ac:dyDescent="0.2"/>
    <row r="98890" ht="12.75" customHeight="1" x14ac:dyDescent="0.2"/>
    <row r="98891" ht="12.75" customHeight="1" x14ac:dyDescent="0.2"/>
    <row r="98892" ht="12.75" customHeight="1" x14ac:dyDescent="0.2"/>
    <row r="98893" ht="12.75" customHeight="1" x14ac:dyDescent="0.2"/>
    <row r="98894" ht="12.75" customHeight="1" x14ac:dyDescent="0.2"/>
    <row r="98895" ht="12.75" customHeight="1" x14ac:dyDescent="0.2"/>
    <row r="98896" ht="12.75" customHeight="1" x14ac:dyDescent="0.2"/>
    <row r="98897" ht="12.75" customHeight="1" x14ac:dyDescent="0.2"/>
    <row r="98898" ht="12.75" customHeight="1" x14ac:dyDescent="0.2"/>
    <row r="98899" ht="12.75" customHeight="1" x14ac:dyDescent="0.2"/>
    <row r="98900" ht="12.75" customHeight="1" x14ac:dyDescent="0.2"/>
    <row r="98901" ht="12.75" customHeight="1" x14ac:dyDescent="0.2"/>
    <row r="98902" ht="12.75" customHeight="1" x14ac:dyDescent="0.2"/>
    <row r="98903" ht="12.75" customHeight="1" x14ac:dyDescent="0.2"/>
    <row r="98904" ht="12.75" customHeight="1" x14ac:dyDescent="0.2"/>
    <row r="98905" ht="12.75" customHeight="1" x14ac:dyDescent="0.2"/>
    <row r="98906" ht="12.75" customHeight="1" x14ac:dyDescent="0.2"/>
    <row r="98907" ht="12.75" customHeight="1" x14ac:dyDescent="0.2"/>
    <row r="98908" ht="12.75" customHeight="1" x14ac:dyDescent="0.2"/>
    <row r="98909" ht="12.75" customHeight="1" x14ac:dyDescent="0.2"/>
    <row r="98910" ht="12.75" customHeight="1" x14ac:dyDescent="0.2"/>
    <row r="98911" ht="12.75" customHeight="1" x14ac:dyDescent="0.2"/>
    <row r="98912" ht="12.75" customHeight="1" x14ac:dyDescent="0.2"/>
    <row r="98913" ht="12.75" customHeight="1" x14ac:dyDescent="0.2"/>
    <row r="98914" ht="12.75" customHeight="1" x14ac:dyDescent="0.2"/>
    <row r="98915" ht="12.75" customHeight="1" x14ac:dyDescent="0.2"/>
    <row r="98916" ht="12.75" customHeight="1" x14ac:dyDescent="0.2"/>
    <row r="98917" ht="12.75" customHeight="1" x14ac:dyDescent="0.2"/>
    <row r="98918" ht="12.75" customHeight="1" x14ac:dyDescent="0.2"/>
    <row r="98919" ht="12.75" customHeight="1" x14ac:dyDescent="0.2"/>
    <row r="98920" ht="12.75" customHeight="1" x14ac:dyDescent="0.2"/>
    <row r="98921" ht="12.75" customHeight="1" x14ac:dyDescent="0.2"/>
    <row r="98922" ht="12.75" customHeight="1" x14ac:dyDescent="0.2"/>
    <row r="98923" ht="12.75" customHeight="1" x14ac:dyDescent="0.2"/>
    <row r="98924" ht="12.75" customHeight="1" x14ac:dyDescent="0.2"/>
    <row r="98925" ht="12.75" customHeight="1" x14ac:dyDescent="0.2"/>
    <row r="98926" ht="12.75" customHeight="1" x14ac:dyDescent="0.2"/>
    <row r="98927" ht="12.75" customHeight="1" x14ac:dyDescent="0.2"/>
    <row r="98928" ht="12.75" customHeight="1" x14ac:dyDescent="0.2"/>
    <row r="98929" ht="12.75" customHeight="1" x14ac:dyDescent="0.2"/>
    <row r="98930" ht="12.75" customHeight="1" x14ac:dyDescent="0.2"/>
    <row r="98931" ht="12.75" customHeight="1" x14ac:dyDescent="0.2"/>
    <row r="98932" ht="12.75" customHeight="1" x14ac:dyDescent="0.2"/>
    <row r="98933" ht="12.75" customHeight="1" x14ac:dyDescent="0.2"/>
    <row r="98934" ht="12.75" customHeight="1" x14ac:dyDescent="0.2"/>
    <row r="98935" ht="12.75" customHeight="1" x14ac:dyDescent="0.2"/>
    <row r="98936" ht="12.75" customHeight="1" x14ac:dyDescent="0.2"/>
    <row r="98937" ht="12.75" customHeight="1" x14ac:dyDescent="0.2"/>
    <row r="98938" ht="12.75" customHeight="1" x14ac:dyDescent="0.2"/>
    <row r="98939" ht="12.75" customHeight="1" x14ac:dyDescent="0.2"/>
    <row r="98940" ht="12.75" customHeight="1" x14ac:dyDescent="0.2"/>
    <row r="98941" ht="12.75" customHeight="1" x14ac:dyDescent="0.2"/>
    <row r="98942" ht="12.75" customHeight="1" x14ac:dyDescent="0.2"/>
    <row r="98943" ht="12.75" customHeight="1" x14ac:dyDescent="0.2"/>
    <row r="98944" ht="12.75" customHeight="1" x14ac:dyDescent="0.2"/>
    <row r="98945" ht="12.75" customHeight="1" x14ac:dyDescent="0.2"/>
    <row r="98946" ht="12.75" customHeight="1" x14ac:dyDescent="0.2"/>
    <row r="98947" ht="12.75" customHeight="1" x14ac:dyDescent="0.2"/>
    <row r="98948" ht="12.75" customHeight="1" x14ac:dyDescent="0.2"/>
    <row r="98949" ht="12.75" customHeight="1" x14ac:dyDescent="0.2"/>
    <row r="98950" ht="12.75" customHeight="1" x14ac:dyDescent="0.2"/>
    <row r="98951" ht="12.75" customHeight="1" x14ac:dyDescent="0.2"/>
    <row r="98952" ht="12.75" customHeight="1" x14ac:dyDescent="0.2"/>
    <row r="98953" ht="12.75" customHeight="1" x14ac:dyDescent="0.2"/>
    <row r="98954" ht="12.75" customHeight="1" x14ac:dyDescent="0.2"/>
    <row r="98955" ht="12.75" customHeight="1" x14ac:dyDescent="0.2"/>
    <row r="98956" ht="12.75" customHeight="1" x14ac:dyDescent="0.2"/>
    <row r="98957" ht="12.75" customHeight="1" x14ac:dyDescent="0.2"/>
    <row r="98958" ht="12.75" customHeight="1" x14ac:dyDescent="0.2"/>
    <row r="98959" ht="12.75" customHeight="1" x14ac:dyDescent="0.2"/>
    <row r="98960" ht="12.75" customHeight="1" x14ac:dyDescent="0.2"/>
    <row r="98961" ht="12.75" customHeight="1" x14ac:dyDescent="0.2"/>
    <row r="98962" ht="12.75" customHeight="1" x14ac:dyDescent="0.2"/>
    <row r="98963" ht="12.75" customHeight="1" x14ac:dyDescent="0.2"/>
    <row r="98964" ht="12.75" customHeight="1" x14ac:dyDescent="0.2"/>
    <row r="98965" ht="12.75" customHeight="1" x14ac:dyDescent="0.2"/>
    <row r="98966" ht="12.75" customHeight="1" x14ac:dyDescent="0.2"/>
    <row r="98967" ht="12.75" customHeight="1" x14ac:dyDescent="0.2"/>
    <row r="98968" ht="12.75" customHeight="1" x14ac:dyDescent="0.2"/>
    <row r="98969" ht="12.75" customHeight="1" x14ac:dyDescent="0.2"/>
    <row r="98970" ht="12.75" customHeight="1" x14ac:dyDescent="0.2"/>
    <row r="98971" ht="12.75" customHeight="1" x14ac:dyDescent="0.2"/>
    <row r="98972" ht="12.75" customHeight="1" x14ac:dyDescent="0.2"/>
    <row r="98973" ht="12.75" customHeight="1" x14ac:dyDescent="0.2"/>
    <row r="98974" ht="12.75" customHeight="1" x14ac:dyDescent="0.2"/>
    <row r="98975" ht="12.75" customHeight="1" x14ac:dyDescent="0.2"/>
    <row r="98976" ht="12.75" customHeight="1" x14ac:dyDescent="0.2"/>
    <row r="98977" ht="12.75" customHeight="1" x14ac:dyDescent="0.2"/>
    <row r="98978" ht="12.75" customHeight="1" x14ac:dyDescent="0.2"/>
    <row r="98979" ht="12.75" customHeight="1" x14ac:dyDescent="0.2"/>
    <row r="98980" ht="12.75" customHeight="1" x14ac:dyDescent="0.2"/>
    <row r="98981" ht="12.75" customHeight="1" x14ac:dyDescent="0.2"/>
    <row r="98982" ht="12.75" customHeight="1" x14ac:dyDescent="0.2"/>
    <row r="98983" ht="12.75" customHeight="1" x14ac:dyDescent="0.2"/>
    <row r="98984" ht="12.75" customHeight="1" x14ac:dyDescent="0.2"/>
    <row r="98985" ht="12.75" customHeight="1" x14ac:dyDescent="0.2"/>
    <row r="98986" ht="12.75" customHeight="1" x14ac:dyDescent="0.2"/>
    <row r="98987" ht="12.75" customHeight="1" x14ac:dyDescent="0.2"/>
    <row r="98988" ht="12.75" customHeight="1" x14ac:dyDescent="0.2"/>
    <row r="98989" ht="12.75" customHeight="1" x14ac:dyDescent="0.2"/>
    <row r="98990" ht="12.75" customHeight="1" x14ac:dyDescent="0.2"/>
    <row r="98991" ht="12.75" customHeight="1" x14ac:dyDescent="0.2"/>
    <row r="98992" ht="12.75" customHeight="1" x14ac:dyDescent="0.2"/>
    <row r="98993" ht="12.75" customHeight="1" x14ac:dyDescent="0.2"/>
    <row r="98994" ht="12.75" customHeight="1" x14ac:dyDescent="0.2"/>
    <row r="98995" ht="12.75" customHeight="1" x14ac:dyDescent="0.2"/>
    <row r="98996" ht="12.75" customHeight="1" x14ac:dyDescent="0.2"/>
    <row r="98997" ht="12.75" customHeight="1" x14ac:dyDescent="0.2"/>
    <row r="98998" ht="12.75" customHeight="1" x14ac:dyDescent="0.2"/>
    <row r="98999" ht="12.75" customHeight="1" x14ac:dyDescent="0.2"/>
    <row r="99000" ht="12.75" customHeight="1" x14ac:dyDescent="0.2"/>
    <row r="99001" ht="12.75" customHeight="1" x14ac:dyDescent="0.2"/>
    <row r="99002" ht="12.75" customHeight="1" x14ac:dyDescent="0.2"/>
    <row r="99003" ht="12.75" customHeight="1" x14ac:dyDescent="0.2"/>
    <row r="99004" ht="12.75" customHeight="1" x14ac:dyDescent="0.2"/>
    <row r="99005" ht="12.75" customHeight="1" x14ac:dyDescent="0.2"/>
    <row r="99006" ht="12.75" customHeight="1" x14ac:dyDescent="0.2"/>
    <row r="99007" ht="12.75" customHeight="1" x14ac:dyDescent="0.2"/>
    <row r="99008" ht="12.75" customHeight="1" x14ac:dyDescent="0.2"/>
    <row r="99009" ht="12.75" customHeight="1" x14ac:dyDescent="0.2"/>
    <row r="99010" ht="12.75" customHeight="1" x14ac:dyDescent="0.2"/>
    <row r="99011" ht="12.75" customHeight="1" x14ac:dyDescent="0.2"/>
    <row r="99012" ht="12.75" customHeight="1" x14ac:dyDescent="0.2"/>
    <row r="99013" ht="12.75" customHeight="1" x14ac:dyDescent="0.2"/>
    <row r="99014" ht="12.75" customHeight="1" x14ac:dyDescent="0.2"/>
    <row r="99015" ht="12.75" customHeight="1" x14ac:dyDescent="0.2"/>
    <row r="99016" ht="12.75" customHeight="1" x14ac:dyDescent="0.2"/>
    <row r="99017" ht="12.75" customHeight="1" x14ac:dyDescent="0.2"/>
    <row r="99018" ht="12.75" customHeight="1" x14ac:dyDescent="0.2"/>
    <row r="99019" ht="12.75" customHeight="1" x14ac:dyDescent="0.2"/>
    <row r="99020" ht="12.75" customHeight="1" x14ac:dyDescent="0.2"/>
    <row r="99021" ht="12.75" customHeight="1" x14ac:dyDescent="0.2"/>
    <row r="99022" ht="12.75" customHeight="1" x14ac:dyDescent="0.2"/>
    <row r="99023" ht="12.75" customHeight="1" x14ac:dyDescent="0.2"/>
    <row r="99024" ht="12.75" customHeight="1" x14ac:dyDescent="0.2"/>
    <row r="99025" ht="12.75" customHeight="1" x14ac:dyDescent="0.2"/>
    <row r="99026" ht="12.75" customHeight="1" x14ac:dyDescent="0.2"/>
    <row r="99027" ht="12.75" customHeight="1" x14ac:dyDescent="0.2"/>
    <row r="99028" ht="12.75" customHeight="1" x14ac:dyDescent="0.2"/>
    <row r="99029" ht="12.75" customHeight="1" x14ac:dyDescent="0.2"/>
    <row r="99030" ht="12.75" customHeight="1" x14ac:dyDescent="0.2"/>
    <row r="99031" ht="12.75" customHeight="1" x14ac:dyDescent="0.2"/>
    <row r="99032" ht="12.75" customHeight="1" x14ac:dyDescent="0.2"/>
    <row r="99033" ht="12.75" customHeight="1" x14ac:dyDescent="0.2"/>
    <row r="99034" ht="12.75" customHeight="1" x14ac:dyDescent="0.2"/>
    <row r="99035" ht="12.75" customHeight="1" x14ac:dyDescent="0.2"/>
    <row r="99036" ht="12.75" customHeight="1" x14ac:dyDescent="0.2"/>
    <row r="99037" ht="12.75" customHeight="1" x14ac:dyDescent="0.2"/>
    <row r="99038" ht="12.75" customHeight="1" x14ac:dyDescent="0.2"/>
    <row r="99039" ht="12.75" customHeight="1" x14ac:dyDescent="0.2"/>
    <row r="99040" ht="12.75" customHeight="1" x14ac:dyDescent="0.2"/>
    <row r="99041" ht="12.75" customHeight="1" x14ac:dyDescent="0.2"/>
    <row r="99042" ht="12.75" customHeight="1" x14ac:dyDescent="0.2"/>
    <row r="99043" ht="12.75" customHeight="1" x14ac:dyDescent="0.2"/>
    <row r="99044" ht="12.75" customHeight="1" x14ac:dyDescent="0.2"/>
    <row r="99045" ht="12.75" customHeight="1" x14ac:dyDescent="0.2"/>
    <row r="99046" ht="12.75" customHeight="1" x14ac:dyDescent="0.2"/>
    <row r="99047" ht="12.75" customHeight="1" x14ac:dyDescent="0.2"/>
    <row r="99048" ht="12.75" customHeight="1" x14ac:dyDescent="0.2"/>
    <row r="99049" ht="12.75" customHeight="1" x14ac:dyDescent="0.2"/>
    <row r="99050" ht="12.75" customHeight="1" x14ac:dyDescent="0.2"/>
    <row r="99051" ht="12.75" customHeight="1" x14ac:dyDescent="0.2"/>
    <row r="99052" ht="12.75" customHeight="1" x14ac:dyDescent="0.2"/>
    <row r="99053" ht="12.75" customHeight="1" x14ac:dyDescent="0.2"/>
    <row r="99054" ht="12.75" customHeight="1" x14ac:dyDescent="0.2"/>
    <row r="99055" ht="12.75" customHeight="1" x14ac:dyDescent="0.2"/>
    <row r="99056" ht="12.75" customHeight="1" x14ac:dyDescent="0.2"/>
    <row r="99057" ht="12.75" customHeight="1" x14ac:dyDescent="0.2"/>
    <row r="99058" ht="12.75" customHeight="1" x14ac:dyDescent="0.2"/>
    <row r="99059" ht="12.75" customHeight="1" x14ac:dyDescent="0.2"/>
    <row r="99060" ht="12.75" customHeight="1" x14ac:dyDescent="0.2"/>
    <row r="99061" ht="12.75" customHeight="1" x14ac:dyDescent="0.2"/>
    <row r="99062" ht="12.75" customHeight="1" x14ac:dyDescent="0.2"/>
    <row r="99063" ht="12.75" customHeight="1" x14ac:dyDescent="0.2"/>
    <row r="99064" ht="12.75" customHeight="1" x14ac:dyDescent="0.2"/>
    <row r="99065" ht="12.75" customHeight="1" x14ac:dyDescent="0.2"/>
    <row r="99066" ht="12.75" customHeight="1" x14ac:dyDescent="0.2"/>
    <row r="99067" ht="12.75" customHeight="1" x14ac:dyDescent="0.2"/>
    <row r="99068" ht="12.75" customHeight="1" x14ac:dyDescent="0.2"/>
    <row r="99069" ht="12.75" customHeight="1" x14ac:dyDescent="0.2"/>
    <row r="99070" ht="12.75" customHeight="1" x14ac:dyDescent="0.2"/>
    <row r="99071" ht="12.75" customHeight="1" x14ac:dyDescent="0.2"/>
    <row r="99072" ht="12.75" customHeight="1" x14ac:dyDescent="0.2"/>
    <row r="99073" ht="12.75" customHeight="1" x14ac:dyDescent="0.2"/>
    <row r="99074" ht="12.75" customHeight="1" x14ac:dyDescent="0.2"/>
    <row r="99075" ht="12.75" customHeight="1" x14ac:dyDescent="0.2"/>
    <row r="99076" ht="12.75" customHeight="1" x14ac:dyDescent="0.2"/>
    <row r="99077" ht="12.75" customHeight="1" x14ac:dyDescent="0.2"/>
    <row r="99078" ht="12.75" customHeight="1" x14ac:dyDescent="0.2"/>
    <row r="99079" ht="12.75" customHeight="1" x14ac:dyDescent="0.2"/>
    <row r="99080" ht="12.75" customHeight="1" x14ac:dyDescent="0.2"/>
    <row r="99081" ht="12.75" customHeight="1" x14ac:dyDescent="0.2"/>
    <row r="99082" ht="12.75" customHeight="1" x14ac:dyDescent="0.2"/>
    <row r="99083" ht="12.75" customHeight="1" x14ac:dyDescent="0.2"/>
    <row r="99084" ht="12.75" customHeight="1" x14ac:dyDescent="0.2"/>
    <row r="99085" ht="12.75" customHeight="1" x14ac:dyDescent="0.2"/>
    <row r="99086" ht="12.75" customHeight="1" x14ac:dyDescent="0.2"/>
    <row r="99087" ht="12.75" customHeight="1" x14ac:dyDescent="0.2"/>
    <row r="99088" ht="12.75" customHeight="1" x14ac:dyDescent="0.2"/>
    <row r="99089" ht="12.75" customHeight="1" x14ac:dyDescent="0.2"/>
    <row r="99090" ht="12.75" customHeight="1" x14ac:dyDescent="0.2"/>
    <row r="99091" ht="12.75" customHeight="1" x14ac:dyDescent="0.2"/>
    <row r="99092" ht="12.75" customHeight="1" x14ac:dyDescent="0.2"/>
    <row r="99093" ht="12.75" customHeight="1" x14ac:dyDescent="0.2"/>
    <row r="99094" ht="12.75" customHeight="1" x14ac:dyDescent="0.2"/>
    <row r="99095" ht="12.75" customHeight="1" x14ac:dyDescent="0.2"/>
    <row r="99096" ht="12.75" customHeight="1" x14ac:dyDescent="0.2"/>
    <row r="99097" ht="12.75" customHeight="1" x14ac:dyDescent="0.2"/>
    <row r="99098" ht="12.75" customHeight="1" x14ac:dyDescent="0.2"/>
    <row r="99099" ht="12.75" customHeight="1" x14ac:dyDescent="0.2"/>
    <row r="99100" ht="12.75" customHeight="1" x14ac:dyDescent="0.2"/>
    <row r="99101" ht="12.75" customHeight="1" x14ac:dyDescent="0.2"/>
    <row r="99102" ht="12.75" customHeight="1" x14ac:dyDescent="0.2"/>
    <row r="99103" ht="12.75" customHeight="1" x14ac:dyDescent="0.2"/>
    <row r="99104" ht="12.75" customHeight="1" x14ac:dyDescent="0.2"/>
    <row r="99105" ht="12.75" customHeight="1" x14ac:dyDescent="0.2"/>
    <row r="99106" ht="12.75" customHeight="1" x14ac:dyDescent="0.2"/>
    <row r="99107" ht="12.75" customHeight="1" x14ac:dyDescent="0.2"/>
    <row r="99108" ht="12.75" customHeight="1" x14ac:dyDescent="0.2"/>
    <row r="99109" ht="12.75" customHeight="1" x14ac:dyDescent="0.2"/>
    <row r="99110" ht="12.75" customHeight="1" x14ac:dyDescent="0.2"/>
    <row r="99111" ht="12.75" customHeight="1" x14ac:dyDescent="0.2"/>
    <row r="99112" ht="12.75" customHeight="1" x14ac:dyDescent="0.2"/>
    <row r="99113" ht="12.75" customHeight="1" x14ac:dyDescent="0.2"/>
    <row r="99114" ht="12.75" customHeight="1" x14ac:dyDescent="0.2"/>
    <row r="99115" ht="12.75" customHeight="1" x14ac:dyDescent="0.2"/>
    <row r="99116" ht="12.75" customHeight="1" x14ac:dyDescent="0.2"/>
    <row r="99117" ht="12.75" customHeight="1" x14ac:dyDescent="0.2"/>
    <row r="99118" ht="12.75" customHeight="1" x14ac:dyDescent="0.2"/>
    <row r="99119" ht="12.75" customHeight="1" x14ac:dyDescent="0.2"/>
    <row r="99120" ht="12.75" customHeight="1" x14ac:dyDescent="0.2"/>
    <row r="99121" ht="12.75" customHeight="1" x14ac:dyDescent="0.2"/>
    <row r="99122" ht="12.75" customHeight="1" x14ac:dyDescent="0.2"/>
    <row r="99123" ht="12.75" customHeight="1" x14ac:dyDescent="0.2"/>
    <row r="99124" ht="12.75" customHeight="1" x14ac:dyDescent="0.2"/>
    <row r="99125" ht="12.75" customHeight="1" x14ac:dyDescent="0.2"/>
    <row r="99126" ht="12.75" customHeight="1" x14ac:dyDescent="0.2"/>
    <row r="99127" ht="12.75" customHeight="1" x14ac:dyDescent="0.2"/>
    <row r="99128" ht="12.75" customHeight="1" x14ac:dyDescent="0.2"/>
    <row r="99129" ht="12.75" customHeight="1" x14ac:dyDescent="0.2"/>
    <row r="99130" ht="12.75" customHeight="1" x14ac:dyDescent="0.2"/>
    <row r="99131" ht="12.75" customHeight="1" x14ac:dyDescent="0.2"/>
    <row r="99132" ht="12.75" customHeight="1" x14ac:dyDescent="0.2"/>
    <row r="99133" ht="12.75" customHeight="1" x14ac:dyDescent="0.2"/>
    <row r="99134" ht="12.75" customHeight="1" x14ac:dyDescent="0.2"/>
    <row r="99135" ht="12.75" customHeight="1" x14ac:dyDescent="0.2"/>
    <row r="99136" ht="12.75" customHeight="1" x14ac:dyDescent="0.2"/>
    <row r="99137" ht="12.75" customHeight="1" x14ac:dyDescent="0.2"/>
    <row r="99138" ht="12.75" customHeight="1" x14ac:dyDescent="0.2"/>
    <row r="99139" ht="12.75" customHeight="1" x14ac:dyDescent="0.2"/>
    <row r="99140" ht="12.75" customHeight="1" x14ac:dyDescent="0.2"/>
    <row r="99141" ht="12.75" customHeight="1" x14ac:dyDescent="0.2"/>
    <row r="99142" ht="12.75" customHeight="1" x14ac:dyDescent="0.2"/>
    <row r="99143" ht="12.75" customHeight="1" x14ac:dyDescent="0.2"/>
    <row r="99144" ht="12.75" customHeight="1" x14ac:dyDescent="0.2"/>
    <row r="99145" ht="12.75" customHeight="1" x14ac:dyDescent="0.2"/>
    <row r="99146" ht="12.75" customHeight="1" x14ac:dyDescent="0.2"/>
    <row r="99147" ht="12.75" customHeight="1" x14ac:dyDescent="0.2"/>
    <row r="99148" ht="12.75" customHeight="1" x14ac:dyDescent="0.2"/>
    <row r="99149" ht="12.75" customHeight="1" x14ac:dyDescent="0.2"/>
    <row r="99150" ht="12.75" customHeight="1" x14ac:dyDescent="0.2"/>
    <row r="99151" ht="12.75" customHeight="1" x14ac:dyDescent="0.2"/>
    <row r="99152" ht="12.75" customHeight="1" x14ac:dyDescent="0.2"/>
    <row r="99153" ht="12.75" customHeight="1" x14ac:dyDescent="0.2"/>
    <row r="99154" ht="12.75" customHeight="1" x14ac:dyDescent="0.2"/>
    <row r="99155" ht="12.75" customHeight="1" x14ac:dyDescent="0.2"/>
    <row r="99156" ht="12.75" customHeight="1" x14ac:dyDescent="0.2"/>
    <row r="99157" ht="12.75" customHeight="1" x14ac:dyDescent="0.2"/>
    <row r="99158" ht="12.75" customHeight="1" x14ac:dyDescent="0.2"/>
    <row r="99159" ht="12.75" customHeight="1" x14ac:dyDescent="0.2"/>
    <row r="99160" ht="12.75" customHeight="1" x14ac:dyDescent="0.2"/>
    <row r="99161" ht="12.75" customHeight="1" x14ac:dyDescent="0.2"/>
    <row r="99162" ht="12.75" customHeight="1" x14ac:dyDescent="0.2"/>
    <row r="99163" ht="12.75" customHeight="1" x14ac:dyDescent="0.2"/>
    <row r="99164" ht="12.75" customHeight="1" x14ac:dyDescent="0.2"/>
    <row r="99165" ht="12.75" customHeight="1" x14ac:dyDescent="0.2"/>
    <row r="99166" ht="12.75" customHeight="1" x14ac:dyDescent="0.2"/>
    <row r="99167" ht="12.75" customHeight="1" x14ac:dyDescent="0.2"/>
    <row r="99168" ht="12.75" customHeight="1" x14ac:dyDescent="0.2"/>
    <row r="99169" ht="12.75" customHeight="1" x14ac:dyDescent="0.2"/>
    <row r="99170" ht="12.75" customHeight="1" x14ac:dyDescent="0.2"/>
    <row r="99171" ht="12.75" customHeight="1" x14ac:dyDescent="0.2"/>
    <row r="99172" ht="12.75" customHeight="1" x14ac:dyDescent="0.2"/>
    <row r="99173" ht="12.75" customHeight="1" x14ac:dyDescent="0.2"/>
    <row r="99174" ht="12.75" customHeight="1" x14ac:dyDescent="0.2"/>
    <row r="99175" ht="12.75" customHeight="1" x14ac:dyDescent="0.2"/>
    <row r="99176" ht="12.75" customHeight="1" x14ac:dyDescent="0.2"/>
    <row r="99177" ht="12.75" customHeight="1" x14ac:dyDescent="0.2"/>
    <row r="99178" ht="12.75" customHeight="1" x14ac:dyDescent="0.2"/>
    <row r="99179" ht="12.75" customHeight="1" x14ac:dyDescent="0.2"/>
    <row r="99180" ht="12.75" customHeight="1" x14ac:dyDescent="0.2"/>
    <row r="99181" ht="12.75" customHeight="1" x14ac:dyDescent="0.2"/>
    <row r="99182" ht="12.75" customHeight="1" x14ac:dyDescent="0.2"/>
    <row r="99183" ht="12.75" customHeight="1" x14ac:dyDescent="0.2"/>
    <row r="99184" ht="12.75" customHeight="1" x14ac:dyDescent="0.2"/>
    <row r="99185" ht="12.75" customHeight="1" x14ac:dyDescent="0.2"/>
    <row r="99186" ht="12.75" customHeight="1" x14ac:dyDescent="0.2"/>
    <row r="99187" ht="12.75" customHeight="1" x14ac:dyDescent="0.2"/>
    <row r="99188" ht="12.75" customHeight="1" x14ac:dyDescent="0.2"/>
    <row r="99189" ht="12.75" customHeight="1" x14ac:dyDescent="0.2"/>
    <row r="99190" ht="12.75" customHeight="1" x14ac:dyDescent="0.2"/>
    <row r="99191" ht="12.75" customHeight="1" x14ac:dyDescent="0.2"/>
    <row r="99192" ht="12.75" customHeight="1" x14ac:dyDescent="0.2"/>
    <row r="99193" ht="12.75" customHeight="1" x14ac:dyDescent="0.2"/>
    <row r="99194" ht="12.75" customHeight="1" x14ac:dyDescent="0.2"/>
    <row r="99195" ht="12.75" customHeight="1" x14ac:dyDescent="0.2"/>
    <row r="99196" ht="12.75" customHeight="1" x14ac:dyDescent="0.2"/>
    <row r="99197" ht="12.75" customHeight="1" x14ac:dyDescent="0.2"/>
    <row r="99198" ht="12.75" customHeight="1" x14ac:dyDescent="0.2"/>
    <row r="99199" ht="12.75" customHeight="1" x14ac:dyDescent="0.2"/>
    <row r="99200" ht="12.75" customHeight="1" x14ac:dyDescent="0.2"/>
    <row r="99201" ht="12.75" customHeight="1" x14ac:dyDescent="0.2"/>
    <row r="99202" ht="12.75" customHeight="1" x14ac:dyDescent="0.2"/>
    <row r="99203" ht="12.75" customHeight="1" x14ac:dyDescent="0.2"/>
    <row r="99204" ht="12.75" customHeight="1" x14ac:dyDescent="0.2"/>
    <row r="99205" ht="12.75" customHeight="1" x14ac:dyDescent="0.2"/>
    <row r="99206" ht="12.75" customHeight="1" x14ac:dyDescent="0.2"/>
    <row r="99207" ht="12.75" customHeight="1" x14ac:dyDescent="0.2"/>
    <row r="99208" ht="12.75" customHeight="1" x14ac:dyDescent="0.2"/>
    <row r="99209" ht="12.75" customHeight="1" x14ac:dyDescent="0.2"/>
    <row r="99210" ht="12.75" customHeight="1" x14ac:dyDescent="0.2"/>
    <row r="99211" ht="12.75" customHeight="1" x14ac:dyDescent="0.2"/>
    <row r="99212" ht="12.75" customHeight="1" x14ac:dyDescent="0.2"/>
    <row r="99213" ht="12.75" customHeight="1" x14ac:dyDescent="0.2"/>
    <row r="99214" ht="12.75" customHeight="1" x14ac:dyDescent="0.2"/>
    <row r="99215" ht="12.75" customHeight="1" x14ac:dyDescent="0.2"/>
    <row r="99216" ht="12.75" customHeight="1" x14ac:dyDescent="0.2"/>
    <row r="99217" ht="12.75" customHeight="1" x14ac:dyDescent="0.2"/>
    <row r="99218" ht="12.75" customHeight="1" x14ac:dyDescent="0.2"/>
    <row r="99219" ht="12.75" customHeight="1" x14ac:dyDescent="0.2"/>
    <row r="99220" ht="12.75" customHeight="1" x14ac:dyDescent="0.2"/>
    <row r="99221" ht="12.75" customHeight="1" x14ac:dyDescent="0.2"/>
    <row r="99222" ht="12.75" customHeight="1" x14ac:dyDescent="0.2"/>
    <row r="99223" ht="12.75" customHeight="1" x14ac:dyDescent="0.2"/>
    <row r="99224" ht="12.75" customHeight="1" x14ac:dyDescent="0.2"/>
    <row r="99225" ht="12.75" customHeight="1" x14ac:dyDescent="0.2"/>
    <row r="99226" ht="12.75" customHeight="1" x14ac:dyDescent="0.2"/>
    <row r="99227" ht="12.75" customHeight="1" x14ac:dyDescent="0.2"/>
    <row r="99228" ht="12.75" customHeight="1" x14ac:dyDescent="0.2"/>
    <row r="99229" ht="12.75" customHeight="1" x14ac:dyDescent="0.2"/>
    <row r="99230" ht="12.75" customHeight="1" x14ac:dyDescent="0.2"/>
    <row r="99231" ht="12.75" customHeight="1" x14ac:dyDescent="0.2"/>
    <row r="99232" ht="12.75" customHeight="1" x14ac:dyDescent="0.2"/>
    <row r="99233" ht="12.75" customHeight="1" x14ac:dyDescent="0.2"/>
    <row r="99234" ht="12.75" customHeight="1" x14ac:dyDescent="0.2"/>
    <row r="99235" ht="12.75" customHeight="1" x14ac:dyDescent="0.2"/>
    <row r="99236" ht="12.75" customHeight="1" x14ac:dyDescent="0.2"/>
    <row r="99237" ht="12.75" customHeight="1" x14ac:dyDescent="0.2"/>
    <row r="99238" ht="12.75" customHeight="1" x14ac:dyDescent="0.2"/>
    <row r="99239" ht="12.75" customHeight="1" x14ac:dyDescent="0.2"/>
    <row r="99240" ht="12.75" customHeight="1" x14ac:dyDescent="0.2"/>
    <row r="99241" ht="12.75" customHeight="1" x14ac:dyDescent="0.2"/>
    <row r="99242" ht="12.75" customHeight="1" x14ac:dyDescent="0.2"/>
    <row r="99243" ht="12.75" customHeight="1" x14ac:dyDescent="0.2"/>
    <row r="99244" ht="12.75" customHeight="1" x14ac:dyDescent="0.2"/>
    <row r="99245" ht="12.75" customHeight="1" x14ac:dyDescent="0.2"/>
    <row r="99246" ht="12.75" customHeight="1" x14ac:dyDescent="0.2"/>
    <row r="99247" ht="12.75" customHeight="1" x14ac:dyDescent="0.2"/>
    <row r="99248" ht="12.75" customHeight="1" x14ac:dyDescent="0.2"/>
    <row r="99249" ht="12.75" customHeight="1" x14ac:dyDescent="0.2"/>
    <row r="99250" ht="12.75" customHeight="1" x14ac:dyDescent="0.2"/>
    <row r="99251" ht="12.75" customHeight="1" x14ac:dyDescent="0.2"/>
    <row r="99252" ht="12.75" customHeight="1" x14ac:dyDescent="0.2"/>
    <row r="99253" ht="12.75" customHeight="1" x14ac:dyDescent="0.2"/>
    <row r="99254" ht="12.75" customHeight="1" x14ac:dyDescent="0.2"/>
    <row r="99255" ht="12.75" customHeight="1" x14ac:dyDescent="0.2"/>
    <row r="99256" ht="12.75" customHeight="1" x14ac:dyDescent="0.2"/>
    <row r="99257" ht="12.75" customHeight="1" x14ac:dyDescent="0.2"/>
    <row r="99258" ht="12.75" customHeight="1" x14ac:dyDescent="0.2"/>
    <row r="99259" ht="12.75" customHeight="1" x14ac:dyDescent="0.2"/>
    <row r="99260" ht="12.75" customHeight="1" x14ac:dyDescent="0.2"/>
    <row r="99261" ht="12.75" customHeight="1" x14ac:dyDescent="0.2"/>
    <row r="99262" ht="12.75" customHeight="1" x14ac:dyDescent="0.2"/>
    <row r="99263" ht="12.75" customHeight="1" x14ac:dyDescent="0.2"/>
    <row r="99264" ht="12.75" customHeight="1" x14ac:dyDescent="0.2"/>
    <row r="99265" ht="12.75" customHeight="1" x14ac:dyDescent="0.2"/>
    <row r="99266" ht="12.75" customHeight="1" x14ac:dyDescent="0.2"/>
    <row r="99267" ht="12.75" customHeight="1" x14ac:dyDescent="0.2"/>
    <row r="99268" ht="12.75" customHeight="1" x14ac:dyDescent="0.2"/>
    <row r="99269" ht="12.75" customHeight="1" x14ac:dyDescent="0.2"/>
    <row r="99270" ht="12.75" customHeight="1" x14ac:dyDescent="0.2"/>
    <row r="99271" ht="12.75" customHeight="1" x14ac:dyDescent="0.2"/>
    <row r="99272" ht="12.75" customHeight="1" x14ac:dyDescent="0.2"/>
    <row r="99273" ht="12.75" customHeight="1" x14ac:dyDescent="0.2"/>
    <row r="99274" ht="12.75" customHeight="1" x14ac:dyDescent="0.2"/>
    <row r="99275" ht="12.75" customHeight="1" x14ac:dyDescent="0.2"/>
    <row r="99276" ht="12.75" customHeight="1" x14ac:dyDescent="0.2"/>
    <row r="99277" ht="12.75" customHeight="1" x14ac:dyDescent="0.2"/>
    <row r="99278" ht="12.75" customHeight="1" x14ac:dyDescent="0.2"/>
    <row r="99279" ht="12.75" customHeight="1" x14ac:dyDescent="0.2"/>
    <row r="99280" ht="12.75" customHeight="1" x14ac:dyDescent="0.2"/>
    <row r="99281" ht="12.75" customHeight="1" x14ac:dyDescent="0.2"/>
    <row r="99282" ht="12.75" customHeight="1" x14ac:dyDescent="0.2"/>
    <row r="99283" ht="12.75" customHeight="1" x14ac:dyDescent="0.2"/>
    <row r="99284" ht="12.75" customHeight="1" x14ac:dyDescent="0.2"/>
    <row r="99285" ht="12.75" customHeight="1" x14ac:dyDescent="0.2"/>
    <row r="99286" ht="12.75" customHeight="1" x14ac:dyDescent="0.2"/>
    <row r="99287" ht="12.75" customHeight="1" x14ac:dyDescent="0.2"/>
    <row r="99288" ht="12.75" customHeight="1" x14ac:dyDescent="0.2"/>
    <row r="99289" ht="12.75" customHeight="1" x14ac:dyDescent="0.2"/>
    <row r="99290" ht="12.75" customHeight="1" x14ac:dyDescent="0.2"/>
    <row r="99291" ht="12.75" customHeight="1" x14ac:dyDescent="0.2"/>
    <row r="99292" ht="12.75" customHeight="1" x14ac:dyDescent="0.2"/>
    <row r="99293" ht="12.75" customHeight="1" x14ac:dyDescent="0.2"/>
    <row r="99294" ht="12.75" customHeight="1" x14ac:dyDescent="0.2"/>
    <row r="99295" ht="12.75" customHeight="1" x14ac:dyDescent="0.2"/>
    <row r="99296" ht="12.75" customHeight="1" x14ac:dyDescent="0.2"/>
    <row r="99297" ht="12.75" customHeight="1" x14ac:dyDescent="0.2"/>
    <row r="99298" ht="12.75" customHeight="1" x14ac:dyDescent="0.2"/>
    <row r="99299" ht="12.75" customHeight="1" x14ac:dyDescent="0.2"/>
    <row r="99300" ht="12.75" customHeight="1" x14ac:dyDescent="0.2"/>
    <row r="99301" ht="12.75" customHeight="1" x14ac:dyDescent="0.2"/>
    <row r="99302" ht="12.75" customHeight="1" x14ac:dyDescent="0.2"/>
    <row r="99303" ht="12.75" customHeight="1" x14ac:dyDescent="0.2"/>
    <row r="99304" ht="12.75" customHeight="1" x14ac:dyDescent="0.2"/>
    <row r="99305" ht="12.75" customHeight="1" x14ac:dyDescent="0.2"/>
    <row r="99306" ht="12.75" customHeight="1" x14ac:dyDescent="0.2"/>
    <row r="99307" ht="12.75" customHeight="1" x14ac:dyDescent="0.2"/>
    <row r="99308" ht="12.75" customHeight="1" x14ac:dyDescent="0.2"/>
    <row r="99309" ht="12.75" customHeight="1" x14ac:dyDescent="0.2"/>
    <row r="99310" ht="12.75" customHeight="1" x14ac:dyDescent="0.2"/>
    <row r="99311" ht="12.75" customHeight="1" x14ac:dyDescent="0.2"/>
    <row r="99312" ht="12.75" customHeight="1" x14ac:dyDescent="0.2"/>
    <row r="99313" ht="12.75" customHeight="1" x14ac:dyDescent="0.2"/>
    <row r="99314" ht="12.75" customHeight="1" x14ac:dyDescent="0.2"/>
    <row r="99315" ht="12.75" customHeight="1" x14ac:dyDescent="0.2"/>
    <row r="99316" ht="12.75" customHeight="1" x14ac:dyDescent="0.2"/>
    <row r="99317" ht="12.75" customHeight="1" x14ac:dyDescent="0.2"/>
    <row r="99318" ht="12.75" customHeight="1" x14ac:dyDescent="0.2"/>
    <row r="99319" ht="12.75" customHeight="1" x14ac:dyDescent="0.2"/>
    <row r="99320" ht="12.75" customHeight="1" x14ac:dyDescent="0.2"/>
    <row r="99321" ht="12.75" customHeight="1" x14ac:dyDescent="0.2"/>
    <row r="99322" ht="12.75" customHeight="1" x14ac:dyDescent="0.2"/>
    <row r="99323" ht="12.75" customHeight="1" x14ac:dyDescent="0.2"/>
    <row r="99324" ht="12.75" customHeight="1" x14ac:dyDescent="0.2"/>
    <row r="99325" ht="12.75" customHeight="1" x14ac:dyDescent="0.2"/>
    <row r="99326" ht="12.75" customHeight="1" x14ac:dyDescent="0.2"/>
    <row r="99327" ht="12.75" customHeight="1" x14ac:dyDescent="0.2"/>
    <row r="99328" ht="12.75" customHeight="1" x14ac:dyDescent="0.2"/>
    <row r="99329" ht="12.75" customHeight="1" x14ac:dyDescent="0.2"/>
    <row r="99330" ht="12.75" customHeight="1" x14ac:dyDescent="0.2"/>
    <row r="99331" ht="12.75" customHeight="1" x14ac:dyDescent="0.2"/>
    <row r="99332" ht="12.75" customHeight="1" x14ac:dyDescent="0.2"/>
    <row r="99333" ht="12.75" customHeight="1" x14ac:dyDescent="0.2"/>
    <row r="99334" ht="12.75" customHeight="1" x14ac:dyDescent="0.2"/>
    <row r="99335" ht="12.75" customHeight="1" x14ac:dyDescent="0.2"/>
    <row r="99336" ht="12.75" customHeight="1" x14ac:dyDescent="0.2"/>
    <row r="99337" ht="12.75" customHeight="1" x14ac:dyDescent="0.2"/>
    <row r="99338" ht="12.75" customHeight="1" x14ac:dyDescent="0.2"/>
    <row r="99339" ht="12.75" customHeight="1" x14ac:dyDescent="0.2"/>
    <row r="99340" ht="12.75" customHeight="1" x14ac:dyDescent="0.2"/>
    <row r="99341" ht="12.75" customHeight="1" x14ac:dyDescent="0.2"/>
    <row r="99342" ht="12.75" customHeight="1" x14ac:dyDescent="0.2"/>
    <row r="99343" ht="12.75" customHeight="1" x14ac:dyDescent="0.2"/>
    <row r="99344" ht="12.75" customHeight="1" x14ac:dyDescent="0.2"/>
    <row r="99345" ht="12.75" customHeight="1" x14ac:dyDescent="0.2"/>
    <row r="99346" ht="12.75" customHeight="1" x14ac:dyDescent="0.2"/>
    <row r="99347" ht="12.75" customHeight="1" x14ac:dyDescent="0.2"/>
    <row r="99348" ht="12.75" customHeight="1" x14ac:dyDescent="0.2"/>
    <row r="99349" ht="12.75" customHeight="1" x14ac:dyDescent="0.2"/>
    <row r="99350" ht="12.75" customHeight="1" x14ac:dyDescent="0.2"/>
    <row r="99351" ht="12.75" customHeight="1" x14ac:dyDescent="0.2"/>
    <row r="99352" ht="12.75" customHeight="1" x14ac:dyDescent="0.2"/>
    <row r="99353" ht="12.75" customHeight="1" x14ac:dyDescent="0.2"/>
    <row r="99354" ht="12.75" customHeight="1" x14ac:dyDescent="0.2"/>
    <row r="99355" ht="12.75" customHeight="1" x14ac:dyDescent="0.2"/>
    <row r="99356" ht="12.75" customHeight="1" x14ac:dyDescent="0.2"/>
    <row r="99357" ht="12.75" customHeight="1" x14ac:dyDescent="0.2"/>
    <row r="99358" ht="12.75" customHeight="1" x14ac:dyDescent="0.2"/>
    <row r="99359" ht="12.75" customHeight="1" x14ac:dyDescent="0.2"/>
    <row r="99360" ht="12.75" customHeight="1" x14ac:dyDescent="0.2"/>
    <row r="99361" ht="12.75" customHeight="1" x14ac:dyDescent="0.2"/>
    <row r="99362" ht="12.75" customHeight="1" x14ac:dyDescent="0.2"/>
    <row r="99363" ht="12.75" customHeight="1" x14ac:dyDescent="0.2"/>
    <row r="99364" ht="12.75" customHeight="1" x14ac:dyDescent="0.2"/>
    <row r="99365" ht="12.75" customHeight="1" x14ac:dyDescent="0.2"/>
    <row r="99366" ht="12.75" customHeight="1" x14ac:dyDescent="0.2"/>
    <row r="99367" ht="12.75" customHeight="1" x14ac:dyDescent="0.2"/>
    <row r="99368" ht="12.75" customHeight="1" x14ac:dyDescent="0.2"/>
    <row r="99369" ht="12.75" customHeight="1" x14ac:dyDescent="0.2"/>
    <row r="99370" ht="12.75" customHeight="1" x14ac:dyDescent="0.2"/>
    <row r="99371" ht="12.75" customHeight="1" x14ac:dyDescent="0.2"/>
    <row r="99372" ht="12.75" customHeight="1" x14ac:dyDescent="0.2"/>
    <row r="99373" ht="12.75" customHeight="1" x14ac:dyDescent="0.2"/>
    <row r="99374" ht="12.75" customHeight="1" x14ac:dyDescent="0.2"/>
    <row r="99375" ht="12.75" customHeight="1" x14ac:dyDescent="0.2"/>
    <row r="99376" ht="12.75" customHeight="1" x14ac:dyDescent="0.2"/>
    <row r="99377" ht="12.75" customHeight="1" x14ac:dyDescent="0.2"/>
    <row r="99378" ht="12.75" customHeight="1" x14ac:dyDescent="0.2"/>
    <row r="99379" ht="12.75" customHeight="1" x14ac:dyDescent="0.2"/>
    <row r="99380" ht="12.75" customHeight="1" x14ac:dyDescent="0.2"/>
    <row r="99381" ht="12.75" customHeight="1" x14ac:dyDescent="0.2"/>
    <row r="99382" ht="12.75" customHeight="1" x14ac:dyDescent="0.2"/>
    <row r="99383" ht="12.75" customHeight="1" x14ac:dyDescent="0.2"/>
    <row r="99384" ht="12.75" customHeight="1" x14ac:dyDescent="0.2"/>
    <row r="99385" ht="12.75" customHeight="1" x14ac:dyDescent="0.2"/>
    <row r="99386" ht="12.75" customHeight="1" x14ac:dyDescent="0.2"/>
    <row r="99387" ht="12.75" customHeight="1" x14ac:dyDescent="0.2"/>
    <row r="99388" ht="12.75" customHeight="1" x14ac:dyDescent="0.2"/>
    <row r="99389" ht="12.75" customHeight="1" x14ac:dyDescent="0.2"/>
    <row r="99390" ht="12.75" customHeight="1" x14ac:dyDescent="0.2"/>
    <row r="99391" ht="12.75" customHeight="1" x14ac:dyDescent="0.2"/>
    <row r="99392" ht="12.75" customHeight="1" x14ac:dyDescent="0.2"/>
    <row r="99393" ht="12.75" customHeight="1" x14ac:dyDescent="0.2"/>
    <row r="99394" ht="12.75" customHeight="1" x14ac:dyDescent="0.2"/>
    <row r="99395" ht="12.75" customHeight="1" x14ac:dyDescent="0.2"/>
    <row r="99396" ht="12.75" customHeight="1" x14ac:dyDescent="0.2"/>
    <row r="99397" ht="12.75" customHeight="1" x14ac:dyDescent="0.2"/>
    <row r="99398" ht="12.75" customHeight="1" x14ac:dyDescent="0.2"/>
    <row r="99399" ht="12.75" customHeight="1" x14ac:dyDescent="0.2"/>
    <row r="99400" ht="12.75" customHeight="1" x14ac:dyDescent="0.2"/>
    <row r="99401" ht="12.75" customHeight="1" x14ac:dyDescent="0.2"/>
    <row r="99402" ht="12.75" customHeight="1" x14ac:dyDescent="0.2"/>
    <row r="99403" ht="12.75" customHeight="1" x14ac:dyDescent="0.2"/>
    <row r="99404" ht="12.75" customHeight="1" x14ac:dyDescent="0.2"/>
    <row r="99405" ht="12.75" customHeight="1" x14ac:dyDescent="0.2"/>
    <row r="99406" ht="12.75" customHeight="1" x14ac:dyDescent="0.2"/>
    <row r="99407" ht="12.75" customHeight="1" x14ac:dyDescent="0.2"/>
    <row r="99408" ht="12.75" customHeight="1" x14ac:dyDescent="0.2"/>
    <row r="99409" ht="12.75" customHeight="1" x14ac:dyDescent="0.2"/>
    <row r="99410" ht="12.75" customHeight="1" x14ac:dyDescent="0.2"/>
    <row r="99411" ht="12.75" customHeight="1" x14ac:dyDescent="0.2"/>
    <row r="99412" ht="12.75" customHeight="1" x14ac:dyDescent="0.2"/>
    <row r="99413" ht="12.75" customHeight="1" x14ac:dyDescent="0.2"/>
    <row r="99414" ht="12.75" customHeight="1" x14ac:dyDescent="0.2"/>
    <row r="99415" ht="12.75" customHeight="1" x14ac:dyDescent="0.2"/>
    <row r="99416" ht="12.75" customHeight="1" x14ac:dyDescent="0.2"/>
    <row r="99417" ht="12.75" customHeight="1" x14ac:dyDescent="0.2"/>
    <row r="99418" ht="12.75" customHeight="1" x14ac:dyDescent="0.2"/>
    <row r="99419" ht="12.75" customHeight="1" x14ac:dyDescent="0.2"/>
    <row r="99420" ht="12.75" customHeight="1" x14ac:dyDescent="0.2"/>
    <row r="99421" ht="12.75" customHeight="1" x14ac:dyDescent="0.2"/>
    <row r="99422" ht="12.75" customHeight="1" x14ac:dyDescent="0.2"/>
    <row r="99423" ht="12.75" customHeight="1" x14ac:dyDescent="0.2"/>
    <row r="99424" ht="12.75" customHeight="1" x14ac:dyDescent="0.2"/>
    <row r="99425" ht="12.75" customHeight="1" x14ac:dyDescent="0.2"/>
    <row r="99426" ht="12.75" customHeight="1" x14ac:dyDescent="0.2"/>
    <row r="99427" ht="12.75" customHeight="1" x14ac:dyDescent="0.2"/>
    <row r="99428" ht="12.75" customHeight="1" x14ac:dyDescent="0.2"/>
    <row r="99429" ht="12.75" customHeight="1" x14ac:dyDescent="0.2"/>
    <row r="99430" ht="12.75" customHeight="1" x14ac:dyDescent="0.2"/>
    <row r="99431" ht="12.75" customHeight="1" x14ac:dyDescent="0.2"/>
    <row r="99432" ht="12.75" customHeight="1" x14ac:dyDescent="0.2"/>
    <row r="99433" ht="12.75" customHeight="1" x14ac:dyDescent="0.2"/>
    <row r="99434" ht="12.75" customHeight="1" x14ac:dyDescent="0.2"/>
    <row r="99435" ht="12.75" customHeight="1" x14ac:dyDescent="0.2"/>
    <row r="99436" ht="12.75" customHeight="1" x14ac:dyDescent="0.2"/>
    <row r="99437" ht="12.75" customHeight="1" x14ac:dyDescent="0.2"/>
    <row r="99438" ht="12.75" customHeight="1" x14ac:dyDescent="0.2"/>
    <row r="99439" ht="12.75" customHeight="1" x14ac:dyDescent="0.2"/>
    <row r="99440" ht="12.75" customHeight="1" x14ac:dyDescent="0.2"/>
    <row r="99441" ht="12.75" customHeight="1" x14ac:dyDescent="0.2"/>
    <row r="99442" ht="12.75" customHeight="1" x14ac:dyDescent="0.2"/>
    <row r="99443" ht="12.75" customHeight="1" x14ac:dyDescent="0.2"/>
    <row r="99444" ht="12.75" customHeight="1" x14ac:dyDescent="0.2"/>
    <row r="99445" ht="12.75" customHeight="1" x14ac:dyDescent="0.2"/>
    <row r="99446" ht="12.75" customHeight="1" x14ac:dyDescent="0.2"/>
    <row r="99447" ht="12.75" customHeight="1" x14ac:dyDescent="0.2"/>
    <row r="99448" ht="12.75" customHeight="1" x14ac:dyDescent="0.2"/>
    <row r="99449" ht="12.75" customHeight="1" x14ac:dyDescent="0.2"/>
    <row r="99450" ht="12.75" customHeight="1" x14ac:dyDescent="0.2"/>
    <row r="99451" ht="12.75" customHeight="1" x14ac:dyDescent="0.2"/>
    <row r="99452" ht="12.75" customHeight="1" x14ac:dyDescent="0.2"/>
    <row r="99453" ht="12.75" customHeight="1" x14ac:dyDescent="0.2"/>
    <row r="99454" ht="12.75" customHeight="1" x14ac:dyDescent="0.2"/>
    <row r="99455" ht="12.75" customHeight="1" x14ac:dyDescent="0.2"/>
    <row r="99456" ht="12.75" customHeight="1" x14ac:dyDescent="0.2"/>
    <row r="99457" ht="12.75" customHeight="1" x14ac:dyDescent="0.2"/>
    <row r="99458" ht="12.75" customHeight="1" x14ac:dyDescent="0.2"/>
    <row r="99459" ht="12.75" customHeight="1" x14ac:dyDescent="0.2"/>
    <row r="99460" ht="12.75" customHeight="1" x14ac:dyDescent="0.2"/>
    <row r="99461" ht="12.75" customHeight="1" x14ac:dyDescent="0.2"/>
    <row r="99462" ht="12.75" customHeight="1" x14ac:dyDescent="0.2"/>
    <row r="99463" ht="12.75" customHeight="1" x14ac:dyDescent="0.2"/>
    <row r="99464" ht="12.75" customHeight="1" x14ac:dyDescent="0.2"/>
    <row r="99465" ht="12.75" customHeight="1" x14ac:dyDescent="0.2"/>
    <row r="99466" ht="12.75" customHeight="1" x14ac:dyDescent="0.2"/>
    <row r="99467" ht="12.75" customHeight="1" x14ac:dyDescent="0.2"/>
    <row r="99468" ht="12.75" customHeight="1" x14ac:dyDescent="0.2"/>
    <row r="99469" ht="12.75" customHeight="1" x14ac:dyDescent="0.2"/>
    <row r="99470" ht="12.75" customHeight="1" x14ac:dyDescent="0.2"/>
    <row r="99471" ht="12.75" customHeight="1" x14ac:dyDescent="0.2"/>
    <row r="99472" ht="12.75" customHeight="1" x14ac:dyDescent="0.2"/>
    <row r="99473" ht="12.75" customHeight="1" x14ac:dyDescent="0.2"/>
    <row r="99474" ht="12.75" customHeight="1" x14ac:dyDescent="0.2"/>
    <row r="99475" ht="12.75" customHeight="1" x14ac:dyDescent="0.2"/>
    <row r="99476" ht="12.75" customHeight="1" x14ac:dyDescent="0.2"/>
    <row r="99477" ht="12.75" customHeight="1" x14ac:dyDescent="0.2"/>
    <row r="99478" ht="12.75" customHeight="1" x14ac:dyDescent="0.2"/>
    <row r="99479" ht="12.75" customHeight="1" x14ac:dyDescent="0.2"/>
    <row r="99480" ht="12.75" customHeight="1" x14ac:dyDescent="0.2"/>
    <row r="99481" ht="12.75" customHeight="1" x14ac:dyDescent="0.2"/>
    <row r="99482" ht="12.75" customHeight="1" x14ac:dyDescent="0.2"/>
    <row r="99483" ht="12.75" customHeight="1" x14ac:dyDescent="0.2"/>
    <row r="99484" ht="12.75" customHeight="1" x14ac:dyDescent="0.2"/>
    <row r="99485" ht="12.75" customHeight="1" x14ac:dyDescent="0.2"/>
    <row r="99486" ht="12.75" customHeight="1" x14ac:dyDescent="0.2"/>
    <row r="99487" ht="12.75" customHeight="1" x14ac:dyDescent="0.2"/>
    <row r="99488" ht="12.75" customHeight="1" x14ac:dyDescent="0.2"/>
    <row r="99489" ht="12.75" customHeight="1" x14ac:dyDescent="0.2"/>
    <row r="99490" ht="12.75" customHeight="1" x14ac:dyDescent="0.2"/>
    <row r="99491" ht="12.75" customHeight="1" x14ac:dyDescent="0.2"/>
    <row r="99492" ht="12.75" customHeight="1" x14ac:dyDescent="0.2"/>
    <row r="99493" ht="12.75" customHeight="1" x14ac:dyDescent="0.2"/>
    <row r="99494" ht="12.75" customHeight="1" x14ac:dyDescent="0.2"/>
    <row r="99495" ht="12.75" customHeight="1" x14ac:dyDescent="0.2"/>
    <row r="99496" ht="12.75" customHeight="1" x14ac:dyDescent="0.2"/>
    <row r="99497" ht="12.75" customHeight="1" x14ac:dyDescent="0.2"/>
    <row r="99498" ht="12.75" customHeight="1" x14ac:dyDescent="0.2"/>
    <row r="99499" ht="12.75" customHeight="1" x14ac:dyDescent="0.2"/>
    <row r="99500" ht="12.75" customHeight="1" x14ac:dyDescent="0.2"/>
    <row r="99501" ht="12.75" customHeight="1" x14ac:dyDescent="0.2"/>
    <row r="99502" ht="12.75" customHeight="1" x14ac:dyDescent="0.2"/>
    <row r="99503" ht="12.75" customHeight="1" x14ac:dyDescent="0.2"/>
    <row r="99504" ht="12.75" customHeight="1" x14ac:dyDescent="0.2"/>
    <row r="99505" ht="12.75" customHeight="1" x14ac:dyDescent="0.2"/>
    <row r="99506" ht="12.75" customHeight="1" x14ac:dyDescent="0.2"/>
    <row r="99507" ht="12.75" customHeight="1" x14ac:dyDescent="0.2"/>
    <row r="99508" ht="12.75" customHeight="1" x14ac:dyDescent="0.2"/>
    <row r="99509" ht="12.75" customHeight="1" x14ac:dyDescent="0.2"/>
    <row r="99510" ht="12.75" customHeight="1" x14ac:dyDescent="0.2"/>
    <row r="99511" ht="12.75" customHeight="1" x14ac:dyDescent="0.2"/>
    <row r="99512" ht="12.75" customHeight="1" x14ac:dyDescent="0.2"/>
    <row r="99513" ht="12.75" customHeight="1" x14ac:dyDescent="0.2"/>
    <row r="99514" ht="12.75" customHeight="1" x14ac:dyDescent="0.2"/>
    <row r="99515" ht="12.75" customHeight="1" x14ac:dyDescent="0.2"/>
    <row r="99516" ht="12.75" customHeight="1" x14ac:dyDescent="0.2"/>
    <row r="99517" ht="12.75" customHeight="1" x14ac:dyDescent="0.2"/>
    <row r="99518" ht="12.75" customHeight="1" x14ac:dyDescent="0.2"/>
    <row r="99519" ht="12.75" customHeight="1" x14ac:dyDescent="0.2"/>
    <row r="99520" ht="12.75" customHeight="1" x14ac:dyDescent="0.2"/>
    <row r="99521" ht="12.75" customHeight="1" x14ac:dyDescent="0.2"/>
    <row r="99522" ht="12.75" customHeight="1" x14ac:dyDescent="0.2"/>
    <row r="99523" ht="12.75" customHeight="1" x14ac:dyDescent="0.2"/>
    <row r="99524" ht="12.75" customHeight="1" x14ac:dyDescent="0.2"/>
    <row r="99525" ht="12.75" customHeight="1" x14ac:dyDescent="0.2"/>
    <row r="99526" ht="12.75" customHeight="1" x14ac:dyDescent="0.2"/>
    <row r="99527" ht="12.75" customHeight="1" x14ac:dyDescent="0.2"/>
    <row r="99528" ht="12.75" customHeight="1" x14ac:dyDescent="0.2"/>
    <row r="99529" ht="12.75" customHeight="1" x14ac:dyDescent="0.2"/>
    <row r="99530" ht="12.75" customHeight="1" x14ac:dyDescent="0.2"/>
    <row r="99531" ht="12.75" customHeight="1" x14ac:dyDescent="0.2"/>
    <row r="99532" ht="12.75" customHeight="1" x14ac:dyDescent="0.2"/>
    <row r="99533" ht="12.75" customHeight="1" x14ac:dyDescent="0.2"/>
    <row r="99534" ht="12.75" customHeight="1" x14ac:dyDescent="0.2"/>
    <row r="99535" ht="12.75" customHeight="1" x14ac:dyDescent="0.2"/>
    <row r="99536" ht="12.75" customHeight="1" x14ac:dyDescent="0.2"/>
    <row r="99537" ht="12.75" customHeight="1" x14ac:dyDescent="0.2"/>
    <row r="99538" ht="12.75" customHeight="1" x14ac:dyDescent="0.2"/>
    <row r="99539" ht="12.75" customHeight="1" x14ac:dyDescent="0.2"/>
    <row r="99540" ht="12.75" customHeight="1" x14ac:dyDescent="0.2"/>
    <row r="99541" ht="12.75" customHeight="1" x14ac:dyDescent="0.2"/>
    <row r="99542" ht="12.75" customHeight="1" x14ac:dyDescent="0.2"/>
    <row r="99543" ht="12.75" customHeight="1" x14ac:dyDescent="0.2"/>
    <row r="99544" ht="12.75" customHeight="1" x14ac:dyDescent="0.2"/>
    <row r="99545" ht="12.75" customHeight="1" x14ac:dyDescent="0.2"/>
    <row r="99546" ht="12.75" customHeight="1" x14ac:dyDescent="0.2"/>
    <row r="99547" ht="12.75" customHeight="1" x14ac:dyDescent="0.2"/>
    <row r="99548" ht="12.75" customHeight="1" x14ac:dyDescent="0.2"/>
    <row r="99549" ht="12.75" customHeight="1" x14ac:dyDescent="0.2"/>
    <row r="99550" ht="12.75" customHeight="1" x14ac:dyDescent="0.2"/>
    <row r="99551" ht="12.75" customHeight="1" x14ac:dyDescent="0.2"/>
    <row r="99552" ht="12.75" customHeight="1" x14ac:dyDescent="0.2"/>
    <row r="99553" ht="12.75" customHeight="1" x14ac:dyDescent="0.2"/>
    <row r="99554" ht="12.75" customHeight="1" x14ac:dyDescent="0.2"/>
    <row r="99555" ht="12.75" customHeight="1" x14ac:dyDescent="0.2"/>
    <row r="99556" ht="12.75" customHeight="1" x14ac:dyDescent="0.2"/>
    <row r="99557" ht="12.75" customHeight="1" x14ac:dyDescent="0.2"/>
    <row r="99558" ht="12.75" customHeight="1" x14ac:dyDescent="0.2"/>
    <row r="99559" ht="12.75" customHeight="1" x14ac:dyDescent="0.2"/>
    <row r="99560" ht="12.75" customHeight="1" x14ac:dyDescent="0.2"/>
    <row r="99561" ht="12.75" customHeight="1" x14ac:dyDescent="0.2"/>
    <row r="99562" ht="12.75" customHeight="1" x14ac:dyDescent="0.2"/>
    <row r="99563" ht="12.75" customHeight="1" x14ac:dyDescent="0.2"/>
    <row r="99564" ht="12.75" customHeight="1" x14ac:dyDescent="0.2"/>
    <row r="99565" ht="12.75" customHeight="1" x14ac:dyDescent="0.2"/>
    <row r="99566" ht="12.75" customHeight="1" x14ac:dyDescent="0.2"/>
    <row r="99567" ht="12.75" customHeight="1" x14ac:dyDescent="0.2"/>
    <row r="99568" ht="12.75" customHeight="1" x14ac:dyDescent="0.2"/>
    <row r="99569" ht="12.75" customHeight="1" x14ac:dyDescent="0.2"/>
    <row r="99570" ht="12.75" customHeight="1" x14ac:dyDescent="0.2"/>
    <row r="99571" ht="12.75" customHeight="1" x14ac:dyDescent="0.2"/>
    <row r="99572" ht="12.75" customHeight="1" x14ac:dyDescent="0.2"/>
    <row r="99573" ht="12.75" customHeight="1" x14ac:dyDescent="0.2"/>
    <row r="99574" ht="12.75" customHeight="1" x14ac:dyDescent="0.2"/>
    <row r="99575" ht="12.75" customHeight="1" x14ac:dyDescent="0.2"/>
    <row r="99576" ht="12.75" customHeight="1" x14ac:dyDescent="0.2"/>
    <row r="99577" ht="12.75" customHeight="1" x14ac:dyDescent="0.2"/>
    <row r="99578" ht="12.75" customHeight="1" x14ac:dyDescent="0.2"/>
    <row r="99579" ht="12.75" customHeight="1" x14ac:dyDescent="0.2"/>
    <row r="99580" ht="12.75" customHeight="1" x14ac:dyDescent="0.2"/>
    <row r="99581" ht="12.75" customHeight="1" x14ac:dyDescent="0.2"/>
    <row r="99582" ht="12.75" customHeight="1" x14ac:dyDescent="0.2"/>
    <row r="99583" ht="12.75" customHeight="1" x14ac:dyDescent="0.2"/>
    <row r="99584" ht="12.75" customHeight="1" x14ac:dyDescent="0.2"/>
    <row r="99585" ht="12.75" customHeight="1" x14ac:dyDescent="0.2"/>
    <row r="99586" ht="12.75" customHeight="1" x14ac:dyDescent="0.2"/>
    <row r="99587" ht="12.75" customHeight="1" x14ac:dyDescent="0.2"/>
    <row r="99588" ht="12.75" customHeight="1" x14ac:dyDescent="0.2"/>
    <row r="99589" ht="12.75" customHeight="1" x14ac:dyDescent="0.2"/>
    <row r="99590" ht="12.75" customHeight="1" x14ac:dyDescent="0.2"/>
    <row r="99591" ht="12.75" customHeight="1" x14ac:dyDescent="0.2"/>
    <row r="99592" ht="12.75" customHeight="1" x14ac:dyDescent="0.2"/>
    <row r="99593" ht="12.75" customHeight="1" x14ac:dyDescent="0.2"/>
    <row r="99594" ht="12.75" customHeight="1" x14ac:dyDescent="0.2"/>
    <row r="99595" ht="12.75" customHeight="1" x14ac:dyDescent="0.2"/>
    <row r="99596" ht="12.75" customHeight="1" x14ac:dyDescent="0.2"/>
    <row r="99597" ht="12.75" customHeight="1" x14ac:dyDescent="0.2"/>
    <row r="99598" ht="12.75" customHeight="1" x14ac:dyDescent="0.2"/>
    <row r="99599" ht="12.75" customHeight="1" x14ac:dyDescent="0.2"/>
    <row r="99600" ht="12.75" customHeight="1" x14ac:dyDescent="0.2"/>
    <row r="99601" ht="12.75" customHeight="1" x14ac:dyDescent="0.2"/>
    <row r="99602" ht="12.75" customHeight="1" x14ac:dyDescent="0.2"/>
    <row r="99603" ht="12.75" customHeight="1" x14ac:dyDescent="0.2"/>
    <row r="99604" ht="12.75" customHeight="1" x14ac:dyDescent="0.2"/>
    <row r="99605" ht="12.75" customHeight="1" x14ac:dyDescent="0.2"/>
    <row r="99606" ht="12.75" customHeight="1" x14ac:dyDescent="0.2"/>
    <row r="99607" ht="12.75" customHeight="1" x14ac:dyDescent="0.2"/>
    <row r="99608" ht="12.75" customHeight="1" x14ac:dyDescent="0.2"/>
    <row r="99609" ht="12.75" customHeight="1" x14ac:dyDescent="0.2"/>
    <row r="99610" ht="12.75" customHeight="1" x14ac:dyDescent="0.2"/>
    <row r="99611" ht="12.75" customHeight="1" x14ac:dyDescent="0.2"/>
    <row r="99612" ht="12.75" customHeight="1" x14ac:dyDescent="0.2"/>
    <row r="99613" ht="12.75" customHeight="1" x14ac:dyDescent="0.2"/>
    <row r="99614" ht="12.75" customHeight="1" x14ac:dyDescent="0.2"/>
    <row r="99615" ht="12.75" customHeight="1" x14ac:dyDescent="0.2"/>
    <row r="99616" ht="12.75" customHeight="1" x14ac:dyDescent="0.2"/>
    <row r="99617" ht="12.75" customHeight="1" x14ac:dyDescent="0.2"/>
    <row r="99618" ht="12.75" customHeight="1" x14ac:dyDescent="0.2"/>
    <row r="99619" ht="12.75" customHeight="1" x14ac:dyDescent="0.2"/>
    <row r="99620" ht="12.75" customHeight="1" x14ac:dyDescent="0.2"/>
    <row r="99621" ht="12.75" customHeight="1" x14ac:dyDescent="0.2"/>
    <row r="99622" ht="12.75" customHeight="1" x14ac:dyDescent="0.2"/>
    <row r="99623" ht="12.75" customHeight="1" x14ac:dyDescent="0.2"/>
    <row r="99624" ht="12.75" customHeight="1" x14ac:dyDescent="0.2"/>
    <row r="99625" ht="12.75" customHeight="1" x14ac:dyDescent="0.2"/>
    <row r="99626" ht="12.75" customHeight="1" x14ac:dyDescent="0.2"/>
    <row r="99627" ht="12.75" customHeight="1" x14ac:dyDescent="0.2"/>
    <row r="99628" ht="12.75" customHeight="1" x14ac:dyDescent="0.2"/>
    <row r="99629" ht="12.75" customHeight="1" x14ac:dyDescent="0.2"/>
    <row r="99630" ht="12.75" customHeight="1" x14ac:dyDescent="0.2"/>
    <row r="99631" ht="12.75" customHeight="1" x14ac:dyDescent="0.2"/>
    <row r="99632" ht="12.75" customHeight="1" x14ac:dyDescent="0.2"/>
    <row r="99633" ht="12.75" customHeight="1" x14ac:dyDescent="0.2"/>
    <row r="99634" ht="12.75" customHeight="1" x14ac:dyDescent="0.2"/>
    <row r="99635" ht="12.75" customHeight="1" x14ac:dyDescent="0.2"/>
    <row r="99636" ht="12.75" customHeight="1" x14ac:dyDescent="0.2"/>
    <row r="99637" ht="12.75" customHeight="1" x14ac:dyDescent="0.2"/>
    <row r="99638" ht="12.75" customHeight="1" x14ac:dyDescent="0.2"/>
    <row r="99639" ht="12.75" customHeight="1" x14ac:dyDescent="0.2"/>
    <row r="99640" ht="12.75" customHeight="1" x14ac:dyDescent="0.2"/>
    <row r="99641" ht="12.75" customHeight="1" x14ac:dyDescent="0.2"/>
    <row r="99642" ht="12.75" customHeight="1" x14ac:dyDescent="0.2"/>
    <row r="99643" ht="12.75" customHeight="1" x14ac:dyDescent="0.2"/>
    <row r="99644" ht="12.75" customHeight="1" x14ac:dyDescent="0.2"/>
    <row r="99645" ht="12.75" customHeight="1" x14ac:dyDescent="0.2"/>
    <row r="99646" ht="12.75" customHeight="1" x14ac:dyDescent="0.2"/>
    <row r="99647" ht="12.75" customHeight="1" x14ac:dyDescent="0.2"/>
    <row r="99648" ht="12.75" customHeight="1" x14ac:dyDescent="0.2"/>
    <row r="99649" ht="12.75" customHeight="1" x14ac:dyDescent="0.2"/>
    <row r="99650" ht="12.75" customHeight="1" x14ac:dyDescent="0.2"/>
    <row r="99651" ht="12.75" customHeight="1" x14ac:dyDescent="0.2"/>
    <row r="99652" ht="12.75" customHeight="1" x14ac:dyDescent="0.2"/>
    <row r="99653" ht="12.75" customHeight="1" x14ac:dyDescent="0.2"/>
    <row r="99654" ht="12.75" customHeight="1" x14ac:dyDescent="0.2"/>
    <row r="99655" ht="12.75" customHeight="1" x14ac:dyDescent="0.2"/>
    <row r="99656" ht="12.75" customHeight="1" x14ac:dyDescent="0.2"/>
    <row r="99657" ht="12.75" customHeight="1" x14ac:dyDescent="0.2"/>
    <row r="99658" ht="12.75" customHeight="1" x14ac:dyDescent="0.2"/>
    <row r="99659" ht="12.75" customHeight="1" x14ac:dyDescent="0.2"/>
    <row r="99660" ht="12.75" customHeight="1" x14ac:dyDescent="0.2"/>
    <row r="99661" ht="12.75" customHeight="1" x14ac:dyDescent="0.2"/>
    <row r="99662" ht="12.75" customHeight="1" x14ac:dyDescent="0.2"/>
    <row r="99663" ht="12.75" customHeight="1" x14ac:dyDescent="0.2"/>
    <row r="99664" ht="12.75" customHeight="1" x14ac:dyDescent="0.2"/>
    <row r="99665" ht="12.75" customHeight="1" x14ac:dyDescent="0.2"/>
    <row r="99666" ht="12.75" customHeight="1" x14ac:dyDescent="0.2"/>
    <row r="99667" ht="12.75" customHeight="1" x14ac:dyDescent="0.2"/>
    <row r="99668" ht="12.75" customHeight="1" x14ac:dyDescent="0.2"/>
    <row r="99669" ht="12.75" customHeight="1" x14ac:dyDescent="0.2"/>
    <row r="99670" ht="12.75" customHeight="1" x14ac:dyDescent="0.2"/>
    <row r="99671" ht="12.75" customHeight="1" x14ac:dyDescent="0.2"/>
    <row r="99672" ht="12.75" customHeight="1" x14ac:dyDescent="0.2"/>
    <row r="99673" ht="12.75" customHeight="1" x14ac:dyDescent="0.2"/>
    <row r="99674" ht="12.75" customHeight="1" x14ac:dyDescent="0.2"/>
    <row r="99675" ht="12.75" customHeight="1" x14ac:dyDescent="0.2"/>
    <row r="99676" ht="12.75" customHeight="1" x14ac:dyDescent="0.2"/>
    <row r="99677" ht="12.75" customHeight="1" x14ac:dyDescent="0.2"/>
    <row r="99678" ht="12.75" customHeight="1" x14ac:dyDescent="0.2"/>
    <row r="99679" ht="12.75" customHeight="1" x14ac:dyDescent="0.2"/>
    <row r="99680" ht="12.75" customHeight="1" x14ac:dyDescent="0.2"/>
    <row r="99681" ht="12.75" customHeight="1" x14ac:dyDescent="0.2"/>
    <row r="99682" ht="12.75" customHeight="1" x14ac:dyDescent="0.2"/>
    <row r="99683" ht="12.75" customHeight="1" x14ac:dyDescent="0.2"/>
    <row r="99684" ht="12.75" customHeight="1" x14ac:dyDescent="0.2"/>
    <row r="99685" ht="12.75" customHeight="1" x14ac:dyDescent="0.2"/>
    <row r="99686" ht="12.75" customHeight="1" x14ac:dyDescent="0.2"/>
    <row r="99687" ht="12.75" customHeight="1" x14ac:dyDescent="0.2"/>
    <row r="99688" ht="12.75" customHeight="1" x14ac:dyDescent="0.2"/>
    <row r="99689" ht="12.75" customHeight="1" x14ac:dyDescent="0.2"/>
    <row r="99690" ht="12.75" customHeight="1" x14ac:dyDescent="0.2"/>
    <row r="99691" ht="12.75" customHeight="1" x14ac:dyDescent="0.2"/>
    <row r="99692" ht="12.75" customHeight="1" x14ac:dyDescent="0.2"/>
    <row r="99693" ht="12.75" customHeight="1" x14ac:dyDescent="0.2"/>
    <row r="99694" ht="12.75" customHeight="1" x14ac:dyDescent="0.2"/>
    <row r="99695" ht="12.75" customHeight="1" x14ac:dyDescent="0.2"/>
    <row r="99696" ht="12.75" customHeight="1" x14ac:dyDescent="0.2"/>
    <row r="99697" ht="12.75" customHeight="1" x14ac:dyDescent="0.2"/>
    <row r="99698" ht="12.75" customHeight="1" x14ac:dyDescent="0.2"/>
    <row r="99699" ht="12.75" customHeight="1" x14ac:dyDescent="0.2"/>
    <row r="99700" ht="12.75" customHeight="1" x14ac:dyDescent="0.2"/>
    <row r="99701" ht="12.75" customHeight="1" x14ac:dyDescent="0.2"/>
    <row r="99702" ht="12.75" customHeight="1" x14ac:dyDescent="0.2"/>
    <row r="99703" ht="12.75" customHeight="1" x14ac:dyDescent="0.2"/>
    <row r="99704" ht="12.75" customHeight="1" x14ac:dyDescent="0.2"/>
    <row r="99705" ht="12.75" customHeight="1" x14ac:dyDescent="0.2"/>
    <row r="99706" ht="12.75" customHeight="1" x14ac:dyDescent="0.2"/>
    <row r="99707" ht="12.75" customHeight="1" x14ac:dyDescent="0.2"/>
    <row r="99708" ht="12.75" customHeight="1" x14ac:dyDescent="0.2"/>
    <row r="99709" ht="12.75" customHeight="1" x14ac:dyDescent="0.2"/>
    <row r="99710" ht="12.75" customHeight="1" x14ac:dyDescent="0.2"/>
    <row r="99711" ht="12.75" customHeight="1" x14ac:dyDescent="0.2"/>
    <row r="99712" ht="12.75" customHeight="1" x14ac:dyDescent="0.2"/>
    <row r="99713" ht="12.75" customHeight="1" x14ac:dyDescent="0.2"/>
    <row r="99714" ht="12.75" customHeight="1" x14ac:dyDescent="0.2"/>
    <row r="99715" ht="12.75" customHeight="1" x14ac:dyDescent="0.2"/>
    <row r="99716" ht="12.75" customHeight="1" x14ac:dyDescent="0.2"/>
    <row r="99717" ht="12.75" customHeight="1" x14ac:dyDescent="0.2"/>
    <row r="99718" ht="12.75" customHeight="1" x14ac:dyDescent="0.2"/>
    <row r="99719" ht="12.75" customHeight="1" x14ac:dyDescent="0.2"/>
    <row r="99720" ht="12.75" customHeight="1" x14ac:dyDescent="0.2"/>
    <row r="99721" ht="12.75" customHeight="1" x14ac:dyDescent="0.2"/>
    <row r="99722" ht="12.75" customHeight="1" x14ac:dyDescent="0.2"/>
    <row r="99723" ht="12.75" customHeight="1" x14ac:dyDescent="0.2"/>
    <row r="99724" ht="12.75" customHeight="1" x14ac:dyDescent="0.2"/>
    <row r="99725" ht="12.75" customHeight="1" x14ac:dyDescent="0.2"/>
    <row r="99726" ht="12.75" customHeight="1" x14ac:dyDescent="0.2"/>
    <row r="99727" ht="12.75" customHeight="1" x14ac:dyDescent="0.2"/>
    <row r="99728" ht="12.75" customHeight="1" x14ac:dyDescent="0.2"/>
    <row r="99729" ht="12.75" customHeight="1" x14ac:dyDescent="0.2"/>
    <row r="99730" ht="12.75" customHeight="1" x14ac:dyDescent="0.2"/>
    <row r="99731" ht="12.75" customHeight="1" x14ac:dyDescent="0.2"/>
    <row r="99732" ht="12.75" customHeight="1" x14ac:dyDescent="0.2"/>
    <row r="99733" ht="12.75" customHeight="1" x14ac:dyDescent="0.2"/>
    <row r="99734" ht="12.75" customHeight="1" x14ac:dyDescent="0.2"/>
    <row r="99735" ht="12.75" customHeight="1" x14ac:dyDescent="0.2"/>
    <row r="99736" ht="12.75" customHeight="1" x14ac:dyDescent="0.2"/>
    <row r="99737" ht="12.75" customHeight="1" x14ac:dyDescent="0.2"/>
    <row r="99738" ht="12.75" customHeight="1" x14ac:dyDescent="0.2"/>
    <row r="99739" ht="12.75" customHeight="1" x14ac:dyDescent="0.2"/>
    <row r="99740" ht="12.75" customHeight="1" x14ac:dyDescent="0.2"/>
    <row r="99741" ht="12.75" customHeight="1" x14ac:dyDescent="0.2"/>
    <row r="99742" ht="12.75" customHeight="1" x14ac:dyDescent="0.2"/>
    <row r="99743" ht="12.75" customHeight="1" x14ac:dyDescent="0.2"/>
    <row r="99744" ht="12.75" customHeight="1" x14ac:dyDescent="0.2"/>
    <row r="99745" ht="12.75" customHeight="1" x14ac:dyDescent="0.2"/>
    <row r="99746" ht="12.75" customHeight="1" x14ac:dyDescent="0.2"/>
    <row r="99747" ht="12.75" customHeight="1" x14ac:dyDescent="0.2"/>
    <row r="99748" ht="12.75" customHeight="1" x14ac:dyDescent="0.2"/>
    <row r="99749" ht="12.75" customHeight="1" x14ac:dyDescent="0.2"/>
    <row r="99750" ht="12.75" customHeight="1" x14ac:dyDescent="0.2"/>
    <row r="99751" ht="12.75" customHeight="1" x14ac:dyDescent="0.2"/>
    <row r="99752" ht="12.75" customHeight="1" x14ac:dyDescent="0.2"/>
    <row r="99753" ht="12.75" customHeight="1" x14ac:dyDescent="0.2"/>
    <row r="99754" ht="12.75" customHeight="1" x14ac:dyDescent="0.2"/>
    <row r="99755" ht="12.75" customHeight="1" x14ac:dyDescent="0.2"/>
    <row r="99756" ht="12.75" customHeight="1" x14ac:dyDescent="0.2"/>
    <row r="99757" ht="12.75" customHeight="1" x14ac:dyDescent="0.2"/>
    <row r="99758" ht="12.75" customHeight="1" x14ac:dyDescent="0.2"/>
    <row r="99759" ht="12.75" customHeight="1" x14ac:dyDescent="0.2"/>
    <row r="99760" ht="12.75" customHeight="1" x14ac:dyDescent="0.2"/>
    <row r="99761" ht="12.75" customHeight="1" x14ac:dyDescent="0.2"/>
    <row r="99762" ht="12.75" customHeight="1" x14ac:dyDescent="0.2"/>
    <row r="99763" ht="12.75" customHeight="1" x14ac:dyDescent="0.2"/>
    <row r="99764" ht="12.75" customHeight="1" x14ac:dyDescent="0.2"/>
    <row r="99765" ht="12.75" customHeight="1" x14ac:dyDescent="0.2"/>
    <row r="99766" ht="12.75" customHeight="1" x14ac:dyDescent="0.2"/>
    <row r="99767" ht="12.75" customHeight="1" x14ac:dyDescent="0.2"/>
    <row r="99768" ht="12.75" customHeight="1" x14ac:dyDescent="0.2"/>
    <row r="99769" ht="12.75" customHeight="1" x14ac:dyDescent="0.2"/>
    <row r="99770" ht="12.75" customHeight="1" x14ac:dyDescent="0.2"/>
    <row r="99771" ht="12.75" customHeight="1" x14ac:dyDescent="0.2"/>
    <row r="99772" ht="12.75" customHeight="1" x14ac:dyDescent="0.2"/>
    <row r="99773" ht="12.75" customHeight="1" x14ac:dyDescent="0.2"/>
    <row r="99774" ht="12.75" customHeight="1" x14ac:dyDescent="0.2"/>
    <row r="99775" ht="12.75" customHeight="1" x14ac:dyDescent="0.2"/>
    <row r="99776" ht="12.75" customHeight="1" x14ac:dyDescent="0.2"/>
    <row r="99777" ht="12.75" customHeight="1" x14ac:dyDescent="0.2"/>
    <row r="99778" ht="12.75" customHeight="1" x14ac:dyDescent="0.2"/>
    <row r="99779" ht="12.75" customHeight="1" x14ac:dyDescent="0.2"/>
    <row r="99780" ht="12.75" customHeight="1" x14ac:dyDescent="0.2"/>
    <row r="99781" ht="12.75" customHeight="1" x14ac:dyDescent="0.2"/>
    <row r="99782" ht="12.75" customHeight="1" x14ac:dyDescent="0.2"/>
    <row r="99783" ht="12.75" customHeight="1" x14ac:dyDescent="0.2"/>
    <row r="99784" ht="12.75" customHeight="1" x14ac:dyDescent="0.2"/>
    <row r="99785" ht="12.75" customHeight="1" x14ac:dyDescent="0.2"/>
    <row r="99786" ht="12.75" customHeight="1" x14ac:dyDescent="0.2"/>
    <row r="99787" ht="12.75" customHeight="1" x14ac:dyDescent="0.2"/>
    <row r="99788" ht="12.75" customHeight="1" x14ac:dyDescent="0.2"/>
    <row r="99789" ht="12.75" customHeight="1" x14ac:dyDescent="0.2"/>
    <row r="99790" ht="12.75" customHeight="1" x14ac:dyDescent="0.2"/>
    <row r="99791" ht="12.75" customHeight="1" x14ac:dyDescent="0.2"/>
    <row r="99792" ht="12.75" customHeight="1" x14ac:dyDescent="0.2"/>
    <row r="99793" ht="12.75" customHeight="1" x14ac:dyDescent="0.2"/>
    <row r="99794" ht="12.75" customHeight="1" x14ac:dyDescent="0.2"/>
    <row r="99795" ht="12.75" customHeight="1" x14ac:dyDescent="0.2"/>
    <row r="99796" ht="12.75" customHeight="1" x14ac:dyDescent="0.2"/>
    <row r="99797" ht="12.75" customHeight="1" x14ac:dyDescent="0.2"/>
    <row r="99798" ht="12.75" customHeight="1" x14ac:dyDescent="0.2"/>
    <row r="99799" ht="12.75" customHeight="1" x14ac:dyDescent="0.2"/>
    <row r="99800" ht="12.75" customHeight="1" x14ac:dyDescent="0.2"/>
    <row r="99801" ht="12.75" customHeight="1" x14ac:dyDescent="0.2"/>
    <row r="99802" ht="12.75" customHeight="1" x14ac:dyDescent="0.2"/>
    <row r="99803" ht="12.75" customHeight="1" x14ac:dyDescent="0.2"/>
    <row r="99804" ht="12.75" customHeight="1" x14ac:dyDescent="0.2"/>
    <row r="99805" ht="12.75" customHeight="1" x14ac:dyDescent="0.2"/>
    <row r="99806" ht="12.75" customHeight="1" x14ac:dyDescent="0.2"/>
    <row r="99807" ht="12.75" customHeight="1" x14ac:dyDescent="0.2"/>
    <row r="99808" ht="12.75" customHeight="1" x14ac:dyDescent="0.2"/>
    <row r="99809" ht="12.75" customHeight="1" x14ac:dyDescent="0.2"/>
    <row r="99810" ht="12.75" customHeight="1" x14ac:dyDescent="0.2"/>
    <row r="99811" ht="12.75" customHeight="1" x14ac:dyDescent="0.2"/>
    <row r="99812" ht="12.75" customHeight="1" x14ac:dyDescent="0.2"/>
    <row r="99813" ht="12.75" customHeight="1" x14ac:dyDescent="0.2"/>
    <row r="99814" ht="12.75" customHeight="1" x14ac:dyDescent="0.2"/>
    <row r="99815" ht="12.75" customHeight="1" x14ac:dyDescent="0.2"/>
    <row r="99816" ht="12.75" customHeight="1" x14ac:dyDescent="0.2"/>
    <row r="99817" ht="12.75" customHeight="1" x14ac:dyDescent="0.2"/>
    <row r="99818" ht="12.75" customHeight="1" x14ac:dyDescent="0.2"/>
    <row r="99819" ht="12.75" customHeight="1" x14ac:dyDescent="0.2"/>
    <row r="99820" ht="12.75" customHeight="1" x14ac:dyDescent="0.2"/>
    <row r="99821" ht="12.75" customHeight="1" x14ac:dyDescent="0.2"/>
    <row r="99822" ht="12.75" customHeight="1" x14ac:dyDescent="0.2"/>
    <row r="99823" ht="12.75" customHeight="1" x14ac:dyDescent="0.2"/>
    <row r="99824" ht="12.75" customHeight="1" x14ac:dyDescent="0.2"/>
    <row r="99825" ht="12.75" customHeight="1" x14ac:dyDescent="0.2"/>
    <row r="99826" ht="12.75" customHeight="1" x14ac:dyDescent="0.2"/>
    <row r="99827" ht="12.75" customHeight="1" x14ac:dyDescent="0.2"/>
    <row r="99828" ht="12.75" customHeight="1" x14ac:dyDescent="0.2"/>
    <row r="99829" ht="12.75" customHeight="1" x14ac:dyDescent="0.2"/>
    <row r="99830" ht="12.75" customHeight="1" x14ac:dyDescent="0.2"/>
    <row r="99831" ht="12.75" customHeight="1" x14ac:dyDescent="0.2"/>
    <row r="99832" ht="12.75" customHeight="1" x14ac:dyDescent="0.2"/>
    <row r="99833" ht="12.75" customHeight="1" x14ac:dyDescent="0.2"/>
    <row r="99834" ht="12.75" customHeight="1" x14ac:dyDescent="0.2"/>
    <row r="99835" ht="12.75" customHeight="1" x14ac:dyDescent="0.2"/>
    <row r="99836" ht="12.75" customHeight="1" x14ac:dyDescent="0.2"/>
    <row r="99837" ht="12.75" customHeight="1" x14ac:dyDescent="0.2"/>
    <row r="99838" ht="12.75" customHeight="1" x14ac:dyDescent="0.2"/>
    <row r="99839" ht="12.75" customHeight="1" x14ac:dyDescent="0.2"/>
    <row r="99840" ht="12.75" customHeight="1" x14ac:dyDescent="0.2"/>
    <row r="99841" ht="12.75" customHeight="1" x14ac:dyDescent="0.2"/>
    <row r="99842" ht="12.75" customHeight="1" x14ac:dyDescent="0.2"/>
    <row r="99843" ht="12.75" customHeight="1" x14ac:dyDescent="0.2"/>
    <row r="99844" ht="12.75" customHeight="1" x14ac:dyDescent="0.2"/>
    <row r="99845" ht="12.75" customHeight="1" x14ac:dyDescent="0.2"/>
    <row r="99846" ht="12.75" customHeight="1" x14ac:dyDescent="0.2"/>
    <row r="99847" ht="12.75" customHeight="1" x14ac:dyDescent="0.2"/>
    <row r="99848" ht="12.75" customHeight="1" x14ac:dyDescent="0.2"/>
    <row r="99849" ht="12.75" customHeight="1" x14ac:dyDescent="0.2"/>
    <row r="99850" ht="12.75" customHeight="1" x14ac:dyDescent="0.2"/>
    <row r="99851" ht="12.75" customHeight="1" x14ac:dyDescent="0.2"/>
    <row r="99852" ht="12.75" customHeight="1" x14ac:dyDescent="0.2"/>
    <row r="99853" ht="12.75" customHeight="1" x14ac:dyDescent="0.2"/>
    <row r="99854" ht="12.75" customHeight="1" x14ac:dyDescent="0.2"/>
    <row r="99855" ht="12.75" customHeight="1" x14ac:dyDescent="0.2"/>
    <row r="99856" ht="12.75" customHeight="1" x14ac:dyDescent="0.2"/>
    <row r="99857" ht="12.75" customHeight="1" x14ac:dyDescent="0.2"/>
    <row r="99858" ht="12.75" customHeight="1" x14ac:dyDescent="0.2"/>
    <row r="99859" ht="12.75" customHeight="1" x14ac:dyDescent="0.2"/>
    <row r="99860" ht="12.75" customHeight="1" x14ac:dyDescent="0.2"/>
    <row r="99861" ht="12.75" customHeight="1" x14ac:dyDescent="0.2"/>
    <row r="99862" ht="12.75" customHeight="1" x14ac:dyDescent="0.2"/>
    <row r="99863" ht="12.75" customHeight="1" x14ac:dyDescent="0.2"/>
    <row r="99864" ht="12.75" customHeight="1" x14ac:dyDescent="0.2"/>
    <row r="99865" ht="12.75" customHeight="1" x14ac:dyDescent="0.2"/>
    <row r="99866" ht="12.75" customHeight="1" x14ac:dyDescent="0.2"/>
    <row r="99867" ht="12.75" customHeight="1" x14ac:dyDescent="0.2"/>
    <row r="99868" ht="12.75" customHeight="1" x14ac:dyDescent="0.2"/>
    <row r="99869" ht="12.75" customHeight="1" x14ac:dyDescent="0.2"/>
    <row r="99870" ht="12.75" customHeight="1" x14ac:dyDescent="0.2"/>
    <row r="99871" ht="12.75" customHeight="1" x14ac:dyDescent="0.2"/>
    <row r="99872" ht="12.75" customHeight="1" x14ac:dyDescent="0.2"/>
    <row r="99873" ht="12.75" customHeight="1" x14ac:dyDescent="0.2"/>
    <row r="99874" ht="12.75" customHeight="1" x14ac:dyDescent="0.2"/>
    <row r="99875" ht="12.75" customHeight="1" x14ac:dyDescent="0.2"/>
    <row r="99876" ht="12.75" customHeight="1" x14ac:dyDescent="0.2"/>
    <row r="99877" ht="12.75" customHeight="1" x14ac:dyDescent="0.2"/>
    <row r="99878" ht="12.75" customHeight="1" x14ac:dyDescent="0.2"/>
    <row r="99879" ht="12.75" customHeight="1" x14ac:dyDescent="0.2"/>
    <row r="99880" ht="12.75" customHeight="1" x14ac:dyDescent="0.2"/>
    <row r="99881" ht="12.75" customHeight="1" x14ac:dyDescent="0.2"/>
    <row r="99882" ht="12.75" customHeight="1" x14ac:dyDescent="0.2"/>
    <row r="99883" ht="12.75" customHeight="1" x14ac:dyDescent="0.2"/>
    <row r="99884" ht="12.75" customHeight="1" x14ac:dyDescent="0.2"/>
    <row r="99885" ht="12.75" customHeight="1" x14ac:dyDescent="0.2"/>
    <row r="99886" ht="12.75" customHeight="1" x14ac:dyDescent="0.2"/>
    <row r="99887" ht="12.75" customHeight="1" x14ac:dyDescent="0.2"/>
    <row r="99888" ht="12.75" customHeight="1" x14ac:dyDescent="0.2"/>
    <row r="99889" ht="12.75" customHeight="1" x14ac:dyDescent="0.2"/>
    <row r="99890" ht="12.75" customHeight="1" x14ac:dyDescent="0.2"/>
    <row r="99891" ht="12.75" customHeight="1" x14ac:dyDescent="0.2"/>
    <row r="99892" ht="12.75" customHeight="1" x14ac:dyDescent="0.2"/>
    <row r="99893" ht="12.75" customHeight="1" x14ac:dyDescent="0.2"/>
    <row r="99894" ht="12.75" customHeight="1" x14ac:dyDescent="0.2"/>
    <row r="99895" ht="12.75" customHeight="1" x14ac:dyDescent="0.2"/>
    <row r="99896" ht="12.75" customHeight="1" x14ac:dyDescent="0.2"/>
    <row r="99897" ht="12.75" customHeight="1" x14ac:dyDescent="0.2"/>
    <row r="99898" ht="12.75" customHeight="1" x14ac:dyDescent="0.2"/>
    <row r="99899" ht="12.75" customHeight="1" x14ac:dyDescent="0.2"/>
    <row r="99900" ht="12.75" customHeight="1" x14ac:dyDescent="0.2"/>
    <row r="99901" ht="12.75" customHeight="1" x14ac:dyDescent="0.2"/>
    <row r="99902" ht="12.75" customHeight="1" x14ac:dyDescent="0.2"/>
    <row r="99903" ht="12.75" customHeight="1" x14ac:dyDescent="0.2"/>
    <row r="99904" ht="12.75" customHeight="1" x14ac:dyDescent="0.2"/>
    <row r="99905" ht="12.75" customHeight="1" x14ac:dyDescent="0.2"/>
    <row r="99906" ht="12.75" customHeight="1" x14ac:dyDescent="0.2"/>
    <row r="99907" ht="12.75" customHeight="1" x14ac:dyDescent="0.2"/>
    <row r="99908" ht="12.75" customHeight="1" x14ac:dyDescent="0.2"/>
    <row r="99909" ht="12.75" customHeight="1" x14ac:dyDescent="0.2"/>
    <row r="99910" ht="12.75" customHeight="1" x14ac:dyDescent="0.2"/>
    <row r="99911" ht="12.75" customHeight="1" x14ac:dyDescent="0.2"/>
    <row r="99912" ht="12.75" customHeight="1" x14ac:dyDescent="0.2"/>
    <row r="99913" ht="12.75" customHeight="1" x14ac:dyDescent="0.2"/>
    <row r="99914" ht="12.75" customHeight="1" x14ac:dyDescent="0.2"/>
    <row r="99915" ht="12.75" customHeight="1" x14ac:dyDescent="0.2"/>
    <row r="99916" ht="12.75" customHeight="1" x14ac:dyDescent="0.2"/>
    <row r="99917" ht="12.75" customHeight="1" x14ac:dyDescent="0.2"/>
    <row r="99918" ht="12.75" customHeight="1" x14ac:dyDescent="0.2"/>
    <row r="99919" ht="12.75" customHeight="1" x14ac:dyDescent="0.2"/>
    <row r="99920" ht="12.75" customHeight="1" x14ac:dyDescent="0.2"/>
    <row r="99921" ht="12.75" customHeight="1" x14ac:dyDescent="0.2"/>
    <row r="99922" ht="12.75" customHeight="1" x14ac:dyDescent="0.2"/>
    <row r="99923" ht="12.75" customHeight="1" x14ac:dyDescent="0.2"/>
    <row r="99924" ht="12.75" customHeight="1" x14ac:dyDescent="0.2"/>
    <row r="99925" ht="12.75" customHeight="1" x14ac:dyDescent="0.2"/>
    <row r="99926" ht="12.75" customHeight="1" x14ac:dyDescent="0.2"/>
    <row r="99927" ht="12.75" customHeight="1" x14ac:dyDescent="0.2"/>
    <row r="99928" ht="12.75" customHeight="1" x14ac:dyDescent="0.2"/>
    <row r="99929" ht="12.75" customHeight="1" x14ac:dyDescent="0.2"/>
    <row r="99930" ht="12.75" customHeight="1" x14ac:dyDescent="0.2"/>
    <row r="99931" ht="12.75" customHeight="1" x14ac:dyDescent="0.2"/>
    <row r="99932" ht="12.75" customHeight="1" x14ac:dyDescent="0.2"/>
    <row r="99933" ht="12.75" customHeight="1" x14ac:dyDescent="0.2"/>
    <row r="99934" ht="12.75" customHeight="1" x14ac:dyDescent="0.2"/>
    <row r="99935" ht="12.75" customHeight="1" x14ac:dyDescent="0.2"/>
    <row r="99936" ht="12.75" customHeight="1" x14ac:dyDescent="0.2"/>
    <row r="99937" ht="12.75" customHeight="1" x14ac:dyDescent="0.2"/>
    <row r="99938" ht="12.75" customHeight="1" x14ac:dyDescent="0.2"/>
    <row r="99939" ht="12.75" customHeight="1" x14ac:dyDescent="0.2"/>
    <row r="99940" ht="12.75" customHeight="1" x14ac:dyDescent="0.2"/>
    <row r="99941" ht="12.75" customHeight="1" x14ac:dyDescent="0.2"/>
    <row r="99942" ht="12.75" customHeight="1" x14ac:dyDescent="0.2"/>
    <row r="99943" ht="12.75" customHeight="1" x14ac:dyDescent="0.2"/>
    <row r="99944" ht="12.75" customHeight="1" x14ac:dyDescent="0.2"/>
    <row r="99945" ht="12.75" customHeight="1" x14ac:dyDescent="0.2"/>
    <row r="99946" ht="12.75" customHeight="1" x14ac:dyDescent="0.2"/>
    <row r="99947" ht="12.75" customHeight="1" x14ac:dyDescent="0.2"/>
    <row r="99948" ht="12.75" customHeight="1" x14ac:dyDescent="0.2"/>
    <row r="99949" ht="12.75" customHeight="1" x14ac:dyDescent="0.2"/>
    <row r="99950" ht="12.75" customHeight="1" x14ac:dyDescent="0.2"/>
    <row r="99951" ht="12.75" customHeight="1" x14ac:dyDescent="0.2"/>
    <row r="99952" ht="12.75" customHeight="1" x14ac:dyDescent="0.2"/>
    <row r="99953" ht="12.75" customHeight="1" x14ac:dyDescent="0.2"/>
    <row r="99954" ht="12.75" customHeight="1" x14ac:dyDescent="0.2"/>
    <row r="99955" ht="12.75" customHeight="1" x14ac:dyDescent="0.2"/>
    <row r="99956" ht="12.75" customHeight="1" x14ac:dyDescent="0.2"/>
    <row r="99957" ht="12.75" customHeight="1" x14ac:dyDescent="0.2"/>
    <row r="99958" ht="12.75" customHeight="1" x14ac:dyDescent="0.2"/>
    <row r="99959" ht="12.75" customHeight="1" x14ac:dyDescent="0.2"/>
    <row r="99960" ht="12.75" customHeight="1" x14ac:dyDescent="0.2"/>
    <row r="99961" ht="12.75" customHeight="1" x14ac:dyDescent="0.2"/>
    <row r="99962" ht="12.75" customHeight="1" x14ac:dyDescent="0.2"/>
    <row r="99963" ht="12.75" customHeight="1" x14ac:dyDescent="0.2"/>
    <row r="99964" ht="12.75" customHeight="1" x14ac:dyDescent="0.2"/>
    <row r="99965" ht="12.75" customHeight="1" x14ac:dyDescent="0.2"/>
    <row r="99966" ht="12.75" customHeight="1" x14ac:dyDescent="0.2"/>
    <row r="99967" ht="12.75" customHeight="1" x14ac:dyDescent="0.2"/>
    <row r="99968" ht="12.75" customHeight="1" x14ac:dyDescent="0.2"/>
    <row r="99969" ht="12.75" customHeight="1" x14ac:dyDescent="0.2"/>
    <row r="99970" ht="12.75" customHeight="1" x14ac:dyDescent="0.2"/>
    <row r="99971" ht="12.75" customHeight="1" x14ac:dyDescent="0.2"/>
    <row r="99972" ht="12.75" customHeight="1" x14ac:dyDescent="0.2"/>
    <row r="99973" ht="12.75" customHeight="1" x14ac:dyDescent="0.2"/>
    <row r="99974" ht="12.75" customHeight="1" x14ac:dyDescent="0.2"/>
    <row r="99975" ht="12.75" customHeight="1" x14ac:dyDescent="0.2"/>
    <row r="99976" ht="12.75" customHeight="1" x14ac:dyDescent="0.2"/>
    <row r="99977" ht="12.75" customHeight="1" x14ac:dyDescent="0.2"/>
    <row r="99978" ht="12.75" customHeight="1" x14ac:dyDescent="0.2"/>
    <row r="99979" ht="12.75" customHeight="1" x14ac:dyDescent="0.2"/>
    <row r="99980" ht="12.75" customHeight="1" x14ac:dyDescent="0.2"/>
    <row r="99981" ht="12.75" customHeight="1" x14ac:dyDescent="0.2"/>
    <row r="99982" ht="12.75" customHeight="1" x14ac:dyDescent="0.2"/>
    <row r="99983" ht="12.75" customHeight="1" x14ac:dyDescent="0.2"/>
    <row r="99984" ht="12.75" customHeight="1" x14ac:dyDescent="0.2"/>
    <row r="99985" ht="12.75" customHeight="1" x14ac:dyDescent="0.2"/>
    <row r="99986" ht="12.75" customHeight="1" x14ac:dyDescent="0.2"/>
    <row r="99987" ht="12.75" customHeight="1" x14ac:dyDescent="0.2"/>
    <row r="99988" ht="12.75" customHeight="1" x14ac:dyDescent="0.2"/>
    <row r="99989" ht="12.75" customHeight="1" x14ac:dyDescent="0.2"/>
    <row r="99990" ht="12.75" customHeight="1" x14ac:dyDescent="0.2"/>
    <row r="99991" ht="12.75" customHeight="1" x14ac:dyDescent="0.2"/>
    <row r="99992" ht="12.75" customHeight="1" x14ac:dyDescent="0.2"/>
    <row r="99993" ht="12.75" customHeight="1" x14ac:dyDescent="0.2"/>
    <row r="99994" ht="12.75" customHeight="1" x14ac:dyDescent="0.2"/>
    <row r="99995" ht="12.75" customHeight="1" x14ac:dyDescent="0.2"/>
    <row r="99996" ht="12.75" customHeight="1" x14ac:dyDescent="0.2"/>
    <row r="99997" ht="12.75" customHeight="1" x14ac:dyDescent="0.2"/>
    <row r="99998" ht="12.75" customHeight="1" x14ac:dyDescent="0.2"/>
    <row r="99999" ht="12.75" customHeight="1" x14ac:dyDescent="0.2"/>
    <row r="100000" ht="12.75" customHeight="1" x14ac:dyDescent="0.2"/>
    <row r="100001" ht="12.75" customHeight="1" x14ac:dyDescent="0.2"/>
    <row r="100002" ht="12.75" customHeight="1" x14ac:dyDescent="0.2"/>
    <row r="100003" ht="12.75" customHeight="1" x14ac:dyDescent="0.2"/>
    <row r="100004" ht="12.75" customHeight="1" x14ac:dyDescent="0.2"/>
    <row r="100005" ht="12.75" customHeight="1" x14ac:dyDescent="0.2"/>
    <row r="100006" ht="12.75" customHeight="1" x14ac:dyDescent="0.2"/>
    <row r="100007" ht="12.75" customHeight="1" x14ac:dyDescent="0.2"/>
    <row r="100008" ht="12.75" customHeight="1" x14ac:dyDescent="0.2"/>
    <row r="100009" ht="12.75" customHeight="1" x14ac:dyDescent="0.2"/>
    <row r="100010" ht="12.75" customHeight="1" x14ac:dyDescent="0.2"/>
    <row r="100011" ht="12.75" customHeight="1" x14ac:dyDescent="0.2"/>
    <row r="100012" ht="12.75" customHeight="1" x14ac:dyDescent="0.2"/>
    <row r="100013" ht="12.75" customHeight="1" x14ac:dyDescent="0.2"/>
    <row r="100014" ht="12.75" customHeight="1" x14ac:dyDescent="0.2"/>
    <row r="100015" ht="12.75" customHeight="1" x14ac:dyDescent="0.2"/>
    <row r="100016" ht="12.75" customHeight="1" x14ac:dyDescent="0.2"/>
    <row r="100017" ht="12.75" customHeight="1" x14ac:dyDescent="0.2"/>
    <row r="100018" ht="12.75" customHeight="1" x14ac:dyDescent="0.2"/>
    <row r="100019" ht="12.75" customHeight="1" x14ac:dyDescent="0.2"/>
    <row r="100020" ht="12.75" customHeight="1" x14ac:dyDescent="0.2"/>
    <row r="100021" ht="12.75" customHeight="1" x14ac:dyDescent="0.2"/>
    <row r="100022" ht="12.75" customHeight="1" x14ac:dyDescent="0.2"/>
    <row r="100023" ht="12.75" customHeight="1" x14ac:dyDescent="0.2"/>
    <row r="100024" ht="12.75" customHeight="1" x14ac:dyDescent="0.2"/>
    <row r="100025" ht="12.75" customHeight="1" x14ac:dyDescent="0.2"/>
    <row r="100026" ht="12.75" customHeight="1" x14ac:dyDescent="0.2"/>
    <row r="100027" ht="12.75" customHeight="1" x14ac:dyDescent="0.2"/>
    <row r="100028" ht="12.75" customHeight="1" x14ac:dyDescent="0.2"/>
    <row r="100029" ht="12.75" customHeight="1" x14ac:dyDescent="0.2"/>
    <row r="100030" ht="12.75" customHeight="1" x14ac:dyDescent="0.2"/>
    <row r="100031" ht="12.75" customHeight="1" x14ac:dyDescent="0.2"/>
    <row r="100032" ht="12.75" customHeight="1" x14ac:dyDescent="0.2"/>
    <row r="100033" ht="12.75" customHeight="1" x14ac:dyDescent="0.2"/>
    <row r="100034" ht="12.75" customHeight="1" x14ac:dyDescent="0.2"/>
    <row r="100035" ht="12.75" customHeight="1" x14ac:dyDescent="0.2"/>
    <row r="100036" ht="12.75" customHeight="1" x14ac:dyDescent="0.2"/>
    <row r="100037" ht="12.75" customHeight="1" x14ac:dyDescent="0.2"/>
    <row r="100038" ht="12.75" customHeight="1" x14ac:dyDescent="0.2"/>
    <row r="100039" ht="12.75" customHeight="1" x14ac:dyDescent="0.2"/>
    <row r="100040" ht="12.75" customHeight="1" x14ac:dyDescent="0.2"/>
    <row r="100041" ht="12.75" customHeight="1" x14ac:dyDescent="0.2"/>
    <row r="100042" ht="12.75" customHeight="1" x14ac:dyDescent="0.2"/>
    <row r="100043" ht="12.75" customHeight="1" x14ac:dyDescent="0.2"/>
    <row r="100044" ht="12.75" customHeight="1" x14ac:dyDescent="0.2"/>
    <row r="100045" ht="12.75" customHeight="1" x14ac:dyDescent="0.2"/>
    <row r="100046" ht="12.75" customHeight="1" x14ac:dyDescent="0.2"/>
    <row r="100047" ht="12.75" customHeight="1" x14ac:dyDescent="0.2"/>
    <row r="100048" ht="12.75" customHeight="1" x14ac:dyDescent="0.2"/>
    <row r="100049" ht="12.75" customHeight="1" x14ac:dyDescent="0.2"/>
    <row r="100050" ht="12.75" customHeight="1" x14ac:dyDescent="0.2"/>
    <row r="100051" ht="12.75" customHeight="1" x14ac:dyDescent="0.2"/>
    <row r="100052" ht="12.75" customHeight="1" x14ac:dyDescent="0.2"/>
    <row r="100053" ht="12.75" customHeight="1" x14ac:dyDescent="0.2"/>
    <row r="100054" ht="12.75" customHeight="1" x14ac:dyDescent="0.2"/>
    <row r="100055" ht="12.75" customHeight="1" x14ac:dyDescent="0.2"/>
    <row r="100056" ht="12.75" customHeight="1" x14ac:dyDescent="0.2"/>
    <row r="100057" ht="12.75" customHeight="1" x14ac:dyDescent="0.2"/>
    <row r="100058" ht="12.75" customHeight="1" x14ac:dyDescent="0.2"/>
    <row r="100059" ht="12.75" customHeight="1" x14ac:dyDescent="0.2"/>
    <row r="100060" ht="12.75" customHeight="1" x14ac:dyDescent="0.2"/>
    <row r="100061" ht="12.75" customHeight="1" x14ac:dyDescent="0.2"/>
    <row r="100062" ht="12.75" customHeight="1" x14ac:dyDescent="0.2"/>
    <row r="100063" ht="12.75" customHeight="1" x14ac:dyDescent="0.2"/>
    <row r="100064" ht="12.75" customHeight="1" x14ac:dyDescent="0.2"/>
    <row r="100065" ht="12.75" customHeight="1" x14ac:dyDescent="0.2"/>
    <row r="100066" ht="12.75" customHeight="1" x14ac:dyDescent="0.2"/>
    <row r="100067" ht="12.75" customHeight="1" x14ac:dyDescent="0.2"/>
    <row r="100068" ht="12.75" customHeight="1" x14ac:dyDescent="0.2"/>
    <row r="100069" ht="12.75" customHeight="1" x14ac:dyDescent="0.2"/>
    <row r="100070" ht="12.75" customHeight="1" x14ac:dyDescent="0.2"/>
    <row r="100071" ht="12.75" customHeight="1" x14ac:dyDescent="0.2"/>
    <row r="100072" ht="12.75" customHeight="1" x14ac:dyDescent="0.2"/>
    <row r="100073" ht="12.75" customHeight="1" x14ac:dyDescent="0.2"/>
    <row r="100074" ht="12.75" customHeight="1" x14ac:dyDescent="0.2"/>
    <row r="100075" ht="12.75" customHeight="1" x14ac:dyDescent="0.2"/>
    <row r="100076" ht="12.75" customHeight="1" x14ac:dyDescent="0.2"/>
    <row r="100077" ht="12.75" customHeight="1" x14ac:dyDescent="0.2"/>
    <row r="100078" ht="12.75" customHeight="1" x14ac:dyDescent="0.2"/>
    <row r="100079" ht="12.75" customHeight="1" x14ac:dyDescent="0.2"/>
    <row r="100080" ht="12.75" customHeight="1" x14ac:dyDescent="0.2"/>
    <row r="100081" ht="12.75" customHeight="1" x14ac:dyDescent="0.2"/>
    <row r="100082" ht="12.75" customHeight="1" x14ac:dyDescent="0.2"/>
    <row r="100083" ht="12.75" customHeight="1" x14ac:dyDescent="0.2"/>
    <row r="100084" ht="12.75" customHeight="1" x14ac:dyDescent="0.2"/>
    <row r="100085" ht="12.75" customHeight="1" x14ac:dyDescent="0.2"/>
    <row r="100086" ht="12.75" customHeight="1" x14ac:dyDescent="0.2"/>
    <row r="100087" ht="12.75" customHeight="1" x14ac:dyDescent="0.2"/>
    <row r="100088" ht="12.75" customHeight="1" x14ac:dyDescent="0.2"/>
    <row r="100089" ht="12.75" customHeight="1" x14ac:dyDescent="0.2"/>
    <row r="100090" ht="12.75" customHeight="1" x14ac:dyDescent="0.2"/>
    <row r="100091" ht="12.75" customHeight="1" x14ac:dyDescent="0.2"/>
    <row r="100092" ht="12.75" customHeight="1" x14ac:dyDescent="0.2"/>
    <row r="100093" ht="12.75" customHeight="1" x14ac:dyDescent="0.2"/>
    <row r="100094" ht="12.75" customHeight="1" x14ac:dyDescent="0.2"/>
    <row r="100095" ht="12.75" customHeight="1" x14ac:dyDescent="0.2"/>
    <row r="100096" ht="12.75" customHeight="1" x14ac:dyDescent="0.2"/>
    <row r="100097" ht="12.75" customHeight="1" x14ac:dyDescent="0.2"/>
    <row r="100098" ht="12.75" customHeight="1" x14ac:dyDescent="0.2"/>
    <row r="100099" ht="12.75" customHeight="1" x14ac:dyDescent="0.2"/>
    <row r="100100" ht="12.75" customHeight="1" x14ac:dyDescent="0.2"/>
    <row r="100101" ht="12.75" customHeight="1" x14ac:dyDescent="0.2"/>
    <row r="100102" ht="12.75" customHeight="1" x14ac:dyDescent="0.2"/>
    <row r="100103" ht="12.75" customHeight="1" x14ac:dyDescent="0.2"/>
    <row r="100104" ht="12.75" customHeight="1" x14ac:dyDescent="0.2"/>
    <row r="100105" ht="12.75" customHeight="1" x14ac:dyDescent="0.2"/>
    <row r="100106" ht="12.75" customHeight="1" x14ac:dyDescent="0.2"/>
    <row r="100107" ht="12.75" customHeight="1" x14ac:dyDescent="0.2"/>
    <row r="100108" ht="12.75" customHeight="1" x14ac:dyDescent="0.2"/>
    <row r="100109" ht="12.75" customHeight="1" x14ac:dyDescent="0.2"/>
    <row r="100110" ht="12.75" customHeight="1" x14ac:dyDescent="0.2"/>
    <row r="100111" ht="12.75" customHeight="1" x14ac:dyDescent="0.2"/>
    <row r="100112" ht="12.75" customHeight="1" x14ac:dyDescent="0.2"/>
    <row r="100113" ht="12.75" customHeight="1" x14ac:dyDescent="0.2"/>
    <row r="100114" ht="12.75" customHeight="1" x14ac:dyDescent="0.2"/>
    <row r="100115" ht="12.75" customHeight="1" x14ac:dyDescent="0.2"/>
    <row r="100116" ht="12.75" customHeight="1" x14ac:dyDescent="0.2"/>
    <row r="100117" ht="12.75" customHeight="1" x14ac:dyDescent="0.2"/>
    <row r="100118" ht="12.75" customHeight="1" x14ac:dyDescent="0.2"/>
    <row r="100119" ht="12.75" customHeight="1" x14ac:dyDescent="0.2"/>
    <row r="100120" ht="12.75" customHeight="1" x14ac:dyDescent="0.2"/>
    <row r="100121" ht="12.75" customHeight="1" x14ac:dyDescent="0.2"/>
    <row r="100122" ht="12.75" customHeight="1" x14ac:dyDescent="0.2"/>
    <row r="100123" ht="12.75" customHeight="1" x14ac:dyDescent="0.2"/>
    <row r="100124" ht="12.75" customHeight="1" x14ac:dyDescent="0.2"/>
    <row r="100125" ht="12.75" customHeight="1" x14ac:dyDescent="0.2"/>
    <row r="100126" ht="12.75" customHeight="1" x14ac:dyDescent="0.2"/>
    <row r="100127" ht="12.75" customHeight="1" x14ac:dyDescent="0.2"/>
    <row r="100128" ht="12.75" customHeight="1" x14ac:dyDescent="0.2"/>
    <row r="100129" ht="12.75" customHeight="1" x14ac:dyDescent="0.2"/>
    <row r="100130" ht="12.75" customHeight="1" x14ac:dyDescent="0.2"/>
    <row r="100131" ht="12.75" customHeight="1" x14ac:dyDescent="0.2"/>
    <row r="100132" ht="12.75" customHeight="1" x14ac:dyDescent="0.2"/>
    <row r="100133" ht="12.75" customHeight="1" x14ac:dyDescent="0.2"/>
    <row r="100134" ht="12.75" customHeight="1" x14ac:dyDescent="0.2"/>
    <row r="100135" ht="12.75" customHeight="1" x14ac:dyDescent="0.2"/>
    <row r="100136" ht="12.75" customHeight="1" x14ac:dyDescent="0.2"/>
    <row r="100137" ht="12.75" customHeight="1" x14ac:dyDescent="0.2"/>
    <row r="100138" ht="12.75" customHeight="1" x14ac:dyDescent="0.2"/>
    <row r="100139" ht="12.75" customHeight="1" x14ac:dyDescent="0.2"/>
    <row r="100140" ht="12.75" customHeight="1" x14ac:dyDescent="0.2"/>
    <row r="100141" ht="12.75" customHeight="1" x14ac:dyDescent="0.2"/>
    <row r="100142" ht="12.75" customHeight="1" x14ac:dyDescent="0.2"/>
    <row r="100143" ht="12.75" customHeight="1" x14ac:dyDescent="0.2"/>
    <row r="100144" ht="12.75" customHeight="1" x14ac:dyDescent="0.2"/>
    <row r="100145" ht="12.75" customHeight="1" x14ac:dyDescent="0.2"/>
    <row r="100146" ht="12.75" customHeight="1" x14ac:dyDescent="0.2"/>
    <row r="100147" ht="12.75" customHeight="1" x14ac:dyDescent="0.2"/>
    <row r="100148" ht="12.75" customHeight="1" x14ac:dyDescent="0.2"/>
    <row r="100149" ht="12.75" customHeight="1" x14ac:dyDescent="0.2"/>
    <row r="100150" ht="12.75" customHeight="1" x14ac:dyDescent="0.2"/>
    <row r="100151" ht="12.75" customHeight="1" x14ac:dyDescent="0.2"/>
    <row r="100152" ht="12.75" customHeight="1" x14ac:dyDescent="0.2"/>
    <row r="100153" ht="12.75" customHeight="1" x14ac:dyDescent="0.2"/>
    <row r="100154" ht="12.75" customHeight="1" x14ac:dyDescent="0.2"/>
    <row r="100155" ht="12.75" customHeight="1" x14ac:dyDescent="0.2"/>
    <row r="100156" ht="12.75" customHeight="1" x14ac:dyDescent="0.2"/>
    <row r="100157" ht="12.75" customHeight="1" x14ac:dyDescent="0.2"/>
    <row r="100158" ht="12.75" customHeight="1" x14ac:dyDescent="0.2"/>
    <row r="100159" ht="12.75" customHeight="1" x14ac:dyDescent="0.2"/>
    <row r="100160" ht="12.75" customHeight="1" x14ac:dyDescent="0.2"/>
    <row r="100161" ht="12.75" customHeight="1" x14ac:dyDescent="0.2"/>
    <row r="100162" ht="12.75" customHeight="1" x14ac:dyDescent="0.2"/>
    <row r="100163" ht="12.75" customHeight="1" x14ac:dyDescent="0.2"/>
    <row r="100164" ht="12.75" customHeight="1" x14ac:dyDescent="0.2"/>
    <row r="100165" ht="12.75" customHeight="1" x14ac:dyDescent="0.2"/>
    <row r="100166" ht="12.75" customHeight="1" x14ac:dyDescent="0.2"/>
    <row r="100167" ht="12.75" customHeight="1" x14ac:dyDescent="0.2"/>
    <row r="100168" ht="12.75" customHeight="1" x14ac:dyDescent="0.2"/>
    <row r="100169" ht="12.75" customHeight="1" x14ac:dyDescent="0.2"/>
    <row r="100170" ht="12.75" customHeight="1" x14ac:dyDescent="0.2"/>
    <row r="100171" ht="12.75" customHeight="1" x14ac:dyDescent="0.2"/>
    <row r="100172" ht="12.75" customHeight="1" x14ac:dyDescent="0.2"/>
    <row r="100173" ht="12.75" customHeight="1" x14ac:dyDescent="0.2"/>
    <row r="100174" ht="12.75" customHeight="1" x14ac:dyDescent="0.2"/>
    <row r="100175" ht="12.75" customHeight="1" x14ac:dyDescent="0.2"/>
    <row r="100176" ht="12.75" customHeight="1" x14ac:dyDescent="0.2"/>
    <row r="100177" ht="12.75" customHeight="1" x14ac:dyDescent="0.2"/>
    <row r="100178" ht="12.75" customHeight="1" x14ac:dyDescent="0.2"/>
    <row r="100179" ht="12.75" customHeight="1" x14ac:dyDescent="0.2"/>
    <row r="100180" ht="12.75" customHeight="1" x14ac:dyDescent="0.2"/>
    <row r="100181" ht="12.75" customHeight="1" x14ac:dyDescent="0.2"/>
    <row r="100182" ht="12.75" customHeight="1" x14ac:dyDescent="0.2"/>
    <row r="100183" ht="12.75" customHeight="1" x14ac:dyDescent="0.2"/>
    <row r="100184" ht="12.75" customHeight="1" x14ac:dyDescent="0.2"/>
    <row r="100185" ht="12.75" customHeight="1" x14ac:dyDescent="0.2"/>
    <row r="100186" ht="12.75" customHeight="1" x14ac:dyDescent="0.2"/>
    <row r="100187" ht="12.75" customHeight="1" x14ac:dyDescent="0.2"/>
    <row r="100188" ht="12.75" customHeight="1" x14ac:dyDescent="0.2"/>
    <row r="100189" ht="12.75" customHeight="1" x14ac:dyDescent="0.2"/>
    <row r="100190" ht="12.75" customHeight="1" x14ac:dyDescent="0.2"/>
    <row r="100191" ht="12.75" customHeight="1" x14ac:dyDescent="0.2"/>
    <row r="100192" ht="12.75" customHeight="1" x14ac:dyDescent="0.2"/>
    <row r="100193" ht="12.75" customHeight="1" x14ac:dyDescent="0.2"/>
    <row r="100194" ht="12.75" customHeight="1" x14ac:dyDescent="0.2"/>
    <row r="100195" ht="12.75" customHeight="1" x14ac:dyDescent="0.2"/>
    <row r="100196" ht="12.75" customHeight="1" x14ac:dyDescent="0.2"/>
    <row r="100197" ht="12.75" customHeight="1" x14ac:dyDescent="0.2"/>
    <row r="100198" ht="12.75" customHeight="1" x14ac:dyDescent="0.2"/>
    <row r="100199" ht="12.75" customHeight="1" x14ac:dyDescent="0.2"/>
    <row r="100200" ht="12.75" customHeight="1" x14ac:dyDescent="0.2"/>
    <row r="100201" ht="12.75" customHeight="1" x14ac:dyDescent="0.2"/>
    <row r="100202" ht="12.75" customHeight="1" x14ac:dyDescent="0.2"/>
    <row r="100203" ht="12.75" customHeight="1" x14ac:dyDescent="0.2"/>
    <row r="100204" ht="12.75" customHeight="1" x14ac:dyDescent="0.2"/>
    <row r="100205" ht="12.75" customHeight="1" x14ac:dyDescent="0.2"/>
    <row r="100206" ht="12.75" customHeight="1" x14ac:dyDescent="0.2"/>
    <row r="100207" ht="12.75" customHeight="1" x14ac:dyDescent="0.2"/>
    <row r="100208" ht="12.75" customHeight="1" x14ac:dyDescent="0.2"/>
    <row r="100209" ht="12.75" customHeight="1" x14ac:dyDescent="0.2"/>
    <row r="100210" ht="12.75" customHeight="1" x14ac:dyDescent="0.2"/>
    <row r="100211" ht="12.75" customHeight="1" x14ac:dyDescent="0.2"/>
    <row r="100212" ht="12.75" customHeight="1" x14ac:dyDescent="0.2"/>
    <row r="100213" ht="12.75" customHeight="1" x14ac:dyDescent="0.2"/>
    <row r="100214" ht="12.75" customHeight="1" x14ac:dyDescent="0.2"/>
    <row r="100215" ht="12.75" customHeight="1" x14ac:dyDescent="0.2"/>
    <row r="100216" ht="12.75" customHeight="1" x14ac:dyDescent="0.2"/>
    <row r="100217" ht="12.75" customHeight="1" x14ac:dyDescent="0.2"/>
    <row r="100218" ht="12.75" customHeight="1" x14ac:dyDescent="0.2"/>
    <row r="100219" ht="12.75" customHeight="1" x14ac:dyDescent="0.2"/>
    <row r="100220" ht="12.75" customHeight="1" x14ac:dyDescent="0.2"/>
    <row r="100221" ht="12.75" customHeight="1" x14ac:dyDescent="0.2"/>
    <row r="100222" ht="12.75" customHeight="1" x14ac:dyDescent="0.2"/>
    <row r="100223" ht="12.75" customHeight="1" x14ac:dyDescent="0.2"/>
    <row r="100224" ht="12.75" customHeight="1" x14ac:dyDescent="0.2"/>
    <row r="100225" ht="12.75" customHeight="1" x14ac:dyDescent="0.2"/>
    <row r="100226" ht="12.75" customHeight="1" x14ac:dyDescent="0.2"/>
    <row r="100227" ht="12.75" customHeight="1" x14ac:dyDescent="0.2"/>
    <row r="100228" ht="12.75" customHeight="1" x14ac:dyDescent="0.2"/>
    <row r="100229" ht="12.75" customHeight="1" x14ac:dyDescent="0.2"/>
    <row r="100230" ht="12.75" customHeight="1" x14ac:dyDescent="0.2"/>
    <row r="100231" ht="12.75" customHeight="1" x14ac:dyDescent="0.2"/>
    <row r="100232" ht="12.75" customHeight="1" x14ac:dyDescent="0.2"/>
    <row r="100233" ht="12.75" customHeight="1" x14ac:dyDescent="0.2"/>
    <row r="100234" ht="12.75" customHeight="1" x14ac:dyDescent="0.2"/>
    <row r="100235" ht="12.75" customHeight="1" x14ac:dyDescent="0.2"/>
    <row r="100236" ht="12.75" customHeight="1" x14ac:dyDescent="0.2"/>
    <row r="100237" ht="12.75" customHeight="1" x14ac:dyDescent="0.2"/>
    <row r="100238" ht="12.75" customHeight="1" x14ac:dyDescent="0.2"/>
    <row r="100239" ht="12.75" customHeight="1" x14ac:dyDescent="0.2"/>
    <row r="100240" ht="12.75" customHeight="1" x14ac:dyDescent="0.2"/>
    <row r="100241" ht="12.75" customHeight="1" x14ac:dyDescent="0.2"/>
    <row r="100242" ht="12.75" customHeight="1" x14ac:dyDescent="0.2"/>
    <row r="100243" ht="12.75" customHeight="1" x14ac:dyDescent="0.2"/>
    <row r="100244" ht="12.75" customHeight="1" x14ac:dyDescent="0.2"/>
    <row r="100245" ht="12.75" customHeight="1" x14ac:dyDescent="0.2"/>
    <row r="100246" ht="12.75" customHeight="1" x14ac:dyDescent="0.2"/>
    <row r="100247" ht="12.75" customHeight="1" x14ac:dyDescent="0.2"/>
    <row r="100248" ht="12.75" customHeight="1" x14ac:dyDescent="0.2"/>
    <row r="100249" ht="12.75" customHeight="1" x14ac:dyDescent="0.2"/>
    <row r="100250" ht="12.75" customHeight="1" x14ac:dyDescent="0.2"/>
    <row r="100251" ht="12.75" customHeight="1" x14ac:dyDescent="0.2"/>
    <row r="100252" ht="12.75" customHeight="1" x14ac:dyDescent="0.2"/>
    <row r="100253" ht="12.75" customHeight="1" x14ac:dyDescent="0.2"/>
    <row r="100254" ht="12.75" customHeight="1" x14ac:dyDescent="0.2"/>
    <row r="100255" ht="12.75" customHeight="1" x14ac:dyDescent="0.2"/>
    <row r="100256" ht="12.75" customHeight="1" x14ac:dyDescent="0.2"/>
    <row r="100257" ht="12.75" customHeight="1" x14ac:dyDescent="0.2"/>
    <row r="100258" ht="12.75" customHeight="1" x14ac:dyDescent="0.2"/>
    <row r="100259" ht="12.75" customHeight="1" x14ac:dyDescent="0.2"/>
    <row r="100260" ht="12.75" customHeight="1" x14ac:dyDescent="0.2"/>
    <row r="100261" ht="12.75" customHeight="1" x14ac:dyDescent="0.2"/>
    <row r="100262" ht="12.75" customHeight="1" x14ac:dyDescent="0.2"/>
    <row r="100263" ht="12.75" customHeight="1" x14ac:dyDescent="0.2"/>
    <row r="100264" ht="12.75" customHeight="1" x14ac:dyDescent="0.2"/>
    <row r="100265" ht="12.75" customHeight="1" x14ac:dyDescent="0.2"/>
    <row r="100266" ht="12.75" customHeight="1" x14ac:dyDescent="0.2"/>
    <row r="100267" ht="12.75" customHeight="1" x14ac:dyDescent="0.2"/>
    <row r="100268" ht="12.75" customHeight="1" x14ac:dyDescent="0.2"/>
    <row r="100269" ht="12.75" customHeight="1" x14ac:dyDescent="0.2"/>
    <row r="100270" ht="12.75" customHeight="1" x14ac:dyDescent="0.2"/>
    <row r="100271" ht="12.75" customHeight="1" x14ac:dyDescent="0.2"/>
    <row r="100272" ht="12.75" customHeight="1" x14ac:dyDescent="0.2"/>
    <row r="100273" ht="12.75" customHeight="1" x14ac:dyDescent="0.2"/>
    <row r="100274" ht="12.75" customHeight="1" x14ac:dyDescent="0.2"/>
    <row r="100275" ht="12.75" customHeight="1" x14ac:dyDescent="0.2"/>
    <row r="100276" ht="12.75" customHeight="1" x14ac:dyDescent="0.2"/>
    <row r="100277" ht="12.75" customHeight="1" x14ac:dyDescent="0.2"/>
    <row r="100278" ht="12.75" customHeight="1" x14ac:dyDescent="0.2"/>
    <row r="100279" ht="12.75" customHeight="1" x14ac:dyDescent="0.2"/>
    <row r="100280" ht="12.75" customHeight="1" x14ac:dyDescent="0.2"/>
    <row r="100281" ht="12.75" customHeight="1" x14ac:dyDescent="0.2"/>
    <row r="100282" ht="12.75" customHeight="1" x14ac:dyDescent="0.2"/>
    <row r="100283" ht="12.75" customHeight="1" x14ac:dyDescent="0.2"/>
    <row r="100284" ht="12.75" customHeight="1" x14ac:dyDescent="0.2"/>
    <row r="100285" ht="12.75" customHeight="1" x14ac:dyDescent="0.2"/>
    <row r="100286" ht="12.75" customHeight="1" x14ac:dyDescent="0.2"/>
    <row r="100287" ht="12.75" customHeight="1" x14ac:dyDescent="0.2"/>
    <row r="100288" ht="12.75" customHeight="1" x14ac:dyDescent="0.2"/>
    <row r="100289" ht="12.75" customHeight="1" x14ac:dyDescent="0.2"/>
    <row r="100290" ht="12.75" customHeight="1" x14ac:dyDescent="0.2"/>
    <row r="100291" ht="12.75" customHeight="1" x14ac:dyDescent="0.2"/>
    <row r="100292" ht="12.75" customHeight="1" x14ac:dyDescent="0.2"/>
    <row r="100293" ht="12.75" customHeight="1" x14ac:dyDescent="0.2"/>
    <row r="100294" ht="12.75" customHeight="1" x14ac:dyDescent="0.2"/>
    <row r="100295" ht="12.75" customHeight="1" x14ac:dyDescent="0.2"/>
    <row r="100296" ht="12.75" customHeight="1" x14ac:dyDescent="0.2"/>
    <row r="100297" ht="12.75" customHeight="1" x14ac:dyDescent="0.2"/>
    <row r="100298" ht="12.75" customHeight="1" x14ac:dyDescent="0.2"/>
    <row r="100299" ht="12.75" customHeight="1" x14ac:dyDescent="0.2"/>
    <row r="100300" ht="12.75" customHeight="1" x14ac:dyDescent="0.2"/>
    <row r="100301" ht="12.75" customHeight="1" x14ac:dyDescent="0.2"/>
    <row r="100302" ht="12.75" customHeight="1" x14ac:dyDescent="0.2"/>
    <row r="100303" ht="12.75" customHeight="1" x14ac:dyDescent="0.2"/>
    <row r="100304" ht="12.75" customHeight="1" x14ac:dyDescent="0.2"/>
    <row r="100305" ht="12.75" customHeight="1" x14ac:dyDescent="0.2"/>
    <row r="100306" ht="12.75" customHeight="1" x14ac:dyDescent="0.2"/>
    <row r="100307" ht="12.75" customHeight="1" x14ac:dyDescent="0.2"/>
    <row r="100308" ht="12.75" customHeight="1" x14ac:dyDescent="0.2"/>
    <row r="100309" ht="12.75" customHeight="1" x14ac:dyDescent="0.2"/>
    <row r="100310" ht="12.75" customHeight="1" x14ac:dyDescent="0.2"/>
    <row r="100311" ht="12.75" customHeight="1" x14ac:dyDescent="0.2"/>
    <row r="100312" ht="12.75" customHeight="1" x14ac:dyDescent="0.2"/>
    <row r="100313" ht="12.75" customHeight="1" x14ac:dyDescent="0.2"/>
    <row r="100314" ht="12.75" customHeight="1" x14ac:dyDescent="0.2"/>
    <row r="100315" ht="12.75" customHeight="1" x14ac:dyDescent="0.2"/>
    <row r="100316" ht="12.75" customHeight="1" x14ac:dyDescent="0.2"/>
    <row r="100317" ht="12.75" customHeight="1" x14ac:dyDescent="0.2"/>
    <row r="100318" ht="12.75" customHeight="1" x14ac:dyDescent="0.2"/>
    <row r="100319" ht="12.75" customHeight="1" x14ac:dyDescent="0.2"/>
    <row r="100320" ht="12.75" customHeight="1" x14ac:dyDescent="0.2"/>
    <row r="100321" ht="12.75" customHeight="1" x14ac:dyDescent="0.2"/>
    <row r="100322" ht="12.75" customHeight="1" x14ac:dyDescent="0.2"/>
    <row r="100323" ht="12.75" customHeight="1" x14ac:dyDescent="0.2"/>
    <row r="100324" ht="12.75" customHeight="1" x14ac:dyDescent="0.2"/>
    <row r="100325" ht="12.75" customHeight="1" x14ac:dyDescent="0.2"/>
    <row r="100326" ht="12.75" customHeight="1" x14ac:dyDescent="0.2"/>
    <row r="100327" ht="12.75" customHeight="1" x14ac:dyDescent="0.2"/>
    <row r="100328" ht="12.75" customHeight="1" x14ac:dyDescent="0.2"/>
    <row r="100329" ht="12.75" customHeight="1" x14ac:dyDescent="0.2"/>
    <row r="100330" ht="12.75" customHeight="1" x14ac:dyDescent="0.2"/>
    <row r="100331" ht="12.75" customHeight="1" x14ac:dyDescent="0.2"/>
    <row r="100332" ht="12.75" customHeight="1" x14ac:dyDescent="0.2"/>
    <row r="100333" ht="12.75" customHeight="1" x14ac:dyDescent="0.2"/>
    <row r="100334" ht="12.75" customHeight="1" x14ac:dyDescent="0.2"/>
    <row r="100335" ht="12.75" customHeight="1" x14ac:dyDescent="0.2"/>
    <row r="100336" ht="12.75" customHeight="1" x14ac:dyDescent="0.2"/>
    <row r="100337" ht="12.75" customHeight="1" x14ac:dyDescent="0.2"/>
    <row r="100338" ht="12.75" customHeight="1" x14ac:dyDescent="0.2"/>
    <row r="100339" ht="12.75" customHeight="1" x14ac:dyDescent="0.2"/>
    <row r="100340" ht="12.75" customHeight="1" x14ac:dyDescent="0.2"/>
    <row r="100341" ht="12.75" customHeight="1" x14ac:dyDescent="0.2"/>
    <row r="100342" ht="12.75" customHeight="1" x14ac:dyDescent="0.2"/>
    <row r="100343" ht="12.75" customHeight="1" x14ac:dyDescent="0.2"/>
    <row r="100344" ht="12.75" customHeight="1" x14ac:dyDescent="0.2"/>
    <row r="100345" ht="12.75" customHeight="1" x14ac:dyDescent="0.2"/>
    <row r="100346" ht="12.75" customHeight="1" x14ac:dyDescent="0.2"/>
    <row r="100347" ht="12.75" customHeight="1" x14ac:dyDescent="0.2"/>
    <row r="100348" ht="12.75" customHeight="1" x14ac:dyDescent="0.2"/>
    <row r="100349" ht="12.75" customHeight="1" x14ac:dyDescent="0.2"/>
    <row r="100350" ht="12.75" customHeight="1" x14ac:dyDescent="0.2"/>
    <row r="100351" ht="12.75" customHeight="1" x14ac:dyDescent="0.2"/>
    <row r="100352" ht="12.75" customHeight="1" x14ac:dyDescent="0.2"/>
    <row r="100353" ht="12.75" customHeight="1" x14ac:dyDescent="0.2"/>
    <row r="100354" ht="12.75" customHeight="1" x14ac:dyDescent="0.2"/>
    <row r="100355" ht="12.75" customHeight="1" x14ac:dyDescent="0.2"/>
    <row r="100356" ht="12.75" customHeight="1" x14ac:dyDescent="0.2"/>
    <row r="100357" ht="12.75" customHeight="1" x14ac:dyDescent="0.2"/>
    <row r="100358" ht="12.75" customHeight="1" x14ac:dyDescent="0.2"/>
    <row r="100359" ht="12.75" customHeight="1" x14ac:dyDescent="0.2"/>
    <row r="100360" ht="12.75" customHeight="1" x14ac:dyDescent="0.2"/>
    <row r="100361" ht="12.75" customHeight="1" x14ac:dyDescent="0.2"/>
    <row r="100362" ht="12.75" customHeight="1" x14ac:dyDescent="0.2"/>
    <row r="100363" ht="12.75" customHeight="1" x14ac:dyDescent="0.2"/>
    <row r="100364" ht="12.75" customHeight="1" x14ac:dyDescent="0.2"/>
    <row r="100365" ht="12.75" customHeight="1" x14ac:dyDescent="0.2"/>
    <row r="100366" ht="12.75" customHeight="1" x14ac:dyDescent="0.2"/>
    <row r="100367" ht="12.75" customHeight="1" x14ac:dyDescent="0.2"/>
    <row r="100368" ht="12.75" customHeight="1" x14ac:dyDescent="0.2"/>
    <row r="100369" ht="12.75" customHeight="1" x14ac:dyDescent="0.2"/>
    <row r="100370" ht="12.75" customHeight="1" x14ac:dyDescent="0.2"/>
    <row r="100371" ht="12.75" customHeight="1" x14ac:dyDescent="0.2"/>
    <row r="100372" ht="12.75" customHeight="1" x14ac:dyDescent="0.2"/>
    <row r="100373" ht="12.75" customHeight="1" x14ac:dyDescent="0.2"/>
    <row r="100374" ht="12.75" customHeight="1" x14ac:dyDescent="0.2"/>
    <row r="100375" ht="12.75" customHeight="1" x14ac:dyDescent="0.2"/>
    <row r="100376" ht="12.75" customHeight="1" x14ac:dyDescent="0.2"/>
    <row r="100377" ht="12.75" customHeight="1" x14ac:dyDescent="0.2"/>
    <row r="100378" ht="12.75" customHeight="1" x14ac:dyDescent="0.2"/>
    <row r="100379" ht="12.75" customHeight="1" x14ac:dyDescent="0.2"/>
    <row r="100380" ht="12.75" customHeight="1" x14ac:dyDescent="0.2"/>
    <row r="100381" ht="12.75" customHeight="1" x14ac:dyDescent="0.2"/>
    <row r="100382" ht="12.75" customHeight="1" x14ac:dyDescent="0.2"/>
    <row r="100383" ht="12.75" customHeight="1" x14ac:dyDescent="0.2"/>
    <row r="100384" ht="12.75" customHeight="1" x14ac:dyDescent="0.2"/>
    <row r="100385" ht="12.75" customHeight="1" x14ac:dyDescent="0.2"/>
    <row r="100386" ht="12.75" customHeight="1" x14ac:dyDescent="0.2"/>
    <row r="100387" ht="12.75" customHeight="1" x14ac:dyDescent="0.2"/>
    <row r="100388" ht="12.75" customHeight="1" x14ac:dyDescent="0.2"/>
    <row r="100389" ht="12.75" customHeight="1" x14ac:dyDescent="0.2"/>
    <row r="100390" ht="12.75" customHeight="1" x14ac:dyDescent="0.2"/>
    <row r="100391" ht="12.75" customHeight="1" x14ac:dyDescent="0.2"/>
    <row r="100392" ht="12.75" customHeight="1" x14ac:dyDescent="0.2"/>
    <row r="100393" ht="12.75" customHeight="1" x14ac:dyDescent="0.2"/>
    <row r="100394" ht="12.75" customHeight="1" x14ac:dyDescent="0.2"/>
    <row r="100395" ht="12.75" customHeight="1" x14ac:dyDescent="0.2"/>
    <row r="100396" ht="12.75" customHeight="1" x14ac:dyDescent="0.2"/>
    <row r="100397" ht="12.75" customHeight="1" x14ac:dyDescent="0.2"/>
    <row r="100398" ht="12.75" customHeight="1" x14ac:dyDescent="0.2"/>
    <row r="100399" ht="12.75" customHeight="1" x14ac:dyDescent="0.2"/>
    <row r="100400" ht="12.75" customHeight="1" x14ac:dyDescent="0.2"/>
    <row r="100401" ht="12.75" customHeight="1" x14ac:dyDescent="0.2"/>
    <row r="100402" ht="12.75" customHeight="1" x14ac:dyDescent="0.2"/>
    <row r="100403" ht="12.75" customHeight="1" x14ac:dyDescent="0.2"/>
    <row r="100404" ht="12.75" customHeight="1" x14ac:dyDescent="0.2"/>
    <row r="100405" ht="12.75" customHeight="1" x14ac:dyDescent="0.2"/>
    <row r="100406" ht="12.75" customHeight="1" x14ac:dyDescent="0.2"/>
    <row r="100407" ht="12.75" customHeight="1" x14ac:dyDescent="0.2"/>
    <row r="100408" ht="12.75" customHeight="1" x14ac:dyDescent="0.2"/>
    <row r="100409" ht="12.75" customHeight="1" x14ac:dyDescent="0.2"/>
    <row r="100410" ht="12.75" customHeight="1" x14ac:dyDescent="0.2"/>
    <row r="100411" ht="12.75" customHeight="1" x14ac:dyDescent="0.2"/>
    <row r="100412" ht="12.75" customHeight="1" x14ac:dyDescent="0.2"/>
    <row r="100413" ht="12.75" customHeight="1" x14ac:dyDescent="0.2"/>
    <row r="100414" ht="12.75" customHeight="1" x14ac:dyDescent="0.2"/>
    <row r="100415" ht="12.75" customHeight="1" x14ac:dyDescent="0.2"/>
    <row r="100416" ht="12.75" customHeight="1" x14ac:dyDescent="0.2"/>
    <row r="100417" ht="12.75" customHeight="1" x14ac:dyDescent="0.2"/>
    <row r="100418" ht="12.75" customHeight="1" x14ac:dyDescent="0.2"/>
    <row r="100419" ht="12.75" customHeight="1" x14ac:dyDescent="0.2"/>
    <row r="100420" ht="12.75" customHeight="1" x14ac:dyDescent="0.2"/>
    <row r="100421" ht="12.75" customHeight="1" x14ac:dyDescent="0.2"/>
    <row r="100422" ht="12.75" customHeight="1" x14ac:dyDescent="0.2"/>
    <row r="100423" ht="12.75" customHeight="1" x14ac:dyDescent="0.2"/>
    <row r="100424" ht="12.75" customHeight="1" x14ac:dyDescent="0.2"/>
    <row r="100425" ht="12.75" customHeight="1" x14ac:dyDescent="0.2"/>
    <row r="100426" ht="12.75" customHeight="1" x14ac:dyDescent="0.2"/>
    <row r="100427" ht="12.75" customHeight="1" x14ac:dyDescent="0.2"/>
    <row r="100428" ht="12.75" customHeight="1" x14ac:dyDescent="0.2"/>
    <row r="100429" ht="12.75" customHeight="1" x14ac:dyDescent="0.2"/>
    <row r="100430" ht="12.75" customHeight="1" x14ac:dyDescent="0.2"/>
    <row r="100431" ht="12.75" customHeight="1" x14ac:dyDescent="0.2"/>
    <row r="100432" ht="12.75" customHeight="1" x14ac:dyDescent="0.2"/>
    <row r="100433" ht="12.75" customHeight="1" x14ac:dyDescent="0.2"/>
    <row r="100434" ht="12.75" customHeight="1" x14ac:dyDescent="0.2"/>
    <row r="100435" ht="12.75" customHeight="1" x14ac:dyDescent="0.2"/>
    <row r="100436" ht="12.75" customHeight="1" x14ac:dyDescent="0.2"/>
    <row r="100437" ht="12.75" customHeight="1" x14ac:dyDescent="0.2"/>
    <row r="100438" ht="12.75" customHeight="1" x14ac:dyDescent="0.2"/>
    <row r="100439" ht="12.75" customHeight="1" x14ac:dyDescent="0.2"/>
    <row r="100440" ht="12.75" customHeight="1" x14ac:dyDescent="0.2"/>
    <row r="100441" ht="12.75" customHeight="1" x14ac:dyDescent="0.2"/>
    <row r="100442" ht="12.75" customHeight="1" x14ac:dyDescent="0.2"/>
    <row r="100443" ht="12.75" customHeight="1" x14ac:dyDescent="0.2"/>
    <row r="100444" ht="12.75" customHeight="1" x14ac:dyDescent="0.2"/>
    <row r="100445" ht="12.75" customHeight="1" x14ac:dyDescent="0.2"/>
    <row r="100446" ht="12.75" customHeight="1" x14ac:dyDescent="0.2"/>
    <row r="100447" ht="12.75" customHeight="1" x14ac:dyDescent="0.2"/>
    <row r="100448" ht="12.75" customHeight="1" x14ac:dyDescent="0.2"/>
    <row r="100449" ht="12.75" customHeight="1" x14ac:dyDescent="0.2"/>
    <row r="100450" ht="12.75" customHeight="1" x14ac:dyDescent="0.2"/>
    <row r="100451" ht="12.75" customHeight="1" x14ac:dyDescent="0.2"/>
    <row r="100452" ht="12.75" customHeight="1" x14ac:dyDescent="0.2"/>
    <row r="100453" ht="12.75" customHeight="1" x14ac:dyDescent="0.2"/>
    <row r="100454" ht="12.75" customHeight="1" x14ac:dyDescent="0.2"/>
    <row r="100455" ht="12.75" customHeight="1" x14ac:dyDescent="0.2"/>
    <row r="100456" ht="12.75" customHeight="1" x14ac:dyDescent="0.2"/>
    <row r="100457" ht="12.75" customHeight="1" x14ac:dyDescent="0.2"/>
    <row r="100458" ht="12.75" customHeight="1" x14ac:dyDescent="0.2"/>
    <row r="100459" ht="12.75" customHeight="1" x14ac:dyDescent="0.2"/>
    <row r="100460" ht="12.75" customHeight="1" x14ac:dyDescent="0.2"/>
    <row r="100461" ht="12.75" customHeight="1" x14ac:dyDescent="0.2"/>
    <row r="100462" ht="12.75" customHeight="1" x14ac:dyDescent="0.2"/>
    <row r="100463" ht="12.75" customHeight="1" x14ac:dyDescent="0.2"/>
    <row r="100464" ht="12.75" customHeight="1" x14ac:dyDescent="0.2"/>
    <row r="100465" ht="12.75" customHeight="1" x14ac:dyDescent="0.2"/>
    <row r="100466" ht="12.75" customHeight="1" x14ac:dyDescent="0.2"/>
    <row r="100467" ht="12.75" customHeight="1" x14ac:dyDescent="0.2"/>
    <row r="100468" ht="12.75" customHeight="1" x14ac:dyDescent="0.2"/>
    <row r="100469" ht="12.75" customHeight="1" x14ac:dyDescent="0.2"/>
    <row r="100470" ht="12.75" customHeight="1" x14ac:dyDescent="0.2"/>
    <row r="100471" ht="12.75" customHeight="1" x14ac:dyDescent="0.2"/>
    <row r="100472" ht="12.75" customHeight="1" x14ac:dyDescent="0.2"/>
    <row r="100473" ht="12.75" customHeight="1" x14ac:dyDescent="0.2"/>
    <row r="100474" ht="12.75" customHeight="1" x14ac:dyDescent="0.2"/>
    <row r="100475" ht="12.75" customHeight="1" x14ac:dyDescent="0.2"/>
    <row r="100476" ht="12.75" customHeight="1" x14ac:dyDescent="0.2"/>
    <row r="100477" ht="12.75" customHeight="1" x14ac:dyDescent="0.2"/>
    <row r="100478" ht="12.75" customHeight="1" x14ac:dyDescent="0.2"/>
    <row r="100479" ht="12.75" customHeight="1" x14ac:dyDescent="0.2"/>
    <row r="100480" ht="12.75" customHeight="1" x14ac:dyDescent="0.2"/>
    <row r="100481" ht="12.75" customHeight="1" x14ac:dyDescent="0.2"/>
    <row r="100482" ht="12.75" customHeight="1" x14ac:dyDescent="0.2"/>
    <row r="100483" ht="12.75" customHeight="1" x14ac:dyDescent="0.2"/>
    <row r="100484" ht="12.75" customHeight="1" x14ac:dyDescent="0.2"/>
    <row r="100485" ht="12.75" customHeight="1" x14ac:dyDescent="0.2"/>
    <row r="100486" ht="12.75" customHeight="1" x14ac:dyDescent="0.2"/>
    <row r="100487" ht="12.75" customHeight="1" x14ac:dyDescent="0.2"/>
    <row r="100488" ht="12.75" customHeight="1" x14ac:dyDescent="0.2"/>
    <row r="100489" ht="12.75" customHeight="1" x14ac:dyDescent="0.2"/>
    <row r="100490" ht="12.75" customHeight="1" x14ac:dyDescent="0.2"/>
    <row r="100491" ht="12.75" customHeight="1" x14ac:dyDescent="0.2"/>
    <row r="100492" ht="12.75" customHeight="1" x14ac:dyDescent="0.2"/>
    <row r="100493" ht="12.75" customHeight="1" x14ac:dyDescent="0.2"/>
    <row r="100494" ht="12.75" customHeight="1" x14ac:dyDescent="0.2"/>
    <row r="100495" ht="12.75" customHeight="1" x14ac:dyDescent="0.2"/>
    <row r="100496" ht="12.75" customHeight="1" x14ac:dyDescent="0.2"/>
    <row r="100497" ht="12.75" customHeight="1" x14ac:dyDescent="0.2"/>
    <row r="100498" ht="12.75" customHeight="1" x14ac:dyDescent="0.2"/>
    <row r="100499" ht="12.75" customHeight="1" x14ac:dyDescent="0.2"/>
    <row r="100500" ht="12.75" customHeight="1" x14ac:dyDescent="0.2"/>
    <row r="100501" ht="12.75" customHeight="1" x14ac:dyDescent="0.2"/>
    <row r="100502" ht="12.75" customHeight="1" x14ac:dyDescent="0.2"/>
    <row r="100503" ht="12.75" customHeight="1" x14ac:dyDescent="0.2"/>
    <row r="100504" ht="12.75" customHeight="1" x14ac:dyDescent="0.2"/>
    <row r="100505" ht="12.75" customHeight="1" x14ac:dyDescent="0.2"/>
    <row r="100506" ht="12.75" customHeight="1" x14ac:dyDescent="0.2"/>
    <row r="100507" ht="12.75" customHeight="1" x14ac:dyDescent="0.2"/>
    <row r="100508" ht="12.75" customHeight="1" x14ac:dyDescent="0.2"/>
    <row r="100509" ht="12.75" customHeight="1" x14ac:dyDescent="0.2"/>
    <row r="100510" ht="12.75" customHeight="1" x14ac:dyDescent="0.2"/>
    <row r="100511" ht="12.75" customHeight="1" x14ac:dyDescent="0.2"/>
    <row r="100512" ht="12.75" customHeight="1" x14ac:dyDescent="0.2"/>
    <row r="100513" ht="12.75" customHeight="1" x14ac:dyDescent="0.2"/>
    <row r="100514" ht="12.75" customHeight="1" x14ac:dyDescent="0.2"/>
    <row r="100515" ht="12.75" customHeight="1" x14ac:dyDescent="0.2"/>
    <row r="100516" ht="12.75" customHeight="1" x14ac:dyDescent="0.2"/>
    <row r="100517" ht="12.75" customHeight="1" x14ac:dyDescent="0.2"/>
    <row r="100518" ht="12.75" customHeight="1" x14ac:dyDescent="0.2"/>
    <row r="100519" ht="12.75" customHeight="1" x14ac:dyDescent="0.2"/>
    <row r="100520" ht="12.75" customHeight="1" x14ac:dyDescent="0.2"/>
    <row r="100521" ht="12.75" customHeight="1" x14ac:dyDescent="0.2"/>
    <row r="100522" ht="12.75" customHeight="1" x14ac:dyDescent="0.2"/>
    <row r="100523" ht="12.75" customHeight="1" x14ac:dyDescent="0.2"/>
    <row r="100524" ht="12.75" customHeight="1" x14ac:dyDescent="0.2"/>
    <row r="100525" ht="12.75" customHeight="1" x14ac:dyDescent="0.2"/>
    <row r="100526" ht="12.75" customHeight="1" x14ac:dyDescent="0.2"/>
    <row r="100527" ht="12.75" customHeight="1" x14ac:dyDescent="0.2"/>
    <row r="100528" ht="12.75" customHeight="1" x14ac:dyDescent="0.2"/>
    <row r="100529" ht="12.75" customHeight="1" x14ac:dyDescent="0.2"/>
    <row r="100530" ht="12.75" customHeight="1" x14ac:dyDescent="0.2"/>
    <row r="100531" ht="12.75" customHeight="1" x14ac:dyDescent="0.2"/>
    <row r="100532" ht="12.75" customHeight="1" x14ac:dyDescent="0.2"/>
    <row r="100533" ht="12.75" customHeight="1" x14ac:dyDescent="0.2"/>
    <row r="100534" ht="12.75" customHeight="1" x14ac:dyDescent="0.2"/>
    <row r="100535" ht="12.75" customHeight="1" x14ac:dyDescent="0.2"/>
    <row r="100536" ht="12.75" customHeight="1" x14ac:dyDescent="0.2"/>
    <row r="100537" ht="12.75" customHeight="1" x14ac:dyDescent="0.2"/>
    <row r="100538" ht="12.75" customHeight="1" x14ac:dyDescent="0.2"/>
    <row r="100539" ht="12.75" customHeight="1" x14ac:dyDescent="0.2"/>
    <row r="100540" ht="12.75" customHeight="1" x14ac:dyDescent="0.2"/>
    <row r="100541" ht="12.75" customHeight="1" x14ac:dyDescent="0.2"/>
    <row r="100542" ht="12.75" customHeight="1" x14ac:dyDescent="0.2"/>
    <row r="100543" ht="12.75" customHeight="1" x14ac:dyDescent="0.2"/>
    <row r="100544" ht="12.75" customHeight="1" x14ac:dyDescent="0.2"/>
    <row r="100545" ht="12.75" customHeight="1" x14ac:dyDescent="0.2"/>
    <row r="100546" ht="12.75" customHeight="1" x14ac:dyDescent="0.2"/>
    <row r="100547" ht="12.75" customHeight="1" x14ac:dyDescent="0.2"/>
    <row r="100548" ht="12.75" customHeight="1" x14ac:dyDescent="0.2"/>
    <row r="100549" ht="12.75" customHeight="1" x14ac:dyDescent="0.2"/>
    <row r="100550" ht="12.75" customHeight="1" x14ac:dyDescent="0.2"/>
    <row r="100551" ht="12.75" customHeight="1" x14ac:dyDescent="0.2"/>
    <row r="100552" ht="12.75" customHeight="1" x14ac:dyDescent="0.2"/>
    <row r="100553" ht="12.75" customHeight="1" x14ac:dyDescent="0.2"/>
    <row r="100554" ht="12.75" customHeight="1" x14ac:dyDescent="0.2"/>
    <row r="100555" ht="12.75" customHeight="1" x14ac:dyDescent="0.2"/>
    <row r="100556" ht="12.75" customHeight="1" x14ac:dyDescent="0.2"/>
    <row r="100557" ht="12.75" customHeight="1" x14ac:dyDescent="0.2"/>
    <row r="100558" ht="12.75" customHeight="1" x14ac:dyDescent="0.2"/>
    <row r="100559" ht="12.75" customHeight="1" x14ac:dyDescent="0.2"/>
    <row r="100560" ht="12.75" customHeight="1" x14ac:dyDescent="0.2"/>
    <row r="100561" ht="12.75" customHeight="1" x14ac:dyDescent="0.2"/>
    <row r="100562" ht="12.75" customHeight="1" x14ac:dyDescent="0.2"/>
    <row r="100563" ht="12.75" customHeight="1" x14ac:dyDescent="0.2"/>
    <row r="100564" ht="12.75" customHeight="1" x14ac:dyDescent="0.2"/>
    <row r="100565" ht="12.75" customHeight="1" x14ac:dyDescent="0.2"/>
    <row r="100566" ht="12.75" customHeight="1" x14ac:dyDescent="0.2"/>
    <row r="100567" ht="12.75" customHeight="1" x14ac:dyDescent="0.2"/>
    <row r="100568" ht="12.75" customHeight="1" x14ac:dyDescent="0.2"/>
    <row r="100569" ht="12.75" customHeight="1" x14ac:dyDescent="0.2"/>
    <row r="100570" ht="12.75" customHeight="1" x14ac:dyDescent="0.2"/>
    <row r="100571" ht="12.75" customHeight="1" x14ac:dyDescent="0.2"/>
    <row r="100572" ht="12.75" customHeight="1" x14ac:dyDescent="0.2"/>
    <row r="100573" ht="12.75" customHeight="1" x14ac:dyDescent="0.2"/>
    <row r="100574" ht="12.75" customHeight="1" x14ac:dyDescent="0.2"/>
    <row r="100575" ht="12.75" customHeight="1" x14ac:dyDescent="0.2"/>
    <row r="100576" ht="12.75" customHeight="1" x14ac:dyDescent="0.2"/>
    <row r="100577" ht="12.75" customHeight="1" x14ac:dyDescent="0.2"/>
    <row r="100578" ht="12.75" customHeight="1" x14ac:dyDescent="0.2"/>
    <row r="100579" ht="12.75" customHeight="1" x14ac:dyDescent="0.2"/>
    <row r="100580" ht="12.75" customHeight="1" x14ac:dyDescent="0.2"/>
    <row r="100581" ht="12.75" customHeight="1" x14ac:dyDescent="0.2"/>
    <row r="100582" ht="12.75" customHeight="1" x14ac:dyDescent="0.2"/>
    <row r="100583" ht="12.75" customHeight="1" x14ac:dyDescent="0.2"/>
    <row r="100584" ht="12.75" customHeight="1" x14ac:dyDescent="0.2"/>
    <row r="100585" ht="12.75" customHeight="1" x14ac:dyDescent="0.2"/>
    <row r="100586" ht="12.75" customHeight="1" x14ac:dyDescent="0.2"/>
    <row r="100587" ht="12.75" customHeight="1" x14ac:dyDescent="0.2"/>
    <row r="100588" ht="12.75" customHeight="1" x14ac:dyDescent="0.2"/>
    <row r="100589" ht="12.75" customHeight="1" x14ac:dyDescent="0.2"/>
    <row r="100590" ht="12.75" customHeight="1" x14ac:dyDescent="0.2"/>
    <row r="100591" ht="12.75" customHeight="1" x14ac:dyDescent="0.2"/>
    <row r="100592" ht="12.75" customHeight="1" x14ac:dyDescent="0.2"/>
    <row r="100593" ht="12.75" customHeight="1" x14ac:dyDescent="0.2"/>
    <row r="100594" ht="12.75" customHeight="1" x14ac:dyDescent="0.2"/>
    <row r="100595" ht="12.75" customHeight="1" x14ac:dyDescent="0.2"/>
    <row r="100596" ht="12.75" customHeight="1" x14ac:dyDescent="0.2"/>
    <row r="100597" ht="12.75" customHeight="1" x14ac:dyDescent="0.2"/>
    <row r="100598" ht="12.75" customHeight="1" x14ac:dyDescent="0.2"/>
    <row r="100599" ht="12.75" customHeight="1" x14ac:dyDescent="0.2"/>
    <row r="100600" ht="12.75" customHeight="1" x14ac:dyDescent="0.2"/>
    <row r="100601" ht="12.75" customHeight="1" x14ac:dyDescent="0.2"/>
    <row r="100602" ht="12.75" customHeight="1" x14ac:dyDescent="0.2"/>
    <row r="100603" ht="12.75" customHeight="1" x14ac:dyDescent="0.2"/>
    <row r="100604" ht="12.75" customHeight="1" x14ac:dyDescent="0.2"/>
    <row r="100605" ht="12.75" customHeight="1" x14ac:dyDescent="0.2"/>
    <row r="100606" ht="12.75" customHeight="1" x14ac:dyDescent="0.2"/>
    <row r="100607" ht="12.75" customHeight="1" x14ac:dyDescent="0.2"/>
    <row r="100608" ht="12.75" customHeight="1" x14ac:dyDescent="0.2"/>
    <row r="100609" ht="12.75" customHeight="1" x14ac:dyDescent="0.2"/>
    <row r="100610" ht="12.75" customHeight="1" x14ac:dyDescent="0.2"/>
    <row r="100611" ht="12.75" customHeight="1" x14ac:dyDescent="0.2"/>
    <row r="100612" ht="12.75" customHeight="1" x14ac:dyDescent="0.2"/>
    <row r="100613" ht="12.75" customHeight="1" x14ac:dyDescent="0.2"/>
    <row r="100614" ht="12.75" customHeight="1" x14ac:dyDescent="0.2"/>
    <row r="100615" ht="12.75" customHeight="1" x14ac:dyDescent="0.2"/>
    <row r="100616" ht="12.75" customHeight="1" x14ac:dyDescent="0.2"/>
    <row r="100617" ht="12.75" customHeight="1" x14ac:dyDescent="0.2"/>
    <row r="100618" ht="12.75" customHeight="1" x14ac:dyDescent="0.2"/>
    <row r="100619" ht="12.75" customHeight="1" x14ac:dyDescent="0.2"/>
    <row r="100620" ht="12.75" customHeight="1" x14ac:dyDescent="0.2"/>
    <row r="100621" ht="12.75" customHeight="1" x14ac:dyDescent="0.2"/>
    <row r="100622" ht="12.75" customHeight="1" x14ac:dyDescent="0.2"/>
    <row r="100623" ht="12.75" customHeight="1" x14ac:dyDescent="0.2"/>
    <row r="100624" ht="12.75" customHeight="1" x14ac:dyDescent="0.2"/>
    <row r="100625" ht="12.75" customHeight="1" x14ac:dyDescent="0.2"/>
    <row r="100626" ht="12.75" customHeight="1" x14ac:dyDescent="0.2"/>
    <row r="100627" ht="12.75" customHeight="1" x14ac:dyDescent="0.2"/>
    <row r="100628" ht="12.75" customHeight="1" x14ac:dyDescent="0.2"/>
    <row r="100629" ht="12.75" customHeight="1" x14ac:dyDescent="0.2"/>
    <row r="100630" ht="12.75" customHeight="1" x14ac:dyDescent="0.2"/>
    <row r="100631" ht="12.75" customHeight="1" x14ac:dyDescent="0.2"/>
    <row r="100632" ht="12.75" customHeight="1" x14ac:dyDescent="0.2"/>
    <row r="100633" ht="12.75" customHeight="1" x14ac:dyDescent="0.2"/>
    <row r="100634" ht="12.75" customHeight="1" x14ac:dyDescent="0.2"/>
    <row r="100635" ht="12.75" customHeight="1" x14ac:dyDescent="0.2"/>
    <row r="100636" ht="12.75" customHeight="1" x14ac:dyDescent="0.2"/>
    <row r="100637" ht="12.75" customHeight="1" x14ac:dyDescent="0.2"/>
    <row r="100638" ht="12.75" customHeight="1" x14ac:dyDescent="0.2"/>
    <row r="100639" ht="12.75" customHeight="1" x14ac:dyDescent="0.2"/>
    <row r="100640" ht="12.75" customHeight="1" x14ac:dyDescent="0.2"/>
    <row r="100641" ht="12.75" customHeight="1" x14ac:dyDescent="0.2"/>
    <row r="100642" ht="12.75" customHeight="1" x14ac:dyDescent="0.2"/>
    <row r="100643" ht="12.75" customHeight="1" x14ac:dyDescent="0.2"/>
    <row r="100644" ht="12.75" customHeight="1" x14ac:dyDescent="0.2"/>
    <row r="100645" ht="12.75" customHeight="1" x14ac:dyDescent="0.2"/>
    <row r="100646" ht="12.75" customHeight="1" x14ac:dyDescent="0.2"/>
    <row r="100647" ht="12.75" customHeight="1" x14ac:dyDescent="0.2"/>
    <row r="100648" ht="12.75" customHeight="1" x14ac:dyDescent="0.2"/>
    <row r="100649" ht="12.75" customHeight="1" x14ac:dyDescent="0.2"/>
    <row r="100650" ht="12.75" customHeight="1" x14ac:dyDescent="0.2"/>
    <row r="100651" ht="12.75" customHeight="1" x14ac:dyDescent="0.2"/>
    <row r="100652" ht="12.75" customHeight="1" x14ac:dyDescent="0.2"/>
    <row r="100653" ht="12.75" customHeight="1" x14ac:dyDescent="0.2"/>
    <row r="100654" ht="12.75" customHeight="1" x14ac:dyDescent="0.2"/>
    <row r="100655" ht="12.75" customHeight="1" x14ac:dyDescent="0.2"/>
    <row r="100656" ht="12.75" customHeight="1" x14ac:dyDescent="0.2"/>
    <row r="100657" ht="12.75" customHeight="1" x14ac:dyDescent="0.2"/>
    <row r="100658" ht="12.75" customHeight="1" x14ac:dyDescent="0.2"/>
    <row r="100659" ht="12.75" customHeight="1" x14ac:dyDescent="0.2"/>
    <row r="100660" ht="12.75" customHeight="1" x14ac:dyDescent="0.2"/>
    <row r="100661" ht="12.75" customHeight="1" x14ac:dyDescent="0.2"/>
    <row r="100662" ht="12.75" customHeight="1" x14ac:dyDescent="0.2"/>
    <row r="100663" ht="12.75" customHeight="1" x14ac:dyDescent="0.2"/>
    <row r="100664" ht="12.75" customHeight="1" x14ac:dyDescent="0.2"/>
    <row r="100665" ht="12.75" customHeight="1" x14ac:dyDescent="0.2"/>
    <row r="100666" ht="12.75" customHeight="1" x14ac:dyDescent="0.2"/>
    <row r="100667" ht="12.75" customHeight="1" x14ac:dyDescent="0.2"/>
    <row r="100668" ht="12.75" customHeight="1" x14ac:dyDescent="0.2"/>
    <row r="100669" ht="12.75" customHeight="1" x14ac:dyDescent="0.2"/>
    <row r="100670" ht="12.75" customHeight="1" x14ac:dyDescent="0.2"/>
    <row r="100671" ht="12.75" customHeight="1" x14ac:dyDescent="0.2"/>
    <row r="100672" ht="12.75" customHeight="1" x14ac:dyDescent="0.2"/>
    <row r="100673" ht="12.75" customHeight="1" x14ac:dyDescent="0.2"/>
    <row r="100674" ht="12.75" customHeight="1" x14ac:dyDescent="0.2"/>
    <row r="100675" ht="12.75" customHeight="1" x14ac:dyDescent="0.2"/>
    <row r="100676" ht="12.75" customHeight="1" x14ac:dyDescent="0.2"/>
    <row r="100677" ht="12.75" customHeight="1" x14ac:dyDescent="0.2"/>
    <row r="100678" ht="12.75" customHeight="1" x14ac:dyDescent="0.2"/>
    <row r="100679" ht="12.75" customHeight="1" x14ac:dyDescent="0.2"/>
    <row r="100680" ht="12.75" customHeight="1" x14ac:dyDescent="0.2"/>
    <row r="100681" ht="12.75" customHeight="1" x14ac:dyDescent="0.2"/>
    <row r="100682" ht="12.75" customHeight="1" x14ac:dyDescent="0.2"/>
    <row r="100683" ht="12.75" customHeight="1" x14ac:dyDescent="0.2"/>
    <row r="100684" ht="12.75" customHeight="1" x14ac:dyDescent="0.2"/>
    <row r="100685" ht="12.75" customHeight="1" x14ac:dyDescent="0.2"/>
    <row r="100686" ht="12.75" customHeight="1" x14ac:dyDescent="0.2"/>
    <row r="100687" ht="12.75" customHeight="1" x14ac:dyDescent="0.2"/>
    <row r="100688" ht="12.75" customHeight="1" x14ac:dyDescent="0.2"/>
    <row r="100689" ht="12.75" customHeight="1" x14ac:dyDescent="0.2"/>
    <row r="100690" ht="12.75" customHeight="1" x14ac:dyDescent="0.2"/>
    <row r="100691" ht="12.75" customHeight="1" x14ac:dyDescent="0.2"/>
    <row r="100692" ht="12.75" customHeight="1" x14ac:dyDescent="0.2"/>
    <row r="100693" ht="12.75" customHeight="1" x14ac:dyDescent="0.2"/>
    <row r="100694" ht="12.75" customHeight="1" x14ac:dyDescent="0.2"/>
    <row r="100695" ht="12.75" customHeight="1" x14ac:dyDescent="0.2"/>
    <row r="100696" ht="12.75" customHeight="1" x14ac:dyDescent="0.2"/>
    <row r="100697" ht="12.75" customHeight="1" x14ac:dyDescent="0.2"/>
    <row r="100698" ht="12.75" customHeight="1" x14ac:dyDescent="0.2"/>
    <row r="100699" ht="12.75" customHeight="1" x14ac:dyDescent="0.2"/>
    <row r="100700" ht="12.75" customHeight="1" x14ac:dyDescent="0.2"/>
    <row r="100701" ht="12.75" customHeight="1" x14ac:dyDescent="0.2"/>
    <row r="100702" ht="12.75" customHeight="1" x14ac:dyDescent="0.2"/>
    <row r="100703" ht="12.75" customHeight="1" x14ac:dyDescent="0.2"/>
    <row r="100704" ht="12.75" customHeight="1" x14ac:dyDescent="0.2"/>
    <row r="100705" ht="12.75" customHeight="1" x14ac:dyDescent="0.2"/>
    <row r="100706" ht="12.75" customHeight="1" x14ac:dyDescent="0.2"/>
    <row r="100707" ht="12.75" customHeight="1" x14ac:dyDescent="0.2"/>
    <row r="100708" ht="12.75" customHeight="1" x14ac:dyDescent="0.2"/>
    <row r="100709" ht="12.75" customHeight="1" x14ac:dyDescent="0.2"/>
    <row r="100710" ht="12.75" customHeight="1" x14ac:dyDescent="0.2"/>
    <row r="100711" ht="12.75" customHeight="1" x14ac:dyDescent="0.2"/>
    <row r="100712" ht="12.75" customHeight="1" x14ac:dyDescent="0.2"/>
    <row r="100713" ht="12.75" customHeight="1" x14ac:dyDescent="0.2"/>
    <row r="100714" ht="12.75" customHeight="1" x14ac:dyDescent="0.2"/>
    <row r="100715" ht="12.75" customHeight="1" x14ac:dyDescent="0.2"/>
    <row r="100716" ht="12.75" customHeight="1" x14ac:dyDescent="0.2"/>
    <row r="100717" ht="12.75" customHeight="1" x14ac:dyDescent="0.2"/>
    <row r="100718" ht="12.75" customHeight="1" x14ac:dyDescent="0.2"/>
    <row r="100719" ht="12.75" customHeight="1" x14ac:dyDescent="0.2"/>
    <row r="100720" ht="12.75" customHeight="1" x14ac:dyDescent="0.2"/>
    <row r="100721" ht="12.75" customHeight="1" x14ac:dyDescent="0.2"/>
    <row r="100722" ht="12.75" customHeight="1" x14ac:dyDescent="0.2"/>
    <row r="100723" ht="12.75" customHeight="1" x14ac:dyDescent="0.2"/>
    <row r="100724" ht="12.75" customHeight="1" x14ac:dyDescent="0.2"/>
    <row r="100725" ht="12.75" customHeight="1" x14ac:dyDescent="0.2"/>
    <row r="100726" ht="12.75" customHeight="1" x14ac:dyDescent="0.2"/>
    <row r="100727" ht="12.75" customHeight="1" x14ac:dyDescent="0.2"/>
    <row r="100728" ht="12.75" customHeight="1" x14ac:dyDescent="0.2"/>
    <row r="100729" ht="12.75" customHeight="1" x14ac:dyDescent="0.2"/>
    <row r="100730" ht="12.75" customHeight="1" x14ac:dyDescent="0.2"/>
    <row r="100731" ht="12.75" customHeight="1" x14ac:dyDescent="0.2"/>
    <row r="100732" ht="12.75" customHeight="1" x14ac:dyDescent="0.2"/>
    <row r="100733" ht="12.75" customHeight="1" x14ac:dyDescent="0.2"/>
    <row r="100734" ht="12.75" customHeight="1" x14ac:dyDescent="0.2"/>
    <row r="100735" ht="12.75" customHeight="1" x14ac:dyDescent="0.2"/>
    <row r="100736" ht="12.75" customHeight="1" x14ac:dyDescent="0.2"/>
    <row r="100737" ht="12.75" customHeight="1" x14ac:dyDescent="0.2"/>
    <row r="100738" ht="12.75" customHeight="1" x14ac:dyDescent="0.2"/>
    <row r="100739" ht="12.75" customHeight="1" x14ac:dyDescent="0.2"/>
    <row r="100740" ht="12.75" customHeight="1" x14ac:dyDescent="0.2"/>
    <row r="100741" ht="12.75" customHeight="1" x14ac:dyDescent="0.2"/>
    <row r="100742" ht="12.75" customHeight="1" x14ac:dyDescent="0.2"/>
    <row r="100743" ht="12.75" customHeight="1" x14ac:dyDescent="0.2"/>
    <row r="100744" ht="12.75" customHeight="1" x14ac:dyDescent="0.2"/>
    <row r="100745" ht="12.75" customHeight="1" x14ac:dyDescent="0.2"/>
    <row r="100746" ht="12.75" customHeight="1" x14ac:dyDescent="0.2"/>
    <row r="100747" ht="12.75" customHeight="1" x14ac:dyDescent="0.2"/>
    <row r="100748" ht="12.75" customHeight="1" x14ac:dyDescent="0.2"/>
    <row r="100749" ht="12.75" customHeight="1" x14ac:dyDescent="0.2"/>
    <row r="100750" ht="12.75" customHeight="1" x14ac:dyDescent="0.2"/>
    <row r="100751" ht="12.75" customHeight="1" x14ac:dyDescent="0.2"/>
    <row r="100752" ht="12.75" customHeight="1" x14ac:dyDescent="0.2"/>
    <row r="100753" ht="12.75" customHeight="1" x14ac:dyDescent="0.2"/>
    <row r="100754" ht="12.75" customHeight="1" x14ac:dyDescent="0.2"/>
    <row r="100755" ht="12.75" customHeight="1" x14ac:dyDescent="0.2"/>
    <row r="100756" ht="12.75" customHeight="1" x14ac:dyDescent="0.2"/>
    <row r="100757" ht="12.75" customHeight="1" x14ac:dyDescent="0.2"/>
    <row r="100758" ht="12.75" customHeight="1" x14ac:dyDescent="0.2"/>
    <row r="100759" ht="12.75" customHeight="1" x14ac:dyDescent="0.2"/>
    <row r="100760" ht="12.75" customHeight="1" x14ac:dyDescent="0.2"/>
    <row r="100761" ht="12.75" customHeight="1" x14ac:dyDescent="0.2"/>
    <row r="100762" ht="12.75" customHeight="1" x14ac:dyDescent="0.2"/>
    <row r="100763" ht="12.75" customHeight="1" x14ac:dyDescent="0.2"/>
    <row r="100764" ht="12.75" customHeight="1" x14ac:dyDescent="0.2"/>
    <row r="100765" ht="12.75" customHeight="1" x14ac:dyDescent="0.2"/>
    <row r="100766" ht="12.75" customHeight="1" x14ac:dyDescent="0.2"/>
    <row r="100767" ht="12.75" customHeight="1" x14ac:dyDescent="0.2"/>
    <row r="100768" ht="12.75" customHeight="1" x14ac:dyDescent="0.2"/>
    <row r="100769" ht="12.75" customHeight="1" x14ac:dyDescent="0.2"/>
    <row r="100770" ht="12.75" customHeight="1" x14ac:dyDescent="0.2"/>
    <row r="100771" ht="12.75" customHeight="1" x14ac:dyDescent="0.2"/>
    <row r="100772" ht="12.75" customHeight="1" x14ac:dyDescent="0.2"/>
    <row r="100773" ht="12.75" customHeight="1" x14ac:dyDescent="0.2"/>
    <row r="100774" ht="12.75" customHeight="1" x14ac:dyDescent="0.2"/>
    <row r="100775" ht="12.75" customHeight="1" x14ac:dyDescent="0.2"/>
    <row r="100776" ht="12.75" customHeight="1" x14ac:dyDescent="0.2"/>
    <row r="100777" ht="12.75" customHeight="1" x14ac:dyDescent="0.2"/>
    <row r="100778" ht="12.75" customHeight="1" x14ac:dyDescent="0.2"/>
    <row r="100779" ht="12.75" customHeight="1" x14ac:dyDescent="0.2"/>
    <row r="100780" ht="12.75" customHeight="1" x14ac:dyDescent="0.2"/>
    <row r="100781" ht="12.75" customHeight="1" x14ac:dyDescent="0.2"/>
    <row r="100782" ht="12.75" customHeight="1" x14ac:dyDescent="0.2"/>
    <row r="100783" ht="12.75" customHeight="1" x14ac:dyDescent="0.2"/>
    <row r="100784" ht="12.75" customHeight="1" x14ac:dyDescent="0.2"/>
    <row r="100785" ht="12.75" customHeight="1" x14ac:dyDescent="0.2"/>
    <row r="100786" ht="12.75" customHeight="1" x14ac:dyDescent="0.2"/>
    <row r="100787" ht="12.75" customHeight="1" x14ac:dyDescent="0.2"/>
    <row r="100788" ht="12.75" customHeight="1" x14ac:dyDescent="0.2"/>
    <row r="100789" ht="12.75" customHeight="1" x14ac:dyDescent="0.2"/>
    <row r="100790" ht="12.75" customHeight="1" x14ac:dyDescent="0.2"/>
    <row r="100791" ht="12.75" customHeight="1" x14ac:dyDescent="0.2"/>
    <row r="100792" ht="12.75" customHeight="1" x14ac:dyDescent="0.2"/>
    <row r="100793" ht="12.75" customHeight="1" x14ac:dyDescent="0.2"/>
    <row r="100794" ht="12.75" customHeight="1" x14ac:dyDescent="0.2"/>
    <row r="100795" ht="12.75" customHeight="1" x14ac:dyDescent="0.2"/>
    <row r="100796" ht="12.75" customHeight="1" x14ac:dyDescent="0.2"/>
    <row r="100797" ht="12.75" customHeight="1" x14ac:dyDescent="0.2"/>
    <row r="100798" ht="12.75" customHeight="1" x14ac:dyDescent="0.2"/>
    <row r="100799" ht="12.75" customHeight="1" x14ac:dyDescent="0.2"/>
    <row r="100800" ht="12.75" customHeight="1" x14ac:dyDescent="0.2"/>
    <row r="100801" ht="12.75" customHeight="1" x14ac:dyDescent="0.2"/>
    <row r="100802" ht="12.75" customHeight="1" x14ac:dyDescent="0.2"/>
    <row r="100803" ht="12.75" customHeight="1" x14ac:dyDescent="0.2"/>
    <row r="100804" ht="12.75" customHeight="1" x14ac:dyDescent="0.2"/>
    <row r="100805" ht="12.75" customHeight="1" x14ac:dyDescent="0.2"/>
    <row r="100806" ht="12.75" customHeight="1" x14ac:dyDescent="0.2"/>
    <row r="100807" ht="12.75" customHeight="1" x14ac:dyDescent="0.2"/>
    <row r="100808" ht="12.75" customHeight="1" x14ac:dyDescent="0.2"/>
    <row r="100809" ht="12.75" customHeight="1" x14ac:dyDescent="0.2"/>
    <row r="100810" ht="12.75" customHeight="1" x14ac:dyDescent="0.2"/>
    <row r="100811" ht="12.75" customHeight="1" x14ac:dyDescent="0.2"/>
    <row r="100812" ht="12.75" customHeight="1" x14ac:dyDescent="0.2"/>
    <row r="100813" ht="12.75" customHeight="1" x14ac:dyDescent="0.2"/>
    <row r="100814" ht="12.75" customHeight="1" x14ac:dyDescent="0.2"/>
    <row r="100815" ht="12.75" customHeight="1" x14ac:dyDescent="0.2"/>
    <row r="100816" ht="12.75" customHeight="1" x14ac:dyDescent="0.2"/>
    <row r="100817" ht="12.75" customHeight="1" x14ac:dyDescent="0.2"/>
    <row r="100818" ht="12.75" customHeight="1" x14ac:dyDescent="0.2"/>
    <row r="100819" ht="12.75" customHeight="1" x14ac:dyDescent="0.2"/>
    <row r="100820" ht="12.75" customHeight="1" x14ac:dyDescent="0.2"/>
    <row r="100821" ht="12.75" customHeight="1" x14ac:dyDescent="0.2"/>
    <row r="100822" ht="12.75" customHeight="1" x14ac:dyDescent="0.2"/>
    <row r="100823" ht="12.75" customHeight="1" x14ac:dyDescent="0.2"/>
    <row r="100824" ht="12.75" customHeight="1" x14ac:dyDescent="0.2"/>
    <row r="100825" ht="12.75" customHeight="1" x14ac:dyDescent="0.2"/>
    <row r="100826" ht="12.75" customHeight="1" x14ac:dyDescent="0.2"/>
    <row r="100827" ht="12.75" customHeight="1" x14ac:dyDescent="0.2"/>
    <row r="100828" ht="12.75" customHeight="1" x14ac:dyDescent="0.2"/>
    <row r="100829" ht="12.75" customHeight="1" x14ac:dyDescent="0.2"/>
    <row r="100830" ht="12.75" customHeight="1" x14ac:dyDescent="0.2"/>
    <row r="100831" ht="12.75" customHeight="1" x14ac:dyDescent="0.2"/>
    <row r="100832" ht="12.75" customHeight="1" x14ac:dyDescent="0.2"/>
    <row r="100833" ht="12.75" customHeight="1" x14ac:dyDescent="0.2"/>
    <row r="100834" ht="12.75" customHeight="1" x14ac:dyDescent="0.2"/>
    <row r="100835" ht="12.75" customHeight="1" x14ac:dyDescent="0.2"/>
    <row r="100836" ht="12.75" customHeight="1" x14ac:dyDescent="0.2"/>
    <row r="100837" ht="12.75" customHeight="1" x14ac:dyDescent="0.2"/>
    <row r="100838" ht="12.75" customHeight="1" x14ac:dyDescent="0.2"/>
    <row r="100839" ht="12.75" customHeight="1" x14ac:dyDescent="0.2"/>
    <row r="100840" ht="12.75" customHeight="1" x14ac:dyDescent="0.2"/>
    <row r="100841" ht="12.75" customHeight="1" x14ac:dyDescent="0.2"/>
    <row r="100842" ht="12.75" customHeight="1" x14ac:dyDescent="0.2"/>
    <row r="100843" ht="12.75" customHeight="1" x14ac:dyDescent="0.2"/>
    <row r="100844" ht="12.75" customHeight="1" x14ac:dyDescent="0.2"/>
    <row r="100845" ht="12.75" customHeight="1" x14ac:dyDescent="0.2"/>
    <row r="100846" ht="12.75" customHeight="1" x14ac:dyDescent="0.2"/>
    <row r="100847" ht="12.75" customHeight="1" x14ac:dyDescent="0.2"/>
    <row r="100848" ht="12.75" customHeight="1" x14ac:dyDescent="0.2"/>
    <row r="100849" ht="12.75" customHeight="1" x14ac:dyDescent="0.2"/>
    <row r="100850" ht="12.75" customHeight="1" x14ac:dyDescent="0.2"/>
    <row r="100851" ht="12.75" customHeight="1" x14ac:dyDescent="0.2"/>
    <row r="100852" ht="12.75" customHeight="1" x14ac:dyDescent="0.2"/>
    <row r="100853" ht="12.75" customHeight="1" x14ac:dyDescent="0.2"/>
    <row r="100854" ht="12.75" customHeight="1" x14ac:dyDescent="0.2"/>
    <row r="100855" ht="12.75" customHeight="1" x14ac:dyDescent="0.2"/>
    <row r="100856" ht="12.75" customHeight="1" x14ac:dyDescent="0.2"/>
    <row r="100857" ht="12.75" customHeight="1" x14ac:dyDescent="0.2"/>
    <row r="100858" ht="12.75" customHeight="1" x14ac:dyDescent="0.2"/>
    <row r="100859" ht="12.75" customHeight="1" x14ac:dyDescent="0.2"/>
    <row r="100860" ht="12.75" customHeight="1" x14ac:dyDescent="0.2"/>
    <row r="100861" ht="12.75" customHeight="1" x14ac:dyDescent="0.2"/>
    <row r="100862" ht="12.75" customHeight="1" x14ac:dyDescent="0.2"/>
    <row r="100863" ht="12.75" customHeight="1" x14ac:dyDescent="0.2"/>
    <row r="100864" ht="12.75" customHeight="1" x14ac:dyDescent="0.2"/>
    <row r="100865" ht="12.75" customHeight="1" x14ac:dyDescent="0.2"/>
    <row r="100866" ht="12.75" customHeight="1" x14ac:dyDescent="0.2"/>
    <row r="100867" ht="12.75" customHeight="1" x14ac:dyDescent="0.2"/>
    <row r="100868" ht="12.75" customHeight="1" x14ac:dyDescent="0.2"/>
    <row r="100869" ht="12.75" customHeight="1" x14ac:dyDescent="0.2"/>
    <row r="100870" ht="12.75" customHeight="1" x14ac:dyDescent="0.2"/>
    <row r="100871" ht="12.75" customHeight="1" x14ac:dyDescent="0.2"/>
    <row r="100872" ht="12.75" customHeight="1" x14ac:dyDescent="0.2"/>
    <row r="100873" ht="12.75" customHeight="1" x14ac:dyDescent="0.2"/>
    <row r="100874" ht="12.75" customHeight="1" x14ac:dyDescent="0.2"/>
    <row r="100875" ht="12.75" customHeight="1" x14ac:dyDescent="0.2"/>
    <row r="100876" ht="12.75" customHeight="1" x14ac:dyDescent="0.2"/>
    <row r="100877" ht="12.75" customHeight="1" x14ac:dyDescent="0.2"/>
    <row r="100878" ht="12.75" customHeight="1" x14ac:dyDescent="0.2"/>
    <row r="100879" ht="12.75" customHeight="1" x14ac:dyDescent="0.2"/>
    <row r="100880" ht="12.75" customHeight="1" x14ac:dyDescent="0.2"/>
    <row r="100881" ht="12.75" customHeight="1" x14ac:dyDescent="0.2"/>
    <row r="100882" ht="12.75" customHeight="1" x14ac:dyDescent="0.2"/>
    <row r="100883" ht="12.75" customHeight="1" x14ac:dyDescent="0.2"/>
    <row r="100884" ht="12.75" customHeight="1" x14ac:dyDescent="0.2"/>
    <row r="100885" ht="12.75" customHeight="1" x14ac:dyDescent="0.2"/>
    <row r="100886" ht="12.75" customHeight="1" x14ac:dyDescent="0.2"/>
    <row r="100887" ht="12.75" customHeight="1" x14ac:dyDescent="0.2"/>
    <row r="100888" ht="12.75" customHeight="1" x14ac:dyDescent="0.2"/>
    <row r="100889" ht="12.75" customHeight="1" x14ac:dyDescent="0.2"/>
    <row r="100890" ht="12.75" customHeight="1" x14ac:dyDescent="0.2"/>
    <row r="100891" ht="12.75" customHeight="1" x14ac:dyDescent="0.2"/>
    <row r="100892" ht="12.75" customHeight="1" x14ac:dyDescent="0.2"/>
    <row r="100893" ht="12.75" customHeight="1" x14ac:dyDescent="0.2"/>
    <row r="100894" ht="12.75" customHeight="1" x14ac:dyDescent="0.2"/>
    <row r="100895" ht="12.75" customHeight="1" x14ac:dyDescent="0.2"/>
    <row r="100896" ht="12.75" customHeight="1" x14ac:dyDescent="0.2"/>
    <row r="100897" ht="12.75" customHeight="1" x14ac:dyDescent="0.2"/>
    <row r="100898" ht="12.75" customHeight="1" x14ac:dyDescent="0.2"/>
    <row r="100899" ht="12.75" customHeight="1" x14ac:dyDescent="0.2"/>
    <row r="100900" ht="12.75" customHeight="1" x14ac:dyDescent="0.2"/>
    <row r="100901" ht="12.75" customHeight="1" x14ac:dyDescent="0.2"/>
    <row r="100902" ht="12.75" customHeight="1" x14ac:dyDescent="0.2"/>
    <row r="100903" ht="12.75" customHeight="1" x14ac:dyDescent="0.2"/>
    <row r="100904" ht="12.75" customHeight="1" x14ac:dyDescent="0.2"/>
    <row r="100905" ht="12.75" customHeight="1" x14ac:dyDescent="0.2"/>
    <row r="100906" ht="12.75" customHeight="1" x14ac:dyDescent="0.2"/>
    <row r="100907" ht="12.75" customHeight="1" x14ac:dyDescent="0.2"/>
    <row r="100908" ht="12.75" customHeight="1" x14ac:dyDescent="0.2"/>
    <row r="100909" ht="12.75" customHeight="1" x14ac:dyDescent="0.2"/>
    <row r="100910" ht="12.75" customHeight="1" x14ac:dyDescent="0.2"/>
    <row r="100911" ht="12.75" customHeight="1" x14ac:dyDescent="0.2"/>
    <row r="100912" ht="12.75" customHeight="1" x14ac:dyDescent="0.2"/>
    <row r="100913" ht="12.75" customHeight="1" x14ac:dyDescent="0.2"/>
    <row r="100914" ht="12.75" customHeight="1" x14ac:dyDescent="0.2"/>
    <row r="100915" ht="12.75" customHeight="1" x14ac:dyDescent="0.2"/>
    <row r="100916" ht="12.75" customHeight="1" x14ac:dyDescent="0.2"/>
    <row r="100917" ht="12.75" customHeight="1" x14ac:dyDescent="0.2"/>
    <row r="100918" ht="12.75" customHeight="1" x14ac:dyDescent="0.2"/>
    <row r="100919" ht="12.75" customHeight="1" x14ac:dyDescent="0.2"/>
    <row r="100920" ht="12.75" customHeight="1" x14ac:dyDescent="0.2"/>
    <row r="100921" ht="12.75" customHeight="1" x14ac:dyDescent="0.2"/>
    <row r="100922" ht="12.75" customHeight="1" x14ac:dyDescent="0.2"/>
    <row r="100923" ht="12.75" customHeight="1" x14ac:dyDescent="0.2"/>
    <row r="100924" ht="12.75" customHeight="1" x14ac:dyDescent="0.2"/>
    <row r="100925" ht="12.75" customHeight="1" x14ac:dyDescent="0.2"/>
    <row r="100926" ht="12.75" customHeight="1" x14ac:dyDescent="0.2"/>
    <row r="100927" ht="12.75" customHeight="1" x14ac:dyDescent="0.2"/>
    <row r="100928" ht="12.75" customHeight="1" x14ac:dyDescent="0.2"/>
    <row r="100929" ht="12.75" customHeight="1" x14ac:dyDescent="0.2"/>
    <row r="100930" ht="12.75" customHeight="1" x14ac:dyDescent="0.2"/>
    <row r="100931" ht="12.75" customHeight="1" x14ac:dyDescent="0.2"/>
    <row r="100932" ht="12.75" customHeight="1" x14ac:dyDescent="0.2"/>
    <row r="100933" ht="12.75" customHeight="1" x14ac:dyDescent="0.2"/>
    <row r="100934" ht="12.75" customHeight="1" x14ac:dyDescent="0.2"/>
    <row r="100935" ht="12.75" customHeight="1" x14ac:dyDescent="0.2"/>
    <row r="100936" ht="12.75" customHeight="1" x14ac:dyDescent="0.2"/>
    <row r="100937" ht="12.75" customHeight="1" x14ac:dyDescent="0.2"/>
    <row r="100938" ht="12.75" customHeight="1" x14ac:dyDescent="0.2"/>
    <row r="100939" ht="12.75" customHeight="1" x14ac:dyDescent="0.2"/>
    <row r="100940" ht="12.75" customHeight="1" x14ac:dyDescent="0.2"/>
    <row r="100941" ht="12.75" customHeight="1" x14ac:dyDescent="0.2"/>
    <row r="100942" ht="12.75" customHeight="1" x14ac:dyDescent="0.2"/>
    <row r="100943" ht="12.75" customHeight="1" x14ac:dyDescent="0.2"/>
    <row r="100944" ht="12.75" customHeight="1" x14ac:dyDescent="0.2"/>
    <row r="100945" ht="12.75" customHeight="1" x14ac:dyDescent="0.2"/>
    <row r="100946" ht="12.75" customHeight="1" x14ac:dyDescent="0.2"/>
    <row r="100947" ht="12.75" customHeight="1" x14ac:dyDescent="0.2"/>
    <row r="100948" ht="12.75" customHeight="1" x14ac:dyDescent="0.2"/>
    <row r="100949" ht="12.75" customHeight="1" x14ac:dyDescent="0.2"/>
    <row r="100950" ht="12.75" customHeight="1" x14ac:dyDescent="0.2"/>
    <row r="100951" ht="12.75" customHeight="1" x14ac:dyDescent="0.2"/>
    <row r="100952" ht="12.75" customHeight="1" x14ac:dyDescent="0.2"/>
    <row r="100953" ht="12.75" customHeight="1" x14ac:dyDescent="0.2"/>
    <row r="100954" ht="12.75" customHeight="1" x14ac:dyDescent="0.2"/>
    <row r="100955" ht="12.75" customHeight="1" x14ac:dyDescent="0.2"/>
    <row r="100956" ht="12.75" customHeight="1" x14ac:dyDescent="0.2"/>
    <row r="100957" ht="12.75" customHeight="1" x14ac:dyDescent="0.2"/>
    <row r="100958" ht="12.75" customHeight="1" x14ac:dyDescent="0.2"/>
    <row r="100959" ht="12.75" customHeight="1" x14ac:dyDescent="0.2"/>
    <row r="100960" ht="12.75" customHeight="1" x14ac:dyDescent="0.2"/>
    <row r="100961" ht="12.75" customHeight="1" x14ac:dyDescent="0.2"/>
    <row r="100962" ht="12.75" customHeight="1" x14ac:dyDescent="0.2"/>
    <row r="100963" ht="12.75" customHeight="1" x14ac:dyDescent="0.2"/>
    <row r="100964" ht="12.75" customHeight="1" x14ac:dyDescent="0.2"/>
    <row r="100965" ht="12.75" customHeight="1" x14ac:dyDescent="0.2"/>
    <row r="100966" ht="12.75" customHeight="1" x14ac:dyDescent="0.2"/>
    <row r="100967" ht="12.75" customHeight="1" x14ac:dyDescent="0.2"/>
    <row r="100968" ht="12.75" customHeight="1" x14ac:dyDescent="0.2"/>
    <row r="100969" ht="12.75" customHeight="1" x14ac:dyDescent="0.2"/>
    <row r="100970" ht="12.75" customHeight="1" x14ac:dyDescent="0.2"/>
    <row r="100971" ht="12.75" customHeight="1" x14ac:dyDescent="0.2"/>
    <row r="100972" ht="12.75" customHeight="1" x14ac:dyDescent="0.2"/>
    <row r="100973" ht="12.75" customHeight="1" x14ac:dyDescent="0.2"/>
    <row r="100974" ht="12.75" customHeight="1" x14ac:dyDescent="0.2"/>
    <row r="100975" ht="12.75" customHeight="1" x14ac:dyDescent="0.2"/>
    <row r="100976" ht="12.75" customHeight="1" x14ac:dyDescent="0.2"/>
    <row r="100977" ht="12.75" customHeight="1" x14ac:dyDescent="0.2"/>
    <row r="100978" ht="12.75" customHeight="1" x14ac:dyDescent="0.2"/>
    <row r="100979" ht="12.75" customHeight="1" x14ac:dyDescent="0.2"/>
    <row r="100980" ht="12.75" customHeight="1" x14ac:dyDescent="0.2"/>
    <row r="100981" ht="12.75" customHeight="1" x14ac:dyDescent="0.2"/>
    <row r="100982" ht="12.75" customHeight="1" x14ac:dyDescent="0.2"/>
    <row r="100983" ht="12.75" customHeight="1" x14ac:dyDescent="0.2"/>
    <row r="100984" ht="12.75" customHeight="1" x14ac:dyDescent="0.2"/>
    <row r="100985" ht="12.75" customHeight="1" x14ac:dyDescent="0.2"/>
    <row r="100986" ht="12.75" customHeight="1" x14ac:dyDescent="0.2"/>
    <row r="100987" ht="12.75" customHeight="1" x14ac:dyDescent="0.2"/>
    <row r="100988" ht="12.75" customHeight="1" x14ac:dyDescent="0.2"/>
    <row r="100989" ht="12.75" customHeight="1" x14ac:dyDescent="0.2"/>
    <row r="100990" ht="12.75" customHeight="1" x14ac:dyDescent="0.2"/>
    <row r="100991" ht="12.75" customHeight="1" x14ac:dyDescent="0.2"/>
    <row r="100992" ht="12.75" customHeight="1" x14ac:dyDescent="0.2"/>
    <row r="100993" ht="12.75" customHeight="1" x14ac:dyDescent="0.2"/>
    <row r="100994" ht="12.75" customHeight="1" x14ac:dyDescent="0.2"/>
    <row r="100995" ht="12.75" customHeight="1" x14ac:dyDescent="0.2"/>
    <row r="100996" ht="12.75" customHeight="1" x14ac:dyDescent="0.2"/>
    <row r="100997" ht="12.75" customHeight="1" x14ac:dyDescent="0.2"/>
    <row r="100998" ht="12.75" customHeight="1" x14ac:dyDescent="0.2"/>
    <row r="100999" ht="12.75" customHeight="1" x14ac:dyDescent="0.2"/>
    <row r="101000" ht="12.75" customHeight="1" x14ac:dyDescent="0.2"/>
    <row r="101001" ht="12.75" customHeight="1" x14ac:dyDescent="0.2"/>
    <row r="101002" ht="12.75" customHeight="1" x14ac:dyDescent="0.2"/>
    <row r="101003" ht="12.75" customHeight="1" x14ac:dyDescent="0.2"/>
    <row r="101004" ht="12.75" customHeight="1" x14ac:dyDescent="0.2"/>
    <row r="101005" ht="12.75" customHeight="1" x14ac:dyDescent="0.2"/>
    <row r="101006" ht="12.75" customHeight="1" x14ac:dyDescent="0.2"/>
    <row r="101007" ht="12.75" customHeight="1" x14ac:dyDescent="0.2"/>
    <row r="101008" ht="12.75" customHeight="1" x14ac:dyDescent="0.2"/>
    <row r="101009" ht="12.75" customHeight="1" x14ac:dyDescent="0.2"/>
    <row r="101010" ht="12.75" customHeight="1" x14ac:dyDescent="0.2"/>
    <row r="101011" ht="12.75" customHeight="1" x14ac:dyDescent="0.2"/>
    <row r="101012" ht="12.75" customHeight="1" x14ac:dyDescent="0.2"/>
    <row r="101013" ht="12.75" customHeight="1" x14ac:dyDescent="0.2"/>
    <row r="101014" ht="12.75" customHeight="1" x14ac:dyDescent="0.2"/>
    <row r="101015" ht="12.75" customHeight="1" x14ac:dyDescent="0.2"/>
    <row r="101016" ht="12.75" customHeight="1" x14ac:dyDescent="0.2"/>
    <row r="101017" ht="12.75" customHeight="1" x14ac:dyDescent="0.2"/>
    <row r="101018" ht="12.75" customHeight="1" x14ac:dyDescent="0.2"/>
    <row r="101019" ht="12.75" customHeight="1" x14ac:dyDescent="0.2"/>
    <row r="101020" ht="12.75" customHeight="1" x14ac:dyDescent="0.2"/>
    <row r="101021" ht="12.75" customHeight="1" x14ac:dyDescent="0.2"/>
    <row r="101022" ht="12.75" customHeight="1" x14ac:dyDescent="0.2"/>
    <row r="101023" ht="12.75" customHeight="1" x14ac:dyDescent="0.2"/>
    <row r="101024" ht="12.75" customHeight="1" x14ac:dyDescent="0.2"/>
    <row r="101025" ht="12.75" customHeight="1" x14ac:dyDescent="0.2"/>
    <row r="101026" ht="12.75" customHeight="1" x14ac:dyDescent="0.2"/>
    <row r="101027" ht="12.75" customHeight="1" x14ac:dyDescent="0.2"/>
    <row r="101028" ht="12.75" customHeight="1" x14ac:dyDescent="0.2"/>
    <row r="101029" ht="12.75" customHeight="1" x14ac:dyDescent="0.2"/>
    <row r="101030" ht="12.75" customHeight="1" x14ac:dyDescent="0.2"/>
    <row r="101031" ht="12.75" customHeight="1" x14ac:dyDescent="0.2"/>
    <row r="101032" ht="12.75" customHeight="1" x14ac:dyDescent="0.2"/>
    <row r="101033" ht="12.75" customHeight="1" x14ac:dyDescent="0.2"/>
    <row r="101034" ht="12.75" customHeight="1" x14ac:dyDescent="0.2"/>
    <row r="101035" ht="12.75" customHeight="1" x14ac:dyDescent="0.2"/>
    <row r="101036" ht="12.75" customHeight="1" x14ac:dyDescent="0.2"/>
    <row r="101037" ht="12.75" customHeight="1" x14ac:dyDescent="0.2"/>
    <row r="101038" ht="12.75" customHeight="1" x14ac:dyDescent="0.2"/>
    <row r="101039" ht="12.75" customHeight="1" x14ac:dyDescent="0.2"/>
    <row r="101040" ht="12.75" customHeight="1" x14ac:dyDescent="0.2"/>
    <row r="101041" ht="12.75" customHeight="1" x14ac:dyDescent="0.2"/>
    <row r="101042" ht="12.75" customHeight="1" x14ac:dyDescent="0.2"/>
    <row r="101043" ht="12.75" customHeight="1" x14ac:dyDescent="0.2"/>
    <row r="101044" ht="12.75" customHeight="1" x14ac:dyDescent="0.2"/>
    <row r="101045" ht="12.75" customHeight="1" x14ac:dyDescent="0.2"/>
    <row r="101046" ht="12.75" customHeight="1" x14ac:dyDescent="0.2"/>
    <row r="101047" ht="12.75" customHeight="1" x14ac:dyDescent="0.2"/>
    <row r="101048" ht="12.75" customHeight="1" x14ac:dyDescent="0.2"/>
    <row r="101049" ht="12.75" customHeight="1" x14ac:dyDescent="0.2"/>
    <row r="101050" ht="12.75" customHeight="1" x14ac:dyDescent="0.2"/>
    <row r="101051" ht="12.75" customHeight="1" x14ac:dyDescent="0.2"/>
    <row r="101052" ht="12.75" customHeight="1" x14ac:dyDescent="0.2"/>
    <row r="101053" ht="12.75" customHeight="1" x14ac:dyDescent="0.2"/>
    <row r="101054" ht="12.75" customHeight="1" x14ac:dyDescent="0.2"/>
    <row r="101055" ht="12.75" customHeight="1" x14ac:dyDescent="0.2"/>
    <row r="101056" ht="12.75" customHeight="1" x14ac:dyDescent="0.2"/>
    <row r="101057" ht="12.75" customHeight="1" x14ac:dyDescent="0.2"/>
    <row r="101058" ht="12.75" customHeight="1" x14ac:dyDescent="0.2"/>
    <row r="101059" ht="12.75" customHeight="1" x14ac:dyDescent="0.2"/>
    <row r="101060" ht="12.75" customHeight="1" x14ac:dyDescent="0.2"/>
    <row r="101061" ht="12.75" customHeight="1" x14ac:dyDescent="0.2"/>
    <row r="101062" ht="12.75" customHeight="1" x14ac:dyDescent="0.2"/>
    <row r="101063" ht="12.75" customHeight="1" x14ac:dyDescent="0.2"/>
    <row r="101064" ht="12.75" customHeight="1" x14ac:dyDescent="0.2"/>
    <row r="101065" ht="12.75" customHeight="1" x14ac:dyDescent="0.2"/>
    <row r="101066" ht="12.75" customHeight="1" x14ac:dyDescent="0.2"/>
    <row r="101067" ht="12.75" customHeight="1" x14ac:dyDescent="0.2"/>
    <row r="101068" ht="12.75" customHeight="1" x14ac:dyDescent="0.2"/>
    <row r="101069" ht="12.75" customHeight="1" x14ac:dyDescent="0.2"/>
    <row r="101070" ht="12.75" customHeight="1" x14ac:dyDescent="0.2"/>
    <row r="101071" ht="12.75" customHeight="1" x14ac:dyDescent="0.2"/>
    <row r="101072" ht="12.75" customHeight="1" x14ac:dyDescent="0.2"/>
    <row r="101073" ht="12.75" customHeight="1" x14ac:dyDescent="0.2"/>
    <row r="101074" ht="12.75" customHeight="1" x14ac:dyDescent="0.2"/>
    <row r="101075" ht="12.75" customHeight="1" x14ac:dyDescent="0.2"/>
    <row r="101076" ht="12.75" customHeight="1" x14ac:dyDescent="0.2"/>
    <row r="101077" ht="12.75" customHeight="1" x14ac:dyDescent="0.2"/>
    <row r="101078" ht="12.75" customHeight="1" x14ac:dyDescent="0.2"/>
    <row r="101079" ht="12.75" customHeight="1" x14ac:dyDescent="0.2"/>
    <row r="101080" ht="12.75" customHeight="1" x14ac:dyDescent="0.2"/>
    <row r="101081" ht="12.75" customHeight="1" x14ac:dyDescent="0.2"/>
    <row r="101082" ht="12.75" customHeight="1" x14ac:dyDescent="0.2"/>
    <row r="101083" ht="12.75" customHeight="1" x14ac:dyDescent="0.2"/>
    <row r="101084" ht="12.75" customHeight="1" x14ac:dyDescent="0.2"/>
    <row r="101085" ht="12.75" customHeight="1" x14ac:dyDescent="0.2"/>
    <row r="101086" ht="12.75" customHeight="1" x14ac:dyDescent="0.2"/>
    <row r="101087" ht="12.75" customHeight="1" x14ac:dyDescent="0.2"/>
    <row r="101088" ht="12.75" customHeight="1" x14ac:dyDescent="0.2"/>
    <row r="101089" ht="12.75" customHeight="1" x14ac:dyDescent="0.2"/>
    <row r="101090" ht="12.75" customHeight="1" x14ac:dyDescent="0.2"/>
    <row r="101091" ht="12.75" customHeight="1" x14ac:dyDescent="0.2"/>
    <row r="101092" ht="12.75" customHeight="1" x14ac:dyDescent="0.2"/>
    <row r="101093" ht="12.75" customHeight="1" x14ac:dyDescent="0.2"/>
    <row r="101094" ht="12.75" customHeight="1" x14ac:dyDescent="0.2"/>
    <row r="101095" ht="12.75" customHeight="1" x14ac:dyDescent="0.2"/>
    <row r="101096" ht="12.75" customHeight="1" x14ac:dyDescent="0.2"/>
    <row r="101097" ht="12.75" customHeight="1" x14ac:dyDescent="0.2"/>
    <row r="101098" ht="12.75" customHeight="1" x14ac:dyDescent="0.2"/>
    <row r="101099" ht="12.75" customHeight="1" x14ac:dyDescent="0.2"/>
    <row r="101100" ht="12.75" customHeight="1" x14ac:dyDescent="0.2"/>
    <row r="101101" ht="12.75" customHeight="1" x14ac:dyDescent="0.2"/>
    <row r="101102" ht="12.75" customHeight="1" x14ac:dyDescent="0.2"/>
    <row r="101103" ht="12.75" customHeight="1" x14ac:dyDescent="0.2"/>
    <row r="101104" ht="12.75" customHeight="1" x14ac:dyDescent="0.2"/>
    <row r="101105" ht="12.75" customHeight="1" x14ac:dyDescent="0.2"/>
    <row r="101106" ht="12.75" customHeight="1" x14ac:dyDescent="0.2"/>
    <row r="101107" ht="12.75" customHeight="1" x14ac:dyDescent="0.2"/>
    <row r="101108" ht="12.75" customHeight="1" x14ac:dyDescent="0.2"/>
    <row r="101109" ht="12.75" customHeight="1" x14ac:dyDescent="0.2"/>
    <row r="101110" ht="12.75" customHeight="1" x14ac:dyDescent="0.2"/>
    <row r="101111" ht="12.75" customHeight="1" x14ac:dyDescent="0.2"/>
    <row r="101112" ht="12.75" customHeight="1" x14ac:dyDescent="0.2"/>
    <row r="101113" ht="12.75" customHeight="1" x14ac:dyDescent="0.2"/>
    <row r="101114" ht="12.75" customHeight="1" x14ac:dyDescent="0.2"/>
    <row r="101115" ht="12.75" customHeight="1" x14ac:dyDescent="0.2"/>
    <row r="101116" ht="12.75" customHeight="1" x14ac:dyDescent="0.2"/>
    <row r="101117" ht="12.75" customHeight="1" x14ac:dyDescent="0.2"/>
    <row r="101118" ht="12.75" customHeight="1" x14ac:dyDescent="0.2"/>
    <row r="101119" ht="12.75" customHeight="1" x14ac:dyDescent="0.2"/>
    <row r="101120" ht="12.75" customHeight="1" x14ac:dyDescent="0.2"/>
    <row r="101121" ht="12.75" customHeight="1" x14ac:dyDescent="0.2"/>
    <row r="101122" ht="12.75" customHeight="1" x14ac:dyDescent="0.2"/>
    <row r="101123" ht="12.75" customHeight="1" x14ac:dyDescent="0.2"/>
    <row r="101124" ht="12.75" customHeight="1" x14ac:dyDescent="0.2"/>
    <row r="101125" ht="12.75" customHeight="1" x14ac:dyDescent="0.2"/>
    <row r="101126" ht="12.75" customHeight="1" x14ac:dyDescent="0.2"/>
    <row r="101127" ht="12.75" customHeight="1" x14ac:dyDescent="0.2"/>
    <row r="101128" ht="12.75" customHeight="1" x14ac:dyDescent="0.2"/>
    <row r="101129" ht="12.75" customHeight="1" x14ac:dyDescent="0.2"/>
    <row r="101130" ht="12.75" customHeight="1" x14ac:dyDescent="0.2"/>
    <row r="101131" ht="12.75" customHeight="1" x14ac:dyDescent="0.2"/>
    <row r="101132" ht="12.75" customHeight="1" x14ac:dyDescent="0.2"/>
    <row r="101133" ht="12.75" customHeight="1" x14ac:dyDescent="0.2"/>
    <row r="101134" ht="12.75" customHeight="1" x14ac:dyDescent="0.2"/>
    <row r="101135" ht="12.75" customHeight="1" x14ac:dyDescent="0.2"/>
    <row r="101136" ht="12.75" customHeight="1" x14ac:dyDescent="0.2"/>
    <row r="101137" ht="12.75" customHeight="1" x14ac:dyDescent="0.2"/>
    <row r="101138" ht="12.75" customHeight="1" x14ac:dyDescent="0.2"/>
    <row r="101139" ht="12.75" customHeight="1" x14ac:dyDescent="0.2"/>
    <row r="101140" ht="12.75" customHeight="1" x14ac:dyDescent="0.2"/>
    <row r="101141" ht="12.75" customHeight="1" x14ac:dyDescent="0.2"/>
    <row r="101142" ht="12.75" customHeight="1" x14ac:dyDescent="0.2"/>
    <row r="101143" ht="12.75" customHeight="1" x14ac:dyDescent="0.2"/>
    <row r="101144" ht="12.75" customHeight="1" x14ac:dyDescent="0.2"/>
    <row r="101145" ht="12.75" customHeight="1" x14ac:dyDescent="0.2"/>
    <row r="101146" ht="12.75" customHeight="1" x14ac:dyDescent="0.2"/>
    <row r="101147" ht="12.75" customHeight="1" x14ac:dyDescent="0.2"/>
    <row r="101148" ht="12.75" customHeight="1" x14ac:dyDescent="0.2"/>
    <row r="101149" ht="12.75" customHeight="1" x14ac:dyDescent="0.2"/>
    <row r="101150" ht="12.75" customHeight="1" x14ac:dyDescent="0.2"/>
    <row r="101151" ht="12.75" customHeight="1" x14ac:dyDescent="0.2"/>
    <row r="101152" ht="12.75" customHeight="1" x14ac:dyDescent="0.2"/>
    <row r="101153" ht="12.75" customHeight="1" x14ac:dyDescent="0.2"/>
    <row r="101154" ht="12.75" customHeight="1" x14ac:dyDescent="0.2"/>
    <row r="101155" ht="12.75" customHeight="1" x14ac:dyDescent="0.2"/>
    <row r="101156" ht="12.75" customHeight="1" x14ac:dyDescent="0.2"/>
    <row r="101157" ht="12.75" customHeight="1" x14ac:dyDescent="0.2"/>
    <row r="101158" ht="12.75" customHeight="1" x14ac:dyDescent="0.2"/>
    <row r="101159" ht="12.75" customHeight="1" x14ac:dyDescent="0.2"/>
    <row r="101160" ht="12.75" customHeight="1" x14ac:dyDescent="0.2"/>
    <row r="101161" ht="12.75" customHeight="1" x14ac:dyDescent="0.2"/>
    <row r="101162" ht="12.75" customHeight="1" x14ac:dyDescent="0.2"/>
    <row r="101163" ht="12.75" customHeight="1" x14ac:dyDescent="0.2"/>
    <row r="101164" ht="12.75" customHeight="1" x14ac:dyDescent="0.2"/>
    <row r="101165" ht="12.75" customHeight="1" x14ac:dyDescent="0.2"/>
    <row r="101166" ht="12.75" customHeight="1" x14ac:dyDescent="0.2"/>
    <row r="101167" ht="12.75" customHeight="1" x14ac:dyDescent="0.2"/>
    <row r="101168" ht="12.75" customHeight="1" x14ac:dyDescent="0.2"/>
    <row r="101169" ht="12.75" customHeight="1" x14ac:dyDescent="0.2"/>
    <row r="101170" ht="12.75" customHeight="1" x14ac:dyDescent="0.2"/>
    <row r="101171" ht="12.75" customHeight="1" x14ac:dyDescent="0.2"/>
    <row r="101172" ht="12.75" customHeight="1" x14ac:dyDescent="0.2"/>
    <row r="101173" ht="12.75" customHeight="1" x14ac:dyDescent="0.2"/>
    <row r="101174" ht="12.75" customHeight="1" x14ac:dyDescent="0.2"/>
    <row r="101175" ht="12.75" customHeight="1" x14ac:dyDescent="0.2"/>
    <row r="101176" ht="12.75" customHeight="1" x14ac:dyDescent="0.2"/>
    <row r="101177" ht="12.75" customHeight="1" x14ac:dyDescent="0.2"/>
    <row r="101178" ht="12.75" customHeight="1" x14ac:dyDescent="0.2"/>
    <row r="101179" ht="12.75" customHeight="1" x14ac:dyDescent="0.2"/>
    <row r="101180" ht="12.75" customHeight="1" x14ac:dyDescent="0.2"/>
    <row r="101181" ht="12.75" customHeight="1" x14ac:dyDescent="0.2"/>
    <row r="101182" ht="12.75" customHeight="1" x14ac:dyDescent="0.2"/>
    <row r="101183" ht="12.75" customHeight="1" x14ac:dyDescent="0.2"/>
    <row r="101184" ht="12.75" customHeight="1" x14ac:dyDescent="0.2"/>
    <row r="101185" ht="12.75" customHeight="1" x14ac:dyDescent="0.2"/>
    <row r="101186" ht="12.75" customHeight="1" x14ac:dyDescent="0.2"/>
    <row r="101187" ht="12.75" customHeight="1" x14ac:dyDescent="0.2"/>
    <row r="101188" ht="12.75" customHeight="1" x14ac:dyDescent="0.2"/>
    <row r="101189" ht="12.75" customHeight="1" x14ac:dyDescent="0.2"/>
    <row r="101190" ht="12.75" customHeight="1" x14ac:dyDescent="0.2"/>
    <row r="101191" ht="12.75" customHeight="1" x14ac:dyDescent="0.2"/>
    <row r="101192" ht="12.75" customHeight="1" x14ac:dyDescent="0.2"/>
    <row r="101193" ht="12.75" customHeight="1" x14ac:dyDescent="0.2"/>
    <row r="101194" ht="12.75" customHeight="1" x14ac:dyDescent="0.2"/>
    <row r="101195" ht="12.75" customHeight="1" x14ac:dyDescent="0.2"/>
    <row r="101196" ht="12.75" customHeight="1" x14ac:dyDescent="0.2"/>
    <row r="101197" ht="12.75" customHeight="1" x14ac:dyDescent="0.2"/>
    <row r="101198" ht="12.75" customHeight="1" x14ac:dyDescent="0.2"/>
    <row r="101199" ht="12.75" customHeight="1" x14ac:dyDescent="0.2"/>
    <row r="101200" ht="12.75" customHeight="1" x14ac:dyDescent="0.2"/>
    <row r="101201" ht="12.75" customHeight="1" x14ac:dyDescent="0.2"/>
    <row r="101202" ht="12.75" customHeight="1" x14ac:dyDescent="0.2"/>
    <row r="101203" ht="12.75" customHeight="1" x14ac:dyDescent="0.2"/>
    <row r="101204" ht="12.75" customHeight="1" x14ac:dyDescent="0.2"/>
    <row r="101205" ht="12.75" customHeight="1" x14ac:dyDescent="0.2"/>
    <row r="101206" ht="12.75" customHeight="1" x14ac:dyDescent="0.2"/>
    <row r="101207" ht="12.75" customHeight="1" x14ac:dyDescent="0.2"/>
    <row r="101208" ht="12.75" customHeight="1" x14ac:dyDescent="0.2"/>
    <row r="101209" ht="12.75" customHeight="1" x14ac:dyDescent="0.2"/>
    <row r="101210" ht="12.75" customHeight="1" x14ac:dyDescent="0.2"/>
    <row r="101211" ht="12.75" customHeight="1" x14ac:dyDescent="0.2"/>
    <row r="101212" ht="12.75" customHeight="1" x14ac:dyDescent="0.2"/>
    <row r="101213" ht="12.75" customHeight="1" x14ac:dyDescent="0.2"/>
    <row r="101214" ht="12.75" customHeight="1" x14ac:dyDescent="0.2"/>
    <row r="101215" ht="12.75" customHeight="1" x14ac:dyDescent="0.2"/>
    <row r="101216" ht="12.75" customHeight="1" x14ac:dyDescent="0.2"/>
    <row r="101217" ht="12.75" customHeight="1" x14ac:dyDescent="0.2"/>
    <row r="101218" ht="12.75" customHeight="1" x14ac:dyDescent="0.2"/>
    <row r="101219" ht="12.75" customHeight="1" x14ac:dyDescent="0.2"/>
    <row r="101220" ht="12.75" customHeight="1" x14ac:dyDescent="0.2"/>
    <row r="101221" ht="12.75" customHeight="1" x14ac:dyDescent="0.2"/>
    <row r="101222" ht="12.75" customHeight="1" x14ac:dyDescent="0.2"/>
    <row r="101223" ht="12.75" customHeight="1" x14ac:dyDescent="0.2"/>
    <row r="101224" ht="12.75" customHeight="1" x14ac:dyDescent="0.2"/>
    <row r="101225" ht="12.75" customHeight="1" x14ac:dyDescent="0.2"/>
    <row r="101226" ht="12.75" customHeight="1" x14ac:dyDescent="0.2"/>
    <row r="101227" ht="12.75" customHeight="1" x14ac:dyDescent="0.2"/>
    <row r="101228" ht="12.75" customHeight="1" x14ac:dyDescent="0.2"/>
    <row r="101229" ht="12.75" customHeight="1" x14ac:dyDescent="0.2"/>
    <row r="101230" ht="12.75" customHeight="1" x14ac:dyDescent="0.2"/>
    <row r="101231" ht="12.75" customHeight="1" x14ac:dyDescent="0.2"/>
    <row r="101232" ht="12.75" customHeight="1" x14ac:dyDescent="0.2"/>
    <row r="101233" ht="12.75" customHeight="1" x14ac:dyDescent="0.2"/>
    <row r="101234" ht="12.75" customHeight="1" x14ac:dyDescent="0.2"/>
    <row r="101235" ht="12.75" customHeight="1" x14ac:dyDescent="0.2"/>
    <row r="101236" ht="12.75" customHeight="1" x14ac:dyDescent="0.2"/>
    <row r="101237" ht="12.75" customHeight="1" x14ac:dyDescent="0.2"/>
    <row r="101238" ht="12.75" customHeight="1" x14ac:dyDescent="0.2"/>
    <row r="101239" ht="12.75" customHeight="1" x14ac:dyDescent="0.2"/>
    <row r="101240" ht="12.75" customHeight="1" x14ac:dyDescent="0.2"/>
    <row r="101241" ht="12.75" customHeight="1" x14ac:dyDescent="0.2"/>
    <row r="101242" ht="12.75" customHeight="1" x14ac:dyDescent="0.2"/>
    <row r="101243" ht="12.75" customHeight="1" x14ac:dyDescent="0.2"/>
    <row r="101244" ht="12.75" customHeight="1" x14ac:dyDescent="0.2"/>
    <row r="101245" ht="12.75" customHeight="1" x14ac:dyDescent="0.2"/>
    <row r="101246" ht="12.75" customHeight="1" x14ac:dyDescent="0.2"/>
    <row r="101247" ht="12.75" customHeight="1" x14ac:dyDescent="0.2"/>
    <row r="101248" ht="12.75" customHeight="1" x14ac:dyDescent="0.2"/>
    <row r="101249" ht="12.75" customHeight="1" x14ac:dyDescent="0.2"/>
    <row r="101250" ht="12.75" customHeight="1" x14ac:dyDescent="0.2"/>
    <row r="101251" ht="12.75" customHeight="1" x14ac:dyDescent="0.2"/>
    <row r="101252" ht="12.75" customHeight="1" x14ac:dyDescent="0.2"/>
    <row r="101253" ht="12.75" customHeight="1" x14ac:dyDescent="0.2"/>
    <row r="101254" ht="12.75" customHeight="1" x14ac:dyDescent="0.2"/>
    <row r="101255" ht="12.75" customHeight="1" x14ac:dyDescent="0.2"/>
    <row r="101256" ht="12.75" customHeight="1" x14ac:dyDescent="0.2"/>
    <row r="101257" ht="12.75" customHeight="1" x14ac:dyDescent="0.2"/>
    <row r="101258" ht="12.75" customHeight="1" x14ac:dyDescent="0.2"/>
    <row r="101259" ht="12.75" customHeight="1" x14ac:dyDescent="0.2"/>
    <row r="101260" ht="12.75" customHeight="1" x14ac:dyDescent="0.2"/>
    <row r="101261" ht="12.75" customHeight="1" x14ac:dyDescent="0.2"/>
    <row r="101262" ht="12.75" customHeight="1" x14ac:dyDescent="0.2"/>
    <row r="101263" ht="12.75" customHeight="1" x14ac:dyDescent="0.2"/>
    <row r="101264" ht="12.75" customHeight="1" x14ac:dyDescent="0.2"/>
    <row r="101265" ht="12.75" customHeight="1" x14ac:dyDescent="0.2"/>
    <row r="101266" ht="12.75" customHeight="1" x14ac:dyDescent="0.2"/>
    <row r="101267" ht="12.75" customHeight="1" x14ac:dyDescent="0.2"/>
    <row r="101268" ht="12.75" customHeight="1" x14ac:dyDescent="0.2"/>
    <row r="101269" ht="12.75" customHeight="1" x14ac:dyDescent="0.2"/>
    <row r="101270" ht="12.75" customHeight="1" x14ac:dyDescent="0.2"/>
    <row r="101271" ht="12.75" customHeight="1" x14ac:dyDescent="0.2"/>
    <row r="101272" ht="12.75" customHeight="1" x14ac:dyDescent="0.2"/>
    <row r="101273" ht="12.75" customHeight="1" x14ac:dyDescent="0.2"/>
    <row r="101274" ht="12.75" customHeight="1" x14ac:dyDescent="0.2"/>
    <row r="101275" ht="12.75" customHeight="1" x14ac:dyDescent="0.2"/>
    <row r="101276" ht="12.75" customHeight="1" x14ac:dyDescent="0.2"/>
    <row r="101277" ht="12.75" customHeight="1" x14ac:dyDescent="0.2"/>
    <row r="101278" ht="12.75" customHeight="1" x14ac:dyDescent="0.2"/>
    <row r="101279" ht="12.75" customHeight="1" x14ac:dyDescent="0.2"/>
    <row r="101280" ht="12.75" customHeight="1" x14ac:dyDescent="0.2"/>
    <row r="101281" ht="12.75" customHeight="1" x14ac:dyDescent="0.2"/>
    <row r="101282" ht="12.75" customHeight="1" x14ac:dyDescent="0.2"/>
    <row r="101283" ht="12.75" customHeight="1" x14ac:dyDescent="0.2"/>
    <row r="101284" ht="12.75" customHeight="1" x14ac:dyDescent="0.2"/>
    <row r="101285" ht="12.75" customHeight="1" x14ac:dyDescent="0.2"/>
    <row r="101286" ht="12.75" customHeight="1" x14ac:dyDescent="0.2"/>
    <row r="101287" ht="12.75" customHeight="1" x14ac:dyDescent="0.2"/>
    <row r="101288" ht="12.75" customHeight="1" x14ac:dyDescent="0.2"/>
    <row r="101289" ht="12.75" customHeight="1" x14ac:dyDescent="0.2"/>
    <row r="101290" ht="12.75" customHeight="1" x14ac:dyDescent="0.2"/>
    <row r="101291" ht="12.75" customHeight="1" x14ac:dyDescent="0.2"/>
    <row r="101292" ht="12.75" customHeight="1" x14ac:dyDescent="0.2"/>
    <row r="101293" ht="12.75" customHeight="1" x14ac:dyDescent="0.2"/>
    <row r="101294" ht="12.75" customHeight="1" x14ac:dyDescent="0.2"/>
    <row r="101295" ht="12.75" customHeight="1" x14ac:dyDescent="0.2"/>
    <row r="101296" ht="12.75" customHeight="1" x14ac:dyDescent="0.2"/>
    <row r="101297" ht="12.75" customHeight="1" x14ac:dyDescent="0.2"/>
    <row r="101298" ht="12.75" customHeight="1" x14ac:dyDescent="0.2"/>
    <row r="101299" ht="12.75" customHeight="1" x14ac:dyDescent="0.2"/>
    <row r="101300" ht="12.75" customHeight="1" x14ac:dyDescent="0.2"/>
    <row r="101301" ht="12.75" customHeight="1" x14ac:dyDescent="0.2"/>
    <row r="101302" ht="12.75" customHeight="1" x14ac:dyDescent="0.2"/>
    <row r="101303" ht="12.75" customHeight="1" x14ac:dyDescent="0.2"/>
    <row r="101304" ht="12.75" customHeight="1" x14ac:dyDescent="0.2"/>
    <row r="101305" ht="12.75" customHeight="1" x14ac:dyDescent="0.2"/>
    <row r="101306" ht="12.75" customHeight="1" x14ac:dyDescent="0.2"/>
    <row r="101307" ht="12.75" customHeight="1" x14ac:dyDescent="0.2"/>
    <row r="101308" ht="12.75" customHeight="1" x14ac:dyDescent="0.2"/>
    <row r="101309" ht="12.75" customHeight="1" x14ac:dyDescent="0.2"/>
    <row r="101310" ht="12.75" customHeight="1" x14ac:dyDescent="0.2"/>
    <row r="101311" ht="12.75" customHeight="1" x14ac:dyDescent="0.2"/>
    <row r="101312" ht="12.75" customHeight="1" x14ac:dyDescent="0.2"/>
    <row r="101313" ht="12.75" customHeight="1" x14ac:dyDescent="0.2"/>
    <row r="101314" ht="12.75" customHeight="1" x14ac:dyDescent="0.2"/>
    <row r="101315" ht="12.75" customHeight="1" x14ac:dyDescent="0.2"/>
    <row r="101316" ht="12.75" customHeight="1" x14ac:dyDescent="0.2"/>
    <row r="101317" ht="12.75" customHeight="1" x14ac:dyDescent="0.2"/>
    <row r="101318" ht="12.75" customHeight="1" x14ac:dyDescent="0.2"/>
    <row r="101319" ht="12.75" customHeight="1" x14ac:dyDescent="0.2"/>
    <row r="101320" ht="12.75" customHeight="1" x14ac:dyDescent="0.2"/>
    <row r="101321" ht="12.75" customHeight="1" x14ac:dyDescent="0.2"/>
    <row r="101322" ht="12.75" customHeight="1" x14ac:dyDescent="0.2"/>
    <row r="101323" ht="12.75" customHeight="1" x14ac:dyDescent="0.2"/>
    <row r="101324" ht="12.75" customHeight="1" x14ac:dyDescent="0.2"/>
    <row r="101325" ht="12.75" customHeight="1" x14ac:dyDescent="0.2"/>
    <row r="101326" ht="12.75" customHeight="1" x14ac:dyDescent="0.2"/>
    <row r="101327" ht="12.75" customHeight="1" x14ac:dyDescent="0.2"/>
    <row r="101328" ht="12.75" customHeight="1" x14ac:dyDescent="0.2"/>
    <row r="101329" ht="12.75" customHeight="1" x14ac:dyDescent="0.2"/>
    <row r="101330" ht="12.75" customHeight="1" x14ac:dyDescent="0.2"/>
    <row r="101331" ht="12.75" customHeight="1" x14ac:dyDescent="0.2"/>
    <row r="101332" ht="12.75" customHeight="1" x14ac:dyDescent="0.2"/>
    <row r="101333" ht="12.75" customHeight="1" x14ac:dyDescent="0.2"/>
    <row r="101334" ht="12.75" customHeight="1" x14ac:dyDescent="0.2"/>
    <row r="101335" ht="12.75" customHeight="1" x14ac:dyDescent="0.2"/>
    <row r="101336" ht="12.75" customHeight="1" x14ac:dyDescent="0.2"/>
    <row r="101337" ht="12.75" customHeight="1" x14ac:dyDescent="0.2"/>
    <row r="101338" ht="12.75" customHeight="1" x14ac:dyDescent="0.2"/>
    <row r="101339" ht="12.75" customHeight="1" x14ac:dyDescent="0.2"/>
    <row r="101340" ht="12.75" customHeight="1" x14ac:dyDescent="0.2"/>
    <row r="101341" ht="12.75" customHeight="1" x14ac:dyDescent="0.2"/>
    <row r="101342" ht="12.75" customHeight="1" x14ac:dyDescent="0.2"/>
    <row r="101343" ht="12.75" customHeight="1" x14ac:dyDescent="0.2"/>
    <row r="101344" ht="12.75" customHeight="1" x14ac:dyDescent="0.2"/>
    <row r="101345" ht="12.75" customHeight="1" x14ac:dyDescent="0.2"/>
    <row r="101346" ht="12.75" customHeight="1" x14ac:dyDescent="0.2"/>
    <row r="101347" ht="12.75" customHeight="1" x14ac:dyDescent="0.2"/>
    <row r="101348" ht="12.75" customHeight="1" x14ac:dyDescent="0.2"/>
    <row r="101349" ht="12.75" customHeight="1" x14ac:dyDescent="0.2"/>
    <row r="101350" ht="12.75" customHeight="1" x14ac:dyDescent="0.2"/>
    <row r="101351" ht="12.75" customHeight="1" x14ac:dyDescent="0.2"/>
    <row r="101352" ht="12.75" customHeight="1" x14ac:dyDescent="0.2"/>
    <row r="101353" ht="12.75" customHeight="1" x14ac:dyDescent="0.2"/>
    <row r="101354" ht="12.75" customHeight="1" x14ac:dyDescent="0.2"/>
    <row r="101355" ht="12.75" customHeight="1" x14ac:dyDescent="0.2"/>
    <row r="101356" ht="12.75" customHeight="1" x14ac:dyDescent="0.2"/>
    <row r="101357" ht="12.75" customHeight="1" x14ac:dyDescent="0.2"/>
    <row r="101358" ht="12.75" customHeight="1" x14ac:dyDescent="0.2"/>
    <row r="101359" ht="12.75" customHeight="1" x14ac:dyDescent="0.2"/>
    <row r="101360" ht="12.75" customHeight="1" x14ac:dyDescent="0.2"/>
    <row r="101361" ht="12.75" customHeight="1" x14ac:dyDescent="0.2"/>
    <row r="101362" ht="12.75" customHeight="1" x14ac:dyDescent="0.2"/>
    <row r="101363" ht="12.75" customHeight="1" x14ac:dyDescent="0.2"/>
    <row r="101364" ht="12.75" customHeight="1" x14ac:dyDescent="0.2"/>
    <row r="101365" ht="12.75" customHeight="1" x14ac:dyDescent="0.2"/>
    <row r="101366" ht="12.75" customHeight="1" x14ac:dyDescent="0.2"/>
    <row r="101367" ht="12.75" customHeight="1" x14ac:dyDescent="0.2"/>
    <row r="101368" ht="12.75" customHeight="1" x14ac:dyDescent="0.2"/>
    <row r="101369" ht="12.75" customHeight="1" x14ac:dyDescent="0.2"/>
    <row r="101370" ht="12.75" customHeight="1" x14ac:dyDescent="0.2"/>
    <row r="101371" ht="12.75" customHeight="1" x14ac:dyDescent="0.2"/>
    <row r="101372" ht="12.75" customHeight="1" x14ac:dyDescent="0.2"/>
    <row r="101373" ht="12.75" customHeight="1" x14ac:dyDescent="0.2"/>
    <row r="101374" ht="12.75" customHeight="1" x14ac:dyDescent="0.2"/>
    <row r="101375" ht="12.75" customHeight="1" x14ac:dyDescent="0.2"/>
    <row r="101376" ht="12.75" customHeight="1" x14ac:dyDescent="0.2"/>
    <row r="101377" ht="12.75" customHeight="1" x14ac:dyDescent="0.2"/>
    <row r="101378" ht="12.75" customHeight="1" x14ac:dyDescent="0.2"/>
    <row r="101379" ht="12.75" customHeight="1" x14ac:dyDescent="0.2"/>
    <row r="101380" ht="12.75" customHeight="1" x14ac:dyDescent="0.2"/>
    <row r="101381" ht="12.75" customHeight="1" x14ac:dyDescent="0.2"/>
    <row r="101382" ht="12.75" customHeight="1" x14ac:dyDescent="0.2"/>
    <row r="101383" ht="12.75" customHeight="1" x14ac:dyDescent="0.2"/>
    <row r="101384" ht="12.75" customHeight="1" x14ac:dyDescent="0.2"/>
    <row r="101385" ht="12.75" customHeight="1" x14ac:dyDescent="0.2"/>
    <row r="101386" ht="12.75" customHeight="1" x14ac:dyDescent="0.2"/>
    <row r="101387" ht="12.75" customHeight="1" x14ac:dyDescent="0.2"/>
    <row r="101388" ht="12.75" customHeight="1" x14ac:dyDescent="0.2"/>
    <row r="101389" ht="12.75" customHeight="1" x14ac:dyDescent="0.2"/>
    <row r="101390" ht="12.75" customHeight="1" x14ac:dyDescent="0.2"/>
    <row r="101391" ht="12.75" customHeight="1" x14ac:dyDescent="0.2"/>
    <row r="101392" ht="12.75" customHeight="1" x14ac:dyDescent="0.2"/>
    <row r="101393" ht="12.75" customHeight="1" x14ac:dyDescent="0.2"/>
    <row r="101394" ht="12.75" customHeight="1" x14ac:dyDescent="0.2"/>
    <row r="101395" ht="12.75" customHeight="1" x14ac:dyDescent="0.2"/>
    <row r="101396" ht="12.75" customHeight="1" x14ac:dyDescent="0.2"/>
    <row r="101397" ht="12.75" customHeight="1" x14ac:dyDescent="0.2"/>
    <row r="101398" ht="12.75" customHeight="1" x14ac:dyDescent="0.2"/>
    <row r="101399" ht="12.75" customHeight="1" x14ac:dyDescent="0.2"/>
    <row r="101400" ht="12.75" customHeight="1" x14ac:dyDescent="0.2"/>
    <row r="101401" ht="12.75" customHeight="1" x14ac:dyDescent="0.2"/>
    <row r="101402" ht="12.75" customHeight="1" x14ac:dyDescent="0.2"/>
    <row r="101403" ht="12.75" customHeight="1" x14ac:dyDescent="0.2"/>
    <row r="101404" ht="12.75" customHeight="1" x14ac:dyDescent="0.2"/>
    <row r="101405" ht="12.75" customHeight="1" x14ac:dyDescent="0.2"/>
    <row r="101406" ht="12.75" customHeight="1" x14ac:dyDescent="0.2"/>
    <row r="101407" ht="12.75" customHeight="1" x14ac:dyDescent="0.2"/>
    <row r="101408" ht="12.75" customHeight="1" x14ac:dyDescent="0.2"/>
    <row r="101409" ht="12.75" customHeight="1" x14ac:dyDescent="0.2"/>
    <row r="101410" ht="12.75" customHeight="1" x14ac:dyDescent="0.2"/>
    <row r="101411" ht="12.75" customHeight="1" x14ac:dyDescent="0.2"/>
    <row r="101412" ht="12.75" customHeight="1" x14ac:dyDescent="0.2"/>
    <row r="101413" ht="12.75" customHeight="1" x14ac:dyDescent="0.2"/>
    <row r="101414" ht="12.75" customHeight="1" x14ac:dyDescent="0.2"/>
    <row r="101415" ht="12.75" customHeight="1" x14ac:dyDescent="0.2"/>
    <row r="101416" ht="12.75" customHeight="1" x14ac:dyDescent="0.2"/>
    <row r="101417" ht="12.75" customHeight="1" x14ac:dyDescent="0.2"/>
    <row r="101418" ht="12.75" customHeight="1" x14ac:dyDescent="0.2"/>
    <row r="101419" ht="12.75" customHeight="1" x14ac:dyDescent="0.2"/>
    <row r="101420" ht="12.75" customHeight="1" x14ac:dyDescent="0.2"/>
    <row r="101421" ht="12.75" customHeight="1" x14ac:dyDescent="0.2"/>
    <row r="101422" ht="12.75" customHeight="1" x14ac:dyDescent="0.2"/>
    <row r="101423" ht="12.75" customHeight="1" x14ac:dyDescent="0.2"/>
    <row r="101424" ht="12.75" customHeight="1" x14ac:dyDescent="0.2"/>
    <row r="101425" ht="12.75" customHeight="1" x14ac:dyDescent="0.2"/>
    <row r="101426" ht="12.75" customHeight="1" x14ac:dyDescent="0.2"/>
    <row r="101427" ht="12.75" customHeight="1" x14ac:dyDescent="0.2"/>
    <row r="101428" ht="12.75" customHeight="1" x14ac:dyDescent="0.2"/>
    <row r="101429" ht="12.75" customHeight="1" x14ac:dyDescent="0.2"/>
    <row r="101430" ht="12.75" customHeight="1" x14ac:dyDescent="0.2"/>
    <row r="101431" ht="12.75" customHeight="1" x14ac:dyDescent="0.2"/>
    <row r="101432" ht="12.75" customHeight="1" x14ac:dyDescent="0.2"/>
    <row r="101433" ht="12.75" customHeight="1" x14ac:dyDescent="0.2"/>
    <row r="101434" ht="12.75" customHeight="1" x14ac:dyDescent="0.2"/>
    <row r="101435" ht="12.75" customHeight="1" x14ac:dyDescent="0.2"/>
    <row r="101436" ht="12.75" customHeight="1" x14ac:dyDescent="0.2"/>
    <row r="101437" ht="12.75" customHeight="1" x14ac:dyDescent="0.2"/>
    <row r="101438" ht="12.75" customHeight="1" x14ac:dyDescent="0.2"/>
    <row r="101439" ht="12.75" customHeight="1" x14ac:dyDescent="0.2"/>
    <row r="101440" ht="12.75" customHeight="1" x14ac:dyDescent="0.2"/>
    <row r="101441" ht="12.75" customHeight="1" x14ac:dyDescent="0.2"/>
    <row r="101442" ht="12.75" customHeight="1" x14ac:dyDescent="0.2"/>
    <row r="101443" ht="12.75" customHeight="1" x14ac:dyDescent="0.2"/>
    <row r="101444" ht="12.75" customHeight="1" x14ac:dyDescent="0.2"/>
    <row r="101445" ht="12.75" customHeight="1" x14ac:dyDescent="0.2"/>
    <row r="101446" ht="12.75" customHeight="1" x14ac:dyDescent="0.2"/>
    <row r="101447" ht="12.75" customHeight="1" x14ac:dyDescent="0.2"/>
    <row r="101448" ht="12.75" customHeight="1" x14ac:dyDescent="0.2"/>
    <row r="101449" ht="12.75" customHeight="1" x14ac:dyDescent="0.2"/>
    <row r="101450" ht="12.75" customHeight="1" x14ac:dyDescent="0.2"/>
    <row r="101451" ht="12.75" customHeight="1" x14ac:dyDescent="0.2"/>
    <row r="101452" ht="12.75" customHeight="1" x14ac:dyDescent="0.2"/>
    <row r="101453" ht="12.75" customHeight="1" x14ac:dyDescent="0.2"/>
    <row r="101454" ht="12.75" customHeight="1" x14ac:dyDescent="0.2"/>
    <row r="101455" ht="12.75" customHeight="1" x14ac:dyDescent="0.2"/>
    <row r="101456" ht="12.75" customHeight="1" x14ac:dyDescent="0.2"/>
    <row r="101457" ht="12.75" customHeight="1" x14ac:dyDescent="0.2"/>
    <row r="101458" ht="12.75" customHeight="1" x14ac:dyDescent="0.2"/>
    <row r="101459" ht="12.75" customHeight="1" x14ac:dyDescent="0.2"/>
    <row r="101460" ht="12.75" customHeight="1" x14ac:dyDescent="0.2"/>
    <row r="101461" ht="12.75" customHeight="1" x14ac:dyDescent="0.2"/>
    <row r="101462" ht="12.75" customHeight="1" x14ac:dyDescent="0.2"/>
    <row r="101463" ht="12.75" customHeight="1" x14ac:dyDescent="0.2"/>
    <row r="101464" ht="12.75" customHeight="1" x14ac:dyDescent="0.2"/>
    <row r="101465" ht="12.75" customHeight="1" x14ac:dyDescent="0.2"/>
    <row r="101466" ht="12.75" customHeight="1" x14ac:dyDescent="0.2"/>
    <row r="101467" ht="12.75" customHeight="1" x14ac:dyDescent="0.2"/>
    <row r="101468" ht="12.75" customHeight="1" x14ac:dyDescent="0.2"/>
    <row r="101469" ht="12.75" customHeight="1" x14ac:dyDescent="0.2"/>
    <row r="101470" ht="12.75" customHeight="1" x14ac:dyDescent="0.2"/>
    <row r="101471" ht="12.75" customHeight="1" x14ac:dyDescent="0.2"/>
    <row r="101472" ht="12.75" customHeight="1" x14ac:dyDescent="0.2"/>
    <row r="101473" ht="12.75" customHeight="1" x14ac:dyDescent="0.2"/>
    <row r="101474" ht="12.75" customHeight="1" x14ac:dyDescent="0.2"/>
    <row r="101475" ht="12.75" customHeight="1" x14ac:dyDescent="0.2"/>
    <row r="101476" ht="12.75" customHeight="1" x14ac:dyDescent="0.2"/>
    <row r="101477" ht="12.75" customHeight="1" x14ac:dyDescent="0.2"/>
    <row r="101478" ht="12.75" customHeight="1" x14ac:dyDescent="0.2"/>
    <row r="101479" ht="12.75" customHeight="1" x14ac:dyDescent="0.2"/>
    <row r="101480" ht="12.75" customHeight="1" x14ac:dyDescent="0.2"/>
    <row r="101481" ht="12.75" customHeight="1" x14ac:dyDescent="0.2"/>
    <row r="101482" ht="12.75" customHeight="1" x14ac:dyDescent="0.2"/>
    <row r="101483" ht="12.75" customHeight="1" x14ac:dyDescent="0.2"/>
    <row r="101484" ht="12.75" customHeight="1" x14ac:dyDescent="0.2"/>
    <row r="101485" ht="12.75" customHeight="1" x14ac:dyDescent="0.2"/>
    <row r="101486" ht="12.75" customHeight="1" x14ac:dyDescent="0.2"/>
    <row r="101487" ht="12.75" customHeight="1" x14ac:dyDescent="0.2"/>
    <row r="101488" ht="12.75" customHeight="1" x14ac:dyDescent="0.2"/>
    <row r="101489" ht="12.75" customHeight="1" x14ac:dyDescent="0.2"/>
    <row r="101490" ht="12.75" customHeight="1" x14ac:dyDescent="0.2"/>
    <row r="101491" ht="12.75" customHeight="1" x14ac:dyDescent="0.2"/>
    <row r="101492" ht="12.75" customHeight="1" x14ac:dyDescent="0.2"/>
    <row r="101493" ht="12.75" customHeight="1" x14ac:dyDescent="0.2"/>
    <row r="101494" ht="12.75" customHeight="1" x14ac:dyDescent="0.2"/>
    <row r="101495" ht="12.75" customHeight="1" x14ac:dyDescent="0.2"/>
    <row r="101496" ht="12.75" customHeight="1" x14ac:dyDescent="0.2"/>
    <row r="101497" ht="12.75" customHeight="1" x14ac:dyDescent="0.2"/>
    <row r="101498" ht="12.75" customHeight="1" x14ac:dyDescent="0.2"/>
    <row r="101499" ht="12.75" customHeight="1" x14ac:dyDescent="0.2"/>
    <row r="101500" ht="12.75" customHeight="1" x14ac:dyDescent="0.2"/>
    <row r="101501" ht="12.75" customHeight="1" x14ac:dyDescent="0.2"/>
    <row r="101502" ht="12.75" customHeight="1" x14ac:dyDescent="0.2"/>
    <row r="101503" ht="12.75" customHeight="1" x14ac:dyDescent="0.2"/>
    <row r="101504" ht="12.75" customHeight="1" x14ac:dyDescent="0.2"/>
    <row r="101505" ht="12.75" customHeight="1" x14ac:dyDescent="0.2"/>
    <row r="101506" ht="12.75" customHeight="1" x14ac:dyDescent="0.2"/>
    <row r="101507" ht="12.75" customHeight="1" x14ac:dyDescent="0.2"/>
    <row r="101508" ht="12.75" customHeight="1" x14ac:dyDescent="0.2"/>
    <row r="101509" ht="12.75" customHeight="1" x14ac:dyDescent="0.2"/>
    <row r="101510" ht="12.75" customHeight="1" x14ac:dyDescent="0.2"/>
    <row r="101511" ht="12.75" customHeight="1" x14ac:dyDescent="0.2"/>
    <row r="101512" ht="12.75" customHeight="1" x14ac:dyDescent="0.2"/>
    <row r="101513" ht="12.75" customHeight="1" x14ac:dyDescent="0.2"/>
    <row r="101514" ht="12.75" customHeight="1" x14ac:dyDescent="0.2"/>
    <row r="101515" ht="12.75" customHeight="1" x14ac:dyDescent="0.2"/>
    <row r="101516" ht="12.75" customHeight="1" x14ac:dyDescent="0.2"/>
    <row r="101517" ht="12.75" customHeight="1" x14ac:dyDescent="0.2"/>
    <row r="101518" ht="12.75" customHeight="1" x14ac:dyDescent="0.2"/>
    <row r="101519" ht="12.75" customHeight="1" x14ac:dyDescent="0.2"/>
    <row r="101520" ht="12.75" customHeight="1" x14ac:dyDescent="0.2"/>
    <row r="101521" ht="12.75" customHeight="1" x14ac:dyDescent="0.2"/>
    <row r="101522" ht="12.75" customHeight="1" x14ac:dyDescent="0.2"/>
    <row r="101523" ht="12.75" customHeight="1" x14ac:dyDescent="0.2"/>
    <row r="101524" ht="12.75" customHeight="1" x14ac:dyDescent="0.2"/>
    <row r="101525" ht="12.75" customHeight="1" x14ac:dyDescent="0.2"/>
    <row r="101526" ht="12.75" customHeight="1" x14ac:dyDescent="0.2"/>
    <row r="101527" ht="12.75" customHeight="1" x14ac:dyDescent="0.2"/>
    <row r="101528" ht="12.75" customHeight="1" x14ac:dyDescent="0.2"/>
    <row r="101529" ht="12.75" customHeight="1" x14ac:dyDescent="0.2"/>
    <row r="101530" ht="12.75" customHeight="1" x14ac:dyDescent="0.2"/>
    <row r="101531" ht="12.75" customHeight="1" x14ac:dyDescent="0.2"/>
    <row r="101532" ht="12.75" customHeight="1" x14ac:dyDescent="0.2"/>
    <row r="101533" ht="12.75" customHeight="1" x14ac:dyDescent="0.2"/>
    <row r="101534" ht="12.75" customHeight="1" x14ac:dyDescent="0.2"/>
    <row r="101535" ht="12.75" customHeight="1" x14ac:dyDescent="0.2"/>
    <row r="101536" ht="12.75" customHeight="1" x14ac:dyDescent="0.2"/>
    <row r="101537" ht="12.75" customHeight="1" x14ac:dyDescent="0.2"/>
    <row r="101538" ht="12.75" customHeight="1" x14ac:dyDescent="0.2"/>
    <row r="101539" ht="12.75" customHeight="1" x14ac:dyDescent="0.2"/>
    <row r="101540" ht="12.75" customHeight="1" x14ac:dyDescent="0.2"/>
    <row r="101541" ht="12.75" customHeight="1" x14ac:dyDescent="0.2"/>
    <row r="101542" ht="12.75" customHeight="1" x14ac:dyDescent="0.2"/>
    <row r="101543" ht="12.75" customHeight="1" x14ac:dyDescent="0.2"/>
    <row r="101544" ht="12.75" customHeight="1" x14ac:dyDescent="0.2"/>
    <row r="101545" ht="12.75" customHeight="1" x14ac:dyDescent="0.2"/>
    <row r="101546" ht="12.75" customHeight="1" x14ac:dyDescent="0.2"/>
    <row r="101547" ht="12.75" customHeight="1" x14ac:dyDescent="0.2"/>
    <row r="101548" ht="12.75" customHeight="1" x14ac:dyDescent="0.2"/>
    <row r="101549" ht="12.75" customHeight="1" x14ac:dyDescent="0.2"/>
    <row r="101550" ht="12.75" customHeight="1" x14ac:dyDescent="0.2"/>
    <row r="101551" ht="12.75" customHeight="1" x14ac:dyDescent="0.2"/>
    <row r="101552" ht="12.75" customHeight="1" x14ac:dyDescent="0.2"/>
    <row r="101553" ht="12.75" customHeight="1" x14ac:dyDescent="0.2"/>
    <row r="101554" ht="12.75" customHeight="1" x14ac:dyDescent="0.2"/>
    <row r="101555" ht="12.75" customHeight="1" x14ac:dyDescent="0.2"/>
    <row r="101556" ht="12.75" customHeight="1" x14ac:dyDescent="0.2"/>
    <row r="101557" ht="12.75" customHeight="1" x14ac:dyDescent="0.2"/>
    <row r="101558" ht="12.75" customHeight="1" x14ac:dyDescent="0.2"/>
    <row r="101559" ht="12.75" customHeight="1" x14ac:dyDescent="0.2"/>
    <row r="101560" ht="12.75" customHeight="1" x14ac:dyDescent="0.2"/>
    <row r="101561" ht="12.75" customHeight="1" x14ac:dyDescent="0.2"/>
    <row r="101562" ht="12.75" customHeight="1" x14ac:dyDescent="0.2"/>
    <row r="101563" ht="12.75" customHeight="1" x14ac:dyDescent="0.2"/>
    <row r="101564" ht="12.75" customHeight="1" x14ac:dyDescent="0.2"/>
    <row r="101565" ht="12.75" customHeight="1" x14ac:dyDescent="0.2"/>
    <row r="101566" ht="12.75" customHeight="1" x14ac:dyDescent="0.2"/>
    <row r="101567" ht="12.75" customHeight="1" x14ac:dyDescent="0.2"/>
    <row r="101568" ht="12.75" customHeight="1" x14ac:dyDescent="0.2"/>
    <row r="101569" ht="12.75" customHeight="1" x14ac:dyDescent="0.2"/>
    <row r="101570" ht="12.75" customHeight="1" x14ac:dyDescent="0.2"/>
    <row r="101571" ht="12.75" customHeight="1" x14ac:dyDescent="0.2"/>
    <row r="101572" ht="12.75" customHeight="1" x14ac:dyDescent="0.2"/>
    <row r="101573" ht="12.75" customHeight="1" x14ac:dyDescent="0.2"/>
    <row r="101574" ht="12.75" customHeight="1" x14ac:dyDescent="0.2"/>
    <row r="101575" ht="12.75" customHeight="1" x14ac:dyDescent="0.2"/>
    <row r="101576" ht="12.75" customHeight="1" x14ac:dyDescent="0.2"/>
    <row r="101577" ht="12.75" customHeight="1" x14ac:dyDescent="0.2"/>
    <row r="101578" ht="12.75" customHeight="1" x14ac:dyDescent="0.2"/>
    <row r="101579" ht="12.75" customHeight="1" x14ac:dyDescent="0.2"/>
    <row r="101580" ht="12.75" customHeight="1" x14ac:dyDescent="0.2"/>
    <row r="101581" ht="12.75" customHeight="1" x14ac:dyDescent="0.2"/>
    <row r="101582" ht="12.75" customHeight="1" x14ac:dyDescent="0.2"/>
    <row r="101583" ht="12.75" customHeight="1" x14ac:dyDescent="0.2"/>
    <row r="101584" ht="12.75" customHeight="1" x14ac:dyDescent="0.2"/>
    <row r="101585" ht="12.75" customHeight="1" x14ac:dyDescent="0.2"/>
    <row r="101586" ht="12.75" customHeight="1" x14ac:dyDescent="0.2"/>
    <row r="101587" ht="12.75" customHeight="1" x14ac:dyDescent="0.2"/>
    <row r="101588" ht="12.75" customHeight="1" x14ac:dyDescent="0.2"/>
    <row r="101589" ht="12.75" customHeight="1" x14ac:dyDescent="0.2"/>
    <row r="101590" ht="12.75" customHeight="1" x14ac:dyDescent="0.2"/>
    <row r="101591" ht="12.75" customHeight="1" x14ac:dyDescent="0.2"/>
    <row r="101592" ht="12.75" customHeight="1" x14ac:dyDescent="0.2"/>
    <row r="101593" ht="12.75" customHeight="1" x14ac:dyDescent="0.2"/>
    <row r="101594" ht="12.75" customHeight="1" x14ac:dyDescent="0.2"/>
    <row r="101595" ht="12.75" customHeight="1" x14ac:dyDescent="0.2"/>
    <row r="101596" ht="12.75" customHeight="1" x14ac:dyDescent="0.2"/>
    <row r="101597" ht="12.75" customHeight="1" x14ac:dyDescent="0.2"/>
    <row r="101598" ht="12.75" customHeight="1" x14ac:dyDescent="0.2"/>
    <row r="101599" ht="12.75" customHeight="1" x14ac:dyDescent="0.2"/>
    <row r="101600" ht="12.75" customHeight="1" x14ac:dyDescent="0.2"/>
    <row r="101601" ht="12.75" customHeight="1" x14ac:dyDescent="0.2"/>
    <row r="101602" ht="12.75" customHeight="1" x14ac:dyDescent="0.2"/>
    <row r="101603" ht="12.75" customHeight="1" x14ac:dyDescent="0.2"/>
    <row r="101604" ht="12.75" customHeight="1" x14ac:dyDescent="0.2"/>
    <row r="101605" ht="12.75" customHeight="1" x14ac:dyDescent="0.2"/>
    <row r="101606" ht="12.75" customHeight="1" x14ac:dyDescent="0.2"/>
    <row r="101607" ht="12.75" customHeight="1" x14ac:dyDescent="0.2"/>
    <row r="101608" ht="12.75" customHeight="1" x14ac:dyDescent="0.2"/>
    <row r="101609" ht="12.75" customHeight="1" x14ac:dyDescent="0.2"/>
    <row r="101610" ht="12.75" customHeight="1" x14ac:dyDescent="0.2"/>
    <row r="101611" ht="12.75" customHeight="1" x14ac:dyDescent="0.2"/>
    <row r="101612" ht="12.75" customHeight="1" x14ac:dyDescent="0.2"/>
    <row r="101613" ht="12.75" customHeight="1" x14ac:dyDescent="0.2"/>
    <row r="101614" ht="12.75" customHeight="1" x14ac:dyDescent="0.2"/>
    <row r="101615" ht="12.75" customHeight="1" x14ac:dyDescent="0.2"/>
    <row r="101616" ht="12.75" customHeight="1" x14ac:dyDescent="0.2"/>
    <row r="101617" ht="12.75" customHeight="1" x14ac:dyDescent="0.2"/>
    <row r="101618" ht="12.75" customHeight="1" x14ac:dyDescent="0.2"/>
    <row r="101619" ht="12.75" customHeight="1" x14ac:dyDescent="0.2"/>
    <row r="101620" ht="12.75" customHeight="1" x14ac:dyDescent="0.2"/>
    <row r="101621" ht="12.75" customHeight="1" x14ac:dyDescent="0.2"/>
    <row r="101622" ht="12.75" customHeight="1" x14ac:dyDescent="0.2"/>
    <row r="101623" ht="12.75" customHeight="1" x14ac:dyDescent="0.2"/>
    <row r="101624" ht="12.75" customHeight="1" x14ac:dyDescent="0.2"/>
    <row r="101625" ht="12.75" customHeight="1" x14ac:dyDescent="0.2"/>
    <row r="101626" ht="12.75" customHeight="1" x14ac:dyDescent="0.2"/>
    <row r="101627" ht="12.75" customHeight="1" x14ac:dyDescent="0.2"/>
    <row r="101628" ht="12.75" customHeight="1" x14ac:dyDescent="0.2"/>
    <row r="101629" ht="12.75" customHeight="1" x14ac:dyDescent="0.2"/>
    <row r="101630" ht="12.75" customHeight="1" x14ac:dyDescent="0.2"/>
    <row r="101631" ht="12.75" customHeight="1" x14ac:dyDescent="0.2"/>
    <row r="101632" ht="12.75" customHeight="1" x14ac:dyDescent="0.2"/>
    <row r="101633" ht="12.75" customHeight="1" x14ac:dyDescent="0.2"/>
    <row r="101634" ht="12.75" customHeight="1" x14ac:dyDescent="0.2"/>
    <row r="101635" ht="12.75" customHeight="1" x14ac:dyDescent="0.2"/>
    <row r="101636" ht="12.75" customHeight="1" x14ac:dyDescent="0.2"/>
    <row r="101637" ht="12.75" customHeight="1" x14ac:dyDescent="0.2"/>
    <row r="101638" ht="12.75" customHeight="1" x14ac:dyDescent="0.2"/>
    <row r="101639" ht="12.75" customHeight="1" x14ac:dyDescent="0.2"/>
    <row r="101640" ht="12.75" customHeight="1" x14ac:dyDescent="0.2"/>
    <row r="101641" ht="12.75" customHeight="1" x14ac:dyDescent="0.2"/>
    <row r="101642" ht="12.75" customHeight="1" x14ac:dyDescent="0.2"/>
    <row r="101643" ht="12.75" customHeight="1" x14ac:dyDescent="0.2"/>
    <row r="101644" ht="12.75" customHeight="1" x14ac:dyDescent="0.2"/>
    <row r="101645" ht="12.75" customHeight="1" x14ac:dyDescent="0.2"/>
    <row r="101646" ht="12.75" customHeight="1" x14ac:dyDescent="0.2"/>
    <row r="101647" ht="12.75" customHeight="1" x14ac:dyDescent="0.2"/>
    <row r="101648" ht="12.75" customHeight="1" x14ac:dyDescent="0.2"/>
    <row r="101649" ht="12.75" customHeight="1" x14ac:dyDescent="0.2"/>
    <row r="101650" ht="12.75" customHeight="1" x14ac:dyDescent="0.2"/>
    <row r="101651" ht="12.75" customHeight="1" x14ac:dyDescent="0.2"/>
    <row r="101652" ht="12.75" customHeight="1" x14ac:dyDescent="0.2"/>
    <row r="101653" ht="12.75" customHeight="1" x14ac:dyDescent="0.2"/>
    <row r="101654" ht="12.75" customHeight="1" x14ac:dyDescent="0.2"/>
    <row r="101655" ht="12.75" customHeight="1" x14ac:dyDescent="0.2"/>
    <row r="101656" ht="12.75" customHeight="1" x14ac:dyDescent="0.2"/>
    <row r="101657" ht="12.75" customHeight="1" x14ac:dyDescent="0.2"/>
    <row r="101658" ht="12.75" customHeight="1" x14ac:dyDescent="0.2"/>
    <row r="101659" ht="12.75" customHeight="1" x14ac:dyDescent="0.2"/>
    <row r="101660" ht="12.75" customHeight="1" x14ac:dyDescent="0.2"/>
    <row r="101661" ht="12.75" customHeight="1" x14ac:dyDescent="0.2"/>
    <row r="101662" ht="12.75" customHeight="1" x14ac:dyDescent="0.2"/>
    <row r="101663" ht="12.75" customHeight="1" x14ac:dyDescent="0.2"/>
    <row r="101664" ht="12.75" customHeight="1" x14ac:dyDescent="0.2"/>
    <row r="101665" ht="12.75" customHeight="1" x14ac:dyDescent="0.2"/>
    <row r="101666" ht="12.75" customHeight="1" x14ac:dyDescent="0.2"/>
    <row r="101667" ht="12.75" customHeight="1" x14ac:dyDescent="0.2"/>
    <row r="101668" ht="12.75" customHeight="1" x14ac:dyDescent="0.2"/>
    <row r="101669" ht="12.75" customHeight="1" x14ac:dyDescent="0.2"/>
    <row r="101670" ht="12.75" customHeight="1" x14ac:dyDescent="0.2"/>
    <row r="101671" ht="12.75" customHeight="1" x14ac:dyDescent="0.2"/>
    <row r="101672" ht="12.75" customHeight="1" x14ac:dyDescent="0.2"/>
    <row r="101673" ht="12.75" customHeight="1" x14ac:dyDescent="0.2"/>
    <row r="101674" ht="12.75" customHeight="1" x14ac:dyDescent="0.2"/>
    <row r="101675" ht="12.75" customHeight="1" x14ac:dyDescent="0.2"/>
    <row r="101676" ht="12.75" customHeight="1" x14ac:dyDescent="0.2"/>
    <row r="101677" ht="12.75" customHeight="1" x14ac:dyDescent="0.2"/>
    <row r="101678" ht="12.75" customHeight="1" x14ac:dyDescent="0.2"/>
    <row r="101679" ht="12.75" customHeight="1" x14ac:dyDescent="0.2"/>
    <row r="101680" ht="12.75" customHeight="1" x14ac:dyDescent="0.2"/>
    <row r="101681" ht="12.75" customHeight="1" x14ac:dyDescent="0.2"/>
    <row r="101682" ht="12.75" customHeight="1" x14ac:dyDescent="0.2"/>
    <row r="101683" ht="12.75" customHeight="1" x14ac:dyDescent="0.2"/>
    <row r="101684" ht="12.75" customHeight="1" x14ac:dyDescent="0.2"/>
    <row r="101685" ht="12.75" customHeight="1" x14ac:dyDescent="0.2"/>
    <row r="101686" ht="12.75" customHeight="1" x14ac:dyDescent="0.2"/>
    <row r="101687" ht="12.75" customHeight="1" x14ac:dyDescent="0.2"/>
    <row r="101688" ht="12.75" customHeight="1" x14ac:dyDescent="0.2"/>
    <row r="101689" ht="12.75" customHeight="1" x14ac:dyDescent="0.2"/>
    <row r="101690" ht="12.75" customHeight="1" x14ac:dyDescent="0.2"/>
    <row r="101691" ht="12.75" customHeight="1" x14ac:dyDescent="0.2"/>
    <row r="101692" ht="12.75" customHeight="1" x14ac:dyDescent="0.2"/>
    <row r="101693" ht="12.75" customHeight="1" x14ac:dyDescent="0.2"/>
    <row r="101694" ht="12.75" customHeight="1" x14ac:dyDescent="0.2"/>
    <row r="101695" ht="12.75" customHeight="1" x14ac:dyDescent="0.2"/>
    <row r="101696" ht="12.75" customHeight="1" x14ac:dyDescent="0.2"/>
    <row r="101697" ht="12.75" customHeight="1" x14ac:dyDescent="0.2"/>
    <row r="101698" ht="12.75" customHeight="1" x14ac:dyDescent="0.2"/>
    <row r="101699" ht="12.75" customHeight="1" x14ac:dyDescent="0.2"/>
    <row r="101700" ht="12.75" customHeight="1" x14ac:dyDescent="0.2"/>
    <row r="101701" ht="12.75" customHeight="1" x14ac:dyDescent="0.2"/>
    <row r="101702" ht="12.75" customHeight="1" x14ac:dyDescent="0.2"/>
    <row r="101703" ht="12.75" customHeight="1" x14ac:dyDescent="0.2"/>
    <row r="101704" ht="12.75" customHeight="1" x14ac:dyDescent="0.2"/>
    <row r="101705" ht="12.75" customHeight="1" x14ac:dyDescent="0.2"/>
    <row r="101706" ht="12.75" customHeight="1" x14ac:dyDescent="0.2"/>
    <row r="101707" ht="12.75" customHeight="1" x14ac:dyDescent="0.2"/>
    <row r="101708" ht="12.75" customHeight="1" x14ac:dyDescent="0.2"/>
    <row r="101709" ht="12.75" customHeight="1" x14ac:dyDescent="0.2"/>
    <row r="101710" ht="12.75" customHeight="1" x14ac:dyDescent="0.2"/>
    <row r="101711" ht="12.75" customHeight="1" x14ac:dyDescent="0.2"/>
    <row r="101712" ht="12.75" customHeight="1" x14ac:dyDescent="0.2"/>
    <row r="101713" ht="12.75" customHeight="1" x14ac:dyDescent="0.2"/>
    <row r="101714" ht="12.75" customHeight="1" x14ac:dyDescent="0.2"/>
    <row r="101715" ht="12.75" customHeight="1" x14ac:dyDescent="0.2"/>
    <row r="101716" ht="12.75" customHeight="1" x14ac:dyDescent="0.2"/>
    <row r="101717" ht="12.75" customHeight="1" x14ac:dyDescent="0.2"/>
    <row r="101718" ht="12.75" customHeight="1" x14ac:dyDescent="0.2"/>
    <row r="101719" ht="12.75" customHeight="1" x14ac:dyDescent="0.2"/>
    <row r="101720" ht="12.75" customHeight="1" x14ac:dyDescent="0.2"/>
    <row r="101721" ht="12.75" customHeight="1" x14ac:dyDescent="0.2"/>
    <row r="101722" ht="12.75" customHeight="1" x14ac:dyDescent="0.2"/>
    <row r="101723" ht="12.75" customHeight="1" x14ac:dyDescent="0.2"/>
    <row r="101724" ht="12.75" customHeight="1" x14ac:dyDescent="0.2"/>
    <row r="101725" ht="12.75" customHeight="1" x14ac:dyDescent="0.2"/>
    <row r="101726" ht="12.75" customHeight="1" x14ac:dyDescent="0.2"/>
    <row r="101727" ht="12.75" customHeight="1" x14ac:dyDescent="0.2"/>
    <row r="101728" ht="12.75" customHeight="1" x14ac:dyDescent="0.2"/>
    <row r="101729" ht="12.75" customHeight="1" x14ac:dyDescent="0.2"/>
    <row r="101730" ht="12.75" customHeight="1" x14ac:dyDescent="0.2"/>
    <row r="101731" ht="12.75" customHeight="1" x14ac:dyDescent="0.2"/>
    <row r="101732" ht="12.75" customHeight="1" x14ac:dyDescent="0.2"/>
    <row r="101733" ht="12.75" customHeight="1" x14ac:dyDescent="0.2"/>
    <row r="101734" ht="12.75" customHeight="1" x14ac:dyDescent="0.2"/>
    <row r="101735" ht="12.75" customHeight="1" x14ac:dyDescent="0.2"/>
    <row r="101736" ht="12.75" customHeight="1" x14ac:dyDescent="0.2"/>
    <row r="101737" ht="12.75" customHeight="1" x14ac:dyDescent="0.2"/>
    <row r="101738" ht="12.75" customHeight="1" x14ac:dyDescent="0.2"/>
    <row r="101739" ht="12.75" customHeight="1" x14ac:dyDescent="0.2"/>
    <row r="101740" ht="12.75" customHeight="1" x14ac:dyDescent="0.2"/>
    <row r="101741" ht="12.75" customHeight="1" x14ac:dyDescent="0.2"/>
    <row r="101742" ht="12.75" customHeight="1" x14ac:dyDescent="0.2"/>
    <row r="101743" ht="12.75" customHeight="1" x14ac:dyDescent="0.2"/>
    <row r="101744" ht="12.75" customHeight="1" x14ac:dyDescent="0.2"/>
    <row r="101745" ht="12.75" customHeight="1" x14ac:dyDescent="0.2"/>
    <row r="101746" ht="12.75" customHeight="1" x14ac:dyDescent="0.2"/>
    <row r="101747" ht="12.75" customHeight="1" x14ac:dyDescent="0.2"/>
    <row r="101748" ht="12.75" customHeight="1" x14ac:dyDescent="0.2"/>
    <row r="101749" ht="12.75" customHeight="1" x14ac:dyDescent="0.2"/>
    <row r="101750" ht="12.75" customHeight="1" x14ac:dyDescent="0.2"/>
    <row r="101751" ht="12.75" customHeight="1" x14ac:dyDescent="0.2"/>
    <row r="101752" ht="12.75" customHeight="1" x14ac:dyDescent="0.2"/>
    <row r="101753" ht="12.75" customHeight="1" x14ac:dyDescent="0.2"/>
    <row r="101754" ht="12.75" customHeight="1" x14ac:dyDescent="0.2"/>
    <row r="101755" ht="12.75" customHeight="1" x14ac:dyDescent="0.2"/>
    <row r="101756" ht="12.75" customHeight="1" x14ac:dyDescent="0.2"/>
    <row r="101757" ht="12.75" customHeight="1" x14ac:dyDescent="0.2"/>
    <row r="101758" ht="12.75" customHeight="1" x14ac:dyDescent="0.2"/>
    <row r="101759" ht="12.75" customHeight="1" x14ac:dyDescent="0.2"/>
    <row r="101760" ht="12.75" customHeight="1" x14ac:dyDescent="0.2"/>
    <row r="101761" ht="12.75" customHeight="1" x14ac:dyDescent="0.2"/>
    <row r="101762" ht="12.75" customHeight="1" x14ac:dyDescent="0.2"/>
    <row r="101763" ht="12.75" customHeight="1" x14ac:dyDescent="0.2"/>
    <row r="101764" ht="12.75" customHeight="1" x14ac:dyDescent="0.2"/>
    <row r="101765" ht="12.75" customHeight="1" x14ac:dyDescent="0.2"/>
    <row r="101766" ht="12.75" customHeight="1" x14ac:dyDescent="0.2"/>
    <row r="101767" ht="12.75" customHeight="1" x14ac:dyDescent="0.2"/>
    <row r="101768" ht="12.75" customHeight="1" x14ac:dyDescent="0.2"/>
    <row r="101769" ht="12.75" customHeight="1" x14ac:dyDescent="0.2"/>
    <row r="101770" ht="12.75" customHeight="1" x14ac:dyDescent="0.2"/>
    <row r="101771" ht="12.75" customHeight="1" x14ac:dyDescent="0.2"/>
    <row r="101772" ht="12.75" customHeight="1" x14ac:dyDescent="0.2"/>
    <row r="101773" ht="12.75" customHeight="1" x14ac:dyDescent="0.2"/>
    <row r="101774" ht="12.75" customHeight="1" x14ac:dyDescent="0.2"/>
    <row r="101775" ht="12.75" customHeight="1" x14ac:dyDescent="0.2"/>
    <row r="101776" ht="12.75" customHeight="1" x14ac:dyDescent="0.2"/>
    <row r="101777" ht="12.75" customHeight="1" x14ac:dyDescent="0.2"/>
    <row r="101778" ht="12.75" customHeight="1" x14ac:dyDescent="0.2"/>
    <row r="101779" ht="12.75" customHeight="1" x14ac:dyDescent="0.2"/>
    <row r="101780" ht="12.75" customHeight="1" x14ac:dyDescent="0.2"/>
    <row r="101781" ht="12.75" customHeight="1" x14ac:dyDescent="0.2"/>
    <row r="101782" ht="12.75" customHeight="1" x14ac:dyDescent="0.2"/>
    <row r="101783" ht="12.75" customHeight="1" x14ac:dyDescent="0.2"/>
    <row r="101784" ht="12.75" customHeight="1" x14ac:dyDescent="0.2"/>
    <row r="101785" ht="12.75" customHeight="1" x14ac:dyDescent="0.2"/>
    <row r="101786" ht="12.75" customHeight="1" x14ac:dyDescent="0.2"/>
    <row r="101787" ht="12.75" customHeight="1" x14ac:dyDescent="0.2"/>
    <row r="101788" ht="12.75" customHeight="1" x14ac:dyDescent="0.2"/>
    <row r="101789" ht="12.75" customHeight="1" x14ac:dyDescent="0.2"/>
    <row r="101790" ht="12.75" customHeight="1" x14ac:dyDescent="0.2"/>
    <row r="101791" ht="12.75" customHeight="1" x14ac:dyDescent="0.2"/>
    <row r="101792" ht="12.75" customHeight="1" x14ac:dyDescent="0.2"/>
    <row r="101793" ht="12.75" customHeight="1" x14ac:dyDescent="0.2"/>
    <row r="101794" ht="12.75" customHeight="1" x14ac:dyDescent="0.2"/>
    <row r="101795" ht="12.75" customHeight="1" x14ac:dyDescent="0.2"/>
    <row r="101796" ht="12.75" customHeight="1" x14ac:dyDescent="0.2"/>
    <row r="101797" ht="12.75" customHeight="1" x14ac:dyDescent="0.2"/>
    <row r="101798" ht="12.75" customHeight="1" x14ac:dyDescent="0.2"/>
    <row r="101799" ht="12.75" customHeight="1" x14ac:dyDescent="0.2"/>
    <row r="101800" ht="12.75" customHeight="1" x14ac:dyDescent="0.2"/>
    <row r="101801" ht="12.75" customHeight="1" x14ac:dyDescent="0.2"/>
    <row r="101802" ht="12.75" customHeight="1" x14ac:dyDescent="0.2"/>
    <row r="101803" ht="12.75" customHeight="1" x14ac:dyDescent="0.2"/>
    <row r="101804" ht="12.75" customHeight="1" x14ac:dyDescent="0.2"/>
    <row r="101805" ht="12.75" customHeight="1" x14ac:dyDescent="0.2"/>
    <row r="101806" ht="12.75" customHeight="1" x14ac:dyDescent="0.2"/>
    <row r="101807" ht="12.75" customHeight="1" x14ac:dyDescent="0.2"/>
    <row r="101808" ht="12.75" customHeight="1" x14ac:dyDescent="0.2"/>
    <row r="101809" ht="12.75" customHeight="1" x14ac:dyDescent="0.2"/>
    <row r="101810" ht="12.75" customHeight="1" x14ac:dyDescent="0.2"/>
    <row r="101811" ht="12.75" customHeight="1" x14ac:dyDescent="0.2"/>
    <row r="101812" ht="12.75" customHeight="1" x14ac:dyDescent="0.2"/>
    <row r="101813" ht="12.75" customHeight="1" x14ac:dyDescent="0.2"/>
    <row r="101814" ht="12.75" customHeight="1" x14ac:dyDescent="0.2"/>
    <row r="101815" ht="12.75" customHeight="1" x14ac:dyDescent="0.2"/>
    <row r="101816" ht="12.75" customHeight="1" x14ac:dyDescent="0.2"/>
    <row r="101817" ht="12.75" customHeight="1" x14ac:dyDescent="0.2"/>
    <row r="101818" ht="12.75" customHeight="1" x14ac:dyDescent="0.2"/>
    <row r="101819" ht="12.75" customHeight="1" x14ac:dyDescent="0.2"/>
    <row r="101820" ht="12.75" customHeight="1" x14ac:dyDescent="0.2"/>
    <row r="101821" ht="12.75" customHeight="1" x14ac:dyDescent="0.2"/>
    <row r="101822" ht="12.75" customHeight="1" x14ac:dyDescent="0.2"/>
    <row r="101823" ht="12.75" customHeight="1" x14ac:dyDescent="0.2"/>
    <row r="101824" ht="12.75" customHeight="1" x14ac:dyDescent="0.2"/>
    <row r="101825" ht="12.75" customHeight="1" x14ac:dyDescent="0.2"/>
    <row r="101826" ht="12.75" customHeight="1" x14ac:dyDescent="0.2"/>
    <row r="101827" ht="12.75" customHeight="1" x14ac:dyDescent="0.2"/>
    <row r="101828" ht="12.75" customHeight="1" x14ac:dyDescent="0.2"/>
    <row r="101829" ht="12.75" customHeight="1" x14ac:dyDescent="0.2"/>
    <row r="101830" ht="12.75" customHeight="1" x14ac:dyDescent="0.2"/>
    <row r="101831" ht="12.75" customHeight="1" x14ac:dyDescent="0.2"/>
    <row r="101832" ht="12.75" customHeight="1" x14ac:dyDescent="0.2"/>
    <row r="101833" ht="12.75" customHeight="1" x14ac:dyDescent="0.2"/>
    <row r="101834" ht="12.75" customHeight="1" x14ac:dyDescent="0.2"/>
    <row r="101835" ht="12.75" customHeight="1" x14ac:dyDescent="0.2"/>
    <row r="101836" ht="12.75" customHeight="1" x14ac:dyDescent="0.2"/>
    <row r="101837" ht="12.75" customHeight="1" x14ac:dyDescent="0.2"/>
    <row r="101838" ht="12.75" customHeight="1" x14ac:dyDescent="0.2"/>
    <row r="101839" ht="12.75" customHeight="1" x14ac:dyDescent="0.2"/>
    <row r="101840" ht="12.75" customHeight="1" x14ac:dyDescent="0.2"/>
    <row r="101841" ht="12.75" customHeight="1" x14ac:dyDescent="0.2"/>
    <row r="101842" ht="12.75" customHeight="1" x14ac:dyDescent="0.2"/>
    <row r="101843" ht="12.75" customHeight="1" x14ac:dyDescent="0.2"/>
    <row r="101844" ht="12.75" customHeight="1" x14ac:dyDescent="0.2"/>
    <row r="101845" ht="12.75" customHeight="1" x14ac:dyDescent="0.2"/>
    <row r="101846" ht="12.75" customHeight="1" x14ac:dyDescent="0.2"/>
    <row r="101847" ht="12.75" customHeight="1" x14ac:dyDescent="0.2"/>
    <row r="101848" ht="12.75" customHeight="1" x14ac:dyDescent="0.2"/>
    <row r="101849" ht="12.75" customHeight="1" x14ac:dyDescent="0.2"/>
    <row r="101850" ht="12.75" customHeight="1" x14ac:dyDescent="0.2"/>
    <row r="101851" ht="12.75" customHeight="1" x14ac:dyDescent="0.2"/>
    <row r="101852" ht="12.75" customHeight="1" x14ac:dyDescent="0.2"/>
    <row r="101853" ht="12.75" customHeight="1" x14ac:dyDescent="0.2"/>
    <row r="101854" ht="12.75" customHeight="1" x14ac:dyDescent="0.2"/>
    <row r="101855" ht="12.75" customHeight="1" x14ac:dyDescent="0.2"/>
    <row r="101856" ht="12.75" customHeight="1" x14ac:dyDescent="0.2"/>
    <row r="101857" ht="12.75" customHeight="1" x14ac:dyDescent="0.2"/>
    <row r="101858" ht="12.75" customHeight="1" x14ac:dyDescent="0.2"/>
    <row r="101859" ht="12.75" customHeight="1" x14ac:dyDescent="0.2"/>
    <row r="101860" ht="12.75" customHeight="1" x14ac:dyDescent="0.2"/>
    <row r="101861" ht="12.75" customHeight="1" x14ac:dyDescent="0.2"/>
    <row r="101862" ht="12.75" customHeight="1" x14ac:dyDescent="0.2"/>
    <row r="101863" ht="12.75" customHeight="1" x14ac:dyDescent="0.2"/>
    <row r="101864" ht="12.75" customHeight="1" x14ac:dyDescent="0.2"/>
    <row r="101865" ht="12.75" customHeight="1" x14ac:dyDescent="0.2"/>
    <row r="101866" ht="12.75" customHeight="1" x14ac:dyDescent="0.2"/>
    <row r="101867" ht="12.75" customHeight="1" x14ac:dyDescent="0.2"/>
    <row r="101868" ht="12.75" customHeight="1" x14ac:dyDescent="0.2"/>
    <row r="101869" ht="12.75" customHeight="1" x14ac:dyDescent="0.2"/>
    <row r="101870" ht="12.75" customHeight="1" x14ac:dyDescent="0.2"/>
    <row r="101871" ht="12.75" customHeight="1" x14ac:dyDescent="0.2"/>
    <row r="101872" ht="12.75" customHeight="1" x14ac:dyDescent="0.2"/>
    <row r="101873" ht="12.75" customHeight="1" x14ac:dyDescent="0.2"/>
    <row r="101874" ht="12.75" customHeight="1" x14ac:dyDescent="0.2"/>
    <row r="101875" ht="12.75" customHeight="1" x14ac:dyDescent="0.2"/>
    <row r="101876" ht="12.75" customHeight="1" x14ac:dyDescent="0.2"/>
    <row r="101877" ht="12.75" customHeight="1" x14ac:dyDescent="0.2"/>
    <row r="101878" ht="12.75" customHeight="1" x14ac:dyDescent="0.2"/>
    <row r="101879" ht="12.75" customHeight="1" x14ac:dyDescent="0.2"/>
    <row r="101880" ht="12.75" customHeight="1" x14ac:dyDescent="0.2"/>
    <row r="101881" ht="12.75" customHeight="1" x14ac:dyDescent="0.2"/>
    <row r="101882" ht="12.75" customHeight="1" x14ac:dyDescent="0.2"/>
    <row r="101883" ht="12.75" customHeight="1" x14ac:dyDescent="0.2"/>
    <row r="101884" ht="12.75" customHeight="1" x14ac:dyDescent="0.2"/>
    <row r="101885" ht="12.75" customHeight="1" x14ac:dyDescent="0.2"/>
    <row r="101886" ht="12.75" customHeight="1" x14ac:dyDescent="0.2"/>
    <row r="101887" ht="12.75" customHeight="1" x14ac:dyDescent="0.2"/>
    <row r="101888" ht="12.75" customHeight="1" x14ac:dyDescent="0.2"/>
    <row r="101889" ht="12.75" customHeight="1" x14ac:dyDescent="0.2"/>
    <row r="101890" ht="12.75" customHeight="1" x14ac:dyDescent="0.2"/>
    <row r="101891" ht="12.75" customHeight="1" x14ac:dyDescent="0.2"/>
    <row r="101892" ht="12.75" customHeight="1" x14ac:dyDescent="0.2"/>
    <row r="101893" ht="12.75" customHeight="1" x14ac:dyDescent="0.2"/>
    <row r="101894" ht="12.75" customHeight="1" x14ac:dyDescent="0.2"/>
    <row r="101895" ht="12.75" customHeight="1" x14ac:dyDescent="0.2"/>
    <row r="101896" ht="12.75" customHeight="1" x14ac:dyDescent="0.2"/>
    <row r="101897" ht="12.75" customHeight="1" x14ac:dyDescent="0.2"/>
    <row r="101898" ht="12.75" customHeight="1" x14ac:dyDescent="0.2"/>
    <row r="101899" ht="12.75" customHeight="1" x14ac:dyDescent="0.2"/>
    <row r="101900" ht="12.75" customHeight="1" x14ac:dyDescent="0.2"/>
    <row r="101901" ht="12.75" customHeight="1" x14ac:dyDescent="0.2"/>
    <row r="101902" ht="12.75" customHeight="1" x14ac:dyDescent="0.2"/>
    <row r="101903" ht="12.75" customHeight="1" x14ac:dyDescent="0.2"/>
    <row r="101904" ht="12.75" customHeight="1" x14ac:dyDescent="0.2"/>
    <row r="101905" ht="12.75" customHeight="1" x14ac:dyDescent="0.2"/>
    <row r="101906" ht="12.75" customHeight="1" x14ac:dyDescent="0.2"/>
    <row r="101907" ht="12.75" customHeight="1" x14ac:dyDescent="0.2"/>
    <row r="101908" ht="12.75" customHeight="1" x14ac:dyDescent="0.2"/>
    <row r="101909" ht="12.75" customHeight="1" x14ac:dyDescent="0.2"/>
    <row r="101910" ht="12.75" customHeight="1" x14ac:dyDescent="0.2"/>
    <row r="101911" ht="12.75" customHeight="1" x14ac:dyDescent="0.2"/>
    <row r="101912" ht="12.75" customHeight="1" x14ac:dyDescent="0.2"/>
    <row r="101913" ht="12.75" customHeight="1" x14ac:dyDescent="0.2"/>
    <row r="101914" ht="12.75" customHeight="1" x14ac:dyDescent="0.2"/>
    <row r="101915" ht="12.75" customHeight="1" x14ac:dyDescent="0.2"/>
    <row r="101916" ht="12.75" customHeight="1" x14ac:dyDescent="0.2"/>
    <row r="101917" ht="12.75" customHeight="1" x14ac:dyDescent="0.2"/>
    <row r="101918" ht="12.75" customHeight="1" x14ac:dyDescent="0.2"/>
    <row r="101919" ht="12.75" customHeight="1" x14ac:dyDescent="0.2"/>
    <row r="101920" ht="12.75" customHeight="1" x14ac:dyDescent="0.2"/>
    <row r="101921" ht="12.75" customHeight="1" x14ac:dyDescent="0.2"/>
    <row r="101922" ht="12.75" customHeight="1" x14ac:dyDescent="0.2"/>
    <row r="101923" ht="12.75" customHeight="1" x14ac:dyDescent="0.2"/>
    <row r="101924" ht="12.75" customHeight="1" x14ac:dyDescent="0.2"/>
    <row r="101925" ht="12.75" customHeight="1" x14ac:dyDescent="0.2"/>
    <row r="101926" ht="12.75" customHeight="1" x14ac:dyDescent="0.2"/>
    <row r="101927" ht="12.75" customHeight="1" x14ac:dyDescent="0.2"/>
    <row r="101928" ht="12.75" customHeight="1" x14ac:dyDescent="0.2"/>
    <row r="101929" ht="12.75" customHeight="1" x14ac:dyDescent="0.2"/>
    <row r="101930" ht="12.75" customHeight="1" x14ac:dyDescent="0.2"/>
    <row r="101931" ht="12.75" customHeight="1" x14ac:dyDescent="0.2"/>
    <row r="101932" ht="12.75" customHeight="1" x14ac:dyDescent="0.2"/>
    <row r="101933" ht="12.75" customHeight="1" x14ac:dyDescent="0.2"/>
    <row r="101934" ht="12.75" customHeight="1" x14ac:dyDescent="0.2"/>
    <row r="101935" ht="12.75" customHeight="1" x14ac:dyDescent="0.2"/>
    <row r="101936" ht="12.75" customHeight="1" x14ac:dyDescent="0.2"/>
    <row r="101937" ht="12.75" customHeight="1" x14ac:dyDescent="0.2"/>
    <row r="101938" ht="12.75" customHeight="1" x14ac:dyDescent="0.2"/>
    <row r="101939" ht="12.75" customHeight="1" x14ac:dyDescent="0.2"/>
    <row r="101940" ht="12.75" customHeight="1" x14ac:dyDescent="0.2"/>
    <row r="101941" ht="12.75" customHeight="1" x14ac:dyDescent="0.2"/>
    <row r="101942" ht="12.75" customHeight="1" x14ac:dyDescent="0.2"/>
    <row r="101943" ht="12.75" customHeight="1" x14ac:dyDescent="0.2"/>
    <row r="101944" ht="12.75" customHeight="1" x14ac:dyDescent="0.2"/>
    <row r="101945" ht="12.75" customHeight="1" x14ac:dyDescent="0.2"/>
    <row r="101946" ht="12.75" customHeight="1" x14ac:dyDescent="0.2"/>
    <row r="101947" ht="12.75" customHeight="1" x14ac:dyDescent="0.2"/>
    <row r="101948" ht="12.75" customHeight="1" x14ac:dyDescent="0.2"/>
    <row r="101949" ht="12.75" customHeight="1" x14ac:dyDescent="0.2"/>
    <row r="101950" ht="12.75" customHeight="1" x14ac:dyDescent="0.2"/>
    <row r="101951" ht="12.75" customHeight="1" x14ac:dyDescent="0.2"/>
    <row r="101952" ht="12.75" customHeight="1" x14ac:dyDescent="0.2"/>
    <row r="101953" ht="12.75" customHeight="1" x14ac:dyDescent="0.2"/>
    <row r="101954" ht="12.75" customHeight="1" x14ac:dyDescent="0.2"/>
    <row r="101955" ht="12.75" customHeight="1" x14ac:dyDescent="0.2"/>
    <row r="101956" ht="12.75" customHeight="1" x14ac:dyDescent="0.2"/>
    <row r="101957" ht="12.75" customHeight="1" x14ac:dyDescent="0.2"/>
    <row r="101958" ht="12.75" customHeight="1" x14ac:dyDescent="0.2"/>
    <row r="101959" ht="12.75" customHeight="1" x14ac:dyDescent="0.2"/>
    <row r="101960" ht="12.75" customHeight="1" x14ac:dyDescent="0.2"/>
    <row r="101961" ht="12.75" customHeight="1" x14ac:dyDescent="0.2"/>
    <row r="101962" ht="12.75" customHeight="1" x14ac:dyDescent="0.2"/>
    <row r="101963" ht="12.75" customHeight="1" x14ac:dyDescent="0.2"/>
    <row r="101964" ht="12.75" customHeight="1" x14ac:dyDescent="0.2"/>
    <row r="101965" ht="12.75" customHeight="1" x14ac:dyDescent="0.2"/>
    <row r="101966" ht="12.75" customHeight="1" x14ac:dyDescent="0.2"/>
    <row r="101967" ht="12.75" customHeight="1" x14ac:dyDescent="0.2"/>
    <row r="101968" ht="12.75" customHeight="1" x14ac:dyDescent="0.2"/>
    <row r="101969" ht="12.75" customHeight="1" x14ac:dyDescent="0.2"/>
    <row r="101970" ht="12.75" customHeight="1" x14ac:dyDescent="0.2"/>
    <row r="101971" ht="12.75" customHeight="1" x14ac:dyDescent="0.2"/>
    <row r="101972" ht="12.75" customHeight="1" x14ac:dyDescent="0.2"/>
    <row r="101973" ht="12.75" customHeight="1" x14ac:dyDescent="0.2"/>
    <row r="101974" ht="12.75" customHeight="1" x14ac:dyDescent="0.2"/>
    <row r="101975" ht="12.75" customHeight="1" x14ac:dyDescent="0.2"/>
    <row r="101976" ht="12.75" customHeight="1" x14ac:dyDescent="0.2"/>
    <row r="101977" ht="12.75" customHeight="1" x14ac:dyDescent="0.2"/>
    <row r="101978" ht="12.75" customHeight="1" x14ac:dyDescent="0.2"/>
    <row r="101979" ht="12.75" customHeight="1" x14ac:dyDescent="0.2"/>
    <row r="101980" ht="12.75" customHeight="1" x14ac:dyDescent="0.2"/>
    <row r="101981" ht="12.75" customHeight="1" x14ac:dyDescent="0.2"/>
    <row r="101982" ht="12.75" customHeight="1" x14ac:dyDescent="0.2"/>
    <row r="101983" ht="12.75" customHeight="1" x14ac:dyDescent="0.2"/>
    <row r="101984" ht="12.75" customHeight="1" x14ac:dyDescent="0.2"/>
    <row r="101985" ht="12.75" customHeight="1" x14ac:dyDescent="0.2"/>
    <row r="101986" ht="12.75" customHeight="1" x14ac:dyDescent="0.2"/>
    <row r="101987" ht="12.75" customHeight="1" x14ac:dyDescent="0.2"/>
    <row r="101988" ht="12.75" customHeight="1" x14ac:dyDescent="0.2"/>
    <row r="101989" ht="12.75" customHeight="1" x14ac:dyDescent="0.2"/>
    <row r="101990" ht="12.75" customHeight="1" x14ac:dyDescent="0.2"/>
    <row r="101991" ht="12.75" customHeight="1" x14ac:dyDescent="0.2"/>
    <row r="101992" ht="12.75" customHeight="1" x14ac:dyDescent="0.2"/>
    <row r="101993" ht="12.75" customHeight="1" x14ac:dyDescent="0.2"/>
    <row r="101994" ht="12.75" customHeight="1" x14ac:dyDescent="0.2"/>
    <row r="101995" ht="12.75" customHeight="1" x14ac:dyDescent="0.2"/>
    <row r="101996" ht="12.75" customHeight="1" x14ac:dyDescent="0.2"/>
    <row r="101997" ht="12.75" customHeight="1" x14ac:dyDescent="0.2"/>
    <row r="101998" ht="12.75" customHeight="1" x14ac:dyDescent="0.2"/>
    <row r="101999" ht="12.75" customHeight="1" x14ac:dyDescent="0.2"/>
    <row r="102000" ht="12.75" customHeight="1" x14ac:dyDescent="0.2"/>
    <row r="102001" ht="12.75" customHeight="1" x14ac:dyDescent="0.2"/>
    <row r="102002" ht="12.75" customHeight="1" x14ac:dyDescent="0.2"/>
    <row r="102003" ht="12.75" customHeight="1" x14ac:dyDescent="0.2"/>
    <row r="102004" ht="12.75" customHeight="1" x14ac:dyDescent="0.2"/>
    <row r="102005" ht="12.75" customHeight="1" x14ac:dyDescent="0.2"/>
    <row r="102006" ht="12.75" customHeight="1" x14ac:dyDescent="0.2"/>
    <row r="102007" ht="12.75" customHeight="1" x14ac:dyDescent="0.2"/>
    <row r="102008" ht="12.75" customHeight="1" x14ac:dyDescent="0.2"/>
    <row r="102009" ht="12.75" customHeight="1" x14ac:dyDescent="0.2"/>
    <row r="102010" ht="12.75" customHeight="1" x14ac:dyDescent="0.2"/>
    <row r="102011" ht="12.75" customHeight="1" x14ac:dyDescent="0.2"/>
    <row r="102012" ht="12.75" customHeight="1" x14ac:dyDescent="0.2"/>
    <row r="102013" ht="12.75" customHeight="1" x14ac:dyDescent="0.2"/>
    <row r="102014" ht="12.75" customHeight="1" x14ac:dyDescent="0.2"/>
    <row r="102015" ht="12.75" customHeight="1" x14ac:dyDescent="0.2"/>
    <row r="102016" ht="12.75" customHeight="1" x14ac:dyDescent="0.2"/>
    <row r="102017" ht="12.75" customHeight="1" x14ac:dyDescent="0.2"/>
    <row r="102018" ht="12.75" customHeight="1" x14ac:dyDescent="0.2"/>
    <row r="102019" ht="12.75" customHeight="1" x14ac:dyDescent="0.2"/>
    <row r="102020" ht="12.75" customHeight="1" x14ac:dyDescent="0.2"/>
    <row r="102021" ht="12.75" customHeight="1" x14ac:dyDescent="0.2"/>
    <row r="102022" ht="12.75" customHeight="1" x14ac:dyDescent="0.2"/>
    <row r="102023" ht="12.75" customHeight="1" x14ac:dyDescent="0.2"/>
    <row r="102024" ht="12.75" customHeight="1" x14ac:dyDescent="0.2"/>
    <row r="102025" ht="12.75" customHeight="1" x14ac:dyDescent="0.2"/>
    <row r="102026" ht="12.75" customHeight="1" x14ac:dyDescent="0.2"/>
    <row r="102027" ht="12.75" customHeight="1" x14ac:dyDescent="0.2"/>
    <row r="102028" ht="12.75" customHeight="1" x14ac:dyDescent="0.2"/>
    <row r="102029" ht="12.75" customHeight="1" x14ac:dyDescent="0.2"/>
    <row r="102030" ht="12.75" customHeight="1" x14ac:dyDescent="0.2"/>
    <row r="102031" ht="12.75" customHeight="1" x14ac:dyDescent="0.2"/>
    <row r="102032" ht="12.75" customHeight="1" x14ac:dyDescent="0.2"/>
    <row r="102033" ht="12.75" customHeight="1" x14ac:dyDescent="0.2"/>
    <row r="102034" ht="12.75" customHeight="1" x14ac:dyDescent="0.2"/>
    <row r="102035" ht="12.75" customHeight="1" x14ac:dyDescent="0.2"/>
    <row r="102036" ht="12.75" customHeight="1" x14ac:dyDescent="0.2"/>
    <row r="102037" ht="12.75" customHeight="1" x14ac:dyDescent="0.2"/>
    <row r="102038" ht="12.75" customHeight="1" x14ac:dyDescent="0.2"/>
    <row r="102039" ht="12.75" customHeight="1" x14ac:dyDescent="0.2"/>
    <row r="102040" ht="12.75" customHeight="1" x14ac:dyDescent="0.2"/>
    <row r="102041" ht="12.75" customHeight="1" x14ac:dyDescent="0.2"/>
    <row r="102042" ht="12.75" customHeight="1" x14ac:dyDescent="0.2"/>
    <row r="102043" ht="12.75" customHeight="1" x14ac:dyDescent="0.2"/>
    <row r="102044" ht="12.75" customHeight="1" x14ac:dyDescent="0.2"/>
    <row r="102045" ht="12.75" customHeight="1" x14ac:dyDescent="0.2"/>
    <row r="102046" ht="12.75" customHeight="1" x14ac:dyDescent="0.2"/>
    <row r="102047" ht="12.75" customHeight="1" x14ac:dyDescent="0.2"/>
    <row r="102048" ht="12.75" customHeight="1" x14ac:dyDescent="0.2"/>
    <row r="102049" ht="12.75" customHeight="1" x14ac:dyDescent="0.2"/>
    <row r="102050" ht="12.75" customHeight="1" x14ac:dyDescent="0.2"/>
    <row r="102051" ht="12.75" customHeight="1" x14ac:dyDescent="0.2"/>
    <row r="102052" ht="12.75" customHeight="1" x14ac:dyDescent="0.2"/>
    <row r="102053" ht="12.75" customHeight="1" x14ac:dyDescent="0.2"/>
    <row r="102054" ht="12.75" customHeight="1" x14ac:dyDescent="0.2"/>
    <row r="102055" ht="12.75" customHeight="1" x14ac:dyDescent="0.2"/>
    <row r="102056" ht="12.75" customHeight="1" x14ac:dyDescent="0.2"/>
    <row r="102057" ht="12.75" customHeight="1" x14ac:dyDescent="0.2"/>
    <row r="102058" ht="12.75" customHeight="1" x14ac:dyDescent="0.2"/>
    <row r="102059" ht="12.75" customHeight="1" x14ac:dyDescent="0.2"/>
    <row r="102060" ht="12.75" customHeight="1" x14ac:dyDescent="0.2"/>
    <row r="102061" ht="12.75" customHeight="1" x14ac:dyDescent="0.2"/>
    <row r="102062" ht="12.75" customHeight="1" x14ac:dyDescent="0.2"/>
    <row r="102063" ht="12.75" customHeight="1" x14ac:dyDescent="0.2"/>
    <row r="102064" ht="12.75" customHeight="1" x14ac:dyDescent="0.2"/>
    <row r="102065" ht="12.75" customHeight="1" x14ac:dyDescent="0.2"/>
    <row r="102066" ht="12.75" customHeight="1" x14ac:dyDescent="0.2"/>
    <row r="102067" ht="12.75" customHeight="1" x14ac:dyDescent="0.2"/>
    <row r="102068" ht="12.75" customHeight="1" x14ac:dyDescent="0.2"/>
    <row r="102069" ht="12.75" customHeight="1" x14ac:dyDescent="0.2"/>
    <row r="102070" ht="12.75" customHeight="1" x14ac:dyDescent="0.2"/>
    <row r="102071" ht="12.75" customHeight="1" x14ac:dyDescent="0.2"/>
    <row r="102072" ht="12.75" customHeight="1" x14ac:dyDescent="0.2"/>
    <row r="102073" ht="12.75" customHeight="1" x14ac:dyDescent="0.2"/>
    <row r="102074" ht="12.75" customHeight="1" x14ac:dyDescent="0.2"/>
    <row r="102075" ht="12.75" customHeight="1" x14ac:dyDescent="0.2"/>
    <row r="102076" ht="12.75" customHeight="1" x14ac:dyDescent="0.2"/>
    <row r="102077" ht="12.75" customHeight="1" x14ac:dyDescent="0.2"/>
    <row r="102078" ht="12.75" customHeight="1" x14ac:dyDescent="0.2"/>
    <row r="102079" ht="12.75" customHeight="1" x14ac:dyDescent="0.2"/>
    <row r="102080" ht="12.75" customHeight="1" x14ac:dyDescent="0.2"/>
    <row r="102081" ht="12.75" customHeight="1" x14ac:dyDescent="0.2"/>
    <row r="102082" ht="12.75" customHeight="1" x14ac:dyDescent="0.2"/>
    <row r="102083" ht="12.75" customHeight="1" x14ac:dyDescent="0.2"/>
    <row r="102084" ht="12.75" customHeight="1" x14ac:dyDescent="0.2"/>
    <row r="102085" ht="12.75" customHeight="1" x14ac:dyDescent="0.2"/>
    <row r="102086" ht="12.75" customHeight="1" x14ac:dyDescent="0.2"/>
    <row r="102087" ht="12.75" customHeight="1" x14ac:dyDescent="0.2"/>
    <row r="102088" ht="12.75" customHeight="1" x14ac:dyDescent="0.2"/>
    <row r="102089" ht="12.75" customHeight="1" x14ac:dyDescent="0.2"/>
    <row r="102090" ht="12.75" customHeight="1" x14ac:dyDescent="0.2"/>
    <row r="102091" ht="12.75" customHeight="1" x14ac:dyDescent="0.2"/>
    <row r="102092" ht="12.75" customHeight="1" x14ac:dyDescent="0.2"/>
    <row r="102093" ht="12.75" customHeight="1" x14ac:dyDescent="0.2"/>
    <row r="102094" ht="12.75" customHeight="1" x14ac:dyDescent="0.2"/>
    <row r="102095" ht="12.75" customHeight="1" x14ac:dyDescent="0.2"/>
    <row r="102096" ht="12.75" customHeight="1" x14ac:dyDescent="0.2"/>
    <row r="102097" ht="12.75" customHeight="1" x14ac:dyDescent="0.2"/>
    <row r="102098" ht="12.75" customHeight="1" x14ac:dyDescent="0.2"/>
    <row r="102099" ht="12.75" customHeight="1" x14ac:dyDescent="0.2"/>
    <row r="102100" ht="12.75" customHeight="1" x14ac:dyDescent="0.2"/>
    <row r="102101" ht="12.75" customHeight="1" x14ac:dyDescent="0.2"/>
    <row r="102102" ht="12.75" customHeight="1" x14ac:dyDescent="0.2"/>
    <row r="102103" ht="12.75" customHeight="1" x14ac:dyDescent="0.2"/>
    <row r="102104" ht="12.75" customHeight="1" x14ac:dyDescent="0.2"/>
    <row r="102105" ht="12.75" customHeight="1" x14ac:dyDescent="0.2"/>
    <row r="102106" ht="12.75" customHeight="1" x14ac:dyDescent="0.2"/>
    <row r="102107" ht="12.75" customHeight="1" x14ac:dyDescent="0.2"/>
    <row r="102108" ht="12.75" customHeight="1" x14ac:dyDescent="0.2"/>
    <row r="102109" ht="12.75" customHeight="1" x14ac:dyDescent="0.2"/>
    <row r="102110" ht="12.75" customHeight="1" x14ac:dyDescent="0.2"/>
    <row r="102111" ht="12.75" customHeight="1" x14ac:dyDescent="0.2"/>
    <row r="102112" ht="12.75" customHeight="1" x14ac:dyDescent="0.2"/>
    <row r="102113" ht="12.75" customHeight="1" x14ac:dyDescent="0.2"/>
    <row r="102114" ht="12.75" customHeight="1" x14ac:dyDescent="0.2"/>
    <row r="102115" ht="12.75" customHeight="1" x14ac:dyDescent="0.2"/>
    <row r="102116" ht="12.75" customHeight="1" x14ac:dyDescent="0.2"/>
    <row r="102117" ht="12.75" customHeight="1" x14ac:dyDescent="0.2"/>
    <row r="102118" ht="12.75" customHeight="1" x14ac:dyDescent="0.2"/>
    <row r="102119" ht="12.75" customHeight="1" x14ac:dyDescent="0.2"/>
    <row r="102120" ht="12.75" customHeight="1" x14ac:dyDescent="0.2"/>
    <row r="102121" ht="12.75" customHeight="1" x14ac:dyDescent="0.2"/>
    <row r="102122" ht="12.75" customHeight="1" x14ac:dyDescent="0.2"/>
    <row r="102123" ht="12.75" customHeight="1" x14ac:dyDescent="0.2"/>
    <row r="102124" ht="12.75" customHeight="1" x14ac:dyDescent="0.2"/>
    <row r="102125" ht="12.75" customHeight="1" x14ac:dyDescent="0.2"/>
    <row r="102126" ht="12.75" customHeight="1" x14ac:dyDescent="0.2"/>
    <row r="102127" ht="12.75" customHeight="1" x14ac:dyDescent="0.2"/>
    <row r="102128" ht="12.75" customHeight="1" x14ac:dyDescent="0.2"/>
    <row r="102129" ht="12.75" customHeight="1" x14ac:dyDescent="0.2"/>
    <row r="102130" ht="12.75" customHeight="1" x14ac:dyDescent="0.2"/>
    <row r="102131" ht="12.75" customHeight="1" x14ac:dyDescent="0.2"/>
    <row r="102132" ht="12.75" customHeight="1" x14ac:dyDescent="0.2"/>
    <row r="102133" ht="12.75" customHeight="1" x14ac:dyDescent="0.2"/>
    <row r="102134" ht="12.75" customHeight="1" x14ac:dyDescent="0.2"/>
    <row r="102135" ht="12.75" customHeight="1" x14ac:dyDescent="0.2"/>
    <row r="102136" ht="12.75" customHeight="1" x14ac:dyDescent="0.2"/>
    <row r="102137" ht="12.75" customHeight="1" x14ac:dyDescent="0.2"/>
    <row r="102138" ht="12.75" customHeight="1" x14ac:dyDescent="0.2"/>
    <row r="102139" ht="12.75" customHeight="1" x14ac:dyDescent="0.2"/>
    <row r="102140" ht="12.75" customHeight="1" x14ac:dyDescent="0.2"/>
    <row r="102141" ht="12.75" customHeight="1" x14ac:dyDescent="0.2"/>
    <row r="102142" ht="12.75" customHeight="1" x14ac:dyDescent="0.2"/>
    <row r="102143" ht="12.75" customHeight="1" x14ac:dyDescent="0.2"/>
    <row r="102144" ht="12.75" customHeight="1" x14ac:dyDescent="0.2"/>
    <row r="102145" ht="12.75" customHeight="1" x14ac:dyDescent="0.2"/>
    <row r="102146" ht="12.75" customHeight="1" x14ac:dyDescent="0.2"/>
    <row r="102147" ht="12.75" customHeight="1" x14ac:dyDescent="0.2"/>
    <row r="102148" ht="12.75" customHeight="1" x14ac:dyDescent="0.2"/>
    <row r="102149" ht="12.75" customHeight="1" x14ac:dyDescent="0.2"/>
    <row r="102150" ht="12.75" customHeight="1" x14ac:dyDescent="0.2"/>
    <row r="102151" ht="12.75" customHeight="1" x14ac:dyDescent="0.2"/>
    <row r="102152" ht="12.75" customHeight="1" x14ac:dyDescent="0.2"/>
    <row r="102153" ht="12.75" customHeight="1" x14ac:dyDescent="0.2"/>
    <row r="102154" ht="12.75" customHeight="1" x14ac:dyDescent="0.2"/>
    <row r="102155" ht="12.75" customHeight="1" x14ac:dyDescent="0.2"/>
    <row r="102156" ht="12.75" customHeight="1" x14ac:dyDescent="0.2"/>
    <row r="102157" ht="12.75" customHeight="1" x14ac:dyDescent="0.2"/>
    <row r="102158" ht="12.75" customHeight="1" x14ac:dyDescent="0.2"/>
    <row r="102159" ht="12.75" customHeight="1" x14ac:dyDescent="0.2"/>
    <row r="102160" ht="12.75" customHeight="1" x14ac:dyDescent="0.2"/>
    <row r="102161" ht="12.75" customHeight="1" x14ac:dyDescent="0.2"/>
    <row r="102162" ht="12.75" customHeight="1" x14ac:dyDescent="0.2"/>
    <row r="102163" ht="12.75" customHeight="1" x14ac:dyDescent="0.2"/>
    <row r="102164" ht="12.75" customHeight="1" x14ac:dyDescent="0.2"/>
    <row r="102165" ht="12.75" customHeight="1" x14ac:dyDescent="0.2"/>
    <row r="102166" ht="12.75" customHeight="1" x14ac:dyDescent="0.2"/>
    <row r="102167" ht="12.75" customHeight="1" x14ac:dyDescent="0.2"/>
    <row r="102168" ht="12.75" customHeight="1" x14ac:dyDescent="0.2"/>
    <row r="102169" ht="12.75" customHeight="1" x14ac:dyDescent="0.2"/>
    <row r="102170" ht="12.75" customHeight="1" x14ac:dyDescent="0.2"/>
    <row r="102171" ht="12.75" customHeight="1" x14ac:dyDescent="0.2"/>
    <row r="102172" ht="12.75" customHeight="1" x14ac:dyDescent="0.2"/>
    <row r="102173" ht="12.75" customHeight="1" x14ac:dyDescent="0.2"/>
    <row r="102174" ht="12.75" customHeight="1" x14ac:dyDescent="0.2"/>
    <row r="102175" ht="12.75" customHeight="1" x14ac:dyDescent="0.2"/>
    <row r="102176" ht="12.75" customHeight="1" x14ac:dyDescent="0.2"/>
    <row r="102177" ht="12.75" customHeight="1" x14ac:dyDescent="0.2"/>
    <row r="102178" ht="12.75" customHeight="1" x14ac:dyDescent="0.2"/>
    <row r="102179" ht="12.75" customHeight="1" x14ac:dyDescent="0.2"/>
    <row r="102180" ht="12.75" customHeight="1" x14ac:dyDescent="0.2"/>
    <row r="102181" ht="12.75" customHeight="1" x14ac:dyDescent="0.2"/>
    <row r="102182" ht="12.75" customHeight="1" x14ac:dyDescent="0.2"/>
    <row r="102183" ht="12.75" customHeight="1" x14ac:dyDescent="0.2"/>
    <row r="102184" ht="12.75" customHeight="1" x14ac:dyDescent="0.2"/>
    <row r="102185" ht="12.75" customHeight="1" x14ac:dyDescent="0.2"/>
    <row r="102186" ht="12.75" customHeight="1" x14ac:dyDescent="0.2"/>
    <row r="102187" ht="12.75" customHeight="1" x14ac:dyDescent="0.2"/>
    <row r="102188" ht="12.75" customHeight="1" x14ac:dyDescent="0.2"/>
    <row r="102189" ht="12.75" customHeight="1" x14ac:dyDescent="0.2"/>
    <row r="102190" ht="12.75" customHeight="1" x14ac:dyDescent="0.2"/>
    <row r="102191" ht="12.75" customHeight="1" x14ac:dyDescent="0.2"/>
    <row r="102192" ht="12.75" customHeight="1" x14ac:dyDescent="0.2"/>
    <row r="102193" ht="12.75" customHeight="1" x14ac:dyDescent="0.2"/>
    <row r="102194" ht="12.75" customHeight="1" x14ac:dyDescent="0.2"/>
    <row r="102195" ht="12.75" customHeight="1" x14ac:dyDescent="0.2"/>
    <row r="102196" ht="12.75" customHeight="1" x14ac:dyDescent="0.2"/>
    <row r="102197" ht="12.75" customHeight="1" x14ac:dyDescent="0.2"/>
    <row r="102198" ht="12.75" customHeight="1" x14ac:dyDescent="0.2"/>
    <row r="102199" ht="12.75" customHeight="1" x14ac:dyDescent="0.2"/>
    <row r="102200" ht="12.75" customHeight="1" x14ac:dyDescent="0.2"/>
    <row r="102201" ht="12.75" customHeight="1" x14ac:dyDescent="0.2"/>
    <row r="102202" ht="12.75" customHeight="1" x14ac:dyDescent="0.2"/>
    <row r="102203" ht="12.75" customHeight="1" x14ac:dyDescent="0.2"/>
    <row r="102204" ht="12.75" customHeight="1" x14ac:dyDescent="0.2"/>
    <row r="102205" ht="12.75" customHeight="1" x14ac:dyDescent="0.2"/>
    <row r="102206" ht="12.75" customHeight="1" x14ac:dyDescent="0.2"/>
    <row r="102207" ht="12.75" customHeight="1" x14ac:dyDescent="0.2"/>
    <row r="102208" ht="12.75" customHeight="1" x14ac:dyDescent="0.2"/>
    <row r="102209" ht="12.75" customHeight="1" x14ac:dyDescent="0.2"/>
    <row r="102210" ht="12.75" customHeight="1" x14ac:dyDescent="0.2"/>
    <row r="102211" ht="12.75" customHeight="1" x14ac:dyDescent="0.2"/>
    <row r="102212" ht="12.75" customHeight="1" x14ac:dyDescent="0.2"/>
    <row r="102213" ht="12.75" customHeight="1" x14ac:dyDescent="0.2"/>
    <row r="102214" ht="12.75" customHeight="1" x14ac:dyDescent="0.2"/>
    <row r="102215" ht="12.75" customHeight="1" x14ac:dyDescent="0.2"/>
    <row r="102216" ht="12.75" customHeight="1" x14ac:dyDescent="0.2"/>
    <row r="102217" ht="12.75" customHeight="1" x14ac:dyDescent="0.2"/>
    <row r="102218" ht="12.75" customHeight="1" x14ac:dyDescent="0.2"/>
    <row r="102219" ht="12.75" customHeight="1" x14ac:dyDescent="0.2"/>
    <row r="102220" ht="12.75" customHeight="1" x14ac:dyDescent="0.2"/>
    <row r="102221" ht="12.75" customHeight="1" x14ac:dyDescent="0.2"/>
    <row r="102222" ht="12.75" customHeight="1" x14ac:dyDescent="0.2"/>
    <row r="102223" ht="12.75" customHeight="1" x14ac:dyDescent="0.2"/>
    <row r="102224" ht="12.75" customHeight="1" x14ac:dyDescent="0.2"/>
    <row r="102225" ht="12.75" customHeight="1" x14ac:dyDescent="0.2"/>
    <row r="102226" ht="12.75" customHeight="1" x14ac:dyDescent="0.2"/>
    <row r="102227" ht="12.75" customHeight="1" x14ac:dyDescent="0.2"/>
    <row r="102228" ht="12.75" customHeight="1" x14ac:dyDescent="0.2"/>
    <row r="102229" ht="12.75" customHeight="1" x14ac:dyDescent="0.2"/>
    <row r="102230" ht="12.75" customHeight="1" x14ac:dyDescent="0.2"/>
    <row r="102231" ht="12.75" customHeight="1" x14ac:dyDescent="0.2"/>
    <row r="102232" ht="12.75" customHeight="1" x14ac:dyDescent="0.2"/>
    <row r="102233" ht="12.75" customHeight="1" x14ac:dyDescent="0.2"/>
    <row r="102234" ht="12.75" customHeight="1" x14ac:dyDescent="0.2"/>
    <row r="102235" ht="12.75" customHeight="1" x14ac:dyDescent="0.2"/>
    <row r="102236" ht="12.75" customHeight="1" x14ac:dyDescent="0.2"/>
    <row r="102237" ht="12.75" customHeight="1" x14ac:dyDescent="0.2"/>
    <row r="102238" ht="12.75" customHeight="1" x14ac:dyDescent="0.2"/>
    <row r="102239" ht="12.75" customHeight="1" x14ac:dyDescent="0.2"/>
    <row r="102240" ht="12.75" customHeight="1" x14ac:dyDescent="0.2"/>
    <row r="102241" ht="12.75" customHeight="1" x14ac:dyDescent="0.2"/>
    <row r="102242" ht="12.75" customHeight="1" x14ac:dyDescent="0.2"/>
    <row r="102243" ht="12.75" customHeight="1" x14ac:dyDescent="0.2"/>
    <row r="102244" ht="12.75" customHeight="1" x14ac:dyDescent="0.2"/>
    <row r="102245" ht="12.75" customHeight="1" x14ac:dyDescent="0.2"/>
    <row r="102246" ht="12.75" customHeight="1" x14ac:dyDescent="0.2"/>
    <row r="102247" ht="12.75" customHeight="1" x14ac:dyDescent="0.2"/>
    <row r="102248" ht="12.75" customHeight="1" x14ac:dyDescent="0.2"/>
    <row r="102249" ht="12.75" customHeight="1" x14ac:dyDescent="0.2"/>
    <row r="102250" ht="12.75" customHeight="1" x14ac:dyDescent="0.2"/>
    <row r="102251" ht="12.75" customHeight="1" x14ac:dyDescent="0.2"/>
    <row r="102252" ht="12.75" customHeight="1" x14ac:dyDescent="0.2"/>
    <row r="102253" ht="12.75" customHeight="1" x14ac:dyDescent="0.2"/>
    <row r="102254" ht="12.75" customHeight="1" x14ac:dyDescent="0.2"/>
    <row r="102255" ht="12.75" customHeight="1" x14ac:dyDescent="0.2"/>
    <row r="102256" ht="12.75" customHeight="1" x14ac:dyDescent="0.2"/>
    <row r="102257" ht="12.75" customHeight="1" x14ac:dyDescent="0.2"/>
    <row r="102258" ht="12.75" customHeight="1" x14ac:dyDescent="0.2"/>
    <row r="102259" ht="12.75" customHeight="1" x14ac:dyDescent="0.2"/>
    <row r="102260" ht="12.75" customHeight="1" x14ac:dyDescent="0.2"/>
    <row r="102261" ht="12.75" customHeight="1" x14ac:dyDescent="0.2"/>
    <row r="102262" ht="12.75" customHeight="1" x14ac:dyDescent="0.2"/>
    <row r="102263" ht="12.75" customHeight="1" x14ac:dyDescent="0.2"/>
    <row r="102264" ht="12.75" customHeight="1" x14ac:dyDescent="0.2"/>
    <row r="102265" ht="12.75" customHeight="1" x14ac:dyDescent="0.2"/>
    <row r="102266" ht="12.75" customHeight="1" x14ac:dyDescent="0.2"/>
    <row r="102267" ht="12.75" customHeight="1" x14ac:dyDescent="0.2"/>
    <row r="102268" ht="12.75" customHeight="1" x14ac:dyDescent="0.2"/>
    <row r="102269" ht="12.75" customHeight="1" x14ac:dyDescent="0.2"/>
    <row r="102270" ht="12.75" customHeight="1" x14ac:dyDescent="0.2"/>
    <row r="102271" ht="12.75" customHeight="1" x14ac:dyDescent="0.2"/>
    <row r="102272" ht="12.75" customHeight="1" x14ac:dyDescent="0.2"/>
    <row r="102273" ht="12.75" customHeight="1" x14ac:dyDescent="0.2"/>
    <row r="102274" ht="12.75" customHeight="1" x14ac:dyDescent="0.2"/>
    <row r="102275" ht="12.75" customHeight="1" x14ac:dyDescent="0.2"/>
    <row r="102276" ht="12.75" customHeight="1" x14ac:dyDescent="0.2"/>
    <row r="102277" ht="12.75" customHeight="1" x14ac:dyDescent="0.2"/>
    <row r="102278" ht="12.75" customHeight="1" x14ac:dyDescent="0.2"/>
    <row r="102279" ht="12.75" customHeight="1" x14ac:dyDescent="0.2"/>
    <row r="102280" ht="12.75" customHeight="1" x14ac:dyDescent="0.2"/>
    <row r="102281" ht="12.75" customHeight="1" x14ac:dyDescent="0.2"/>
    <row r="102282" ht="12.75" customHeight="1" x14ac:dyDescent="0.2"/>
    <row r="102283" ht="12.75" customHeight="1" x14ac:dyDescent="0.2"/>
    <row r="102284" ht="12.75" customHeight="1" x14ac:dyDescent="0.2"/>
    <row r="102285" ht="12.75" customHeight="1" x14ac:dyDescent="0.2"/>
    <row r="102286" ht="12.75" customHeight="1" x14ac:dyDescent="0.2"/>
    <row r="102287" ht="12.75" customHeight="1" x14ac:dyDescent="0.2"/>
    <row r="102288" ht="12.75" customHeight="1" x14ac:dyDescent="0.2"/>
    <row r="102289" ht="12.75" customHeight="1" x14ac:dyDescent="0.2"/>
    <row r="102290" ht="12.75" customHeight="1" x14ac:dyDescent="0.2"/>
    <row r="102291" ht="12.75" customHeight="1" x14ac:dyDescent="0.2"/>
    <row r="102292" ht="12.75" customHeight="1" x14ac:dyDescent="0.2"/>
    <row r="102293" ht="12.75" customHeight="1" x14ac:dyDescent="0.2"/>
    <row r="102294" ht="12.75" customHeight="1" x14ac:dyDescent="0.2"/>
    <row r="102295" ht="12.75" customHeight="1" x14ac:dyDescent="0.2"/>
    <row r="102296" ht="12.75" customHeight="1" x14ac:dyDescent="0.2"/>
    <row r="102297" ht="12.75" customHeight="1" x14ac:dyDescent="0.2"/>
    <row r="102298" ht="12.75" customHeight="1" x14ac:dyDescent="0.2"/>
    <row r="102299" ht="12.75" customHeight="1" x14ac:dyDescent="0.2"/>
    <row r="102300" ht="12.75" customHeight="1" x14ac:dyDescent="0.2"/>
    <row r="102301" ht="12.75" customHeight="1" x14ac:dyDescent="0.2"/>
    <row r="102302" ht="12.75" customHeight="1" x14ac:dyDescent="0.2"/>
    <row r="102303" ht="12.75" customHeight="1" x14ac:dyDescent="0.2"/>
    <row r="102304" ht="12.75" customHeight="1" x14ac:dyDescent="0.2"/>
    <row r="102305" ht="12.75" customHeight="1" x14ac:dyDescent="0.2"/>
    <row r="102306" ht="12.75" customHeight="1" x14ac:dyDescent="0.2"/>
    <row r="102307" ht="12.75" customHeight="1" x14ac:dyDescent="0.2"/>
    <row r="102308" ht="12.75" customHeight="1" x14ac:dyDescent="0.2"/>
    <row r="102309" ht="12.75" customHeight="1" x14ac:dyDescent="0.2"/>
    <row r="102310" ht="12.75" customHeight="1" x14ac:dyDescent="0.2"/>
    <row r="102311" ht="12.75" customHeight="1" x14ac:dyDescent="0.2"/>
    <row r="102312" ht="12.75" customHeight="1" x14ac:dyDescent="0.2"/>
    <row r="102313" ht="12.75" customHeight="1" x14ac:dyDescent="0.2"/>
    <row r="102314" ht="12.75" customHeight="1" x14ac:dyDescent="0.2"/>
    <row r="102315" ht="12.75" customHeight="1" x14ac:dyDescent="0.2"/>
    <row r="102316" ht="12.75" customHeight="1" x14ac:dyDescent="0.2"/>
    <row r="102317" ht="12.75" customHeight="1" x14ac:dyDescent="0.2"/>
    <row r="102318" ht="12.75" customHeight="1" x14ac:dyDescent="0.2"/>
    <row r="102319" ht="12.75" customHeight="1" x14ac:dyDescent="0.2"/>
    <row r="102320" ht="12.75" customHeight="1" x14ac:dyDescent="0.2"/>
    <row r="102321" ht="12.75" customHeight="1" x14ac:dyDescent="0.2"/>
    <row r="102322" ht="12.75" customHeight="1" x14ac:dyDescent="0.2"/>
    <row r="102323" ht="12.75" customHeight="1" x14ac:dyDescent="0.2"/>
    <row r="102324" ht="12.75" customHeight="1" x14ac:dyDescent="0.2"/>
    <row r="102325" ht="12.75" customHeight="1" x14ac:dyDescent="0.2"/>
    <row r="102326" ht="12.75" customHeight="1" x14ac:dyDescent="0.2"/>
    <row r="102327" ht="12.75" customHeight="1" x14ac:dyDescent="0.2"/>
    <row r="102328" ht="12.75" customHeight="1" x14ac:dyDescent="0.2"/>
    <row r="102329" ht="12.75" customHeight="1" x14ac:dyDescent="0.2"/>
    <row r="102330" ht="12.75" customHeight="1" x14ac:dyDescent="0.2"/>
    <row r="102331" ht="12.75" customHeight="1" x14ac:dyDescent="0.2"/>
    <row r="102332" ht="12.75" customHeight="1" x14ac:dyDescent="0.2"/>
    <row r="102333" ht="12.75" customHeight="1" x14ac:dyDescent="0.2"/>
    <row r="102334" ht="12.75" customHeight="1" x14ac:dyDescent="0.2"/>
    <row r="102335" ht="12.75" customHeight="1" x14ac:dyDescent="0.2"/>
    <row r="102336" ht="12.75" customHeight="1" x14ac:dyDescent="0.2"/>
    <row r="102337" ht="12.75" customHeight="1" x14ac:dyDescent="0.2"/>
    <row r="102338" ht="12.75" customHeight="1" x14ac:dyDescent="0.2"/>
    <row r="102339" ht="12.75" customHeight="1" x14ac:dyDescent="0.2"/>
    <row r="102340" ht="12.75" customHeight="1" x14ac:dyDescent="0.2"/>
    <row r="102341" ht="12.75" customHeight="1" x14ac:dyDescent="0.2"/>
    <row r="102342" ht="12.75" customHeight="1" x14ac:dyDescent="0.2"/>
    <row r="102343" ht="12.75" customHeight="1" x14ac:dyDescent="0.2"/>
    <row r="102344" ht="12.75" customHeight="1" x14ac:dyDescent="0.2"/>
    <row r="102345" ht="12.75" customHeight="1" x14ac:dyDescent="0.2"/>
    <row r="102346" ht="12.75" customHeight="1" x14ac:dyDescent="0.2"/>
    <row r="102347" ht="12.75" customHeight="1" x14ac:dyDescent="0.2"/>
    <row r="102348" ht="12.75" customHeight="1" x14ac:dyDescent="0.2"/>
    <row r="102349" ht="12.75" customHeight="1" x14ac:dyDescent="0.2"/>
    <row r="102350" ht="12.75" customHeight="1" x14ac:dyDescent="0.2"/>
    <row r="102351" ht="12.75" customHeight="1" x14ac:dyDescent="0.2"/>
    <row r="102352" ht="12.75" customHeight="1" x14ac:dyDescent="0.2"/>
    <row r="102353" ht="12.75" customHeight="1" x14ac:dyDescent="0.2"/>
    <row r="102354" ht="12.75" customHeight="1" x14ac:dyDescent="0.2"/>
    <row r="102355" ht="12.75" customHeight="1" x14ac:dyDescent="0.2"/>
    <row r="102356" ht="12.75" customHeight="1" x14ac:dyDescent="0.2"/>
    <row r="102357" ht="12.75" customHeight="1" x14ac:dyDescent="0.2"/>
    <row r="102358" ht="12.75" customHeight="1" x14ac:dyDescent="0.2"/>
    <row r="102359" ht="12.75" customHeight="1" x14ac:dyDescent="0.2"/>
    <row r="102360" ht="12.75" customHeight="1" x14ac:dyDescent="0.2"/>
    <row r="102361" ht="12.75" customHeight="1" x14ac:dyDescent="0.2"/>
    <row r="102362" ht="12.75" customHeight="1" x14ac:dyDescent="0.2"/>
    <row r="102363" ht="12.75" customHeight="1" x14ac:dyDescent="0.2"/>
    <row r="102364" ht="12.75" customHeight="1" x14ac:dyDescent="0.2"/>
    <row r="102365" ht="12.75" customHeight="1" x14ac:dyDescent="0.2"/>
    <row r="102366" ht="12.75" customHeight="1" x14ac:dyDescent="0.2"/>
    <row r="102367" ht="12.75" customHeight="1" x14ac:dyDescent="0.2"/>
    <row r="102368" ht="12.75" customHeight="1" x14ac:dyDescent="0.2"/>
    <row r="102369" ht="12.75" customHeight="1" x14ac:dyDescent="0.2"/>
    <row r="102370" ht="12.75" customHeight="1" x14ac:dyDescent="0.2"/>
    <row r="102371" ht="12.75" customHeight="1" x14ac:dyDescent="0.2"/>
    <row r="102372" ht="12.75" customHeight="1" x14ac:dyDescent="0.2"/>
    <row r="102373" ht="12.75" customHeight="1" x14ac:dyDescent="0.2"/>
    <row r="102374" ht="12.75" customHeight="1" x14ac:dyDescent="0.2"/>
    <row r="102375" ht="12.75" customHeight="1" x14ac:dyDescent="0.2"/>
    <row r="102376" ht="12.75" customHeight="1" x14ac:dyDescent="0.2"/>
    <row r="102377" ht="12.75" customHeight="1" x14ac:dyDescent="0.2"/>
    <row r="102378" ht="12.75" customHeight="1" x14ac:dyDescent="0.2"/>
    <row r="102379" ht="12.75" customHeight="1" x14ac:dyDescent="0.2"/>
    <row r="102380" ht="12.75" customHeight="1" x14ac:dyDescent="0.2"/>
    <row r="102381" ht="12.75" customHeight="1" x14ac:dyDescent="0.2"/>
    <row r="102382" ht="12.75" customHeight="1" x14ac:dyDescent="0.2"/>
    <row r="102383" ht="12.75" customHeight="1" x14ac:dyDescent="0.2"/>
    <row r="102384" ht="12.75" customHeight="1" x14ac:dyDescent="0.2"/>
    <row r="102385" ht="12.75" customHeight="1" x14ac:dyDescent="0.2"/>
    <row r="102386" ht="12.75" customHeight="1" x14ac:dyDescent="0.2"/>
    <row r="102387" ht="12.75" customHeight="1" x14ac:dyDescent="0.2"/>
    <row r="102388" ht="12.75" customHeight="1" x14ac:dyDescent="0.2"/>
    <row r="102389" ht="12.75" customHeight="1" x14ac:dyDescent="0.2"/>
    <row r="102390" ht="12.75" customHeight="1" x14ac:dyDescent="0.2"/>
    <row r="102391" ht="12.75" customHeight="1" x14ac:dyDescent="0.2"/>
    <row r="102392" ht="12.75" customHeight="1" x14ac:dyDescent="0.2"/>
    <row r="102393" ht="12.75" customHeight="1" x14ac:dyDescent="0.2"/>
    <row r="102394" ht="12.75" customHeight="1" x14ac:dyDescent="0.2"/>
    <row r="102395" ht="12.75" customHeight="1" x14ac:dyDescent="0.2"/>
    <row r="102396" ht="12.75" customHeight="1" x14ac:dyDescent="0.2"/>
    <row r="102397" ht="12.75" customHeight="1" x14ac:dyDescent="0.2"/>
    <row r="102398" ht="12.75" customHeight="1" x14ac:dyDescent="0.2"/>
    <row r="102399" ht="12.75" customHeight="1" x14ac:dyDescent="0.2"/>
    <row r="102400" ht="12.75" customHeight="1" x14ac:dyDescent="0.2"/>
    <row r="102401" ht="12.75" customHeight="1" x14ac:dyDescent="0.2"/>
    <row r="102402" ht="12.75" customHeight="1" x14ac:dyDescent="0.2"/>
    <row r="102403" ht="12.75" customHeight="1" x14ac:dyDescent="0.2"/>
    <row r="102404" ht="12.75" customHeight="1" x14ac:dyDescent="0.2"/>
    <row r="102405" ht="12.75" customHeight="1" x14ac:dyDescent="0.2"/>
    <row r="102406" ht="12.75" customHeight="1" x14ac:dyDescent="0.2"/>
    <row r="102407" ht="12.75" customHeight="1" x14ac:dyDescent="0.2"/>
    <row r="102408" ht="12.75" customHeight="1" x14ac:dyDescent="0.2"/>
    <row r="102409" ht="12.75" customHeight="1" x14ac:dyDescent="0.2"/>
    <row r="102410" ht="12.75" customHeight="1" x14ac:dyDescent="0.2"/>
    <row r="102411" ht="12.75" customHeight="1" x14ac:dyDescent="0.2"/>
    <row r="102412" ht="12.75" customHeight="1" x14ac:dyDescent="0.2"/>
    <row r="102413" ht="12.75" customHeight="1" x14ac:dyDescent="0.2"/>
    <row r="102414" ht="12.75" customHeight="1" x14ac:dyDescent="0.2"/>
    <row r="102415" ht="12.75" customHeight="1" x14ac:dyDescent="0.2"/>
    <row r="102416" ht="12.75" customHeight="1" x14ac:dyDescent="0.2"/>
    <row r="102417" ht="12.75" customHeight="1" x14ac:dyDescent="0.2"/>
    <row r="102418" ht="12.75" customHeight="1" x14ac:dyDescent="0.2"/>
    <row r="102419" ht="12.75" customHeight="1" x14ac:dyDescent="0.2"/>
    <row r="102420" ht="12.75" customHeight="1" x14ac:dyDescent="0.2"/>
    <row r="102421" ht="12.75" customHeight="1" x14ac:dyDescent="0.2"/>
    <row r="102422" ht="12.75" customHeight="1" x14ac:dyDescent="0.2"/>
    <row r="102423" ht="12.75" customHeight="1" x14ac:dyDescent="0.2"/>
    <row r="102424" ht="12.75" customHeight="1" x14ac:dyDescent="0.2"/>
    <row r="102425" ht="12.75" customHeight="1" x14ac:dyDescent="0.2"/>
    <row r="102426" ht="12.75" customHeight="1" x14ac:dyDescent="0.2"/>
    <row r="102427" ht="12.75" customHeight="1" x14ac:dyDescent="0.2"/>
    <row r="102428" ht="12.75" customHeight="1" x14ac:dyDescent="0.2"/>
    <row r="102429" ht="12.75" customHeight="1" x14ac:dyDescent="0.2"/>
    <row r="102430" ht="12.75" customHeight="1" x14ac:dyDescent="0.2"/>
    <row r="102431" ht="12.75" customHeight="1" x14ac:dyDescent="0.2"/>
    <row r="102432" ht="12.75" customHeight="1" x14ac:dyDescent="0.2"/>
    <row r="102433" ht="12.75" customHeight="1" x14ac:dyDescent="0.2"/>
    <row r="102434" ht="12.75" customHeight="1" x14ac:dyDescent="0.2"/>
    <row r="102435" ht="12.75" customHeight="1" x14ac:dyDescent="0.2"/>
    <row r="102436" ht="12.75" customHeight="1" x14ac:dyDescent="0.2"/>
    <row r="102437" ht="12.75" customHeight="1" x14ac:dyDescent="0.2"/>
    <row r="102438" ht="12.75" customHeight="1" x14ac:dyDescent="0.2"/>
    <row r="102439" ht="12.75" customHeight="1" x14ac:dyDescent="0.2"/>
    <row r="102440" ht="12.75" customHeight="1" x14ac:dyDescent="0.2"/>
    <row r="102441" ht="12.75" customHeight="1" x14ac:dyDescent="0.2"/>
    <row r="102442" ht="12.75" customHeight="1" x14ac:dyDescent="0.2"/>
    <row r="102443" ht="12.75" customHeight="1" x14ac:dyDescent="0.2"/>
    <row r="102444" ht="12.75" customHeight="1" x14ac:dyDescent="0.2"/>
    <row r="102445" ht="12.75" customHeight="1" x14ac:dyDescent="0.2"/>
    <row r="102446" ht="12.75" customHeight="1" x14ac:dyDescent="0.2"/>
    <row r="102447" ht="12.75" customHeight="1" x14ac:dyDescent="0.2"/>
    <row r="102448" ht="12.75" customHeight="1" x14ac:dyDescent="0.2"/>
    <row r="102449" ht="12.75" customHeight="1" x14ac:dyDescent="0.2"/>
    <row r="102450" ht="12.75" customHeight="1" x14ac:dyDescent="0.2"/>
    <row r="102451" ht="12.75" customHeight="1" x14ac:dyDescent="0.2"/>
    <row r="102452" ht="12.75" customHeight="1" x14ac:dyDescent="0.2"/>
    <row r="102453" ht="12.75" customHeight="1" x14ac:dyDescent="0.2"/>
    <row r="102454" ht="12.75" customHeight="1" x14ac:dyDescent="0.2"/>
    <row r="102455" ht="12.75" customHeight="1" x14ac:dyDescent="0.2"/>
    <row r="102456" ht="12.75" customHeight="1" x14ac:dyDescent="0.2"/>
    <row r="102457" ht="12.75" customHeight="1" x14ac:dyDescent="0.2"/>
    <row r="102458" ht="12.75" customHeight="1" x14ac:dyDescent="0.2"/>
    <row r="102459" ht="12.75" customHeight="1" x14ac:dyDescent="0.2"/>
    <row r="102460" ht="12.75" customHeight="1" x14ac:dyDescent="0.2"/>
    <row r="102461" ht="12.75" customHeight="1" x14ac:dyDescent="0.2"/>
    <row r="102462" ht="12.75" customHeight="1" x14ac:dyDescent="0.2"/>
    <row r="102463" ht="12.75" customHeight="1" x14ac:dyDescent="0.2"/>
    <row r="102464" ht="12.75" customHeight="1" x14ac:dyDescent="0.2"/>
    <row r="102465" ht="12.75" customHeight="1" x14ac:dyDescent="0.2"/>
    <row r="102466" ht="12.75" customHeight="1" x14ac:dyDescent="0.2"/>
    <row r="102467" ht="12.75" customHeight="1" x14ac:dyDescent="0.2"/>
    <row r="102468" ht="12.75" customHeight="1" x14ac:dyDescent="0.2"/>
    <row r="102469" ht="12.75" customHeight="1" x14ac:dyDescent="0.2"/>
    <row r="102470" ht="12.75" customHeight="1" x14ac:dyDescent="0.2"/>
    <row r="102471" ht="12.75" customHeight="1" x14ac:dyDescent="0.2"/>
    <row r="102472" ht="12.75" customHeight="1" x14ac:dyDescent="0.2"/>
    <row r="102473" ht="12.75" customHeight="1" x14ac:dyDescent="0.2"/>
    <row r="102474" ht="12.75" customHeight="1" x14ac:dyDescent="0.2"/>
    <row r="102475" ht="12.75" customHeight="1" x14ac:dyDescent="0.2"/>
    <row r="102476" ht="12.75" customHeight="1" x14ac:dyDescent="0.2"/>
    <row r="102477" ht="12.75" customHeight="1" x14ac:dyDescent="0.2"/>
    <row r="102478" ht="12.75" customHeight="1" x14ac:dyDescent="0.2"/>
    <row r="102479" ht="12.75" customHeight="1" x14ac:dyDescent="0.2"/>
    <row r="102480" ht="12.75" customHeight="1" x14ac:dyDescent="0.2"/>
    <row r="102481" ht="12.75" customHeight="1" x14ac:dyDescent="0.2"/>
    <row r="102482" ht="12.75" customHeight="1" x14ac:dyDescent="0.2"/>
    <row r="102483" ht="12.75" customHeight="1" x14ac:dyDescent="0.2"/>
    <row r="102484" ht="12.75" customHeight="1" x14ac:dyDescent="0.2"/>
    <row r="102485" ht="12.75" customHeight="1" x14ac:dyDescent="0.2"/>
    <row r="102486" ht="12.75" customHeight="1" x14ac:dyDescent="0.2"/>
    <row r="102487" ht="12.75" customHeight="1" x14ac:dyDescent="0.2"/>
    <row r="102488" ht="12.75" customHeight="1" x14ac:dyDescent="0.2"/>
    <row r="102489" ht="12.75" customHeight="1" x14ac:dyDescent="0.2"/>
    <row r="102490" ht="12.75" customHeight="1" x14ac:dyDescent="0.2"/>
    <row r="102491" ht="12.75" customHeight="1" x14ac:dyDescent="0.2"/>
    <row r="102492" ht="12.75" customHeight="1" x14ac:dyDescent="0.2"/>
    <row r="102493" ht="12.75" customHeight="1" x14ac:dyDescent="0.2"/>
    <row r="102494" ht="12.75" customHeight="1" x14ac:dyDescent="0.2"/>
    <row r="102495" ht="12.75" customHeight="1" x14ac:dyDescent="0.2"/>
    <row r="102496" ht="12.75" customHeight="1" x14ac:dyDescent="0.2"/>
    <row r="102497" ht="12.75" customHeight="1" x14ac:dyDescent="0.2"/>
    <row r="102498" ht="12.75" customHeight="1" x14ac:dyDescent="0.2"/>
    <row r="102499" ht="12.75" customHeight="1" x14ac:dyDescent="0.2"/>
    <row r="102500" ht="12.75" customHeight="1" x14ac:dyDescent="0.2"/>
    <row r="102501" ht="12.75" customHeight="1" x14ac:dyDescent="0.2"/>
    <row r="102502" ht="12.75" customHeight="1" x14ac:dyDescent="0.2"/>
    <row r="102503" ht="12.75" customHeight="1" x14ac:dyDescent="0.2"/>
    <row r="102504" ht="12.75" customHeight="1" x14ac:dyDescent="0.2"/>
    <row r="102505" ht="12.75" customHeight="1" x14ac:dyDescent="0.2"/>
    <row r="102506" ht="12.75" customHeight="1" x14ac:dyDescent="0.2"/>
    <row r="102507" ht="12.75" customHeight="1" x14ac:dyDescent="0.2"/>
    <row r="102508" ht="12.75" customHeight="1" x14ac:dyDescent="0.2"/>
    <row r="102509" ht="12.75" customHeight="1" x14ac:dyDescent="0.2"/>
    <row r="102510" ht="12.75" customHeight="1" x14ac:dyDescent="0.2"/>
    <row r="102511" ht="12.75" customHeight="1" x14ac:dyDescent="0.2"/>
    <row r="102512" ht="12.75" customHeight="1" x14ac:dyDescent="0.2"/>
    <row r="102513" ht="12.75" customHeight="1" x14ac:dyDescent="0.2"/>
    <row r="102514" ht="12.75" customHeight="1" x14ac:dyDescent="0.2"/>
    <row r="102515" ht="12.75" customHeight="1" x14ac:dyDescent="0.2"/>
    <row r="102516" ht="12.75" customHeight="1" x14ac:dyDescent="0.2"/>
    <row r="102517" ht="12.75" customHeight="1" x14ac:dyDescent="0.2"/>
    <row r="102518" ht="12.75" customHeight="1" x14ac:dyDescent="0.2"/>
    <row r="102519" ht="12.75" customHeight="1" x14ac:dyDescent="0.2"/>
    <row r="102520" ht="12.75" customHeight="1" x14ac:dyDescent="0.2"/>
    <row r="102521" ht="12.75" customHeight="1" x14ac:dyDescent="0.2"/>
    <row r="102522" ht="12.75" customHeight="1" x14ac:dyDescent="0.2"/>
    <row r="102523" ht="12.75" customHeight="1" x14ac:dyDescent="0.2"/>
    <row r="102524" ht="12.75" customHeight="1" x14ac:dyDescent="0.2"/>
    <row r="102525" ht="12.75" customHeight="1" x14ac:dyDescent="0.2"/>
    <row r="102526" ht="12.75" customHeight="1" x14ac:dyDescent="0.2"/>
    <row r="102527" ht="12.75" customHeight="1" x14ac:dyDescent="0.2"/>
    <row r="102528" ht="12.75" customHeight="1" x14ac:dyDescent="0.2"/>
    <row r="102529" ht="12.75" customHeight="1" x14ac:dyDescent="0.2"/>
    <row r="102530" ht="12.75" customHeight="1" x14ac:dyDescent="0.2"/>
    <row r="102531" ht="12.75" customHeight="1" x14ac:dyDescent="0.2"/>
    <row r="102532" ht="12.75" customHeight="1" x14ac:dyDescent="0.2"/>
    <row r="102533" ht="12.75" customHeight="1" x14ac:dyDescent="0.2"/>
    <row r="102534" ht="12.75" customHeight="1" x14ac:dyDescent="0.2"/>
    <row r="102535" ht="12.75" customHeight="1" x14ac:dyDescent="0.2"/>
    <row r="102536" ht="12.75" customHeight="1" x14ac:dyDescent="0.2"/>
    <row r="102537" ht="12.75" customHeight="1" x14ac:dyDescent="0.2"/>
    <row r="102538" ht="12.75" customHeight="1" x14ac:dyDescent="0.2"/>
    <row r="102539" ht="12.75" customHeight="1" x14ac:dyDescent="0.2"/>
    <row r="102540" ht="12.75" customHeight="1" x14ac:dyDescent="0.2"/>
    <row r="102541" ht="12.75" customHeight="1" x14ac:dyDescent="0.2"/>
    <row r="102542" ht="12.75" customHeight="1" x14ac:dyDescent="0.2"/>
    <row r="102543" ht="12.75" customHeight="1" x14ac:dyDescent="0.2"/>
    <row r="102544" ht="12.75" customHeight="1" x14ac:dyDescent="0.2"/>
    <row r="102545" ht="12.75" customHeight="1" x14ac:dyDescent="0.2"/>
    <row r="102546" ht="12.75" customHeight="1" x14ac:dyDescent="0.2"/>
    <row r="102547" ht="12.75" customHeight="1" x14ac:dyDescent="0.2"/>
    <row r="102548" ht="12.75" customHeight="1" x14ac:dyDescent="0.2"/>
    <row r="102549" ht="12.75" customHeight="1" x14ac:dyDescent="0.2"/>
    <row r="102550" ht="12.75" customHeight="1" x14ac:dyDescent="0.2"/>
    <row r="102551" ht="12.75" customHeight="1" x14ac:dyDescent="0.2"/>
    <row r="102552" ht="12.75" customHeight="1" x14ac:dyDescent="0.2"/>
    <row r="102553" ht="12.75" customHeight="1" x14ac:dyDescent="0.2"/>
    <row r="102554" ht="12.75" customHeight="1" x14ac:dyDescent="0.2"/>
    <row r="102555" ht="12.75" customHeight="1" x14ac:dyDescent="0.2"/>
    <row r="102556" ht="12.75" customHeight="1" x14ac:dyDescent="0.2"/>
    <row r="102557" ht="12.75" customHeight="1" x14ac:dyDescent="0.2"/>
    <row r="102558" ht="12.75" customHeight="1" x14ac:dyDescent="0.2"/>
    <row r="102559" ht="12.75" customHeight="1" x14ac:dyDescent="0.2"/>
    <row r="102560" ht="12.75" customHeight="1" x14ac:dyDescent="0.2"/>
    <row r="102561" ht="12.75" customHeight="1" x14ac:dyDescent="0.2"/>
    <row r="102562" ht="12.75" customHeight="1" x14ac:dyDescent="0.2"/>
    <row r="102563" ht="12.75" customHeight="1" x14ac:dyDescent="0.2"/>
    <row r="102564" ht="12.75" customHeight="1" x14ac:dyDescent="0.2"/>
    <row r="102565" ht="12.75" customHeight="1" x14ac:dyDescent="0.2"/>
    <row r="102566" ht="12.75" customHeight="1" x14ac:dyDescent="0.2"/>
    <row r="102567" ht="12.75" customHeight="1" x14ac:dyDescent="0.2"/>
    <row r="102568" ht="12.75" customHeight="1" x14ac:dyDescent="0.2"/>
    <row r="102569" ht="12.75" customHeight="1" x14ac:dyDescent="0.2"/>
    <row r="102570" ht="12.75" customHeight="1" x14ac:dyDescent="0.2"/>
    <row r="102571" ht="12.75" customHeight="1" x14ac:dyDescent="0.2"/>
    <row r="102572" ht="12.75" customHeight="1" x14ac:dyDescent="0.2"/>
    <row r="102573" ht="12.75" customHeight="1" x14ac:dyDescent="0.2"/>
    <row r="102574" ht="12.75" customHeight="1" x14ac:dyDescent="0.2"/>
    <row r="102575" ht="12.75" customHeight="1" x14ac:dyDescent="0.2"/>
    <row r="102576" ht="12.75" customHeight="1" x14ac:dyDescent="0.2"/>
    <row r="102577" ht="12.75" customHeight="1" x14ac:dyDescent="0.2"/>
    <row r="102578" ht="12.75" customHeight="1" x14ac:dyDescent="0.2"/>
    <row r="102579" ht="12.75" customHeight="1" x14ac:dyDescent="0.2"/>
    <row r="102580" ht="12.75" customHeight="1" x14ac:dyDescent="0.2"/>
    <row r="102581" ht="12.75" customHeight="1" x14ac:dyDescent="0.2"/>
    <row r="102582" ht="12.75" customHeight="1" x14ac:dyDescent="0.2"/>
    <row r="102583" ht="12.75" customHeight="1" x14ac:dyDescent="0.2"/>
    <row r="102584" ht="12.75" customHeight="1" x14ac:dyDescent="0.2"/>
    <row r="102585" ht="12.75" customHeight="1" x14ac:dyDescent="0.2"/>
    <row r="102586" ht="12.75" customHeight="1" x14ac:dyDescent="0.2"/>
    <row r="102587" ht="12.75" customHeight="1" x14ac:dyDescent="0.2"/>
    <row r="102588" ht="12.75" customHeight="1" x14ac:dyDescent="0.2"/>
    <row r="102589" ht="12.75" customHeight="1" x14ac:dyDescent="0.2"/>
    <row r="102590" ht="12.75" customHeight="1" x14ac:dyDescent="0.2"/>
    <row r="102591" ht="12.75" customHeight="1" x14ac:dyDescent="0.2"/>
    <row r="102592" ht="12.75" customHeight="1" x14ac:dyDescent="0.2"/>
    <row r="102593" ht="12.75" customHeight="1" x14ac:dyDescent="0.2"/>
    <row r="102594" ht="12.75" customHeight="1" x14ac:dyDescent="0.2"/>
    <row r="102595" ht="12.75" customHeight="1" x14ac:dyDescent="0.2"/>
    <row r="102596" ht="12.75" customHeight="1" x14ac:dyDescent="0.2"/>
    <row r="102597" ht="12.75" customHeight="1" x14ac:dyDescent="0.2"/>
    <row r="102598" ht="12.75" customHeight="1" x14ac:dyDescent="0.2"/>
    <row r="102599" ht="12.75" customHeight="1" x14ac:dyDescent="0.2"/>
    <row r="102600" ht="12.75" customHeight="1" x14ac:dyDescent="0.2"/>
    <row r="102601" ht="12.75" customHeight="1" x14ac:dyDescent="0.2"/>
    <row r="102602" ht="12.75" customHeight="1" x14ac:dyDescent="0.2"/>
    <row r="102603" ht="12.75" customHeight="1" x14ac:dyDescent="0.2"/>
    <row r="102604" ht="12.75" customHeight="1" x14ac:dyDescent="0.2"/>
    <row r="102605" ht="12.75" customHeight="1" x14ac:dyDescent="0.2"/>
    <row r="102606" ht="12.75" customHeight="1" x14ac:dyDescent="0.2"/>
    <row r="102607" ht="12.75" customHeight="1" x14ac:dyDescent="0.2"/>
    <row r="102608" ht="12.75" customHeight="1" x14ac:dyDescent="0.2"/>
    <row r="102609" ht="12.75" customHeight="1" x14ac:dyDescent="0.2"/>
    <row r="102610" ht="12.75" customHeight="1" x14ac:dyDescent="0.2"/>
    <row r="102611" ht="12.75" customHeight="1" x14ac:dyDescent="0.2"/>
    <row r="102612" ht="12.75" customHeight="1" x14ac:dyDescent="0.2"/>
    <row r="102613" ht="12.75" customHeight="1" x14ac:dyDescent="0.2"/>
    <row r="102614" ht="12.75" customHeight="1" x14ac:dyDescent="0.2"/>
    <row r="102615" ht="12.75" customHeight="1" x14ac:dyDescent="0.2"/>
    <row r="102616" ht="12.75" customHeight="1" x14ac:dyDescent="0.2"/>
    <row r="102617" ht="12.75" customHeight="1" x14ac:dyDescent="0.2"/>
    <row r="102618" ht="12.75" customHeight="1" x14ac:dyDescent="0.2"/>
    <row r="102619" ht="12.75" customHeight="1" x14ac:dyDescent="0.2"/>
    <row r="102620" ht="12.75" customHeight="1" x14ac:dyDescent="0.2"/>
    <row r="102621" ht="12.75" customHeight="1" x14ac:dyDescent="0.2"/>
    <row r="102622" ht="12.75" customHeight="1" x14ac:dyDescent="0.2"/>
    <row r="102623" ht="12.75" customHeight="1" x14ac:dyDescent="0.2"/>
    <row r="102624" ht="12.75" customHeight="1" x14ac:dyDescent="0.2"/>
    <row r="102625" ht="12.75" customHeight="1" x14ac:dyDescent="0.2"/>
    <row r="102626" ht="12.75" customHeight="1" x14ac:dyDescent="0.2"/>
    <row r="102627" ht="12.75" customHeight="1" x14ac:dyDescent="0.2"/>
    <row r="102628" ht="12.75" customHeight="1" x14ac:dyDescent="0.2"/>
    <row r="102629" ht="12.75" customHeight="1" x14ac:dyDescent="0.2"/>
    <row r="102630" ht="12.75" customHeight="1" x14ac:dyDescent="0.2"/>
    <row r="102631" ht="12.75" customHeight="1" x14ac:dyDescent="0.2"/>
    <row r="102632" ht="12.75" customHeight="1" x14ac:dyDescent="0.2"/>
    <row r="102633" ht="12.75" customHeight="1" x14ac:dyDescent="0.2"/>
    <row r="102634" ht="12.75" customHeight="1" x14ac:dyDescent="0.2"/>
    <row r="102635" ht="12.75" customHeight="1" x14ac:dyDescent="0.2"/>
    <row r="102636" ht="12.75" customHeight="1" x14ac:dyDescent="0.2"/>
    <row r="102637" ht="12.75" customHeight="1" x14ac:dyDescent="0.2"/>
    <row r="102638" ht="12.75" customHeight="1" x14ac:dyDescent="0.2"/>
    <row r="102639" ht="12.75" customHeight="1" x14ac:dyDescent="0.2"/>
    <row r="102640" ht="12.75" customHeight="1" x14ac:dyDescent="0.2"/>
    <row r="102641" ht="12.75" customHeight="1" x14ac:dyDescent="0.2"/>
    <row r="102642" ht="12.75" customHeight="1" x14ac:dyDescent="0.2"/>
    <row r="102643" ht="12.75" customHeight="1" x14ac:dyDescent="0.2"/>
    <row r="102644" ht="12.75" customHeight="1" x14ac:dyDescent="0.2"/>
    <row r="102645" ht="12.75" customHeight="1" x14ac:dyDescent="0.2"/>
    <row r="102646" ht="12.75" customHeight="1" x14ac:dyDescent="0.2"/>
    <row r="102647" ht="12.75" customHeight="1" x14ac:dyDescent="0.2"/>
    <row r="102648" ht="12.75" customHeight="1" x14ac:dyDescent="0.2"/>
    <row r="102649" ht="12.75" customHeight="1" x14ac:dyDescent="0.2"/>
    <row r="102650" ht="12.75" customHeight="1" x14ac:dyDescent="0.2"/>
    <row r="102651" ht="12.75" customHeight="1" x14ac:dyDescent="0.2"/>
    <row r="102652" ht="12.75" customHeight="1" x14ac:dyDescent="0.2"/>
    <row r="102653" ht="12.75" customHeight="1" x14ac:dyDescent="0.2"/>
    <row r="102654" ht="12.75" customHeight="1" x14ac:dyDescent="0.2"/>
    <row r="102655" ht="12.75" customHeight="1" x14ac:dyDescent="0.2"/>
    <row r="102656" ht="12.75" customHeight="1" x14ac:dyDescent="0.2"/>
    <row r="102657" ht="12.75" customHeight="1" x14ac:dyDescent="0.2"/>
    <row r="102658" ht="12.75" customHeight="1" x14ac:dyDescent="0.2"/>
    <row r="102659" ht="12.75" customHeight="1" x14ac:dyDescent="0.2"/>
    <row r="102660" ht="12.75" customHeight="1" x14ac:dyDescent="0.2"/>
    <row r="102661" ht="12.75" customHeight="1" x14ac:dyDescent="0.2"/>
    <row r="102662" ht="12.75" customHeight="1" x14ac:dyDescent="0.2"/>
    <row r="102663" ht="12.75" customHeight="1" x14ac:dyDescent="0.2"/>
    <row r="102664" ht="12.75" customHeight="1" x14ac:dyDescent="0.2"/>
    <row r="102665" ht="12.75" customHeight="1" x14ac:dyDescent="0.2"/>
    <row r="102666" ht="12.75" customHeight="1" x14ac:dyDescent="0.2"/>
    <row r="102667" ht="12.75" customHeight="1" x14ac:dyDescent="0.2"/>
    <row r="102668" ht="12.75" customHeight="1" x14ac:dyDescent="0.2"/>
    <row r="102669" ht="12.75" customHeight="1" x14ac:dyDescent="0.2"/>
    <row r="102670" ht="12.75" customHeight="1" x14ac:dyDescent="0.2"/>
    <row r="102671" ht="12.75" customHeight="1" x14ac:dyDescent="0.2"/>
    <row r="102672" ht="12.75" customHeight="1" x14ac:dyDescent="0.2"/>
    <row r="102673" ht="12.75" customHeight="1" x14ac:dyDescent="0.2"/>
    <row r="102674" ht="12.75" customHeight="1" x14ac:dyDescent="0.2"/>
    <row r="102675" ht="12.75" customHeight="1" x14ac:dyDescent="0.2"/>
    <row r="102676" ht="12.75" customHeight="1" x14ac:dyDescent="0.2"/>
    <row r="102677" ht="12.75" customHeight="1" x14ac:dyDescent="0.2"/>
    <row r="102678" ht="12.75" customHeight="1" x14ac:dyDescent="0.2"/>
    <row r="102679" ht="12.75" customHeight="1" x14ac:dyDescent="0.2"/>
    <row r="102680" ht="12.75" customHeight="1" x14ac:dyDescent="0.2"/>
    <row r="102681" ht="12.75" customHeight="1" x14ac:dyDescent="0.2"/>
    <row r="102682" ht="12.75" customHeight="1" x14ac:dyDescent="0.2"/>
    <row r="102683" ht="12.75" customHeight="1" x14ac:dyDescent="0.2"/>
    <row r="102684" ht="12.75" customHeight="1" x14ac:dyDescent="0.2"/>
    <row r="102685" ht="12.75" customHeight="1" x14ac:dyDescent="0.2"/>
    <row r="102686" ht="12.75" customHeight="1" x14ac:dyDescent="0.2"/>
    <row r="102687" ht="12.75" customHeight="1" x14ac:dyDescent="0.2"/>
    <row r="102688" ht="12.75" customHeight="1" x14ac:dyDescent="0.2"/>
    <row r="102689" ht="12.75" customHeight="1" x14ac:dyDescent="0.2"/>
    <row r="102690" ht="12.75" customHeight="1" x14ac:dyDescent="0.2"/>
    <row r="102691" ht="12.75" customHeight="1" x14ac:dyDescent="0.2"/>
    <row r="102692" ht="12.75" customHeight="1" x14ac:dyDescent="0.2"/>
    <row r="102693" ht="12.75" customHeight="1" x14ac:dyDescent="0.2"/>
    <row r="102694" ht="12.75" customHeight="1" x14ac:dyDescent="0.2"/>
    <row r="102695" ht="12.75" customHeight="1" x14ac:dyDescent="0.2"/>
    <row r="102696" ht="12.75" customHeight="1" x14ac:dyDescent="0.2"/>
    <row r="102697" ht="12.75" customHeight="1" x14ac:dyDescent="0.2"/>
    <row r="102698" ht="12.75" customHeight="1" x14ac:dyDescent="0.2"/>
    <row r="102699" ht="12.75" customHeight="1" x14ac:dyDescent="0.2"/>
    <row r="102700" ht="12.75" customHeight="1" x14ac:dyDescent="0.2"/>
    <row r="102701" ht="12.75" customHeight="1" x14ac:dyDescent="0.2"/>
    <row r="102702" ht="12.75" customHeight="1" x14ac:dyDescent="0.2"/>
    <row r="102703" ht="12.75" customHeight="1" x14ac:dyDescent="0.2"/>
    <row r="102704" ht="12.75" customHeight="1" x14ac:dyDescent="0.2"/>
    <row r="102705" ht="12.75" customHeight="1" x14ac:dyDescent="0.2"/>
    <row r="102706" ht="12.75" customHeight="1" x14ac:dyDescent="0.2"/>
    <row r="102707" ht="12.75" customHeight="1" x14ac:dyDescent="0.2"/>
    <row r="102708" ht="12.75" customHeight="1" x14ac:dyDescent="0.2"/>
    <row r="102709" ht="12.75" customHeight="1" x14ac:dyDescent="0.2"/>
    <row r="102710" ht="12.75" customHeight="1" x14ac:dyDescent="0.2"/>
    <row r="102711" ht="12.75" customHeight="1" x14ac:dyDescent="0.2"/>
    <row r="102712" ht="12.75" customHeight="1" x14ac:dyDescent="0.2"/>
    <row r="102713" ht="12.75" customHeight="1" x14ac:dyDescent="0.2"/>
    <row r="102714" ht="12.75" customHeight="1" x14ac:dyDescent="0.2"/>
    <row r="102715" ht="12.75" customHeight="1" x14ac:dyDescent="0.2"/>
    <row r="102716" ht="12.75" customHeight="1" x14ac:dyDescent="0.2"/>
    <row r="102717" ht="12.75" customHeight="1" x14ac:dyDescent="0.2"/>
    <row r="102718" ht="12.75" customHeight="1" x14ac:dyDescent="0.2"/>
    <row r="102719" ht="12.75" customHeight="1" x14ac:dyDescent="0.2"/>
    <row r="102720" ht="12.75" customHeight="1" x14ac:dyDescent="0.2"/>
    <row r="102721" ht="12.75" customHeight="1" x14ac:dyDescent="0.2"/>
    <row r="102722" ht="12.75" customHeight="1" x14ac:dyDescent="0.2"/>
    <row r="102723" ht="12.75" customHeight="1" x14ac:dyDescent="0.2"/>
    <row r="102724" ht="12.75" customHeight="1" x14ac:dyDescent="0.2"/>
    <row r="102725" ht="12.75" customHeight="1" x14ac:dyDescent="0.2"/>
    <row r="102726" ht="12.75" customHeight="1" x14ac:dyDescent="0.2"/>
    <row r="102727" ht="12.75" customHeight="1" x14ac:dyDescent="0.2"/>
    <row r="102728" ht="12.75" customHeight="1" x14ac:dyDescent="0.2"/>
    <row r="102729" ht="12.75" customHeight="1" x14ac:dyDescent="0.2"/>
    <row r="102730" ht="12.75" customHeight="1" x14ac:dyDescent="0.2"/>
    <row r="102731" ht="12.75" customHeight="1" x14ac:dyDescent="0.2"/>
    <row r="102732" ht="12.75" customHeight="1" x14ac:dyDescent="0.2"/>
    <row r="102733" ht="12.75" customHeight="1" x14ac:dyDescent="0.2"/>
    <row r="102734" ht="12.75" customHeight="1" x14ac:dyDescent="0.2"/>
    <row r="102735" ht="12.75" customHeight="1" x14ac:dyDescent="0.2"/>
    <row r="102736" ht="12.75" customHeight="1" x14ac:dyDescent="0.2"/>
    <row r="102737" ht="12.75" customHeight="1" x14ac:dyDescent="0.2"/>
    <row r="102738" ht="12.75" customHeight="1" x14ac:dyDescent="0.2"/>
    <row r="102739" ht="12.75" customHeight="1" x14ac:dyDescent="0.2"/>
    <row r="102740" ht="12.75" customHeight="1" x14ac:dyDescent="0.2"/>
    <row r="102741" ht="12.75" customHeight="1" x14ac:dyDescent="0.2"/>
    <row r="102742" ht="12.75" customHeight="1" x14ac:dyDescent="0.2"/>
    <row r="102743" ht="12.75" customHeight="1" x14ac:dyDescent="0.2"/>
    <row r="102744" ht="12.75" customHeight="1" x14ac:dyDescent="0.2"/>
    <row r="102745" ht="12.75" customHeight="1" x14ac:dyDescent="0.2"/>
    <row r="102746" ht="12.75" customHeight="1" x14ac:dyDescent="0.2"/>
    <row r="102747" ht="12.75" customHeight="1" x14ac:dyDescent="0.2"/>
    <row r="102748" ht="12.75" customHeight="1" x14ac:dyDescent="0.2"/>
    <row r="102749" ht="12.75" customHeight="1" x14ac:dyDescent="0.2"/>
    <row r="102750" ht="12.75" customHeight="1" x14ac:dyDescent="0.2"/>
    <row r="102751" ht="12.75" customHeight="1" x14ac:dyDescent="0.2"/>
    <row r="102752" ht="12.75" customHeight="1" x14ac:dyDescent="0.2"/>
    <row r="102753" ht="12.75" customHeight="1" x14ac:dyDescent="0.2"/>
    <row r="102754" ht="12.75" customHeight="1" x14ac:dyDescent="0.2"/>
    <row r="102755" ht="12.75" customHeight="1" x14ac:dyDescent="0.2"/>
    <row r="102756" ht="12.75" customHeight="1" x14ac:dyDescent="0.2"/>
    <row r="102757" ht="12.75" customHeight="1" x14ac:dyDescent="0.2"/>
    <row r="102758" ht="12.75" customHeight="1" x14ac:dyDescent="0.2"/>
    <row r="102759" ht="12.75" customHeight="1" x14ac:dyDescent="0.2"/>
    <row r="102760" ht="12.75" customHeight="1" x14ac:dyDescent="0.2"/>
    <row r="102761" ht="12.75" customHeight="1" x14ac:dyDescent="0.2"/>
    <row r="102762" ht="12.75" customHeight="1" x14ac:dyDescent="0.2"/>
    <row r="102763" ht="12.75" customHeight="1" x14ac:dyDescent="0.2"/>
    <row r="102764" ht="12.75" customHeight="1" x14ac:dyDescent="0.2"/>
    <row r="102765" ht="12.75" customHeight="1" x14ac:dyDescent="0.2"/>
    <row r="102766" ht="12.75" customHeight="1" x14ac:dyDescent="0.2"/>
    <row r="102767" ht="12.75" customHeight="1" x14ac:dyDescent="0.2"/>
    <row r="102768" ht="12.75" customHeight="1" x14ac:dyDescent="0.2"/>
    <row r="102769" ht="12.75" customHeight="1" x14ac:dyDescent="0.2"/>
    <row r="102770" ht="12.75" customHeight="1" x14ac:dyDescent="0.2"/>
    <row r="102771" ht="12.75" customHeight="1" x14ac:dyDescent="0.2"/>
    <row r="102772" ht="12.75" customHeight="1" x14ac:dyDescent="0.2"/>
    <row r="102773" ht="12.75" customHeight="1" x14ac:dyDescent="0.2"/>
    <row r="102774" ht="12.75" customHeight="1" x14ac:dyDescent="0.2"/>
    <row r="102775" ht="12.75" customHeight="1" x14ac:dyDescent="0.2"/>
    <row r="102776" ht="12.75" customHeight="1" x14ac:dyDescent="0.2"/>
    <row r="102777" ht="12.75" customHeight="1" x14ac:dyDescent="0.2"/>
    <row r="102778" ht="12.75" customHeight="1" x14ac:dyDescent="0.2"/>
    <row r="102779" ht="12.75" customHeight="1" x14ac:dyDescent="0.2"/>
    <row r="102780" ht="12.75" customHeight="1" x14ac:dyDescent="0.2"/>
    <row r="102781" ht="12.75" customHeight="1" x14ac:dyDescent="0.2"/>
    <row r="102782" ht="12.75" customHeight="1" x14ac:dyDescent="0.2"/>
    <row r="102783" ht="12.75" customHeight="1" x14ac:dyDescent="0.2"/>
    <row r="102784" ht="12.75" customHeight="1" x14ac:dyDescent="0.2"/>
    <row r="102785" ht="12.75" customHeight="1" x14ac:dyDescent="0.2"/>
    <row r="102786" ht="12.75" customHeight="1" x14ac:dyDescent="0.2"/>
    <row r="102787" ht="12.75" customHeight="1" x14ac:dyDescent="0.2"/>
    <row r="102788" ht="12.75" customHeight="1" x14ac:dyDescent="0.2"/>
    <row r="102789" ht="12.75" customHeight="1" x14ac:dyDescent="0.2"/>
    <row r="102790" ht="12.75" customHeight="1" x14ac:dyDescent="0.2"/>
    <row r="102791" ht="12.75" customHeight="1" x14ac:dyDescent="0.2"/>
    <row r="102792" ht="12.75" customHeight="1" x14ac:dyDescent="0.2"/>
    <row r="102793" ht="12.75" customHeight="1" x14ac:dyDescent="0.2"/>
    <row r="102794" ht="12.75" customHeight="1" x14ac:dyDescent="0.2"/>
    <row r="102795" ht="12.75" customHeight="1" x14ac:dyDescent="0.2"/>
    <row r="102796" ht="12.75" customHeight="1" x14ac:dyDescent="0.2"/>
    <row r="102797" ht="12.75" customHeight="1" x14ac:dyDescent="0.2"/>
    <row r="102798" ht="12.75" customHeight="1" x14ac:dyDescent="0.2"/>
    <row r="102799" ht="12.75" customHeight="1" x14ac:dyDescent="0.2"/>
    <row r="102800" ht="12.75" customHeight="1" x14ac:dyDescent="0.2"/>
    <row r="102801" ht="12.75" customHeight="1" x14ac:dyDescent="0.2"/>
    <row r="102802" ht="12.75" customHeight="1" x14ac:dyDescent="0.2"/>
    <row r="102803" ht="12.75" customHeight="1" x14ac:dyDescent="0.2"/>
    <row r="102804" ht="12.75" customHeight="1" x14ac:dyDescent="0.2"/>
    <row r="102805" ht="12.75" customHeight="1" x14ac:dyDescent="0.2"/>
    <row r="102806" ht="12.75" customHeight="1" x14ac:dyDescent="0.2"/>
    <row r="102807" ht="12.75" customHeight="1" x14ac:dyDescent="0.2"/>
    <row r="102808" ht="12.75" customHeight="1" x14ac:dyDescent="0.2"/>
    <row r="102809" ht="12.75" customHeight="1" x14ac:dyDescent="0.2"/>
    <row r="102810" ht="12.75" customHeight="1" x14ac:dyDescent="0.2"/>
    <row r="102811" ht="12.75" customHeight="1" x14ac:dyDescent="0.2"/>
    <row r="102812" ht="12.75" customHeight="1" x14ac:dyDescent="0.2"/>
    <row r="102813" ht="12.75" customHeight="1" x14ac:dyDescent="0.2"/>
    <row r="102814" ht="12.75" customHeight="1" x14ac:dyDescent="0.2"/>
    <row r="102815" ht="12.75" customHeight="1" x14ac:dyDescent="0.2"/>
    <row r="102816" ht="12.75" customHeight="1" x14ac:dyDescent="0.2"/>
    <row r="102817" ht="12.75" customHeight="1" x14ac:dyDescent="0.2"/>
    <row r="102818" ht="12.75" customHeight="1" x14ac:dyDescent="0.2"/>
    <row r="102819" ht="12.75" customHeight="1" x14ac:dyDescent="0.2"/>
    <row r="102820" ht="12.75" customHeight="1" x14ac:dyDescent="0.2"/>
    <row r="102821" ht="12.75" customHeight="1" x14ac:dyDescent="0.2"/>
    <row r="102822" ht="12.75" customHeight="1" x14ac:dyDescent="0.2"/>
    <row r="102823" ht="12.75" customHeight="1" x14ac:dyDescent="0.2"/>
    <row r="102824" ht="12.75" customHeight="1" x14ac:dyDescent="0.2"/>
    <row r="102825" ht="12.75" customHeight="1" x14ac:dyDescent="0.2"/>
    <row r="102826" ht="12.75" customHeight="1" x14ac:dyDescent="0.2"/>
    <row r="102827" ht="12.75" customHeight="1" x14ac:dyDescent="0.2"/>
    <row r="102828" ht="12.75" customHeight="1" x14ac:dyDescent="0.2"/>
    <row r="102829" ht="12.75" customHeight="1" x14ac:dyDescent="0.2"/>
    <row r="102830" ht="12.75" customHeight="1" x14ac:dyDescent="0.2"/>
    <row r="102831" ht="12.75" customHeight="1" x14ac:dyDescent="0.2"/>
    <row r="102832" ht="12.75" customHeight="1" x14ac:dyDescent="0.2"/>
    <row r="102833" ht="12.75" customHeight="1" x14ac:dyDescent="0.2"/>
    <row r="102834" ht="12.75" customHeight="1" x14ac:dyDescent="0.2"/>
    <row r="102835" ht="12.75" customHeight="1" x14ac:dyDescent="0.2"/>
    <row r="102836" ht="12.75" customHeight="1" x14ac:dyDescent="0.2"/>
    <row r="102837" ht="12.75" customHeight="1" x14ac:dyDescent="0.2"/>
    <row r="102838" ht="12.75" customHeight="1" x14ac:dyDescent="0.2"/>
    <row r="102839" ht="12.75" customHeight="1" x14ac:dyDescent="0.2"/>
    <row r="102840" ht="12.75" customHeight="1" x14ac:dyDescent="0.2"/>
    <row r="102841" ht="12.75" customHeight="1" x14ac:dyDescent="0.2"/>
    <row r="102842" ht="12.75" customHeight="1" x14ac:dyDescent="0.2"/>
    <row r="102843" ht="12.75" customHeight="1" x14ac:dyDescent="0.2"/>
    <row r="102844" ht="12.75" customHeight="1" x14ac:dyDescent="0.2"/>
    <row r="102845" ht="12.75" customHeight="1" x14ac:dyDescent="0.2"/>
    <row r="102846" ht="12.75" customHeight="1" x14ac:dyDescent="0.2"/>
    <row r="102847" ht="12.75" customHeight="1" x14ac:dyDescent="0.2"/>
    <row r="102848" ht="12.75" customHeight="1" x14ac:dyDescent="0.2"/>
    <row r="102849" ht="12.75" customHeight="1" x14ac:dyDescent="0.2"/>
    <row r="102850" ht="12.75" customHeight="1" x14ac:dyDescent="0.2"/>
    <row r="102851" ht="12.75" customHeight="1" x14ac:dyDescent="0.2"/>
    <row r="102852" ht="12.75" customHeight="1" x14ac:dyDescent="0.2"/>
    <row r="102853" ht="12.75" customHeight="1" x14ac:dyDescent="0.2"/>
    <row r="102854" ht="12.75" customHeight="1" x14ac:dyDescent="0.2"/>
    <row r="102855" ht="12.75" customHeight="1" x14ac:dyDescent="0.2"/>
    <row r="102856" ht="12.75" customHeight="1" x14ac:dyDescent="0.2"/>
    <row r="102857" ht="12.75" customHeight="1" x14ac:dyDescent="0.2"/>
    <row r="102858" ht="12.75" customHeight="1" x14ac:dyDescent="0.2"/>
    <row r="102859" ht="12.75" customHeight="1" x14ac:dyDescent="0.2"/>
    <row r="102860" ht="12.75" customHeight="1" x14ac:dyDescent="0.2"/>
    <row r="102861" ht="12.75" customHeight="1" x14ac:dyDescent="0.2"/>
    <row r="102862" ht="12.75" customHeight="1" x14ac:dyDescent="0.2"/>
    <row r="102863" ht="12.75" customHeight="1" x14ac:dyDescent="0.2"/>
    <row r="102864" ht="12.75" customHeight="1" x14ac:dyDescent="0.2"/>
    <row r="102865" ht="12.75" customHeight="1" x14ac:dyDescent="0.2"/>
    <row r="102866" ht="12.75" customHeight="1" x14ac:dyDescent="0.2"/>
    <row r="102867" ht="12.75" customHeight="1" x14ac:dyDescent="0.2"/>
    <row r="102868" ht="12.75" customHeight="1" x14ac:dyDescent="0.2"/>
    <row r="102869" ht="12.75" customHeight="1" x14ac:dyDescent="0.2"/>
    <row r="102870" ht="12.75" customHeight="1" x14ac:dyDescent="0.2"/>
    <row r="102871" ht="12.75" customHeight="1" x14ac:dyDescent="0.2"/>
    <row r="102872" ht="12.75" customHeight="1" x14ac:dyDescent="0.2"/>
    <row r="102873" ht="12.75" customHeight="1" x14ac:dyDescent="0.2"/>
    <row r="102874" ht="12.75" customHeight="1" x14ac:dyDescent="0.2"/>
    <row r="102875" ht="12.75" customHeight="1" x14ac:dyDescent="0.2"/>
    <row r="102876" ht="12.75" customHeight="1" x14ac:dyDescent="0.2"/>
    <row r="102877" ht="12.75" customHeight="1" x14ac:dyDescent="0.2"/>
    <row r="102878" ht="12.75" customHeight="1" x14ac:dyDescent="0.2"/>
    <row r="102879" ht="12.75" customHeight="1" x14ac:dyDescent="0.2"/>
    <row r="102880" ht="12.75" customHeight="1" x14ac:dyDescent="0.2"/>
    <row r="102881" ht="12.75" customHeight="1" x14ac:dyDescent="0.2"/>
    <row r="102882" ht="12.75" customHeight="1" x14ac:dyDescent="0.2"/>
    <row r="102883" ht="12.75" customHeight="1" x14ac:dyDescent="0.2"/>
    <row r="102884" ht="12.75" customHeight="1" x14ac:dyDescent="0.2"/>
    <row r="102885" ht="12.75" customHeight="1" x14ac:dyDescent="0.2"/>
    <row r="102886" ht="12.75" customHeight="1" x14ac:dyDescent="0.2"/>
    <row r="102887" ht="12.75" customHeight="1" x14ac:dyDescent="0.2"/>
    <row r="102888" ht="12.75" customHeight="1" x14ac:dyDescent="0.2"/>
    <row r="102889" ht="12.75" customHeight="1" x14ac:dyDescent="0.2"/>
    <row r="102890" ht="12.75" customHeight="1" x14ac:dyDescent="0.2"/>
    <row r="102891" ht="12.75" customHeight="1" x14ac:dyDescent="0.2"/>
    <row r="102892" ht="12.75" customHeight="1" x14ac:dyDescent="0.2"/>
    <row r="102893" ht="12.75" customHeight="1" x14ac:dyDescent="0.2"/>
    <row r="102894" ht="12.75" customHeight="1" x14ac:dyDescent="0.2"/>
    <row r="102895" ht="12.75" customHeight="1" x14ac:dyDescent="0.2"/>
    <row r="102896" ht="12.75" customHeight="1" x14ac:dyDescent="0.2"/>
    <row r="102897" ht="12.75" customHeight="1" x14ac:dyDescent="0.2"/>
    <row r="102898" ht="12.75" customHeight="1" x14ac:dyDescent="0.2"/>
    <row r="102899" ht="12.75" customHeight="1" x14ac:dyDescent="0.2"/>
    <row r="102900" ht="12.75" customHeight="1" x14ac:dyDescent="0.2"/>
    <row r="102901" ht="12.75" customHeight="1" x14ac:dyDescent="0.2"/>
    <row r="102902" ht="12.75" customHeight="1" x14ac:dyDescent="0.2"/>
    <row r="102903" ht="12.75" customHeight="1" x14ac:dyDescent="0.2"/>
    <row r="102904" ht="12.75" customHeight="1" x14ac:dyDescent="0.2"/>
    <row r="102905" ht="12.75" customHeight="1" x14ac:dyDescent="0.2"/>
    <row r="102906" ht="12.75" customHeight="1" x14ac:dyDescent="0.2"/>
    <row r="102907" ht="12.75" customHeight="1" x14ac:dyDescent="0.2"/>
    <row r="102908" ht="12.75" customHeight="1" x14ac:dyDescent="0.2"/>
    <row r="102909" ht="12.75" customHeight="1" x14ac:dyDescent="0.2"/>
    <row r="102910" ht="12.75" customHeight="1" x14ac:dyDescent="0.2"/>
    <row r="102911" ht="12.75" customHeight="1" x14ac:dyDescent="0.2"/>
    <row r="102912" ht="12.75" customHeight="1" x14ac:dyDescent="0.2"/>
    <row r="102913" ht="12.75" customHeight="1" x14ac:dyDescent="0.2"/>
    <row r="102914" ht="12.75" customHeight="1" x14ac:dyDescent="0.2"/>
    <row r="102915" ht="12.75" customHeight="1" x14ac:dyDescent="0.2"/>
    <row r="102916" ht="12.75" customHeight="1" x14ac:dyDescent="0.2"/>
    <row r="102917" ht="12.75" customHeight="1" x14ac:dyDescent="0.2"/>
    <row r="102918" ht="12.75" customHeight="1" x14ac:dyDescent="0.2"/>
    <row r="102919" ht="12.75" customHeight="1" x14ac:dyDescent="0.2"/>
    <row r="102920" ht="12.75" customHeight="1" x14ac:dyDescent="0.2"/>
    <row r="102921" ht="12.75" customHeight="1" x14ac:dyDescent="0.2"/>
    <row r="102922" ht="12.75" customHeight="1" x14ac:dyDescent="0.2"/>
    <row r="102923" ht="12.75" customHeight="1" x14ac:dyDescent="0.2"/>
    <row r="102924" ht="12.75" customHeight="1" x14ac:dyDescent="0.2"/>
    <row r="102925" ht="12.75" customHeight="1" x14ac:dyDescent="0.2"/>
    <row r="102926" ht="12.75" customHeight="1" x14ac:dyDescent="0.2"/>
    <row r="102927" ht="12.75" customHeight="1" x14ac:dyDescent="0.2"/>
    <row r="102928" ht="12.75" customHeight="1" x14ac:dyDescent="0.2"/>
    <row r="102929" ht="12.75" customHeight="1" x14ac:dyDescent="0.2"/>
    <row r="102930" ht="12.75" customHeight="1" x14ac:dyDescent="0.2"/>
    <row r="102931" ht="12.75" customHeight="1" x14ac:dyDescent="0.2"/>
    <row r="102932" ht="12.75" customHeight="1" x14ac:dyDescent="0.2"/>
    <row r="102933" ht="12.75" customHeight="1" x14ac:dyDescent="0.2"/>
    <row r="102934" ht="12.75" customHeight="1" x14ac:dyDescent="0.2"/>
    <row r="102935" ht="12.75" customHeight="1" x14ac:dyDescent="0.2"/>
    <row r="102936" ht="12.75" customHeight="1" x14ac:dyDescent="0.2"/>
    <row r="102937" ht="12.75" customHeight="1" x14ac:dyDescent="0.2"/>
    <row r="102938" ht="12.75" customHeight="1" x14ac:dyDescent="0.2"/>
    <row r="102939" ht="12.75" customHeight="1" x14ac:dyDescent="0.2"/>
    <row r="102940" ht="12.75" customHeight="1" x14ac:dyDescent="0.2"/>
    <row r="102941" ht="12.75" customHeight="1" x14ac:dyDescent="0.2"/>
    <row r="102942" ht="12.75" customHeight="1" x14ac:dyDescent="0.2"/>
    <row r="102943" ht="12.75" customHeight="1" x14ac:dyDescent="0.2"/>
    <row r="102944" ht="12.75" customHeight="1" x14ac:dyDescent="0.2"/>
    <row r="102945" ht="12.75" customHeight="1" x14ac:dyDescent="0.2"/>
    <row r="102946" ht="12.75" customHeight="1" x14ac:dyDescent="0.2"/>
    <row r="102947" ht="12.75" customHeight="1" x14ac:dyDescent="0.2"/>
    <row r="102948" ht="12.75" customHeight="1" x14ac:dyDescent="0.2"/>
    <row r="102949" ht="12.75" customHeight="1" x14ac:dyDescent="0.2"/>
    <row r="102950" ht="12.75" customHeight="1" x14ac:dyDescent="0.2"/>
    <row r="102951" ht="12.75" customHeight="1" x14ac:dyDescent="0.2"/>
    <row r="102952" ht="12.75" customHeight="1" x14ac:dyDescent="0.2"/>
    <row r="102953" ht="12.75" customHeight="1" x14ac:dyDescent="0.2"/>
    <row r="102954" ht="12.75" customHeight="1" x14ac:dyDescent="0.2"/>
    <row r="102955" ht="12.75" customHeight="1" x14ac:dyDescent="0.2"/>
    <row r="102956" ht="12.75" customHeight="1" x14ac:dyDescent="0.2"/>
    <row r="102957" ht="12.75" customHeight="1" x14ac:dyDescent="0.2"/>
    <row r="102958" ht="12.75" customHeight="1" x14ac:dyDescent="0.2"/>
    <row r="102959" ht="12.75" customHeight="1" x14ac:dyDescent="0.2"/>
    <row r="102960" ht="12.75" customHeight="1" x14ac:dyDescent="0.2"/>
    <row r="102961" ht="12.75" customHeight="1" x14ac:dyDescent="0.2"/>
    <row r="102962" ht="12.75" customHeight="1" x14ac:dyDescent="0.2"/>
    <row r="102963" ht="12.75" customHeight="1" x14ac:dyDescent="0.2"/>
    <row r="102964" ht="12.75" customHeight="1" x14ac:dyDescent="0.2"/>
    <row r="102965" ht="12.75" customHeight="1" x14ac:dyDescent="0.2"/>
    <row r="102966" ht="12.75" customHeight="1" x14ac:dyDescent="0.2"/>
    <row r="102967" ht="12.75" customHeight="1" x14ac:dyDescent="0.2"/>
    <row r="102968" ht="12.75" customHeight="1" x14ac:dyDescent="0.2"/>
    <row r="102969" ht="12.75" customHeight="1" x14ac:dyDescent="0.2"/>
    <row r="102970" ht="12.75" customHeight="1" x14ac:dyDescent="0.2"/>
    <row r="102971" ht="12.75" customHeight="1" x14ac:dyDescent="0.2"/>
    <row r="102972" ht="12.75" customHeight="1" x14ac:dyDescent="0.2"/>
    <row r="102973" ht="12.75" customHeight="1" x14ac:dyDescent="0.2"/>
    <row r="102974" ht="12.75" customHeight="1" x14ac:dyDescent="0.2"/>
    <row r="102975" ht="12.75" customHeight="1" x14ac:dyDescent="0.2"/>
    <row r="102976" ht="12.75" customHeight="1" x14ac:dyDescent="0.2"/>
    <row r="102977" ht="12.75" customHeight="1" x14ac:dyDescent="0.2"/>
    <row r="102978" ht="12.75" customHeight="1" x14ac:dyDescent="0.2"/>
    <row r="102979" ht="12.75" customHeight="1" x14ac:dyDescent="0.2"/>
    <row r="102980" ht="12.75" customHeight="1" x14ac:dyDescent="0.2"/>
    <row r="102981" ht="12.75" customHeight="1" x14ac:dyDescent="0.2"/>
    <row r="102982" ht="12.75" customHeight="1" x14ac:dyDescent="0.2"/>
    <row r="102983" ht="12.75" customHeight="1" x14ac:dyDescent="0.2"/>
    <row r="102984" ht="12.75" customHeight="1" x14ac:dyDescent="0.2"/>
    <row r="102985" ht="12.75" customHeight="1" x14ac:dyDescent="0.2"/>
    <row r="102986" ht="12.75" customHeight="1" x14ac:dyDescent="0.2"/>
    <row r="102987" ht="12.75" customHeight="1" x14ac:dyDescent="0.2"/>
    <row r="102988" ht="12.75" customHeight="1" x14ac:dyDescent="0.2"/>
    <row r="102989" ht="12.75" customHeight="1" x14ac:dyDescent="0.2"/>
    <row r="102990" ht="12.75" customHeight="1" x14ac:dyDescent="0.2"/>
    <row r="102991" ht="12.75" customHeight="1" x14ac:dyDescent="0.2"/>
    <row r="102992" ht="12.75" customHeight="1" x14ac:dyDescent="0.2"/>
    <row r="102993" ht="12.75" customHeight="1" x14ac:dyDescent="0.2"/>
    <row r="102994" ht="12.75" customHeight="1" x14ac:dyDescent="0.2"/>
    <row r="102995" ht="12.75" customHeight="1" x14ac:dyDescent="0.2"/>
    <row r="102996" ht="12.75" customHeight="1" x14ac:dyDescent="0.2"/>
    <row r="102997" ht="12.75" customHeight="1" x14ac:dyDescent="0.2"/>
    <row r="102998" ht="12.75" customHeight="1" x14ac:dyDescent="0.2"/>
    <row r="102999" ht="12.75" customHeight="1" x14ac:dyDescent="0.2"/>
    <row r="103000" ht="12.75" customHeight="1" x14ac:dyDescent="0.2"/>
    <row r="103001" ht="12.75" customHeight="1" x14ac:dyDescent="0.2"/>
    <row r="103002" ht="12.75" customHeight="1" x14ac:dyDescent="0.2"/>
    <row r="103003" ht="12.75" customHeight="1" x14ac:dyDescent="0.2"/>
    <row r="103004" ht="12.75" customHeight="1" x14ac:dyDescent="0.2"/>
    <row r="103005" ht="12.75" customHeight="1" x14ac:dyDescent="0.2"/>
    <row r="103006" ht="12.75" customHeight="1" x14ac:dyDescent="0.2"/>
    <row r="103007" ht="12.75" customHeight="1" x14ac:dyDescent="0.2"/>
    <row r="103008" ht="12.75" customHeight="1" x14ac:dyDescent="0.2"/>
    <row r="103009" ht="12.75" customHeight="1" x14ac:dyDescent="0.2"/>
    <row r="103010" ht="12.75" customHeight="1" x14ac:dyDescent="0.2"/>
    <row r="103011" ht="12.75" customHeight="1" x14ac:dyDescent="0.2"/>
    <row r="103012" ht="12.75" customHeight="1" x14ac:dyDescent="0.2"/>
    <row r="103013" ht="12.75" customHeight="1" x14ac:dyDescent="0.2"/>
    <row r="103014" ht="12.75" customHeight="1" x14ac:dyDescent="0.2"/>
    <row r="103015" ht="12.75" customHeight="1" x14ac:dyDescent="0.2"/>
    <row r="103016" ht="12.75" customHeight="1" x14ac:dyDescent="0.2"/>
    <row r="103017" ht="12.75" customHeight="1" x14ac:dyDescent="0.2"/>
    <row r="103018" ht="12.75" customHeight="1" x14ac:dyDescent="0.2"/>
    <row r="103019" ht="12.75" customHeight="1" x14ac:dyDescent="0.2"/>
    <row r="103020" ht="12.75" customHeight="1" x14ac:dyDescent="0.2"/>
    <row r="103021" ht="12.75" customHeight="1" x14ac:dyDescent="0.2"/>
    <row r="103022" ht="12.75" customHeight="1" x14ac:dyDescent="0.2"/>
    <row r="103023" ht="12.75" customHeight="1" x14ac:dyDescent="0.2"/>
    <row r="103024" ht="12.75" customHeight="1" x14ac:dyDescent="0.2"/>
    <row r="103025" ht="12.75" customHeight="1" x14ac:dyDescent="0.2"/>
    <row r="103026" ht="12.75" customHeight="1" x14ac:dyDescent="0.2"/>
    <row r="103027" ht="12.75" customHeight="1" x14ac:dyDescent="0.2"/>
    <row r="103028" ht="12.75" customHeight="1" x14ac:dyDescent="0.2"/>
    <row r="103029" ht="12.75" customHeight="1" x14ac:dyDescent="0.2"/>
    <row r="103030" ht="12.75" customHeight="1" x14ac:dyDescent="0.2"/>
    <row r="103031" ht="12.75" customHeight="1" x14ac:dyDescent="0.2"/>
    <row r="103032" ht="12.75" customHeight="1" x14ac:dyDescent="0.2"/>
    <row r="103033" ht="12.75" customHeight="1" x14ac:dyDescent="0.2"/>
    <row r="103034" ht="12.75" customHeight="1" x14ac:dyDescent="0.2"/>
    <row r="103035" ht="12.75" customHeight="1" x14ac:dyDescent="0.2"/>
    <row r="103036" ht="12.75" customHeight="1" x14ac:dyDescent="0.2"/>
    <row r="103037" ht="12.75" customHeight="1" x14ac:dyDescent="0.2"/>
    <row r="103038" ht="12.75" customHeight="1" x14ac:dyDescent="0.2"/>
    <row r="103039" ht="12.75" customHeight="1" x14ac:dyDescent="0.2"/>
    <row r="103040" ht="12.75" customHeight="1" x14ac:dyDescent="0.2"/>
    <row r="103041" ht="12.75" customHeight="1" x14ac:dyDescent="0.2"/>
    <row r="103042" ht="12.75" customHeight="1" x14ac:dyDescent="0.2"/>
    <row r="103043" ht="12.75" customHeight="1" x14ac:dyDescent="0.2"/>
    <row r="103044" ht="12.75" customHeight="1" x14ac:dyDescent="0.2"/>
    <row r="103045" ht="12.75" customHeight="1" x14ac:dyDescent="0.2"/>
    <row r="103046" ht="12.75" customHeight="1" x14ac:dyDescent="0.2"/>
    <row r="103047" ht="12.75" customHeight="1" x14ac:dyDescent="0.2"/>
    <row r="103048" ht="12.75" customHeight="1" x14ac:dyDescent="0.2"/>
    <row r="103049" ht="12.75" customHeight="1" x14ac:dyDescent="0.2"/>
    <row r="103050" ht="12.75" customHeight="1" x14ac:dyDescent="0.2"/>
    <row r="103051" ht="12.75" customHeight="1" x14ac:dyDescent="0.2"/>
    <row r="103052" ht="12.75" customHeight="1" x14ac:dyDescent="0.2"/>
    <row r="103053" ht="12.75" customHeight="1" x14ac:dyDescent="0.2"/>
    <row r="103054" ht="12.75" customHeight="1" x14ac:dyDescent="0.2"/>
    <row r="103055" ht="12.75" customHeight="1" x14ac:dyDescent="0.2"/>
    <row r="103056" ht="12.75" customHeight="1" x14ac:dyDescent="0.2"/>
    <row r="103057" ht="12.75" customHeight="1" x14ac:dyDescent="0.2"/>
    <row r="103058" ht="12.75" customHeight="1" x14ac:dyDescent="0.2"/>
    <row r="103059" ht="12.75" customHeight="1" x14ac:dyDescent="0.2"/>
    <row r="103060" ht="12.75" customHeight="1" x14ac:dyDescent="0.2"/>
    <row r="103061" ht="12.75" customHeight="1" x14ac:dyDescent="0.2"/>
    <row r="103062" ht="12.75" customHeight="1" x14ac:dyDescent="0.2"/>
    <row r="103063" ht="12.75" customHeight="1" x14ac:dyDescent="0.2"/>
    <row r="103064" ht="12.75" customHeight="1" x14ac:dyDescent="0.2"/>
    <row r="103065" ht="12.75" customHeight="1" x14ac:dyDescent="0.2"/>
    <row r="103066" ht="12.75" customHeight="1" x14ac:dyDescent="0.2"/>
    <row r="103067" ht="12.75" customHeight="1" x14ac:dyDescent="0.2"/>
    <row r="103068" ht="12.75" customHeight="1" x14ac:dyDescent="0.2"/>
    <row r="103069" ht="12.75" customHeight="1" x14ac:dyDescent="0.2"/>
    <row r="103070" ht="12.75" customHeight="1" x14ac:dyDescent="0.2"/>
    <row r="103071" ht="12.75" customHeight="1" x14ac:dyDescent="0.2"/>
    <row r="103072" ht="12.75" customHeight="1" x14ac:dyDescent="0.2"/>
    <row r="103073" ht="12.75" customHeight="1" x14ac:dyDescent="0.2"/>
    <row r="103074" ht="12.75" customHeight="1" x14ac:dyDescent="0.2"/>
    <row r="103075" ht="12.75" customHeight="1" x14ac:dyDescent="0.2"/>
    <row r="103076" ht="12.75" customHeight="1" x14ac:dyDescent="0.2"/>
    <row r="103077" ht="12.75" customHeight="1" x14ac:dyDescent="0.2"/>
    <row r="103078" ht="12.75" customHeight="1" x14ac:dyDescent="0.2"/>
    <row r="103079" ht="12.75" customHeight="1" x14ac:dyDescent="0.2"/>
    <row r="103080" ht="12.75" customHeight="1" x14ac:dyDescent="0.2"/>
    <row r="103081" ht="12.75" customHeight="1" x14ac:dyDescent="0.2"/>
    <row r="103082" ht="12.75" customHeight="1" x14ac:dyDescent="0.2"/>
    <row r="103083" ht="12.75" customHeight="1" x14ac:dyDescent="0.2"/>
    <row r="103084" ht="12.75" customHeight="1" x14ac:dyDescent="0.2"/>
    <row r="103085" ht="12.75" customHeight="1" x14ac:dyDescent="0.2"/>
    <row r="103086" ht="12.75" customHeight="1" x14ac:dyDescent="0.2"/>
    <row r="103087" ht="12.75" customHeight="1" x14ac:dyDescent="0.2"/>
    <row r="103088" ht="12.75" customHeight="1" x14ac:dyDescent="0.2"/>
    <row r="103089" ht="12.75" customHeight="1" x14ac:dyDescent="0.2"/>
    <row r="103090" ht="12.75" customHeight="1" x14ac:dyDescent="0.2"/>
    <row r="103091" ht="12.75" customHeight="1" x14ac:dyDescent="0.2"/>
    <row r="103092" ht="12.75" customHeight="1" x14ac:dyDescent="0.2"/>
    <row r="103093" ht="12.75" customHeight="1" x14ac:dyDescent="0.2"/>
    <row r="103094" ht="12.75" customHeight="1" x14ac:dyDescent="0.2"/>
    <row r="103095" ht="12.75" customHeight="1" x14ac:dyDescent="0.2"/>
    <row r="103096" ht="12.75" customHeight="1" x14ac:dyDescent="0.2"/>
    <row r="103097" ht="12.75" customHeight="1" x14ac:dyDescent="0.2"/>
    <row r="103098" ht="12.75" customHeight="1" x14ac:dyDescent="0.2"/>
    <row r="103099" ht="12.75" customHeight="1" x14ac:dyDescent="0.2"/>
    <row r="103100" ht="12.75" customHeight="1" x14ac:dyDescent="0.2"/>
    <row r="103101" ht="12.75" customHeight="1" x14ac:dyDescent="0.2"/>
    <row r="103102" ht="12.75" customHeight="1" x14ac:dyDescent="0.2"/>
    <row r="103103" ht="12.75" customHeight="1" x14ac:dyDescent="0.2"/>
    <row r="103104" ht="12.75" customHeight="1" x14ac:dyDescent="0.2"/>
    <row r="103105" ht="12.75" customHeight="1" x14ac:dyDescent="0.2"/>
    <row r="103106" ht="12.75" customHeight="1" x14ac:dyDescent="0.2"/>
    <row r="103107" ht="12.75" customHeight="1" x14ac:dyDescent="0.2"/>
    <row r="103108" ht="12.75" customHeight="1" x14ac:dyDescent="0.2"/>
    <row r="103109" ht="12.75" customHeight="1" x14ac:dyDescent="0.2"/>
    <row r="103110" ht="12.75" customHeight="1" x14ac:dyDescent="0.2"/>
    <row r="103111" ht="12.75" customHeight="1" x14ac:dyDescent="0.2"/>
    <row r="103112" ht="12.75" customHeight="1" x14ac:dyDescent="0.2"/>
    <row r="103113" ht="12.75" customHeight="1" x14ac:dyDescent="0.2"/>
    <row r="103114" ht="12.75" customHeight="1" x14ac:dyDescent="0.2"/>
    <row r="103115" ht="12.75" customHeight="1" x14ac:dyDescent="0.2"/>
    <row r="103116" ht="12.75" customHeight="1" x14ac:dyDescent="0.2"/>
    <row r="103117" ht="12.75" customHeight="1" x14ac:dyDescent="0.2"/>
    <row r="103118" ht="12.75" customHeight="1" x14ac:dyDescent="0.2"/>
    <row r="103119" ht="12.75" customHeight="1" x14ac:dyDescent="0.2"/>
    <row r="103120" ht="12.75" customHeight="1" x14ac:dyDescent="0.2"/>
    <row r="103121" ht="12.75" customHeight="1" x14ac:dyDescent="0.2"/>
    <row r="103122" ht="12.75" customHeight="1" x14ac:dyDescent="0.2"/>
    <row r="103123" ht="12.75" customHeight="1" x14ac:dyDescent="0.2"/>
    <row r="103124" ht="12.75" customHeight="1" x14ac:dyDescent="0.2"/>
    <row r="103125" ht="12.75" customHeight="1" x14ac:dyDescent="0.2"/>
    <row r="103126" ht="12.75" customHeight="1" x14ac:dyDescent="0.2"/>
    <row r="103127" ht="12.75" customHeight="1" x14ac:dyDescent="0.2"/>
    <row r="103128" ht="12.75" customHeight="1" x14ac:dyDescent="0.2"/>
    <row r="103129" ht="12.75" customHeight="1" x14ac:dyDescent="0.2"/>
    <row r="103130" ht="12.75" customHeight="1" x14ac:dyDescent="0.2"/>
    <row r="103131" ht="12.75" customHeight="1" x14ac:dyDescent="0.2"/>
    <row r="103132" ht="12.75" customHeight="1" x14ac:dyDescent="0.2"/>
    <row r="103133" ht="12.75" customHeight="1" x14ac:dyDescent="0.2"/>
    <row r="103134" ht="12.75" customHeight="1" x14ac:dyDescent="0.2"/>
    <row r="103135" ht="12.75" customHeight="1" x14ac:dyDescent="0.2"/>
    <row r="103136" ht="12.75" customHeight="1" x14ac:dyDescent="0.2"/>
    <row r="103137" ht="12.75" customHeight="1" x14ac:dyDescent="0.2"/>
    <row r="103138" ht="12.75" customHeight="1" x14ac:dyDescent="0.2"/>
    <row r="103139" ht="12.75" customHeight="1" x14ac:dyDescent="0.2"/>
    <row r="103140" ht="12.75" customHeight="1" x14ac:dyDescent="0.2"/>
    <row r="103141" ht="12.75" customHeight="1" x14ac:dyDescent="0.2"/>
    <row r="103142" ht="12.75" customHeight="1" x14ac:dyDescent="0.2"/>
    <row r="103143" ht="12.75" customHeight="1" x14ac:dyDescent="0.2"/>
    <row r="103144" ht="12.75" customHeight="1" x14ac:dyDescent="0.2"/>
    <row r="103145" ht="12.75" customHeight="1" x14ac:dyDescent="0.2"/>
    <row r="103146" ht="12.75" customHeight="1" x14ac:dyDescent="0.2"/>
    <row r="103147" ht="12.75" customHeight="1" x14ac:dyDescent="0.2"/>
    <row r="103148" ht="12.75" customHeight="1" x14ac:dyDescent="0.2"/>
    <row r="103149" ht="12.75" customHeight="1" x14ac:dyDescent="0.2"/>
    <row r="103150" ht="12.75" customHeight="1" x14ac:dyDescent="0.2"/>
    <row r="103151" ht="12.75" customHeight="1" x14ac:dyDescent="0.2"/>
    <row r="103152" ht="12.75" customHeight="1" x14ac:dyDescent="0.2"/>
    <row r="103153" ht="12.75" customHeight="1" x14ac:dyDescent="0.2"/>
    <row r="103154" ht="12.75" customHeight="1" x14ac:dyDescent="0.2"/>
    <row r="103155" ht="12.75" customHeight="1" x14ac:dyDescent="0.2"/>
    <row r="103156" ht="12.75" customHeight="1" x14ac:dyDescent="0.2"/>
    <row r="103157" ht="12.75" customHeight="1" x14ac:dyDescent="0.2"/>
    <row r="103158" ht="12.75" customHeight="1" x14ac:dyDescent="0.2"/>
    <row r="103159" ht="12.75" customHeight="1" x14ac:dyDescent="0.2"/>
    <row r="103160" ht="12.75" customHeight="1" x14ac:dyDescent="0.2"/>
    <row r="103161" ht="12.75" customHeight="1" x14ac:dyDescent="0.2"/>
    <row r="103162" ht="12.75" customHeight="1" x14ac:dyDescent="0.2"/>
    <row r="103163" ht="12.75" customHeight="1" x14ac:dyDescent="0.2"/>
    <row r="103164" ht="12.75" customHeight="1" x14ac:dyDescent="0.2"/>
    <row r="103165" ht="12.75" customHeight="1" x14ac:dyDescent="0.2"/>
    <row r="103166" ht="12.75" customHeight="1" x14ac:dyDescent="0.2"/>
    <row r="103167" ht="12.75" customHeight="1" x14ac:dyDescent="0.2"/>
    <row r="103168" ht="12.75" customHeight="1" x14ac:dyDescent="0.2"/>
    <row r="103169" ht="12.75" customHeight="1" x14ac:dyDescent="0.2"/>
    <row r="103170" ht="12.75" customHeight="1" x14ac:dyDescent="0.2"/>
    <row r="103171" ht="12.75" customHeight="1" x14ac:dyDescent="0.2"/>
    <row r="103172" ht="12.75" customHeight="1" x14ac:dyDescent="0.2"/>
    <row r="103173" ht="12.75" customHeight="1" x14ac:dyDescent="0.2"/>
    <row r="103174" ht="12.75" customHeight="1" x14ac:dyDescent="0.2"/>
    <row r="103175" ht="12.75" customHeight="1" x14ac:dyDescent="0.2"/>
    <row r="103176" ht="12.75" customHeight="1" x14ac:dyDescent="0.2"/>
    <row r="103177" ht="12.75" customHeight="1" x14ac:dyDescent="0.2"/>
    <row r="103178" ht="12.75" customHeight="1" x14ac:dyDescent="0.2"/>
    <row r="103179" ht="12.75" customHeight="1" x14ac:dyDescent="0.2"/>
    <row r="103180" ht="12.75" customHeight="1" x14ac:dyDescent="0.2"/>
    <row r="103181" ht="12.75" customHeight="1" x14ac:dyDescent="0.2"/>
    <row r="103182" ht="12.75" customHeight="1" x14ac:dyDescent="0.2"/>
    <row r="103183" ht="12.75" customHeight="1" x14ac:dyDescent="0.2"/>
    <row r="103184" ht="12.75" customHeight="1" x14ac:dyDescent="0.2"/>
    <row r="103185" ht="12.75" customHeight="1" x14ac:dyDescent="0.2"/>
    <row r="103186" ht="12.75" customHeight="1" x14ac:dyDescent="0.2"/>
    <row r="103187" ht="12.75" customHeight="1" x14ac:dyDescent="0.2"/>
    <row r="103188" ht="12.75" customHeight="1" x14ac:dyDescent="0.2"/>
    <row r="103189" ht="12.75" customHeight="1" x14ac:dyDescent="0.2"/>
    <row r="103190" ht="12.75" customHeight="1" x14ac:dyDescent="0.2"/>
    <row r="103191" ht="12.75" customHeight="1" x14ac:dyDescent="0.2"/>
    <row r="103192" ht="12.75" customHeight="1" x14ac:dyDescent="0.2"/>
    <row r="103193" ht="12.75" customHeight="1" x14ac:dyDescent="0.2"/>
    <row r="103194" ht="12.75" customHeight="1" x14ac:dyDescent="0.2"/>
    <row r="103195" ht="12.75" customHeight="1" x14ac:dyDescent="0.2"/>
    <row r="103196" ht="12.75" customHeight="1" x14ac:dyDescent="0.2"/>
    <row r="103197" ht="12.75" customHeight="1" x14ac:dyDescent="0.2"/>
    <row r="103198" ht="12.75" customHeight="1" x14ac:dyDescent="0.2"/>
    <row r="103199" ht="12.75" customHeight="1" x14ac:dyDescent="0.2"/>
    <row r="103200" ht="12.75" customHeight="1" x14ac:dyDescent="0.2"/>
    <row r="103201" ht="12.75" customHeight="1" x14ac:dyDescent="0.2"/>
    <row r="103202" ht="12.75" customHeight="1" x14ac:dyDescent="0.2"/>
    <row r="103203" ht="12.75" customHeight="1" x14ac:dyDescent="0.2"/>
    <row r="103204" ht="12.75" customHeight="1" x14ac:dyDescent="0.2"/>
    <row r="103205" ht="12.75" customHeight="1" x14ac:dyDescent="0.2"/>
    <row r="103206" ht="12.75" customHeight="1" x14ac:dyDescent="0.2"/>
    <row r="103207" ht="12.75" customHeight="1" x14ac:dyDescent="0.2"/>
    <row r="103208" ht="12.75" customHeight="1" x14ac:dyDescent="0.2"/>
    <row r="103209" ht="12.75" customHeight="1" x14ac:dyDescent="0.2"/>
    <row r="103210" ht="12.75" customHeight="1" x14ac:dyDescent="0.2"/>
    <row r="103211" ht="12.75" customHeight="1" x14ac:dyDescent="0.2"/>
    <row r="103212" ht="12.75" customHeight="1" x14ac:dyDescent="0.2"/>
    <row r="103213" ht="12.75" customHeight="1" x14ac:dyDescent="0.2"/>
    <row r="103214" ht="12.75" customHeight="1" x14ac:dyDescent="0.2"/>
    <row r="103215" ht="12.75" customHeight="1" x14ac:dyDescent="0.2"/>
    <row r="103216" ht="12.75" customHeight="1" x14ac:dyDescent="0.2"/>
    <row r="103217" ht="12.75" customHeight="1" x14ac:dyDescent="0.2"/>
    <row r="103218" ht="12.75" customHeight="1" x14ac:dyDescent="0.2"/>
    <row r="103219" ht="12.75" customHeight="1" x14ac:dyDescent="0.2"/>
    <row r="103220" ht="12.75" customHeight="1" x14ac:dyDescent="0.2"/>
    <row r="103221" ht="12.75" customHeight="1" x14ac:dyDescent="0.2"/>
    <row r="103222" ht="12.75" customHeight="1" x14ac:dyDescent="0.2"/>
    <row r="103223" ht="12.75" customHeight="1" x14ac:dyDescent="0.2"/>
    <row r="103224" ht="12.75" customHeight="1" x14ac:dyDescent="0.2"/>
    <row r="103225" ht="12.75" customHeight="1" x14ac:dyDescent="0.2"/>
    <row r="103226" ht="12.75" customHeight="1" x14ac:dyDescent="0.2"/>
    <row r="103227" ht="12.75" customHeight="1" x14ac:dyDescent="0.2"/>
    <row r="103228" ht="12.75" customHeight="1" x14ac:dyDescent="0.2"/>
    <row r="103229" ht="12.75" customHeight="1" x14ac:dyDescent="0.2"/>
    <row r="103230" ht="12.75" customHeight="1" x14ac:dyDescent="0.2"/>
    <row r="103231" ht="12.75" customHeight="1" x14ac:dyDescent="0.2"/>
    <row r="103232" ht="12.75" customHeight="1" x14ac:dyDescent="0.2"/>
    <row r="103233" ht="12.75" customHeight="1" x14ac:dyDescent="0.2"/>
    <row r="103234" ht="12.75" customHeight="1" x14ac:dyDescent="0.2"/>
    <row r="103235" ht="12.75" customHeight="1" x14ac:dyDescent="0.2"/>
    <row r="103236" ht="12.75" customHeight="1" x14ac:dyDescent="0.2"/>
    <row r="103237" ht="12.75" customHeight="1" x14ac:dyDescent="0.2"/>
    <row r="103238" ht="12.75" customHeight="1" x14ac:dyDescent="0.2"/>
    <row r="103239" ht="12.75" customHeight="1" x14ac:dyDescent="0.2"/>
    <row r="103240" ht="12.75" customHeight="1" x14ac:dyDescent="0.2"/>
    <row r="103241" ht="12.75" customHeight="1" x14ac:dyDescent="0.2"/>
    <row r="103242" ht="12.75" customHeight="1" x14ac:dyDescent="0.2"/>
    <row r="103243" ht="12.75" customHeight="1" x14ac:dyDescent="0.2"/>
    <row r="103244" ht="12.75" customHeight="1" x14ac:dyDescent="0.2"/>
    <row r="103245" ht="12.75" customHeight="1" x14ac:dyDescent="0.2"/>
    <row r="103246" ht="12.75" customHeight="1" x14ac:dyDescent="0.2"/>
    <row r="103247" ht="12.75" customHeight="1" x14ac:dyDescent="0.2"/>
    <row r="103248" ht="12.75" customHeight="1" x14ac:dyDescent="0.2"/>
    <row r="103249" ht="12.75" customHeight="1" x14ac:dyDescent="0.2"/>
    <row r="103250" ht="12.75" customHeight="1" x14ac:dyDescent="0.2"/>
    <row r="103251" ht="12.75" customHeight="1" x14ac:dyDescent="0.2"/>
    <row r="103252" ht="12.75" customHeight="1" x14ac:dyDescent="0.2"/>
    <row r="103253" ht="12.75" customHeight="1" x14ac:dyDescent="0.2"/>
    <row r="103254" ht="12.75" customHeight="1" x14ac:dyDescent="0.2"/>
    <row r="103255" ht="12.75" customHeight="1" x14ac:dyDescent="0.2"/>
    <row r="103256" ht="12.75" customHeight="1" x14ac:dyDescent="0.2"/>
    <row r="103257" ht="12.75" customHeight="1" x14ac:dyDescent="0.2"/>
    <row r="103258" ht="12.75" customHeight="1" x14ac:dyDescent="0.2"/>
    <row r="103259" ht="12.75" customHeight="1" x14ac:dyDescent="0.2"/>
    <row r="103260" ht="12.75" customHeight="1" x14ac:dyDescent="0.2"/>
    <row r="103261" ht="12.75" customHeight="1" x14ac:dyDescent="0.2"/>
    <row r="103262" ht="12.75" customHeight="1" x14ac:dyDescent="0.2"/>
    <row r="103263" ht="12.75" customHeight="1" x14ac:dyDescent="0.2"/>
    <row r="103264" ht="12.75" customHeight="1" x14ac:dyDescent="0.2"/>
    <row r="103265" ht="12.75" customHeight="1" x14ac:dyDescent="0.2"/>
    <row r="103266" ht="12.75" customHeight="1" x14ac:dyDescent="0.2"/>
    <row r="103267" ht="12.75" customHeight="1" x14ac:dyDescent="0.2"/>
    <row r="103268" ht="12.75" customHeight="1" x14ac:dyDescent="0.2"/>
    <row r="103269" ht="12.75" customHeight="1" x14ac:dyDescent="0.2"/>
    <row r="103270" ht="12.75" customHeight="1" x14ac:dyDescent="0.2"/>
    <row r="103271" ht="12.75" customHeight="1" x14ac:dyDescent="0.2"/>
    <row r="103272" ht="12.75" customHeight="1" x14ac:dyDescent="0.2"/>
    <row r="103273" ht="12.75" customHeight="1" x14ac:dyDescent="0.2"/>
    <row r="103274" ht="12.75" customHeight="1" x14ac:dyDescent="0.2"/>
    <row r="103275" ht="12.75" customHeight="1" x14ac:dyDescent="0.2"/>
    <row r="103276" ht="12.75" customHeight="1" x14ac:dyDescent="0.2"/>
    <row r="103277" ht="12.75" customHeight="1" x14ac:dyDescent="0.2"/>
    <row r="103278" ht="12.75" customHeight="1" x14ac:dyDescent="0.2"/>
    <row r="103279" ht="12.75" customHeight="1" x14ac:dyDescent="0.2"/>
    <row r="103280" ht="12.75" customHeight="1" x14ac:dyDescent="0.2"/>
    <row r="103281" ht="12.75" customHeight="1" x14ac:dyDescent="0.2"/>
    <row r="103282" ht="12.75" customHeight="1" x14ac:dyDescent="0.2"/>
    <row r="103283" ht="12.75" customHeight="1" x14ac:dyDescent="0.2"/>
    <row r="103284" ht="12.75" customHeight="1" x14ac:dyDescent="0.2"/>
    <row r="103285" ht="12.75" customHeight="1" x14ac:dyDescent="0.2"/>
    <row r="103286" ht="12.75" customHeight="1" x14ac:dyDescent="0.2"/>
    <row r="103287" ht="12.75" customHeight="1" x14ac:dyDescent="0.2"/>
    <row r="103288" ht="12.75" customHeight="1" x14ac:dyDescent="0.2"/>
    <row r="103289" ht="12.75" customHeight="1" x14ac:dyDescent="0.2"/>
    <row r="103290" ht="12.75" customHeight="1" x14ac:dyDescent="0.2"/>
    <row r="103291" ht="12.75" customHeight="1" x14ac:dyDescent="0.2"/>
    <row r="103292" ht="12.75" customHeight="1" x14ac:dyDescent="0.2"/>
    <row r="103293" ht="12.75" customHeight="1" x14ac:dyDescent="0.2"/>
    <row r="103294" ht="12.75" customHeight="1" x14ac:dyDescent="0.2"/>
    <row r="103295" ht="12.75" customHeight="1" x14ac:dyDescent="0.2"/>
    <row r="103296" ht="12.75" customHeight="1" x14ac:dyDescent="0.2"/>
    <row r="103297" ht="12.75" customHeight="1" x14ac:dyDescent="0.2"/>
    <row r="103298" ht="12.75" customHeight="1" x14ac:dyDescent="0.2"/>
    <row r="103299" ht="12.75" customHeight="1" x14ac:dyDescent="0.2"/>
    <row r="103300" ht="12.75" customHeight="1" x14ac:dyDescent="0.2"/>
    <row r="103301" ht="12.75" customHeight="1" x14ac:dyDescent="0.2"/>
    <row r="103302" ht="12.75" customHeight="1" x14ac:dyDescent="0.2"/>
    <row r="103303" ht="12.75" customHeight="1" x14ac:dyDescent="0.2"/>
    <row r="103304" ht="12.75" customHeight="1" x14ac:dyDescent="0.2"/>
    <row r="103305" ht="12.75" customHeight="1" x14ac:dyDescent="0.2"/>
    <row r="103306" ht="12.75" customHeight="1" x14ac:dyDescent="0.2"/>
    <row r="103307" ht="12.75" customHeight="1" x14ac:dyDescent="0.2"/>
    <row r="103308" ht="12.75" customHeight="1" x14ac:dyDescent="0.2"/>
    <row r="103309" ht="12.75" customHeight="1" x14ac:dyDescent="0.2"/>
    <row r="103310" ht="12.75" customHeight="1" x14ac:dyDescent="0.2"/>
    <row r="103311" ht="12.75" customHeight="1" x14ac:dyDescent="0.2"/>
    <row r="103312" ht="12.75" customHeight="1" x14ac:dyDescent="0.2"/>
    <row r="103313" ht="12.75" customHeight="1" x14ac:dyDescent="0.2"/>
    <row r="103314" ht="12.75" customHeight="1" x14ac:dyDescent="0.2"/>
    <row r="103315" ht="12.75" customHeight="1" x14ac:dyDescent="0.2"/>
    <row r="103316" ht="12.75" customHeight="1" x14ac:dyDescent="0.2"/>
    <row r="103317" ht="12.75" customHeight="1" x14ac:dyDescent="0.2"/>
    <row r="103318" ht="12.75" customHeight="1" x14ac:dyDescent="0.2"/>
    <row r="103319" ht="12.75" customHeight="1" x14ac:dyDescent="0.2"/>
    <row r="103320" ht="12.75" customHeight="1" x14ac:dyDescent="0.2"/>
    <row r="103321" ht="12.75" customHeight="1" x14ac:dyDescent="0.2"/>
    <row r="103322" ht="12.75" customHeight="1" x14ac:dyDescent="0.2"/>
    <row r="103323" ht="12.75" customHeight="1" x14ac:dyDescent="0.2"/>
    <row r="103324" ht="12.75" customHeight="1" x14ac:dyDescent="0.2"/>
    <row r="103325" ht="12.75" customHeight="1" x14ac:dyDescent="0.2"/>
    <row r="103326" ht="12.75" customHeight="1" x14ac:dyDescent="0.2"/>
    <row r="103327" ht="12.75" customHeight="1" x14ac:dyDescent="0.2"/>
    <row r="103328" ht="12.75" customHeight="1" x14ac:dyDescent="0.2"/>
    <row r="103329" ht="12.75" customHeight="1" x14ac:dyDescent="0.2"/>
    <row r="103330" ht="12.75" customHeight="1" x14ac:dyDescent="0.2"/>
    <row r="103331" ht="12.75" customHeight="1" x14ac:dyDescent="0.2"/>
    <row r="103332" ht="12.75" customHeight="1" x14ac:dyDescent="0.2"/>
    <row r="103333" ht="12.75" customHeight="1" x14ac:dyDescent="0.2"/>
    <row r="103334" ht="12.75" customHeight="1" x14ac:dyDescent="0.2"/>
    <row r="103335" ht="12.75" customHeight="1" x14ac:dyDescent="0.2"/>
    <row r="103336" ht="12.75" customHeight="1" x14ac:dyDescent="0.2"/>
    <row r="103337" ht="12.75" customHeight="1" x14ac:dyDescent="0.2"/>
    <row r="103338" ht="12.75" customHeight="1" x14ac:dyDescent="0.2"/>
    <row r="103339" ht="12.75" customHeight="1" x14ac:dyDescent="0.2"/>
    <row r="103340" ht="12.75" customHeight="1" x14ac:dyDescent="0.2"/>
    <row r="103341" ht="12.75" customHeight="1" x14ac:dyDescent="0.2"/>
    <row r="103342" ht="12.75" customHeight="1" x14ac:dyDescent="0.2"/>
    <row r="103343" ht="12.75" customHeight="1" x14ac:dyDescent="0.2"/>
    <row r="103344" ht="12.75" customHeight="1" x14ac:dyDescent="0.2"/>
    <row r="103345" ht="12.75" customHeight="1" x14ac:dyDescent="0.2"/>
    <row r="103346" ht="12.75" customHeight="1" x14ac:dyDescent="0.2"/>
    <row r="103347" ht="12.75" customHeight="1" x14ac:dyDescent="0.2"/>
    <row r="103348" ht="12.75" customHeight="1" x14ac:dyDescent="0.2"/>
    <row r="103349" ht="12.75" customHeight="1" x14ac:dyDescent="0.2"/>
    <row r="103350" ht="12.75" customHeight="1" x14ac:dyDescent="0.2"/>
    <row r="103351" ht="12.75" customHeight="1" x14ac:dyDescent="0.2"/>
    <row r="103352" ht="12.75" customHeight="1" x14ac:dyDescent="0.2"/>
    <row r="103353" ht="12.75" customHeight="1" x14ac:dyDescent="0.2"/>
    <row r="103354" ht="12.75" customHeight="1" x14ac:dyDescent="0.2"/>
    <row r="103355" ht="12.75" customHeight="1" x14ac:dyDescent="0.2"/>
    <row r="103356" ht="12.75" customHeight="1" x14ac:dyDescent="0.2"/>
    <row r="103357" ht="12.75" customHeight="1" x14ac:dyDescent="0.2"/>
    <row r="103358" ht="12.75" customHeight="1" x14ac:dyDescent="0.2"/>
    <row r="103359" ht="12.75" customHeight="1" x14ac:dyDescent="0.2"/>
    <row r="103360" ht="12.75" customHeight="1" x14ac:dyDescent="0.2"/>
    <row r="103361" ht="12.75" customHeight="1" x14ac:dyDescent="0.2"/>
    <row r="103362" ht="12.75" customHeight="1" x14ac:dyDescent="0.2"/>
    <row r="103363" ht="12.75" customHeight="1" x14ac:dyDescent="0.2"/>
    <row r="103364" ht="12.75" customHeight="1" x14ac:dyDescent="0.2"/>
    <row r="103365" ht="12.75" customHeight="1" x14ac:dyDescent="0.2"/>
    <row r="103366" ht="12.75" customHeight="1" x14ac:dyDescent="0.2"/>
    <row r="103367" ht="12.75" customHeight="1" x14ac:dyDescent="0.2"/>
    <row r="103368" ht="12.75" customHeight="1" x14ac:dyDescent="0.2"/>
    <row r="103369" ht="12.75" customHeight="1" x14ac:dyDescent="0.2"/>
    <row r="103370" ht="12.75" customHeight="1" x14ac:dyDescent="0.2"/>
    <row r="103371" ht="12.75" customHeight="1" x14ac:dyDescent="0.2"/>
    <row r="103372" ht="12.75" customHeight="1" x14ac:dyDescent="0.2"/>
    <row r="103373" ht="12.75" customHeight="1" x14ac:dyDescent="0.2"/>
    <row r="103374" ht="12.75" customHeight="1" x14ac:dyDescent="0.2"/>
    <row r="103375" ht="12.75" customHeight="1" x14ac:dyDescent="0.2"/>
    <row r="103376" ht="12.75" customHeight="1" x14ac:dyDescent="0.2"/>
    <row r="103377" ht="12.75" customHeight="1" x14ac:dyDescent="0.2"/>
    <row r="103378" ht="12.75" customHeight="1" x14ac:dyDescent="0.2"/>
    <row r="103379" ht="12.75" customHeight="1" x14ac:dyDescent="0.2"/>
    <row r="103380" ht="12.75" customHeight="1" x14ac:dyDescent="0.2"/>
    <row r="103381" ht="12.75" customHeight="1" x14ac:dyDescent="0.2"/>
    <row r="103382" ht="12.75" customHeight="1" x14ac:dyDescent="0.2"/>
    <row r="103383" ht="12.75" customHeight="1" x14ac:dyDescent="0.2"/>
    <row r="103384" ht="12.75" customHeight="1" x14ac:dyDescent="0.2"/>
    <row r="103385" ht="12.75" customHeight="1" x14ac:dyDescent="0.2"/>
    <row r="103386" ht="12.75" customHeight="1" x14ac:dyDescent="0.2"/>
    <row r="103387" ht="12.75" customHeight="1" x14ac:dyDescent="0.2"/>
    <row r="103388" ht="12.75" customHeight="1" x14ac:dyDescent="0.2"/>
    <row r="103389" ht="12.75" customHeight="1" x14ac:dyDescent="0.2"/>
    <row r="103390" ht="12.75" customHeight="1" x14ac:dyDescent="0.2"/>
    <row r="103391" ht="12.75" customHeight="1" x14ac:dyDescent="0.2"/>
    <row r="103392" ht="12.75" customHeight="1" x14ac:dyDescent="0.2"/>
    <row r="103393" ht="12.75" customHeight="1" x14ac:dyDescent="0.2"/>
    <row r="103394" ht="12.75" customHeight="1" x14ac:dyDescent="0.2"/>
    <row r="103395" ht="12.75" customHeight="1" x14ac:dyDescent="0.2"/>
    <row r="103396" ht="12.75" customHeight="1" x14ac:dyDescent="0.2"/>
    <row r="103397" ht="12.75" customHeight="1" x14ac:dyDescent="0.2"/>
    <row r="103398" ht="12.75" customHeight="1" x14ac:dyDescent="0.2"/>
    <row r="103399" ht="12.75" customHeight="1" x14ac:dyDescent="0.2"/>
    <row r="103400" ht="12.75" customHeight="1" x14ac:dyDescent="0.2"/>
    <row r="103401" ht="12.75" customHeight="1" x14ac:dyDescent="0.2"/>
    <row r="103402" ht="12.75" customHeight="1" x14ac:dyDescent="0.2"/>
    <row r="103403" ht="12.75" customHeight="1" x14ac:dyDescent="0.2"/>
    <row r="103404" ht="12.75" customHeight="1" x14ac:dyDescent="0.2"/>
    <row r="103405" ht="12.75" customHeight="1" x14ac:dyDescent="0.2"/>
    <row r="103406" ht="12.75" customHeight="1" x14ac:dyDescent="0.2"/>
    <row r="103407" ht="12.75" customHeight="1" x14ac:dyDescent="0.2"/>
    <row r="103408" ht="12.75" customHeight="1" x14ac:dyDescent="0.2"/>
    <row r="103409" ht="12.75" customHeight="1" x14ac:dyDescent="0.2"/>
    <row r="103410" ht="12.75" customHeight="1" x14ac:dyDescent="0.2"/>
    <row r="103411" ht="12.75" customHeight="1" x14ac:dyDescent="0.2"/>
    <row r="103412" ht="12.75" customHeight="1" x14ac:dyDescent="0.2"/>
    <row r="103413" ht="12.75" customHeight="1" x14ac:dyDescent="0.2"/>
    <row r="103414" ht="12.75" customHeight="1" x14ac:dyDescent="0.2"/>
    <row r="103415" ht="12.75" customHeight="1" x14ac:dyDescent="0.2"/>
    <row r="103416" ht="12.75" customHeight="1" x14ac:dyDescent="0.2"/>
    <row r="103417" ht="12.75" customHeight="1" x14ac:dyDescent="0.2"/>
    <row r="103418" ht="12.75" customHeight="1" x14ac:dyDescent="0.2"/>
    <row r="103419" ht="12.75" customHeight="1" x14ac:dyDescent="0.2"/>
    <row r="103420" ht="12.75" customHeight="1" x14ac:dyDescent="0.2"/>
    <row r="103421" ht="12.75" customHeight="1" x14ac:dyDescent="0.2"/>
    <row r="103422" ht="12.75" customHeight="1" x14ac:dyDescent="0.2"/>
    <row r="103423" ht="12.75" customHeight="1" x14ac:dyDescent="0.2"/>
    <row r="103424" ht="12.75" customHeight="1" x14ac:dyDescent="0.2"/>
    <row r="103425" ht="12.75" customHeight="1" x14ac:dyDescent="0.2"/>
    <row r="103426" ht="12.75" customHeight="1" x14ac:dyDescent="0.2"/>
    <row r="103427" ht="12.75" customHeight="1" x14ac:dyDescent="0.2"/>
    <row r="103428" ht="12.75" customHeight="1" x14ac:dyDescent="0.2"/>
    <row r="103429" ht="12.75" customHeight="1" x14ac:dyDescent="0.2"/>
    <row r="103430" ht="12.75" customHeight="1" x14ac:dyDescent="0.2"/>
    <row r="103431" ht="12.75" customHeight="1" x14ac:dyDescent="0.2"/>
    <row r="103432" ht="12.75" customHeight="1" x14ac:dyDescent="0.2"/>
    <row r="103433" ht="12.75" customHeight="1" x14ac:dyDescent="0.2"/>
    <row r="103434" ht="12.75" customHeight="1" x14ac:dyDescent="0.2"/>
    <row r="103435" ht="12.75" customHeight="1" x14ac:dyDescent="0.2"/>
    <row r="103436" ht="12.75" customHeight="1" x14ac:dyDescent="0.2"/>
    <row r="103437" ht="12.75" customHeight="1" x14ac:dyDescent="0.2"/>
    <row r="103438" ht="12.75" customHeight="1" x14ac:dyDescent="0.2"/>
    <row r="103439" ht="12.75" customHeight="1" x14ac:dyDescent="0.2"/>
    <row r="103440" ht="12.75" customHeight="1" x14ac:dyDescent="0.2"/>
    <row r="103441" ht="12.75" customHeight="1" x14ac:dyDescent="0.2"/>
    <row r="103442" ht="12.75" customHeight="1" x14ac:dyDescent="0.2"/>
    <row r="103443" ht="12.75" customHeight="1" x14ac:dyDescent="0.2"/>
    <row r="103444" ht="12.75" customHeight="1" x14ac:dyDescent="0.2"/>
    <row r="103445" ht="12.75" customHeight="1" x14ac:dyDescent="0.2"/>
    <row r="103446" ht="12.75" customHeight="1" x14ac:dyDescent="0.2"/>
    <row r="103447" ht="12.75" customHeight="1" x14ac:dyDescent="0.2"/>
    <row r="103448" ht="12.75" customHeight="1" x14ac:dyDescent="0.2"/>
    <row r="103449" ht="12.75" customHeight="1" x14ac:dyDescent="0.2"/>
    <row r="103450" ht="12.75" customHeight="1" x14ac:dyDescent="0.2"/>
    <row r="103451" ht="12.75" customHeight="1" x14ac:dyDescent="0.2"/>
    <row r="103452" ht="12.75" customHeight="1" x14ac:dyDescent="0.2"/>
    <row r="103453" ht="12.75" customHeight="1" x14ac:dyDescent="0.2"/>
    <row r="103454" ht="12.75" customHeight="1" x14ac:dyDescent="0.2"/>
    <row r="103455" ht="12.75" customHeight="1" x14ac:dyDescent="0.2"/>
    <row r="103456" ht="12.75" customHeight="1" x14ac:dyDescent="0.2"/>
    <row r="103457" ht="12.75" customHeight="1" x14ac:dyDescent="0.2"/>
    <row r="103458" ht="12.75" customHeight="1" x14ac:dyDescent="0.2"/>
    <row r="103459" ht="12.75" customHeight="1" x14ac:dyDescent="0.2"/>
    <row r="103460" ht="12.75" customHeight="1" x14ac:dyDescent="0.2"/>
    <row r="103461" ht="12.75" customHeight="1" x14ac:dyDescent="0.2"/>
    <row r="103462" ht="12.75" customHeight="1" x14ac:dyDescent="0.2"/>
    <row r="103463" ht="12.75" customHeight="1" x14ac:dyDescent="0.2"/>
    <row r="103464" ht="12.75" customHeight="1" x14ac:dyDescent="0.2"/>
    <row r="103465" ht="12.75" customHeight="1" x14ac:dyDescent="0.2"/>
    <row r="103466" ht="12.75" customHeight="1" x14ac:dyDescent="0.2"/>
    <row r="103467" ht="12.75" customHeight="1" x14ac:dyDescent="0.2"/>
    <row r="103468" ht="12.75" customHeight="1" x14ac:dyDescent="0.2"/>
    <row r="103469" ht="12.75" customHeight="1" x14ac:dyDescent="0.2"/>
    <row r="103470" ht="12.75" customHeight="1" x14ac:dyDescent="0.2"/>
    <row r="103471" ht="12.75" customHeight="1" x14ac:dyDescent="0.2"/>
    <row r="103472" ht="12.75" customHeight="1" x14ac:dyDescent="0.2"/>
    <row r="103473" ht="12.75" customHeight="1" x14ac:dyDescent="0.2"/>
    <row r="103474" ht="12.75" customHeight="1" x14ac:dyDescent="0.2"/>
    <row r="103475" ht="12.75" customHeight="1" x14ac:dyDescent="0.2"/>
    <row r="103476" ht="12.75" customHeight="1" x14ac:dyDescent="0.2"/>
    <row r="103477" ht="12.75" customHeight="1" x14ac:dyDescent="0.2"/>
    <row r="103478" ht="12.75" customHeight="1" x14ac:dyDescent="0.2"/>
    <row r="103479" ht="12.75" customHeight="1" x14ac:dyDescent="0.2"/>
    <row r="103480" ht="12.75" customHeight="1" x14ac:dyDescent="0.2"/>
    <row r="103481" ht="12.75" customHeight="1" x14ac:dyDescent="0.2"/>
    <row r="103482" ht="12.75" customHeight="1" x14ac:dyDescent="0.2"/>
    <row r="103483" ht="12.75" customHeight="1" x14ac:dyDescent="0.2"/>
    <row r="103484" ht="12.75" customHeight="1" x14ac:dyDescent="0.2"/>
    <row r="103485" ht="12.75" customHeight="1" x14ac:dyDescent="0.2"/>
    <row r="103486" ht="12.75" customHeight="1" x14ac:dyDescent="0.2"/>
    <row r="103487" ht="12.75" customHeight="1" x14ac:dyDescent="0.2"/>
    <row r="103488" ht="12.75" customHeight="1" x14ac:dyDescent="0.2"/>
    <row r="103489" ht="12.75" customHeight="1" x14ac:dyDescent="0.2"/>
    <row r="103490" ht="12.75" customHeight="1" x14ac:dyDescent="0.2"/>
    <row r="103491" ht="12.75" customHeight="1" x14ac:dyDescent="0.2"/>
    <row r="103492" ht="12.75" customHeight="1" x14ac:dyDescent="0.2"/>
    <row r="103493" ht="12.75" customHeight="1" x14ac:dyDescent="0.2"/>
    <row r="103494" ht="12.75" customHeight="1" x14ac:dyDescent="0.2"/>
    <row r="103495" ht="12.75" customHeight="1" x14ac:dyDescent="0.2"/>
    <row r="103496" ht="12.75" customHeight="1" x14ac:dyDescent="0.2"/>
    <row r="103497" ht="12.75" customHeight="1" x14ac:dyDescent="0.2"/>
    <row r="103498" ht="12.75" customHeight="1" x14ac:dyDescent="0.2"/>
    <row r="103499" ht="12.75" customHeight="1" x14ac:dyDescent="0.2"/>
    <row r="103500" ht="12.75" customHeight="1" x14ac:dyDescent="0.2"/>
    <row r="103501" ht="12.75" customHeight="1" x14ac:dyDescent="0.2"/>
    <row r="103502" ht="12.75" customHeight="1" x14ac:dyDescent="0.2"/>
    <row r="103503" ht="12.75" customHeight="1" x14ac:dyDescent="0.2"/>
    <row r="103504" ht="12.75" customHeight="1" x14ac:dyDescent="0.2"/>
    <row r="103505" ht="12.75" customHeight="1" x14ac:dyDescent="0.2"/>
    <row r="103506" ht="12.75" customHeight="1" x14ac:dyDescent="0.2"/>
    <row r="103507" ht="12.75" customHeight="1" x14ac:dyDescent="0.2"/>
    <row r="103508" ht="12.75" customHeight="1" x14ac:dyDescent="0.2"/>
    <row r="103509" ht="12.75" customHeight="1" x14ac:dyDescent="0.2"/>
    <row r="103510" ht="12.75" customHeight="1" x14ac:dyDescent="0.2"/>
    <row r="103511" ht="12.75" customHeight="1" x14ac:dyDescent="0.2"/>
    <row r="103512" ht="12.75" customHeight="1" x14ac:dyDescent="0.2"/>
    <row r="103513" ht="12.75" customHeight="1" x14ac:dyDescent="0.2"/>
    <row r="103514" ht="12.75" customHeight="1" x14ac:dyDescent="0.2"/>
    <row r="103515" ht="12.75" customHeight="1" x14ac:dyDescent="0.2"/>
    <row r="103516" ht="12.75" customHeight="1" x14ac:dyDescent="0.2"/>
    <row r="103517" ht="12.75" customHeight="1" x14ac:dyDescent="0.2"/>
    <row r="103518" ht="12.75" customHeight="1" x14ac:dyDescent="0.2"/>
    <row r="103519" ht="12.75" customHeight="1" x14ac:dyDescent="0.2"/>
    <row r="103520" ht="12.75" customHeight="1" x14ac:dyDescent="0.2"/>
    <row r="103521" ht="12.75" customHeight="1" x14ac:dyDescent="0.2"/>
    <row r="103522" ht="12.75" customHeight="1" x14ac:dyDescent="0.2"/>
    <row r="103523" ht="12.75" customHeight="1" x14ac:dyDescent="0.2"/>
    <row r="103524" ht="12.75" customHeight="1" x14ac:dyDescent="0.2"/>
    <row r="103525" ht="12.75" customHeight="1" x14ac:dyDescent="0.2"/>
    <row r="103526" ht="12.75" customHeight="1" x14ac:dyDescent="0.2"/>
    <row r="103527" ht="12.75" customHeight="1" x14ac:dyDescent="0.2"/>
    <row r="103528" ht="12.75" customHeight="1" x14ac:dyDescent="0.2"/>
    <row r="103529" ht="12.75" customHeight="1" x14ac:dyDescent="0.2"/>
    <row r="103530" ht="12.75" customHeight="1" x14ac:dyDescent="0.2"/>
    <row r="103531" ht="12.75" customHeight="1" x14ac:dyDescent="0.2"/>
    <row r="103532" ht="12.75" customHeight="1" x14ac:dyDescent="0.2"/>
    <row r="103533" ht="12.75" customHeight="1" x14ac:dyDescent="0.2"/>
    <row r="103534" ht="12.75" customHeight="1" x14ac:dyDescent="0.2"/>
    <row r="103535" ht="12.75" customHeight="1" x14ac:dyDescent="0.2"/>
    <row r="103536" ht="12.75" customHeight="1" x14ac:dyDescent="0.2"/>
    <row r="103537" ht="12.75" customHeight="1" x14ac:dyDescent="0.2"/>
    <row r="103538" ht="12.75" customHeight="1" x14ac:dyDescent="0.2"/>
    <row r="103539" ht="12.75" customHeight="1" x14ac:dyDescent="0.2"/>
    <row r="103540" ht="12.75" customHeight="1" x14ac:dyDescent="0.2"/>
    <row r="103541" ht="12.75" customHeight="1" x14ac:dyDescent="0.2"/>
    <row r="103542" ht="12.75" customHeight="1" x14ac:dyDescent="0.2"/>
    <row r="103543" ht="12.75" customHeight="1" x14ac:dyDescent="0.2"/>
    <row r="103544" ht="12.75" customHeight="1" x14ac:dyDescent="0.2"/>
    <row r="103545" ht="12.75" customHeight="1" x14ac:dyDescent="0.2"/>
    <row r="103546" ht="12.75" customHeight="1" x14ac:dyDescent="0.2"/>
    <row r="103547" ht="12.75" customHeight="1" x14ac:dyDescent="0.2"/>
    <row r="103548" ht="12.75" customHeight="1" x14ac:dyDescent="0.2"/>
    <row r="103549" ht="12.75" customHeight="1" x14ac:dyDescent="0.2"/>
    <row r="103550" ht="12.75" customHeight="1" x14ac:dyDescent="0.2"/>
    <row r="103551" ht="12.75" customHeight="1" x14ac:dyDescent="0.2"/>
    <row r="103552" ht="12.75" customHeight="1" x14ac:dyDescent="0.2"/>
    <row r="103553" ht="12.75" customHeight="1" x14ac:dyDescent="0.2"/>
    <row r="103554" ht="12.75" customHeight="1" x14ac:dyDescent="0.2"/>
    <row r="103555" ht="12.75" customHeight="1" x14ac:dyDescent="0.2"/>
    <row r="103556" ht="12.75" customHeight="1" x14ac:dyDescent="0.2"/>
    <row r="103557" ht="12.75" customHeight="1" x14ac:dyDescent="0.2"/>
    <row r="103558" ht="12.75" customHeight="1" x14ac:dyDescent="0.2"/>
    <row r="103559" ht="12.75" customHeight="1" x14ac:dyDescent="0.2"/>
    <row r="103560" ht="12.75" customHeight="1" x14ac:dyDescent="0.2"/>
    <row r="103561" ht="12.75" customHeight="1" x14ac:dyDescent="0.2"/>
    <row r="103562" ht="12.75" customHeight="1" x14ac:dyDescent="0.2"/>
    <row r="103563" ht="12.75" customHeight="1" x14ac:dyDescent="0.2"/>
    <row r="103564" ht="12.75" customHeight="1" x14ac:dyDescent="0.2"/>
    <row r="103565" ht="12.75" customHeight="1" x14ac:dyDescent="0.2"/>
    <row r="103566" ht="12.75" customHeight="1" x14ac:dyDescent="0.2"/>
    <row r="103567" ht="12.75" customHeight="1" x14ac:dyDescent="0.2"/>
    <row r="103568" ht="12.75" customHeight="1" x14ac:dyDescent="0.2"/>
    <row r="103569" ht="12.75" customHeight="1" x14ac:dyDescent="0.2"/>
    <row r="103570" ht="12.75" customHeight="1" x14ac:dyDescent="0.2"/>
    <row r="103571" ht="12.75" customHeight="1" x14ac:dyDescent="0.2"/>
    <row r="103572" ht="12.75" customHeight="1" x14ac:dyDescent="0.2"/>
    <row r="103573" ht="12.75" customHeight="1" x14ac:dyDescent="0.2"/>
    <row r="103574" ht="12.75" customHeight="1" x14ac:dyDescent="0.2"/>
    <row r="103575" ht="12.75" customHeight="1" x14ac:dyDescent="0.2"/>
    <row r="103576" ht="12.75" customHeight="1" x14ac:dyDescent="0.2"/>
    <row r="103577" ht="12.75" customHeight="1" x14ac:dyDescent="0.2"/>
    <row r="103578" ht="12.75" customHeight="1" x14ac:dyDescent="0.2"/>
    <row r="103579" ht="12.75" customHeight="1" x14ac:dyDescent="0.2"/>
    <row r="103580" ht="12.75" customHeight="1" x14ac:dyDescent="0.2"/>
    <row r="103581" ht="12.75" customHeight="1" x14ac:dyDescent="0.2"/>
    <row r="103582" ht="12.75" customHeight="1" x14ac:dyDescent="0.2"/>
    <row r="103583" ht="12.75" customHeight="1" x14ac:dyDescent="0.2"/>
    <row r="103584" ht="12.75" customHeight="1" x14ac:dyDescent="0.2"/>
    <row r="103585" ht="12.75" customHeight="1" x14ac:dyDescent="0.2"/>
    <row r="103586" ht="12.75" customHeight="1" x14ac:dyDescent="0.2"/>
    <row r="103587" ht="12.75" customHeight="1" x14ac:dyDescent="0.2"/>
    <row r="103588" ht="12.75" customHeight="1" x14ac:dyDescent="0.2"/>
    <row r="103589" ht="12.75" customHeight="1" x14ac:dyDescent="0.2"/>
    <row r="103590" ht="12.75" customHeight="1" x14ac:dyDescent="0.2"/>
    <row r="103591" ht="12.75" customHeight="1" x14ac:dyDescent="0.2"/>
    <row r="103592" ht="12.75" customHeight="1" x14ac:dyDescent="0.2"/>
    <row r="103593" ht="12.75" customHeight="1" x14ac:dyDescent="0.2"/>
    <row r="103594" ht="12.75" customHeight="1" x14ac:dyDescent="0.2"/>
    <row r="103595" ht="12.75" customHeight="1" x14ac:dyDescent="0.2"/>
    <row r="103596" ht="12.75" customHeight="1" x14ac:dyDescent="0.2"/>
    <row r="103597" ht="12.75" customHeight="1" x14ac:dyDescent="0.2"/>
    <row r="103598" ht="12.75" customHeight="1" x14ac:dyDescent="0.2"/>
    <row r="103599" ht="12.75" customHeight="1" x14ac:dyDescent="0.2"/>
    <row r="103600" ht="12.75" customHeight="1" x14ac:dyDescent="0.2"/>
    <row r="103601" ht="12.75" customHeight="1" x14ac:dyDescent="0.2"/>
    <row r="103602" ht="12.75" customHeight="1" x14ac:dyDescent="0.2"/>
    <row r="103603" ht="12.75" customHeight="1" x14ac:dyDescent="0.2"/>
    <row r="103604" ht="12.75" customHeight="1" x14ac:dyDescent="0.2"/>
    <row r="103605" ht="12.75" customHeight="1" x14ac:dyDescent="0.2"/>
    <row r="103606" ht="12.75" customHeight="1" x14ac:dyDescent="0.2"/>
    <row r="103607" ht="12.75" customHeight="1" x14ac:dyDescent="0.2"/>
    <row r="103608" ht="12.75" customHeight="1" x14ac:dyDescent="0.2"/>
    <row r="103609" ht="12.75" customHeight="1" x14ac:dyDescent="0.2"/>
    <row r="103610" ht="12.75" customHeight="1" x14ac:dyDescent="0.2"/>
    <row r="103611" ht="12.75" customHeight="1" x14ac:dyDescent="0.2"/>
    <row r="103612" ht="12.75" customHeight="1" x14ac:dyDescent="0.2"/>
    <row r="103613" ht="12.75" customHeight="1" x14ac:dyDescent="0.2"/>
    <row r="103614" ht="12.75" customHeight="1" x14ac:dyDescent="0.2"/>
    <row r="103615" ht="12.75" customHeight="1" x14ac:dyDescent="0.2"/>
    <row r="103616" ht="12.75" customHeight="1" x14ac:dyDescent="0.2"/>
    <row r="103617" ht="12.75" customHeight="1" x14ac:dyDescent="0.2"/>
    <row r="103618" ht="12.75" customHeight="1" x14ac:dyDescent="0.2"/>
    <row r="103619" ht="12.75" customHeight="1" x14ac:dyDescent="0.2"/>
    <row r="103620" ht="12.75" customHeight="1" x14ac:dyDescent="0.2"/>
    <row r="103621" ht="12.75" customHeight="1" x14ac:dyDescent="0.2"/>
    <row r="103622" ht="12.75" customHeight="1" x14ac:dyDescent="0.2"/>
    <row r="103623" ht="12.75" customHeight="1" x14ac:dyDescent="0.2"/>
    <row r="103624" ht="12.75" customHeight="1" x14ac:dyDescent="0.2"/>
    <row r="103625" ht="12.75" customHeight="1" x14ac:dyDescent="0.2"/>
    <row r="103626" ht="12.75" customHeight="1" x14ac:dyDescent="0.2"/>
    <row r="103627" ht="12.75" customHeight="1" x14ac:dyDescent="0.2"/>
    <row r="103628" ht="12.75" customHeight="1" x14ac:dyDescent="0.2"/>
    <row r="103629" ht="12.75" customHeight="1" x14ac:dyDescent="0.2"/>
    <row r="103630" ht="12.75" customHeight="1" x14ac:dyDescent="0.2"/>
    <row r="103631" ht="12.75" customHeight="1" x14ac:dyDescent="0.2"/>
    <row r="103632" ht="12.75" customHeight="1" x14ac:dyDescent="0.2"/>
    <row r="103633" ht="12.75" customHeight="1" x14ac:dyDescent="0.2"/>
    <row r="103634" ht="12.75" customHeight="1" x14ac:dyDescent="0.2"/>
    <row r="103635" ht="12.75" customHeight="1" x14ac:dyDescent="0.2"/>
    <row r="103636" ht="12.75" customHeight="1" x14ac:dyDescent="0.2"/>
    <row r="103637" ht="12.75" customHeight="1" x14ac:dyDescent="0.2"/>
    <row r="103638" ht="12.75" customHeight="1" x14ac:dyDescent="0.2"/>
    <row r="103639" ht="12.75" customHeight="1" x14ac:dyDescent="0.2"/>
    <row r="103640" ht="12.75" customHeight="1" x14ac:dyDescent="0.2"/>
    <row r="103641" ht="12.75" customHeight="1" x14ac:dyDescent="0.2"/>
    <row r="103642" ht="12.75" customHeight="1" x14ac:dyDescent="0.2"/>
    <row r="103643" ht="12.75" customHeight="1" x14ac:dyDescent="0.2"/>
    <row r="103644" ht="12.75" customHeight="1" x14ac:dyDescent="0.2"/>
    <row r="103645" ht="12.75" customHeight="1" x14ac:dyDescent="0.2"/>
    <row r="103646" ht="12.75" customHeight="1" x14ac:dyDescent="0.2"/>
    <row r="103647" ht="12.75" customHeight="1" x14ac:dyDescent="0.2"/>
    <row r="103648" ht="12.75" customHeight="1" x14ac:dyDescent="0.2"/>
    <row r="103649" ht="12.75" customHeight="1" x14ac:dyDescent="0.2"/>
    <row r="103650" ht="12.75" customHeight="1" x14ac:dyDescent="0.2"/>
    <row r="103651" ht="12.75" customHeight="1" x14ac:dyDescent="0.2"/>
    <row r="103652" ht="12.75" customHeight="1" x14ac:dyDescent="0.2"/>
    <row r="103653" ht="12.75" customHeight="1" x14ac:dyDescent="0.2"/>
    <row r="103654" ht="12.75" customHeight="1" x14ac:dyDescent="0.2"/>
    <row r="103655" ht="12.75" customHeight="1" x14ac:dyDescent="0.2"/>
    <row r="103656" ht="12.75" customHeight="1" x14ac:dyDescent="0.2"/>
    <row r="103657" ht="12.75" customHeight="1" x14ac:dyDescent="0.2"/>
    <row r="103658" ht="12.75" customHeight="1" x14ac:dyDescent="0.2"/>
    <row r="103659" ht="12.75" customHeight="1" x14ac:dyDescent="0.2"/>
    <row r="103660" ht="12.75" customHeight="1" x14ac:dyDescent="0.2"/>
    <row r="103661" ht="12.75" customHeight="1" x14ac:dyDescent="0.2"/>
    <row r="103662" ht="12.75" customHeight="1" x14ac:dyDescent="0.2"/>
    <row r="103663" ht="12.75" customHeight="1" x14ac:dyDescent="0.2"/>
    <row r="103664" ht="12.75" customHeight="1" x14ac:dyDescent="0.2"/>
    <row r="103665" ht="12.75" customHeight="1" x14ac:dyDescent="0.2"/>
    <row r="103666" ht="12.75" customHeight="1" x14ac:dyDescent="0.2"/>
    <row r="103667" ht="12.75" customHeight="1" x14ac:dyDescent="0.2"/>
    <row r="103668" ht="12.75" customHeight="1" x14ac:dyDescent="0.2"/>
    <row r="103669" ht="12.75" customHeight="1" x14ac:dyDescent="0.2"/>
    <row r="103670" ht="12.75" customHeight="1" x14ac:dyDescent="0.2"/>
    <row r="103671" ht="12.75" customHeight="1" x14ac:dyDescent="0.2"/>
    <row r="103672" ht="12.75" customHeight="1" x14ac:dyDescent="0.2"/>
    <row r="103673" ht="12.75" customHeight="1" x14ac:dyDescent="0.2"/>
    <row r="103674" ht="12.75" customHeight="1" x14ac:dyDescent="0.2"/>
    <row r="103675" ht="12.75" customHeight="1" x14ac:dyDescent="0.2"/>
    <row r="103676" ht="12.75" customHeight="1" x14ac:dyDescent="0.2"/>
    <row r="103677" ht="12.75" customHeight="1" x14ac:dyDescent="0.2"/>
    <row r="103678" ht="12.75" customHeight="1" x14ac:dyDescent="0.2"/>
    <row r="103679" ht="12.75" customHeight="1" x14ac:dyDescent="0.2"/>
    <row r="103680" ht="12.75" customHeight="1" x14ac:dyDescent="0.2"/>
    <row r="103681" ht="12.75" customHeight="1" x14ac:dyDescent="0.2"/>
    <row r="103682" ht="12.75" customHeight="1" x14ac:dyDescent="0.2"/>
    <row r="103683" ht="12.75" customHeight="1" x14ac:dyDescent="0.2"/>
    <row r="103684" ht="12.75" customHeight="1" x14ac:dyDescent="0.2"/>
    <row r="103685" ht="12.75" customHeight="1" x14ac:dyDescent="0.2"/>
    <row r="103686" ht="12.75" customHeight="1" x14ac:dyDescent="0.2"/>
    <row r="103687" ht="12.75" customHeight="1" x14ac:dyDescent="0.2"/>
    <row r="103688" ht="12.75" customHeight="1" x14ac:dyDescent="0.2"/>
    <row r="103689" ht="12.75" customHeight="1" x14ac:dyDescent="0.2"/>
    <row r="103690" ht="12.75" customHeight="1" x14ac:dyDescent="0.2"/>
    <row r="103691" ht="12.75" customHeight="1" x14ac:dyDescent="0.2"/>
    <row r="103692" ht="12.75" customHeight="1" x14ac:dyDescent="0.2"/>
    <row r="103693" ht="12.75" customHeight="1" x14ac:dyDescent="0.2"/>
    <row r="103694" ht="12.75" customHeight="1" x14ac:dyDescent="0.2"/>
    <row r="103695" ht="12.75" customHeight="1" x14ac:dyDescent="0.2"/>
    <row r="103696" ht="12.75" customHeight="1" x14ac:dyDescent="0.2"/>
    <row r="103697" ht="12.75" customHeight="1" x14ac:dyDescent="0.2"/>
    <row r="103698" ht="12.75" customHeight="1" x14ac:dyDescent="0.2"/>
    <row r="103699" ht="12.75" customHeight="1" x14ac:dyDescent="0.2"/>
    <row r="103700" ht="12.75" customHeight="1" x14ac:dyDescent="0.2"/>
    <row r="103701" ht="12.75" customHeight="1" x14ac:dyDescent="0.2"/>
    <row r="103702" ht="12.75" customHeight="1" x14ac:dyDescent="0.2"/>
    <row r="103703" ht="12.75" customHeight="1" x14ac:dyDescent="0.2"/>
    <row r="103704" ht="12.75" customHeight="1" x14ac:dyDescent="0.2"/>
    <row r="103705" ht="12.75" customHeight="1" x14ac:dyDescent="0.2"/>
    <row r="103706" ht="12.75" customHeight="1" x14ac:dyDescent="0.2"/>
    <row r="103707" ht="12.75" customHeight="1" x14ac:dyDescent="0.2"/>
    <row r="103708" ht="12.75" customHeight="1" x14ac:dyDescent="0.2"/>
    <row r="103709" ht="12.75" customHeight="1" x14ac:dyDescent="0.2"/>
    <row r="103710" ht="12.75" customHeight="1" x14ac:dyDescent="0.2"/>
    <row r="103711" ht="12.75" customHeight="1" x14ac:dyDescent="0.2"/>
    <row r="103712" ht="12.75" customHeight="1" x14ac:dyDescent="0.2"/>
    <row r="103713" ht="12.75" customHeight="1" x14ac:dyDescent="0.2"/>
    <row r="103714" ht="12.75" customHeight="1" x14ac:dyDescent="0.2"/>
    <row r="103715" ht="12.75" customHeight="1" x14ac:dyDescent="0.2"/>
    <row r="103716" ht="12.75" customHeight="1" x14ac:dyDescent="0.2"/>
    <row r="103717" ht="12.75" customHeight="1" x14ac:dyDescent="0.2"/>
    <row r="103718" ht="12.75" customHeight="1" x14ac:dyDescent="0.2"/>
    <row r="103719" ht="12.75" customHeight="1" x14ac:dyDescent="0.2"/>
    <row r="103720" ht="12.75" customHeight="1" x14ac:dyDescent="0.2"/>
    <row r="103721" ht="12.75" customHeight="1" x14ac:dyDescent="0.2"/>
    <row r="103722" ht="12.75" customHeight="1" x14ac:dyDescent="0.2"/>
    <row r="103723" ht="12.75" customHeight="1" x14ac:dyDescent="0.2"/>
    <row r="103724" ht="12.75" customHeight="1" x14ac:dyDescent="0.2"/>
    <row r="103725" ht="12.75" customHeight="1" x14ac:dyDescent="0.2"/>
    <row r="103726" ht="12.75" customHeight="1" x14ac:dyDescent="0.2"/>
    <row r="103727" ht="12.75" customHeight="1" x14ac:dyDescent="0.2"/>
    <row r="103728" ht="12.75" customHeight="1" x14ac:dyDescent="0.2"/>
    <row r="103729" ht="12.75" customHeight="1" x14ac:dyDescent="0.2"/>
    <row r="103730" ht="12.75" customHeight="1" x14ac:dyDescent="0.2"/>
    <row r="103731" ht="12.75" customHeight="1" x14ac:dyDescent="0.2"/>
    <row r="103732" ht="12.75" customHeight="1" x14ac:dyDescent="0.2"/>
    <row r="103733" ht="12.75" customHeight="1" x14ac:dyDescent="0.2"/>
    <row r="103734" ht="12.75" customHeight="1" x14ac:dyDescent="0.2"/>
    <row r="103735" ht="12.75" customHeight="1" x14ac:dyDescent="0.2"/>
    <row r="103736" ht="12.75" customHeight="1" x14ac:dyDescent="0.2"/>
    <row r="103737" ht="12.75" customHeight="1" x14ac:dyDescent="0.2"/>
    <row r="103738" ht="12.75" customHeight="1" x14ac:dyDescent="0.2"/>
    <row r="103739" ht="12.75" customHeight="1" x14ac:dyDescent="0.2"/>
    <row r="103740" ht="12.75" customHeight="1" x14ac:dyDescent="0.2"/>
    <row r="103741" ht="12.75" customHeight="1" x14ac:dyDescent="0.2"/>
    <row r="103742" ht="12.75" customHeight="1" x14ac:dyDescent="0.2"/>
    <row r="103743" ht="12.75" customHeight="1" x14ac:dyDescent="0.2"/>
    <row r="103744" ht="12.75" customHeight="1" x14ac:dyDescent="0.2"/>
    <row r="103745" ht="12.75" customHeight="1" x14ac:dyDescent="0.2"/>
    <row r="103746" ht="12.75" customHeight="1" x14ac:dyDescent="0.2"/>
    <row r="103747" ht="12.75" customHeight="1" x14ac:dyDescent="0.2"/>
    <row r="103748" ht="12.75" customHeight="1" x14ac:dyDescent="0.2"/>
    <row r="103749" ht="12.75" customHeight="1" x14ac:dyDescent="0.2"/>
    <row r="103750" ht="12.75" customHeight="1" x14ac:dyDescent="0.2"/>
    <row r="103751" ht="12.75" customHeight="1" x14ac:dyDescent="0.2"/>
    <row r="103752" ht="12.75" customHeight="1" x14ac:dyDescent="0.2"/>
    <row r="103753" ht="12.75" customHeight="1" x14ac:dyDescent="0.2"/>
    <row r="103754" ht="12.75" customHeight="1" x14ac:dyDescent="0.2"/>
    <row r="103755" ht="12.75" customHeight="1" x14ac:dyDescent="0.2"/>
    <row r="103756" ht="12.75" customHeight="1" x14ac:dyDescent="0.2"/>
    <row r="103757" ht="12.75" customHeight="1" x14ac:dyDescent="0.2"/>
    <row r="103758" ht="12.75" customHeight="1" x14ac:dyDescent="0.2"/>
    <row r="103759" ht="12.75" customHeight="1" x14ac:dyDescent="0.2"/>
    <row r="103760" ht="12.75" customHeight="1" x14ac:dyDescent="0.2"/>
    <row r="103761" ht="12.75" customHeight="1" x14ac:dyDescent="0.2"/>
    <row r="103762" ht="12.75" customHeight="1" x14ac:dyDescent="0.2"/>
    <row r="103763" ht="12.75" customHeight="1" x14ac:dyDescent="0.2"/>
    <row r="103764" ht="12.75" customHeight="1" x14ac:dyDescent="0.2"/>
    <row r="103765" ht="12.75" customHeight="1" x14ac:dyDescent="0.2"/>
    <row r="103766" ht="12.75" customHeight="1" x14ac:dyDescent="0.2"/>
    <row r="103767" ht="12.75" customHeight="1" x14ac:dyDescent="0.2"/>
    <row r="103768" ht="12.75" customHeight="1" x14ac:dyDescent="0.2"/>
    <row r="103769" ht="12.75" customHeight="1" x14ac:dyDescent="0.2"/>
    <row r="103770" ht="12.75" customHeight="1" x14ac:dyDescent="0.2"/>
    <row r="103771" ht="12.75" customHeight="1" x14ac:dyDescent="0.2"/>
    <row r="103772" ht="12.75" customHeight="1" x14ac:dyDescent="0.2"/>
    <row r="103773" ht="12.75" customHeight="1" x14ac:dyDescent="0.2"/>
    <row r="103774" ht="12.75" customHeight="1" x14ac:dyDescent="0.2"/>
    <row r="103775" ht="12.75" customHeight="1" x14ac:dyDescent="0.2"/>
    <row r="103776" ht="12.75" customHeight="1" x14ac:dyDescent="0.2"/>
    <row r="103777" ht="12.75" customHeight="1" x14ac:dyDescent="0.2"/>
    <row r="103778" ht="12.75" customHeight="1" x14ac:dyDescent="0.2"/>
    <row r="103779" ht="12.75" customHeight="1" x14ac:dyDescent="0.2"/>
    <row r="103780" ht="12.75" customHeight="1" x14ac:dyDescent="0.2"/>
    <row r="103781" ht="12.75" customHeight="1" x14ac:dyDescent="0.2"/>
    <row r="103782" ht="12.75" customHeight="1" x14ac:dyDescent="0.2"/>
    <row r="103783" ht="12.75" customHeight="1" x14ac:dyDescent="0.2"/>
    <row r="103784" ht="12.75" customHeight="1" x14ac:dyDescent="0.2"/>
    <row r="103785" ht="12.75" customHeight="1" x14ac:dyDescent="0.2"/>
    <row r="103786" ht="12.75" customHeight="1" x14ac:dyDescent="0.2"/>
    <row r="103787" ht="12.75" customHeight="1" x14ac:dyDescent="0.2"/>
    <row r="103788" ht="12.75" customHeight="1" x14ac:dyDescent="0.2"/>
    <row r="103789" ht="12.75" customHeight="1" x14ac:dyDescent="0.2"/>
    <row r="103790" ht="12.75" customHeight="1" x14ac:dyDescent="0.2"/>
    <row r="103791" ht="12.75" customHeight="1" x14ac:dyDescent="0.2"/>
    <row r="103792" ht="12.75" customHeight="1" x14ac:dyDescent="0.2"/>
    <row r="103793" ht="12.75" customHeight="1" x14ac:dyDescent="0.2"/>
    <row r="103794" ht="12.75" customHeight="1" x14ac:dyDescent="0.2"/>
    <row r="103795" ht="12.75" customHeight="1" x14ac:dyDescent="0.2"/>
    <row r="103796" ht="12.75" customHeight="1" x14ac:dyDescent="0.2"/>
    <row r="103797" ht="12.75" customHeight="1" x14ac:dyDescent="0.2"/>
    <row r="103798" ht="12.75" customHeight="1" x14ac:dyDescent="0.2"/>
    <row r="103799" ht="12.75" customHeight="1" x14ac:dyDescent="0.2"/>
    <row r="103800" ht="12.75" customHeight="1" x14ac:dyDescent="0.2"/>
    <row r="103801" ht="12.75" customHeight="1" x14ac:dyDescent="0.2"/>
    <row r="103802" ht="12.75" customHeight="1" x14ac:dyDescent="0.2"/>
    <row r="103803" ht="12.75" customHeight="1" x14ac:dyDescent="0.2"/>
    <row r="103804" ht="12.75" customHeight="1" x14ac:dyDescent="0.2"/>
    <row r="103805" ht="12.75" customHeight="1" x14ac:dyDescent="0.2"/>
    <row r="103806" ht="12.75" customHeight="1" x14ac:dyDescent="0.2"/>
    <row r="103807" ht="12.75" customHeight="1" x14ac:dyDescent="0.2"/>
    <row r="103808" ht="12.75" customHeight="1" x14ac:dyDescent="0.2"/>
    <row r="103809" ht="12.75" customHeight="1" x14ac:dyDescent="0.2"/>
    <row r="103810" ht="12.75" customHeight="1" x14ac:dyDescent="0.2"/>
    <row r="103811" ht="12.75" customHeight="1" x14ac:dyDescent="0.2"/>
    <row r="103812" ht="12.75" customHeight="1" x14ac:dyDescent="0.2"/>
    <row r="103813" ht="12.75" customHeight="1" x14ac:dyDescent="0.2"/>
    <row r="103814" ht="12.75" customHeight="1" x14ac:dyDescent="0.2"/>
    <row r="103815" ht="12.75" customHeight="1" x14ac:dyDescent="0.2"/>
    <row r="103816" ht="12.75" customHeight="1" x14ac:dyDescent="0.2"/>
    <row r="103817" ht="12.75" customHeight="1" x14ac:dyDescent="0.2"/>
    <row r="103818" ht="12.75" customHeight="1" x14ac:dyDescent="0.2"/>
    <row r="103819" ht="12.75" customHeight="1" x14ac:dyDescent="0.2"/>
    <row r="103820" ht="12.75" customHeight="1" x14ac:dyDescent="0.2"/>
    <row r="103821" ht="12.75" customHeight="1" x14ac:dyDescent="0.2"/>
    <row r="103822" ht="12.75" customHeight="1" x14ac:dyDescent="0.2"/>
    <row r="103823" ht="12.75" customHeight="1" x14ac:dyDescent="0.2"/>
    <row r="103824" ht="12.75" customHeight="1" x14ac:dyDescent="0.2"/>
    <row r="103825" ht="12.75" customHeight="1" x14ac:dyDescent="0.2"/>
    <row r="103826" ht="12.75" customHeight="1" x14ac:dyDescent="0.2"/>
    <row r="103827" ht="12.75" customHeight="1" x14ac:dyDescent="0.2"/>
    <row r="103828" ht="12.75" customHeight="1" x14ac:dyDescent="0.2"/>
    <row r="103829" ht="12.75" customHeight="1" x14ac:dyDescent="0.2"/>
    <row r="103830" ht="12.75" customHeight="1" x14ac:dyDescent="0.2"/>
    <row r="103831" ht="12.75" customHeight="1" x14ac:dyDescent="0.2"/>
    <row r="103832" ht="12.75" customHeight="1" x14ac:dyDescent="0.2"/>
    <row r="103833" ht="12.75" customHeight="1" x14ac:dyDescent="0.2"/>
    <row r="103834" ht="12.75" customHeight="1" x14ac:dyDescent="0.2"/>
    <row r="103835" ht="12.75" customHeight="1" x14ac:dyDescent="0.2"/>
    <row r="103836" ht="12.75" customHeight="1" x14ac:dyDescent="0.2"/>
    <row r="103837" ht="12.75" customHeight="1" x14ac:dyDescent="0.2"/>
    <row r="103838" ht="12.75" customHeight="1" x14ac:dyDescent="0.2"/>
    <row r="103839" ht="12.75" customHeight="1" x14ac:dyDescent="0.2"/>
    <row r="103840" ht="12.75" customHeight="1" x14ac:dyDescent="0.2"/>
    <row r="103841" ht="12.75" customHeight="1" x14ac:dyDescent="0.2"/>
    <row r="103842" ht="12.75" customHeight="1" x14ac:dyDescent="0.2"/>
    <row r="103843" ht="12.75" customHeight="1" x14ac:dyDescent="0.2"/>
    <row r="103844" ht="12.75" customHeight="1" x14ac:dyDescent="0.2"/>
    <row r="103845" ht="12.75" customHeight="1" x14ac:dyDescent="0.2"/>
    <row r="103846" ht="12.75" customHeight="1" x14ac:dyDescent="0.2"/>
    <row r="103847" ht="12.75" customHeight="1" x14ac:dyDescent="0.2"/>
    <row r="103848" ht="12.75" customHeight="1" x14ac:dyDescent="0.2"/>
    <row r="103849" ht="12.75" customHeight="1" x14ac:dyDescent="0.2"/>
    <row r="103850" ht="12.75" customHeight="1" x14ac:dyDescent="0.2"/>
    <row r="103851" ht="12.75" customHeight="1" x14ac:dyDescent="0.2"/>
    <row r="103852" ht="12.75" customHeight="1" x14ac:dyDescent="0.2"/>
    <row r="103853" ht="12.75" customHeight="1" x14ac:dyDescent="0.2"/>
    <row r="103854" ht="12.75" customHeight="1" x14ac:dyDescent="0.2"/>
    <row r="103855" ht="12.75" customHeight="1" x14ac:dyDescent="0.2"/>
    <row r="103856" ht="12.75" customHeight="1" x14ac:dyDescent="0.2"/>
    <row r="103857" ht="12.75" customHeight="1" x14ac:dyDescent="0.2"/>
    <row r="103858" ht="12.75" customHeight="1" x14ac:dyDescent="0.2"/>
    <row r="103859" ht="12.75" customHeight="1" x14ac:dyDescent="0.2"/>
    <row r="103860" ht="12.75" customHeight="1" x14ac:dyDescent="0.2"/>
    <row r="103861" ht="12.75" customHeight="1" x14ac:dyDescent="0.2"/>
    <row r="103862" ht="12.75" customHeight="1" x14ac:dyDescent="0.2"/>
    <row r="103863" ht="12.75" customHeight="1" x14ac:dyDescent="0.2"/>
    <row r="103864" ht="12.75" customHeight="1" x14ac:dyDescent="0.2"/>
    <row r="103865" ht="12.75" customHeight="1" x14ac:dyDescent="0.2"/>
    <row r="103866" ht="12.75" customHeight="1" x14ac:dyDescent="0.2"/>
    <row r="103867" ht="12.75" customHeight="1" x14ac:dyDescent="0.2"/>
    <row r="103868" ht="12.75" customHeight="1" x14ac:dyDescent="0.2"/>
    <row r="103869" ht="12.75" customHeight="1" x14ac:dyDescent="0.2"/>
    <row r="103870" ht="12.75" customHeight="1" x14ac:dyDescent="0.2"/>
    <row r="103871" ht="12.75" customHeight="1" x14ac:dyDescent="0.2"/>
    <row r="103872" ht="12.75" customHeight="1" x14ac:dyDescent="0.2"/>
    <row r="103873" ht="12.75" customHeight="1" x14ac:dyDescent="0.2"/>
    <row r="103874" ht="12.75" customHeight="1" x14ac:dyDescent="0.2"/>
    <row r="103875" ht="12.75" customHeight="1" x14ac:dyDescent="0.2"/>
    <row r="103876" ht="12.75" customHeight="1" x14ac:dyDescent="0.2"/>
    <row r="103877" ht="12.75" customHeight="1" x14ac:dyDescent="0.2"/>
    <row r="103878" ht="12.75" customHeight="1" x14ac:dyDescent="0.2"/>
    <row r="103879" ht="12.75" customHeight="1" x14ac:dyDescent="0.2"/>
    <row r="103880" ht="12.75" customHeight="1" x14ac:dyDescent="0.2"/>
    <row r="103881" ht="12.75" customHeight="1" x14ac:dyDescent="0.2"/>
    <row r="103882" ht="12.75" customHeight="1" x14ac:dyDescent="0.2"/>
    <row r="103883" ht="12.75" customHeight="1" x14ac:dyDescent="0.2"/>
    <row r="103884" ht="12.75" customHeight="1" x14ac:dyDescent="0.2"/>
    <row r="103885" ht="12.75" customHeight="1" x14ac:dyDescent="0.2"/>
    <row r="103886" ht="12.75" customHeight="1" x14ac:dyDescent="0.2"/>
    <row r="103887" ht="12.75" customHeight="1" x14ac:dyDescent="0.2"/>
    <row r="103888" ht="12.75" customHeight="1" x14ac:dyDescent="0.2"/>
    <row r="103889" ht="12.75" customHeight="1" x14ac:dyDescent="0.2"/>
    <row r="103890" ht="12.75" customHeight="1" x14ac:dyDescent="0.2"/>
    <row r="103891" ht="12.75" customHeight="1" x14ac:dyDescent="0.2"/>
    <row r="103892" ht="12.75" customHeight="1" x14ac:dyDescent="0.2"/>
    <row r="103893" ht="12.75" customHeight="1" x14ac:dyDescent="0.2"/>
    <row r="103894" ht="12.75" customHeight="1" x14ac:dyDescent="0.2"/>
    <row r="103895" ht="12.75" customHeight="1" x14ac:dyDescent="0.2"/>
    <row r="103896" ht="12.75" customHeight="1" x14ac:dyDescent="0.2"/>
    <row r="103897" ht="12.75" customHeight="1" x14ac:dyDescent="0.2"/>
    <row r="103898" ht="12.75" customHeight="1" x14ac:dyDescent="0.2"/>
    <row r="103899" ht="12.75" customHeight="1" x14ac:dyDescent="0.2"/>
    <row r="103900" ht="12.75" customHeight="1" x14ac:dyDescent="0.2"/>
    <row r="103901" ht="12.75" customHeight="1" x14ac:dyDescent="0.2"/>
    <row r="103902" ht="12.75" customHeight="1" x14ac:dyDescent="0.2"/>
    <row r="103903" ht="12.75" customHeight="1" x14ac:dyDescent="0.2"/>
    <row r="103904" ht="12.75" customHeight="1" x14ac:dyDescent="0.2"/>
    <row r="103905" ht="12.75" customHeight="1" x14ac:dyDescent="0.2"/>
    <row r="103906" ht="12.75" customHeight="1" x14ac:dyDescent="0.2"/>
    <row r="103907" ht="12.75" customHeight="1" x14ac:dyDescent="0.2"/>
    <row r="103908" ht="12.75" customHeight="1" x14ac:dyDescent="0.2"/>
    <row r="103909" ht="12.75" customHeight="1" x14ac:dyDescent="0.2"/>
    <row r="103910" ht="12.75" customHeight="1" x14ac:dyDescent="0.2"/>
    <row r="103911" ht="12.75" customHeight="1" x14ac:dyDescent="0.2"/>
    <row r="103912" ht="12.75" customHeight="1" x14ac:dyDescent="0.2"/>
    <row r="103913" ht="12.75" customHeight="1" x14ac:dyDescent="0.2"/>
    <row r="103914" ht="12.75" customHeight="1" x14ac:dyDescent="0.2"/>
    <row r="103915" ht="12.75" customHeight="1" x14ac:dyDescent="0.2"/>
    <row r="103916" ht="12.75" customHeight="1" x14ac:dyDescent="0.2"/>
    <row r="103917" ht="12.75" customHeight="1" x14ac:dyDescent="0.2"/>
    <row r="103918" ht="12.75" customHeight="1" x14ac:dyDescent="0.2"/>
    <row r="103919" ht="12.75" customHeight="1" x14ac:dyDescent="0.2"/>
    <row r="103920" ht="12.75" customHeight="1" x14ac:dyDescent="0.2"/>
    <row r="103921" ht="12.75" customHeight="1" x14ac:dyDescent="0.2"/>
    <row r="103922" ht="12.75" customHeight="1" x14ac:dyDescent="0.2"/>
    <row r="103923" ht="12.75" customHeight="1" x14ac:dyDescent="0.2"/>
    <row r="103924" ht="12.75" customHeight="1" x14ac:dyDescent="0.2"/>
    <row r="103925" ht="12.75" customHeight="1" x14ac:dyDescent="0.2"/>
    <row r="103926" ht="12.75" customHeight="1" x14ac:dyDescent="0.2"/>
    <row r="103927" ht="12.75" customHeight="1" x14ac:dyDescent="0.2"/>
    <row r="103928" ht="12.75" customHeight="1" x14ac:dyDescent="0.2"/>
    <row r="103929" ht="12.75" customHeight="1" x14ac:dyDescent="0.2"/>
    <row r="103930" ht="12.75" customHeight="1" x14ac:dyDescent="0.2"/>
    <row r="103931" ht="12.75" customHeight="1" x14ac:dyDescent="0.2"/>
    <row r="103932" ht="12.75" customHeight="1" x14ac:dyDescent="0.2"/>
    <row r="103933" ht="12.75" customHeight="1" x14ac:dyDescent="0.2"/>
    <row r="103934" ht="12.75" customHeight="1" x14ac:dyDescent="0.2"/>
    <row r="103935" ht="12.75" customHeight="1" x14ac:dyDescent="0.2"/>
    <row r="103936" ht="12.75" customHeight="1" x14ac:dyDescent="0.2"/>
    <row r="103937" ht="12.75" customHeight="1" x14ac:dyDescent="0.2"/>
    <row r="103938" ht="12.75" customHeight="1" x14ac:dyDescent="0.2"/>
    <row r="103939" ht="12.75" customHeight="1" x14ac:dyDescent="0.2"/>
    <row r="103940" ht="12.75" customHeight="1" x14ac:dyDescent="0.2"/>
    <row r="103941" ht="12.75" customHeight="1" x14ac:dyDescent="0.2"/>
    <row r="103942" ht="12.75" customHeight="1" x14ac:dyDescent="0.2"/>
    <row r="103943" ht="12.75" customHeight="1" x14ac:dyDescent="0.2"/>
    <row r="103944" ht="12.75" customHeight="1" x14ac:dyDescent="0.2"/>
    <row r="103945" ht="12.75" customHeight="1" x14ac:dyDescent="0.2"/>
    <row r="103946" ht="12.75" customHeight="1" x14ac:dyDescent="0.2"/>
    <row r="103947" ht="12.75" customHeight="1" x14ac:dyDescent="0.2"/>
    <row r="103948" ht="12.75" customHeight="1" x14ac:dyDescent="0.2"/>
    <row r="103949" ht="12.75" customHeight="1" x14ac:dyDescent="0.2"/>
    <row r="103950" ht="12.75" customHeight="1" x14ac:dyDescent="0.2"/>
    <row r="103951" ht="12.75" customHeight="1" x14ac:dyDescent="0.2"/>
    <row r="103952" ht="12.75" customHeight="1" x14ac:dyDescent="0.2"/>
    <row r="103953" ht="12.75" customHeight="1" x14ac:dyDescent="0.2"/>
    <row r="103954" ht="12.75" customHeight="1" x14ac:dyDescent="0.2"/>
    <row r="103955" ht="12.75" customHeight="1" x14ac:dyDescent="0.2"/>
    <row r="103956" ht="12.75" customHeight="1" x14ac:dyDescent="0.2"/>
    <row r="103957" ht="12.75" customHeight="1" x14ac:dyDescent="0.2"/>
    <row r="103958" ht="12.75" customHeight="1" x14ac:dyDescent="0.2"/>
    <row r="103959" ht="12.75" customHeight="1" x14ac:dyDescent="0.2"/>
    <row r="103960" ht="12.75" customHeight="1" x14ac:dyDescent="0.2"/>
    <row r="103961" ht="12.75" customHeight="1" x14ac:dyDescent="0.2"/>
    <row r="103962" ht="12.75" customHeight="1" x14ac:dyDescent="0.2"/>
    <row r="103963" ht="12.75" customHeight="1" x14ac:dyDescent="0.2"/>
    <row r="103964" ht="12.75" customHeight="1" x14ac:dyDescent="0.2"/>
    <row r="103965" ht="12.75" customHeight="1" x14ac:dyDescent="0.2"/>
    <row r="103966" ht="12.75" customHeight="1" x14ac:dyDescent="0.2"/>
    <row r="103967" ht="12.75" customHeight="1" x14ac:dyDescent="0.2"/>
    <row r="103968" ht="12.75" customHeight="1" x14ac:dyDescent="0.2"/>
    <row r="103969" ht="12.75" customHeight="1" x14ac:dyDescent="0.2"/>
    <row r="103970" ht="12.75" customHeight="1" x14ac:dyDescent="0.2"/>
    <row r="103971" ht="12.75" customHeight="1" x14ac:dyDescent="0.2"/>
    <row r="103972" ht="12.75" customHeight="1" x14ac:dyDescent="0.2"/>
    <row r="103973" ht="12.75" customHeight="1" x14ac:dyDescent="0.2"/>
    <row r="103974" ht="12.75" customHeight="1" x14ac:dyDescent="0.2"/>
    <row r="103975" ht="12.75" customHeight="1" x14ac:dyDescent="0.2"/>
    <row r="103976" ht="12.75" customHeight="1" x14ac:dyDescent="0.2"/>
    <row r="103977" ht="12.75" customHeight="1" x14ac:dyDescent="0.2"/>
    <row r="103978" ht="12.75" customHeight="1" x14ac:dyDescent="0.2"/>
    <row r="103979" ht="12.75" customHeight="1" x14ac:dyDescent="0.2"/>
    <row r="103980" ht="12.75" customHeight="1" x14ac:dyDescent="0.2"/>
    <row r="103981" ht="12.75" customHeight="1" x14ac:dyDescent="0.2"/>
    <row r="103982" ht="12.75" customHeight="1" x14ac:dyDescent="0.2"/>
    <row r="103983" ht="12.75" customHeight="1" x14ac:dyDescent="0.2"/>
    <row r="103984" ht="12.75" customHeight="1" x14ac:dyDescent="0.2"/>
    <row r="103985" ht="12.75" customHeight="1" x14ac:dyDescent="0.2"/>
    <row r="103986" ht="12.75" customHeight="1" x14ac:dyDescent="0.2"/>
    <row r="103987" ht="12.75" customHeight="1" x14ac:dyDescent="0.2"/>
    <row r="103988" ht="12.75" customHeight="1" x14ac:dyDescent="0.2"/>
    <row r="103989" ht="12.75" customHeight="1" x14ac:dyDescent="0.2"/>
    <row r="103990" ht="12.75" customHeight="1" x14ac:dyDescent="0.2"/>
    <row r="103991" ht="12.75" customHeight="1" x14ac:dyDescent="0.2"/>
    <row r="103992" ht="12.75" customHeight="1" x14ac:dyDescent="0.2"/>
    <row r="103993" ht="12.75" customHeight="1" x14ac:dyDescent="0.2"/>
    <row r="103994" ht="12.75" customHeight="1" x14ac:dyDescent="0.2"/>
    <row r="103995" ht="12.75" customHeight="1" x14ac:dyDescent="0.2"/>
    <row r="103996" ht="12.75" customHeight="1" x14ac:dyDescent="0.2"/>
    <row r="103997" ht="12.75" customHeight="1" x14ac:dyDescent="0.2"/>
    <row r="103998" ht="12.75" customHeight="1" x14ac:dyDescent="0.2"/>
    <row r="103999" ht="12.75" customHeight="1" x14ac:dyDescent="0.2"/>
    <row r="104000" ht="12.75" customHeight="1" x14ac:dyDescent="0.2"/>
    <row r="104001" ht="12.75" customHeight="1" x14ac:dyDescent="0.2"/>
    <row r="104002" ht="12.75" customHeight="1" x14ac:dyDescent="0.2"/>
    <row r="104003" ht="12.75" customHeight="1" x14ac:dyDescent="0.2"/>
    <row r="104004" ht="12.75" customHeight="1" x14ac:dyDescent="0.2"/>
    <row r="104005" ht="12.75" customHeight="1" x14ac:dyDescent="0.2"/>
    <row r="104006" ht="12.75" customHeight="1" x14ac:dyDescent="0.2"/>
    <row r="104007" ht="12.75" customHeight="1" x14ac:dyDescent="0.2"/>
    <row r="104008" ht="12.75" customHeight="1" x14ac:dyDescent="0.2"/>
    <row r="104009" ht="12.75" customHeight="1" x14ac:dyDescent="0.2"/>
    <row r="104010" ht="12.75" customHeight="1" x14ac:dyDescent="0.2"/>
    <row r="104011" ht="12.75" customHeight="1" x14ac:dyDescent="0.2"/>
    <row r="104012" ht="12.75" customHeight="1" x14ac:dyDescent="0.2"/>
    <row r="104013" ht="12.75" customHeight="1" x14ac:dyDescent="0.2"/>
    <row r="104014" ht="12.75" customHeight="1" x14ac:dyDescent="0.2"/>
    <row r="104015" ht="12.75" customHeight="1" x14ac:dyDescent="0.2"/>
    <row r="104016" ht="12.75" customHeight="1" x14ac:dyDescent="0.2"/>
    <row r="104017" ht="12.75" customHeight="1" x14ac:dyDescent="0.2"/>
    <row r="104018" ht="12.75" customHeight="1" x14ac:dyDescent="0.2"/>
    <row r="104019" ht="12.75" customHeight="1" x14ac:dyDescent="0.2"/>
    <row r="104020" ht="12.75" customHeight="1" x14ac:dyDescent="0.2"/>
    <row r="104021" ht="12.75" customHeight="1" x14ac:dyDescent="0.2"/>
    <row r="104022" ht="12.75" customHeight="1" x14ac:dyDescent="0.2"/>
    <row r="104023" ht="12.75" customHeight="1" x14ac:dyDescent="0.2"/>
    <row r="104024" ht="12.75" customHeight="1" x14ac:dyDescent="0.2"/>
    <row r="104025" ht="12.75" customHeight="1" x14ac:dyDescent="0.2"/>
    <row r="104026" ht="12.75" customHeight="1" x14ac:dyDescent="0.2"/>
    <row r="104027" ht="12.75" customHeight="1" x14ac:dyDescent="0.2"/>
    <row r="104028" ht="12.75" customHeight="1" x14ac:dyDescent="0.2"/>
    <row r="104029" ht="12.75" customHeight="1" x14ac:dyDescent="0.2"/>
    <row r="104030" ht="12.75" customHeight="1" x14ac:dyDescent="0.2"/>
    <row r="104031" ht="12.75" customHeight="1" x14ac:dyDescent="0.2"/>
    <row r="104032" ht="12.75" customHeight="1" x14ac:dyDescent="0.2"/>
    <row r="104033" ht="12.75" customHeight="1" x14ac:dyDescent="0.2"/>
    <row r="104034" ht="12.75" customHeight="1" x14ac:dyDescent="0.2"/>
    <row r="104035" ht="12.75" customHeight="1" x14ac:dyDescent="0.2"/>
    <row r="104036" ht="12.75" customHeight="1" x14ac:dyDescent="0.2"/>
    <row r="104037" ht="12.75" customHeight="1" x14ac:dyDescent="0.2"/>
    <row r="104038" ht="12.75" customHeight="1" x14ac:dyDescent="0.2"/>
    <row r="104039" ht="12.75" customHeight="1" x14ac:dyDescent="0.2"/>
    <row r="104040" ht="12.75" customHeight="1" x14ac:dyDescent="0.2"/>
    <row r="104041" ht="12.75" customHeight="1" x14ac:dyDescent="0.2"/>
    <row r="104042" ht="12.75" customHeight="1" x14ac:dyDescent="0.2"/>
    <row r="104043" ht="12.75" customHeight="1" x14ac:dyDescent="0.2"/>
    <row r="104044" ht="12.75" customHeight="1" x14ac:dyDescent="0.2"/>
    <row r="104045" ht="12.75" customHeight="1" x14ac:dyDescent="0.2"/>
    <row r="104046" ht="12.75" customHeight="1" x14ac:dyDescent="0.2"/>
    <row r="104047" ht="12.75" customHeight="1" x14ac:dyDescent="0.2"/>
    <row r="104048" ht="12.75" customHeight="1" x14ac:dyDescent="0.2"/>
    <row r="104049" ht="12.75" customHeight="1" x14ac:dyDescent="0.2"/>
    <row r="104050" ht="12.75" customHeight="1" x14ac:dyDescent="0.2"/>
    <row r="104051" ht="12.75" customHeight="1" x14ac:dyDescent="0.2"/>
    <row r="104052" ht="12.75" customHeight="1" x14ac:dyDescent="0.2"/>
    <row r="104053" ht="12.75" customHeight="1" x14ac:dyDescent="0.2"/>
    <row r="104054" ht="12.75" customHeight="1" x14ac:dyDescent="0.2"/>
    <row r="104055" ht="12.75" customHeight="1" x14ac:dyDescent="0.2"/>
    <row r="104056" ht="12.75" customHeight="1" x14ac:dyDescent="0.2"/>
    <row r="104057" ht="12.75" customHeight="1" x14ac:dyDescent="0.2"/>
    <row r="104058" ht="12.75" customHeight="1" x14ac:dyDescent="0.2"/>
    <row r="104059" ht="12.75" customHeight="1" x14ac:dyDescent="0.2"/>
    <row r="104060" ht="12.75" customHeight="1" x14ac:dyDescent="0.2"/>
    <row r="104061" ht="12.75" customHeight="1" x14ac:dyDescent="0.2"/>
    <row r="104062" ht="12.75" customHeight="1" x14ac:dyDescent="0.2"/>
    <row r="104063" ht="12.75" customHeight="1" x14ac:dyDescent="0.2"/>
    <row r="104064" ht="12.75" customHeight="1" x14ac:dyDescent="0.2"/>
    <row r="104065" ht="12.75" customHeight="1" x14ac:dyDescent="0.2"/>
    <row r="104066" ht="12.75" customHeight="1" x14ac:dyDescent="0.2"/>
    <row r="104067" ht="12.75" customHeight="1" x14ac:dyDescent="0.2"/>
    <row r="104068" ht="12.75" customHeight="1" x14ac:dyDescent="0.2"/>
    <row r="104069" ht="12.75" customHeight="1" x14ac:dyDescent="0.2"/>
    <row r="104070" ht="12.75" customHeight="1" x14ac:dyDescent="0.2"/>
    <row r="104071" ht="12.75" customHeight="1" x14ac:dyDescent="0.2"/>
    <row r="104072" ht="12.75" customHeight="1" x14ac:dyDescent="0.2"/>
    <row r="104073" ht="12.75" customHeight="1" x14ac:dyDescent="0.2"/>
    <row r="104074" ht="12.75" customHeight="1" x14ac:dyDescent="0.2"/>
    <row r="104075" ht="12.75" customHeight="1" x14ac:dyDescent="0.2"/>
    <row r="104076" ht="12.75" customHeight="1" x14ac:dyDescent="0.2"/>
    <row r="104077" ht="12.75" customHeight="1" x14ac:dyDescent="0.2"/>
    <row r="104078" ht="12.75" customHeight="1" x14ac:dyDescent="0.2"/>
    <row r="104079" ht="12.75" customHeight="1" x14ac:dyDescent="0.2"/>
    <row r="104080" ht="12.75" customHeight="1" x14ac:dyDescent="0.2"/>
    <row r="104081" ht="12.75" customHeight="1" x14ac:dyDescent="0.2"/>
    <row r="104082" ht="12.75" customHeight="1" x14ac:dyDescent="0.2"/>
    <row r="104083" ht="12.75" customHeight="1" x14ac:dyDescent="0.2"/>
    <row r="104084" ht="12.75" customHeight="1" x14ac:dyDescent="0.2"/>
    <row r="104085" ht="12.75" customHeight="1" x14ac:dyDescent="0.2"/>
    <row r="104086" ht="12.75" customHeight="1" x14ac:dyDescent="0.2"/>
    <row r="104087" ht="12.75" customHeight="1" x14ac:dyDescent="0.2"/>
    <row r="104088" ht="12.75" customHeight="1" x14ac:dyDescent="0.2"/>
    <row r="104089" ht="12.75" customHeight="1" x14ac:dyDescent="0.2"/>
    <row r="104090" ht="12.75" customHeight="1" x14ac:dyDescent="0.2"/>
    <row r="104091" ht="12.75" customHeight="1" x14ac:dyDescent="0.2"/>
    <row r="104092" ht="12.75" customHeight="1" x14ac:dyDescent="0.2"/>
    <row r="104093" ht="12.75" customHeight="1" x14ac:dyDescent="0.2"/>
    <row r="104094" ht="12.75" customHeight="1" x14ac:dyDescent="0.2"/>
    <row r="104095" ht="12.75" customHeight="1" x14ac:dyDescent="0.2"/>
    <row r="104096" ht="12.75" customHeight="1" x14ac:dyDescent="0.2"/>
    <row r="104097" ht="12.75" customHeight="1" x14ac:dyDescent="0.2"/>
    <row r="104098" ht="12.75" customHeight="1" x14ac:dyDescent="0.2"/>
    <row r="104099" ht="12.75" customHeight="1" x14ac:dyDescent="0.2"/>
    <row r="104100" ht="12.75" customHeight="1" x14ac:dyDescent="0.2"/>
    <row r="104101" ht="12.75" customHeight="1" x14ac:dyDescent="0.2"/>
    <row r="104102" ht="12.75" customHeight="1" x14ac:dyDescent="0.2"/>
    <row r="104103" ht="12.75" customHeight="1" x14ac:dyDescent="0.2"/>
    <row r="104104" ht="12.75" customHeight="1" x14ac:dyDescent="0.2"/>
    <row r="104105" ht="12.75" customHeight="1" x14ac:dyDescent="0.2"/>
    <row r="104106" ht="12.75" customHeight="1" x14ac:dyDescent="0.2"/>
    <row r="104107" ht="12.75" customHeight="1" x14ac:dyDescent="0.2"/>
    <row r="104108" ht="12.75" customHeight="1" x14ac:dyDescent="0.2"/>
    <row r="104109" ht="12.75" customHeight="1" x14ac:dyDescent="0.2"/>
    <row r="104110" ht="12.75" customHeight="1" x14ac:dyDescent="0.2"/>
    <row r="104111" ht="12.75" customHeight="1" x14ac:dyDescent="0.2"/>
    <row r="104112" ht="12.75" customHeight="1" x14ac:dyDescent="0.2"/>
    <row r="104113" ht="12.75" customHeight="1" x14ac:dyDescent="0.2"/>
    <row r="104114" ht="12.75" customHeight="1" x14ac:dyDescent="0.2"/>
    <row r="104115" ht="12.75" customHeight="1" x14ac:dyDescent="0.2"/>
    <row r="104116" ht="12.75" customHeight="1" x14ac:dyDescent="0.2"/>
    <row r="104117" ht="12.75" customHeight="1" x14ac:dyDescent="0.2"/>
    <row r="104118" ht="12.75" customHeight="1" x14ac:dyDescent="0.2"/>
    <row r="104119" ht="12.75" customHeight="1" x14ac:dyDescent="0.2"/>
    <row r="104120" ht="12.75" customHeight="1" x14ac:dyDescent="0.2"/>
    <row r="104121" ht="12.75" customHeight="1" x14ac:dyDescent="0.2"/>
    <row r="104122" ht="12.75" customHeight="1" x14ac:dyDescent="0.2"/>
    <row r="104123" ht="12.75" customHeight="1" x14ac:dyDescent="0.2"/>
    <row r="104124" ht="12.75" customHeight="1" x14ac:dyDescent="0.2"/>
    <row r="104125" ht="12.75" customHeight="1" x14ac:dyDescent="0.2"/>
    <row r="104126" ht="12.75" customHeight="1" x14ac:dyDescent="0.2"/>
    <row r="104127" ht="12.75" customHeight="1" x14ac:dyDescent="0.2"/>
    <row r="104128" ht="12.75" customHeight="1" x14ac:dyDescent="0.2"/>
    <row r="104129" ht="12.75" customHeight="1" x14ac:dyDescent="0.2"/>
    <row r="104130" ht="12.75" customHeight="1" x14ac:dyDescent="0.2"/>
    <row r="104131" ht="12.75" customHeight="1" x14ac:dyDescent="0.2"/>
    <row r="104132" ht="12.75" customHeight="1" x14ac:dyDescent="0.2"/>
    <row r="104133" ht="12.75" customHeight="1" x14ac:dyDescent="0.2"/>
    <row r="104134" ht="12.75" customHeight="1" x14ac:dyDescent="0.2"/>
    <row r="104135" ht="12.75" customHeight="1" x14ac:dyDescent="0.2"/>
    <row r="104136" ht="12.75" customHeight="1" x14ac:dyDescent="0.2"/>
    <row r="104137" ht="12.75" customHeight="1" x14ac:dyDescent="0.2"/>
    <row r="104138" ht="12.75" customHeight="1" x14ac:dyDescent="0.2"/>
    <row r="104139" ht="12.75" customHeight="1" x14ac:dyDescent="0.2"/>
    <row r="104140" ht="12.75" customHeight="1" x14ac:dyDescent="0.2"/>
    <row r="104141" ht="12.75" customHeight="1" x14ac:dyDescent="0.2"/>
    <row r="104142" ht="12.75" customHeight="1" x14ac:dyDescent="0.2"/>
    <row r="104143" ht="12.75" customHeight="1" x14ac:dyDescent="0.2"/>
    <row r="104144" ht="12.75" customHeight="1" x14ac:dyDescent="0.2"/>
    <row r="104145" ht="12.75" customHeight="1" x14ac:dyDescent="0.2"/>
    <row r="104146" ht="12.75" customHeight="1" x14ac:dyDescent="0.2"/>
    <row r="104147" ht="12.75" customHeight="1" x14ac:dyDescent="0.2"/>
    <row r="104148" ht="12.75" customHeight="1" x14ac:dyDescent="0.2"/>
    <row r="104149" ht="12.75" customHeight="1" x14ac:dyDescent="0.2"/>
    <row r="104150" ht="12.75" customHeight="1" x14ac:dyDescent="0.2"/>
    <row r="104151" ht="12.75" customHeight="1" x14ac:dyDescent="0.2"/>
    <row r="104152" ht="12.75" customHeight="1" x14ac:dyDescent="0.2"/>
    <row r="104153" ht="12.75" customHeight="1" x14ac:dyDescent="0.2"/>
    <row r="104154" ht="12.75" customHeight="1" x14ac:dyDescent="0.2"/>
    <row r="104155" ht="12.75" customHeight="1" x14ac:dyDescent="0.2"/>
    <row r="104156" ht="12.75" customHeight="1" x14ac:dyDescent="0.2"/>
    <row r="104157" ht="12.75" customHeight="1" x14ac:dyDescent="0.2"/>
    <row r="104158" ht="12.75" customHeight="1" x14ac:dyDescent="0.2"/>
    <row r="104159" ht="12.75" customHeight="1" x14ac:dyDescent="0.2"/>
    <row r="104160" ht="12.75" customHeight="1" x14ac:dyDescent="0.2"/>
    <row r="104161" ht="12.75" customHeight="1" x14ac:dyDescent="0.2"/>
    <row r="104162" ht="12.75" customHeight="1" x14ac:dyDescent="0.2"/>
    <row r="104163" ht="12.75" customHeight="1" x14ac:dyDescent="0.2"/>
    <row r="104164" ht="12.75" customHeight="1" x14ac:dyDescent="0.2"/>
    <row r="104165" ht="12.75" customHeight="1" x14ac:dyDescent="0.2"/>
    <row r="104166" ht="12.75" customHeight="1" x14ac:dyDescent="0.2"/>
    <row r="104167" ht="12.75" customHeight="1" x14ac:dyDescent="0.2"/>
    <row r="104168" ht="12.75" customHeight="1" x14ac:dyDescent="0.2"/>
    <row r="104169" ht="12.75" customHeight="1" x14ac:dyDescent="0.2"/>
    <row r="104170" ht="12.75" customHeight="1" x14ac:dyDescent="0.2"/>
    <row r="104171" ht="12.75" customHeight="1" x14ac:dyDescent="0.2"/>
    <row r="104172" ht="12.75" customHeight="1" x14ac:dyDescent="0.2"/>
    <row r="104173" ht="12.75" customHeight="1" x14ac:dyDescent="0.2"/>
    <row r="104174" ht="12.75" customHeight="1" x14ac:dyDescent="0.2"/>
    <row r="104175" ht="12.75" customHeight="1" x14ac:dyDescent="0.2"/>
    <row r="104176" ht="12.75" customHeight="1" x14ac:dyDescent="0.2"/>
    <row r="104177" ht="12.75" customHeight="1" x14ac:dyDescent="0.2"/>
    <row r="104178" ht="12.75" customHeight="1" x14ac:dyDescent="0.2"/>
    <row r="104179" ht="12.75" customHeight="1" x14ac:dyDescent="0.2"/>
    <row r="104180" ht="12.75" customHeight="1" x14ac:dyDescent="0.2"/>
    <row r="104181" ht="12.75" customHeight="1" x14ac:dyDescent="0.2"/>
    <row r="104182" ht="12.75" customHeight="1" x14ac:dyDescent="0.2"/>
    <row r="104183" ht="12.75" customHeight="1" x14ac:dyDescent="0.2"/>
    <row r="104184" ht="12.75" customHeight="1" x14ac:dyDescent="0.2"/>
    <row r="104185" ht="12.75" customHeight="1" x14ac:dyDescent="0.2"/>
    <row r="104186" ht="12.75" customHeight="1" x14ac:dyDescent="0.2"/>
    <row r="104187" ht="12.75" customHeight="1" x14ac:dyDescent="0.2"/>
    <row r="104188" ht="12.75" customHeight="1" x14ac:dyDescent="0.2"/>
    <row r="104189" ht="12.75" customHeight="1" x14ac:dyDescent="0.2"/>
    <row r="104190" ht="12.75" customHeight="1" x14ac:dyDescent="0.2"/>
    <row r="104191" ht="12.75" customHeight="1" x14ac:dyDescent="0.2"/>
    <row r="104192" ht="12.75" customHeight="1" x14ac:dyDescent="0.2"/>
    <row r="104193" ht="12.75" customHeight="1" x14ac:dyDescent="0.2"/>
    <row r="104194" ht="12.75" customHeight="1" x14ac:dyDescent="0.2"/>
    <row r="104195" ht="12.75" customHeight="1" x14ac:dyDescent="0.2"/>
    <row r="104196" ht="12.75" customHeight="1" x14ac:dyDescent="0.2"/>
    <row r="104197" ht="12.75" customHeight="1" x14ac:dyDescent="0.2"/>
    <row r="104198" ht="12.75" customHeight="1" x14ac:dyDescent="0.2"/>
    <row r="104199" ht="12.75" customHeight="1" x14ac:dyDescent="0.2"/>
    <row r="104200" ht="12.75" customHeight="1" x14ac:dyDescent="0.2"/>
    <row r="104201" ht="12.75" customHeight="1" x14ac:dyDescent="0.2"/>
    <row r="104202" ht="12.75" customHeight="1" x14ac:dyDescent="0.2"/>
    <row r="104203" ht="12.75" customHeight="1" x14ac:dyDescent="0.2"/>
    <row r="104204" ht="12.75" customHeight="1" x14ac:dyDescent="0.2"/>
    <row r="104205" ht="12.75" customHeight="1" x14ac:dyDescent="0.2"/>
    <row r="104206" ht="12.75" customHeight="1" x14ac:dyDescent="0.2"/>
    <row r="104207" ht="12.75" customHeight="1" x14ac:dyDescent="0.2"/>
    <row r="104208" ht="12.75" customHeight="1" x14ac:dyDescent="0.2"/>
    <row r="104209" ht="12.75" customHeight="1" x14ac:dyDescent="0.2"/>
    <row r="104210" ht="12.75" customHeight="1" x14ac:dyDescent="0.2"/>
    <row r="104211" ht="12.75" customHeight="1" x14ac:dyDescent="0.2"/>
    <row r="104212" ht="12.75" customHeight="1" x14ac:dyDescent="0.2"/>
    <row r="104213" ht="12.75" customHeight="1" x14ac:dyDescent="0.2"/>
    <row r="104214" ht="12.75" customHeight="1" x14ac:dyDescent="0.2"/>
    <row r="104215" ht="12.75" customHeight="1" x14ac:dyDescent="0.2"/>
    <row r="104216" ht="12.75" customHeight="1" x14ac:dyDescent="0.2"/>
    <row r="104217" ht="12.75" customHeight="1" x14ac:dyDescent="0.2"/>
    <row r="104218" ht="12.75" customHeight="1" x14ac:dyDescent="0.2"/>
    <row r="104219" ht="12.75" customHeight="1" x14ac:dyDescent="0.2"/>
    <row r="104220" ht="12.75" customHeight="1" x14ac:dyDescent="0.2"/>
    <row r="104221" ht="12.75" customHeight="1" x14ac:dyDescent="0.2"/>
    <row r="104222" ht="12.75" customHeight="1" x14ac:dyDescent="0.2"/>
    <row r="104223" ht="12.75" customHeight="1" x14ac:dyDescent="0.2"/>
    <row r="104224" ht="12.75" customHeight="1" x14ac:dyDescent="0.2"/>
    <row r="104225" ht="12.75" customHeight="1" x14ac:dyDescent="0.2"/>
    <row r="104226" ht="12.75" customHeight="1" x14ac:dyDescent="0.2"/>
    <row r="104227" ht="12.75" customHeight="1" x14ac:dyDescent="0.2"/>
    <row r="104228" ht="12.75" customHeight="1" x14ac:dyDescent="0.2"/>
    <row r="104229" ht="12.75" customHeight="1" x14ac:dyDescent="0.2"/>
    <row r="104230" ht="12.75" customHeight="1" x14ac:dyDescent="0.2"/>
    <row r="104231" ht="12.75" customHeight="1" x14ac:dyDescent="0.2"/>
    <row r="104232" ht="12.75" customHeight="1" x14ac:dyDescent="0.2"/>
    <row r="104233" ht="12.75" customHeight="1" x14ac:dyDescent="0.2"/>
    <row r="104234" ht="12.75" customHeight="1" x14ac:dyDescent="0.2"/>
    <row r="104235" ht="12.75" customHeight="1" x14ac:dyDescent="0.2"/>
    <row r="104236" ht="12.75" customHeight="1" x14ac:dyDescent="0.2"/>
    <row r="104237" ht="12.75" customHeight="1" x14ac:dyDescent="0.2"/>
    <row r="104238" ht="12.75" customHeight="1" x14ac:dyDescent="0.2"/>
    <row r="104239" ht="12.75" customHeight="1" x14ac:dyDescent="0.2"/>
    <row r="104240" ht="12.75" customHeight="1" x14ac:dyDescent="0.2"/>
    <row r="104241" ht="12.75" customHeight="1" x14ac:dyDescent="0.2"/>
    <row r="104242" ht="12.75" customHeight="1" x14ac:dyDescent="0.2"/>
    <row r="104243" ht="12.75" customHeight="1" x14ac:dyDescent="0.2"/>
    <row r="104244" ht="12.75" customHeight="1" x14ac:dyDescent="0.2"/>
    <row r="104245" ht="12.75" customHeight="1" x14ac:dyDescent="0.2"/>
    <row r="104246" ht="12.75" customHeight="1" x14ac:dyDescent="0.2"/>
    <row r="104247" ht="12.75" customHeight="1" x14ac:dyDescent="0.2"/>
    <row r="104248" ht="12.75" customHeight="1" x14ac:dyDescent="0.2"/>
    <row r="104249" ht="12.75" customHeight="1" x14ac:dyDescent="0.2"/>
    <row r="104250" ht="12.75" customHeight="1" x14ac:dyDescent="0.2"/>
    <row r="104251" ht="12.75" customHeight="1" x14ac:dyDescent="0.2"/>
    <row r="104252" ht="12.75" customHeight="1" x14ac:dyDescent="0.2"/>
    <row r="104253" ht="12.75" customHeight="1" x14ac:dyDescent="0.2"/>
    <row r="104254" ht="12.75" customHeight="1" x14ac:dyDescent="0.2"/>
    <row r="104255" ht="12.75" customHeight="1" x14ac:dyDescent="0.2"/>
    <row r="104256" ht="12.75" customHeight="1" x14ac:dyDescent="0.2"/>
    <row r="104257" ht="12.75" customHeight="1" x14ac:dyDescent="0.2"/>
    <row r="104258" ht="12.75" customHeight="1" x14ac:dyDescent="0.2"/>
    <row r="104259" ht="12.75" customHeight="1" x14ac:dyDescent="0.2"/>
    <row r="104260" ht="12.75" customHeight="1" x14ac:dyDescent="0.2"/>
    <row r="104261" ht="12.75" customHeight="1" x14ac:dyDescent="0.2"/>
    <row r="104262" ht="12.75" customHeight="1" x14ac:dyDescent="0.2"/>
    <row r="104263" ht="12.75" customHeight="1" x14ac:dyDescent="0.2"/>
    <row r="104264" ht="12.75" customHeight="1" x14ac:dyDescent="0.2"/>
    <row r="104265" ht="12.75" customHeight="1" x14ac:dyDescent="0.2"/>
    <row r="104266" ht="12.75" customHeight="1" x14ac:dyDescent="0.2"/>
    <row r="104267" ht="12.75" customHeight="1" x14ac:dyDescent="0.2"/>
    <row r="104268" ht="12.75" customHeight="1" x14ac:dyDescent="0.2"/>
    <row r="104269" ht="12.75" customHeight="1" x14ac:dyDescent="0.2"/>
    <row r="104270" ht="12.75" customHeight="1" x14ac:dyDescent="0.2"/>
    <row r="104271" ht="12.75" customHeight="1" x14ac:dyDescent="0.2"/>
    <row r="104272" ht="12.75" customHeight="1" x14ac:dyDescent="0.2"/>
    <row r="104273" ht="12.75" customHeight="1" x14ac:dyDescent="0.2"/>
    <row r="104274" ht="12.75" customHeight="1" x14ac:dyDescent="0.2"/>
    <row r="104275" ht="12.75" customHeight="1" x14ac:dyDescent="0.2"/>
    <row r="104276" ht="12.75" customHeight="1" x14ac:dyDescent="0.2"/>
    <row r="104277" ht="12.75" customHeight="1" x14ac:dyDescent="0.2"/>
    <row r="104278" ht="12.75" customHeight="1" x14ac:dyDescent="0.2"/>
    <row r="104279" ht="12.75" customHeight="1" x14ac:dyDescent="0.2"/>
    <row r="104280" ht="12.75" customHeight="1" x14ac:dyDescent="0.2"/>
    <row r="104281" ht="12.75" customHeight="1" x14ac:dyDescent="0.2"/>
    <row r="104282" ht="12.75" customHeight="1" x14ac:dyDescent="0.2"/>
    <row r="104283" ht="12.75" customHeight="1" x14ac:dyDescent="0.2"/>
    <row r="104284" ht="12.75" customHeight="1" x14ac:dyDescent="0.2"/>
    <row r="104285" ht="12.75" customHeight="1" x14ac:dyDescent="0.2"/>
    <row r="104286" ht="12.75" customHeight="1" x14ac:dyDescent="0.2"/>
    <row r="104287" ht="12.75" customHeight="1" x14ac:dyDescent="0.2"/>
    <row r="104288" ht="12.75" customHeight="1" x14ac:dyDescent="0.2"/>
    <row r="104289" ht="12.75" customHeight="1" x14ac:dyDescent="0.2"/>
    <row r="104290" ht="12.75" customHeight="1" x14ac:dyDescent="0.2"/>
    <row r="104291" ht="12.75" customHeight="1" x14ac:dyDescent="0.2"/>
    <row r="104292" ht="12.75" customHeight="1" x14ac:dyDescent="0.2"/>
    <row r="104293" ht="12.75" customHeight="1" x14ac:dyDescent="0.2"/>
    <row r="104294" ht="12.75" customHeight="1" x14ac:dyDescent="0.2"/>
    <row r="104295" ht="12.75" customHeight="1" x14ac:dyDescent="0.2"/>
    <row r="104296" ht="12.75" customHeight="1" x14ac:dyDescent="0.2"/>
    <row r="104297" ht="12.75" customHeight="1" x14ac:dyDescent="0.2"/>
    <row r="104298" ht="12.75" customHeight="1" x14ac:dyDescent="0.2"/>
    <row r="104299" ht="12.75" customHeight="1" x14ac:dyDescent="0.2"/>
    <row r="104300" ht="12.75" customHeight="1" x14ac:dyDescent="0.2"/>
    <row r="104301" ht="12.75" customHeight="1" x14ac:dyDescent="0.2"/>
    <row r="104302" ht="12.75" customHeight="1" x14ac:dyDescent="0.2"/>
    <row r="104303" ht="12.75" customHeight="1" x14ac:dyDescent="0.2"/>
    <row r="104304" ht="12.75" customHeight="1" x14ac:dyDescent="0.2"/>
    <row r="104305" ht="12.75" customHeight="1" x14ac:dyDescent="0.2"/>
    <row r="104306" ht="12.75" customHeight="1" x14ac:dyDescent="0.2"/>
    <row r="104307" ht="12.75" customHeight="1" x14ac:dyDescent="0.2"/>
    <row r="104308" ht="12.75" customHeight="1" x14ac:dyDescent="0.2"/>
    <row r="104309" ht="12.75" customHeight="1" x14ac:dyDescent="0.2"/>
    <row r="104310" ht="12.75" customHeight="1" x14ac:dyDescent="0.2"/>
    <row r="104311" ht="12.75" customHeight="1" x14ac:dyDescent="0.2"/>
    <row r="104312" ht="12.75" customHeight="1" x14ac:dyDescent="0.2"/>
    <row r="104313" ht="12.75" customHeight="1" x14ac:dyDescent="0.2"/>
    <row r="104314" ht="12.75" customHeight="1" x14ac:dyDescent="0.2"/>
    <row r="104315" ht="12.75" customHeight="1" x14ac:dyDescent="0.2"/>
    <row r="104316" ht="12.75" customHeight="1" x14ac:dyDescent="0.2"/>
    <row r="104317" ht="12.75" customHeight="1" x14ac:dyDescent="0.2"/>
    <row r="104318" ht="12.75" customHeight="1" x14ac:dyDescent="0.2"/>
    <row r="104319" ht="12.75" customHeight="1" x14ac:dyDescent="0.2"/>
    <row r="104320" ht="12.75" customHeight="1" x14ac:dyDescent="0.2"/>
    <row r="104321" ht="12.75" customHeight="1" x14ac:dyDescent="0.2"/>
    <row r="104322" ht="12.75" customHeight="1" x14ac:dyDescent="0.2"/>
    <row r="104323" ht="12.75" customHeight="1" x14ac:dyDescent="0.2"/>
    <row r="104324" ht="12.75" customHeight="1" x14ac:dyDescent="0.2"/>
    <row r="104325" ht="12.75" customHeight="1" x14ac:dyDescent="0.2"/>
    <row r="104326" ht="12.75" customHeight="1" x14ac:dyDescent="0.2"/>
    <row r="104327" ht="12.75" customHeight="1" x14ac:dyDescent="0.2"/>
    <row r="104328" ht="12.75" customHeight="1" x14ac:dyDescent="0.2"/>
    <row r="104329" ht="12.75" customHeight="1" x14ac:dyDescent="0.2"/>
    <row r="104330" ht="12.75" customHeight="1" x14ac:dyDescent="0.2"/>
    <row r="104331" ht="12.75" customHeight="1" x14ac:dyDescent="0.2"/>
    <row r="104332" ht="12.75" customHeight="1" x14ac:dyDescent="0.2"/>
    <row r="104333" ht="12.75" customHeight="1" x14ac:dyDescent="0.2"/>
    <row r="104334" ht="12.75" customHeight="1" x14ac:dyDescent="0.2"/>
    <row r="104335" ht="12.75" customHeight="1" x14ac:dyDescent="0.2"/>
    <row r="104336" ht="12.75" customHeight="1" x14ac:dyDescent="0.2"/>
    <row r="104337" ht="12.75" customHeight="1" x14ac:dyDescent="0.2"/>
    <row r="104338" ht="12.75" customHeight="1" x14ac:dyDescent="0.2"/>
    <row r="104339" ht="12.75" customHeight="1" x14ac:dyDescent="0.2"/>
    <row r="104340" ht="12.75" customHeight="1" x14ac:dyDescent="0.2"/>
    <row r="104341" ht="12.75" customHeight="1" x14ac:dyDescent="0.2"/>
    <row r="104342" ht="12.75" customHeight="1" x14ac:dyDescent="0.2"/>
    <row r="104343" ht="12.75" customHeight="1" x14ac:dyDescent="0.2"/>
    <row r="104344" ht="12.75" customHeight="1" x14ac:dyDescent="0.2"/>
    <row r="104345" ht="12.75" customHeight="1" x14ac:dyDescent="0.2"/>
    <row r="104346" ht="12.75" customHeight="1" x14ac:dyDescent="0.2"/>
    <row r="104347" ht="12.75" customHeight="1" x14ac:dyDescent="0.2"/>
    <row r="104348" ht="12.75" customHeight="1" x14ac:dyDescent="0.2"/>
    <row r="104349" ht="12.75" customHeight="1" x14ac:dyDescent="0.2"/>
    <row r="104350" ht="12.75" customHeight="1" x14ac:dyDescent="0.2"/>
    <row r="104351" ht="12.75" customHeight="1" x14ac:dyDescent="0.2"/>
    <row r="104352" ht="12.75" customHeight="1" x14ac:dyDescent="0.2"/>
    <row r="104353" ht="12.75" customHeight="1" x14ac:dyDescent="0.2"/>
    <row r="104354" ht="12.75" customHeight="1" x14ac:dyDescent="0.2"/>
    <row r="104355" ht="12.75" customHeight="1" x14ac:dyDescent="0.2"/>
    <row r="104356" ht="12.75" customHeight="1" x14ac:dyDescent="0.2"/>
    <row r="104357" ht="12.75" customHeight="1" x14ac:dyDescent="0.2"/>
    <row r="104358" ht="12.75" customHeight="1" x14ac:dyDescent="0.2"/>
    <row r="104359" ht="12.75" customHeight="1" x14ac:dyDescent="0.2"/>
    <row r="104360" ht="12.75" customHeight="1" x14ac:dyDescent="0.2"/>
    <row r="104361" ht="12.75" customHeight="1" x14ac:dyDescent="0.2"/>
    <row r="104362" ht="12.75" customHeight="1" x14ac:dyDescent="0.2"/>
    <row r="104363" ht="12.75" customHeight="1" x14ac:dyDescent="0.2"/>
    <row r="104364" ht="12.75" customHeight="1" x14ac:dyDescent="0.2"/>
    <row r="104365" ht="12.75" customHeight="1" x14ac:dyDescent="0.2"/>
    <row r="104366" ht="12.75" customHeight="1" x14ac:dyDescent="0.2"/>
    <row r="104367" ht="12.75" customHeight="1" x14ac:dyDescent="0.2"/>
    <row r="104368" ht="12.75" customHeight="1" x14ac:dyDescent="0.2"/>
    <row r="104369" ht="12.75" customHeight="1" x14ac:dyDescent="0.2"/>
    <row r="104370" ht="12.75" customHeight="1" x14ac:dyDescent="0.2"/>
    <row r="104371" ht="12.75" customHeight="1" x14ac:dyDescent="0.2"/>
    <row r="104372" ht="12.75" customHeight="1" x14ac:dyDescent="0.2"/>
    <row r="104373" ht="12.75" customHeight="1" x14ac:dyDescent="0.2"/>
    <row r="104374" ht="12.75" customHeight="1" x14ac:dyDescent="0.2"/>
    <row r="104375" ht="12.75" customHeight="1" x14ac:dyDescent="0.2"/>
    <row r="104376" ht="12.75" customHeight="1" x14ac:dyDescent="0.2"/>
    <row r="104377" ht="12.75" customHeight="1" x14ac:dyDescent="0.2"/>
    <row r="104378" ht="12.75" customHeight="1" x14ac:dyDescent="0.2"/>
    <row r="104379" ht="12.75" customHeight="1" x14ac:dyDescent="0.2"/>
    <row r="104380" ht="12.75" customHeight="1" x14ac:dyDescent="0.2"/>
    <row r="104381" ht="12.75" customHeight="1" x14ac:dyDescent="0.2"/>
    <row r="104382" ht="12.75" customHeight="1" x14ac:dyDescent="0.2"/>
    <row r="104383" ht="12.75" customHeight="1" x14ac:dyDescent="0.2"/>
    <row r="104384" ht="12.75" customHeight="1" x14ac:dyDescent="0.2"/>
    <row r="104385" ht="12.75" customHeight="1" x14ac:dyDescent="0.2"/>
    <row r="104386" ht="12.75" customHeight="1" x14ac:dyDescent="0.2"/>
    <row r="104387" ht="12.75" customHeight="1" x14ac:dyDescent="0.2"/>
    <row r="104388" ht="12.75" customHeight="1" x14ac:dyDescent="0.2"/>
    <row r="104389" ht="12.75" customHeight="1" x14ac:dyDescent="0.2"/>
    <row r="104390" ht="12.75" customHeight="1" x14ac:dyDescent="0.2"/>
    <row r="104391" ht="12.75" customHeight="1" x14ac:dyDescent="0.2"/>
    <row r="104392" ht="12.75" customHeight="1" x14ac:dyDescent="0.2"/>
    <row r="104393" ht="12.75" customHeight="1" x14ac:dyDescent="0.2"/>
    <row r="104394" ht="12.75" customHeight="1" x14ac:dyDescent="0.2"/>
    <row r="104395" ht="12.75" customHeight="1" x14ac:dyDescent="0.2"/>
    <row r="104396" ht="12.75" customHeight="1" x14ac:dyDescent="0.2"/>
    <row r="104397" ht="12.75" customHeight="1" x14ac:dyDescent="0.2"/>
    <row r="104398" ht="12.75" customHeight="1" x14ac:dyDescent="0.2"/>
    <row r="104399" ht="12.75" customHeight="1" x14ac:dyDescent="0.2"/>
    <row r="104400" ht="12.75" customHeight="1" x14ac:dyDescent="0.2"/>
    <row r="104401" ht="12.75" customHeight="1" x14ac:dyDescent="0.2"/>
    <row r="104402" ht="12.75" customHeight="1" x14ac:dyDescent="0.2"/>
    <row r="104403" ht="12.75" customHeight="1" x14ac:dyDescent="0.2"/>
    <row r="104404" ht="12.75" customHeight="1" x14ac:dyDescent="0.2"/>
    <row r="104405" ht="12.75" customHeight="1" x14ac:dyDescent="0.2"/>
    <row r="104406" ht="12.75" customHeight="1" x14ac:dyDescent="0.2"/>
    <row r="104407" ht="12.75" customHeight="1" x14ac:dyDescent="0.2"/>
    <row r="104408" ht="12.75" customHeight="1" x14ac:dyDescent="0.2"/>
    <row r="104409" ht="12.75" customHeight="1" x14ac:dyDescent="0.2"/>
    <row r="104410" ht="12.75" customHeight="1" x14ac:dyDescent="0.2"/>
    <row r="104411" ht="12.75" customHeight="1" x14ac:dyDescent="0.2"/>
    <row r="104412" ht="12.75" customHeight="1" x14ac:dyDescent="0.2"/>
    <row r="104413" ht="12.75" customHeight="1" x14ac:dyDescent="0.2"/>
    <row r="104414" ht="12.75" customHeight="1" x14ac:dyDescent="0.2"/>
    <row r="104415" ht="12.75" customHeight="1" x14ac:dyDescent="0.2"/>
    <row r="104416" ht="12.75" customHeight="1" x14ac:dyDescent="0.2"/>
    <row r="104417" ht="12.75" customHeight="1" x14ac:dyDescent="0.2"/>
    <row r="104418" ht="12.75" customHeight="1" x14ac:dyDescent="0.2"/>
    <row r="104419" ht="12.75" customHeight="1" x14ac:dyDescent="0.2"/>
    <row r="104420" ht="12.75" customHeight="1" x14ac:dyDescent="0.2"/>
    <row r="104421" ht="12.75" customHeight="1" x14ac:dyDescent="0.2"/>
    <row r="104422" ht="12.75" customHeight="1" x14ac:dyDescent="0.2"/>
    <row r="104423" ht="12.75" customHeight="1" x14ac:dyDescent="0.2"/>
    <row r="104424" ht="12.75" customHeight="1" x14ac:dyDescent="0.2"/>
    <row r="104425" ht="12.75" customHeight="1" x14ac:dyDescent="0.2"/>
    <row r="104426" ht="12.75" customHeight="1" x14ac:dyDescent="0.2"/>
    <row r="104427" ht="12.75" customHeight="1" x14ac:dyDescent="0.2"/>
    <row r="104428" ht="12.75" customHeight="1" x14ac:dyDescent="0.2"/>
    <row r="104429" ht="12.75" customHeight="1" x14ac:dyDescent="0.2"/>
    <row r="104430" ht="12.75" customHeight="1" x14ac:dyDescent="0.2"/>
    <row r="104431" ht="12.75" customHeight="1" x14ac:dyDescent="0.2"/>
    <row r="104432" ht="12.75" customHeight="1" x14ac:dyDescent="0.2"/>
    <row r="104433" ht="12.75" customHeight="1" x14ac:dyDescent="0.2"/>
    <row r="104434" ht="12.75" customHeight="1" x14ac:dyDescent="0.2"/>
    <row r="104435" ht="12.75" customHeight="1" x14ac:dyDescent="0.2"/>
    <row r="104436" ht="12.75" customHeight="1" x14ac:dyDescent="0.2"/>
    <row r="104437" ht="12.75" customHeight="1" x14ac:dyDescent="0.2"/>
    <row r="104438" ht="12.75" customHeight="1" x14ac:dyDescent="0.2"/>
    <row r="104439" ht="12.75" customHeight="1" x14ac:dyDescent="0.2"/>
    <row r="104440" ht="12.75" customHeight="1" x14ac:dyDescent="0.2"/>
    <row r="104441" ht="12.75" customHeight="1" x14ac:dyDescent="0.2"/>
    <row r="104442" ht="12.75" customHeight="1" x14ac:dyDescent="0.2"/>
    <row r="104443" ht="12.75" customHeight="1" x14ac:dyDescent="0.2"/>
    <row r="104444" ht="12.75" customHeight="1" x14ac:dyDescent="0.2"/>
    <row r="104445" ht="12.75" customHeight="1" x14ac:dyDescent="0.2"/>
    <row r="104446" ht="12.75" customHeight="1" x14ac:dyDescent="0.2"/>
    <row r="104447" ht="12.75" customHeight="1" x14ac:dyDescent="0.2"/>
    <row r="104448" ht="12.75" customHeight="1" x14ac:dyDescent="0.2"/>
    <row r="104449" ht="12.75" customHeight="1" x14ac:dyDescent="0.2"/>
    <row r="104450" ht="12.75" customHeight="1" x14ac:dyDescent="0.2"/>
    <row r="104451" ht="12.75" customHeight="1" x14ac:dyDescent="0.2"/>
    <row r="104452" ht="12.75" customHeight="1" x14ac:dyDescent="0.2"/>
    <row r="104453" ht="12.75" customHeight="1" x14ac:dyDescent="0.2"/>
    <row r="104454" ht="12.75" customHeight="1" x14ac:dyDescent="0.2"/>
    <row r="104455" ht="12.75" customHeight="1" x14ac:dyDescent="0.2"/>
    <row r="104456" ht="12.75" customHeight="1" x14ac:dyDescent="0.2"/>
    <row r="104457" ht="12.75" customHeight="1" x14ac:dyDescent="0.2"/>
    <row r="104458" ht="12.75" customHeight="1" x14ac:dyDescent="0.2"/>
    <row r="104459" ht="12.75" customHeight="1" x14ac:dyDescent="0.2"/>
    <row r="104460" ht="12.75" customHeight="1" x14ac:dyDescent="0.2"/>
    <row r="104461" ht="12.75" customHeight="1" x14ac:dyDescent="0.2"/>
    <row r="104462" ht="12.75" customHeight="1" x14ac:dyDescent="0.2"/>
    <row r="104463" ht="12.75" customHeight="1" x14ac:dyDescent="0.2"/>
    <row r="104464" ht="12.75" customHeight="1" x14ac:dyDescent="0.2"/>
    <row r="104465" ht="12.75" customHeight="1" x14ac:dyDescent="0.2"/>
    <row r="104466" ht="12.75" customHeight="1" x14ac:dyDescent="0.2"/>
    <row r="104467" ht="12.75" customHeight="1" x14ac:dyDescent="0.2"/>
    <row r="104468" ht="12.75" customHeight="1" x14ac:dyDescent="0.2"/>
    <row r="104469" ht="12.75" customHeight="1" x14ac:dyDescent="0.2"/>
    <row r="104470" ht="12.75" customHeight="1" x14ac:dyDescent="0.2"/>
    <row r="104471" ht="12.75" customHeight="1" x14ac:dyDescent="0.2"/>
    <row r="104472" ht="12.75" customHeight="1" x14ac:dyDescent="0.2"/>
    <row r="104473" ht="12.75" customHeight="1" x14ac:dyDescent="0.2"/>
    <row r="104474" ht="12.75" customHeight="1" x14ac:dyDescent="0.2"/>
    <row r="104475" ht="12.75" customHeight="1" x14ac:dyDescent="0.2"/>
    <row r="104476" ht="12.75" customHeight="1" x14ac:dyDescent="0.2"/>
    <row r="104477" ht="12.75" customHeight="1" x14ac:dyDescent="0.2"/>
    <row r="104478" ht="12.75" customHeight="1" x14ac:dyDescent="0.2"/>
    <row r="104479" ht="12.75" customHeight="1" x14ac:dyDescent="0.2"/>
    <row r="104480" ht="12.75" customHeight="1" x14ac:dyDescent="0.2"/>
    <row r="104481" ht="12.75" customHeight="1" x14ac:dyDescent="0.2"/>
    <row r="104482" ht="12.75" customHeight="1" x14ac:dyDescent="0.2"/>
    <row r="104483" ht="12.75" customHeight="1" x14ac:dyDescent="0.2"/>
    <row r="104484" ht="12.75" customHeight="1" x14ac:dyDescent="0.2"/>
    <row r="104485" ht="12.75" customHeight="1" x14ac:dyDescent="0.2"/>
    <row r="104486" ht="12.75" customHeight="1" x14ac:dyDescent="0.2"/>
    <row r="104487" ht="12.75" customHeight="1" x14ac:dyDescent="0.2"/>
    <row r="104488" ht="12.75" customHeight="1" x14ac:dyDescent="0.2"/>
    <row r="104489" ht="12.75" customHeight="1" x14ac:dyDescent="0.2"/>
    <row r="104490" ht="12.75" customHeight="1" x14ac:dyDescent="0.2"/>
    <row r="104491" ht="12.75" customHeight="1" x14ac:dyDescent="0.2"/>
    <row r="104492" ht="12.75" customHeight="1" x14ac:dyDescent="0.2"/>
    <row r="104493" ht="12.75" customHeight="1" x14ac:dyDescent="0.2"/>
    <row r="104494" ht="12.75" customHeight="1" x14ac:dyDescent="0.2"/>
    <row r="104495" ht="12.75" customHeight="1" x14ac:dyDescent="0.2"/>
    <row r="104496" ht="12.75" customHeight="1" x14ac:dyDescent="0.2"/>
    <row r="104497" ht="12.75" customHeight="1" x14ac:dyDescent="0.2"/>
    <row r="104498" ht="12.75" customHeight="1" x14ac:dyDescent="0.2"/>
    <row r="104499" ht="12.75" customHeight="1" x14ac:dyDescent="0.2"/>
    <row r="104500" ht="12.75" customHeight="1" x14ac:dyDescent="0.2"/>
    <row r="104501" ht="12.75" customHeight="1" x14ac:dyDescent="0.2"/>
    <row r="104502" ht="12.75" customHeight="1" x14ac:dyDescent="0.2"/>
    <row r="104503" ht="12.75" customHeight="1" x14ac:dyDescent="0.2"/>
    <row r="104504" ht="12.75" customHeight="1" x14ac:dyDescent="0.2"/>
    <row r="104505" ht="12.75" customHeight="1" x14ac:dyDescent="0.2"/>
    <row r="104506" ht="12.75" customHeight="1" x14ac:dyDescent="0.2"/>
    <row r="104507" ht="12.75" customHeight="1" x14ac:dyDescent="0.2"/>
    <row r="104508" ht="12.75" customHeight="1" x14ac:dyDescent="0.2"/>
    <row r="104509" ht="12.75" customHeight="1" x14ac:dyDescent="0.2"/>
    <row r="104510" ht="12.75" customHeight="1" x14ac:dyDescent="0.2"/>
    <row r="104511" ht="12.75" customHeight="1" x14ac:dyDescent="0.2"/>
    <row r="104512" ht="12.75" customHeight="1" x14ac:dyDescent="0.2"/>
    <row r="104513" ht="12.75" customHeight="1" x14ac:dyDescent="0.2"/>
    <row r="104514" ht="12.75" customHeight="1" x14ac:dyDescent="0.2"/>
    <row r="104515" ht="12.75" customHeight="1" x14ac:dyDescent="0.2"/>
    <row r="104516" ht="12.75" customHeight="1" x14ac:dyDescent="0.2"/>
    <row r="104517" ht="12.75" customHeight="1" x14ac:dyDescent="0.2"/>
    <row r="104518" ht="12.75" customHeight="1" x14ac:dyDescent="0.2"/>
    <row r="104519" ht="12.75" customHeight="1" x14ac:dyDescent="0.2"/>
    <row r="104520" ht="12.75" customHeight="1" x14ac:dyDescent="0.2"/>
    <row r="104521" ht="12.75" customHeight="1" x14ac:dyDescent="0.2"/>
    <row r="104522" ht="12.75" customHeight="1" x14ac:dyDescent="0.2"/>
    <row r="104523" ht="12.75" customHeight="1" x14ac:dyDescent="0.2"/>
    <row r="104524" ht="12.75" customHeight="1" x14ac:dyDescent="0.2"/>
    <row r="104525" ht="12.75" customHeight="1" x14ac:dyDescent="0.2"/>
    <row r="104526" ht="12.75" customHeight="1" x14ac:dyDescent="0.2"/>
    <row r="104527" ht="12.75" customHeight="1" x14ac:dyDescent="0.2"/>
    <row r="104528" ht="12.75" customHeight="1" x14ac:dyDescent="0.2"/>
    <row r="104529" ht="12.75" customHeight="1" x14ac:dyDescent="0.2"/>
    <row r="104530" ht="12.75" customHeight="1" x14ac:dyDescent="0.2"/>
    <row r="104531" ht="12.75" customHeight="1" x14ac:dyDescent="0.2"/>
    <row r="104532" ht="12.75" customHeight="1" x14ac:dyDescent="0.2"/>
    <row r="104533" ht="12.75" customHeight="1" x14ac:dyDescent="0.2"/>
    <row r="104534" ht="12.75" customHeight="1" x14ac:dyDescent="0.2"/>
    <row r="104535" ht="12.75" customHeight="1" x14ac:dyDescent="0.2"/>
    <row r="104536" ht="12.75" customHeight="1" x14ac:dyDescent="0.2"/>
    <row r="104537" ht="12.75" customHeight="1" x14ac:dyDescent="0.2"/>
    <row r="104538" ht="12.75" customHeight="1" x14ac:dyDescent="0.2"/>
    <row r="104539" ht="12.75" customHeight="1" x14ac:dyDescent="0.2"/>
    <row r="104540" ht="12.75" customHeight="1" x14ac:dyDescent="0.2"/>
    <row r="104541" ht="12.75" customHeight="1" x14ac:dyDescent="0.2"/>
    <row r="104542" ht="12.75" customHeight="1" x14ac:dyDescent="0.2"/>
    <row r="104543" ht="12.75" customHeight="1" x14ac:dyDescent="0.2"/>
    <row r="104544" ht="12.75" customHeight="1" x14ac:dyDescent="0.2"/>
    <row r="104545" ht="12.75" customHeight="1" x14ac:dyDescent="0.2"/>
    <row r="104546" ht="12.75" customHeight="1" x14ac:dyDescent="0.2"/>
    <row r="104547" ht="12.75" customHeight="1" x14ac:dyDescent="0.2"/>
    <row r="104548" ht="12.75" customHeight="1" x14ac:dyDescent="0.2"/>
    <row r="104549" ht="12.75" customHeight="1" x14ac:dyDescent="0.2"/>
    <row r="104550" ht="12.75" customHeight="1" x14ac:dyDescent="0.2"/>
    <row r="104551" ht="12.75" customHeight="1" x14ac:dyDescent="0.2"/>
    <row r="104552" ht="12.75" customHeight="1" x14ac:dyDescent="0.2"/>
    <row r="104553" ht="12.75" customHeight="1" x14ac:dyDescent="0.2"/>
    <row r="104554" ht="12.75" customHeight="1" x14ac:dyDescent="0.2"/>
    <row r="104555" ht="12.75" customHeight="1" x14ac:dyDescent="0.2"/>
    <row r="104556" ht="12.75" customHeight="1" x14ac:dyDescent="0.2"/>
    <row r="104557" ht="12.75" customHeight="1" x14ac:dyDescent="0.2"/>
    <row r="104558" ht="12.75" customHeight="1" x14ac:dyDescent="0.2"/>
    <row r="104559" ht="12.75" customHeight="1" x14ac:dyDescent="0.2"/>
    <row r="104560" ht="12.75" customHeight="1" x14ac:dyDescent="0.2"/>
    <row r="104561" ht="12.75" customHeight="1" x14ac:dyDescent="0.2"/>
    <row r="104562" ht="12.75" customHeight="1" x14ac:dyDescent="0.2"/>
    <row r="104563" ht="12.75" customHeight="1" x14ac:dyDescent="0.2"/>
    <row r="104564" ht="12.75" customHeight="1" x14ac:dyDescent="0.2"/>
    <row r="104565" ht="12.75" customHeight="1" x14ac:dyDescent="0.2"/>
    <row r="104566" ht="12.75" customHeight="1" x14ac:dyDescent="0.2"/>
    <row r="104567" ht="12.75" customHeight="1" x14ac:dyDescent="0.2"/>
    <row r="104568" ht="12.75" customHeight="1" x14ac:dyDescent="0.2"/>
    <row r="104569" ht="12.75" customHeight="1" x14ac:dyDescent="0.2"/>
    <row r="104570" ht="12.75" customHeight="1" x14ac:dyDescent="0.2"/>
    <row r="104571" ht="12.75" customHeight="1" x14ac:dyDescent="0.2"/>
    <row r="104572" ht="12.75" customHeight="1" x14ac:dyDescent="0.2"/>
    <row r="104573" ht="12.75" customHeight="1" x14ac:dyDescent="0.2"/>
    <row r="104574" ht="12.75" customHeight="1" x14ac:dyDescent="0.2"/>
    <row r="104575" ht="12.75" customHeight="1" x14ac:dyDescent="0.2"/>
    <row r="104576" ht="12.75" customHeight="1" x14ac:dyDescent="0.2"/>
    <row r="104577" ht="12.75" customHeight="1" x14ac:dyDescent="0.2"/>
    <row r="104578" ht="12.75" customHeight="1" x14ac:dyDescent="0.2"/>
    <row r="104579" ht="12.75" customHeight="1" x14ac:dyDescent="0.2"/>
    <row r="104580" ht="12.75" customHeight="1" x14ac:dyDescent="0.2"/>
    <row r="104581" ht="12.75" customHeight="1" x14ac:dyDescent="0.2"/>
    <row r="104582" ht="12.75" customHeight="1" x14ac:dyDescent="0.2"/>
    <row r="104583" ht="12.75" customHeight="1" x14ac:dyDescent="0.2"/>
    <row r="104584" ht="12.75" customHeight="1" x14ac:dyDescent="0.2"/>
    <row r="104585" ht="12.75" customHeight="1" x14ac:dyDescent="0.2"/>
    <row r="104586" ht="12.75" customHeight="1" x14ac:dyDescent="0.2"/>
    <row r="104587" ht="12.75" customHeight="1" x14ac:dyDescent="0.2"/>
    <row r="104588" ht="12.75" customHeight="1" x14ac:dyDescent="0.2"/>
    <row r="104589" ht="12.75" customHeight="1" x14ac:dyDescent="0.2"/>
    <row r="104590" ht="12.75" customHeight="1" x14ac:dyDescent="0.2"/>
    <row r="104591" ht="12.75" customHeight="1" x14ac:dyDescent="0.2"/>
    <row r="104592" ht="12.75" customHeight="1" x14ac:dyDescent="0.2"/>
    <row r="104593" ht="12.75" customHeight="1" x14ac:dyDescent="0.2"/>
    <row r="104594" ht="12.75" customHeight="1" x14ac:dyDescent="0.2"/>
    <row r="104595" ht="12.75" customHeight="1" x14ac:dyDescent="0.2"/>
    <row r="104596" ht="12.75" customHeight="1" x14ac:dyDescent="0.2"/>
    <row r="104597" ht="12.75" customHeight="1" x14ac:dyDescent="0.2"/>
    <row r="104598" ht="12.75" customHeight="1" x14ac:dyDescent="0.2"/>
    <row r="104599" ht="12.75" customHeight="1" x14ac:dyDescent="0.2"/>
    <row r="104600" ht="12.75" customHeight="1" x14ac:dyDescent="0.2"/>
    <row r="104601" ht="12.75" customHeight="1" x14ac:dyDescent="0.2"/>
    <row r="104602" ht="12.75" customHeight="1" x14ac:dyDescent="0.2"/>
    <row r="104603" ht="12.75" customHeight="1" x14ac:dyDescent="0.2"/>
    <row r="104604" ht="12.75" customHeight="1" x14ac:dyDescent="0.2"/>
    <row r="104605" ht="12.75" customHeight="1" x14ac:dyDescent="0.2"/>
    <row r="104606" ht="12.75" customHeight="1" x14ac:dyDescent="0.2"/>
    <row r="104607" ht="12.75" customHeight="1" x14ac:dyDescent="0.2"/>
    <row r="104608" ht="12.75" customHeight="1" x14ac:dyDescent="0.2"/>
    <row r="104609" ht="12.75" customHeight="1" x14ac:dyDescent="0.2"/>
    <row r="104610" ht="12.75" customHeight="1" x14ac:dyDescent="0.2"/>
    <row r="104611" ht="12.75" customHeight="1" x14ac:dyDescent="0.2"/>
    <row r="104612" ht="12.75" customHeight="1" x14ac:dyDescent="0.2"/>
    <row r="104613" ht="12.75" customHeight="1" x14ac:dyDescent="0.2"/>
    <row r="104614" ht="12.75" customHeight="1" x14ac:dyDescent="0.2"/>
    <row r="104615" ht="12.75" customHeight="1" x14ac:dyDescent="0.2"/>
    <row r="104616" ht="12.75" customHeight="1" x14ac:dyDescent="0.2"/>
    <row r="104617" ht="12.75" customHeight="1" x14ac:dyDescent="0.2"/>
    <row r="104618" ht="12.75" customHeight="1" x14ac:dyDescent="0.2"/>
    <row r="104619" ht="12.75" customHeight="1" x14ac:dyDescent="0.2"/>
    <row r="104620" ht="12.75" customHeight="1" x14ac:dyDescent="0.2"/>
    <row r="104621" ht="12.75" customHeight="1" x14ac:dyDescent="0.2"/>
    <row r="104622" ht="12.75" customHeight="1" x14ac:dyDescent="0.2"/>
    <row r="104623" ht="12.75" customHeight="1" x14ac:dyDescent="0.2"/>
    <row r="104624" ht="12.75" customHeight="1" x14ac:dyDescent="0.2"/>
    <row r="104625" ht="12.75" customHeight="1" x14ac:dyDescent="0.2"/>
    <row r="104626" ht="12.75" customHeight="1" x14ac:dyDescent="0.2"/>
    <row r="104627" ht="12.75" customHeight="1" x14ac:dyDescent="0.2"/>
    <row r="104628" ht="12.75" customHeight="1" x14ac:dyDescent="0.2"/>
    <row r="104629" ht="12.75" customHeight="1" x14ac:dyDescent="0.2"/>
    <row r="104630" ht="12.75" customHeight="1" x14ac:dyDescent="0.2"/>
    <row r="104631" ht="12.75" customHeight="1" x14ac:dyDescent="0.2"/>
    <row r="104632" ht="12.75" customHeight="1" x14ac:dyDescent="0.2"/>
    <row r="104633" ht="12.75" customHeight="1" x14ac:dyDescent="0.2"/>
    <row r="104634" ht="12.75" customHeight="1" x14ac:dyDescent="0.2"/>
    <row r="104635" ht="12.75" customHeight="1" x14ac:dyDescent="0.2"/>
    <row r="104636" ht="12.75" customHeight="1" x14ac:dyDescent="0.2"/>
    <row r="104637" ht="12.75" customHeight="1" x14ac:dyDescent="0.2"/>
    <row r="104638" ht="12.75" customHeight="1" x14ac:dyDescent="0.2"/>
    <row r="104639" ht="12.75" customHeight="1" x14ac:dyDescent="0.2"/>
    <row r="104640" ht="12.75" customHeight="1" x14ac:dyDescent="0.2"/>
    <row r="104641" ht="12.75" customHeight="1" x14ac:dyDescent="0.2"/>
    <row r="104642" ht="12.75" customHeight="1" x14ac:dyDescent="0.2"/>
    <row r="104643" ht="12.75" customHeight="1" x14ac:dyDescent="0.2"/>
    <row r="104644" ht="12.75" customHeight="1" x14ac:dyDescent="0.2"/>
    <row r="104645" ht="12.75" customHeight="1" x14ac:dyDescent="0.2"/>
    <row r="104646" ht="12.75" customHeight="1" x14ac:dyDescent="0.2"/>
    <row r="104647" ht="12.75" customHeight="1" x14ac:dyDescent="0.2"/>
    <row r="104648" ht="12.75" customHeight="1" x14ac:dyDescent="0.2"/>
    <row r="104649" ht="12.75" customHeight="1" x14ac:dyDescent="0.2"/>
    <row r="104650" ht="12.75" customHeight="1" x14ac:dyDescent="0.2"/>
    <row r="104651" ht="12.75" customHeight="1" x14ac:dyDescent="0.2"/>
    <row r="104652" ht="12.75" customHeight="1" x14ac:dyDescent="0.2"/>
    <row r="104653" ht="12.75" customHeight="1" x14ac:dyDescent="0.2"/>
    <row r="104654" ht="12.75" customHeight="1" x14ac:dyDescent="0.2"/>
    <row r="104655" ht="12.75" customHeight="1" x14ac:dyDescent="0.2"/>
    <row r="104656" ht="12.75" customHeight="1" x14ac:dyDescent="0.2"/>
    <row r="104657" ht="12.75" customHeight="1" x14ac:dyDescent="0.2"/>
    <row r="104658" ht="12.75" customHeight="1" x14ac:dyDescent="0.2"/>
    <row r="104659" ht="12.75" customHeight="1" x14ac:dyDescent="0.2"/>
    <row r="104660" ht="12.75" customHeight="1" x14ac:dyDescent="0.2"/>
    <row r="104661" ht="12.75" customHeight="1" x14ac:dyDescent="0.2"/>
    <row r="104662" ht="12.75" customHeight="1" x14ac:dyDescent="0.2"/>
    <row r="104663" ht="12.75" customHeight="1" x14ac:dyDescent="0.2"/>
    <row r="104664" ht="12.75" customHeight="1" x14ac:dyDescent="0.2"/>
    <row r="104665" ht="12.75" customHeight="1" x14ac:dyDescent="0.2"/>
    <row r="104666" ht="12.75" customHeight="1" x14ac:dyDescent="0.2"/>
    <row r="104667" ht="12.75" customHeight="1" x14ac:dyDescent="0.2"/>
    <row r="104668" ht="12.75" customHeight="1" x14ac:dyDescent="0.2"/>
    <row r="104669" ht="12.75" customHeight="1" x14ac:dyDescent="0.2"/>
    <row r="104670" ht="12.75" customHeight="1" x14ac:dyDescent="0.2"/>
    <row r="104671" ht="12.75" customHeight="1" x14ac:dyDescent="0.2"/>
    <row r="104672" ht="12.75" customHeight="1" x14ac:dyDescent="0.2"/>
    <row r="104673" ht="12.75" customHeight="1" x14ac:dyDescent="0.2"/>
    <row r="104674" ht="12.75" customHeight="1" x14ac:dyDescent="0.2"/>
    <row r="104675" ht="12.75" customHeight="1" x14ac:dyDescent="0.2"/>
    <row r="104676" ht="12.75" customHeight="1" x14ac:dyDescent="0.2"/>
    <row r="104677" ht="12.75" customHeight="1" x14ac:dyDescent="0.2"/>
    <row r="104678" ht="12.75" customHeight="1" x14ac:dyDescent="0.2"/>
    <row r="104679" ht="12.75" customHeight="1" x14ac:dyDescent="0.2"/>
    <row r="104680" ht="12.75" customHeight="1" x14ac:dyDescent="0.2"/>
    <row r="104681" ht="12.75" customHeight="1" x14ac:dyDescent="0.2"/>
    <row r="104682" ht="12.75" customHeight="1" x14ac:dyDescent="0.2"/>
    <row r="104683" ht="12.75" customHeight="1" x14ac:dyDescent="0.2"/>
    <row r="104684" ht="12.75" customHeight="1" x14ac:dyDescent="0.2"/>
    <row r="104685" ht="12.75" customHeight="1" x14ac:dyDescent="0.2"/>
    <row r="104686" ht="12.75" customHeight="1" x14ac:dyDescent="0.2"/>
    <row r="104687" ht="12.75" customHeight="1" x14ac:dyDescent="0.2"/>
    <row r="104688" ht="12.75" customHeight="1" x14ac:dyDescent="0.2"/>
    <row r="104689" ht="12.75" customHeight="1" x14ac:dyDescent="0.2"/>
    <row r="104690" ht="12.75" customHeight="1" x14ac:dyDescent="0.2"/>
    <row r="104691" ht="12.75" customHeight="1" x14ac:dyDescent="0.2"/>
    <row r="104692" ht="12.75" customHeight="1" x14ac:dyDescent="0.2"/>
    <row r="104693" ht="12.75" customHeight="1" x14ac:dyDescent="0.2"/>
    <row r="104694" ht="12.75" customHeight="1" x14ac:dyDescent="0.2"/>
    <row r="104695" ht="12.75" customHeight="1" x14ac:dyDescent="0.2"/>
    <row r="104696" ht="12.75" customHeight="1" x14ac:dyDescent="0.2"/>
    <row r="104697" ht="12.75" customHeight="1" x14ac:dyDescent="0.2"/>
    <row r="104698" ht="12.75" customHeight="1" x14ac:dyDescent="0.2"/>
    <row r="104699" ht="12.75" customHeight="1" x14ac:dyDescent="0.2"/>
    <row r="104700" ht="12.75" customHeight="1" x14ac:dyDescent="0.2"/>
    <row r="104701" ht="12.75" customHeight="1" x14ac:dyDescent="0.2"/>
    <row r="104702" ht="12.75" customHeight="1" x14ac:dyDescent="0.2"/>
    <row r="104703" ht="12.75" customHeight="1" x14ac:dyDescent="0.2"/>
    <row r="104704" ht="12.75" customHeight="1" x14ac:dyDescent="0.2"/>
    <row r="104705" ht="12.75" customHeight="1" x14ac:dyDescent="0.2"/>
    <row r="104706" ht="12.75" customHeight="1" x14ac:dyDescent="0.2"/>
    <row r="104707" ht="12.75" customHeight="1" x14ac:dyDescent="0.2"/>
    <row r="104708" ht="12.75" customHeight="1" x14ac:dyDescent="0.2"/>
    <row r="104709" ht="12.75" customHeight="1" x14ac:dyDescent="0.2"/>
    <row r="104710" ht="12.75" customHeight="1" x14ac:dyDescent="0.2"/>
    <row r="104711" ht="12.75" customHeight="1" x14ac:dyDescent="0.2"/>
    <row r="104712" ht="12.75" customHeight="1" x14ac:dyDescent="0.2"/>
    <row r="104713" ht="12.75" customHeight="1" x14ac:dyDescent="0.2"/>
    <row r="104714" ht="12.75" customHeight="1" x14ac:dyDescent="0.2"/>
    <row r="104715" ht="12.75" customHeight="1" x14ac:dyDescent="0.2"/>
    <row r="104716" ht="12.75" customHeight="1" x14ac:dyDescent="0.2"/>
    <row r="104717" ht="12.75" customHeight="1" x14ac:dyDescent="0.2"/>
    <row r="104718" ht="12.75" customHeight="1" x14ac:dyDescent="0.2"/>
    <row r="104719" ht="12.75" customHeight="1" x14ac:dyDescent="0.2"/>
    <row r="104720" ht="12.75" customHeight="1" x14ac:dyDescent="0.2"/>
    <row r="104721" ht="12.75" customHeight="1" x14ac:dyDescent="0.2"/>
    <row r="104722" ht="12.75" customHeight="1" x14ac:dyDescent="0.2"/>
    <row r="104723" ht="12.75" customHeight="1" x14ac:dyDescent="0.2"/>
    <row r="104724" ht="12.75" customHeight="1" x14ac:dyDescent="0.2"/>
    <row r="104725" ht="12.75" customHeight="1" x14ac:dyDescent="0.2"/>
    <row r="104726" ht="12.75" customHeight="1" x14ac:dyDescent="0.2"/>
    <row r="104727" ht="12.75" customHeight="1" x14ac:dyDescent="0.2"/>
    <row r="104728" ht="12.75" customHeight="1" x14ac:dyDescent="0.2"/>
    <row r="104729" ht="12.75" customHeight="1" x14ac:dyDescent="0.2"/>
    <row r="104730" ht="12.75" customHeight="1" x14ac:dyDescent="0.2"/>
    <row r="104731" ht="12.75" customHeight="1" x14ac:dyDescent="0.2"/>
    <row r="104732" ht="12.75" customHeight="1" x14ac:dyDescent="0.2"/>
    <row r="104733" ht="12.75" customHeight="1" x14ac:dyDescent="0.2"/>
    <row r="104734" ht="12.75" customHeight="1" x14ac:dyDescent="0.2"/>
    <row r="104735" ht="12.75" customHeight="1" x14ac:dyDescent="0.2"/>
    <row r="104736" ht="12.75" customHeight="1" x14ac:dyDescent="0.2"/>
    <row r="104737" ht="12.75" customHeight="1" x14ac:dyDescent="0.2"/>
    <row r="104738" ht="12.75" customHeight="1" x14ac:dyDescent="0.2"/>
    <row r="104739" ht="12.75" customHeight="1" x14ac:dyDescent="0.2"/>
    <row r="104740" ht="12.75" customHeight="1" x14ac:dyDescent="0.2"/>
    <row r="104741" ht="12.75" customHeight="1" x14ac:dyDescent="0.2"/>
    <row r="104742" ht="12.75" customHeight="1" x14ac:dyDescent="0.2"/>
    <row r="104743" ht="12.75" customHeight="1" x14ac:dyDescent="0.2"/>
    <row r="104744" ht="12.75" customHeight="1" x14ac:dyDescent="0.2"/>
    <row r="104745" ht="12.75" customHeight="1" x14ac:dyDescent="0.2"/>
    <row r="104746" ht="12.75" customHeight="1" x14ac:dyDescent="0.2"/>
    <row r="104747" ht="12.75" customHeight="1" x14ac:dyDescent="0.2"/>
    <row r="104748" ht="12.75" customHeight="1" x14ac:dyDescent="0.2"/>
    <row r="104749" ht="12.75" customHeight="1" x14ac:dyDescent="0.2"/>
    <row r="104750" ht="12.75" customHeight="1" x14ac:dyDescent="0.2"/>
    <row r="104751" ht="12.75" customHeight="1" x14ac:dyDescent="0.2"/>
    <row r="104752" ht="12.75" customHeight="1" x14ac:dyDescent="0.2"/>
    <row r="104753" ht="12.75" customHeight="1" x14ac:dyDescent="0.2"/>
    <row r="104754" ht="12.75" customHeight="1" x14ac:dyDescent="0.2"/>
    <row r="104755" ht="12.75" customHeight="1" x14ac:dyDescent="0.2"/>
    <row r="104756" ht="12.75" customHeight="1" x14ac:dyDescent="0.2"/>
    <row r="104757" ht="12.75" customHeight="1" x14ac:dyDescent="0.2"/>
    <row r="104758" ht="12.75" customHeight="1" x14ac:dyDescent="0.2"/>
    <row r="104759" ht="12.75" customHeight="1" x14ac:dyDescent="0.2"/>
    <row r="104760" ht="12.75" customHeight="1" x14ac:dyDescent="0.2"/>
    <row r="104761" ht="12.75" customHeight="1" x14ac:dyDescent="0.2"/>
    <row r="104762" ht="12.75" customHeight="1" x14ac:dyDescent="0.2"/>
    <row r="104763" ht="12.75" customHeight="1" x14ac:dyDescent="0.2"/>
    <row r="104764" ht="12.75" customHeight="1" x14ac:dyDescent="0.2"/>
    <row r="104765" ht="12.75" customHeight="1" x14ac:dyDescent="0.2"/>
    <row r="104766" ht="12.75" customHeight="1" x14ac:dyDescent="0.2"/>
    <row r="104767" ht="12.75" customHeight="1" x14ac:dyDescent="0.2"/>
    <row r="104768" ht="12.75" customHeight="1" x14ac:dyDescent="0.2"/>
    <row r="104769" ht="12.75" customHeight="1" x14ac:dyDescent="0.2"/>
    <row r="104770" ht="12.75" customHeight="1" x14ac:dyDescent="0.2"/>
    <row r="104771" ht="12.75" customHeight="1" x14ac:dyDescent="0.2"/>
    <row r="104772" ht="12.75" customHeight="1" x14ac:dyDescent="0.2"/>
    <row r="104773" ht="12.75" customHeight="1" x14ac:dyDescent="0.2"/>
    <row r="104774" ht="12.75" customHeight="1" x14ac:dyDescent="0.2"/>
    <row r="104775" ht="12.75" customHeight="1" x14ac:dyDescent="0.2"/>
    <row r="104776" ht="12.75" customHeight="1" x14ac:dyDescent="0.2"/>
    <row r="104777" ht="12.75" customHeight="1" x14ac:dyDescent="0.2"/>
    <row r="104778" ht="12.75" customHeight="1" x14ac:dyDescent="0.2"/>
    <row r="104779" ht="12.75" customHeight="1" x14ac:dyDescent="0.2"/>
    <row r="104780" ht="12.75" customHeight="1" x14ac:dyDescent="0.2"/>
    <row r="104781" ht="12.75" customHeight="1" x14ac:dyDescent="0.2"/>
    <row r="104782" ht="12.75" customHeight="1" x14ac:dyDescent="0.2"/>
    <row r="104783" ht="12.75" customHeight="1" x14ac:dyDescent="0.2"/>
    <row r="104784" ht="12.75" customHeight="1" x14ac:dyDescent="0.2"/>
    <row r="104785" ht="12.75" customHeight="1" x14ac:dyDescent="0.2"/>
    <row r="104786" ht="12.75" customHeight="1" x14ac:dyDescent="0.2"/>
    <row r="104787" ht="12.75" customHeight="1" x14ac:dyDescent="0.2"/>
    <row r="104788" ht="12.75" customHeight="1" x14ac:dyDescent="0.2"/>
    <row r="104789" ht="12.75" customHeight="1" x14ac:dyDescent="0.2"/>
    <row r="104790" ht="12.75" customHeight="1" x14ac:dyDescent="0.2"/>
    <row r="104791" ht="12.75" customHeight="1" x14ac:dyDescent="0.2"/>
    <row r="104792" ht="12.75" customHeight="1" x14ac:dyDescent="0.2"/>
    <row r="104793" ht="12.75" customHeight="1" x14ac:dyDescent="0.2"/>
    <row r="104794" ht="12.75" customHeight="1" x14ac:dyDescent="0.2"/>
    <row r="104795" ht="12.75" customHeight="1" x14ac:dyDescent="0.2"/>
    <row r="104796" ht="12.75" customHeight="1" x14ac:dyDescent="0.2"/>
    <row r="104797" ht="12.75" customHeight="1" x14ac:dyDescent="0.2"/>
    <row r="104798" ht="12.75" customHeight="1" x14ac:dyDescent="0.2"/>
    <row r="104799" ht="12.75" customHeight="1" x14ac:dyDescent="0.2"/>
    <row r="104800" ht="12.75" customHeight="1" x14ac:dyDescent="0.2"/>
    <row r="104801" ht="12.75" customHeight="1" x14ac:dyDescent="0.2"/>
    <row r="104802" ht="12.75" customHeight="1" x14ac:dyDescent="0.2"/>
    <row r="104803" ht="12.75" customHeight="1" x14ac:dyDescent="0.2"/>
    <row r="104804" ht="12.75" customHeight="1" x14ac:dyDescent="0.2"/>
    <row r="104805" ht="12.75" customHeight="1" x14ac:dyDescent="0.2"/>
    <row r="104806" ht="12.75" customHeight="1" x14ac:dyDescent="0.2"/>
    <row r="104807" ht="12.75" customHeight="1" x14ac:dyDescent="0.2"/>
    <row r="104808" ht="12.75" customHeight="1" x14ac:dyDescent="0.2"/>
    <row r="104809" ht="12.75" customHeight="1" x14ac:dyDescent="0.2"/>
    <row r="104810" ht="12.75" customHeight="1" x14ac:dyDescent="0.2"/>
    <row r="104811" ht="12.75" customHeight="1" x14ac:dyDescent="0.2"/>
    <row r="104812" ht="12.75" customHeight="1" x14ac:dyDescent="0.2"/>
    <row r="104813" ht="12.75" customHeight="1" x14ac:dyDescent="0.2"/>
    <row r="104814" ht="12.75" customHeight="1" x14ac:dyDescent="0.2"/>
    <row r="104815" ht="12.75" customHeight="1" x14ac:dyDescent="0.2"/>
    <row r="104816" ht="12.75" customHeight="1" x14ac:dyDescent="0.2"/>
    <row r="104817" ht="12.75" customHeight="1" x14ac:dyDescent="0.2"/>
    <row r="104818" ht="12.75" customHeight="1" x14ac:dyDescent="0.2"/>
    <row r="104819" ht="12.75" customHeight="1" x14ac:dyDescent="0.2"/>
    <row r="104820" ht="12.75" customHeight="1" x14ac:dyDescent="0.2"/>
    <row r="104821" ht="12.75" customHeight="1" x14ac:dyDescent="0.2"/>
    <row r="104822" ht="12.75" customHeight="1" x14ac:dyDescent="0.2"/>
    <row r="104823" ht="12.75" customHeight="1" x14ac:dyDescent="0.2"/>
    <row r="104824" ht="12.75" customHeight="1" x14ac:dyDescent="0.2"/>
    <row r="104825" ht="12.75" customHeight="1" x14ac:dyDescent="0.2"/>
    <row r="104826" ht="12.75" customHeight="1" x14ac:dyDescent="0.2"/>
    <row r="104827" ht="12.75" customHeight="1" x14ac:dyDescent="0.2"/>
    <row r="104828" ht="12.75" customHeight="1" x14ac:dyDescent="0.2"/>
    <row r="104829" ht="12.75" customHeight="1" x14ac:dyDescent="0.2"/>
    <row r="104830" ht="12.75" customHeight="1" x14ac:dyDescent="0.2"/>
    <row r="104831" ht="12.75" customHeight="1" x14ac:dyDescent="0.2"/>
    <row r="104832" ht="12.75" customHeight="1" x14ac:dyDescent="0.2"/>
    <row r="104833" ht="12.75" customHeight="1" x14ac:dyDescent="0.2"/>
    <row r="104834" ht="12.75" customHeight="1" x14ac:dyDescent="0.2"/>
    <row r="104835" ht="12.75" customHeight="1" x14ac:dyDescent="0.2"/>
    <row r="104836" ht="12.75" customHeight="1" x14ac:dyDescent="0.2"/>
    <row r="104837" ht="12.75" customHeight="1" x14ac:dyDescent="0.2"/>
    <row r="104838" ht="12.75" customHeight="1" x14ac:dyDescent="0.2"/>
    <row r="104839" ht="12.75" customHeight="1" x14ac:dyDescent="0.2"/>
    <row r="104840" ht="12.75" customHeight="1" x14ac:dyDescent="0.2"/>
    <row r="104841" ht="12.75" customHeight="1" x14ac:dyDescent="0.2"/>
    <row r="104842" ht="12.75" customHeight="1" x14ac:dyDescent="0.2"/>
    <row r="104843" ht="12.75" customHeight="1" x14ac:dyDescent="0.2"/>
    <row r="104844" ht="12.75" customHeight="1" x14ac:dyDescent="0.2"/>
    <row r="104845" ht="12.75" customHeight="1" x14ac:dyDescent="0.2"/>
    <row r="104846" ht="12.75" customHeight="1" x14ac:dyDescent="0.2"/>
    <row r="104847" ht="12.75" customHeight="1" x14ac:dyDescent="0.2"/>
    <row r="104848" ht="12.75" customHeight="1" x14ac:dyDescent="0.2"/>
    <row r="104849" ht="12.75" customHeight="1" x14ac:dyDescent="0.2"/>
    <row r="104850" ht="12.75" customHeight="1" x14ac:dyDescent="0.2"/>
    <row r="104851" ht="12.75" customHeight="1" x14ac:dyDescent="0.2"/>
    <row r="104852" ht="12.75" customHeight="1" x14ac:dyDescent="0.2"/>
    <row r="104853" ht="12.75" customHeight="1" x14ac:dyDescent="0.2"/>
    <row r="104854" ht="12.75" customHeight="1" x14ac:dyDescent="0.2"/>
    <row r="104855" ht="12.75" customHeight="1" x14ac:dyDescent="0.2"/>
    <row r="104856" ht="12.75" customHeight="1" x14ac:dyDescent="0.2"/>
    <row r="104857" ht="12.75" customHeight="1" x14ac:dyDescent="0.2"/>
    <row r="104858" ht="12.75" customHeight="1" x14ac:dyDescent="0.2"/>
    <row r="104859" ht="12.75" customHeight="1" x14ac:dyDescent="0.2"/>
    <row r="104860" ht="12.75" customHeight="1" x14ac:dyDescent="0.2"/>
    <row r="104861" ht="12.75" customHeight="1" x14ac:dyDescent="0.2"/>
    <row r="104862" ht="12.75" customHeight="1" x14ac:dyDescent="0.2"/>
    <row r="104863" ht="12.75" customHeight="1" x14ac:dyDescent="0.2"/>
    <row r="104864" ht="12.75" customHeight="1" x14ac:dyDescent="0.2"/>
    <row r="104865" ht="12.75" customHeight="1" x14ac:dyDescent="0.2"/>
    <row r="104866" ht="12.75" customHeight="1" x14ac:dyDescent="0.2"/>
    <row r="104867" ht="12.75" customHeight="1" x14ac:dyDescent="0.2"/>
    <row r="104868" ht="12.75" customHeight="1" x14ac:dyDescent="0.2"/>
    <row r="104869" ht="12.75" customHeight="1" x14ac:dyDescent="0.2"/>
    <row r="104870" ht="12.75" customHeight="1" x14ac:dyDescent="0.2"/>
    <row r="104871" ht="12.75" customHeight="1" x14ac:dyDescent="0.2"/>
    <row r="104872" ht="12.75" customHeight="1" x14ac:dyDescent="0.2"/>
    <row r="104873" ht="12.75" customHeight="1" x14ac:dyDescent="0.2"/>
    <row r="104874" ht="12.75" customHeight="1" x14ac:dyDescent="0.2"/>
    <row r="104875" ht="12.75" customHeight="1" x14ac:dyDescent="0.2"/>
    <row r="104876" ht="12.75" customHeight="1" x14ac:dyDescent="0.2"/>
    <row r="104877" ht="12.75" customHeight="1" x14ac:dyDescent="0.2"/>
    <row r="104878" ht="12.75" customHeight="1" x14ac:dyDescent="0.2"/>
    <row r="104879" ht="12.75" customHeight="1" x14ac:dyDescent="0.2"/>
    <row r="104880" ht="12.75" customHeight="1" x14ac:dyDescent="0.2"/>
    <row r="104881" ht="12.75" customHeight="1" x14ac:dyDescent="0.2"/>
    <row r="104882" ht="12.75" customHeight="1" x14ac:dyDescent="0.2"/>
    <row r="104883" ht="12.75" customHeight="1" x14ac:dyDescent="0.2"/>
    <row r="104884" ht="12.75" customHeight="1" x14ac:dyDescent="0.2"/>
    <row r="104885" ht="12.75" customHeight="1" x14ac:dyDescent="0.2"/>
    <row r="104886" ht="12.75" customHeight="1" x14ac:dyDescent="0.2"/>
    <row r="104887" ht="12.75" customHeight="1" x14ac:dyDescent="0.2"/>
    <row r="104888" ht="12.75" customHeight="1" x14ac:dyDescent="0.2"/>
    <row r="104889" ht="12.75" customHeight="1" x14ac:dyDescent="0.2"/>
    <row r="104890" ht="12.75" customHeight="1" x14ac:dyDescent="0.2"/>
    <row r="104891" ht="12.75" customHeight="1" x14ac:dyDescent="0.2"/>
    <row r="104892" ht="12.75" customHeight="1" x14ac:dyDescent="0.2"/>
    <row r="104893" ht="12.75" customHeight="1" x14ac:dyDescent="0.2"/>
    <row r="104894" ht="12.75" customHeight="1" x14ac:dyDescent="0.2"/>
    <row r="104895" ht="12.75" customHeight="1" x14ac:dyDescent="0.2"/>
    <row r="104896" ht="12.75" customHeight="1" x14ac:dyDescent="0.2"/>
    <row r="104897" ht="12.75" customHeight="1" x14ac:dyDescent="0.2"/>
    <row r="104898" ht="12.75" customHeight="1" x14ac:dyDescent="0.2"/>
    <row r="104899" ht="12.75" customHeight="1" x14ac:dyDescent="0.2"/>
    <row r="104900" ht="12.75" customHeight="1" x14ac:dyDescent="0.2"/>
    <row r="104901" ht="12.75" customHeight="1" x14ac:dyDescent="0.2"/>
    <row r="104902" ht="12.75" customHeight="1" x14ac:dyDescent="0.2"/>
    <row r="104903" ht="12.75" customHeight="1" x14ac:dyDescent="0.2"/>
    <row r="104904" ht="12.75" customHeight="1" x14ac:dyDescent="0.2"/>
    <row r="104905" ht="12.75" customHeight="1" x14ac:dyDescent="0.2"/>
    <row r="104906" ht="12.75" customHeight="1" x14ac:dyDescent="0.2"/>
    <row r="104907" ht="12.75" customHeight="1" x14ac:dyDescent="0.2"/>
    <row r="104908" ht="12.75" customHeight="1" x14ac:dyDescent="0.2"/>
    <row r="104909" ht="12.75" customHeight="1" x14ac:dyDescent="0.2"/>
    <row r="104910" ht="12.75" customHeight="1" x14ac:dyDescent="0.2"/>
    <row r="104911" ht="12.75" customHeight="1" x14ac:dyDescent="0.2"/>
    <row r="104912" ht="12.75" customHeight="1" x14ac:dyDescent="0.2"/>
    <row r="104913" ht="12.75" customHeight="1" x14ac:dyDescent="0.2"/>
    <row r="104914" ht="12.75" customHeight="1" x14ac:dyDescent="0.2"/>
    <row r="104915" ht="12.75" customHeight="1" x14ac:dyDescent="0.2"/>
    <row r="104916" ht="12.75" customHeight="1" x14ac:dyDescent="0.2"/>
    <row r="104917" ht="12.75" customHeight="1" x14ac:dyDescent="0.2"/>
    <row r="104918" ht="12.75" customHeight="1" x14ac:dyDescent="0.2"/>
    <row r="104919" ht="12.75" customHeight="1" x14ac:dyDescent="0.2"/>
    <row r="104920" ht="12.75" customHeight="1" x14ac:dyDescent="0.2"/>
    <row r="104921" ht="12.75" customHeight="1" x14ac:dyDescent="0.2"/>
    <row r="104922" ht="12.75" customHeight="1" x14ac:dyDescent="0.2"/>
    <row r="104923" ht="12.75" customHeight="1" x14ac:dyDescent="0.2"/>
    <row r="104924" ht="12.75" customHeight="1" x14ac:dyDescent="0.2"/>
    <row r="104925" ht="12.75" customHeight="1" x14ac:dyDescent="0.2"/>
    <row r="104926" ht="12.75" customHeight="1" x14ac:dyDescent="0.2"/>
    <row r="104927" ht="12.75" customHeight="1" x14ac:dyDescent="0.2"/>
    <row r="104928" ht="12.75" customHeight="1" x14ac:dyDescent="0.2"/>
    <row r="104929" ht="12.75" customHeight="1" x14ac:dyDescent="0.2"/>
    <row r="104930" ht="12.75" customHeight="1" x14ac:dyDescent="0.2"/>
    <row r="104931" ht="12.75" customHeight="1" x14ac:dyDescent="0.2"/>
    <row r="104932" ht="12.75" customHeight="1" x14ac:dyDescent="0.2"/>
    <row r="104933" ht="12.75" customHeight="1" x14ac:dyDescent="0.2"/>
    <row r="104934" ht="12.75" customHeight="1" x14ac:dyDescent="0.2"/>
    <row r="104935" ht="12.75" customHeight="1" x14ac:dyDescent="0.2"/>
    <row r="104936" ht="12.75" customHeight="1" x14ac:dyDescent="0.2"/>
    <row r="104937" ht="12.75" customHeight="1" x14ac:dyDescent="0.2"/>
    <row r="104938" ht="12.75" customHeight="1" x14ac:dyDescent="0.2"/>
    <row r="104939" ht="12.75" customHeight="1" x14ac:dyDescent="0.2"/>
    <row r="104940" ht="12.75" customHeight="1" x14ac:dyDescent="0.2"/>
    <row r="104941" ht="12.75" customHeight="1" x14ac:dyDescent="0.2"/>
    <row r="104942" ht="12.75" customHeight="1" x14ac:dyDescent="0.2"/>
    <row r="104943" ht="12.75" customHeight="1" x14ac:dyDescent="0.2"/>
    <row r="104944" ht="12.75" customHeight="1" x14ac:dyDescent="0.2"/>
    <row r="104945" ht="12.75" customHeight="1" x14ac:dyDescent="0.2"/>
    <row r="104946" ht="12.75" customHeight="1" x14ac:dyDescent="0.2"/>
    <row r="104947" ht="12.75" customHeight="1" x14ac:dyDescent="0.2"/>
    <row r="104948" ht="12.75" customHeight="1" x14ac:dyDescent="0.2"/>
    <row r="104949" ht="12.75" customHeight="1" x14ac:dyDescent="0.2"/>
    <row r="104950" ht="12.75" customHeight="1" x14ac:dyDescent="0.2"/>
    <row r="104951" ht="12.75" customHeight="1" x14ac:dyDescent="0.2"/>
    <row r="104952" ht="12.75" customHeight="1" x14ac:dyDescent="0.2"/>
    <row r="104953" ht="12.75" customHeight="1" x14ac:dyDescent="0.2"/>
    <row r="104954" ht="12.75" customHeight="1" x14ac:dyDescent="0.2"/>
    <row r="104955" ht="12.75" customHeight="1" x14ac:dyDescent="0.2"/>
    <row r="104956" ht="12.75" customHeight="1" x14ac:dyDescent="0.2"/>
    <row r="104957" ht="12.75" customHeight="1" x14ac:dyDescent="0.2"/>
    <row r="104958" ht="12.75" customHeight="1" x14ac:dyDescent="0.2"/>
    <row r="104959" ht="12.75" customHeight="1" x14ac:dyDescent="0.2"/>
    <row r="104960" ht="12.75" customHeight="1" x14ac:dyDescent="0.2"/>
    <row r="104961" ht="12.75" customHeight="1" x14ac:dyDescent="0.2"/>
    <row r="104962" ht="12.75" customHeight="1" x14ac:dyDescent="0.2"/>
    <row r="104963" ht="12.75" customHeight="1" x14ac:dyDescent="0.2"/>
    <row r="104964" ht="12.75" customHeight="1" x14ac:dyDescent="0.2"/>
    <row r="104965" ht="12.75" customHeight="1" x14ac:dyDescent="0.2"/>
    <row r="104966" ht="12.75" customHeight="1" x14ac:dyDescent="0.2"/>
    <row r="104967" ht="12.75" customHeight="1" x14ac:dyDescent="0.2"/>
    <row r="104968" ht="12.75" customHeight="1" x14ac:dyDescent="0.2"/>
    <row r="104969" ht="12.75" customHeight="1" x14ac:dyDescent="0.2"/>
    <row r="104970" ht="12.75" customHeight="1" x14ac:dyDescent="0.2"/>
    <row r="104971" ht="12.75" customHeight="1" x14ac:dyDescent="0.2"/>
    <row r="104972" ht="12.75" customHeight="1" x14ac:dyDescent="0.2"/>
    <row r="104973" ht="12.75" customHeight="1" x14ac:dyDescent="0.2"/>
    <row r="104974" ht="12.75" customHeight="1" x14ac:dyDescent="0.2"/>
    <row r="104975" ht="12.75" customHeight="1" x14ac:dyDescent="0.2"/>
    <row r="104976" ht="12.75" customHeight="1" x14ac:dyDescent="0.2"/>
    <row r="104977" ht="12.75" customHeight="1" x14ac:dyDescent="0.2"/>
    <row r="104978" ht="12.75" customHeight="1" x14ac:dyDescent="0.2"/>
    <row r="104979" ht="12.75" customHeight="1" x14ac:dyDescent="0.2"/>
    <row r="104980" ht="12.75" customHeight="1" x14ac:dyDescent="0.2"/>
    <row r="104981" ht="12.75" customHeight="1" x14ac:dyDescent="0.2"/>
    <row r="104982" ht="12.75" customHeight="1" x14ac:dyDescent="0.2"/>
    <row r="104983" ht="12.75" customHeight="1" x14ac:dyDescent="0.2"/>
    <row r="104984" ht="12.75" customHeight="1" x14ac:dyDescent="0.2"/>
    <row r="104985" ht="12.75" customHeight="1" x14ac:dyDescent="0.2"/>
    <row r="104986" ht="12.75" customHeight="1" x14ac:dyDescent="0.2"/>
    <row r="104987" ht="12.75" customHeight="1" x14ac:dyDescent="0.2"/>
    <row r="104988" ht="12.75" customHeight="1" x14ac:dyDescent="0.2"/>
    <row r="104989" ht="12.75" customHeight="1" x14ac:dyDescent="0.2"/>
    <row r="104990" ht="12.75" customHeight="1" x14ac:dyDescent="0.2"/>
    <row r="104991" ht="12.75" customHeight="1" x14ac:dyDescent="0.2"/>
    <row r="104992" ht="12.75" customHeight="1" x14ac:dyDescent="0.2"/>
    <row r="104993" ht="12.75" customHeight="1" x14ac:dyDescent="0.2"/>
    <row r="104994" ht="12.75" customHeight="1" x14ac:dyDescent="0.2"/>
    <row r="104995" ht="12.75" customHeight="1" x14ac:dyDescent="0.2"/>
    <row r="104996" ht="12.75" customHeight="1" x14ac:dyDescent="0.2"/>
    <row r="104997" ht="12.75" customHeight="1" x14ac:dyDescent="0.2"/>
    <row r="104998" ht="12.75" customHeight="1" x14ac:dyDescent="0.2"/>
    <row r="104999" ht="12.75" customHeight="1" x14ac:dyDescent="0.2"/>
    <row r="105000" ht="12.75" customHeight="1" x14ac:dyDescent="0.2"/>
    <row r="105001" ht="12.75" customHeight="1" x14ac:dyDescent="0.2"/>
    <row r="105002" ht="12.75" customHeight="1" x14ac:dyDescent="0.2"/>
    <row r="105003" ht="12.75" customHeight="1" x14ac:dyDescent="0.2"/>
    <row r="105004" ht="12.75" customHeight="1" x14ac:dyDescent="0.2"/>
    <row r="105005" ht="12.75" customHeight="1" x14ac:dyDescent="0.2"/>
    <row r="105006" ht="12.75" customHeight="1" x14ac:dyDescent="0.2"/>
    <row r="105007" ht="12.75" customHeight="1" x14ac:dyDescent="0.2"/>
    <row r="105008" ht="12.75" customHeight="1" x14ac:dyDescent="0.2"/>
    <row r="105009" ht="12.75" customHeight="1" x14ac:dyDescent="0.2"/>
    <row r="105010" ht="12.75" customHeight="1" x14ac:dyDescent="0.2"/>
    <row r="105011" ht="12.75" customHeight="1" x14ac:dyDescent="0.2"/>
    <row r="105012" ht="12.75" customHeight="1" x14ac:dyDescent="0.2"/>
    <row r="105013" ht="12.75" customHeight="1" x14ac:dyDescent="0.2"/>
    <row r="105014" ht="12.75" customHeight="1" x14ac:dyDescent="0.2"/>
    <row r="105015" ht="12.75" customHeight="1" x14ac:dyDescent="0.2"/>
    <row r="105016" ht="12.75" customHeight="1" x14ac:dyDescent="0.2"/>
    <row r="105017" ht="12.75" customHeight="1" x14ac:dyDescent="0.2"/>
    <row r="105018" ht="12.75" customHeight="1" x14ac:dyDescent="0.2"/>
    <row r="105019" ht="12.75" customHeight="1" x14ac:dyDescent="0.2"/>
    <row r="105020" ht="12.75" customHeight="1" x14ac:dyDescent="0.2"/>
    <row r="105021" ht="12.75" customHeight="1" x14ac:dyDescent="0.2"/>
    <row r="105022" ht="12.75" customHeight="1" x14ac:dyDescent="0.2"/>
    <row r="105023" ht="12.75" customHeight="1" x14ac:dyDescent="0.2"/>
    <row r="105024" ht="12.75" customHeight="1" x14ac:dyDescent="0.2"/>
    <row r="105025" ht="12.75" customHeight="1" x14ac:dyDescent="0.2"/>
    <row r="105026" ht="12.75" customHeight="1" x14ac:dyDescent="0.2"/>
    <row r="105027" ht="12.75" customHeight="1" x14ac:dyDescent="0.2"/>
    <row r="105028" ht="12.75" customHeight="1" x14ac:dyDescent="0.2"/>
    <row r="105029" ht="12.75" customHeight="1" x14ac:dyDescent="0.2"/>
    <row r="105030" ht="12.75" customHeight="1" x14ac:dyDescent="0.2"/>
    <row r="105031" ht="12.75" customHeight="1" x14ac:dyDescent="0.2"/>
    <row r="105032" ht="12.75" customHeight="1" x14ac:dyDescent="0.2"/>
    <row r="105033" ht="12.75" customHeight="1" x14ac:dyDescent="0.2"/>
    <row r="105034" ht="12.75" customHeight="1" x14ac:dyDescent="0.2"/>
    <row r="105035" ht="12.75" customHeight="1" x14ac:dyDescent="0.2"/>
    <row r="105036" ht="12.75" customHeight="1" x14ac:dyDescent="0.2"/>
    <row r="105037" ht="12.75" customHeight="1" x14ac:dyDescent="0.2"/>
    <row r="105038" ht="12.75" customHeight="1" x14ac:dyDescent="0.2"/>
    <row r="105039" ht="12.75" customHeight="1" x14ac:dyDescent="0.2"/>
    <row r="105040" ht="12.75" customHeight="1" x14ac:dyDescent="0.2"/>
    <row r="105041" ht="12.75" customHeight="1" x14ac:dyDescent="0.2"/>
    <row r="105042" ht="12.75" customHeight="1" x14ac:dyDescent="0.2"/>
    <row r="105043" ht="12.75" customHeight="1" x14ac:dyDescent="0.2"/>
    <row r="105044" ht="12.75" customHeight="1" x14ac:dyDescent="0.2"/>
    <row r="105045" ht="12.75" customHeight="1" x14ac:dyDescent="0.2"/>
    <row r="105046" ht="12.75" customHeight="1" x14ac:dyDescent="0.2"/>
    <row r="105047" ht="12.75" customHeight="1" x14ac:dyDescent="0.2"/>
    <row r="105048" ht="12.75" customHeight="1" x14ac:dyDescent="0.2"/>
    <row r="105049" ht="12.75" customHeight="1" x14ac:dyDescent="0.2"/>
    <row r="105050" ht="12.75" customHeight="1" x14ac:dyDescent="0.2"/>
    <row r="105051" ht="12.75" customHeight="1" x14ac:dyDescent="0.2"/>
    <row r="105052" ht="12.75" customHeight="1" x14ac:dyDescent="0.2"/>
    <row r="105053" ht="12.75" customHeight="1" x14ac:dyDescent="0.2"/>
    <row r="105054" ht="12.75" customHeight="1" x14ac:dyDescent="0.2"/>
    <row r="105055" ht="12.75" customHeight="1" x14ac:dyDescent="0.2"/>
    <row r="105056" ht="12.75" customHeight="1" x14ac:dyDescent="0.2"/>
    <row r="105057" ht="12.75" customHeight="1" x14ac:dyDescent="0.2"/>
    <row r="105058" ht="12.75" customHeight="1" x14ac:dyDescent="0.2"/>
    <row r="105059" ht="12.75" customHeight="1" x14ac:dyDescent="0.2"/>
    <row r="105060" ht="12.75" customHeight="1" x14ac:dyDescent="0.2"/>
    <row r="105061" ht="12.75" customHeight="1" x14ac:dyDescent="0.2"/>
    <row r="105062" ht="12.75" customHeight="1" x14ac:dyDescent="0.2"/>
    <row r="105063" ht="12.75" customHeight="1" x14ac:dyDescent="0.2"/>
    <row r="105064" ht="12.75" customHeight="1" x14ac:dyDescent="0.2"/>
    <row r="105065" ht="12.75" customHeight="1" x14ac:dyDescent="0.2"/>
    <row r="105066" ht="12.75" customHeight="1" x14ac:dyDescent="0.2"/>
    <row r="105067" ht="12.75" customHeight="1" x14ac:dyDescent="0.2"/>
    <row r="105068" ht="12.75" customHeight="1" x14ac:dyDescent="0.2"/>
    <row r="105069" ht="12.75" customHeight="1" x14ac:dyDescent="0.2"/>
    <row r="105070" ht="12.75" customHeight="1" x14ac:dyDescent="0.2"/>
    <row r="105071" ht="12.75" customHeight="1" x14ac:dyDescent="0.2"/>
    <row r="105072" ht="12.75" customHeight="1" x14ac:dyDescent="0.2"/>
    <row r="105073" ht="12.75" customHeight="1" x14ac:dyDescent="0.2"/>
    <row r="105074" ht="12.75" customHeight="1" x14ac:dyDescent="0.2"/>
    <row r="105075" ht="12.75" customHeight="1" x14ac:dyDescent="0.2"/>
    <row r="105076" ht="12.75" customHeight="1" x14ac:dyDescent="0.2"/>
    <row r="105077" ht="12.75" customHeight="1" x14ac:dyDescent="0.2"/>
    <row r="105078" ht="12.75" customHeight="1" x14ac:dyDescent="0.2"/>
    <row r="105079" ht="12.75" customHeight="1" x14ac:dyDescent="0.2"/>
    <row r="105080" ht="12.75" customHeight="1" x14ac:dyDescent="0.2"/>
    <row r="105081" ht="12.75" customHeight="1" x14ac:dyDescent="0.2"/>
    <row r="105082" ht="12.75" customHeight="1" x14ac:dyDescent="0.2"/>
    <row r="105083" ht="12.75" customHeight="1" x14ac:dyDescent="0.2"/>
    <row r="105084" ht="12.75" customHeight="1" x14ac:dyDescent="0.2"/>
    <row r="105085" ht="12.75" customHeight="1" x14ac:dyDescent="0.2"/>
    <row r="105086" ht="12.75" customHeight="1" x14ac:dyDescent="0.2"/>
    <row r="105087" ht="12.75" customHeight="1" x14ac:dyDescent="0.2"/>
    <row r="105088" ht="12.75" customHeight="1" x14ac:dyDescent="0.2"/>
    <row r="105089" ht="12.75" customHeight="1" x14ac:dyDescent="0.2"/>
    <row r="105090" ht="12.75" customHeight="1" x14ac:dyDescent="0.2"/>
    <row r="105091" ht="12.75" customHeight="1" x14ac:dyDescent="0.2"/>
    <row r="105092" ht="12.75" customHeight="1" x14ac:dyDescent="0.2"/>
    <row r="105093" ht="12.75" customHeight="1" x14ac:dyDescent="0.2"/>
    <row r="105094" ht="12.75" customHeight="1" x14ac:dyDescent="0.2"/>
    <row r="105095" ht="12.75" customHeight="1" x14ac:dyDescent="0.2"/>
    <row r="105096" ht="12.75" customHeight="1" x14ac:dyDescent="0.2"/>
    <row r="105097" ht="12.75" customHeight="1" x14ac:dyDescent="0.2"/>
    <row r="105098" ht="12.75" customHeight="1" x14ac:dyDescent="0.2"/>
    <row r="105099" ht="12.75" customHeight="1" x14ac:dyDescent="0.2"/>
    <row r="105100" ht="12.75" customHeight="1" x14ac:dyDescent="0.2"/>
    <row r="105101" ht="12.75" customHeight="1" x14ac:dyDescent="0.2"/>
    <row r="105102" ht="12.75" customHeight="1" x14ac:dyDescent="0.2"/>
    <row r="105103" ht="12.75" customHeight="1" x14ac:dyDescent="0.2"/>
    <row r="105104" ht="12.75" customHeight="1" x14ac:dyDescent="0.2"/>
    <row r="105105" ht="12.75" customHeight="1" x14ac:dyDescent="0.2"/>
    <row r="105106" ht="12.75" customHeight="1" x14ac:dyDescent="0.2"/>
    <row r="105107" ht="12.75" customHeight="1" x14ac:dyDescent="0.2"/>
    <row r="105108" ht="12.75" customHeight="1" x14ac:dyDescent="0.2"/>
    <row r="105109" ht="12.75" customHeight="1" x14ac:dyDescent="0.2"/>
    <row r="105110" ht="12.75" customHeight="1" x14ac:dyDescent="0.2"/>
    <row r="105111" ht="12.75" customHeight="1" x14ac:dyDescent="0.2"/>
    <row r="105112" ht="12.75" customHeight="1" x14ac:dyDescent="0.2"/>
    <row r="105113" ht="12.75" customHeight="1" x14ac:dyDescent="0.2"/>
    <row r="105114" ht="12.75" customHeight="1" x14ac:dyDescent="0.2"/>
    <row r="105115" ht="12.75" customHeight="1" x14ac:dyDescent="0.2"/>
    <row r="105116" ht="12.75" customHeight="1" x14ac:dyDescent="0.2"/>
    <row r="105117" ht="12.75" customHeight="1" x14ac:dyDescent="0.2"/>
    <row r="105118" ht="12.75" customHeight="1" x14ac:dyDescent="0.2"/>
    <row r="105119" ht="12.75" customHeight="1" x14ac:dyDescent="0.2"/>
    <row r="105120" ht="12.75" customHeight="1" x14ac:dyDescent="0.2"/>
    <row r="105121" ht="12.75" customHeight="1" x14ac:dyDescent="0.2"/>
    <row r="105122" ht="12.75" customHeight="1" x14ac:dyDescent="0.2"/>
    <row r="105123" ht="12.75" customHeight="1" x14ac:dyDescent="0.2"/>
    <row r="105124" ht="12.75" customHeight="1" x14ac:dyDescent="0.2"/>
    <row r="105125" ht="12.75" customHeight="1" x14ac:dyDescent="0.2"/>
    <row r="105126" ht="12.75" customHeight="1" x14ac:dyDescent="0.2"/>
    <row r="105127" ht="12.75" customHeight="1" x14ac:dyDescent="0.2"/>
    <row r="105128" ht="12.75" customHeight="1" x14ac:dyDescent="0.2"/>
    <row r="105129" ht="12.75" customHeight="1" x14ac:dyDescent="0.2"/>
    <row r="105130" ht="12.75" customHeight="1" x14ac:dyDescent="0.2"/>
    <row r="105131" ht="12.75" customHeight="1" x14ac:dyDescent="0.2"/>
    <row r="105132" ht="12.75" customHeight="1" x14ac:dyDescent="0.2"/>
    <row r="105133" ht="12.75" customHeight="1" x14ac:dyDescent="0.2"/>
    <row r="105134" ht="12.75" customHeight="1" x14ac:dyDescent="0.2"/>
    <row r="105135" ht="12.75" customHeight="1" x14ac:dyDescent="0.2"/>
    <row r="105136" ht="12.75" customHeight="1" x14ac:dyDescent="0.2"/>
    <row r="105137" ht="12.75" customHeight="1" x14ac:dyDescent="0.2"/>
    <row r="105138" ht="12.75" customHeight="1" x14ac:dyDescent="0.2"/>
    <row r="105139" ht="12.75" customHeight="1" x14ac:dyDescent="0.2"/>
    <row r="105140" ht="12.75" customHeight="1" x14ac:dyDescent="0.2"/>
    <row r="105141" ht="12.75" customHeight="1" x14ac:dyDescent="0.2"/>
    <row r="105142" ht="12.75" customHeight="1" x14ac:dyDescent="0.2"/>
    <row r="105143" ht="12.75" customHeight="1" x14ac:dyDescent="0.2"/>
    <row r="105144" ht="12.75" customHeight="1" x14ac:dyDescent="0.2"/>
    <row r="105145" ht="12.75" customHeight="1" x14ac:dyDescent="0.2"/>
    <row r="105146" ht="12.75" customHeight="1" x14ac:dyDescent="0.2"/>
    <row r="105147" ht="12.75" customHeight="1" x14ac:dyDescent="0.2"/>
    <row r="105148" ht="12.75" customHeight="1" x14ac:dyDescent="0.2"/>
    <row r="105149" ht="12.75" customHeight="1" x14ac:dyDescent="0.2"/>
    <row r="105150" ht="12.75" customHeight="1" x14ac:dyDescent="0.2"/>
    <row r="105151" ht="12.75" customHeight="1" x14ac:dyDescent="0.2"/>
    <row r="105152" ht="12.75" customHeight="1" x14ac:dyDescent="0.2"/>
    <row r="105153" ht="12.75" customHeight="1" x14ac:dyDescent="0.2"/>
    <row r="105154" ht="12.75" customHeight="1" x14ac:dyDescent="0.2"/>
    <row r="105155" ht="12.75" customHeight="1" x14ac:dyDescent="0.2"/>
    <row r="105156" ht="12.75" customHeight="1" x14ac:dyDescent="0.2"/>
    <row r="105157" ht="12.75" customHeight="1" x14ac:dyDescent="0.2"/>
    <row r="105158" ht="12.75" customHeight="1" x14ac:dyDescent="0.2"/>
    <row r="105159" ht="12.75" customHeight="1" x14ac:dyDescent="0.2"/>
    <row r="105160" ht="12.75" customHeight="1" x14ac:dyDescent="0.2"/>
    <row r="105161" ht="12.75" customHeight="1" x14ac:dyDescent="0.2"/>
    <row r="105162" ht="12.75" customHeight="1" x14ac:dyDescent="0.2"/>
    <row r="105163" ht="12.75" customHeight="1" x14ac:dyDescent="0.2"/>
    <row r="105164" ht="12.75" customHeight="1" x14ac:dyDescent="0.2"/>
    <row r="105165" ht="12.75" customHeight="1" x14ac:dyDescent="0.2"/>
    <row r="105166" ht="12.75" customHeight="1" x14ac:dyDescent="0.2"/>
    <row r="105167" ht="12.75" customHeight="1" x14ac:dyDescent="0.2"/>
    <row r="105168" ht="12.75" customHeight="1" x14ac:dyDescent="0.2"/>
    <row r="105169" ht="12.75" customHeight="1" x14ac:dyDescent="0.2"/>
    <row r="105170" ht="12.75" customHeight="1" x14ac:dyDescent="0.2"/>
    <row r="105171" ht="12.75" customHeight="1" x14ac:dyDescent="0.2"/>
    <row r="105172" ht="12.75" customHeight="1" x14ac:dyDescent="0.2"/>
    <row r="105173" ht="12.75" customHeight="1" x14ac:dyDescent="0.2"/>
    <row r="105174" ht="12.75" customHeight="1" x14ac:dyDescent="0.2"/>
    <row r="105175" ht="12.75" customHeight="1" x14ac:dyDescent="0.2"/>
    <row r="105176" ht="12.75" customHeight="1" x14ac:dyDescent="0.2"/>
    <row r="105177" ht="12.75" customHeight="1" x14ac:dyDescent="0.2"/>
    <row r="105178" ht="12.75" customHeight="1" x14ac:dyDescent="0.2"/>
    <row r="105179" ht="12.75" customHeight="1" x14ac:dyDescent="0.2"/>
    <row r="105180" ht="12.75" customHeight="1" x14ac:dyDescent="0.2"/>
    <row r="105181" ht="12.75" customHeight="1" x14ac:dyDescent="0.2"/>
    <row r="105182" ht="12.75" customHeight="1" x14ac:dyDescent="0.2"/>
    <row r="105183" ht="12.75" customHeight="1" x14ac:dyDescent="0.2"/>
    <row r="105184" ht="12.75" customHeight="1" x14ac:dyDescent="0.2"/>
    <row r="105185" ht="12.75" customHeight="1" x14ac:dyDescent="0.2"/>
    <row r="105186" ht="12.75" customHeight="1" x14ac:dyDescent="0.2"/>
    <row r="105187" ht="12.75" customHeight="1" x14ac:dyDescent="0.2"/>
    <row r="105188" ht="12.75" customHeight="1" x14ac:dyDescent="0.2"/>
    <row r="105189" ht="12.75" customHeight="1" x14ac:dyDescent="0.2"/>
    <row r="105190" ht="12.75" customHeight="1" x14ac:dyDescent="0.2"/>
    <row r="105191" ht="12.75" customHeight="1" x14ac:dyDescent="0.2"/>
    <row r="105192" ht="12.75" customHeight="1" x14ac:dyDescent="0.2"/>
    <row r="105193" ht="12.75" customHeight="1" x14ac:dyDescent="0.2"/>
    <row r="105194" ht="12.75" customHeight="1" x14ac:dyDescent="0.2"/>
    <row r="105195" ht="12.75" customHeight="1" x14ac:dyDescent="0.2"/>
    <row r="105196" ht="12.75" customHeight="1" x14ac:dyDescent="0.2"/>
    <row r="105197" ht="12.75" customHeight="1" x14ac:dyDescent="0.2"/>
    <row r="105198" ht="12.75" customHeight="1" x14ac:dyDescent="0.2"/>
    <row r="105199" ht="12.75" customHeight="1" x14ac:dyDescent="0.2"/>
    <row r="105200" ht="12.75" customHeight="1" x14ac:dyDescent="0.2"/>
    <row r="105201" ht="12.75" customHeight="1" x14ac:dyDescent="0.2"/>
    <row r="105202" ht="12.75" customHeight="1" x14ac:dyDescent="0.2"/>
    <row r="105203" ht="12.75" customHeight="1" x14ac:dyDescent="0.2"/>
    <row r="105204" ht="12.75" customHeight="1" x14ac:dyDescent="0.2"/>
    <row r="105205" ht="12.75" customHeight="1" x14ac:dyDescent="0.2"/>
    <row r="105206" ht="12.75" customHeight="1" x14ac:dyDescent="0.2"/>
    <row r="105207" ht="12.75" customHeight="1" x14ac:dyDescent="0.2"/>
    <row r="105208" ht="12.75" customHeight="1" x14ac:dyDescent="0.2"/>
    <row r="105209" ht="12.75" customHeight="1" x14ac:dyDescent="0.2"/>
    <row r="105210" ht="12.75" customHeight="1" x14ac:dyDescent="0.2"/>
    <row r="105211" ht="12.75" customHeight="1" x14ac:dyDescent="0.2"/>
    <row r="105212" ht="12.75" customHeight="1" x14ac:dyDescent="0.2"/>
    <row r="105213" ht="12.75" customHeight="1" x14ac:dyDescent="0.2"/>
    <row r="105214" ht="12.75" customHeight="1" x14ac:dyDescent="0.2"/>
    <row r="105215" ht="12.75" customHeight="1" x14ac:dyDescent="0.2"/>
    <row r="105216" ht="12.75" customHeight="1" x14ac:dyDescent="0.2"/>
    <row r="105217" ht="12.75" customHeight="1" x14ac:dyDescent="0.2"/>
    <row r="105218" ht="12.75" customHeight="1" x14ac:dyDescent="0.2"/>
    <row r="105219" ht="12.75" customHeight="1" x14ac:dyDescent="0.2"/>
    <row r="105220" ht="12.75" customHeight="1" x14ac:dyDescent="0.2"/>
    <row r="105221" ht="12.75" customHeight="1" x14ac:dyDescent="0.2"/>
    <row r="105222" ht="12.75" customHeight="1" x14ac:dyDescent="0.2"/>
    <row r="105223" ht="12.75" customHeight="1" x14ac:dyDescent="0.2"/>
    <row r="105224" ht="12.75" customHeight="1" x14ac:dyDescent="0.2"/>
    <row r="105225" ht="12.75" customHeight="1" x14ac:dyDescent="0.2"/>
    <row r="105226" ht="12.75" customHeight="1" x14ac:dyDescent="0.2"/>
    <row r="105227" ht="12.75" customHeight="1" x14ac:dyDescent="0.2"/>
    <row r="105228" ht="12.75" customHeight="1" x14ac:dyDescent="0.2"/>
    <row r="105229" ht="12.75" customHeight="1" x14ac:dyDescent="0.2"/>
    <row r="105230" ht="12.75" customHeight="1" x14ac:dyDescent="0.2"/>
    <row r="105231" ht="12.75" customHeight="1" x14ac:dyDescent="0.2"/>
    <row r="105232" ht="12.75" customHeight="1" x14ac:dyDescent="0.2"/>
    <row r="105233" ht="12.75" customHeight="1" x14ac:dyDescent="0.2"/>
    <row r="105234" ht="12.75" customHeight="1" x14ac:dyDescent="0.2"/>
    <row r="105235" ht="12.75" customHeight="1" x14ac:dyDescent="0.2"/>
    <row r="105236" ht="12.75" customHeight="1" x14ac:dyDescent="0.2"/>
    <row r="105237" ht="12.75" customHeight="1" x14ac:dyDescent="0.2"/>
    <row r="105238" ht="12.75" customHeight="1" x14ac:dyDescent="0.2"/>
    <row r="105239" ht="12.75" customHeight="1" x14ac:dyDescent="0.2"/>
    <row r="105240" ht="12.75" customHeight="1" x14ac:dyDescent="0.2"/>
    <row r="105241" ht="12.75" customHeight="1" x14ac:dyDescent="0.2"/>
    <row r="105242" ht="12.75" customHeight="1" x14ac:dyDescent="0.2"/>
    <row r="105243" ht="12.75" customHeight="1" x14ac:dyDescent="0.2"/>
    <row r="105244" ht="12.75" customHeight="1" x14ac:dyDescent="0.2"/>
    <row r="105245" ht="12.75" customHeight="1" x14ac:dyDescent="0.2"/>
    <row r="105246" ht="12.75" customHeight="1" x14ac:dyDescent="0.2"/>
    <row r="105247" ht="12.75" customHeight="1" x14ac:dyDescent="0.2"/>
    <row r="105248" ht="12.75" customHeight="1" x14ac:dyDescent="0.2"/>
    <row r="105249" ht="12.75" customHeight="1" x14ac:dyDescent="0.2"/>
    <row r="105250" ht="12.75" customHeight="1" x14ac:dyDescent="0.2"/>
    <row r="105251" ht="12.75" customHeight="1" x14ac:dyDescent="0.2"/>
    <row r="105252" ht="12.75" customHeight="1" x14ac:dyDescent="0.2"/>
    <row r="105253" ht="12.75" customHeight="1" x14ac:dyDescent="0.2"/>
    <row r="105254" ht="12.75" customHeight="1" x14ac:dyDescent="0.2"/>
    <row r="105255" ht="12.75" customHeight="1" x14ac:dyDescent="0.2"/>
    <row r="105256" ht="12.75" customHeight="1" x14ac:dyDescent="0.2"/>
    <row r="105257" ht="12.75" customHeight="1" x14ac:dyDescent="0.2"/>
    <row r="105258" ht="12.75" customHeight="1" x14ac:dyDescent="0.2"/>
    <row r="105259" ht="12.75" customHeight="1" x14ac:dyDescent="0.2"/>
    <row r="105260" ht="12.75" customHeight="1" x14ac:dyDescent="0.2"/>
    <row r="105261" ht="12.75" customHeight="1" x14ac:dyDescent="0.2"/>
    <row r="105262" ht="12.75" customHeight="1" x14ac:dyDescent="0.2"/>
    <row r="105263" ht="12.75" customHeight="1" x14ac:dyDescent="0.2"/>
    <row r="105264" ht="12.75" customHeight="1" x14ac:dyDescent="0.2"/>
    <row r="105265" ht="12.75" customHeight="1" x14ac:dyDescent="0.2"/>
    <row r="105266" ht="12.75" customHeight="1" x14ac:dyDescent="0.2"/>
    <row r="105267" ht="12.75" customHeight="1" x14ac:dyDescent="0.2"/>
    <row r="105268" ht="12.75" customHeight="1" x14ac:dyDescent="0.2"/>
    <row r="105269" ht="12.75" customHeight="1" x14ac:dyDescent="0.2"/>
    <row r="105270" ht="12.75" customHeight="1" x14ac:dyDescent="0.2"/>
    <row r="105271" ht="12.75" customHeight="1" x14ac:dyDescent="0.2"/>
    <row r="105272" ht="12.75" customHeight="1" x14ac:dyDescent="0.2"/>
    <row r="105273" ht="12.75" customHeight="1" x14ac:dyDescent="0.2"/>
    <row r="105274" ht="12.75" customHeight="1" x14ac:dyDescent="0.2"/>
    <row r="105275" ht="12.75" customHeight="1" x14ac:dyDescent="0.2"/>
    <row r="105276" ht="12.75" customHeight="1" x14ac:dyDescent="0.2"/>
    <row r="105277" ht="12.75" customHeight="1" x14ac:dyDescent="0.2"/>
    <row r="105278" ht="12.75" customHeight="1" x14ac:dyDescent="0.2"/>
    <row r="105279" ht="12.75" customHeight="1" x14ac:dyDescent="0.2"/>
    <row r="105280" ht="12.75" customHeight="1" x14ac:dyDescent="0.2"/>
    <row r="105281" ht="12.75" customHeight="1" x14ac:dyDescent="0.2"/>
    <row r="105282" ht="12.75" customHeight="1" x14ac:dyDescent="0.2"/>
    <row r="105283" ht="12.75" customHeight="1" x14ac:dyDescent="0.2"/>
    <row r="105284" ht="12.75" customHeight="1" x14ac:dyDescent="0.2"/>
    <row r="105285" ht="12.75" customHeight="1" x14ac:dyDescent="0.2"/>
    <row r="105286" ht="12.75" customHeight="1" x14ac:dyDescent="0.2"/>
    <row r="105287" ht="12.75" customHeight="1" x14ac:dyDescent="0.2"/>
    <row r="105288" ht="12.75" customHeight="1" x14ac:dyDescent="0.2"/>
    <row r="105289" ht="12.75" customHeight="1" x14ac:dyDescent="0.2"/>
    <row r="105290" ht="12.75" customHeight="1" x14ac:dyDescent="0.2"/>
    <row r="105291" ht="12.75" customHeight="1" x14ac:dyDescent="0.2"/>
    <row r="105292" ht="12.75" customHeight="1" x14ac:dyDescent="0.2"/>
    <row r="105293" ht="12.75" customHeight="1" x14ac:dyDescent="0.2"/>
    <row r="105294" ht="12.75" customHeight="1" x14ac:dyDescent="0.2"/>
    <row r="105295" ht="12.75" customHeight="1" x14ac:dyDescent="0.2"/>
    <row r="105296" ht="12.75" customHeight="1" x14ac:dyDescent="0.2"/>
    <row r="105297" ht="12.75" customHeight="1" x14ac:dyDescent="0.2"/>
    <row r="105298" ht="12.75" customHeight="1" x14ac:dyDescent="0.2"/>
    <row r="105299" ht="12.75" customHeight="1" x14ac:dyDescent="0.2"/>
    <row r="105300" ht="12.75" customHeight="1" x14ac:dyDescent="0.2"/>
    <row r="105301" ht="12.75" customHeight="1" x14ac:dyDescent="0.2"/>
    <row r="105302" ht="12.75" customHeight="1" x14ac:dyDescent="0.2"/>
    <row r="105303" ht="12.75" customHeight="1" x14ac:dyDescent="0.2"/>
    <row r="105304" ht="12.75" customHeight="1" x14ac:dyDescent="0.2"/>
    <row r="105305" ht="12.75" customHeight="1" x14ac:dyDescent="0.2"/>
    <row r="105306" ht="12.75" customHeight="1" x14ac:dyDescent="0.2"/>
    <row r="105307" ht="12.75" customHeight="1" x14ac:dyDescent="0.2"/>
    <row r="105308" ht="12.75" customHeight="1" x14ac:dyDescent="0.2"/>
    <row r="105309" ht="12.75" customHeight="1" x14ac:dyDescent="0.2"/>
    <row r="105310" ht="12.75" customHeight="1" x14ac:dyDescent="0.2"/>
    <row r="105311" ht="12.75" customHeight="1" x14ac:dyDescent="0.2"/>
    <row r="105312" ht="12.75" customHeight="1" x14ac:dyDescent="0.2"/>
    <row r="105313" ht="12.75" customHeight="1" x14ac:dyDescent="0.2"/>
    <row r="105314" ht="12.75" customHeight="1" x14ac:dyDescent="0.2"/>
    <row r="105315" ht="12.75" customHeight="1" x14ac:dyDescent="0.2"/>
    <row r="105316" ht="12.75" customHeight="1" x14ac:dyDescent="0.2"/>
    <row r="105317" ht="12.75" customHeight="1" x14ac:dyDescent="0.2"/>
    <row r="105318" ht="12.75" customHeight="1" x14ac:dyDescent="0.2"/>
    <row r="105319" ht="12.75" customHeight="1" x14ac:dyDescent="0.2"/>
    <row r="105320" ht="12.75" customHeight="1" x14ac:dyDescent="0.2"/>
    <row r="105321" ht="12.75" customHeight="1" x14ac:dyDescent="0.2"/>
    <row r="105322" ht="12.75" customHeight="1" x14ac:dyDescent="0.2"/>
    <row r="105323" ht="12.75" customHeight="1" x14ac:dyDescent="0.2"/>
    <row r="105324" ht="12.75" customHeight="1" x14ac:dyDescent="0.2"/>
    <row r="105325" ht="12.75" customHeight="1" x14ac:dyDescent="0.2"/>
    <row r="105326" ht="12.75" customHeight="1" x14ac:dyDescent="0.2"/>
    <row r="105327" ht="12.75" customHeight="1" x14ac:dyDescent="0.2"/>
    <row r="105328" ht="12.75" customHeight="1" x14ac:dyDescent="0.2"/>
    <row r="105329" ht="12.75" customHeight="1" x14ac:dyDescent="0.2"/>
    <row r="105330" ht="12.75" customHeight="1" x14ac:dyDescent="0.2"/>
    <row r="105331" ht="12.75" customHeight="1" x14ac:dyDescent="0.2"/>
    <row r="105332" ht="12.75" customHeight="1" x14ac:dyDescent="0.2"/>
    <row r="105333" ht="12.75" customHeight="1" x14ac:dyDescent="0.2"/>
    <row r="105334" ht="12.75" customHeight="1" x14ac:dyDescent="0.2"/>
    <row r="105335" ht="12.75" customHeight="1" x14ac:dyDescent="0.2"/>
    <row r="105336" ht="12.75" customHeight="1" x14ac:dyDescent="0.2"/>
    <row r="105337" ht="12.75" customHeight="1" x14ac:dyDescent="0.2"/>
    <row r="105338" ht="12.75" customHeight="1" x14ac:dyDescent="0.2"/>
    <row r="105339" ht="12.75" customHeight="1" x14ac:dyDescent="0.2"/>
    <row r="105340" ht="12.75" customHeight="1" x14ac:dyDescent="0.2"/>
    <row r="105341" ht="12.75" customHeight="1" x14ac:dyDescent="0.2"/>
    <row r="105342" ht="12.75" customHeight="1" x14ac:dyDescent="0.2"/>
    <row r="105343" ht="12.75" customHeight="1" x14ac:dyDescent="0.2"/>
    <row r="105344" ht="12.75" customHeight="1" x14ac:dyDescent="0.2"/>
    <row r="105345" ht="12.75" customHeight="1" x14ac:dyDescent="0.2"/>
    <row r="105346" ht="12.75" customHeight="1" x14ac:dyDescent="0.2"/>
    <row r="105347" ht="12.75" customHeight="1" x14ac:dyDescent="0.2"/>
    <row r="105348" ht="12.75" customHeight="1" x14ac:dyDescent="0.2"/>
    <row r="105349" ht="12.75" customHeight="1" x14ac:dyDescent="0.2"/>
    <row r="105350" ht="12.75" customHeight="1" x14ac:dyDescent="0.2"/>
    <row r="105351" ht="12.75" customHeight="1" x14ac:dyDescent="0.2"/>
    <row r="105352" ht="12.75" customHeight="1" x14ac:dyDescent="0.2"/>
    <row r="105353" ht="12.75" customHeight="1" x14ac:dyDescent="0.2"/>
    <row r="105354" ht="12.75" customHeight="1" x14ac:dyDescent="0.2"/>
    <row r="105355" ht="12.75" customHeight="1" x14ac:dyDescent="0.2"/>
    <row r="105356" ht="12.75" customHeight="1" x14ac:dyDescent="0.2"/>
    <row r="105357" ht="12.75" customHeight="1" x14ac:dyDescent="0.2"/>
    <row r="105358" ht="12.75" customHeight="1" x14ac:dyDescent="0.2"/>
    <row r="105359" ht="12.75" customHeight="1" x14ac:dyDescent="0.2"/>
    <row r="105360" ht="12.75" customHeight="1" x14ac:dyDescent="0.2"/>
    <row r="105361" ht="12.75" customHeight="1" x14ac:dyDescent="0.2"/>
    <row r="105362" ht="12.75" customHeight="1" x14ac:dyDescent="0.2"/>
    <row r="105363" ht="12.75" customHeight="1" x14ac:dyDescent="0.2"/>
    <row r="105364" ht="12.75" customHeight="1" x14ac:dyDescent="0.2"/>
    <row r="105365" ht="12.75" customHeight="1" x14ac:dyDescent="0.2"/>
    <row r="105366" ht="12.75" customHeight="1" x14ac:dyDescent="0.2"/>
    <row r="105367" ht="12.75" customHeight="1" x14ac:dyDescent="0.2"/>
    <row r="105368" ht="12.75" customHeight="1" x14ac:dyDescent="0.2"/>
    <row r="105369" ht="12.75" customHeight="1" x14ac:dyDescent="0.2"/>
    <row r="105370" ht="12.75" customHeight="1" x14ac:dyDescent="0.2"/>
    <row r="105371" ht="12.75" customHeight="1" x14ac:dyDescent="0.2"/>
    <row r="105372" ht="12.75" customHeight="1" x14ac:dyDescent="0.2"/>
    <row r="105373" ht="12.75" customHeight="1" x14ac:dyDescent="0.2"/>
    <row r="105374" ht="12.75" customHeight="1" x14ac:dyDescent="0.2"/>
    <row r="105375" ht="12.75" customHeight="1" x14ac:dyDescent="0.2"/>
    <row r="105376" ht="12.75" customHeight="1" x14ac:dyDescent="0.2"/>
    <row r="105377" ht="12.75" customHeight="1" x14ac:dyDescent="0.2"/>
    <row r="105378" ht="12.75" customHeight="1" x14ac:dyDescent="0.2"/>
    <row r="105379" ht="12.75" customHeight="1" x14ac:dyDescent="0.2"/>
    <row r="105380" ht="12.75" customHeight="1" x14ac:dyDescent="0.2"/>
    <row r="105381" ht="12.75" customHeight="1" x14ac:dyDescent="0.2"/>
    <row r="105382" ht="12.75" customHeight="1" x14ac:dyDescent="0.2"/>
    <row r="105383" ht="12.75" customHeight="1" x14ac:dyDescent="0.2"/>
    <row r="105384" ht="12.75" customHeight="1" x14ac:dyDescent="0.2"/>
    <row r="105385" ht="12.75" customHeight="1" x14ac:dyDescent="0.2"/>
    <row r="105386" ht="12.75" customHeight="1" x14ac:dyDescent="0.2"/>
    <row r="105387" ht="12.75" customHeight="1" x14ac:dyDescent="0.2"/>
    <row r="105388" ht="12.75" customHeight="1" x14ac:dyDescent="0.2"/>
    <row r="105389" ht="12.75" customHeight="1" x14ac:dyDescent="0.2"/>
    <row r="105390" ht="12.75" customHeight="1" x14ac:dyDescent="0.2"/>
    <row r="105391" ht="12.75" customHeight="1" x14ac:dyDescent="0.2"/>
    <row r="105392" ht="12.75" customHeight="1" x14ac:dyDescent="0.2"/>
    <row r="105393" ht="12.75" customHeight="1" x14ac:dyDescent="0.2"/>
    <row r="105394" ht="12.75" customHeight="1" x14ac:dyDescent="0.2"/>
    <row r="105395" ht="12.75" customHeight="1" x14ac:dyDescent="0.2"/>
    <row r="105396" ht="12.75" customHeight="1" x14ac:dyDescent="0.2"/>
    <row r="105397" ht="12.75" customHeight="1" x14ac:dyDescent="0.2"/>
    <row r="105398" ht="12.75" customHeight="1" x14ac:dyDescent="0.2"/>
    <row r="105399" ht="12.75" customHeight="1" x14ac:dyDescent="0.2"/>
    <row r="105400" ht="12.75" customHeight="1" x14ac:dyDescent="0.2"/>
    <row r="105401" ht="12.75" customHeight="1" x14ac:dyDescent="0.2"/>
    <row r="105402" ht="12.75" customHeight="1" x14ac:dyDescent="0.2"/>
    <row r="105403" ht="12.75" customHeight="1" x14ac:dyDescent="0.2"/>
    <row r="105404" ht="12.75" customHeight="1" x14ac:dyDescent="0.2"/>
    <row r="105405" ht="12.75" customHeight="1" x14ac:dyDescent="0.2"/>
    <row r="105406" ht="12.75" customHeight="1" x14ac:dyDescent="0.2"/>
    <row r="105407" ht="12.75" customHeight="1" x14ac:dyDescent="0.2"/>
    <row r="105408" ht="12.75" customHeight="1" x14ac:dyDescent="0.2"/>
    <row r="105409" ht="12.75" customHeight="1" x14ac:dyDescent="0.2"/>
    <row r="105410" ht="12.75" customHeight="1" x14ac:dyDescent="0.2"/>
    <row r="105411" ht="12.75" customHeight="1" x14ac:dyDescent="0.2"/>
    <row r="105412" ht="12.75" customHeight="1" x14ac:dyDescent="0.2"/>
    <row r="105413" ht="12.75" customHeight="1" x14ac:dyDescent="0.2"/>
    <row r="105414" ht="12.75" customHeight="1" x14ac:dyDescent="0.2"/>
    <row r="105415" ht="12.75" customHeight="1" x14ac:dyDescent="0.2"/>
    <row r="105416" ht="12.75" customHeight="1" x14ac:dyDescent="0.2"/>
    <row r="105417" ht="12.75" customHeight="1" x14ac:dyDescent="0.2"/>
    <row r="105418" ht="12.75" customHeight="1" x14ac:dyDescent="0.2"/>
    <row r="105419" ht="12.75" customHeight="1" x14ac:dyDescent="0.2"/>
    <row r="105420" ht="12.75" customHeight="1" x14ac:dyDescent="0.2"/>
    <row r="105421" ht="12.75" customHeight="1" x14ac:dyDescent="0.2"/>
    <row r="105422" ht="12.75" customHeight="1" x14ac:dyDescent="0.2"/>
    <row r="105423" ht="12.75" customHeight="1" x14ac:dyDescent="0.2"/>
    <row r="105424" ht="12.75" customHeight="1" x14ac:dyDescent="0.2"/>
    <row r="105425" ht="12.75" customHeight="1" x14ac:dyDescent="0.2"/>
    <row r="105426" ht="12.75" customHeight="1" x14ac:dyDescent="0.2"/>
    <row r="105427" ht="12.75" customHeight="1" x14ac:dyDescent="0.2"/>
    <row r="105428" ht="12.75" customHeight="1" x14ac:dyDescent="0.2"/>
    <row r="105429" ht="12.75" customHeight="1" x14ac:dyDescent="0.2"/>
    <row r="105430" ht="12.75" customHeight="1" x14ac:dyDescent="0.2"/>
    <row r="105431" ht="12.75" customHeight="1" x14ac:dyDescent="0.2"/>
    <row r="105432" ht="12.75" customHeight="1" x14ac:dyDescent="0.2"/>
    <row r="105433" ht="12.75" customHeight="1" x14ac:dyDescent="0.2"/>
    <row r="105434" ht="12.75" customHeight="1" x14ac:dyDescent="0.2"/>
    <row r="105435" ht="12.75" customHeight="1" x14ac:dyDescent="0.2"/>
    <row r="105436" ht="12.75" customHeight="1" x14ac:dyDescent="0.2"/>
    <row r="105437" ht="12.75" customHeight="1" x14ac:dyDescent="0.2"/>
    <row r="105438" ht="12.75" customHeight="1" x14ac:dyDescent="0.2"/>
    <row r="105439" ht="12.75" customHeight="1" x14ac:dyDescent="0.2"/>
    <row r="105440" ht="12.75" customHeight="1" x14ac:dyDescent="0.2"/>
    <row r="105441" ht="12.75" customHeight="1" x14ac:dyDescent="0.2"/>
    <row r="105442" ht="12.75" customHeight="1" x14ac:dyDescent="0.2"/>
    <row r="105443" ht="12.75" customHeight="1" x14ac:dyDescent="0.2"/>
    <row r="105444" ht="12.75" customHeight="1" x14ac:dyDescent="0.2"/>
    <row r="105445" ht="12.75" customHeight="1" x14ac:dyDescent="0.2"/>
    <row r="105446" ht="12.75" customHeight="1" x14ac:dyDescent="0.2"/>
    <row r="105447" ht="12.75" customHeight="1" x14ac:dyDescent="0.2"/>
    <row r="105448" ht="12.75" customHeight="1" x14ac:dyDescent="0.2"/>
    <row r="105449" ht="12.75" customHeight="1" x14ac:dyDescent="0.2"/>
    <row r="105450" ht="12.75" customHeight="1" x14ac:dyDescent="0.2"/>
    <row r="105451" ht="12.75" customHeight="1" x14ac:dyDescent="0.2"/>
    <row r="105452" ht="12.75" customHeight="1" x14ac:dyDescent="0.2"/>
    <row r="105453" ht="12.75" customHeight="1" x14ac:dyDescent="0.2"/>
    <row r="105454" ht="12.75" customHeight="1" x14ac:dyDescent="0.2"/>
    <row r="105455" ht="12.75" customHeight="1" x14ac:dyDescent="0.2"/>
    <row r="105456" ht="12.75" customHeight="1" x14ac:dyDescent="0.2"/>
    <row r="105457" ht="12.75" customHeight="1" x14ac:dyDescent="0.2"/>
    <row r="105458" ht="12.75" customHeight="1" x14ac:dyDescent="0.2"/>
    <row r="105459" ht="12.75" customHeight="1" x14ac:dyDescent="0.2"/>
    <row r="105460" ht="12.75" customHeight="1" x14ac:dyDescent="0.2"/>
    <row r="105461" ht="12.75" customHeight="1" x14ac:dyDescent="0.2"/>
    <row r="105462" ht="12.75" customHeight="1" x14ac:dyDescent="0.2"/>
    <row r="105463" ht="12.75" customHeight="1" x14ac:dyDescent="0.2"/>
    <row r="105464" ht="12.75" customHeight="1" x14ac:dyDescent="0.2"/>
    <row r="105465" ht="12.75" customHeight="1" x14ac:dyDescent="0.2"/>
    <row r="105466" ht="12.75" customHeight="1" x14ac:dyDescent="0.2"/>
    <row r="105467" ht="12.75" customHeight="1" x14ac:dyDescent="0.2"/>
    <row r="105468" ht="12.75" customHeight="1" x14ac:dyDescent="0.2"/>
    <row r="105469" ht="12.75" customHeight="1" x14ac:dyDescent="0.2"/>
    <row r="105470" ht="12.75" customHeight="1" x14ac:dyDescent="0.2"/>
    <row r="105471" ht="12.75" customHeight="1" x14ac:dyDescent="0.2"/>
    <row r="105472" ht="12.75" customHeight="1" x14ac:dyDescent="0.2"/>
    <row r="105473" ht="12.75" customHeight="1" x14ac:dyDescent="0.2"/>
    <row r="105474" ht="12.75" customHeight="1" x14ac:dyDescent="0.2"/>
    <row r="105475" ht="12.75" customHeight="1" x14ac:dyDescent="0.2"/>
    <row r="105476" ht="12.75" customHeight="1" x14ac:dyDescent="0.2"/>
    <row r="105477" ht="12.75" customHeight="1" x14ac:dyDescent="0.2"/>
    <row r="105478" ht="12.75" customHeight="1" x14ac:dyDescent="0.2"/>
    <row r="105479" ht="12.75" customHeight="1" x14ac:dyDescent="0.2"/>
    <row r="105480" ht="12.75" customHeight="1" x14ac:dyDescent="0.2"/>
    <row r="105481" ht="12.75" customHeight="1" x14ac:dyDescent="0.2"/>
    <row r="105482" ht="12.75" customHeight="1" x14ac:dyDescent="0.2"/>
    <row r="105483" ht="12.75" customHeight="1" x14ac:dyDescent="0.2"/>
    <row r="105484" ht="12.75" customHeight="1" x14ac:dyDescent="0.2"/>
    <row r="105485" ht="12.75" customHeight="1" x14ac:dyDescent="0.2"/>
    <row r="105486" ht="12.75" customHeight="1" x14ac:dyDescent="0.2"/>
    <row r="105487" ht="12.75" customHeight="1" x14ac:dyDescent="0.2"/>
    <row r="105488" ht="12.75" customHeight="1" x14ac:dyDescent="0.2"/>
    <row r="105489" ht="12.75" customHeight="1" x14ac:dyDescent="0.2"/>
    <row r="105490" ht="12.75" customHeight="1" x14ac:dyDescent="0.2"/>
    <row r="105491" ht="12.75" customHeight="1" x14ac:dyDescent="0.2"/>
    <row r="105492" ht="12.75" customHeight="1" x14ac:dyDescent="0.2"/>
    <row r="105493" ht="12.75" customHeight="1" x14ac:dyDescent="0.2"/>
    <row r="105494" ht="12.75" customHeight="1" x14ac:dyDescent="0.2"/>
    <row r="105495" ht="12.75" customHeight="1" x14ac:dyDescent="0.2"/>
    <row r="105496" ht="12.75" customHeight="1" x14ac:dyDescent="0.2"/>
    <row r="105497" ht="12.75" customHeight="1" x14ac:dyDescent="0.2"/>
    <row r="105498" ht="12.75" customHeight="1" x14ac:dyDescent="0.2"/>
    <row r="105499" ht="12.75" customHeight="1" x14ac:dyDescent="0.2"/>
    <row r="105500" ht="12.75" customHeight="1" x14ac:dyDescent="0.2"/>
    <row r="105501" ht="12.75" customHeight="1" x14ac:dyDescent="0.2"/>
    <row r="105502" ht="12.75" customHeight="1" x14ac:dyDescent="0.2"/>
    <row r="105503" ht="12.75" customHeight="1" x14ac:dyDescent="0.2"/>
    <row r="105504" ht="12.75" customHeight="1" x14ac:dyDescent="0.2"/>
    <row r="105505" ht="12.75" customHeight="1" x14ac:dyDescent="0.2"/>
    <row r="105506" ht="12.75" customHeight="1" x14ac:dyDescent="0.2"/>
    <row r="105507" ht="12.75" customHeight="1" x14ac:dyDescent="0.2"/>
    <row r="105508" ht="12.75" customHeight="1" x14ac:dyDescent="0.2"/>
    <row r="105509" ht="12.75" customHeight="1" x14ac:dyDescent="0.2"/>
    <row r="105510" ht="12.75" customHeight="1" x14ac:dyDescent="0.2"/>
    <row r="105511" ht="12.75" customHeight="1" x14ac:dyDescent="0.2"/>
    <row r="105512" ht="12.75" customHeight="1" x14ac:dyDescent="0.2"/>
    <row r="105513" ht="12.75" customHeight="1" x14ac:dyDescent="0.2"/>
    <row r="105514" ht="12.75" customHeight="1" x14ac:dyDescent="0.2"/>
    <row r="105515" ht="12.75" customHeight="1" x14ac:dyDescent="0.2"/>
    <row r="105516" ht="12.75" customHeight="1" x14ac:dyDescent="0.2"/>
    <row r="105517" ht="12.75" customHeight="1" x14ac:dyDescent="0.2"/>
    <row r="105518" ht="12.75" customHeight="1" x14ac:dyDescent="0.2"/>
    <row r="105519" ht="12.75" customHeight="1" x14ac:dyDescent="0.2"/>
    <row r="105520" ht="12.75" customHeight="1" x14ac:dyDescent="0.2"/>
    <row r="105521" ht="12.75" customHeight="1" x14ac:dyDescent="0.2"/>
    <row r="105522" ht="12.75" customHeight="1" x14ac:dyDescent="0.2"/>
    <row r="105523" ht="12.75" customHeight="1" x14ac:dyDescent="0.2"/>
    <row r="105524" ht="12.75" customHeight="1" x14ac:dyDescent="0.2"/>
    <row r="105525" ht="12.75" customHeight="1" x14ac:dyDescent="0.2"/>
    <row r="105526" ht="12.75" customHeight="1" x14ac:dyDescent="0.2"/>
    <row r="105527" ht="12.75" customHeight="1" x14ac:dyDescent="0.2"/>
    <row r="105528" ht="12.75" customHeight="1" x14ac:dyDescent="0.2"/>
    <row r="105529" ht="12.75" customHeight="1" x14ac:dyDescent="0.2"/>
    <row r="105530" ht="12.75" customHeight="1" x14ac:dyDescent="0.2"/>
    <row r="105531" ht="12.75" customHeight="1" x14ac:dyDescent="0.2"/>
    <row r="105532" ht="12.75" customHeight="1" x14ac:dyDescent="0.2"/>
    <row r="105533" ht="12.75" customHeight="1" x14ac:dyDescent="0.2"/>
    <row r="105534" ht="12.75" customHeight="1" x14ac:dyDescent="0.2"/>
    <row r="105535" ht="12.75" customHeight="1" x14ac:dyDescent="0.2"/>
    <row r="105536" ht="12.75" customHeight="1" x14ac:dyDescent="0.2"/>
    <row r="105537" ht="12.75" customHeight="1" x14ac:dyDescent="0.2"/>
    <row r="105538" ht="12.75" customHeight="1" x14ac:dyDescent="0.2"/>
    <row r="105539" ht="12.75" customHeight="1" x14ac:dyDescent="0.2"/>
    <row r="105540" ht="12.75" customHeight="1" x14ac:dyDescent="0.2"/>
    <row r="105541" ht="12.75" customHeight="1" x14ac:dyDescent="0.2"/>
    <row r="105542" ht="12.75" customHeight="1" x14ac:dyDescent="0.2"/>
    <row r="105543" ht="12.75" customHeight="1" x14ac:dyDescent="0.2"/>
    <row r="105544" ht="12.75" customHeight="1" x14ac:dyDescent="0.2"/>
    <row r="105545" ht="12.75" customHeight="1" x14ac:dyDescent="0.2"/>
    <row r="105546" ht="12.75" customHeight="1" x14ac:dyDescent="0.2"/>
    <row r="105547" ht="12.75" customHeight="1" x14ac:dyDescent="0.2"/>
    <row r="105548" ht="12.75" customHeight="1" x14ac:dyDescent="0.2"/>
    <row r="105549" ht="12.75" customHeight="1" x14ac:dyDescent="0.2"/>
    <row r="105550" ht="12.75" customHeight="1" x14ac:dyDescent="0.2"/>
    <row r="105551" ht="12.75" customHeight="1" x14ac:dyDescent="0.2"/>
    <row r="105552" ht="12.75" customHeight="1" x14ac:dyDescent="0.2"/>
    <row r="105553" ht="12.75" customHeight="1" x14ac:dyDescent="0.2"/>
    <row r="105554" ht="12.75" customHeight="1" x14ac:dyDescent="0.2"/>
    <row r="105555" ht="12.75" customHeight="1" x14ac:dyDescent="0.2"/>
    <row r="105556" ht="12.75" customHeight="1" x14ac:dyDescent="0.2"/>
    <row r="105557" ht="12.75" customHeight="1" x14ac:dyDescent="0.2"/>
    <row r="105558" ht="12.75" customHeight="1" x14ac:dyDescent="0.2"/>
    <row r="105559" ht="12.75" customHeight="1" x14ac:dyDescent="0.2"/>
    <row r="105560" ht="12.75" customHeight="1" x14ac:dyDescent="0.2"/>
    <row r="105561" ht="12.75" customHeight="1" x14ac:dyDescent="0.2"/>
    <row r="105562" ht="12.75" customHeight="1" x14ac:dyDescent="0.2"/>
    <row r="105563" ht="12.75" customHeight="1" x14ac:dyDescent="0.2"/>
    <row r="105564" ht="12.75" customHeight="1" x14ac:dyDescent="0.2"/>
    <row r="105565" ht="12.75" customHeight="1" x14ac:dyDescent="0.2"/>
    <row r="105566" ht="12.75" customHeight="1" x14ac:dyDescent="0.2"/>
    <row r="105567" ht="12.75" customHeight="1" x14ac:dyDescent="0.2"/>
    <row r="105568" ht="12.75" customHeight="1" x14ac:dyDescent="0.2"/>
    <row r="105569" ht="12.75" customHeight="1" x14ac:dyDescent="0.2"/>
    <row r="105570" ht="12.75" customHeight="1" x14ac:dyDescent="0.2"/>
    <row r="105571" ht="12.75" customHeight="1" x14ac:dyDescent="0.2"/>
    <row r="105572" ht="12.75" customHeight="1" x14ac:dyDescent="0.2"/>
    <row r="105573" ht="12.75" customHeight="1" x14ac:dyDescent="0.2"/>
    <row r="105574" ht="12.75" customHeight="1" x14ac:dyDescent="0.2"/>
    <row r="105575" ht="12.75" customHeight="1" x14ac:dyDescent="0.2"/>
    <row r="105576" ht="12.75" customHeight="1" x14ac:dyDescent="0.2"/>
    <row r="105577" ht="12.75" customHeight="1" x14ac:dyDescent="0.2"/>
    <row r="105578" ht="12.75" customHeight="1" x14ac:dyDescent="0.2"/>
    <row r="105579" ht="12.75" customHeight="1" x14ac:dyDescent="0.2"/>
    <row r="105580" ht="12.75" customHeight="1" x14ac:dyDescent="0.2"/>
    <row r="105581" ht="12.75" customHeight="1" x14ac:dyDescent="0.2"/>
    <row r="105582" ht="12.75" customHeight="1" x14ac:dyDescent="0.2"/>
    <row r="105583" ht="12.75" customHeight="1" x14ac:dyDescent="0.2"/>
    <row r="105584" ht="12.75" customHeight="1" x14ac:dyDescent="0.2"/>
    <row r="105585" ht="12.75" customHeight="1" x14ac:dyDescent="0.2"/>
    <row r="105586" ht="12.75" customHeight="1" x14ac:dyDescent="0.2"/>
    <row r="105587" ht="12.75" customHeight="1" x14ac:dyDescent="0.2"/>
    <row r="105588" ht="12.75" customHeight="1" x14ac:dyDescent="0.2"/>
    <row r="105589" ht="12.75" customHeight="1" x14ac:dyDescent="0.2"/>
    <row r="105590" ht="12.75" customHeight="1" x14ac:dyDescent="0.2"/>
    <row r="105591" ht="12.75" customHeight="1" x14ac:dyDescent="0.2"/>
    <row r="105592" ht="12.75" customHeight="1" x14ac:dyDescent="0.2"/>
    <row r="105593" ht="12.75" customHeight="1" x14ac:dyDescent="0.2"/>
    <row r="105594" ht="12.75" customHeight="1" x14ac:dyDescent="0.2"/>
    <row r="105595" ht="12.75" customHeight="1" x14ac:dyDescent="0.2"/>
    <row r="105596" ht="12.75" customHeight="1" x14ac:dyDescent="0.2"/>
    <row r="105597" ht="12.75" customHeight="1" x14ac:dyDescent="0.2"/>
    <row r="105598" ht="12.75" customHeight="1" x14ac:dyDescent="0.2"/>
    <row r="105599" ht="12.75" customHeight="1" x14ac:dyDescent="0.2"/>
    <row r="105600" ht="12.75" customHeight="1" x14ac:dyDescent="0.2"/>
    <row r="105601" ht="12.75" customHeight="1" x14ac:dyDescent="0.2"/>
    <row r="105602" ht="12.75" customHeight="1" x14ac:dyDescent="0.2"/>
    <row r="105603" ht="12.75" customHeight="1" x14ac:dyDescent="0.2"/>
    <row r="105604" ht="12.75" customHeight="1" x14ac:dyDescent="0.2"/>
    <row r="105605" ht="12.75" customHeight="1" x14ac:dyDescent="0.2"/>
    <row r="105606" ht="12.75" customHeight="1" x14ac:dyDescent="0.2"/>
    <row r="105607" ht="12.75" customHeight="1" x14ac:dyDescent="0.2"/>
    <row r="105608" ht="12.75" customHeight="1" x14ac:dyDescent="0.2"/>
    <row r="105609" ht="12.75" customHeight="1" x14ac:dyDescent="0.2"/>
    <row r="105610" ht="12.75" customHeight="1" x14ac:dyDescent="0.2"/>
    <row r="105611" ht="12.75" customHeight="1" x14ac:dyDescent="0.2"/>
    <row r="105612" ht="12.75" customHeight="1" x14ac:dyDescent="0.2"/>
    <row r="105613" ht="12.75" customHeight="1" x14ac:dyDescent="0.2"/>
    <row r="105614" ht="12.75" customHeight="1" x14ac:dyDescent="0.2"/>
    <row r="105615" ht="12.75" customHeight="1" x14ac:dyDescent="0.2"/>
    <row r="105616" ht="12.75" customHeight="1" x14ac:dyDescent="0.2"/>
    <row r="105617" ht="12.75" customHeight="1" x14ac:dyDescent="0.2"/>
    <row r="105618" ht="12.75" customHeight="1" x14ac:dyDescent="0.2"/>
    <row r="105619" ht="12.75" customHeight="1" x14ac:dyDescent="0.2"/>
    <row r="105620" ht="12.75" customHeight="1" x14ac:dyDescent="0.2"/>
    <row r="105621" ht="12.75" customHeight="1" x14ac:dyDescent="0.2"/>
    <row r="105622" ht="12.75" customHeight="1" x14ac:dyDescent="0.2"/>
    <row r="105623" ht="12.75" customHeight="1" x14ac:dyDescent="0.2"/>
    <row r="105624" ht="12.75" customHeight="1" x14ac:dyDescent="0.2"/>
    <row r="105625" ht="12.75" customHeight="1" x14ac:dyDescent="0.2"/>
    <row r="105626" ht="12.75" customHeight="1" x14ac:dyDescent="0.2"/>
    <row r="105627" ht="12.75" customHeight="1" x14ac:dyDescent="0.2"/>
    <row r="105628" ht="12.75" customHeight="1" x14ac:dyDescent="0.2"/>
    <row r="105629" ht="12.75" customHeight="1" x14ac:dyDescent="0.2"/>
    <row r="105630" ht="12.75" customHeight="1" x14ac:dyDescent="0.2"/>
    <row r="105631" ht="12.75" customHeight="1" x14ac:dyDescent="0.2"/>
    <row r="105632" ht="12.75" customHeight="1" x14ac:dyDescent="0.2"/>
    <row r="105633" ht="12.75" customHeight="1" x14ac:dyDescent="0.2"/>
    <row r="105634" ht="12.75" customHeight="1" x14ac:dyDescent="0.2"/>
    <row r="105635" ht="12.75" customHeight="1" x14ac:dyDescent="0.2"/>
    <row r="105636" ht="12.75" customHeight="1" x14ac:dyDescent="0.2"/>
    <row r="105637" ht="12.75" customHeight="1" x14ac:dyDescent="0.2"/>
    <row r="105638" ht="12.75" customHeight="1" x14ac:dyDescent="0.2"/>
    <row r="105639" ht="12.75" customHeight="1" x14ac:dyDescent="0.2"/>
    <row r="105640" ht="12.75" customHeight="1" x14ac:dyDescent="0.2"/>
    <row r="105641" ht="12.75" customHeight="1" x14ac:dyDescent="0.2"/>
    <row r="105642" ht="12.75" customHeight="1" x14ac:dyDescent="0.2"/>
    <row r="105643" ht="12.75" customHeight="1" x14ac:dyDescent="0.2"/>
    <row r="105644" ht="12.75" customHeight="1" x14ac:dyDescent="0.2"/>
    <row r="105645" ht="12.75" customHeight="1" x14ac:dyDescent="0.2"/>
    <row r="105646" ht="12.75" customHeight="1" x14ac:dyDescent="0.2"/>
    <row r="105647" ht="12.75" customHeight="1" x14ac:dyDescent="0.2"/>
    <row r="105648" ht="12.75" customHeight="1" x14ac:dyDescent="0.2"/>
    <row r="105649" ht="12.75" customHeight="1" x14ac:dyDescent="0.2"/>
    <row r="105650" ht="12.75" customHeight="1" x14ac:dyDescent="0.2"/>
    <row r="105651" ht="12.75" customHeight="1" x14ac:dyDescent="0.2"/>
    <row r="105652" ht="12.75" customHeight="1" x14ac:dyDescent="0.2"/>
    <row r="105653" ht="12.75" customHeight="1" x14ac:dyDescent="0.2"/>
    <row r="105654" ht="12.75" customHeight="1" x14ac:dyDescent="0.2"/>
    <row r="105655" ht="12.75" customHeight="1" x14ac:dyDescent="0.2"/>
    <row r="105656" ht="12.75" customHeight="1" x14ac:dyDescent="0.2"/>
    <row r="105657" ht="12.75" customHeight="1" x14ac:dyDescent="0.2"/>
    <row r="105658" ht="12.75" customHeight="1" x14ac:dyDescent="0.2"/>
    <row r="105659" ht="12.75" customHeight="1" x14ac:dyDescent="0.2"/>
    <row r="105660" ht="12.75" customHeight="1" x14ac:dyDescent="0.2"/>
    <row r="105661" ht="12.75" customHeight="1" x14ac:dyDescent="0.2"/>
    <row r="105662" ht="12.75" customHeight="1" x14ac:dyDescent="0.2"/>
    <row r="105663" ht="12.75" customHeight="1" x14ac:dyDescent="0.2"/>
    <row r="105664" ht="12.75" customHeight="1" x14ac:dyDescent="0.2"/>
    <row r="105665" ht="12.75" customHeight="1" x14ac:dyDescent="0.2"/>
    <row r="105666" ht="12.75" customHeight="1" x14ac:dyDescent="0.2"/>
    <row r="105667" ht="12.75" customHeight="1" x14ac:dyDescent="0.2"/>
    <row r="105668" ht="12.75" customHeight="1" x14ac:dyDescent="0.2"/>
    <row r="105669" ht="12.75" customHeight="1" x14ac:dyDescent="0.2"/>
    <row r="105670" ht="12.75" customHeight="1" x14ac:dyDescent="0.2"/>
    <row r="105671" ht="12.75" customHeight="1" x14ac:dyDescent="0.2"/>
    <row r="105672" ht="12.75" customHeight="1" x14ac:dyDescent="0.2"/>
    <row r="105673" ht="12.75" customHeight="1" x14ac:dyDescent="0.2"/>
    <row r="105674" ht="12.75" customHeight="1" x14ac:dyDescent="0.2"/>
    <row r="105675" ht="12.75" customHeight="1" x14ac:dyDescent="0.2"/>
    <row r="105676" ht="12.75" customHeight="1" x14ac:dyDescent="0.2"/>
    <row r="105677" ht="12.75" customHeight="1" x14ac:dyDescent="0.2"/>
    <row r="105678" ht="12.75" customHeight="1" x14ac:dyDescent="0.2"/>
    <row r="105679" ht="12.75" customHeight="1" x14ac:dyDescent="0.2"/>
    <row r="105680" ht="12.75" customHeight="1" x14ac:dyDescent="0.2"/>
    <row r="105681" ht="12.75" customHeight="1" x14ac:dyDescent="0.2"/>
    <row r="105682" ht="12.75" customHeight="1" x14ac:dyDescent="0.2"/>
    <row r="105683" ht="12.75" customHeight="1" x14ac:dyDescent="0.2"/>
    <row r="105684" ht="12.75" customHeight="1" x14ac:dyDescent="0.2"/>
    <row r="105685" ht="12.75" customHeight="1" x14ac:dyDescent="0.2"/>
    <row r="105686" ht="12.75" customHeight="1" x14ac:dyDescent="0.2"/>
    <row r="105687" ht="12.75" customHeight="1" x14ac:dyDescent="0.2"/>
    <row r="105688" ht="12.75" customHeight="1" x14ac:dyDescent="0.2"/>
    <row r="105689" ht="12.75" customHeight="1" x14ac:dyDescent="0.2"/>
    <row r="105690" ht="12.75" customHeight="1" x14ac:dyDescent="0.2"/>
    <row r="105691" ht="12.75" customHeight="1" x14ac:dyDescent="0.2"/>
    <row r="105692" ht="12.75" customHeight="1" x14ac:dyDescent="0.2"/>
    <row r="105693" ht="12.75" customHeight="1" x14ac:dyDescent="0.2"/>
    <row r="105694" ht="12.75" customHeight="1" x14ac:dyDescent="0.2"/>
    <row r="105695" ht="12.75" customHeight="1" x14ac:dyDescent="0.2"/>
    <row r="105696" ht="12.75" customHeight="1" x14ac:dyDescent="0.2"/>
    <row r="105697" ht="12.75" customHeight="1" x14ac:dyDescent="0.2"/>
    <row r="105698" ht="12.75" customHeight="1" x14ac:dyDescent="0.2"/>
    <row r="105699" ht="12.75" customHeight="1" x14ac:dyDescent="0.2"/>
    <row r="105700" ht="12.75" customHeight="1" x14ac:dyDescent="0.2"/>
    <row r="105701" ht="12.75" customHeight="1" x14ac:dyDescent="0.2"/>
    <row r="105702" ht="12.75" customHeight="1" x14ac:dyDescent="0.2"/>
    <row r="105703" ht="12.75" customHeight="1" x14ac:dyDescent="0.2"/>
    <row r="105704" ht="12.75" customHeight="1" x14ac:dyDescent="0.2"/>
    <row r="105705" ht="12.75" customHeight="1" x14ac:dyDescent="0.2"/>
    <row r="105706" ht="12.75" customHeight="1" x14ac:dyDescent="0.2"/>
    <row r="105707" ht="12.75" customHeight="1" x14ac:dyDescent="0.2"/>
    <row r="105708" ht="12.75" customHeight="1" x14ac:dyDescent="0.2"/>
    <row r="105709" ht="12.75" customHeight="1" x14ac:dyDescent="0.2"/>
    <row r="105710" ht="12.75" customHeight="1" x14ac:dyDescent="0.2"/>
    <row r="105711" ht="12.75" customHeight="1" x14ac:dyDescent="0.2"/>
    <row r="105712" ht="12.75" customHeight="1" x14ac:dyDescent="0.2"/>
    <row r="105713" ht="12.75" customHeight="1" x14ac:dyDescent="0.2"/>
    <row r="105714" ht="12.75" customHeight="1" x14ac:dyDescent="0.2"/>
    <row r="105715" ht="12.75" customHeight="1" x14ac:dyDescent="0.2"/>
    <row r="105716" ht="12.75" customHeight="1" x14ac:dyDescent="0.2"/>
    <row r="105717" ht="12.75" customHeight="1" x14ac:dyDescent="0.2"/>
    <row r="105718" ht="12.75" customHeight="1" x14ac:dyDescent="0.2"/>
    <row r="105719" ht="12.75" customHeight="1" x14ac:dyDescent="0.2"/>
    <row r="105720" ht="12.75" customHeight="1" x14ac:dyDescent="0.2"/>
    <row r="105721" ht="12.75" customHeight="1" x14ac:dyDescent="0.2"/>
    <row r="105722" ht="12.75" customHeight="1" x14ac:dyDescent="0.2"/>
    <row r="105723" ht="12.75" customHeight="1" x14ac:dyDescent="0.2"/>
    <row r="105724" ht="12.75" customHeight="1" x14ac:dyDescent="0.2"/>
    <row r="105725" ht="12.75" customHeight="1" x14ac:dyDescent="0.2"/>
    <row r="105726" ht="12.75" customHeight="1" x14ac:dyDescent="0.2"/>
    <row r="105727" ht="12.75" customHeight="1" x14ac:dyDescent="0.2"/>
    <row r="105728" ht="12.75" customHeight="1" x14ac:dyDescent="0.2"/>
    <row r="105729" ht="12.75" customHeight="1" x14ac:dyDescent="0.2"/>
    <row r="105730" ht="12.75" customHeight="1" x14ac:dyDescent="0.2"/>
    <row r="105731" ht="12.75" customHeight="1" x14ac:dyDescent="0.2"/>
    <row r="105732" ht="12.75" customHeight="1" x14ac:dyDescent="0.2"/>
    <row r="105733" ht="12.75" customHeight="1" x14ac:dyDescent="0.2"/>
    <row r="105734" ht="12.75" customHeight="1" x14ac:dyDescent="0.2"/>
    <row r="105735" ht="12.75" customHeight="1" x14ac:dyDescent="0.2"/>
    <row r="105736" ht="12.75" customHeight="1" x14ac:dyDescent="0.2"/>
    <row r="105737" ht="12.75" customHeight="1" x14ac:dyDescent="0.2"/>
    <row r="105738" ht="12.75" customHeight="1" x14ac:dyDescent="0.2"/>
    <row r="105739" ht="12.75" customHeight="1" x14ac:dyDescent="0.2"/>
    <row r="105740" ht="12.75" customHeight="1" x14ac:dyDescent="0.2"/>
    <row r="105741" ht="12.75" customHeight="1" x14ac:dyDescent="0.2"/>
    <row r="105742" ht="12.75" customHeight="1" x14ac:dyDescent="0.2"/>
    <row r="105743" ht="12.75" customHeight="1" x14ac:dyDescent="0.2"/>
    <row r="105744" ht="12.75" customHeight="1" x14ac:dyDescent="0.2"/>
    <row r="105745" ht="12.75" customHeight="1" x14ac:dyDescent="0.2"/>
    <row r="105746" ht="12.75" customHeight="1" x14ac:dyDescent="0.2"/>
    <row r="105747" ht="12.75" customHeight="1" x14ac:dyDescent="0.2"/>
    <row r="105748" ht="12.75" customHeight="1" x14ac:dyDescent="0.2"/>
    <row r="105749" ht="12.75" customHeight="1" x14ac:dyDescent="0.2"/>
    <row r="105750" ht="12.75" customHeight="1" x14ac:dyDescent="0.2"/>
    <row r="105751" ht="12.75" customHeight="1" x14ac:dyDescent="0.2"/>
    <row r="105752" ht="12.75" customHeight="1" x14ac:dyDescent="0.2"/>
    <row r="105753" ht="12.75" customHeight="1" x14ac:dyDescent="0.2"/>
    <row r="105754" ht="12.75" customHeight="1" x14ac:dyDescent="0.2"/>
    <row r="105755" ht="12.75" customHeight="1" x14ac:dyDescent="0.2"/>
    <row r="105756" ht="12.75" customHeight="1" x14ac:dyDescent="0.2"/>
    <row r="105757" ht="12.75" customHeight="1" x14ac:dyDescent="0.2"/>
    <row r="105758" ht="12.75" customHeight="1" x14ac:dyDescent="0.2"/>
    <row r="105759" ht="12.75" customHeight="1" x14ac:dyDescent="0.2"/>
    <row r="105760" ht="12.75" customHeight="1" x14ac:dyDescent="0.2"/>
    <row r="105761" ht="12.75" customHeight="1" x14ac:dyDescent="0.2"/>
    <row r="105762" ht="12.75" customHeight="1" x14ac:dyDescent="0.2"/>
    <row r="105763" ht="12.75" customHeight="1" x14ac:dyDescent="0.2"/>
    <row r="105764" ht="12.75" customHeight="1" x14ac:dyDescent="0.2"/>
    <row r="105765" ht="12.75" customHeight="1" x14ac:dyDescent="0.2"/>
    <row r="105766" ht="12.75" customHeight="1" x14ac:dyDescent="0.2"/>
    <row r="105767" ht="12.75" customHeight="1" x14ac:dyDescent="0.2"/>
    <row r="105768" ht="12.75" customHeight="1" x14ac:dyDescent="0.2"/>
    <row r="105769" ht="12.75" customHeight="1" x14ac:dyDescent="0.2"/>
    <row r="105770" ht="12.75" customHeight="1" x14ac:dyDescent="0.2"/>
    <row r="105771" ht="12.75" customHeight="1" x14ac:dyDescent="0.2"/>
    <row r="105772" ht="12.75" customHeight="1" x14ac:dyDescent="0.2"/>
    <row r="105773" ht="12.75" customHeight="1" x14ac:dyDescent="0.2"/>
    <row r="105774" ht="12.75" customHeight="1" x14ac:dyDescent="0.2"/>
    <row r="105775" ht="12.75" customHeight="1" x14ac:dyDescent="0.2"/>
    <row r="105776" ht="12.75" customHeight="1" x14ac:dyDescent="0.2"/>
    <row r="105777" ht="12.75" customHeight="1" x14ac:dyDescent="0.2"/>
    <row r="105778" ht="12.75" customHeight="1" x14ac:dyDescent="0.2"/>
    <row r="105779" ht="12.75" customHeight="1" x14ac:dyDescent="0.2"/>
    <row r="105780" ht="12.75" customHeight="1" x14ac:dyDescent="0.2"/>
    <row r="105781" ht="12.75" customHeight="1" x14ac:dyDescent="0.2"/>
    <row r="105782" ht="12.75" customHeight="1" x14ac:dyDescent="0.2"/>
    <row r="105783" ht="12.75" customHeight="1" x14ac:dyDescent="0.2"/>
    <row r="105784" ht="12.75" customHeight="1" x14ac:dyDescent="0.2"/>
    <row r="105785" ht="12.75" customHeight="1" x14ac:dyDescent="0.2"/>
    <row r="105786" ht="12.75" customHeight="1" x14ac:dyDescent="0.2"/>
    <row r="105787" ht="12.75" customHeight="1" x14ac:dyDescent="0.2"/>
    <row r="105788" ht="12.75" customHeight="1" x14ac:dyDescent="0.2"/>
    <row r="105789" ht="12.75" customHeight="1" x14ac:dyDescent="0.2"/>
    <row r="105790" ht="12.75" customHeight="1" x14ac:dyDescent="0.2"/>
    <row r="105791" ht="12.75" customHeight="1" x14ac:dyDescent="0.2"/>
    <row r="105792" ht="12.75" customHeight="1" x14ac:dyDescent="0.2"/>
    <row r="105793" ht="12.75" customHeight="1" x14ac:dyDescent="0.2"/>
    <row r="105794" ht="12.75" customHeight="1" x14ac:dyDescent="0.2"/>
    <row r="105795" ht="12.75" customHeight="1" x14ac:dyDescent="0.2"/>
    <row r="105796" ht="12.75" customHeight="1" x14ac:dyDescent="0.2"/>
    <row r="105797" ht="12.75" customHeight="1" x14ac:dyDescent="0.2"/>
    <row r="105798" ht="12.75" customHeight="1" x14ac:dyDescent="0.2"/>
    <row r="105799" ht="12.75" customHeight="1" x14ac:dyDescent="0.2"/>
    <row r="105800" ht="12.75" customHeight="1" x14ac:dyDescent="0.2"/>
    <row r="105801" ht="12.75" customHeight="1" x14ac:dyDescent="0.2"/>
    <row r="105802" ht="12.75" customHeight="1" x14ac:dyDescent="0.2"/>
    <row r="105803" ht="12.75" customHeight="1" x14ac:dyDescent="0.2"/>
    <row r="105804" ht="12.75" customHeight="1" x14ac:dyDescent="0.2"/>
    <row r="105805" ht="12.75" customHeight="1" x14ac:dyDescent="0.2"/>
    <row r="105806" ht="12.75" customHeight="1" x14ac:dyDescent="0.2"/>
    <row r="105807" ht="12.75" customHeight="1" x14ac:dyDescent="0.2"/>
    <row r="105808" ht="12.75" customHeight="1" x14ac:dyDescent="0.2"/>
    <row r="105809" ht="12.75" customHeight="1" x14ac:dyDescent="0.2"/>
    <row r="105810" ht="12.75" customHeight="1" x14ac:dyDescent="0.2"/>
    <row r="105811" ht="12.75" customHeight="1" x14ac:dyDescent="0.2"/>
    <row r="105812" ht="12.75" customHeight="1" x14ac:dyDescent="0.2"/>
    <row r="105813" ht="12.75" customHeight="1" x14ac:dyDescent="0.2"/>
    <row r="105814" ht="12.75" customHeight="1" x14ac:dyDescent="0.2"/>
    <row r="105815" ht="12.75" customHeight="1" x14ac:dyDescent="0.2"/>
    <row r="105816" ht="12.75" customHeight="1" x14ac:dyDescent="0.2"/>
    <row r="105817" ht="12.75" customHeight="1" x14ac:dyDescent="0.2"/>
    <row r="105818" ht="12.75" customHeight="1" x14ac:dyDescent="0.2"/>
    <row r="105819" ht="12.75" customHeight="1" x14ac:dyDescent="0.2"/>
    <row r="105820" ht="12.75" customHeight="1" x14ac:dyDescent="0.2"/>
    <row r="105821" ht="12.75" customHeight="1" x14ac:dyDescent="0.2"/>
    <row r="105822" ht="12.75" customHeight="1" x14ac:dyDescent="0.2"/>
    <row r="105823" ht="12.75" customHeight="1" x14ac:dyDescent="0.2"/>
    <row r="105824" ht="12.75" customHeight="1" x14ac:dyDescent="0.2"/>
    <row r="105825" ht="12.75" customHeight="1" x14ac:dyDescent="0.2"/>
    <row r="105826" ht="12.75" customHeight="1" x14ac:dyDescent="0.2"/>
    <row r="105827" ht="12.75" customHeight="1" x14ac:dyDescent="0.2"/>
    <row r="105828" ht="12.75" customHeight="1" x14ac:dyDescent="0.2"/>
    <row r="105829" ht="12.75" customHeight="1" x14ac:dyDescent="0.2"/>
    <row r="105830" ht="12.75" customHeight="1" x14ac:dyDescent="0.2"/>
    <row r="105831" ht="12.75" customHeight="1" x14ac:dyDescent="0.2"/>
    <row r="105832" ht="12.75" customHeight="1" x14ac:dyDescent="0.2"/>
    <row r="105833" ht="12.75" customHeight="1" x14ac:dyDescent="0.2"/>
    <row r="105834" ht="12.75" customHeight="1" x14ac:dyDescent="0.2"/>
    <row r="105835" ht="12.75" customHeight="1" x14ac:dyDescent="0.2"/>
    <row r="105836" ht="12.75" customHeight="1" x14ac:dyDescent="0.2"/>
    <row r="105837" ht="12.75" customHeight="1" x14ac:dyDescent="0.2"/>
    <row r="105838" ht="12.75" customHeight="1" x14ac:dyDescent="0.2"/>
    <row r="105839" ht="12.75" customHeight="1" x14ac:dyDescent="0.2"/>
    <row r="105840" ht="12.75" customHeight="1" x14ac:dyDescent="0.2"/>
    <row r="105841" ht="12.75" customHeight="1" x14ac:dyDescent="0.2"/>
    <row r="105842" ht="12.75" customHeight="1" x14ac:dyDescent="0.2"/>
    <row r="105843" ht="12.75" customHeight="1" x14ac:dyDescent="0.2"/>
    <row r="105844" ht="12.75" customHeight="1" x14ac:dyDescent="0.2"/>
    <row r="105845" ht="12.75" customHeight="1" x14ac:dyDescent="0.2"/>
    <row r="105846" ht="12.75" customHeight="1" x14ac:dyDescent="0.2"/>
    <row r="105847" ht="12.75" customHeight="1" x14ac:dyDescent="0.2"/>
    <row r="105848" ht="12.75" customHeight="1" x14ac:dyDescent="0.2"/>
    <row r="105849" ht="12.75" customHeight="1" x14ac:dyDescent="0.2"/>
    <row r="105850" ht="12.75" customHeight="1" x14ac:dyDescent="0.2"/>
    <row r="105851" ht="12.75" customHeight="1" x14ac:dyDescent="0.2"/>
    <row r="105852" ht="12.75" customHeight="1" x14ac:dyDescent="0.2"/>
    <row r="105853" ht="12.75" customHeight="1" x14ac:dyDescent="0.2"/>
    <row r="105854" ht="12.75" customHeight="1" x14ac:dyDescent="0.2"/>
    <row r="105855" ht="12.75" customHeight="1" x14ac:dyDescent="0.2"/>
    <row r="105856" ht="12.75" customHeight="1" x14ac:dyDescent="0.2"/>
    <row r="105857" ht="12.75" customHeight="1" x14ac:dyDescent="0.2"/>
    <row r="105858" ht="12.75" customHeight="1" x14ac:dyDescent="0.2"/>
    <row r="105859" ht="12.75" customHeight="1" x14ac:dyDescent="0.2"/>
    <row r="105860" ht="12.75" customHeight="1" x14ac:dyDescent="0.2"/>
    <row r="105861" ht="12.75" customHeight="1" x14ac:dyDescent="0.2"/>
    <row r="105862" ht="12.75" customHeight="1" x14ac:dyDescent="0.2"/>
    <row r="105863" ht="12.75" customHeight="1" x14ac:dyDescent="0.2"/>
    <row r="105864" ht="12.75" customHeight="1" x14ac:dyDescent="0.2"/>
    <row r="105865" ht="12.75" customHeight="1" x14ac:dyDescent="0.2"/>
    <row r="105866" ht="12.75" customHeight="1" x14ac:dyDescent="0.2"/>
    <row r="105867" ht="12.75" customHeight="1" x14ac:dyDescent="0.2"/>
    <row r="105868" ht="12.75" customHeight="1" x14ac:dyDescent="0.2"/>
    <row r="105869" ht="12.75" customHeight="1" x14ac:dyDescent="0.2"/>
    <row r="105870" ht="12.75" customHeight="1" x14ac:dyDescent="0.2"/>
    <row r="105871" ht="12.75" customHeight="1" x14ac:dyDescent="0.2"/>
    <row r="105872" ht="12.75" customHeight="1" x14ac:dyDescent="0.2"/>
    <row r="105873" ht="12.75" customHeight="1" x14ac:dyDescent="0.2"/>
    <row r="105874" ht="12.75" customHeight="1" x14ac:dyDescent="0.2"/>
    <row r="105875" ht="12.75" customHeight="1" x14ac:dyDescent="0.2"/>
    <row r="105876" ht="12.75" customHeight="1" x14ac:dyDescent="0.2"/>
    <row r="105877" ht="12.75" customHeight="1" x14ac:dyDescent="0.2"/>
    <row r="105878" ht="12.75" customHeight="1" x14ac:dyDescent="0.2"/>
    <row r="105879" ht="12.75" customHeight="1" x14ac:dyDescent="0.2"/>
    <row r="105880" ht="12.75" customHeight="1" x14ac:dyDescent="0.2"/>
    <row r="105881" ht="12.75" customHeight="1" x14ac:dyDescent="0.2"/>
    <row r="105882" ht="12.75" customHeight="1" x14ac:dyDescent="0.2"/>
    <row r="105883" ht="12.75" customHeight="1" x14ac:dyDescent="0.2"/>
    <row r="105884" ht="12.75" customHeight="1" x14ac:dyDescent="0.2"/>
    <row r="105885" ht="12.75" customHeight="1" x14ac:dyDescent="0.2"/>
    <row r="105886" ht="12.75" customHeight="1" x14ac:dyDescent="0.2"/>
    <row r="105887" ht="12.75" customHeight="1" x14ac:dyDescent="0.2"/>
    <row r="105888" ht="12.75" customHeight="1" x14ac:dyDescent="0.2"/>
    <row r="105889" ht="12.75" customHeight="1" x14ac:dyDescent="0.2"/>
    <row r="105890" ht="12.75" customHeight="1" x14ac:dyDescent="0.2"/>
    <row r="105891" ht="12.75" customHeight="1" x14ac:dyDescent="0.2"/>
    <row r="105892" ht="12.75" customHeight="1" x14ac:dyDescent="0.2"/>
    <row r="105893" ht="12.75" customHeight="1" x14ac:dyDescent="0.2"/>
    <row r="105894" ht="12.75" customHeight="1" x14ac:dyDescent="0.2"/>
    <row r="105895" ht="12.75" customHeight="1" x14ac:dyDescent="0.2"/>
    <row r="105896" ht="12.75" customHeight="1" x14ac:dyDescent="0.2"/>
    <row r="105897" ht="12.75" customHeight="1" x14ac:dyDescent="0.2"/>
    <row r="105898" ht="12.75" customHeight="1" x14ac:dyDescent="0.2"/>
    <row r="105899" ht="12.75" customHeight="1" x14ac:dyDescent="0.2"/>
    <row r="105900" ht="12.75" customHeight="1" x14ac:dyDescent="0.2"/>
    <row r="105901" ht="12.75" customHeight="1" x14ac:dyDescent="0.2"/>
    <row r="105902" ht="12.75" customHeight="1" x14ac:dyDescent="0.2"/>
    <row r="105903" ht="12.75" customHeight="1" x14ac:dyDescent="0.2"/>
    <row r="105904" ht="12.75" customHeight="1" x14ac:dyDescent="0.2"/>
    <row r="105905" ht="12.75" customHeight="1" x14ac:dyDescent="0.2"/>
    <row r="105906" ht="12.75" customHeight="1" x14ac:dyDescent="0.2"/>
    <row r="105907" ht="12.75" customHeight="1" x14ac:dyDescent="0.2"/>
    <row r="105908" ht="12.75" customHeight="1" x14ac:dyDescent="0.2"/>
    <row r="105909" ht="12.75" customHeight="1" x14ac:dyDescent="0.2"/>
    <row r="105910" ht="12.75" customHeight="1" x14ac:dyDescent="0.2"/>
    <row r="105911" ht="12.75" customHeight="1" x14ac:dyDescent="0.2"/>
    <row r="105912" ht="12.75" customHeight="1" x14ac:dyDescent="0.2"/>
    <row r="105913" ht="12.75" customHeight="1" x14ac:dyDescent="0.2"/>
    <row r="105914" ht="12.75" customHeight="1" x14ac:dyDescent="0.2"/>
    <row r="105915" ht="12.75" customHeight="1" x14ac:dyDescent="0.2"/>
    <row r="105916" ht="12.75" customHeight="1" x14ac:dyDescent="0.2"/>
    <row r="105917" ht="12.75" customHeight="1" x14ac:dyDescent="0.2"/>
    <row r="105918" ht="12.75" customHeight="1" x14ac:dyDescent="0.2"/>
    <row r="105919" ht="12.75" customHeight="1" x14ac:dyDescent="0.2"/>
    <row r="105920" ht="12.75" customHeight="1" x14ac:dyDescent="0.2"/>
    <row r="105921" ht="12.75" customHeight="1" x14ac:dyDescent="0.2"/>
    <row r="105922" ht="12.75" customHeight="1" x14ac:dyDescent="0.2"/>
    <row r="105923" ht="12.75" customHeight="1" x14ac:dyDescent="0.2"/>
    <row r="105924" ht="12.75" customHeight="1" x14ac:dyDescent="0.2"/>
    <row r="105925" ht="12.75" customHeight="1" x14ac:dyDescent="0.2"/>
    <row r="105926" ht="12.75" customHeight="1" x14ac:dyDescent="0.2"/>
    <row r="105927" ht="12.75" customHeight="1" x14ac:dyDescent="0.2"/>
    <row r="105928" ht="12.75" customHeight="1" x14ac:dyDescent="0.2"/>
    <row r="105929" ht="12.75" customHeight="1" x14ac:dyDescent="0.2"/>
    <row r="105930" ht="12.75" customHeight="1" x14ac:dyDescent="0.2"/>
    <row r="105931" ht="12.75" customHeight="1" x14ac:dyDescent="0.2"/>
    <row r="105932" ht="12.75" customHeight="1" x14ac:dyDescent="0.2"/>
    <row r="105933" ht="12.75" customHeight="1" x14ac:dyDescent="0.2"/>
    <row r="105934" ht="12.75" customHeight="1" x14ac:dyDescent="0.2"/>
    <row r="105935" ht="12.75" customHeight="1" x14ac:dyDescent="0.2"/>
    <row r="105936" ht="12.75" customHeight="1" x14ac:dyDescent="0.2"/>
    <row r="105937" ht="12.75" customHeight="1" x14ac:dyDescent="0.2"/>
    <row r="105938" ht="12.75" customHeight="1" x14ac:dyDescent="0.2"/>
    <row r="105939" ht="12.75" customHeight="1" x14ac:dyDescent="0.2"/>
    <row r="105940" ht="12.75" customHeight="1" x14ac:dyDescent="0.2"/>
    <row r="105941" ht="12.75" customHeight="1" x14ac:dyDescent="0.2"/>
    <row r="105942" ht="12.75" customHeight="1" x14ac:dyDescent="0.2"/>
    <row r="105943" ht="12.75" customHeight="1" x14ac:dyDescent="0.2"/>
    <row r="105944" ht="12.75" customHeight="1" x14ac:dyDescent="0.2"/>
    <row r="105945" ht="12.75" customHeight="1" x14ac:dyDescent="0.2"/>
    <row r="105946" ht="12.75" customHeight="1" x14ac:dyDescent="0.2"/>
    <row r="105947" ht="12.75" customHeight="1" x14ac:dyDescent="0.2"/>
    <row r="105948" ht="12.75" customHeight="1" x14ac:dyDescent="0.2"/>
    <row r="105949" ht="12.75" customHeight="1" x14ac:dyDescent="0.2"/>
    <row r="105950" ht="12.75" customHeight="1" x14ac:dyDescent="0.2"/>
    <row r="105951" ht="12.75" customHeight="1" x14ac:dyDescent="0.2"/>
    <row r="105952" ht="12.75" customHeight="1" x14ac:dyDescent="0.2"/>
    <row r="105953" ht="12.75" customHeight="1" x14ac:dyDescent="0.2"/>
    <row r="105954" ht="12.75" customHeight="1" x14ac:dyDescent="0.2"/>
    <row r="105955" ht="12.75" customHeight="1" x14ac:dyDescent="0.2"/>
    <row r="105956" ht="12.75" customHeight="1" x14ac:dyDescent="0.2"/>
    <row r="105957" ht="12.75" customHeight="1" x14ac:dyDescent="0.2"/>
    <row r="105958" ht="12.75" customHeight="1" x14ac:dyDescent="0.2"/>
    <row r="105959" ht="12.75" customHeight="1" x14ac:dyDescent="0.2"/>
    <row r="105960" ht="12.75" customHeight="1" x14ac:dyDescent="0.2"/>
    <row r="105961" ht="12.75" customHeight="1" x14ac:dyDescent="0.2"/>
    <row r="105962" ht="12.75" customHeight="1" x14ac:dyDescent="0.2"/>
    <row r="105963" ht="12.75" customHeight="1" x14ac:dyDescent="0.2"/>
    <row r="105964" ht="12.75" customHeight="1" x14ac:dyDescent="0.2"/>
    <row r="105965" ht="12.75" customHeight="1" x14ac:dyDescent="0.2"/>
    <row r="105966" ht="12.75" customHeight="1" x14ac:dyDescent="0.2"/>
    <row r="105967" ht="12.75" customHeight="1" x14ac:dyDescent="0.2"/>
    <row r="105968" ht="12.75" customHeight="1" x14ac:dyDescent="0.2"/>
    <row r="105969" ht="12.75" customHeight="1" x14ac:dyDescent="0.2"/>
    <row r="105970" ht="12.75" customHeight="1" x14ac:dyDescent="0.2"/>
    <row r="105971" ht="12.75" customHeight="1" x14ac:dyDescent="0.2"/>
    <row r="105972" ht="12.75" customHeight="1" x14ac:dyDescent="0.2"/>
    <row r="105973" ht="12.75" customHeight="1" x14ac:dyDescent="0.2"/>
    <row r="105974" ht="12.75" customHeight="1" x14ac:dyDescent="0.2"/>
    <row r="105975" ht="12.75" customHeight="1" x14ac:dyDescent="0.2"/>
    <row r="105976" ht="12.75" customHeight="1" x14ac:dyDescent="0.2"/>
    <row r="105977" ht="12.75" customHeight="1" x14ac:dyDescent="0.2"/>
    <row r="105978" ht="12.75" customHeight="1" x14ac:dyDescent="0.2"/>
    <row r="105979" ht="12.75" customHeight="1" x14ac:dyDescent="0.2"/>
    <row r="105980" ht="12.75" customHeight="1" x14ac:dyDescent="0.2"/>
    <row r="105981" ht="12.75" customHeight="1" x14ac:dyDescent="0.2"/>
    <row r="105982" ht="12.75" customHeight="1" x14ac:dyDescent="0.2"/>
    <row r="105983" ht="12.75" customHeight="1" x14ac:dyDescent="0.2"/>
    <row r="105984" ht="12.75" customHeight="1" x14ac:dyDescent="0.2"/>
    <row r="105985" ht="12.75" customHeight="1" x14ac:dyDescent="0.2"/>
    <row r="105986" ht="12.75" customHeight="1" x14ac:dyDescent="0.2"/>
    <row r="105987" ht="12.75" customHeight="1" x14ac:dyDescent="0.2"/>
    <row r="105988" ht="12.75" customHeight="1" x14ac:dyDescent="0.2"/>
    <row r="105989" ht="12.75" customHeight="1" x14ac:dyDescent="0.2"/>
    <row r="105990" ht="12.75" customHeight="1" x14ac:dyDescent="0.2"/>
    <row r="105991" ht="12.75" customHeight="1" x14ac:dyDescent="0.2"/>
    <row r="105992" ht="12.75" customHeight="1" x14ac:dyDescent="0.2"/>
    <row r="105993" ht="12.75" customHeight="1" x14ac:dyDescent="0.2"/>
    <row r="105994" ht="12.75" customHeight="1" x14ac:dyDescent="0.2"/>
    <row r="105995" ht="12.75" customHeight="1" x14ac:dyDescent="0.2"/>
    <row r="105996" ht="12.75" customHeight="1" x14ac:dyDescent="0.2"/>
    <row r="105997" ht="12.75" customHeight="1" x14ac:dyDescent="0.2"/>
    <row r="105998" ht="12.75" customHeight="1" x14ac:dyDescent="0.2"/>
    <row r="105999" ht="12.75" customHeight="1" x14ac:dyDescent="0.2"/>
    <row r="106000" ht="12.75" customHeight="1" x14ac:dyDescent="0.2"/>
    <row r="106001" ht="12.75" customHeight="1" x14ac:dyDescent="0.2"/>
    <row r="106002" ht="12.75" customHeight="1" x14ac:dyDescent="0.2"/>
    <row r="106003" ht="12.75" customHeight="1" x14ac:dyDescent="0.2"/>
    <row r="106004" ht="12.75" customHeight="1" x14ac:dyDescent="0.2"/>
    <row r="106005" ht="12.75" customHeight="1" x14ac:dyDescent="0.2"/>
    <row r="106006" ht="12.75" customHeight="1" x14ac:dyDescent="0.2"/>
    <row r="106007" ht="12.75" customHeight="1" x14ac:dyDescent="0.2"/>
    <row r="106008" ht="12.75" customHeight="1" x14ac:dyDescent="0.2"/>
    <row r="106009" ht="12.75" customHeight="1" x14ac:dyDescent="0.2"/>
    <row r="106010" ht="12.75" customHeight="1" x14ac:dyDescent="0.2"/>
    <row r="106011" ht="12.75" customHeight="1" x14ac:dyDescent="0.2"/>
    <row r="106012" ht="12.75" customHeight="1" x14ac:dyDescent="0.2"/>
    <row r="106013" ht="12.75" customHeight="1" x14ac:dyDescent="0.2"/>
    <row r="106014" ht="12.75" customHeight="1" x14ac:dyDescent="0.2"/>
    <row r="106015" ht="12.75" customHeight="1" x14ac:dyDescent="0.2"/>
    <row r="106016" ht="12.75" customHeight="1" x14ac:dyDescent="0.2"/>
    <row r="106017" ht="12.75" customHeight="1" x14ac:dyDescent="0.2"/>
    <row r="106018" ht="12.75" customHeight="1" x14ac:dyDescent="0.2"/>
    <row r="106019" ht="12.75" customHeight="1" x14ac:dyDescent="0.2"/>
    <row r="106020" ht="12.75" customHeight="1" x14ac:dyDescent="0.2"/>
    <row r="106021" ht="12.75" customHeight="1" x14ac:dyDescent="0.2"/>
    <row r="106022" ht="12.75" customHeight="1" x14ac:dyDescent="0.2"/>
    <row r="106023" ht="12.75" customHeight="1" x14ac:dyDescent="0.2"/>
    <row r="106024" ht="12.75" customHeight="1" x14ac:dyDescent="0.2"/>
    <row r="106025" ht="12.75" customHeight="1" x14ac:dyDescent="0.2"/>
    <row r="106026" ht="12.75" customHeight="1" x14ac:dyDescent="0.2"/>
    <row r="106027" ht="12.75" customHeight="1" x14ac:dyDescent="0.2"/>
    <row r="106028" ht="12.75" customHeight="1" x14ac:dyDescent="0.2"/>
    <row r="106029" ht="12.75" customHeight="1" x14ac:dyDescent="0.2"/>
    <row r="106030" ht="12.75" customHeight="1" x14ac:dyDescent="0.2"/>
    <row r="106031" ht="12.75" customHeight="1" x14ac:dyDescent="0.2"/>
    <row r="106032" ht="12.75" customHeight="1" x14ac:dyDescent="0.2"/>
    <row r="106033" ht="12.75" customHeight="1" x14ac:dyDescent="0.2"/>
    <row r="106034" ht="12.75" customHeight="1" x14ac:dyDescent="0.2"/>
    <row r="106035" ht="12.75" customHeight="1" x14ac:dyDescent="0.2"/>
    <row r="106036" ht="12.75" customHeight="1" x14ac:dyDescent="0.2"/>
    <row r="106037" ht="12.75" customHeight="1" x14ac:dyDescent="0.2"/>
    <row r="106038" ht="12.75" customHeight="1" x14ac:dyDescent="0.2"/>
    <row r="106039" ht="12.75" customHeight="1" x14ac:dyDescent="0.2"/>
    <row r="106040" ht="12.75" customHeight="1" x14ac:dyDescent="0.2"/>
    <row r="106041" ht="12.75" customHeight="1" x14ac:dyDescent="0.2"/>
    <row r="106042" ht="12.75" customHeight="1" x14ac:dyDescent="0.2"/>
    <row r="106043" ht="12.75" customHeight="1" x14ac:dyDescent="0.2"/>
    <row r="106044" ht="12.75" customHeight="1" x14ac:dyDescent="0.2"/>
    <row r="106045" ht="12.75" customHeight="1" x14ac:dyDescent="0.2"/>
    <row r="106046" ht="12.75" customHeight="1" x14ac:dyDescent="0.2"/>
    <row r="106047" ht="12.75" customHeight="1" x14ac:dyDescent="0.2"/>
    <row r="106048" ht="12.75" customHeight="1" x14ac:dyDescent="0.2"/>
    <row r="106049" ht="12.75" customHeight="1" x14ac:dyDescent="0.2"/>
    <row r="106050" ht="12.75" customHeight="1" x14ac:dyDescent="0.2"/>
    <row r="106051" ht="12.75" customHeight="1" x14ac:dyDescent="0.2"/>
    <row r="106052" ht="12.75" customHeight="1" x14ac:dyDescent="0.2"/>
    <row r="106053" ht="12.75" customHeight="1" x14ac:dyDescent="0.2"/>
    <row r="106054" ht="12.75" customHeight="1" x14ac:dyDescent="0.2"/>
    <row r="106055" ht="12.75" customHeight="1" x14ac:dyDescent="0.2"/>
    <row r="106056" ht="12.75" customHeight="1" x14ac:dyDescent="0.2"/>
    <row r="106057" ht="12.75" customHeight="1" x14ac:dyDescent="0.2"/>
    <row r="106058" ht="12.75" customHeight="1" x14ac:dyDescent="0.2"/>
    <row r="106059" ht="12.75" customHeight="1" x14ac:dyDescent="0.2"/>
    <row r="106060" ht="12.75" customHeight="1" x14ac:dyDescent="0.2"/>
    <row r="106061" ht="12.75" customHeight="1" x14ac:dyDescent="0.2"/>
    <row r="106062" ht="12.75" customHeight="1" x14ac:dyDescent="0.2"/>
    <row r="106063" ht="12.75" customHeight="1" x14ac:dyDescent="0.2"/>
    <row r="106064" ht="12.75" customHeight="1" x14ac:dyDescent="0.2"/>
    <row r="106065" ht="12.75" customHeight="1" x14ac:dyDescent="0.2"/>
    <row r="106066" ht="12.75" customHeight="1" x14ac:dyDescent="0.2"/>
    <row r="106067" ht="12.75" customHeight="1" x14ac:dyDescent="0.2"/>
    <row r="106068" ht="12.75" customHeight="1" x14ac:dyDescent="0.2"/>
    <row r="106069" ht="12.75" customHeight="1" x14ac:dyDescent="0.2"/>
    <row r="106070" ht="12.75" customHeight="1" x14ac:dyDescent="0.2"/>
    <row r="106071" ht="12.75" customHeight="1" x14ac:dyDescent="0.2"/>
    <row r="106072" ht="12.75" customHeight="1" x14ac:dyDescent="0.2"/>
    <row r="106073" ht="12.75" customHeight="1" x14ac:dyDescent="0.2"/>
    <row r="106074" ht="12.75" customHeight="1" x14ac:dyDescent="0.2"/>
    <row r="106075" ht="12.75" customHeight="1" x14ac:dyDescent="0.2"/>
    <row r="106076" ht="12.75" customHeight="1" x14ac:dyDescent="0.2"/>
    <row r="106077" ht="12.75" customHeight="1" x14ac:dyDescent="0.2"/>
    <row r="106078" ht="12.75" customHeight="1" x14ac:dyDescent="0.2"/>
    <row r="106079" ht="12.75" customHeight="1" x14ac:dyDescent="0.2"/>
    <row r="106080" ht="12.75" customHeight="1" x14ac:dyDescent="0.2"/>
    <row r="106081" ht="12.75" customHeight="1" x14ac:dyDescent="0.2"/>
    <row r="106082" ht="12.75" customHeight="1" x14ac:dyDescent="0.2"/>
    <row r="106083" ht="12.75" customHeight="1" x14ac:dyDescent="0.2"/>
    <row r="106084" ht="12.75" customHeight="1" x14ac:dyDescent="0.2"/>
    <row r="106085" ht="12.75" customHeight="1" x14ac:dyDescent="0.2"/>
    <row r="106086" ht="12.75" customHeight="1" x14ac:dyDescent="0.2"/>
    <row r="106087" ht="12.75" customHeight="1" x14ac:dyDescent="0.2"/>
    <row r="106088" ht="12.75" customHeight="1" x14ac:dyDescent="0.2"/>
    <row r="106089" ht="12.75" customHeight="1" x14ac:dyDescent="0.2"/>
    <row r="106090" ht="12.75" customHeight="1" x14ac:dyDescent="0.2"/>
    <row r="106091" ht="12.75" customHeight="1" x14ac:dyDescent="0.2"/>
    <row r="106092" ht="12.75" customHeight="1" x14ac:dyDescent="0.2"/>
    <row r="106093" ht="12.75" customHeight="1" x14ac:dyDescent="0.2"/>
    <row r="106094" ht="12.75" customHeight="1" x14ac:dyDescent="0.2"/>
    <row r="106095" ht="12.75" customHeight="1" x14ac:dyDescent="0.2"/>
    <row r="106096" ht="12.75" customHeight="1" x14ac:dyDescent="0.2"/>
    <row r="106097" ht="12.75" customHeight="1" x14ac:dyDescent="0.2"/>
    <row r="106098" ht="12.75" customHeight="1" x14ac:dyDescent="0.2"/>
    <row r="106099" ht="12.75" customHeight="1" x14ac:dyDescent="0.2"/>
    <row r="106100" ht="12.75" customHeight="1" x14ac:dyDescent="0.2"/>
    <row r="106101" ht="12.75" customHeight="1" x14ac:dyDescent="0.2"/>
    <row r="106102" ht="12.75" customHeight="1" x14ac:dyDescent="0.2"/>
    <row r="106103" ht="12.75" customHeight="1" x14ac:dyDescent="0.2"/>
    <row r="106104" ht="12.75" customHeight="1" x14ac:dyDescent="0.2"/>
    <row r="106105" ht="12.75" customHeight="1" x14ac:dyDescent="0.2"/>
    <row r="106106" ht="12.75" customHeight="1" x14ac:dyDescent="0.2"/>
    <row r="106107" ht="12.75" customHeight="1" x14ac:dyDescent="0.2"/>
    <row r="106108" ht="12.75" customHeight="1" x14ac:dyDescent="0.2"/>
    <row r="106109" ht="12.75" customHeight="1" x14ac:dyDescent="0.2"/>
    <row r="106110" ht="12.75" customHeight="1" x14ac:dyDescent="0.2"/>
    <row r="106111" ht="12.75" customHeight="1" x14ac:dyDescent="0.2"/>
    <row r="106112" ht="12.75" customHeight="1" x14ac:dyDescent="0.2"/>
    <row r="106113" ht="12.75" customHeight="1" x14ac:dyDescent="0.2"/>
    <row r="106114" ht="12.75" customHeight="1" x14ac:dyDescent="0.2"/>
    <row r="106115" ht="12.75" customHeight="1" x14ac:dyDescent="0.2"/>
    <row r="106116" ht="12.75" customHeight="1" x14ac:dyDescent="0.2"/>
    <row r="106117" ht="12.75" customHeight="1" x14ac:dyDescent="0.2"/>
    <row r="106118" ht="12.75" customHeight="1" x14ac:dyDescent="0.2"/>
    <row r="106119" ht="12.75" customHeight="1" x14ac:dyDescent="0.2"/>
    <row r="106120" ht="12.75" customHeight="1" x14ac:dyDescent="0.2"/>
    <row r="106121" ht="12.75" customHeight="1" x14ac:dyDescent="0.2"/>
    <row r="106122" ht="12.75" customHeight="1" x14ac:dyDescent="0.2"/>
    <row r="106123" ht="12.75" customHeight="1" x14ac:dyDescent="0.2"/>
    <row r="106124" ht="12.75" customHeight="1" x14ac:dyDescent="0.2"/>
    <row r="106125" ht="12.75" customHeight="1" x14ac:dyDescent="0.2"/>
    <row r="106126" ht="12.75" customHeight="1" x14ac:dyDescent="0.2"/>
    <row r="106127" ht="12.75" customHeight="1" x14ac:dyDescent="0.2"/>
    <row r="106128" ht="12.75" customHeight="1" x14ac:dyDescent="0.2"/>
    <row r="106129" ht="12.75" customHeight="1" x14ac:dyDescent="0.2"/>
    <row r="106130" ht="12.75" customHeight="1" x14ac:dyDescent="0.2"/>
    <row r="106131" ht="12.75" customHeight="1" x14ac:dyDescent="0.2"/>
    <row r="106132" ht="12.75" customHeight="1" x14ac:dyDescent="0.2"/>
    <row r="106133" ht="12.75" customHeight="1" x14ac:dyDescent="0.2"/>
    <row r="106134" ht="12.75" customHeight="1" x14ac:dyDescent="0.2"/>
    <row r="106135" ht="12.75" customHeight="1" x14ac:dyDescent="0.2"/>
    <row r="106136" ht="12.75" customHeight="1" x14ac:dyDescent="0.2"/>
    <row r="106137" ht="12.75" customHeight="1" x14ac:dyDescent="0.2"/>
    <row r="106138" ht="12.75" customHeight="1" x14ac:dyDescent="0.2"/>
    <row r="106139" ht="12.75" customHeight="1" x14ac:dyDescent="0.2"/>
    <row r="106140" ht="12.75" customHeight="1" x14ac:dyDescent="0.2"/>
    <row r="106141" ht="12.75" customHeight="1" x14ac:dyDescent="0.2"/>
    <row r="106142" ht="12.75" customHeight="1" x14ac:dyDescent="0.2"/>
    <row r="106143" ht="12.75" customHeight="1" x14ac:dyDescent="0.2"/>
    <row r="106144" ht="12.75" customHeight="1" x14ac:dyDescent="0.2"/>
    <row r="106145" ht="12.75" customHeight="1" x14ac:dyDescent="0.2"/>
    <row r="106146" ht="12.75" customHeight="1" x14ac:dyDescent="0.2"/>
    <row r="106147" ht="12.75" customHeight="1" x14ac:dyDescent="0.2"/>
    <row r="106148" ht="12.75" customHeight="1" x14ac:dyDescent="0.2"/>
    <row r="106149" ht="12.75" customHeight="1" x14ac:dyDescent="0.2"/>
    <row r="106150" ht="12.75" customHeight="1" x14ac:dyDescent="0.2"/>
    <row r="106151" ht="12.75" customHeight="1" x14ac:dyDescent="0.2"/>
    <row r="106152" ht="12.75" customHeight="1" x14ac:dyDescent="0.2"/>
    <row r="106153" ht="12.75" customHeight="1" x14ac:dyDescent="0.2"/>
    <row r="106154" ht="12.75" customHeight="1" x14ac:dyDescent="0.2"/>
    <row r="106155" ht="12.75" customHeight="1" x14ac:dyDescent="0.2"/>
    <row r="106156" ht="12.75" customHeight="1" x14ac:dyDescent="0.2"/>
    <row r="106157" ht="12.75" customHeight="1" x14ac:dyDescent="0.2"/>
    <row r="106158" ht="12.75" customHeight="1" x14ac:dyDescent="0.2"/>
    <row r="106159" ht="12.75" customHeight="1" x14ac:dyDescent="0.2"/>
    <row r="106160" ht="12.75" customHeight="1" x14ac:dyDescent="0.2"/>
    <row r="106161" ht="12.75" customHeight="1" x14ac:dyDescent="0.2"/>
    <row r="106162" ht="12.75" customHeight="1" x14ac:dyDescent="0.2"/>
    <row r="106163" ht="12.75" customHeight="1" x14ac:dyDescent="0.2"/>
    <row r="106164" ht="12.75" customHeight="1" x14ac:dyDescent="0.2"/>
    <row r="106165" ht="12.75" customHeight="1" x14ac:dyDescent="0.2"/>
    <row r="106166" ht="12.75" customHeight="1" x14ac:dyDescent="0.2"/>
    <row r="106167" ht="12.75" customHeight="1" x14ac:dyDescent="0.2"/>
    <row r="106168" ht="12.75" customHeight="1" x14ac:dyDescent="0.2"/>
    <row r="106169" ht="12.75" customHeight="1" x14ac:dyDescent="0.2"/>
    <row r="106170" ht="12.75" customHeight="1" x14ac:dyDescent="0.2"/>
    <row r="106171" ht="12.75" customHeight="1" x14ac:dyDescent="0.2"/>
    <row r="106172" ht="12.75" customHeight="1" x14ac:dyDescent="0.2"/>
    <row r="106173" ht="12.75" customHeight="1" x14ac:dyDescent="0.2"/>
    <row r="106174" ht="12.75" customHeight="1" x14ac:dyDescent="0.2"/>
    <row r="106175" ht="12.75" customHeight="1" x14ac:dyDescent="0.2"/>
    <row r="106176" ht="12.75" customHeight="1" x14ac:dyDescent="0.2"/>
    <row r="106177" ht="12.75" customHeight="1" x14ac:dyDescent="0.2"/>
    <row r="106178" ht="12.75" customHeight="1" x14ac:dyDescent="0.2"/>
    <row r="106179" ht="12.75" customHeight="1" x14ac:dyDescent="0.2"/>
    <row r="106180" ht="12.75" customHeight="1" x14ac:dyDescent="0.2"/>
    <row r="106181" ht="12.75" customHeight="1" x14ac:dyDescent="0.2"/>
    <row r="106182" ht="12.75" customHeight="1" x14ac:dyDescent="0.2"/>
    <row r="106183" ht="12.75" customHeight="1" x14ac:dyDescent="0.2"/>
    <row r="106184" ht="12.75" customHeight="1" x14ac:dyDescent="0.2"/>
    <row r="106185" ht="12.75" customHeight="1" x14ac:dyDescent="0.2"/>
    <row r="106186" ht="12.75" customHeight="1" x14ac:dyDescent="0.2"/>
    <row r="106187" ht="12.75" customHeight="1" x14ac:dyDescent="0.2"/>
    <row r="106188" ht="12.75" customHeight="1" x14ac:dyDescent="0.2"/>
    <row r="106189" ht="12.75" customHeight="1" x14ac:dyDescent="0.2"/>
    <row r="106190" ht="12.75" customHeight="1" x14ac:dyDescent="0.2"/>
    <row r="106191" ht="12.75" customHeight="1" x14ac:dyDescent="0.2"/>
    <row r="106192" ht="12.75" customHeight="1" x14ac:dyDescent="0.2"/>
    <row r="106193" ht="12.75" customHeight="1" x14ac:dyDescent="0.2"/>
    <row r="106194" ht="12.75" customHeight="1" x14ac:dyDescent="0.2"/>
    <row r="106195" ht="12.75" customHeight="1" x14ac:dyDescent="0.2"/>
    <row r="106196" ht="12.75" customHeight="1" x14ac:dyDescent="0.2"/>
    <row r="106197" ht="12.75" customHeight="1" x14ac:dyDescent="0.2"/>
    <row r="106198" ht="12.75" customHeight="1" x14ac:dyDescent="0.2"/>
    <row r="106199" ht="12.75" customHeight="1" x14ac:dyDescent="0.2"/>
    <row r="106200" ht="12.75" customHeight="1" x14ac:dyDescent="0.2"/>
    <row r="106201" ht="12.75" customHeight="1" x14ac:dyDescent="0.2"/>
    <row r="106202" ht="12.75" customHeight="1" x14ac:dyDescent="0.2"/>
    <row r="106203" ht="12.75" customHeight="1" x14ac:dyDescent="0.2"/>
    <row r="106204" ht="12.75" customHeight="1" x14ac:dyDescent="0.2"/>
    <row r="106205" ht="12.75" customHeight="1" x14ac:dyDescent="0.2"/>
    <row r="106206" ht="12.75" customHeight="1" x14ac:dyDescent="0.2"/>
    <row r="106207" ht="12.75" customHeight="1" x14ac:dyDescent="0.2"/>
    <row r="106208" ht="12.75" customHeight="1" x14ac:dyDescent="0.2"/>
    <row r="106209" ht="12.75" customHeight="1" x14ac:dyDescent="0.2"/>
    <row r="106210" ht="12.75" customHeight="1" x14ac:dyDescent="0.2"/>
    <row r="106211" ht="12.75" customHeight="1" x14ac:dyDescent="0.2"/>
    <row r="106212" ht="12.75" customHeight="1" x14ac:dyDescent="0.2"/>
    <row r="106213" ht="12.75" customHeight="1" x14ac:dyDescent="0.2"/>
    <row r="106214" ht="12.75" customHeight="1" x14ac:dyDescent="0.2"/>
    <row r="106215" ht="12.75" customHeight="1" x14ac:dyDescent="0.2"/>
    <row r="106216" ht="12.75" customHeight="1" x14ac:dyDescent="0.2"/>
    <row r="106217" ht="12.75" customHeight="1" x14ac:dyDescent="0.2"/>
    <row r="106218" ht="12.75" customHeight="1" x14ac:dyDescent="0.2"/>
    <row r="106219" ht="12.75" customHeight="1" x14ac:dyDescent="0.2"/>
    <row r="106220" ht="12.75" customHeight="1" x14ac:dyDescent="0.2"/>
    <row r="106221" ht="12.75" customHeight="1" x14ac:dyDescent="0.2"/>
    <row r="106222" ht="12.75" customHeight="1" x14ac:dyDescent="0.2"/>
    <row r="106223" ht="12.75" customHeight="1" x14ac:dyDescent="0.2"/>
    <row r="106224" ht="12.75" customHeight="1" x14ac:dyDescent="0.2"/>
    <row r="106225" ht="12.75" customHeight="1" x14ac:dyDescent="0.2"/>
    <row r="106226" ht="12.75" customHeight="1" x14ac:dyDescent="0.2"/>
    <row r="106227" ht="12.75" customHeight="1" x14ac:dyDescent="0.2"/>
    <row r="106228" ht="12.75" customHeight="1" x14ac:dyDescent="0.2"/>
    <row r="106229" ht="12.75" customHeight="1" x14ac:dyDescent="0.2"/>
    <row r="106230" ht="12.75" customHeight="1" x14ac:dyDescent="0.2"/>
    <row r="106231" ht="12.75" customHeight="1" x14ac:dyDescent="0.2"/>
    <row r="106232" ht="12.75" customHeight="1" x14ac:dyDescent="0.2"/>
    <row r="106233" ht="12.75" customHeight="1" x14ac:dyDescent="0.2"/>
    <row r="106234" ht="12.75" customHeight="1" x14ac:dyDescent="0.2"/>
    <row r="106235" ht="12.75" customHeight="1" x14ac:dyDescent="0.2"/>
    <row r="106236" ht="12.75" customHeight="1" x14ac:dyDescent="0.2"/>
    <row r="106237" ht="12.75" customHeight="1" x14ac:dyDescent="0.2"/>
    <row r="106238" ht="12.75" customHeight="1" x14ac:dyDescent="0.2"/>
    <row r="106239" ht="12.75" customHeight="1" x14ac:dyDescent="0.2"/>
    <row r="106240" ht="12.75" customHeight="1" x14ac:dyDescent="0.2"/>
    <row r="106241" ht="12.75" customHeight="1" x14ac:dyDescent="0.2"/>
    <row r="106242" ht="12.75" customHeight="1" x14ac:dyDescent="0.2"/>
    <row r="106243" ht="12.75" customHeight="1" x14ac:dyDescent="0.2"/>
    <row r="106244" ht="12.75" customHeight="1" x14ac:dyDescent="0.2"/>
    <row r="106245" ht="12.75" customHeight="1" x14ac:dyDescent="0.2"/>
    <row r="106246" ht="12.75" customHeight="1" x14ac:dyDescent="0.2"/>
    <row r="106247" ht="12.75" customHeight="1" x14ac:dyDescent="0.2"/>
    <row r="106248" ht="12.75" customHeight="1" x14ac:dyDescent="0.2"/>
    <row r="106249" ht="12.75" customHeight="1" x14ac:dyDescent="0.2"/>
    <row r="106250" ht="12.75" customHeight="1" x14ac:dyDescent="0.2"/>
    <row r="106251" ht="12.75" customHeight="1" x14ac:dyDescent="0.2"/>
    <row r="106252" ht="12.75" customHeight="1" x14ac:dyDescent="0.2"/>
    <row r="106253" ht="12.75" customHeight="1" x14ac:dyDescent="0.2"/>
    <row r="106254" ht="12.75" customHeight="1" x14ac:dyDescent="0.2"/>
    <row r="106255" ht="12.75" customHeight="1" x14ac:dyDescent="0.2"/>
    <row r="106256" ht="12.75" customHeight="1" x14ac:dyDescent="0.2"/>
    <row r="106257" ht="12.75" customHeight="1" x14ac:dyDescent="0.2"/>
    <row r="106258" ht="12.75" customHeight="1" x14ac:dyDescent="0.2"/>
    <row r="106259" ht="12.75" customHeight="1" x14ac:dyDescent="0.2"/>
    <row r="106260" ht="12.75" customHeight="1" x14ac:dyDescent="0.2"/>
    <row r="106261" ht="12.75" customHeight="1" x14ac:dyDescent="0.2"/>
    <row r="106262" ht="12.75" customHeight="1" x14ac:dyDescent="0.2"/>
    <row r="106263" ht="12.75" customHeight="1" x14ac:dyDescent="0.2"/>
    <row r="106264" ht="12.75" customHeight="1" x14ac:dyDescent="0.2"/>
    <row r="106265" ht="12.75" customHeight="1" x14ac:dyDescent="0.2"/>
    <row r="106266" ht="12.75" customHeight="1" x14ac:dyDescent="0.2"/>
    <row r="106267" ht="12.75" customHeight="1" x14ac:dyDescent="0.2"/>
    <row r="106268" ht="12.75" customHeight="1" x14ac:dyDescent="0.2"/>
    <row r="106269" ht="12.75" customHeight="1" x14ac:dyDescent="0.2"/>
    <row r="106270" ht="12.75" customHeight="1" x14ac:dyDescent="0.2"/>
    <row r="106271" ht="12.75" customHeight="1" x14ac:dyDescent="0.2"/>
    <row r="106272" ht="12.75" customHeight="1" x14ac:dyDescent="0.2"/>
    <row r="106273" ht="12.75" customHeight="1" x14ac:dyDescent="0.2"/>
    <row r="106274" ht="12.75" customHeight="1" x14ac:dyDescent="0.2"/>
    <row r="106275" ht="12.75" customHeight="1" x14ac:dyDescent="0.2"/>
    <row r="106276" ht="12.75" customHeight="1" x14ac:dyDescent="0.2"/>
    <row r="106277" ht="12.75" customHeight="1" x14ac:dyDescent="0.2"/>
    <row r="106278" ht="12.75" customHeight="1" x14ac:dyDescent="0.2"/>
    <row r="106279" ht="12.75" customHeight="1" x14ac:dyDescent="0.2"/>
    <row r="106280" ht="12.75" customHeight="1" x14ac:dyDescent="0.2"/>
    <row r="106281" ht="12.75" customHeight="1" x14ac:dyDescent="0.2"/>
    <row r="106282" ht="12.75" customHeight="1" x14ac:dyDescent="0.2"/>
    <row r="106283" ht="12.75" customHeight="1" x14ac:dyDescent="0.2"/>
    <row r="106284" ht="12.75" customHeight="1" x14ac:dyDescent="0.2"/>
    <row r="106285" ht="12.75" customHeight="1" x14ac:dyDescent="0.2"/>
    <row r="106286" ht="12.75" customHeight="1" x14ac:dyDescent="0.2"/>
    <row r="106287" ht="12.75" customHeight="1" x14ac:dyDescent="0.2"/>
    <row r="106288" ht="12.75" customHeight="1" x14ac:dyDescent="0.2"/>
    <row r="106289" ht="12.75" customHeight="1" x14ac:dyDescent="0.2"/>
    <row r="106290" ht="12.75" customHeight="1" x14ac:dyDescent="0.2"/>
    <row r="106291" ht="12.75" customHeight="1" x14ac:dyDescent="0.2"/>
    <row r="106292" ht="12.75" customHeight="1" x14ac:dyDescent="0.2"/>
    <row r="106293" ht="12.75" customHeight="1" x14ac:dyDescent="0.2"/>
    <row r="106294" ht="12.75" customHeight="1" x14ac:dyDescent="0.2"/>
    <row r="106295" ht="12.75" customHeight="1" x14ac:dyDescent="0.2"/>
    <row r="106296" ht="12.75" customHeight="1" x14ac:dyDescent="0.2"/>
    <row r="106297" ht="12.75" customHeight="1" x14ac:dyDescent="0.2"/>
    <row r="106298" ht="12.75" customHeight="1" x14ac:dyDescent="0.2"/>
    <row r="106299" ht="12.75" customHeight="1" x14ac:dyDescent="0.2"/>
    <row r="106300" ht="12.75" customHeight="1" x14ac:dyDescent="0.2"/>
    <row r="106301" ht="12.75" customHeight="1" x14ac:dyDescent="0.2"/>
    <row r="106302" ht="12.75" customHeight="1" x14ac:dyDescent="0.2"/>
    <row r="106303" ht="12.75" customHeight="1" x14ac:dyDescent="0.2"/>
    <row r="106304" ht="12.75" customHeight="1" x14ac:dyDescent="0.2"/>
    <row r="106305" ht="12.75" customHeight="1" x14ac:dyDescent="0.2"/>
    <row r="106306" ht="12.75" customHeight="1" x14ac:dyDescent="0.2"/>
    <row r="106307" ht="12.75" customHeight="1" x14ac:dyDescent="0.2"/>
    <row r="106308" ht="12.75" customHeight="1" x14ac:dyDescent="0.2"/>
    <row r="106309" ht="12.75" customHeight="1" x14ac:dyDescent="0.2"/>
    <row r="106310" ht="12.75" customHeight="1" x14ac:dyDescent="0.2"/>
    <row r="106311" ht="12.75" customHeight="1" x14ac:dyDescent="0.2"/>
    <row r="106312" ht="12.75" customHeight="1" x14ac:dyDescent="0.2"/>
    <row r="106313" ht="12.75" customHeight="1" x14ac:dyDescent="0.2"/>
    <row r="106314" ht="12.75" customHeight="1" x14ac:dyDescent="0.2"/>
    <row r="106315" ht="12.75" customHeight="1" x14ac:dyDescent="0.2"/>
    <row r="106316" ht="12.75" customHeight="1" x14ac:dyDescent="0.2"/>
    <row r="106317" ht="12.75" customHeight="1" x14ac:dyDescent="0.2"/>
    <row r="106318" ht="12.75" customHeight="1" x14ac:dyDescent="0.2"/>
    <row r="106319" ht="12.75" customHeight="1" x14ac:dyDescent="0.2"/>
    <row r="106320" ht="12.75" customHeight="1" x14ac:dyDescent="0.2"/>
    <row r="106321" ht="12.75" customHeight="1" x14ac:dyDescent="0.2"/>
    <row r="106322" ht="12.75" customHeight="1" x14ac:dyDescent="0.2"/>
    <row r="106323" ht="12.75" customHeight="1" x14ac:dyDescent="0.2"/>
    <row r="106324" ht="12.75" customHeight="1" x14ac:dyDescent="0.2"/>
    <row r="106325" ht="12.75" customHeight="1" x14ac:dyDescent="0.2"/>
    <row r="106326" ht="12.75" customHeight="1" x14ac:dyDescent="0.2"/>
    <row r="106327" ht="12.75" customHeight="1" x14ac:dyDescent="0.2"/>
    <row r="106328" ht="12.75" customHeight="1" x14ac:dyDescent="0.2"/>
    <row r="106329" ht="12.75" customHeight="1" x14ac:dyDescent="0.2"/>
    <row r="106330" ht="12.75" customHeight="1" x14ac:dyDescent="0.2"/>
    <row r="106331" ht="12.75" customHeight="1" x14ac:dyDescent="0.2"/>
    <row r="106332" ht="12.75" customHeight="1" x14ac:dyDescent="0.2"/>
    <row r="106333" ht="12.75" customHeight="1" x14ac:dyDescent="0.2"/>
    <row r="106334" ht="12.75" customHeight="1" x14ac:dyDescent="0.2"/>
    <row r="106335" ht="12.75" customHeight="1" x14ac:dyDescent="0.2"/>
    <row r="106336" ht="12.75" customHeight="1" x14ac:dyDescent="0.2"/>
    <row r="106337" ht="12.75" customHeight="1" x14ac:dyDescent="0.2"/>
    <row r="106338" ht="12.75" customHeight="1" x14ac:dyDescent="0.2"/>
    <row r="106339" ht="12.75" customHeight="1" x14ac:dyDescent="0.2"/>
    <row r="106340" ht="12.75" customHeight="1" x14ac:dyDescent="0.2"/>
    <row r="106341" ht="12.75" customHeight="1" x14ac:dyDescent="0.2"/>
    <row r="106342" ht="12.75" customHeight="1" x14ac:dyDescent="0.2"/>
    <row r="106343" ht="12.75" customHeight="1" x14ac:dyDescent="0.2"/>
    <row r="106344" ht="12.75" customHeight="1" x14ac:dyDescent="0.2"/>
    <row r="106345" ht="12.75" customHeight="1" x14ac:dyDescent="0.2"/>
    <row r="106346" ht="12.75" customHeight="1" x14ac:dyDescent="0.2"/>
    <row r="106347" ht="12.75" customHeight="1" x14ac:dyDescent="0.2"/>
    <row r="106348" ht="12.75" customHeight="1" x14ac:dyDescent="0.2"/>
    <row r="106349" ht="12.75" customHeight="1" x14ac:dyDescent="0.2"/>
    <row r="106350" ht="12.75" customHeight="1" x14ac:dyDescent="0.2"/>
    <row r="106351" ht="12.75" customHeight="1" x14ac:dyDescent="0.2"/>
    <row r="106352" ht="12.75" customHeight="1" x14ac:dyDescent="0.2"/>
    <row r="106353" ht="12.75" customHeight="1" x14ac:dyDescent="0.2"/>
    <row r="106354" ht="12.75" customHeight="1" x14ac:dyDescent="0.2"/>
    <row r="106355" ht="12.75" customHeight="1" x14ac:dyDescent="0.2"/>
    <row r="106356" ht="12.75" customHeight="1" x14ac:dyDescent="0.2"/>
    <row r="106357" ht="12.75" customHeight="1" x14ac:dyDescent="0.2"/>
    <row r="106358" ht="12.75" customHeight="1" x14ac:dyDescent="0.2"/>
    <row r="106359" ht="12.75" customHeight="1" x14ac:dyDescent="0.2"/>
    <row r="106360" ht="12.75" customHeight="1" x14ac:dyDescent="0.2"/>
    <row r="106361" ht="12.75" customHeight="1" x14ac:dyDescent="0.2"/>
    <row r="106362" ht="12.75" customHeight="1" x14ac:dyDescent="0.2"/>
    <row r="106363" ht="12.75" customHeight="1" x14ac:dyDescent="0.2"/>
    <row r="106364" ht="12.75" customHeight="1" x14ac:dyDescent="0.2"/>
    <row r="106365" ht="12.75" customHeight="1" x14ac:dyDescent="0.2"/>
    <row r="106366" ht="12.75" customHeight="1" x14ac:dyDescent="0.2"/>
    <row r="106367" ht="12.75" customHeight="1" x14ac:dyDescent="0.2"/>
    <row r="106368" ht="12.75" customHeight="1" x14ac:dyDescent="0.2"/>
    <row r="106369" ht="12.75" customHeight="1" x14ac:dyDescent="0.2"/>
    <row r="106370" ht="12.75" customHeight="1" x14ac:dyDescent="0.2"/>
    <row r="106371" ht="12.75" customHeight="1" x14ac:dyDescent="0.2"/>
    <row r="106372" ht="12.75" customHeight="1" x14ac:dyDescent="0.2"/>
    <row r="106373" ht="12.75" customHeight="1" x14ac:dyDescent="0.2"/>
    <row r="106374" ht="12.75" customHeight="1" x14ac:dyDescent="0.2"/>
    <row r="106375" ht="12.75" customHeight="1" x14ac:dyDescent="0.2"/>
    <row r="106376" ht="12.75" customHeight="1" x14ac:dyDescent="0.2"/>
    <row r="106377" ht="12.75" customHeight="1" x14ac:dyDescent="0.2"/>
    <row r="106378" ht="12.75" customHeight="1" x14ac:dyDescent="0.2"/>
    <row r="106379" ht="12.75" customHeight="1" x14ac:dyDescent="0.2"/>
    <row r="106380" ht="12.75" customHeight="1" x14ac:dyDescent="0.2"/>
    <row r="106381" ht="12.75" customHeight="1" x14ac:dyDescent="0.2"/>
    <row r="106382" ht="12.75" customHeight="1" x14ac:dyDescent="0.2"/>
    <row r="106383" ht="12.75" customHeight="1" x14ac:dyDescent="0.2"/>
    <row r="106384" ht="12.75" customHeight="1" x14ac:dyDescent="0.2"/>
    <row r="106385" ht="12.75" customHeight="1" x14ac:dyDescent="0.2"/>
    <row r="106386" ht="12.75" customHeight="1" x14ac:dyDescent="0.2"/>
    <row r="106387" ht="12.75" customHeight="1" x14ac:dyDescent="0.2"/>
    <row r="106388" ht="12.75" customHeight="1" x14ac:dyDescent="0.2"/>
    <row r="106389" ht="12.75" customHeight="1" x14ac:dyDescent="0.2"/>
    <row r="106390" ht="12.75" customHeight="1" x14ac:dyDescent="0.2"/>
    <row r="106391" ht="12.75" customHeight="1" x14ac:dyDescent="0.2"/>
    <row r="106392" ht="12.75" customHeight="1" x14ac:dyDescent="0.2"/>
    <row r="106393" ht="12.75" customHeight="1" x14ac:dyDescent="0.2"/>
    <row r="106394" ht="12.75" customHeight="1" x14ac:dyDescent="0.2"/>
    <row r="106395" ht="12.75" customHeight="1" x14ac:dyDescent="0.2"/>
    <row r="106396" ht="12.75" customHeight="1" x14ac:dyDescent="0.2"/>
    <row r="106397" ht="12.75" customHeight="1" x14ac:dyDescent="0.2"/>
    <row r="106398" ht="12.75" customHeight="1" x14ac:dyDescent="0.2"/>
    <row r="106399" ht="12.75" customHeight="1" x14ac:dyDescent="0.2"/>
    <row r="106400" ht="12.75" customHeight="1" x14ac:dyDescent="0.2"/>
    <row r="106401" ht="12.75" customHeight="1" x14ac:dyDescent="0.2"/>
    <row r="106402" ht="12.75" customHeight="1" x14ac:dyDescent="0.2"/>
    <row r="106403" ht="12.75" customHeight="1" x14ac:dyDescent="0.2"/>
    <row r="106404" ht="12.75" customHeight="1" x14ac:dyDescent="0.2"/>
    <row r="106405" ht="12.75" customHeight="1" x14ac:dyDescent="0.2"/>
    <row r="106406" ht="12.75" customHeight="1" x14ac:dyDescent="0.2"/>
    <row r="106407" ht="12.75" customHeight="1" x14ac:dyDescent="0.2"/>
    <row r="106408" ht="12.75" customHeight="1" x14ac:dyDescent="0.2"/>
    <row r="106409" ht="12.75" customHeight="1" x14ac:dyDescent="0.2"/>
    <row r="106410" ht="12.75" customHeight="1" x14ac:dyDescent="0.2"/>
    <row r="106411" ht="12.75" customHeight="1" x14ac:dyDescent="0.2"/>
    <row r="106412" ht="12.75" customHeight="1" x14ac:dyDescent="0.2"/>
    <row r="106413" ht="12.75" customHeight="1" x14ac:dyDescent="0.2"/>
    <row r="106414" ht="12.75" customHeight="1" x14ac:dyDescent="0.2"/>
    <row r="106415" ht="12.75" customHeight="1" x14ac:dyDescent="0.2"/>
    <row r="106416" ht="12.75" customHeight="1" x14ac:dyDescent="0.2"/>
    <row r="106417" ht="12.75" customHeight="1" x14ac:dyDescent="0.2"/>
    <row r="106418" ht="12.75" customHeight="1" x14ac:dyDescent="0.2"/>
    <row r="106419" ht="12.75" customHeight="1" x14ac:dyDescent="0.2"/>
    <row r="106420" ht="12.75" customHeight="1" x14ac:dyDescent="0.2"/>
    <row r="106421" ht="12.75" customHeight="1" x14ac:dyDescent="0.2"/>
    <row r="106422" ht="12.75" customHeight="1" x14ac:dyDescent="0.2"/>
    <row r="106423" ht="12.75" customHeight="1" x14ac:dyDescent="0.2"/>
    <row r="106424" ht="12.75" customHeight="1" x14ac:dyDescent="0.2"/>
    <row r="106425" ht="12.75" customHeight="1" x14ac:dyDescent="0.2"/>
    <row r="106426" ht="12.75" customHeight="1" x14ac:dyDescent="0.2"/>
    <row r="106427" ht="12.75" customHeight="1" x14ac:dyDescent="0.2"/>
    <row r="106428" ht="12.75" customHeight="1" x14ac:dyDescent="0.2"/>
    <row r="106429" ht="12.75" customHeight="1" x14ac:dyDescent="0.2"/>
    <row r="106430" ht="12.75" customHeight="1" x14ac:dyDescent="0.2"/>
    <row r="106431" ht="12.75" customHeight="1" x14ac:dyDescent="0.2"/>
    <row r="106432" ht="12.75" customHeight="1" x14ac:dyDescent="0.2"/>
    <row r="106433" ht="12.75" customHeight="1" x14ac:dyDescent="0.2"/>
    <row r="106434" ht="12.75" customHeight="1" x14ac:dyDescent="0.2"/>
    <row r="106435" ht="12.75" customHeight="1" x14ac:dyDescent="0.2"/>
    <row r="106436" ht="12.75" customHeight="1" x14ac:dyDescent="0.2"/>
    <row r="106437" ht="12.75" customHeight="1" x14ac:dyDescent="0.2"/>
    <row r="106438" ht="12.75" customHeight="1" x14ac:dyDescent="0.2"/>
    <row r="106439" ht="12.75" customHeight="1" x14ac:dyDescent="0.2"/>
    <row r="106440" ht="12.75" customHeight="1" x14ac:dyDescent="0.2"/>
    <row r="106441" ht="12.75" customHeight="1" x14ac:dyDescent="0.2"/>
    <row r="106442" ht="12.75" customHeight="1" x14ac:dyDescent="0.2"/>
    <row r="106443" ht="12.75" customHeight="1" x14ac:dyDescent="0.2"/>
    <row r="106444" ht="12.75" customHeight="1" x14ac:dyDescent="0.2"/>
    <row r="106445" ht="12.75" customHeight="1" x14ac:dyDescent="0.2"/>
    <row r="106446" ht="12.75" customHeight="1" x14ac:dyDescent="0.2"/>
    <row r="106447" ht="12.75" customHeight="1" x14ac:dyDescent="0.2"/>
    <row r="106448" ht="12.75" customHeight="1" x14ac:dyDescent="0.2"/>
    <row r="106449" ht="12.75" customHeight="1" x14ac:dyDescent="0.2"/>
    <row r="106450" ht="12.75" customHeight="1" x14ac:dyDescent="0.2"/>
    <row r="106451" ht="12.75" customHeight="1" x14ac:dyDescent="0.2"/>
    <row r="106452" ht="12.75" customHeight="1" x14ac:dyDescent="0.2"/>
    <row r="106453" ht="12.75" customHeight="1" x14ac:dyDescent="0.2"/>
    <row r="106454" ht="12.75" customHeight="1" x14ac:dyDescent="0.2"/>
    <row r="106455" ht="12.75" customHeight="1" x14ac:dyDescent="0.2"/>
    <row r="106456" ht="12.75" customHeight="1" x14ac:dyDescent="0.2"/>
    <row r="106457" ht="12.75" customHeight="1" x14ac:dyDescent="0.2"/>
    <row r="106458" ht="12.75" customHeight="1" x14ac:dyDescent="0.2"/>
    <row r="106459" ht="12.75" customHeight="1" x14ac:dyDescent="0.2"/>
    <row r="106460" ht="12.75" customHeight="1" x14ac:dyDescent="0.2"/>
    <row r="106461" ht="12.75" customHeight="1" x14ac:dyDescent="0.2"/>
    <row r="106462" ht="12.75" customHeight="1" x14ac:dyDescent="0.2"/>
    <row r="106463" ht="12.75" customHeight="1" x14ac:dyDescent="0.2"/>
    <row r="106464" ht="12.75" customHeight="1" x14ac:dyDescent="0.2"/>
    <row r="106465" ht="12.75" customHeight="1" x14ac:dyDescent="0.2"/>
    <row r="106466" ht="12.75" customHeight="1" x14ac:dyDescent="0.2"/>
    <row r="106467" ht="12.75" customHeight="1" x14ac:dyDescent="0.2"/>
    <row r="106468" ht="12.75" customHeight="1" x14ac:dyDescent="0.2"/>
    <row r="106469" ht="12.75" customHeight="1" x14ac:dyDescent="0.2"/>
    <row r="106470" ht="12.75" customHeight="1" x14ac:dyDescent="0.2"/>
    <row r="106471" ht="12.75" customHeight="1" x14ac:dyDescent="0.2"/>
    <row r="106472" ht="12.75" customHeight="1" x14ac:dyDescent="0.2"/>
    <row r="106473" ht="12.75" customHeight="1" x14ac:dyDescent="0.2"/>
    <row r="106474" ht="12.75" customHeight="1" x14ac:dyDescent="0.2"/>
    <row r="106475" ht="12.75" customHeight="1" x14ac:dyDescent="0.2"/>
    <row r="106476" ht="12.75" customHeight="1" x14ac:dyDescent="0.2"/>
    <row r="106477" ht="12.75" customHeight="1" x14ac:dyDescent="0.2"/>
    <row r="106478" ht="12.75" customHeight="1" x14ac:dyDescent="0.2"/>
    <row r="106479" ht="12.75" customHeight="1" x14ac:dyDescent="0.2"/>
    <row r="106480" ht="12.75" customHeight="1" x14ac:dyDescent="0.2"/>
    <row r="106481" ht="12.75" customHeight="1" x14ac:dyDescent="0.2"/>
    <row r="106482" ht="12.75" customHeight="1" x14ac:dyDescent="0.2"/>
    <row r="106483" ht="12.75" customHeight="1" x14ac:dyDescent="0.2"/>
    <row r="106484" ht="12.75" customHeight="1" x14ac:dyDescent="0.2"/>
    <row r="106485" ht="12.75" customHeight="1" x14ac:dyDescent="0.2"/>
    <row r="106486" ht="12.75" customHeight="1" x14ac:dyDescent="0.2"/>
    <row r="106487" ht="12.75" customHeight="1" x14ac:dyDescent="0.2"/>
    <row r="106488" ht="12.75" customHeight="1" x14ac:dyDescent="0.2"/>
    <row r="106489" ht="12.75" customHeight="1" x14ac:dyDescent="0.2"/>
    <row r="106490" ht="12.75" customHeight="1" x14ac:dyDescent="0.2"/>
    <row r="106491" ht="12.75" customHeight="1" x14ac:dyDescent="0.2"/>
    <row r="106492" ht="12.75" customHeight="1" x14ac:dyDescent="0.2"/>
    <row r="106493" ht="12.75" customHeight="1" x14ac:dyDescent="0.2"/>
    <row r="106494" ht="12.75" customHeight="1" x14ac:dyDescent="0.2"/>
    <row r="106495" ht="12.75" customHeight="1" x14ac:dyDescent="0.2"/>
    <row r="106496" ht="12.75" customHeight="1" x14ac:dyDescent="0.2"/>
    <row r="106497" ht="12.75" customHeight="1" x14ac:dyDescent="0.2"/>
    <row r="106498" ht="12.75" customHeight="1" x14ac:dyDescent="0.2"/>
    <row r="106499" ht="12.75" customHeight="1" x14ac:dyDescent="0.2"/>
    <row r="106500" ht="12.75" customHeight="1" x14ac:dyDescent="0.2"/>
    <row r="106501" ht="12.75" customHeight="1" x14ac:dyDescent="0.2"/>
    <row r="106502" ht="12.75" customHeight="1" x14ac:dyDescent="0.2"/>
    <row r="106503" ht="12.75" customHeight="1" x14ac:dyDescent="0.2"/>
    <row r="106504" ht="12.75" customHeight="1" x14ac:dyDescent="0.2"/>
    <row r="106505" ht="12.75" customHeight="1" x14ac:dyDescent="0.2"/>
    <row r="106506" ht="12.75" customHeight="1" x14ac:dyDescent="0.2"/>
    <row r="106507" ht="12.75" customHeight="1" x14ac:dyDescent="0.2"/>
    <row r="106508" ht="12.75" customHeight="1" x14ac:dyDescent="0.2"/>
    <row r="106509" ht="12.75" customHeight="1" x14ac:dyDescent="0.2"/>
    <row r="106510" ht="12.75" customHeight="1" x14ac:dyDescent="0.2"/>
    <row r="106511" ht="12.75" customHeight="1" x14ac:dyDescent="0.2"/>
    <row r="106512" ht="12.75" customHeight="1" x14ac:dyDescent="0.2"/>
    <row r="106513" ht="12.75" customHeight="1" x14ac:dyDescent="0.2"/>
    <row r="106514" ht="12.75" customHeight="1" x14ac:dyDescent="0.2"/>
    <row r="106515" ht="12.75" customHeight="1" x14ac:dyDescent="0.2"/>
    <row r="106516" ht="12.75" customHeight="1" x14ac:dyDescent="0.2"/>
    <row r="106517" ht="12.75" customHeight="1" x14ac:dyDescent="0.2"/>
    <row r="106518" ht="12.75" customHeight="1" x14ac:dyDescent="0.2"/>
    <row r="106519" ht="12.75" customHeight="1" x14ac:dyDescent="0.2"/>
    <row r="106520" ht="12.75" customHeight="1" x14ac:dyDescent="0.2"/>
    <row r="106521" ht="12.75" customHeight="1" x14ac:dyDescent="0.2"/>
    <row r="106522" ht="12.75" customHeight="1" x14ac:dyDescent="0.2"/>
    <row r="106523" ht="12.75" customHeight="1" x14ac:dyDescent="0.2"/>
    <row r="106524" ht="12.75" customHeight="1" x14ac:dyDescent="0.2"/>
    <row r="106525" ht="12.75" customHeight="1" x14ac:dyDescent="0.2"/>
    <row r="106526" ht="12.75" customHeight="1" x14ac:dyDescent="0.2"/>
    <row r="106527" ht="12.75" customHeight="1" x14ac:dyDescent="0.2"/>
    <row r="106528" ht="12.75" customHeight="1" x14ac:dyDescent="0.2"/>
    <row r="106529" ht="12.75" customHeight="1" x14ac:dyDescent="0.2"/>
    <row r="106530" ht="12.75" customHeight="1" x14ac:dyDescent="0.2"/>
    <row r="106531" ht="12.75" customHeight="1" x14ac:dyDescent="0.2"/>
    <row r="106532" ht="12.75" customHeight="1" x14ac:dyDescent="0.2"/>
    <row r="106533" ht="12.75" customHeight="1" x14ac:dyDescent="0.2"/>
    <row r="106534" ht="12.75" customHeight="1" x14ac:dyDescent="0.2"/>
    <row r="106535" ht="12.75" customHeight="1" x14ac:dyDescent="0.2"/>
    <row r="106536" ht="12.75" customHeight="1" x14ac:dyDescent="0.2"/>
    <row r="106537" ht="12.75" customHeight="1" x14ac:dyDescent="0.2"/>
    <row r="106538" ht="12.75" customHeight="1" x14ac:dyDescent="0.2"/>
    <row r="106539" ht="12.75" customHeight="1" x14ac:dyDescent="0.2"/>
    <row r="106540" ht="12.75" customHeight="1" x14ac:dyDescent="0.2"/>
    <row r="106541" ht="12.75" customHeight="1" x14ac:dyDescent="0.2"/>
    <row r="106542" ht="12.75" customHeight="1" x14ac:dyDescent="0.2"/>
    <row r="106543" ht="12.75" customHeight="1" x14ac:dyDescent="0.2"/>
    <row r="106544" ht="12.75" customHeight="1" x14ac:dyDescent="0.2"/>
    <row r="106545" ht="12.75" customHeight="1" x14ac:dyDescent="0.2"/>
    <row r="106546" ht="12.75" customHeight="1" x14ac:dyDescent="0.2"/>
    <row r="106547" ht="12.75" customHeight="1" x14ac:dyDescent="0.2"/>
    <row r="106548" ht="12.75" customHeight="1" x14ac:dyDescent="0.2"/>
    <row r="106549" ht="12.75" customHeight="1" x14ac:dyDescent="0.2"/>
    <row r="106550" ht="12.75" customHeight="1" x14ac:dyDescent="0.2"/>
    <row r="106551" ht="12.75" customHeight="1" x14ac:dyDescent="0.2"/>
    <row r="106552" ht="12.75" customHeight="1" x14ac:dyDescent="0.2"/>
    <row r="106553" ht="12.75" customHeight="1" x14ac:dyDescent="0.2"/>
    <row r="106554" ht="12.75" customHeight="1" x14ac:dyDescent="0.2"/>
    <row r="106555" ht="12.75" customHeight="1" x14ac:dyDescent="0.2"/>
    <row r="106556" ht="12.75" customHeight="1" x14ac:dyDescent="0.2"/>
    <row r="106557" ht="12.75" customHeight="1" x14ac:dyDescent="0.2"/>
    <row r="106558" ht="12.75" customHeight="1" x14ac:dyDescent="0.2"/>
    <row r="106559" ht="12.75" customHeight="1" x14ac:dyDescent="0.2"/>
    <row r="106560" ht="12.75" customHeight="1" x14ac:dyDescent="0.2"/>
    <row r="106561" ht="12.75" customHeight="1" x14ac:dyDescent="0.2"/>
    <row r="106562" ht="12.75" customHeight="1" x14ac:dyDescent="0.2"/>
    <row r="106563" ht="12.75" customHeight="1" x14ac:dyDescent="0.2"/>
    <row r="106564" ht="12.75" customHeight="1" x14ac:dyDescent="0.2"/>
    <row r="106565" ht="12.75" customHeight="1" x14ac:dyDescent="0.2"/>
    <row r="106566" ht="12.75" customHeight="1" x14ac:dyDescent="0.2"/>
    <row r="106567" ht="12.75" customHeight="1" x14ac:dyDescent="0.2"/>
    <row r="106568" ht="12.75" customHeight="1" x14ac:dyDescent="0.2"/>
    <row r="106569" ht="12.75" customHeight="1" x14ac:dyDescent="0.2"/>
    <row r="106570" ht="12.75" customHeight="1" x14ac:dyDescent="0.2"/>
    <row r="106571" ht="12.75" customHeight="1" x14ac:dyDescent="0.2"/>
    <row r="106572" ht="12.75" customHeight="1" x14ac:dyDescent="0.2"/>
    <row r="106573" ht="12.75" customHeight="1" x14ac:dyDescent="0.2"/>
    <row r="106574" ht="12.75" customHeight="1" x14ac:dyDescent="0.2"/>
    <row r="106575" ht="12.75" customHeight="1" x14ac:dyDescent="0.2"/>
    <row r="106576" ht="12.75" customHeight="1" x14ac:dyDescent="0.2"/>
    <row r="106577" ht="12.75" customHeight="1" x14ac:dyDescent="0.2"/>
    <row r="106578" ht="12.75" customHeight="1" x14ac:dyDescent="0.2"/>
    <row r="106579" ht="12.75" customHeight="1" x14ac:dyDescent="0.2"/>
    <row r="106580" ht="12.75" customHeight="1" x14ac:dyDescent="0.2"/>
    <row r="106581" ht="12.75" customHeight="1" x14ac:dyDescent="0.2"/>
    <row r="106582" ht="12.75" customHeight="1" x14ac:dyDescent="0.2"/>
    <row r="106583" ht="12.75" customHeight="1" x14ac:dyDescent="0.2"/>
    <row r="106584" ht="12.75" customHeight="1" x14ac:dyDescent="0.2"/>
    <row r="106585" ht="12.75" customHeight="1" x14ac:dyDescent="0.2"/>
    <row r="106586" ht="12.75" customHeight="1" x14ac:dyDescent="0.2"/>
    <row r="106587" ht="12.75" customHeight="1" x14ac:dyDescent="0.2"/>
    <row r="106588" ht="12.75" customHeight="1" x14ac:dyDescent="0.2"/>
    <row r="106589" ht="12.75" customHeight="1" x14ac:dyDescent="0.2"/>
    <row r="106590" ht="12.75" customHeight="1" x14ac:dyDescent="0.2"/>
    <row r="106591" ht="12.75" customHeight="1" x14ac:dyDescent="0.2"/>
    <row r="106592" ht="12.75" customHeight="1" x14ac:dyDescent="0.2"/>
    <row r="106593" ht="12.75" customHeight="1" x14ac:dyDescent="0.2"/>
    <row r="106594" ht="12.75" customHeight="1" x14ac:dyDescent="0.2"/>
    <row r="106595" ht="12.75" customHeight="1" x14ac:dyDescent="0.2"/>
    <row r="106596" ht="12.75" customHeight="1" x14ac:dyDescent="0.2"/>
    <row r="106597" ht="12.75" customHeight="1" x14ac:dyDescent="0.2"/>
    <row r="106598" ht="12.75" customHeight="1" x14ac:dyDescent="0.2"/>
    <row r="106599" ht="12.75" customHeight="1" x14ac:dyDescent="0.2"/>
    <row r="106600" ht="12.75" customHeight="1" x14ac:dyDescent="0.2"/>
    <row r="106601" ht="12.75" customHeight="1" x14ac:dyDescent="0.2"/>
    <row r="106602" ht="12.75" customHeight="1" x14ac:dyDescent="0.2"/>
    <row r="106603" ht="12.75" customHeight="1" x14ac:dyDescent="0.2"/>
    <row r="106604" ht="12.75" customHeight="1" x14ac:dyDescent="0.2"/>
    <row r="106605" ht="12.75" customHeight="1" x14ac:dyDescent="0.2"/>
    <row r="106606" ht="12.75" customHeight="1" x14ac:dyDescent="0.2"/>
    <row r="106607" ht="12.75" customHeight="1" x14ac:dyDescent="0.2"/>
    <row r="106608" ht="12.75" customHeight="1" x14ac:dyDescent="0.2"/>
    <row r="106609" ht="12.75" customHeight="1" x14ac:dyDescent="0.2"/>
    <row r="106610" ht="12.75" customHeight="1" x14ac:dyDescent="0.2"/>
    <row r="106611" ht="12.75" customHeight="1" x14ac:dyDescent="0.2"/>
    <row r="106612" ht="12.75" customHeight="1" x14ac:dyDescent="0.2"/>
    <row r="106613" ht="12.75" customHeight="1" x14ac:dyDescent="0.2"/>
    <row r="106614" ht="12.75" customHeight="1" x14ac:dyDescent="0.2"/>
    <row r="106615" ht="12.75" customHeight="1" x14ac:dyDescent="0.2"/>
    <row r="106616" ht="12.75" customHeight="1" x14ac:dyDescent="0.2"/>
    <row r="106617" ht="12.75" customHeight="1" x14ac:dyDescent="0.2"/>
    <row r="106618" ht="12.75" customHeight="1" x14ac:dyDescent="0.2"/>
    <row r="106619" ht="12.75" customHeight="1" x14ac:dyDescent="0.2"/>
    <row r="106620" ht="12.75" customHeight="1" x14ac:dyDescent="0.2"/>
    <row r="106621" ht="12.75" customHeight="1" x14ac:dyDescent="0.2"/>
    <row r="106622" ht="12.75" customHeight="1" x14ac:dyDescent="0.2"/>
    <row r="106623" ht="12.75" customHeight="1" x14ac:dyDescent="0.2"/>
    <row r="106624" ht="12.75" customHeight="1" x14ac:dyDescent="0.2"/>
    <row r="106625" ht="12.75" customHeight="1" x14ac:dyDescent="0.2"/>
    <row r="106626" ht="12.75" customHeight="1" x14ac:dyDescent="0.2"/>
    <row r="106627" ht="12.75" customHeight="1" x14ac:dyDescent="0.2"/>
    <row r="106628" ht="12.75" customHeight="1" x14ac:dyDescent="0.2"/>
    <row r="106629" ht="12.75" customHeight="1" x14ac:dyDescent="0.2"/>
    <row r="106630" ht="12.75" customHeight="1" x14ac:dyDescent="0.2"/>
    <row r="106631" ht="12.75" customHeight="1" x14ac:dyDescent="0.2"/>
    <row r="106632" ht="12.75" customHeight="1" x14ac:dyDescent="0.2"/>
    <row r="106633" ht="12.75" customHeight="1" x14ac:dyDescent="0.2"/>
    <row r="106634" ht="12.75" customHeight="1" x14ac:dyDescent="0.2"/>
    <row r="106635" ht="12.75" customHeight="1" x14ac:dyDescent="0.2"/>
    <row r="106636" ht="12.75" customHeight="1" x14ac:dyDescent="0.2"/>
    <row r="106637" ht="12.75" customHeight="1" x14ac:dyDescent="0.2"/>
    <row r="106638" ht="12.75" customHeight="1" x14ac:dyDescent="0.2"/>
    <row r="106639" ht="12.75" customHeight="1" x14ac:dyDescent="0.2"/>
    <row r="106640" ht="12.75" customHeight="1" x14ac:dyDescent="0.2"/>
    <row r="106641" ht="12.75" customHeight="1" x14ac:dyDescent="0.2"/>
    <row r="106642" ht="12.75" customHeight="1" x14ac:dyDescent="0.2"/>
    <row r="106643" ht="12.75" customHeight="1" x14ac:dyDescent="0.2"/>
    <row r="106644" ht="12.75" customHeight="1" x14ac:dyDescent="0.2"/>
    <row r="106645" ht="12.75" customHeight="1" x14ac:dyDescent="0.2"/>
    <row r="106646" ht="12.75" customHeight="1" x14ac:dyDescent="0.2"/>
    <row r="106647" ht="12.75" customHeight="1" x14ac:dyDescent="0.2"/>
    <row r="106648" ht="12.75" customHeight="1" x14ac:dyDescent="0.2"/>
    <row r="106649" ht="12.75" customHeight="1" x14ac:dyDescent="0.2"/>
    <row r="106650" ht="12.75" customHeight="1" x14ac:dyDescent="0.2"/>
    <row r="106651" ht="12.75" customHeight="1" x14ac:dyDescent="0.2"/>
    <row r="106652" ht="12.75" customHeight="1" x14ac:dyDescent="0.2"/>
    <row r="106653" ht="12.75" customHeight="1" x14ac:dyDescent="0.2"/>
    <row r="106654" ht="12.75" customHeight="1" x14ac:dyDescent="0.2"/>
    <row r="106655" ht="12.75" customHeight="1" x14ac:dyDescent="0.2"/>
    <row r="106656" ht="12.75" customHeight="1" x14ac:dyDescent="0.2"/>
    <row r="106657" ht="12.75" customHeight="1" x14ac:dyDescent="0.2"/>
    <row r="106658" ht="12.75" customHeight="1" x14ac:dyDescent="0.2"/>
    <row r="106659" ht="12.75" customHeight="1" x14ac:dyDescent="0.2"/>
    <row r="106660" ht="12.75" customHeight="1" x14ac:dyDescent="0.2"/>
    <row r="106661" ht="12.75" customHeight="1" x14ac:dyDescent="0.2"/>
    <row r="106662" ht="12.75" customHeight="1" x14ac:dyDescent="0.2"/>
    <row r="106663" ht="12.75" customHeight="1" x14ac:dyDescent="0.2"/>
    <row r="106664" ht="12.75" customHeight="1" x14ac:dyDescent="0.2"/>
    <row r="106665" ht="12.75" customHeight="1" x14ac:dyDescent="0.2"/>
    <row r="106666" ht="12.75" customHeight="1" x14ac:dyDescent="0.2"/>
    <row r="106667" ht="12.75" customHeight="1" x14ac:dyDescent="0.2"/>
    <row r="106668" ht="12.75" customHeight="1" x14ac:dyDescent="0.2"/>
    <row r="106669" ht="12.75" customHeight="1" x14ac:dyDescent="0.2"/>
    <row r="106670" ht="12.75" customHeight="1" x14ac:dyDescent="0.2"/>
    <row r="106671" ht="12.75" customHeight="1" x14ac:dyDescent="0.2"/>
    <row r="106672" ht="12.75" customHeight="1" x14ac:dyDescent="0.2"/>
    <row r="106673" ht="12.75" customHeight="1" x14ac:dyDescent="0.2"/>
    <row r="106674" ht="12.75" customHeight="1" x14ac:dyDescent="0.2"/>
    <row r="106675" ht="12.75" customHeight="1" x14ac:dyDescent="0.2"/>
    <row r="106676" ht="12.75" customHeight="1" x14ac:dyDescent="0.2"/>
    <row r="106677" ht="12.75" customHeight="1" x14ac:dyDescent="0.2"/>
    <row r="106678" ht="12.75" customHeight="1" x14ac:dyDescent="0.2"/>
    <row r="106679" ht="12.75" customHeight="1" x14ac:dyDescent="0.2"/>
    <row r="106680" ht="12.75" customHeight="1" x14ac:dyDescent="0.2"/>
    <row r="106681" ht="12.75" customHeight="1" x14ac:dyDescent="0.2"/>
    <row r="106682" ht="12.75" customHeight="1" x14ac:dyDescent="0.2"/>
    <row r="106683" ht="12.75" customHeight="1" x14ac:dyDescent="0.2"/>
    <row r="106684" ht="12.75" customHeight="1" x14ac:dyDescent="0.2"/>
    <row r="106685" ht="12.75" customHeight="1" x14ac:dyDescent="0.2"/>
    <row r="106686" ht="12.75" customHeight="1" x14ac:dyDescent="0.2"/>
    <row r="106687" ht="12.75" customHeight="1" x14ac:dyDescent="0.2"/>
    <row r="106688" ht="12.75" customHeight="1" x14ac:dyDescent="0.2"/>
    <row r="106689" ht="12.75" customHeight="1" x14ac:dyDescent="0.2"/>
    <row r="106690" ht="12.75" customHeight="1" x14ac:dyDescent="0.2"/>
    <row r="106691" ht="12.75" customHeight="1" x14ac:dyDescent="0.2"/>
    <row r="106692" ht="12.75" customHeight="1" x14ac:dyDescent="0.2"/>
    <row r="106693" ht="12.75" customHeight="1" x14ac:dyDescent="0.2"/>
    <row r="106694" ht="12.75" customHeight="1" x14ac:dyDescent="0.2"/>
    <row r="106695" ht="12.75" customHeight="1" x14ac:dyDescent="0.2"/>
    <row r="106696" ht="12.75" customHeight="1" x14ac:dyDescent="0.2"/>
    <row r="106697" ht="12.75" customHeight="1" x14ac:dyDescent="0.2"/>
    <row r="106698" ht="12.75" customHeight="1" x14ac:dyDescent="0.2"/>
    <row r="106699" ht="12.75" customHeight="1" x14ac:dyDescent="0.2"/>
    <row r="106700" ht="12.75" customHeight="1" x14ac:dyDescent="0.2"/>
    <row r="106701" ht="12.75" customHeight="1" x14ac:dyDescent="0.2"/>
    <row r="106702" ht="12.75" customHeight="1" x14ac:dyDescent="0.2"/>
    <row r="106703" ht="12.75" customHeight="1" x14ac:dyDescent="0.2"/>
    <row r="106704" ht="12.75" customHeight="1" x14ac:dyDescent="0.2"/>
    <row r="106705" ht="12.75" customHeight="1" x14ac:dyDescent="0.2"/>
    <row r="106706" ht="12.75" customHeight="1" x14ac:dyDescent="0.2"/>
    <row r="106707" ht="12.75" customHeight="1" x14ac:dyDescent="0.2"/>
    <row r="106708" ht="12.75" customHeight="1" x14ac:dyDescent="0.2"/>
    <row r="106709" ht="12.75" customHeight="1" x14ac:dyDescent="0.2"/>
    <row r="106710" ht="12.75" customHeight="1" x14ac:dyDescent="0.2"/>
    <row r="106711" ht="12.75" customHeight="1" x14ac:dyDescent="0.2"/>
    <row r="106712" ht="12.75" customHeight="1" x14ac:dyDescent="0.2"/>
    <row r="106713" ht="12.75" customHeight="1" x14ac:dyDescent="0.2"/>
    <row r="106714" ht="12.75" customHeight="1" x14ac:dyDescent="0.2"/>
    <row r="106715" ht="12.75" customHeight="1" x14ac:dyDescent="0.2"/>
    <row r="106716" ht="12.75" customHeight="1" x14ac:dyDescent="0.2"/>
    <row r="106717" ht="12.75" customHeight="1" x14ac:dyDescent="0.2"/>
    <row r="106718" ht="12.75" customHeight="1" x14ac:dyDescent="0.2"/>
    <row r="106719" ht="12.75" customHeight="1" x14ac:dyDescent="0.2"/>
    <row r="106720" ht="12.75" customHeight="1" x14ac:dyDescent="0.2"/>
    <row r="106721" ht="12.75" customHeight="1" x14ac:dyDescent="0.2"/>
    <row r="106722" ht="12.75" customHeight="1" x14ac:dyDescent="0.2"/>
    <row r="106723" ht="12.75" customHeight="1" x14ac:dyDescent="0.2"/>
    <row r="106724" ht="12.75" customHeight="1" x14ac:dyDescent="0.2"/>
    <row r="106725" ht="12.75" customHeight="1" x14ac:dyDescent="0.2"/>
    <row r="106726" ht="12.75" customHeight="1" x14ac:dyDescent="0.2"/>
    <row r="106727" ht="12.75" customHeight="1" x14ac:dyDescent="0.2"/>
    <row r="106728" ht="12.75" customHeight="1" x14ac:dyDescent="0.2"/>
    <row r="106729" ht="12.75" customHeight="1" x14ac:dyDescent="0.2"/>
    <row r="106730" ht="12.75" customHeight="1" x14ac:dyDescent="0.2"/>
    <row r="106731" ht="12.75" customHeight="1" x14ac:dyDescent="0.2"/>
    <row r="106732" ht="12.75" customHeight="1" x14ac:dyDescent="0.2"/>
    <row r="106733" ht="12.75" customHeight="1" x14ac:dyDescent="0.2"/>
    <row r="106734" ht="12.75" customHeight="1" x14ac:dyDescent="0.2"/>
    <row r="106735" ht="12.75" customHeight="1" x14ac:dyDescent="0.2"/>
    <row r="106736" ht="12.75" customHeight="1" x14ac:dyDescent="0.2"/>
    <row r="106737" ht="12.75" customHeight="1" x14ac:dyDescent="0.2"/>
    <row r="106738" ht="12.75" customHeight="1" x14ac:dyDescent="0.2"/>
    <row r="106739" ht="12.75" customHeight="1" x14ac:dyDescent="0.2"/>
    <row r="106740" ht="12.75" customHeight="1" x14ac:dyDescent="0.2"/>
    <row r="106741" ht="12.75" customHeight="1" x14ac:dyDescent="0.2"/>
    <row r="106742" ht="12.75" customHeight="1" x14ac:dyDescent="0.2"/>
    <row r="106743" ht="12.75" customHeight="1" x14ac:dyDescent="0.2"/>
    <row r="106744" ht="12.75" customHeight="1" x14ac:dyDescent="0.2"/>
    <row r="106745" ht="12.75" customHeight="1" x14ac:dyDescent="0.2"/>
    <row r="106746" ht="12.75" customHeight="1" x14ac:dyDescent="0.2"/>
    <row r="106747" ht="12.75" customHeight="1" x14ac:dyDescent="0.2"/>
    <row r="106748" ht="12.75" customHeight="1" x14ac:dyDescent="0.2"/>
    <row r="106749" ht="12.75" customHeight="1" x14ac:dyDescent="0.2"/>
    <row r="106750" ht="12.75" customHeight="1" x14ac:dyDescent="0.2"/>
    <row r="106751" ht="12.75" customHeight="1" x14ac:dyDescent="0.2"/>
    <row r="106752" ht="12.75" customHeight="1" x14ac:dyDescent="0.2"/>
    <row r="106753" ht="12.75" customHeight="1" x14ac:dyDescent="0.2"/>
    <row r="106754" ht="12.75" customHeight="1" x14ac:dyDescent="0.2"/>
    <row r="106755" ht="12.75" customHeight="1" x14ac:dyDescent="0.2"/>
    <row r="106756" ht="12.75" customHeight="1" x14ac:dyDescent="0.2"/>
    <row r="106757" ht="12.75" customHeight="1" x14ac:dyDescent="0.2"/>
    <row r="106758" ht="12.75" customHeight="1" x14ac:dyDescent="0.2"/>
    <row r="106759" ht="12.75" customHeight="1" x14ac:dyDescent="0.2"/>
    <row r="106760" ht="12.75" customHeight="1" x14ac:dyDescent="0.2"/>
    <row r="106761" ht="12.75" customHeight="1" x14ac:dyDescent="0.2"/>
    <row r="106762" ht="12.75" customHeight="1" x14ac:dyDescent="0.2"/>
    <row r="106763" ht="12.75" customHeight="1" x14ac:dyDescent="0.2"/>
    <row r="106764" ht="12.75" customHeight="1" x14ac:dyDescent="0.2"/>
    <row r="106765" ht="12.75" customHeight="1" x14ac:dyDescent="0.2"/>
    <row r="106766" ht="12.75" customHeight="1" x14ac:dyDescent="0.2"/>
    <row r="106767" ht="12.75" customHeight="1" x14ac:dyDescent="0.2"/>
    <row r="106768" ht="12.75" customHeight="1" x14ac:dyDescent="0.2"/>
    <row r="106769" ht="12.75" customHeight="1" x14ac:dyDescent="0.2"/>
    <row r="106770" ht="12.75" customHeight="1" x14ac:dyDescent="0.2"/>
    <row r="106771" ht="12.75" customHeight="1" x14ac:dyDescent="0.2"/>
    <row r="106772" ht="12.75" customHeight="1" x14ac:dyDescent="0.2"/>
    <row r="106773" ht="12.75" customHeight="1" x14ac:dyDescent="0.2"/>
    <row r="106774" ht="12.75" customHeight="1" x14ac:dyDescent="0.2"/>
    <row r="106775" ht="12.75" customHeight="1" x14ac:dyDescent="0.2"/>
    <row r="106776" ht="12.75" customHeight="1" x14ac:dyDescent="0.2"/>
    <row r="106777" ht="12.75" customHeight="1" x14ac:dyDescent="0.2"/>
    <row r="106778" ht="12.75" customHeight="1" x14ac:dyDescent="0.2"/>
    <row r="106779" ht="12.75" customHeight="1" x14ac:dyDescent="0.2"/>
    <row r="106780" ht="12.75" customHeight="1" x14ac:dyDescent="0.2"/>
    <row r="106781" ht="12.75" customHeight="1" x14ac:dyDescent="0.2"/>
    <row r="106782" ht="12.75" customHeight="1" x14ac:dyDescent="0.2"/>
    <row r="106783" ht="12.75" customHeight="1" x14ac:dyDescent="0.2"/>
    <row r="106784" ht="12.75" customHeight="1" x14ac:dyDescent="0.2"/>
    <row r="106785" ht="12.75" customHeight="1" x14ac:dyDescent="0.2"/>
    <row r="106786" ht="12.75" customHeight="1" x14ac:dyDescent="0.2"/>
    <row r="106787" ht="12.75" customHeight="1" x14ac:dyDescent="0.2"/>
    <row r="106788" ht="12.75" customHeight="1" x14ac:dyDescent="0.2"/>
    <row r="106789" ht="12.75" customHeight="1" x14ac:dyDescent="0.2"/>
    <row r="106790" ht="12.75" customHeight="1" x14ac:dyDescent="0.2"/>
    <row r="106791" ht="12.75" customHeight="1" x14ac:dyDescent="0.2"/>
    <row r="106792" ht="12.75" customHeight="1" x14ac:dyDescent="0.2"/>
    <row r="106793" ht="12.75" customHeight="1" x14ac:dyDescent="0.2"/>
    <row r="106794" ht="12.75" customHeight="1" x14ac:dyDescent="0.2"/>
    <row r="106795" ht="12.75" customHeight="1" x14ac:dyDescent="0.2"/>
    <row r="106796" ht="12.75" customHeight="1" x14ac:dyDescent="0.2"/>
    <row r="106797" ht="12.75" customHeight="1" x14ac:dyDescent="0.2"/>
    <row r="106798" ht="12.75" customHeight="1" x14ac:dyDescent="0.2"/>
    <row r="106799" ht="12.75" customHeight="1" x14ac:dyDescent="0.2"/>
    <row r="106800" ht="12.75" customHeight="1" x14ac:dyDescent="0.2"/>
    <row r="106801" ht="12.75" customHeight="1" x14ac:dyDescent="0.2"/>
    <row r="106802" ht="12.75" customHeight="1" x14ac:dyDescent="0.2"/>
    <row r="106803" ht="12.75" customHeight="1" x14ac:dyDescent="0.2"/>
    <row r="106804" ht="12.75" customHeight="1" x14ac:dyDescent="0.2"/>
    <row r="106805" ht="12.75" customHeight="1" x14ac:dyDescent="0.2"/>
    <row r="106806" ht="12.75" customHeight="1" x14ac:dyDescent="0.2"/>
    <row r="106807" ht="12.75" customHeight="1" x14ac:dyDescent="0.2"/>
    <row r="106808" ht="12.75" customHeight="1" x14ac:dyDescent="0.2"/>
    <row r="106809" ht="12.75" customHeight="1" x14ac:dyDescent="0.2"/>
    <row r="106810" ht="12.75" customHeight="1" x14ac:dyDescent="0.2"/>
    <row r="106811" ht="12.75" customHeight="1" x14ac:dyDescent="0.2"/>
    <row r="106812" ht="12.75" customHeight="1" x14ac:dyDescent="0.2"/>
    <row r="106813" ht="12.75" customHeight="1" x14ac:dyDescent="0.2"/>
    <row r="106814" ht="12.75" customHeight="1" x14ac:dyDescent="0.2"/>
    <row r="106815" ht="12.75" customHeight="1" x14ac:dyDescent="0.2"/>
    <row r="106816" ht="12.75" customHeight="1" x14ac:dyDescent="0.2"/>
    <row r="106817" ht="12.75" customHeight="1" x14ac:dyDescent="0.2"/>
    <row r="106818" ht="12.75" customHeight="1" x14ac:dyDescent="0.2"/>
    <row r="106819" ht="12.75" customHeight="1" x14ac:dyDescent="0.2"/>
    <row r="106820" ht="12.75" customHeight="1" x14ac:dyDescent="0.2"/>
    <row r="106821" ht="12.75" customHeight="1" x14ac:dyDescent="0.2"/>
    <row r="106822" ht="12.75" customHeight="1" x14ac:dyDescent="0.2"/>
    <row r="106823" ht="12.75" customHeight="1" x14ac:dyDescent="0.2"/>
    <row r="106824" ht="12.75" customHeight="1" x14ac:dyDescent="0.2"/>
    <row r="106825" ht="12.75" customHeight="1" x14ac:dyDescent="0.2"/>
    <row r="106826" ht="12.75" customHeight="1" x14ac:dyDescent="0.2"/>
    <row r="106827" ht="12.75" customHeight="1" x14ac:dyDescent="0.2"/>
    <row r="106828" ht="12.75" customHeight="1" x14ac:dyDescent="0.2"/>
    <row r="106829" ht="12.75" customHeight="1" x14ac:dyDescent="0.2"/>
    <row r="106830" ht="12.75" customHeight="1" x14ac:dyDescent="0.2"/>
    <row r="106831" ht="12.75" customHeight="1" x14ac:dyDescent="0.2"/>
    <row r="106832" ht="12.75" customHeight="1" x14ac:dyDescent="0.2"/>
    <row r="106833" ht="12.75" customHeight="1" x14ac:dyDescent="0.2"/>
    <row r="106834" ht="12.75" customHeight="1" x14ac:dyDescent="0.2"/>
    <row r="106835" ht="12.75" customHeight="1" x14ac:dyDescent="0.2"/>
    <row r="106836" ht="12.75" customHeight="1" x14ac:dyDescent="0.2"/>
    <row r="106837" ht="12.75" customHeight="1" x14ac:dyDescent="0.2"/>
    <row r="106838" ht="12.75" customHeight="1" x14ac:dyDescent="0.2"/>
    <row r="106839" ht="12.75" customHeight="1" x14ac:dyDescent="0.2"/>
    <row r="106840" ht="12.75" customHeight="1" x14ac:dyDescent="0.2"/>
    <row r="106841" ht="12.75" customHeight="1" x14ac:dyDescent="0.2"/>
    <row r="106842" ht="12.75" customHeight="1" x14ac:dyDescent="0.2"/>
    <row r="106843" ht="12.75" customHeight="1" x14ac:dyDescent="0.2"/>
    <row r="106844" ht="12.75" customHeight="1" x14ac:dyDescent="0.2"/>
    <row r="106845" ht="12.75" customHeight="1" x14ac:dyDescent="0.2"/>
    <row r="106846" ht="12.75" customHeight="1" x14ac:dyDescent="0.2"/>
    <row r="106847" ht="12.75" customHeight="1" x14ac:dyDescent="0.2"/>
    <row r="106848" ht="12.75" customHeight="1" x14ac:dyDescent="0.2"/>
    <row r="106849" ht="12.75" customHeight="1" x14ac:dyDescent="0.2"/>
    <row r="106850" ht="12.75" customHeight="1" x14ac:dyDescent="0.2"/>
    <row r="106851" ht="12.75" customHeight="1" x14ac:dyDescent="0.2"/>
    <row r="106852" ht="12.75" customHeight="1" x14ac:dyDescent="0.2"/>
    <row r="106853" ht="12.75" customHeight="1" x14ac:dyDescent="0.2"/>
    <row r="106854" ht="12.75" customHeight="1" x14ac:dyDescent="0.2"/>
    <row r="106855" ht="12.75" customHeight="1" x14ac:dyDescent="0.2"/>
    <row r="106856" ht="12.75" customHeight="1" x14ac:dyDescent="0.2"/>
    <row r="106857" ht="12.75" customHeight="1" x14ac:dyDescent="0.2"/>
    <row r="106858" ht="12.75" customHeight="1" x14ac:dyDescent="0.2"/>
    <row r="106859" ht="12.75" customHeight="1" x14ac:dyDescent="0.2"/>
    <row r="106860" ht="12.75" customHeight="1" x14ac:dyDescent="0.2"/>
    <row r="106861" ht="12.75" customHeight="1" x14ac:dyDescent="0.2"/>
    <row r="106862" ht="12.75" customHeight="1" x14ac:dyDescent="0.2"/>
    <row r="106863" ht="12.75" customHeight="1" x14ac:dyDescent="0.2"/>
    <row r="106864" ht="12.75" customHeight="1" x14ac:dyDescent="0.2"/>
    <row r="106865" ht="12.75" customHeight="1" x14ac:dyDescent="0.2"/>
    <row r="106866" ht="12.75" customHeight="1" x14ac:dyDescent="0.2"/>
    <row r="106867" ht="12.75" customHeight="1" x14ac:dyDescent="0.2"/>
    <row r="106868" ht="12.75" customHeight="1" x14ac:dyDescent="0.2"/>
    <row r="106869" ht="12.75" customHeight="1" x14ac:dyDescent="0.2"/>
    <row r="106870" ht="12.75" customHeight="1" x14ac:dyDescent="0.2"/>
    <row r="106871" ht="12.75" customHeight="1" x14ac:dyDescent="0.2"/>
    <row r="106872" ht="12.75" customHeight="1" x14ac:dyDescent="0.2"/>
    <row r="106873" ht="12.75" customHeight="1" x14ac:dyDescent="0.2"/>
    <row r="106874" ht="12.75" customHeight="1" x14ac:dyDescent="0.2"/>
    <row r="106875" ht="12.75" customHeight="1" x14ac:dyDescent="0.2"/>
    <row r="106876" ht="12.75" customHeight="1" x14ac:dyDescent="0.2"/>
    <row r="106877" ht="12.75" customHeight="1" x14ac:dyDescent="0.2"/>
    <row r="106878" ht="12.75" customHeight="1" x14ac:dyDescent="0.2"/>
    <row r="106879" ht="12.75" customHeight="1" x14ac:dyDescent="0.2"/>
    <row r="106880" ht="12.75" customHeight="1" x14ac:dyDescent="0.2"/>
    <row r="106881" ht="12.75" customHeight="1" x14ac:dyDescent="0.2"/>
    <row r="106882" ht="12.75" customHeight="1" x14ac:dyDescent="0.2"/>
    <row r="106883" ht="12.75" customHeight="1" x14ac:dyDescent="0.2"/>
    <row r="106884" ht="12.75" customHeight="1" x14ac:dyDescent="0.2"/>
    <row r="106885" ht="12.75" customHeight="1" x14ac:dyDescent="0.2"/>
    <row r="106886" ht="12.75" customHeight="1" x14ac:dyDescent="0.2"/>
    <row r="106887" ht="12.75" customHeight="1" x14ac:dyDescent="0.2"/>
    <row r="106888" ht="12.75" customHeight="1" x14ac:dyDescent="0.2"/>
    <row r="106889" ht="12.75" customHeight="1" x14ac:dyDescent="0.2"/>
    <row r="106890" ht="12.75" customHeight="1" x14ac:dyDescent="0.2"/>
    <row r="106891" ht="12.75" customHeight="1" x14ac:dyDescent="0.2"/>
    <row r="106892" ht="12.75" customHeight="1" x14ac:dyDescent="0.2"/>
    <row r="106893" ht="12.75" customHeight="1" x14ac:dyDescent="0.2"/>
    <row r="106894" ht="12.75" customHeight="1" x14ac:dyDescent="0.2"/>
    <row r="106895" ht="12.75" customHeight="1" x14ac:dyDescent="0.2"/>
    <row r="106896" ht="12.75" customHeight="1" x14ac:dyDescent="0.2"/>
    <row r="106897" ht="12.75" customHeight="1" x14ac:dyDescent="0.2"/>
    <row r="106898" ht="12.75" customHeight="1" x14ac:dyDescent="0.2"/>
    <row r="106899" ht="12.75" customHeight="1" x14ac:dyDescent="0.2"/>
    <row r="106900" ht="12.75" customHeight="1" x14ac:dyDescent="0.2"/>
    <row r="106901" ht="12.75" customHeight="1" x14ac:dyDescent="0.2"/>
    <row r="106902" ht="12.75" customHeight="1" x14ac:dyDescent="0.2"/>
    <row r="106903" ht="12.75" customHeight="1" x14ac:dyDescent="0.2"/>
    <row r="106904" ht="12.75" customHeight="1" x14ac:dyDescent="0.2"/>
    <row r="106905" ht="12.75" customHeight="1" x14ac:dyDescent="0.2"/>
    <row r="106906" ht="12.75" customHeight="1" x14ac:dyDescent="0.2"/>
    <row r="106907" ht="12.75" customHeight="1" x14ac:dyDescent="0.2"/>
    <row r="106908" ht="12.75" customHeight="1" x14ac:dyDescent="0.2"/>
    <row r="106909" ht="12.75" customHeight="1" x14ac:dyDescent="0.2"/>
    <row r="106910" ht="12.75" customHeight="1" x14ac:dyDescent="0.2"/>
    <row r="106911" ht="12.75" customHeight="1" x14ac:dyDescent="0.2"/>
    <row r="106912" ht="12.75" customHeight="1" x14ac:dyDescent="0.2"/>
    <row r="106913" ht="12.75" customHeight="1" x14ac:dyDescent="0.2"/>
    <row r="106914" ht="12.75" customHeight="1" x14ac:dyDescent="0.2"/>
    <row r="106915" ht="12.75" customHeight="1" x14ac:dyDescent="0.2"/>
    <row r="106916" ht="12.75" customHeight="1" x14ac:dyDescent="0.2"/>
    <row r="106917" ht="12.75" customHeight="1" x14ac:dyDescent="0.2"/>
    <row r="106918" ht="12.75" customHeight="1" x14ac:dyDescent="0.2"/>
    <row r="106919" ht="12.75" customHeight="1" x14ac:dyDescent="0.2"/>
    <row r="106920" ht="12.75" customHeight="1" x14ac:dyDescent="0.2"/>
    <row r="106921" ht="12.75" customHeight="1" x14ac:dyDescent="0.2"/>
    <row r="106922" ht="12.75" customHeight="1" x14ac:dyDescent="0.2"/>
    <row r="106923" ht="12.75" customHeight="1" x14ac:dyDescent="0.2"/>
    <row r="106924" ht="12.75" customHeight="1" x14ac:dyDescent="0.2"/>
    <row r="106925" ht="12.75" customHeight="1" x14ac:dyDescent="0.2"/>
    <row r="106926" ht="12.75" customHeight="1" x14ac:dyDescent="0.2"/>
    <row r="106927" ht="12.75" customHeight="1" x14ac:dyDescent="0.2"/>
    <row r="106928" ht="12.75" customHeight="1" x14ac:dyDescent="0.2"/>
    <row r="106929" ht="12.75" customHeight="1" x14ac:dyDescent="0.2"/>
    <row r="106930" ht="12.75" customHeight="1" x14ac:dyDescent="0.2"/>
    <row r="106931" ht="12.75" customHeight="1" x14ac:dyDescent="0.2"/>
    <row r="106932" ht="12.75" customHeight="1" x14ac:dyDescent="0.2"/>
    <row r="106933" ht="12.75" customHeight="1" x14ac:dyDescent="0.2"/>
    <row r="106934" ht="12.75" customHeight="1" x14ac:dyDescent="0.2"/>
    <row r="106935" ht="12.75" customHeight="1" x14ac:dyDescent="0.2"/>
    <row r="106936" ht="12.75" customHeight="1" x14ac:dyDescent="0.2"/>
    <row r="106937" ht="12.75" customHeight="1" x14ac:dyDescent="0.2"/>
    <row r="106938" ht="12.75" customHeight="1" x14ac:dyDescent="0.2"/>
    <row r="106939" ht="12.75" customHeight="1" x14ac:dyDescent="0.2"/>
    <row r="106940" ht="12.75" customHeight="1" x14ac:dyDescent="0.2"/>
    <row r="106941" ht="12.75" customHeight="1" x14ac:dyDescent="0.2"/>
    <row r="106942" ht="12.75" customHeight="1" x14ac:dyDescent="0.2"/>
    <row r="106943" ht="12.75" customHeight="1" x14ac:dyDescent="0.2"/>
    <row r="106944" ht="12.75" customHeight="1" x14ac:dyDescent="0.2"/>
    <row r="106945" ht="12.75" customHeight="1" x14ac:dyDescent="0.2"/>
    <row r="106946" ht="12.75" customHeight="1" x14ac:dyDescent="0.2"/>
    <row r="106947" ht="12.75" customHeight="1" x14ac:dyDescent="0.2"/>
    <row r="106948" ht="12.75" customHeight="1" x14ac:dyDescent="0.2"/>
    <row r="106949" ht="12.75" customHeight="1" x14ac:dyDescent="0.2"/>
    <row r="106950" ht="12.75" customHeight="1" x14ac:dyDescent="0.2"/>
    <row r="106951" ht="12.75" customHeight="1" x14ac:dyDescent="0.2"/>
    <row r="106952" ht="12.75" customHeight="1" x14ac:dyDescent="0.2"/>
    <row r="106953" ht="12.75" customHeight="1" x14ac:dyDescent="0.2"/>
    <row r="106954" ht="12.75" customHeight="1" x14ac:dyDescent="0.2"/>
    <row r="106955" ht="12.75" customHeight="1" x14ac:dyDescent="0.2"/>
    <row r="106956" ht="12.75" customHeight="1" x14ac:dyDescent="0.2"/>
    <row r="106957" ht="12.75" customHeight="1" x14ac:dyDescent="0.2"/>
    <row r="106958" ht="12.75" customHeight="1" x14ac:dyDescent="0.2"/>
    <row r="106959" ht="12.75" customHeight="1" x14ac:dyDescent="0.2"/>
    <row r="106960" ht="12.75" customHeight="1" x14ac:dyDescent="0.2"/>
    <row r="106961" ht="12.75" customHeight="1" x14ac:dyDescent="0.2"/>
    <row r="106962" ht="12.75" customHeight="1" x14ac:dyDescent="0.2"/>
    <row r="106963" ht="12.75" customHeight="1" x14ac:dyDescent="0.2"/>
    <row r="106964" ht="12.75" customHeight="1" x14ac:dyDescent="0.2"/>
    <row r="106965" ht="12.75" customHeight="1" x14ac:dyDescent="0.2"/>
    <row r="106966" ht="12.75" customHeight="1" x14ac:dyDescent="0.2"/>
    <row r="106967" ht="12.75" customHeight="1" x14ac:dyDescent="0.2"/>
    <row r="106968" ht="12.75" customHeight="1" x14ac:dyDescent="0.2"/>
    <row r="106969" ht="12.75" customHeight="1" x14ac:dyDescent="0.2"/>
    <row r="106970" ht="12.75" customHeight="1" x14ac:dyDescent="0.2"/>
    <row r="106971" ht="12.75" customHeight="1" x14ac:dyDescent="0.2"/>
    <row r="106972" ht="12.75" customHeight="1" x14ac:dyDescent="0.2"/>
    <row r="106973" ht="12.75" customHeight="1" x14ac:dyDescent="0.2"/>
    <row r="106974" ht="12.75" customHeight="1" x14ac:dyDescent="0.2"/>
    <row r="106975" ht="12.75" customHeight="1" x14ac:dyDescent="0.2"/>
    <row r="106976" ht="12.75" customHeight="1" x14ac:dyDescent="0.2"/>
    <row r="106977" ht="12.75" customHeight="1" x14ac:dyDescent="0.2"/>
    <row r="106978" ht="12.75" customHeight="1" x14ac:dyDescent="0.2"/>
    <row r="106979" ht="12.75" customHeight="1" x14ac:dyDescent="0.2"/>
    <row r="106980" ht="12.75" customHeight="1" x14ac:dyDescent="0.2"/>
    <row r="106981" ht="12.75" customHeight="1" x14ac:dyDescent="0.2"/>
    <row r="106982" ht="12.75" customHeight="1" x14ac:dyDescent="0.2"/>
    <row r="106983" ht="12.75" customHeight="1" x14ac:dyDescent="0.2"/>
    <row r="106984" ht="12.75" customHeight="1" x14ac:dyDescent="0.2"/>
    <row r="106985" ht="12.75" customHeight="1" x14ac:dyDescent="0.2"/>
    <row r="106986" ht="12.75" customHeight="1" x14ac:dyDescent="0.2"/>
    <row r="106987" ht="12.75" customHeight="1" x14ac:dyDescent="0.2"/>
    <row r="106988" ht="12.75" customHeight="1" x14ac:dyDescent="0.2"/>
    <row r="106989" ht="12.75" customHeight="1" x14ac:dyDescent="0.2"/>
    <row r="106990" ht="12.75" customHeight="1" x14ac:dyDescent="0.2"/>
    <row r="106991" ht="12.75" customHeight="1" x14ac:dyDescent="0.2"/>
    <row r="106992" ht="12.75" customHeight="1" x14ac:dyDescent="0.2"/>
    <row r="106993" ht="12.75" customHeight="1" x14ac:dyDescent="0.2"/>
    <row r="106994" ht="12.75" customHeight="1" x14ac:dyDescent="0.2"/>
    <row r="106995" ht="12.75" customHeight="1" x14ac:dyDescent="0.2"/>
    <row r="106996" ht="12.75" customHeight="1" x14ac:dyDescent="0.2"/>
    <row r="106997" ht="12.75" customHeight="1" x14ac:dyDescent="0.2"/>
    <row r="106998" ht="12.75" customHeight="1" x14ac:dyDescent="0.2"/>
    <row r="106999" ht="12.75" customHeight="1" x14ac:dyDescent="0.2"/>
    <row r="107000" ht="12.75" customHeight="1" x14ac:dyDescent="0.2"/>
    <row r="107001" ht="12.75" customHeight="1" x14ac:dyDescent="0.2"/>
    <row r="107002" ht="12.75" customHeight="1" x14ac:dyDescent="0.2"/>
    <row r="107003" ht="12.75" customHeight="1" x14ac:dyDescent="0.2"/>
    <row r="107004" ht="12.75" customHeight="1" x14ac:dyDescent="0.2"/>
    <row r="107005" ht="12.75" customHeight="1" x14ac:dyDescent="0.2"/>
    <row r="107006" ht="12.75" customHeight="1" x14ac:dyDescent="0.2"/>
    <row r="107007" ht="12.75" customHeight="1" x14ac:dyDescent="0.2"/>
    <row r="107008" ht="12.75" customHeight="1" x14ac:dyDescent="0.2"/>
    <row r="107009" ht="12.75" customHeight="1" x14ac:dyDescent="0.2"/>
    <row r="107010" ht="12.75" customHeight="1" x14ac:dyDescent="0.2"/>
    <row r="107011" ht="12.75" customHeight="1" x14ac:dyDescent="0.2"/>
    <row r="107012" ht="12.75" customHeight="1" x14ac:dyDescent="0.2"/>
    <row r="107013" ht="12.75" customHeight="1" x14ac:dyDescent="0.2"/>
    <row r="107014" ht="12.75" customHeight="1" x14ac:dyDescent="0.2"/>
    <row r="107015" ht="12.75" customHeight="1" x14ac:dyDescent="0.2"/>
    <row r="107016" ht="12.75" customHeight="1" x14ac:dyDescent="0.2"/>
    <row r="107017" ht="12.75" customHeight="1" x14ac:dyDescent="0.2"/>
    <row r="107018" ht="12.75" customHeight="1" x14ac:dyDescent="0.2"/>
    <row r="107019" ht="12.75" customHeight="1" x14ac:dyDescent="0.2"/>
    <row r="107020" ht="12.75" customHeight="1" x14ac:dyDescent="0.2"/>
    <row r="107021" ht="12.75" customHeight="1" x14ac:dyDescent="0.2"/>
    <row r="107022" ht="12.75" customHeight="1" x14ac:dyDescent="0.2"/>
    <row r="107023" ht="12.75" customHeight="1" x14ac:dyDescent="0.2"/>
    <row r="107024" ht="12.75" customHeight="1" x14ac:dyDescent="0.2"/>
    <row r="107025" ht="12.75" customHeight="1" x14ac:dyDescent="0.2"/>
    <row r="107026" ht="12.75" customHeight="1" x14ac:dyDescent="0.2"/>
    <row r="107027" ht="12.75" customHeight="1" x14ac:dyDescent="0.2"/>
    <row r="107028" ht="12.75" customHeight="1" x14ac:dyDescent="0.2"/>
    <row r="107029" ht="12.75" customHeight="1" x14ac:dyDescent="0.2"/>
    <row r="107030" ht="12.75" customHeight="1" x14ac:dyDescent="0.2"/>
    <row r="107031" ht="12.75" customHeight="1" x14ac:dyDescent="0.2"/>
    <row r="107032" ht="12.75" customHeight="1" x14ac:dyDescent="0.2"/>
    <row r="107033" ht="12.75" customHeight="1" x14ac:dyDescent="0.2"/>
    <row r="107034" ht="12.75" customHeight="1" x14ac:dyDescent="0.2"/>
    <row r="107035" ht="12.75" customHeight="1" x14ac:dyDescent="0.2"/>
    <row r="107036" ht="12.75" customHeight="1" x14ac:dyDescent="0.2"/>
    <row r="107037" ht="12.75" customHeight="1" x14ac:dyDescent="0.2"/>
    <row r="107038" ht="12.75" customHeight="1" x14ac:dyDescent="0.2"/>
    <row r="107039" ht="12.75" customHeight="1" x14ac:dyDescent="0.2"/>
    <row r="107040" ht="12.75" customHeight="1" x14ac:dyDescent="0.2"/>
    <row r="107041" ht="12.75" customHeight="1" x14ac:dyDescent="0.2"/>
    <row r="107042" ht="12.75" customHeight="1" x14ac:dyDescent="0.2"/>
    <row r="107043" ht="12.75" customHeight="1" x14ac:dyDescent="0.2"/>
    <row r="107044" ht="12.75" customHeight="1" x14ac:dyDescent="0.2"/>
    <row r="107045" ht="12.75" customHeight="1" x14ac:dyDescent="0.2"/>
    <row r="107046" ht="12.75" customHeight="1" x14ac:dyDescent="0.2"/>
    <row r="107047" ht="12.75" customHeight="1" x14ac:dyDescent="0.2"/>
    <row r="107048" ht="12.75" customHeight="1" x14ac:dyDescent="0.2"/>
    <row r="107049" ht="12.75" customHeight="1" x14ac:dyDescent="0.2"/>
    <row r="107050" ht="12.75" customHeight="1" x14ac:dyDescent="0.2"/>
    <row r="107051" ht="12.75" customHeight="1" x14ac:dyDescent="0.2"/>
    <row r="107052" ht="12.75" customHeight="1" x14ac:dyDescent="0.2"/>
    <row r="107053" ht="12.75" customHeight="1" x14ac:dyDescent="0.2"/>
    <row r="107054" ht="12.75" customHeight="1" x14ac:dyDescent="0.2"/>
    <row r="107055" ht="12.75" customHeight="1" x14ac:dyDescent="0.2"/>
    <row r="107056" ht="12.75" customHeight="1" x14ac:dyDescent="0.2"/>
    <row r="107057" ht="12.75" customHeight="1" x14ac:dyDescent="0.2"/>
    <row r="107058" ht="12.75" customHeight="1" x14ac:dyDescent="0.2"/>
    <row r="107059" ht="12.75" customHeight="1" x14ac:dyDescent="0.2"/>
    <row r="107060" ht="12.75" customHeight="1" x14ac:dyDescent="0.2"/>
    <row r="107061" ht="12.75" customHeight="1" x14ac:dyDescent="0.2"/>
    <row r="107062" ht="12.75" customHeight="1" x14ac:dyDescent="0.2"/>
    <row r="107063" ht="12.75" customHeight="1" x14ac:dyDescent="0.2"/>
    <row r="107064" ht="12.75" customHeight="1" x14ac:dyDescent="0.2"/>
    <row r="107065" ht="12.75" customHeight="1" x14ac:dyDescent="0.2"/>
    <row r="107066" ht="12.75" customHeight="1" x14ac:dyDescent="0.2"/>
    <row r="107067" ht="12.75" customHeight="1" x14ac:dyDescent="0.2"/>
    <row r="107068" ht="12.75" customHeight="1" x14ac:dyDescent="0.2"/>
    <row r="107069" ht="12.75" customHeight="1" x14ac:dyDescent="0.2"/>
    <row r="107070" ht="12.75" customHeight="1" x14ac:dyDescent="0.2"/>
    <row r="107071" ht="12.75" customHeight="1" x14ac:dyDescent="0.2"/>
    <row r="107072" ht="12.75" customHeight="1" x14ac:dyDescent="0.2"/>
    <row r="107073" ht="12.75" customHeight="1" x14ac:dyDescent="0.2"/>
    <row r="107074" ht="12.75" customHeight="1" x14ac:dyDescent="0.2"/>
    <row r="107075" ht="12.75" customHeight="1" x14ac:dyDescent="0.2"/>
    <row r="107076" ht="12.75" customHeight="1" x14ac:dyDescent="0.2"/>
    <row r="107077" ht="12.75" customHeight="1" x14ac:dyDescent="0.2"/>
    <row r="107078" ht="12.75" customHeight="1" x14ac:dyDescent="0.2"/>
    <row r="107079" ht="12.75" customHeight="1" x14ac:dyDescent="0.2"/>
    <row r="107080" ht="12.75" customHeight="1" x14ac:dyDescent="0.2"/>
    <row r="107081" ht="12.75" customHeight="1" x14ac:dyDescent="0.2"/>
    <row r="107082" ht="12.75" customHeight="1" x14ac:dyDescent="0.2"/>
    <row r="107083" ht="12.75" customHeight="1" x14ac:dyDescent="0.2"/>
    <row r="107084" ht="12.75" customHeight="1" x14ac:dyDescent="0.2"/>
    <row r="107085" ht="12.75" customHeight="1" x14ac:dyDescent="0.2"/>
    <row r="107086" ht="12.75" customHeight="1" x14ac:dyDescent="0.2"/>
    <row r="107087" ht="12.75" customHeight="1" x14ac:dyDescent="0.2"/>
    <row r="107088" ht="12.75" customHeight="1" x14ac:dyDescent="0.2"/>
    <row r="107089" ht="12.75" customHeight="1" x14ac:dyDescent="0.2"/>
    <row r="107090" ht="12.75" customHeight="1" x14ac:dyDescent="0.2"/>
    <row r="107091" ht="12.75" customHeight="1" x14ac:dyDescent="0.2"/>
    <row r="107092" ht="12.75" customHeight="1" x14ac:dyDescent="0.2"/>
    <row r="107093" ht="12.75" customHeight="1" x14ac:dyDescent="0.2"/>
    <row r="107094" ht="12.75" customHeight="1" x14ac:dyDescent="0.2"/>
    <row r="107095" ht="12.75" customHeight="1" x14ac:dyDescent="0.2"/>
    <row r="107096" ht="12.75" customHeight="1" x14ac:dyDescent="0.2"/>
    <row r="107097" ht="12.75" customHeight="1" x14ac:dyDescent="0.2"/>
    <row r="107098" ht="12.75" customHeight="1" x14ac:dyDescent="0.2"/>
    <row r="107099" ht="12.75" customHeight="1" x14ac:dyDescent="0.2"/>
    <row r="107100" ht="12.75" customHeight="1" x14ac:dyDescent="0.2"/>
    <row r="107101" ht="12.75" customHeight="1" x14ac:dyDescent="0.2"/>
    <row r="107102" ht="12.75" customHeight="1" x14ac:dyDescent="0.2"/>
    <row r="107103" ht="12.75" customHeight="1" x14ac:dyDescent="0.2"/>
    <row r="107104" ht="12.75" customHeight="1" x14ac:dyDescent="0.2"/>
    <row r="107105" ht="12.75" customHeight="1" x14ac:dyDescent="0.2"/>
    <row r="107106" ht="12.75" customHeight="1" x14ac:dyDescent="0.2"/>
    <row r="107107" ht="12.75" customHeight="1" x14ac:dyDescent="0.2"/>
    <row r="107108" ht="12.75" customHeight="1" x14ac:dyDescent="0.2"/>
    <row r="107109" ht="12.75" customHeight="1" x14ac:dyDescent="0.2"/>
    <row r="107110" ht="12.75" customHeight="1" x14ac:dyDescent="0.2"/>
    <row r="107111" ht="12.75" customHeight="1" x14ac:dyDescent="0.2"/>
    <row r="107112" ht="12.75" customHeight="1" x14ac:dyDescent="0.2"/>
    <row r="107113" ht="12.75" customHeight="1" x14ac:dyDescent="0.2"/>
    <row r="107114" ht="12.75" customHeight="1" x14ac:dyDescent="0.2"/>
    <row r="107115" ht="12.75" customHeight="1" x14ac:dyDescent="0.2"/>
    <row r="107116" ht="12.75" customHeight="1" x14ac:dyDescent="0.2"/>
    <row r="107117" ht="12.75" customHeight="1" x14ac:dyDescent="0.2"/>
    <row r="107118" ht="12.75" customHeight="1" x14ac:dyDescent="0.2"/>
    <row r="107119" ht="12.75" customHeight="1" x14ac:dyDescent="0.2"/>
    <row r="107120" ht="12.75" customHeight="1" x14ac:dyDescent="0.2"/>
    <row r="107121" ht="12.75" customHeight="1" x14ac:dyDescent="0.2"/>
    <row r="107122" ht="12.75" customHeight="1" x14ac:dyDescent="0.2"/>
    <row r="107123" ht="12.75" customHeight="1" x14ac:dyDescent="0.2"/>
    <row r="107124" ht="12.75" customHeight="1" x14ac:dyDescent="0.2"/>
    <row r="107125" ht="12.75" customHeight="1" x14ac:dyDescent="0.2"/>
    <row r="107126" ht="12.75" customHeight="1" x14ac:dyDescent="0.2"/>
    <row r="107127" ht="12.75" customHeight="1" x14ac:dyDescent="0.2"/>
    <row r="107128" ht="12.75" customHeight="1" x14ac:dyDescent="0.2"/>
    <row r="107129" ht="12.75" customHeight="1" x14ac:dyDescent="0.2"/>
    <row r="107130" ht="12.75" customHeight="1" x14ac:dyDescent="0.2"/>
    <row r="107131" ht="12.75" customHeight="1" x14ac:dyDescent="0.2"/>
    <row r="107132" ht="12.75" customHeight="1" x14ac:dyDescent="0.2"/>
    <row r="107133" ht="12.75" customHeight="1" x14ac:dyDescent="0.2"/>
    <row r="107134" ht="12.75" customHeight="1" x14ac:dyDescent="0.2"/>
    <row r="107135" ht="12.75" customHeight="1" x14ac:dyDescent="0.2"/>
    <row r="107136" ht="12.75" customHeight="1" x14ac:dyDescent="0.2"/>
    <row r="107137" ht="12.75" customHeight="1" x14ac:dyDescent="0.2"/>
    <row r="107138" ht="12.75" customHeight="1" x14ac:dyDescent="0.2"/>
    <row r="107139" ht="12.75" customHeight="1" x14ac:dyDescent="0.2"/>
    <row r="107140" ht="12.75" customHeight="1" x14ac:dyDescent="0.2"/>
    <row r="107141" ht="12.75" customHeight="1" x14ac:dyDescent="0.2"/>
    <row r="107142" ht="12.75" customHeight="1" x14ac:dyDescent="0.2"/>
    <row r="107143" ht="12.75" customHeight="1" x14ac:dyDescent="0.2"/>
    <row r="107144" ht="12.75" customHeight="1" x14ac:dyDescent="0.2"/>
    <row r="107145" ht="12.75" customHeight="1" x14ac:dyDescent="0.2"/>
    <row r="107146" ht="12.75" customHeight="1" x14ac:dyDescent="0.2"/>
    <row r="107147" ht="12.75" customHeight="1" x14ac:dyDescent="0.2"/>
    <row r="107148" ht="12.75" customHeight="1" x14ac:dyDescent="0.2"/>
    <row r="107149" ht="12.75" customHeight="1" x14ac:dyDescent="0.2"/>
    <row r="107150" ht="12.75" customHeight="1" x14ac:dyDescent="0.2"/>
    <row r="107151" ht="12.75" customHeight="1" x14ac:dyDescent="0.2"/>
    <row r="107152" ht="12.75" customHeight="1" x14ac:dyDescent="0.2"/>
    <row r="107153" ht="12.75" customHeight="1" x14ac:dyDescent="0.2"/>
    <row r="107154" ht="12.75" customHeight="1" x14ac:dyDescent="0.2"/>
    <row r="107155" ht="12.75" customHeight="1" x14ac:dyDescent="0.2"/>
    <row r="107156" ht="12.75" customHeight="1" x14ac:dyDescent="0.2"/>
    <row r="107157" ht="12.75" customHeight="1" x14ac:dyDescent="0.2"/>
    <row r="107158" ht="12.75" customHeight="1" x14ac:dyDescent="0.2"/>
    <row r="107159" ht="12.75" customHeight="1" x14ac:dyDescent="0.2"/>
    <row r="107160" ht="12.75" customHeight="1" x14ac:dyDescent="0.2"/>
    <row r="107161" ht="12.75" customHeight="1" x14ac:dyDescent="0.2"/>
    <row r="107162" ht="12.75" customHeight="1" x14ac:dyDescent="0.2"/>
    <row r="107163" ht="12.75" customHeight="1" x14ac:dyDescent="0.2"/>
    <row r="107164" ht="12.75" customHeight="1" x14ac:dyDescent="0.2"/>
    <row r="107165" ht="12.75" customHeight="1" x14ac:dyDescent="0.2"/>
    <row r="107166" ht="12.75" customHeight="1" x14ac:dyDescent="0.2"/>
    <row r="107167" ht="12.75" customHeight="1" x14ac:dyDescent="0.2"/>
    <row r="107168" ht="12.75" customHeight="1" x14ac:dyDescent="0.2"/>
    <row r="107169" ht="12.75" customHeight="1" x14ac:dyDescent="0.2"/>
    <row r="107170" ht="12.75" customHeight="1" x14ac:dyDescent="0.2"/>
    <row r="107171" ht="12.75" customHeight="1" x14ac:dyDescent="0.2"/>
    <row r="107172" ht="12.75" customHeight="1" x14ac:dyDescent="0.2"/>
    <row r="107173" ht="12.75" customHeight="1" x14ac:dyDescent="0.2"/>
    <row r="107174" ht="12.75" customHeight="1" x14ac:dyDescent="0.2"/>
    <row r="107175" ht="12.75" customHeight="1" x14ac:dyDescent="0.2"/>
    <row r="107176" ht="12.75" customHeight="1" x14ac:dyDescent="0.2"/>
    <row r="107177" ht="12.75" customHeight="1" x14ac:dyDescent="0.2"/>
    <row r="107178" ht="12.75" customHeight="1" x14ac:dyDescent="0.2"/>
    <row r="107179" ht="12.75" customHeight="1" x14ac:dyDescent="0.2"/>
    <row r="107180" ht="12.75" customHeight="1" x14ac:dyDescent="0.2"/>
    <row r="107181" ht="12.75" customHeight="1" x14ac:dyDescent="0.2"/>
    <row r="107182" ht="12.75" customHeight="1" x14ac:dyDescent="0.2"/>
    <row r="107183" ht="12.75" customHeight="1" x14ac:dyDescent="0.2"/>
    <row r="107184" ht="12.75" customHeight="1" x14ac:dyDescent="0.2"/>
    <row r="107185" ht="12.75" customHeight="1" x14ac:dyDescent="0.2"/>
    <row r="107186" ht="12.75" customHeight="1" x14ac:dyDescent="0.2"/>
    <row r="107187" ht="12.75" customHeight="1" x14ac:dyDescent="0.2"/>
    <row r="107188" ht="12.75" customHeight="1" x14ac:dyDescent="0.2"/>
    <row r="107189" ht="12.75" customHeight="1" x14ac:dyDescent="0.2"/>
    <row r="107190" ht="12.75" customHeight="1" x14ac:dyDescent="0.2"/>
    <row r="107191" ht="12.75" customHeight="1" x14ac:dyDescent="0.2"/>
    <row r="107192" ht="12.75" customHeight="1" x14ac:dyDescent="0.2"/>
    <row r="107193" ht="12.75" customHeight="1" x14ac:dyDescent="0.2"/>
    <row r="107194" ht="12.75" customHeight="1" x14ac:dyDescent="0.2"/>
    <row r="107195" ht="12.75" customHeight="1" x14ac:dyDescent="0.2"/>
    <row r="107196" ht="12.75" customHeight="1" x14ac:dyDescent="0.2"/>
    <row r="107197" ht="12.75" customHeight="1" x14ac:dyDescent="0.2"/>
    <row r="107198" ht="12.75" customHeight="1" x14ac:dyDescent="0.2"/>
    <row r="107199" ht="12.75" customHeight="1" x14ac:dyDescent="0.2"/>
    <row r="107200" ht="12.75" customHeight="1" x14ac:dyDescent="0.2"/>
    <row r="107201" ht="12.75" customHeight="1" x14ac:dyDescent="0.2"/>
    <row r="107202" ht="12.75" customHeight="1" x14ac:dyDescent="0.2"/>
    <row r="107203" ht="12.75" customHeight="1" x14ac:dyDescent="0.2"/>
    <row r="107204" ht="12.75" customHeight="1" x14ac:dyDescent="0.2"/>
    <row r="107205" ht="12.75" customHeight="1" x14ac:dyDescent="0.2"/>
    <row r="107206" ht="12.75" customHeight="1" x14ac:dyDescent="0.2"/>
    <row r="107207" ht="12.75" customHeight="1" x14ac:dyDescent="0.2"/>
    <row r="107208" ht="12.75" customHeight="1" x14ac:dyDescent="0.2"/>
    <row r="107209" ht="12.75" customHeight="1" x14ac:dyDescent="0.2"/>
    <row r="107210" ht="12.75" customHeight="1" x14ac:dyDescent="0.2"/>
    <row r="107211" ht="12.75" customHeight="1" x14ac:dyDescent="0.2"/>
    <row r="107212" ht="12.75" customHeight="1" x14ac:dyDescent="0.2"/>
    <row r="107213" ht="12.75" customHeight="1" x14ac:dyDescent="0.2"/>
    <row r="107214" ht="12.75" customHeight="1" x14ac:dyDescent="0.2"/>
    <row r="107215" ht="12.75" customHeight="1" x14ac:dyDescent="0.2"/>
    <row r="107216" ht="12.75" customHeight="1" x14ac:dyDescent="0.2"/>
    <row r="107217" ht="12.75" customHeight="1" x14ac:dyDescent="0.2"/>
    <row r="107218" ht="12.75" customHeight="1" x14ac:dyDescent="0.2"/>
    <row r="107219" ht="12.75" customHeight="1" x14ac:dyDescent="0.2"/>
    <row r="107220" ht="12.75" customHeight="1" x14ac:dyDescent="0.2"/>
    <row r="107221" ht="12.75" customHeight="1" x14ac:dyDescent="0.2"/>
    <row r="107222" ht="12.75" customHeight="1" x14ac:dyDescent="0.2"/>
    <row r="107223" ht="12.75" customHeight="1" x14ac:dyDescent="0.2"/>
    <row r="107224" ht="12.75" customHeight="1" x14ac:dyDescent="0.2"/>
    <row r="107225" ht="12.75" customHeight="1" x14ac:dyDescent="0.2"/>
    <row r="107226" ht="12.75" customHeight="1" x14ac:dyDescent="0.2"/>
    <row r="107227" ht="12.75" customHeight="1" x14ac:dyDescent="0.2"/>
    <row r="107228" ht="12.75" customHeight="1" x14ac:dyDescent="0.2"/>
    <row r="107229" ht="12.75" customHeight="1" x14ac:dyDescent="0.2"/>
    <row r="107230" ht="12.75" customHeight="1" x14ac:dyDescent="0.2"/>
    <row r="107231" ht="12.75" customHeight="1" x14ac:dyDescent="0.2"/>
    <row r="107232" ht="12.75" customHeight="1" x14ac:dyDescent="0.2"/>
    <row r="107233" ht="12.75" customHeight="1" x14ac:dyDescent="0.2"/>
    <row r="107234" ht="12.75" customHeight="1" x14ac:dyDescent="0.2"/>
    <row r="107235" ht="12.75" customHeight="1" x14ac:dyDescent="0.2"/>
    <row r="107236" ht="12.75" customHeight="1" x14ac:dyDescent="0.2"/>
    <row r="107237" ht="12.75" customHeight="1" x14ac:dyDescent="0.2"/>
    <row r="107238" ht="12.75" customHeight="1" x14ac:dyDescent="0.2"/>
    <row r="107239" ht="12.75" customHeight="1" x14ac:dyDescent="0.2"/>
    <row r="107240" ht="12.75" customHeight="1" x14ac:dyDescent="0.2"/>
    <row r="107241" ht="12.75" customHeight="1" x14ac:dyDescent="0.2"/>
    <row r="107242" ht="12.75" customHeight="1" x14ac:dyDescent="0.2"/>
    <row r="107243" ht="12.75" customHeight="1" x14ac:dyDescent="0.2"/>
    <row r="107244" ht="12.75" customHeight="1" x14ac:dyDescent="0.2"/>
    <row r="107245" ht="12.75" customHeight="1" x14ac:dyDescent="0.2"/>
    <row r="107246" ht="12.75" customHeight="1" x14ac:dyDescent="0.2"/>
    <row r="107247" ht="12.75" customHeight="1" x14ac:dyDescent="0.2"/>
    <row r="107248" ht="12.75" customHeight="1" x14ac:dyDescent="0.2"/>
    <row r="107249" ht="12.75" customHeight="1" x14ac:dyDescent="0.2"/>
    <row r="107250" ht="12.75" customHeight="1" x14ac:dyDescent="0.2"/>
    <row r="107251" ht="12.75" customHeight="1" x14ac:dyDescent="0.2"/>
    <row r="107252" ht="12.75" customHeight="1" x14ac:dyDescent="0.2"/>
    <row r="107253" ht="12.75" customHeight="1" x14ac:dyDescent="0.2"/>
    <row r="107254" ht="12.75" customHeight="1" x14ac:dyDescent="0.2"/>
    <row r="107255" ht="12.75" customHeight="1" x14ac:dyDescent="0.2"/>
    <row r="107256" ht="12.75" customHeight="1" x14ac:dyDescent="0.2"/>
    <row r="107257" ht="12.75" customHeight="1" x14ac:dyDescent="0.2"/>
    <row r="107258" ht="12.75" customHeight="1" x14ac:dyDescent="0.2"/>
    <row r="107259" ht="12.75" customHeight="1" x14ac:dyDescent="0.2"/>
    <row r="107260" ht="12.75" customHeight="1" x14ac:dyDescent="0.2"/>
    <row r="107261" ht="12.75" customHeight="1" x14ac:dyDescent="0.2"/>
    <row r="107262" ht="12.75" customHeight="1" x14ac:dyDescent="0.2"/>
    <row r="107263" ht="12.75" customHeight="1" x14ac:dyDescent="0.2"/>
    <row r="107264" ht="12.75" customHeight="1" x14ac:dyDescent="0.2"/>
    <row r="107265" ht="12.75" customHeight="1" x14ac:dyDescent="0.2"/>
    <row r="107266" ht="12.75" customHeight="1" x14ac:dyDescent="0.2"/>
    <row r="107267" ht="12.75" customHeight="1" x14ac:dyDescent="0.2"/>
    <row r="107268" ht="12.75" customHeight="1" x14ac:dyDescent="0.2"/>
    <row r="107269" ht="12.75" customHeight="1" x14ac:dyDescent="0.2"/>
    <row r="107270" ht="12.75" customHeight="1" x14ac:dyDescent="0.2"/>
    <row r="107271" ht="12.75" customHeight="1" x14ac:dyDescent="0.2"/>
    <row r="107272" ht="12.75" customHeight="1" x14ac:dyDescent="0.2"/>
    <row r="107273" ht="12.75" customHeight="1" x14ac:dyDescent="0.2"/>
    <row r="107274" ht="12.75" customHeight="1" x14ac:dyDescent="0.2"/>
    <row r="107275" ht="12.75" customHeight="1" x14ac:dyDescent="0.2"/>
    <row r="107276" ht="12.75" customHeight="1" x14ac:dyDescent="0.2"/>
    <row r="107277" ht="12.75" customHeight="1" x14ac:dyDescent="0.2"/>
    <row r="107278" ht="12.75" customHeight="1" x14ac:dyDescent="0.2"/>
    <row r="107279" ht="12.75" customHeight="1" x14ac:dyDescent="0.2"/>
    <row r="107280" ht="12.75" customHeight="1" x14ac:dyDescent="0.2"/>
    <row r="107281" ht="12.75" customHeight="1" x14ac:dyDescent="0.2"/>
    <row r="107282" ht="12.75" customHeight="1" x14ac:dyDescent="0.2"/>
    <row r="107283" ht="12.75" customHeight="1" x14ac:dyDescent="0.2"/>
    <row r="107284" ht="12.75" customHeight="1" x14ac:dyDescent="0.2"/>
    <row r="107285" ht="12.75" customHeight="1" x14ac:dyDescent="0.2"/>
    <row r="107286" ht="12.75" customHeight="1" x14ac:dyDescent="0.2"/>
    <row r="107287" ht="12.75" customHeight="1" x14ac:dyDescent="0.2"/>
    <row r="107288" ht="12.75" customHeight="1" x14ac:dyDescent="0.2"/>
    <row r="107289" ht="12.75" customHeight="1" x14ac:dyDescent="0.2"/>
    <row r="107290" ht="12.75" customHeight="1" x14ac:dyDescent="0.2"/>
    <row r="107291" ht="12.75" customHeight="1" x14ac:dyDescent="0.2"/>
    <row r="107292" ht="12.75" customHeight="1" x14ac:dyDescent="0.2"/>
    <row r="107293" ht="12.75" customHeight="1" x14ac:dyDescent="0.2"/>
    <row r="107294" ht="12.75" customHeight="1" x14ac:dyDescent="0.2"/>
    <row r="107295" ht="12.75" customHeight="1" x14ac:dyDescent="0.2"/>
    <row r="107296" ht="12.75" customHeight="1" x14ac:dyDescent="0.2"/>
    <row r="107297" ht="12.75" customHeight="1" x14ac:dyDescent="0.2"/>
    <row r="107298" ht="12.75" customHeight="1" x14ac:dyDescent="0.2"/>
    <row r="107299" ht="12.75" customHeight="1" x14ac:dyDescent="0.2"/>
    <row r="107300" ht="12.75" customHeight="1" x14ac:dyDescent="0.2"/>
    <row r="107301" ht="12.75" customHeight="1" x14ac:dyDescent="0.2"/>
    <row r="107302" ht="12.75" customHeight="1" x14ac:dyDescent="0.2"/>
    <row r="107303" ht="12.75" customHeight="1" x14ac:dyDescent="0.2"/>
    <row r="107304" ht="12.75" customHeight="1" x14ac:dyDescent="0.2"/>
    <row r="107305" ht="12.75" customHeight="1" x14ac:dyDescent="0.2"/>
    <row r="107306" ht="12.75" customHeight="1" x14ac:dyDescent="0.2"/>
    <row r="107307" ht="12.75" customHeight="1" x14ac:dyDescent="0.2"/>
    <row r="107308" ht="12.75" customHeight="1" x14ac:dyDescent="0.2"/>
    <row r="107309" ht="12.75" customHeight="1" x14ac:dyDescent="0.2"/>
    <row r="107310" ht="12.75" customHeight="1" x14ac:dyDescent="0.2"/>
    <row r="107311" ht="12.75" customHeight="1" x14ac:dyDescent="0.2"/>
    <row r="107312" ht="12.75" customHeight="1" x14ac:dyDescent="0.2"/>
    <row r="107313" ht="12.75" customHeight="1" x14ac:dyDescent="0.2"/>
    <row r="107314" ht="12.75" customHeight="1" x14ac:dyDescent="0.2"/>
    <row r="107315" ht="12.75" customHeight="1" x14ac:dyDescent="0.2"/>
    <row r="107316" ht="12.75" customHeight="1" x14ac:dyDescent="0.2"/>
    <row r="107317" ht="12.75" customHeight="1" x14ac:dyDescent="0.2"/>
    <row r="107318" ht="12.75" customHeight="1" x14ac:dyDescent="0.2"/>
    <row r="107319" ht="12.75" customHeight="1" x14ac:dyDescent="0.2"/>
    <row r="107320" ht="12.75" customHeight="1" x14ac:dyDescent="0.2"/>
    <row r="107321" ht="12.75" customHeight="1" x14ac:dyDescent="0.2"/>
    <row r="107322" ht="12.75" customHeight="1" x14ac:dyDescent="0.2"/>
    <row r="107323" ht="12.75" customHeight="1" x14ac:dyDescent="0.2"/>
    <row r="107324" ht="12.75" customHeight="1" x14ac:dyDescent="0.2"/>
    <row r="107325" ht="12.75" customHeight="1" x14ac:dyDescent="0.2"/>
    <row r="107326" ht="12.75" customHeight="1" x14ac:dyDescent="0.2"/>
    <row r="107327" ht="12.75" customHeight="1" x14ac:dyDescent="0.2"/>
    <row r="107328" ht="12.75" customHeight="1" x14ac:dyDescent="0.2"/>
    <row r="107329" ht="12.75" customHeight="1" x14ac:dyDescent="0.2"/>
    <row r="107330" ht="12.75" customHeight="1" x14ac:dyDescent="0.2"/>
    <row r="107331" ht="12.75" customHeight="1" x14ac:dyDescent="0.2"/>
    <row r="107332" ht="12.75" customHeight="1" x14ac:dyDescent="0.2"/>
    <row r="107333" ht="12.75" customHeight="1" x14ac:dyDescent="0.2"/>
    <row r="107334" ht="12.75" customHeight="1" x14ac:dyDescent="0.2"/>
    <row r="107335" ht="12.75" customHeight="1" x14ac:dyDescent="0.2"/>
    <row r="107336" ht="12.75" customHeight="1" x14ac:dyDescent="0.2"/>
    <row r="107337" ht="12.75" customHeight="1" x14ac:dyDescent="0.2"/>
    <row r="107338" ht="12.75" customHeight="1" x14ac:dyDescent="0.2"/>
    <row r="107339" ht="12.75" customHeight="1" x14ac:dyDescent="0.2"/>
    <row r="107340" ht="12.75" customHeight="1" x14ac:dyDescent="0.2"/>
    <row r="107341" ht="12.75" customHeight="1" x14ac:dyDescent="0.2"/>
    <row r="107342" ht="12.75" customHeight="1" x14ac:dyDescent="0.2"/>
    <row r="107343" ht="12.75" customHeight="1" x14ac:dyDescent="0.2"/>
    <row r="107344" ht="12.75" customHeight="1" x14ac:dyDescent="0.2"/>
    <row r="107345" ht="12.75" customHeight="1" x14ac:dyDescent="0.2"/>
    <row r="107346" ht="12.75" customHeight="1" x14ac:dyDescent="0.2"/>
    <row r="107347" ht="12.75" customHeight="1" x14ac:dyDescent="0.2"/>
    <row r="107348" ht="12.75" customHeight="1" x14ac:dyDescent="0.2"/>
    <row r="107349" ht="12.75" customHeight="1" x14ac:dyDescent="0.2"/>
    <row r="107350" ht="12.75" customHeight="1" x14ac:dyDescent="0.2"/>
    <row r="107351" ht="12.75" customHeight="1" x14ac:dyDescent="0.2"/>
    <row r="107352" ht="12.75" customHeight="1" x14ac:dyDescent="0.2"/>
    <row r="107353" ht="12.75" customHeight="1" x14ac:dyDescent="0.2"/>
    <row r="107354" ht="12.75" customHeight="1" x14ac:dyDescent="0.2"/>
    <row r="107355" ht="12.75" customHeight="1" x14ac:dyDescent="0.2"/>
    <row r="107356" ht="12.75" customHeight="1" x14ac:dyDescent="0.2"/>
    <row r="107357" ht="12.75" customHeight="1" x14ac:dyDescent="0.2"/>
    <row r="107358" ht="12.75" customHeight="1" x14ac:dyDescent="0.2"/>
    <row r="107359" ht="12.75" customHeight="1" x14ac:dyDescent="0.2"/>
    <row r="107360" ht="12.75" customHeight="1" x14ac:dyDescent="0.2"/>
    <row r="107361" ht="12.75" customHeight="1" x14ac:dyDescent="0.2"/>
    <row r="107362" ht="12.75" customHeight="1" x14ac:dyDescent="0.2"/>
    <row r="107363" ht="12.75" customHeight="1" x14ac:dyDescent="0.2"/>
    <row r="107364" ht="12.75" customHeight="1" x14ac:dyDescent="0.2"/>
    <row r="107365" ht="12.75" customHeight="1" x14ac:dyDescent="0.2"/>
    <row r="107366" ht="12.75" customHeight="1" x14ac:dyDescent="0.2"/>
    <row r="107367" ht="12.75" customHeight="1" x14ac:dyDescent="0.2"/>
    <row r="107368" ht="12.75" customHeight="1" x14ac:dyDescent="0.2"/>
    <row r="107369" ht="12.75" customHeight="1" x14ac:dyDescent="0.2"/>
    <row r="107370" ht="12.75" customHeight="1" x14ac:dyDescent="0.2"/>
    <row r="107371" ht="12.75" customHeight="1" x14ac:dyDescent="0.2"/>
    <row r="107372" ht="12.75" customHeight="1" x14ac:dyDescent="0.2"/>
    <row r="107373" ht="12.75" customHeight="1" x14ac:dyDescent="0.2"/>
    <row r="107374" ht="12.75" customHeight="1" x14ac:dyDescent="0.2"/>
    <row r="107375" ht="12.75" customHeight="1" x14ac:dyDescent="0.2"/>
    <row r="107376" ht="12.75" customHeight="1" x14ac:dyDescent="0.2"/>
    <row r="107377" ht="12.75" customHeight="1" x14ac:dyDescent="0.2"/>
    <row r="107378" ht="12.75" customHeight="1" x14ac:dyDescent="0.2"/>
    <row r="107379" ht="12.75" customHeight="1" x14ac:dyDescent="0.2"/>
    <row r="107380" ht="12.75" customHeight="1" x14ac:dyDescent="0.2"/>
    <row r="107381" ht="12.75" customHeight="1" x14ac:dyDescent="0.2"/>
    <row r="107382" ht="12.75" customHeight="1" x14ac:dyDescent="0.2"/>
    <row r="107383" ht="12.75" customHeight="1" x14ac:dyDescent="0.2"/>
    <row r="107384" ht="12.75" customHeight="1" x14ac:dyDescent="0.2"/>
    <row r="107385" ht="12.75" customHeight="1" x14ac:dyDescent="0.2"/>
    <row r="107386" ht="12.75" customHeight="1" x14ac:dyDescent="0.2"/>
    <row r="107387" ht="12.75" customHeight="1" x14ac:dyDescent="0.2"/>
    <row r="107388" ht="12.75" customHeight="1" x14ac:dyDescent="0.2"/>
    <row r="107389" ht="12.75" customHeight="1" x14ac:dyDescent="0.2"/>
    <row r="107390" ht="12.75" customHeight="1" x14ac:dyDescent="0.2"/>
    <row r="107391" ht="12.75" customHeight="1" x14ac:dyDescent="0.2"/>
    <row r="107392" ht="12.75" customHeight="1" x14ac:dyDescent="0.2"/>
    <row r="107393" ht="12.75" customHeight="1" x14ac:dyDescent="0.2"/>
    <row r="107394" ht="12.75" customHeight="1" x14ac:dyDescent="0.2"/>
    <row r="107395" ht="12.75" customHeight="1" x14ac:dyDescent="0.2"/>
    <row r="107396" ht="12.75" customHeight="1" x14ac:dyDescent="0.2"/>
    <row r="107397" ht="12.75" customHeight="1" x14ac:dyDescent="0.2"/>
    <row r="107398" ht="12.75" customHeight="1" x14ac:dyDescent="0.2"/>
    <row r="107399" ht="12.75" customHeight="1" x14ac:dyDescent="0.2"/>
    <row r="107400" ht="12.75" customHeight="1" x14ac:dyDescent="0.2"/>
    <row r="107401" ht="12.75" customHeight="1" x14ac:dyDescent="0.2"/>
    <row r="107402" ht="12.75" customHeight="1" x14ac:dyDescent="0.2"/>
    <row r="107403" ht="12.75" customHeight="1" x14ac:dyDescent="0.2"/>
    <row r="107404" ht="12.75" customHeight="1" x14ac:dyDescent="0.2"/>
    <row r="107405" ht="12.75" customHeight="1" x14ac:dyDescent="0.2"/>
    <row r="107406" ht="12.75" customHeight="1" x14ac:dyDescent="0.2"/>
    <row r="107407" ht="12.75" customHeight="1" x14ac:dyDescent="0.2"/>
    <row r="107408" ht="12.75" customHeight="1" x14ac:dyDescent="0.2"/>
    <row r="107409" ht="12.75" customHeight="1" x14ac:dyDescent="0.2"/>
    <row r="107410" ht="12.75" customHeight="1" x14ac:dyDescent="0.2"/>
    <row r="107411" ht="12.75" customHeight="1" x14ac:dyDescent="0.2"/>
    <row r="107412" ht="12.75" customHeight="1" x14ac:dyDescent="0.2"/>
    <row r="107413" ht="12.75" customHeight="1" x14ac:dyDescent="0.2"/>
    <row r="107414" ht="12.75" customHeight="1" x14ac:dyDescent="0.2"/>
    <row r="107415" ht="12.75" customHeight="1" x14ac:dyDescent="0.2"/>
    <row r="107416" ht="12.75" customHeight="1" x14ac:dyDescent="0.2"/>
    <row r="107417" ht="12.75" customHeight="1" x14ac:dyDescent="0.2"/>
    <row r="107418" ht="12.75" customHeight="1" x14ac:dyDescent="0.2"/>
    <row r="107419" ht="12.75" customHeight="1" x14ac:dyDescent="0.2"/>
    <row r="107420" ht="12.75" customHeight="1" x14ac:dyDescent="0.2"/>
    <row r="107421" ht="12.75" customHeight="1" x14ac:dyDescent="0.2"/>
    <row r="107422" ht="12.75" customHeight="1" x14ac:dyDescent="0.2"/>
    <row r="107423" ht="12.75" customHeight="1" x14ac:dyDescent="0.2"/>
    <row r="107424" ht="12.75" customHeight="1" x14ac:dyDescent="0.2"/>
    <row r="107425" ht="12.75" customHeight="1" x14ac:dyDescent="0.2"/>
    <row r="107426" ht="12.75" customHeight="1" x14ac:dyDescent="0.2"/>
    <row r="107427" ht="12.75" customHeight="1" x14ac:dyDescent="0.2"/>
    <row r="107428" ht="12.75" customHeight="1" x14ac:dyDescent="0.2"/>
    <row r="107429" ht="12.75" customHeight="1" x14ac:dyDescent="0.2"/>
    <row r="107430" ht="12.75" customHeight="1" x14ac:dyDescent="0.2"/>
    <row r="107431" ht="12.75" customHeight="1" x14ac:dyDescent="0.2"/>
    <row r="107432" ht="12.75" customHeight="1" x14ac:dyDescent="0.2"/>
    <row r="107433" ht="12.75" customHeight="1" x14ac:dyDescent="0.2"/>
    <row r="107434" ht="12.75" customHeight="1" x14ac:dyDescent="0.2"/>
    <row r="107435" ht="12.75" customHeight="1" x14ac:dyDescent="0.2"/>
    <row r="107436" ht="12.75" customHeight="1" x14ac:dyDescent="0.2"/>
    <row r="107437" ht="12.75" customHeight="1" x14ac:dyDescent="0.2"/>
    <row r="107438" ht="12.75" customHeight="1" x14ac:dyDescent="0.2"/>
    <row r="107439" ht="12.75" customHeight="1" x14ac:dyDescent="0.2"/>
    <row r="107440" ht="12.75" customHeight="1" x14ac:dyDescent="0.2"/>
    <row r="107441" ht="12.75" customHeight="1" x14ac:dyDescent="0.2"/>
    <row r="107442" ht="12.75" customHeight="1" x14ac:dyDescent="0.2"/>
    <row r="107443" ht="12.75" customHeight="1" x14ac:dyDescent="0.2"/>
    <row r="107444" ht="12.75" customHeight="1" x14ac:dyDescent="0.2"/>
    <row r="107445" ht="12.75" customHeight="1" x14ac:dyDescent="0.2"/>
    <row r="107446" ht="12.75" customHeight="1" x14ac:dyDescent="0.2"/>
    <row r="107447" ht="12.75" customHeight="1" x14ac:dyDescent="0.2"/>
    <row r="107448" ht="12.75" customHeight="1" x14ac:dyDescent="0.2"/>
    <row r="107449" ht="12.75" customHeight="1" x14ac:dyDescent="0.2"/>
    <row r="107450" ht="12.75" customHeight="1" x14ac:dyDescent="0.2"/>
    <row r="107451" ht="12.75" customHeight="1" x14ac:dyDescent="0.2"/>
    <row r="107452" ht="12.75" customHeight="1" x14ac:dyDescent="0.2"/>
    <row r="107453" ht="12.75" customHeight="1" x14ac:dyDescent="0.2"/>
    <row r="107454" ht="12.75" customHeight="1" x14ac:dyDescent="0.2"/>
    <row r="107455" ht="12.75" customHeight="1" x14ac:dyDescent="0.2"/>
    <row r="107456" ht="12.75" customHeight="1" x14ac:dyDescent="0.2"/>
    <row r="107457" ht="12.75" customHeight="1" x14ac:dyDescent="0.2"/>
    <row r="107458" ht="12.75" customHeight="1" x14ac:dyDescent="0.2"/>
    <row r="107459" ht="12.75" customHeight="1" x14ac:dyDescent="0.2"/>
    <row r="107460" ht="12.75" customHeight="1" x14ac:dyDescent="0.2"/>
    <row r="107461" ht="12.75" customHeight="1" x14ac:dyDescent="0.2"/>
    <row r="107462" ht="12.75" customHeight="1" x14ac:dyDescent="0.2"/>
    <row r="107463" ht="12.75" customHeight="1" x14ac:dyDescent="0.2"/>
    <row r="107464" ht="12.75" customHeight="1" x14ac:dyDescent="0.2"/>
    <row r="107465" ht="12.75" customHeight="1" x14ac:dyDescent="0.2"/>
    <row r="107466" ht="12.75" customHeight="1" x14ac:dyDescent="0.2"/>
    <row r="107467" ht="12.75" customHeight="1" x14ac:dyDescent="0.2"/>
    <row r="107468" ht="12.75" customHeight="1" x14ac:dyDescent="0.2"/>
    <row r="107469" ht="12.75" customHeight="1" x14ac:dyDescent="0.2"/>
    <row r="107470" ht="12.75" customHeight="1" x14ac:dyDescent="0.2"/>
    <row r="107471" ht="12.75" customHeight="1" x14ac:dyDescent="0.2"/>
    <row r="107472" ht="12.75" customHeight="1" x14ac:dyDescent="0.2"/>
    <row r="107473" ht="12.75" customHeight="1" x14ac:dyDescent="0.2"/>
    <row r="107474" ht="12.75" customHeight="1" x14ac:dyDescent="0.2"/>
    <row r="107475" ht="12.75" customHeight="1" x14ac:dyDescent="0.2"/>
    <row r="107476" ht="12.75" customHeight="1" x14ac:dyDescent="0.2"/>
    <row r="107477" ht="12.75" customHeight="1" x14ac:dyDescent="0.2"/>
    <row r="107478" ht="12.75" customHeight="1" x14ac:dyDescent="0.2"/>
    <row r="107479" ht="12.75" customHeight="1" x14ac:dyDescent="0.2"/>
    <row r="107480" ht="12.75" customHeight="1" x14ac:dyDescent="0.2"/>
    <row r="107481" ht="12.75" customHeight="1" x14ac:dyDescent="0.2"/>
    <row r="107482" ht="12.75" customHeight="1" x14ac:dyDescent="0.2"/>
    <row r="107483" ht="12.75" customHeight="1" x14ac:dyDescent="0.2"/>
    <row r="107484" ht="12.75" customHeight="1" x14ac:dyDescent="0.2"/>
    <row r="107485" ht="12.75" customHeight="1" x14ac:dyDescent="0.2"/>
    <row r="107486" ht="12.75" customHeight="1" x14ac:dyDescent="0.2"/>
    <row r="107487" ht="12.75" customHeight="1" x14ac:dyDescent="0.2"/>
    <row r="107488" ht="12.75" customHeight="1" x14ac:dyDescent="0.2"/>
    <row r="107489" ht="12.75" customHeight="1" x14ac:dyDescent="0.2"/>
    <row r="107490" ht="12.75" customHeight="1" x14ac:dyDescent="0.2"/>
    <row r="107491" ht="12.75" customHeight="1" x14ac:dyDescent="0.2"/>
    <row r="107492" ht="12.75" customHeight="1" x14ac:dyDescent="0.2"/>
    <row r="107493" ht="12.75" customHeight="1" x14ac:dyDescent="0.2"/>
    <row r="107494" ht="12.75" customHeight="1" x14ac:dyDescent="0.2"/>
    <row r="107495" ht="12.75" customHeight="1" x14ac:dyDescent="0.2"/>
    <row r="107496" ht="12.75" customHeight="1" x14ac:dyDescent="0.2"/>
    <row r="107497" ht="12.75" customHeight="1" x14ac:dyDescent="0.2"/>
    <row r="107498" ht="12.75" customHeight="1" x14ac:dyDescent="0.2"/>
    <row r="107499" ht="12.75" customHeight="1" x14ac:dyDescent="0.2"/>
    <row r="107500" ht="12.75" customHeight="1" x14ac:dyDescent="0.2"/>
    <row r="107501" ht="12.75" customHeight="1" x14ac:dyDescent="0.2"/>
    <row r="107502" ht="12.75" customHeight="1" x14ac:dyDescent="0.2"/>
    <row r="107503" ht="12.75" customHeight="1" x14ac:dyDescent="0.2"/>
    <row r="107504" ht="12.75" customHeight="1" x14ac:dyDescent="0.2"/>
    <row r="107505" ht="12.75" customHeight="1" x14ac:dyDescent="0.2"/>
    <row r="107506" ht="12.75" customHeight="1" x14ac:dyDescent="0.2"/>
    <row r="107507" ht="12.75" customHeight="1" x14ac:dyDescent="0.2"/>
    <row r="107508" ht="12.75" customHeight="1" x14ac:dyDescent="0.2"/>
    <row r="107509" ht="12.75" customHeight="1" x14ac:dyDescent="0.2"/>
    <row r="107510" ht="12.75" customHeight="1" x14ac:dyDescent="0.2"/>
    <row r="107511" ht="12.75" customHeight="1" x14ac:dyDescent="0.2"/>
    <row r="107512" ht="12.75" customHeight="1" x14ac:dyDescent="0.2"/>
    <row r="107513" ht="12.75" customHeight="1" x14ac:dyDescent="0.2"/>
    <row r="107514" ht="12.75" customHeight="1" x14ac:dyDescent="0.2"/>
    <row r="107515" ht="12.75" customHeight="1" x14ac:dyDescent="0.2"/>
    <row r="107516" ht="12.75" customHeight="1" x14ac:dyDescent="0.2"/>
    <row r="107517" ht="12.75" customHeight="1" x14ac:dyDescent="0.2"/>
    <row r="107518" ht="12.75" customHeight="1" x14ac:dyDescent="0.2"/>
    <row r="107519" ht="12.75" customHeight="1" x14ac:dyDescent="0.2"/>
    <row r="107520" ht="12.75" customHeight="1" x14ac:dyDescent="0.2"/>
    <row r="107521" ht="12.75" customHeight="1" x14ac:dyDescent="0.2"/>
    <row r="107522" ht="12.75" customHeight="1" x14ac:dyDescent="0.2"/>
    <row r="107523" ht="12.75" customHeight="1" x14ac:dyDescent="0.2"/>
    <row r="107524" ht="12.75" customHeight="1" x14ac:dyDescent="0.2"/>
    <row r="107525" ht="12.75" customHeight="1" x14ac:dyDescent="0.2"/>
    <row r="107526" ht="12.75" customHeight="1" x14ac:dyDescent="0.2"/>
    <row r="107527" ht="12.75" customHeight="1" x14ac:dyDescent="0.2"/>
    <row r="107528" ht="12.75" customHeight="1" x14ac:dyDescent="0.2"/>
    <row r="107529" ht="12.75" customHeight="1" x14ac:dyDescent="0.2"/>
    <row r="107530" ht="12.75" customHeight="1" x14ac:dyDescent="0.2"/>
    <row r="107531" ht="12.75" customHeight="1" x14ac:dyDescent="0.2"/>
    <row r="107532" ht="12.75" customHeight="1" x14ac:dyDescent="0.2"/>
    <row r="107533" ht="12.75" customHeight="1" x14ac:dyDescent="0.2"/>
    <row r="107534" ht="12.75" customHeight="1" x14ac:dyDescent="0.2"/>
    <row r="107535" ht="12.75" customHeight="1" x14ac:dyDescent="0.2"/>
    <row r="107536" ht="12.75" customHeight="1" x14ac:dyDescent="0.2"/>
    <row r="107537" ht="12.75" customHeight="1" x14ac:dyDescent="0.2"/>
    <row r="107538" ht="12.75" customHeight="1" x14ac:dyDescent="0.2"/>
    <row r="107539" ht="12.75" customHeight="1" x14ac:dyDescent="0.2"/>
    <row r="107540" ht="12.75" customHeight="1" x14ac:dyDescent="0.2"/>
    <row r="107541" ht="12.75" customHeight="1" x14ac:dyDescent="0.2"/>
    <row r="107542" ht="12.75" customHeight="1" x14ac:dyDescent="0.2"/>
    <row r="107543" ht="12.75" customHeight="1" x14ac:dyDescent="0.2"/>
    <row r="107544" ht="12.75" customHeight="1" x14ac:dyDescent="0.2"/>
    <row r="107545" ht="12.75" customHeight="1" x14ac:dyDescent="0.2"/>
    <row r="107546" ht="12.75" customHeight="1" x14ac:dyDescent="0.2"/>
    <row r="107547" ht="12.75" customHeight="1" x14ac:dyDescent="0.2"/>
    <row r="107548" ht="12.75" customHeight="1" x14ac:dyDescent="0.2"/>
    <row r="107549" ht="12.75" customHeight="1" x14ac:dyDescent="0.2"/>
    <row r="107550" ht="12.75" customHeight="1" x14ac:dyDescent="0.2"/>
    <row r="107551" ht="12.75" customHeight="1" x14ac:dyDescent="0.2"/>
    <row r="107552" ht="12.75" customHeight="1" x14ac:dyDescent="0.2"/>
    <row r="107553" ht="12.75" customHeight="1" x14ac:dyDescent="0.2"/>
    <row r="107554" ht="12.75" customHeight="1" x14ac:dyDescent="0.2"/>
    <row r="107555" ht="12.75" customHeight="1" x14ac:dyDescent="0.2"/>
    <row r="107556" ht="12.75" customHeight="1" x14ac:dyDescent="0.2"/>
    <row r="107557" ht="12.75" customHeight="1" x14ac:dyDescent="0.2"/>
    <row r="107558" ht="12.75" customHeight="1" x14ac:dyDescent="0.2"/>
    <row r="107559" ht="12.75" customHeight="1" x14ac:dyDescent="0.2"/>
    <row r="107560" ht="12.75" customHeight="1" x14ac:dyDescent="0.2"/>
    <row r="107561" ht="12.75" customHeight="1" x14ac:dyDescent="0.2"/>
    <row r="107562" ht="12.75" customHeight="1" x14ac:dyDescent="0.2"/>
    <row r="107563" ht="12.75" customHeight="1" x14ac:dyDescent="0.2"/>
    <row r="107564" ht="12.75" customHeight="1" x14ac:dyDescent="0.2"/>
    <row r="107565" ht="12.75" customHeight="1" x14ac:dyDescent="0.2"/>
    <row r="107566" ht="12.75" customHeight="1" x14ac:dyDescent="0.2"/>
    <row r="107567" ht="12.75" customHeight="1" x14ac:dyDescent="0.2"/>
    <row r="107568" ht="12.75" customHeight="1" x14ac:dyDescent="0.2"/>
    <row r="107569" ht="12.75" customHeight="1" x14ac:dyDescent="0.2"/>
    <row r="107570" ht="12.75" customHeight="1" x14ac:dyDescent="0.2"/>
    <row r="107571" ht="12.75" customHeight="1" x14ac:dyDescent="0.2"/>
    <row r="107572" ht="12.75" customHeight="1" x14ac:dyDescent="0.2"/>
    <row r="107573" ht="12.75" customHeight="1" x14ac:dyDescent="0.2"/>
    <row r="107574" ht="12.75" customHeight="1" x14ac:dyDescent="0.2"/>
    <row r="107575" ht="12.75" customHeight="1" x14ac:dyDescent="0.2"/>
    <row r="107576" ht="12.75" customHeight="1" x14ac:dyDescent="0.2"/>
    <row r="107577" ht="12.75" customHeight="1" x14ac:dyDescent="0.2"/>
    <row r="107578" ht="12.75" customHeight="1" x14ac:dyDescent="0.2"/>
    <row r="107579" ht="12.75" customHeight="1" x14ac:dyDescent="0.2"/>
    <row r="107580" ht="12.75" customHeight="1" x14ac:dyDescent="0.2"/>
    <row r="107581" ht="12.75" customHeight="1" x14ac:dyDescent="0.2"/>
    <row r="107582" ht="12.75" customHeight="1" x14ac:dyDescent="0.2"/>
    <row r="107583" ht="12.75" customHeight="1" x14ac:dyDescent="0.2"/>
    <row r="107584" ht="12.75" customHeight="1" x14ac:dyDescent="0.2"/>
    <row r="107585" ht="12.75" customHeight="1" x14ac:dyDescent="0.2"/>
    <row r="107586" ht="12.75" customHeight="1" x14ac:dyDescent="0.2"/>
    <row r="107587" ht="12.75" customHeight="1" x14ac:dyDescent="0.2"/>
    <row r="107588" ht="12.75" customHeight="1" x14ac:dyDescent="0.2"/>
    <row r="107589" ht="12.75" customHeight="1" x14ac:dyDescent="0.2"/>
    <row r="107590" ht="12.75" customHeight="1" x14ac:dyDescent="0.2"/>
    <row r="107591" ht="12.75" customHeight="1" x14ac:dyDescent="0.2"/>
    <row r="107592" ht="12.75" customHeight="1" x14ac:dyDescent="0.2"/>
    <row r="107593" ht="12.75" customHeight="1" x14ac:dyDescent="0.2"/>
    <row r="107594" ht="12.75" customHeight="1" x14ac:dyDescent="0.2"/>
    <row r="107595" ht="12.75" customHeight="1" x14ac:dyDescent="0.2"/>
    <row r="107596" ht="12.75" customHeight="1" x14ac:dyDescent="0.2"/>
    <row r="107597" ht="12.75" customHeight="1" x14ac:dyDescent="0.2"/>
    <row r="107598" ht="12.75" customHeight="1" x14ac:dyDescent="0.2"/>
    <row r="107599" ht="12.75" customHeight="1" x14ac:dyDescent="0.2"/>
    <row r="107600" ht="12.75" customHeight="1" x14ac:dyDescent="0.2"/>
    <row r="107601" ht="12.75" customHeight="1" x14ac:dyDescent="0.2"/>
    <row r="107602" ht="12.75" customHeight="1" x14ac:dyDescent="0.2"/>
    <row r="107603" ht="12.75" customHeight="1" x14ac:dyDescent="0.2"/>
    <row r="107604" ht="12.75" customHeight="1" x14ac:dyDescent="0.2"/>
    <row r="107605" ht="12.75" customHeight="1" x14ac:dyDescent="0.2"/>
    <row r="107606" ht="12.75" customHeight="1" x14ac:dyDescent="0.2"/>
    <row r="107607" ht="12.75" customHeight="1" x14ac:dyDescent="0.2"/>
    <row r="107608" ht="12.75" customHeight="1" x14ac:dyDescent="0.2"/>
    <row r="107609" ht="12.75" customHeight="1" x14ac:dyDescent="0.2"/>
    <row r="107610" ht="12.75" customHeight="1" x14ac:dyDescent="0.2"/>
    <row r="107611" ht="12.75" customHeight="1" x14ac:dyDescent="0.2"/>
    <row r="107612" ht="12.75" customHeight="1" x14ac:dyDescent="0.2"/>
    <row r="107613" ht="12.75" customHeight="1" x14ac:dyDescent="0.2"/>
    <row r="107614" ht="12.75" customHeight="1" x14ac:dyDescent="0.2"/>
    <row r="107615" ht="12.75" customHeight="1" x14ac:dyDescent="0.2"/>
    <row r="107616" ht="12.75" customHeight="1" x14ac:dyDescent="0.2"/>
    <row r="107617" ht="12.75" customHeight="1" x14ac:dyDescent="0.2"/>
    <row r="107618" ht="12.75" customHeight="1" x14ac:dyDescent="0.2"/>
    <row r="107619" ht="12.75" customHeight="1" x14ac:dyDescent="0.2"/>
    <row r="107620" ht="12.75" customHeight="1" x14ac:dyDescent="0.2"/>
    <row r="107621" ht="12.75" customHeight="1" x14ac:dyDescent="0.2"/>
    <row r="107622" ht="12.75" customHeight="1" x14ac:dyDescent="0.2"/>
    <row r="107623" ht="12.75" customHeight="1" x14ac:dyDescent="0.2"/>
    <row r="107624" ht="12.75" customHeight="1" x14ac:dyDescent="0.2"/>
    <row r="107625" ht="12.75" customHeight="1" x14ac:dyDescent="0.2"/>
    <row r="107626" ht="12.75" customHeight="1" x14ac:dyDescent="0.2"/>
    <row r="107627" ht="12.75" customHeight="1" x14ac:dyDescent="0.2"/>
    <row r="107628" ht="12.75" customHeight="1" x14ac:dyDescent="0.2"/>
    <row r="107629" ht="12.75" customHeight="1" x14ac:dyDescent="0.2"/>
    <row r="107630" ht="12.75" customHeight="1" x14ac:dyDescent="0.2"/>
    <row r="107631" ht="12.75" customHeight="1" x14ac:dyDescent="0.2"/>
    <row r="107632" ht="12.75" customHeight="1" x14ac:dyDescent="0.2"/>
    <row r="107633" ht="12.75" customHeight="1" x14ac:dyDescent="0.2"/>
    <row r="107634" ht="12.75" customHeight="1" x14ac:dyDescent="0.2"/>
    <row r="107635" ht="12.75" customHeight="1" x14ac:dyDescent="0.2"/>
    <row r="107636" ht="12.75" customHeight="1" x14ac:dyDescent="0.2"/>
    <row r="107637" ht="12.75" customHeight="1" x14ac:dyDescent="0.2"/>
    <row r="107638" ht="12.75" customHeight="1" x14ac:dyDescent="0.2"/>
    <row r="107639" ht="12.75" customHeight="1" x14ac:dyDescent="0.2"/>
    <row r="107640" ht="12.75" customHeight="1" x14ac:dyDescent="0.2"/>
    <row r="107641" ht="12.75" customHeight="1" x14ac:dyDescent="0.2"/>
    <row r="107642" ht="12.75" customHeight="1" x14ac:dyDescent="0.2"/>
    <row r="107643" ht="12.75" customHeight="1" x14ac:dyDescent="0.2"/>
    <row r="107644" ht="12.75" customHeight="1" x14ac:dyDescent="0.2"/>
    <row r="107645" ht="12.75" customHeight="1" x14ac:dyDescent="0.2"/>
    <row r="107646" ht="12.75" customHeight="1" x14ac:dyDescent="0.2"/>
    <row r="107647" ht="12.75" customHeight="1" x14ac:dyDescent="0.2"/>
    <row r="107648" ht="12.75" customHeight="1" x14ac:dyDescent="0.2"/>
    <row r="107649" ht="12.75" customHeight="1" x14ac:dyDescent="0.2"/>
    <row r="107650" ht="12.75" customHeight="1" x14ac:dyDescent="0.2"/>
    <row r="107651" ht="12.75" customHeight="1" x14ac:dyDescent="0.2"/>
    <row r="107652" ht="12.75" customHeight="1" x14ac:dyDescent="0.2"/>
    <row r="107653" ht="12.75" customHeight="1" x14ac:dyDescent="0.2"/>
    <row r="107654" ht="12.75" customHeight="1" x14ac:dyDescent="0.2"/>
    <row r="107655" ht="12.75" customHeight="1" x14ac:dyDescent="0.2"/>
    <row r="107656" ht="12.75" customHeight="1" x14ac:dyDescent="0.2"/>
    <row r="107657" ht="12.75" customHeight="1" x14ac:dyDescent="0.2"/>
    <row r="107658" ht="12.75" customHeight="1" x14ac:dyDescent="0.2"/>
    <row r="107659" ht="12.75" customHeight="1" x14ac:dyDescent="0.2"/>
    <row r="107660" ht="12.75" customHeight="1" x14ac:dyDescent="0.2"/>
    <row r="107661" ht="12.75" customHeight="1" x14ac:dyDescent="0.2"/>
    <row r="107662" ht="12.75" customHeight="1" x14ac:dyDescent="0.2"/>
    <row r="107663" ht="12.75" customHeight="1" x14ac:dyDescent="0.2"/>
    <row r="107664" ht="12.75" customHeight="1" x14ac:dyDescent="0.2"/>
    <row r="107665" ht="12.75" customHeight="1" x14ac:dyDescent="0.2"/>
    <row r="107666" ht="12.75" customHeight="1" x14ac:dyDescent="0.2"/>
    <row r="107667" ht="12.75" customHeight="1" x14ac:dyDescent="0.2"/>
    <row r="107668" ht="12.75" customHeight="1" x14ac:dyDescent="0.2"/>
    <row r="107669" ht="12.75" customHeight="1" x14ac:dyDescent="0.2"/>
    <row r="107670" ht="12.75" customHeight="1" x14ac:dyDescent="0.2"/>
    <row r="107671" ht="12.75" customHeight="1" x14ac:dyDescent="0.2"/>
    <row r="107672" ht="12.75" customHeight="1" x14ac:dyDescent="0.2"/>
    <row r="107673" ht="12.75" customHeight="1" x14ac:dyDescent="0.2"/>
    <row r="107674" ht="12.75" customHeight="1" x14ac:dyDescent="0.2"/>
    <row r="107675" ht="12.75" customHeight="1" x14ac:dyDescent="0.2"/>
    <row r="107676" ht="12.75" customHeight="1" x14ac:dyDescent="0.2"/>
    <row r="107677" ht="12.75" customHeight="1" x14ac:dyDescent="0.2"/>
    <row r="107678" ht="12.75" customHeight="1" x14ac:dyDescent="0.2"/>
    <row r="107679" ht="12.75" customHeight="1" x14ac:dyDescent="0.2"/>
    <row r="107680" ht="12.75" customHeight="1" x14ac:dyDescent="0.2"/>
    <row r="107681" ht="12.75" customHeight="1" x14ac:dyDescent="0.2"/>
    <row r="107682" ht="12.75" customHeight="1" x14ac:dyDescent="0.2"/>
    <row r="107683" ht="12.75" customHeight="1" x14ac:dyDescent="0.2"/>
    <row r="107684" ht="12.75" customHeight="1" x14ac:dyDescent="0.2"/>
    <row r="107685" ht="12.75" customHeight="1" x14ac:dyDescent="0.2"/>
    <row r="107686" ht="12.75" customHeight="1" x14ac:dyDescent="0.2"/>
    <row r="107687" ht="12.75" customHeight="1" x14ac:dyDescent="0.2"/>
    <row r="107688" ht="12.75" customHeight="1" x14ac:dyDescent="0.2"/>
    <row r="107689" ht="12.75" customHeight="1" x14ac:dyDescent="0.2"/>
    <row r="107690" ht="12.75" customHeight="1" x14ac:dyDescent="0.2"/>
    <row r="107691" ht="12.75" customHeight="1" x14ac:dyDescent="0.2"/>
    <row r="107692" ht="12.75" customHeight="1" x14ac:dyDescent="0.2"/>
    <row r="107693" ht="12.75" customHeight="1" x14ac:dyDescent="0.2"/>
    <row r="107694" ht="12.75" customHeight="1" x14ac:dyDescent="0.2"/>
    <row r="107695" ht="12.75" customHeight="1" x14ac:dyDescent="0.2"/>
    <row r="107696" ht="12.75" customHeight="1" x14ac:dyDescent="0.2"/>
    <row r="107697" ht="12.75" customHeight="1" x14ac:dyDescent="0.2"/>
    <row r="107698" ht="12.75" customHeight="1" x14ac:dyDescent="0.2"/>
    <row r="107699" ht="12.75" customHeight="1" x14ac:dyDescent="0.2"/>
    <row r="107700" ht="12.75" customHeight="1" x14ac:dyDescent="0.2"/>
    <row r="107701" ht="12.75" customHeight="1" x14ac:dyDescent="0.2"/>
    <row r="107702" ht="12.75" customHeight="1" x14ac:dyDescent="0.2"/>
    <row r="107703" ht="12.75" customHeight="1" x14ac:dyDescent="0.2"/>
    <row r="107704" ht="12.75" customHeight="1" x14ac:dyDescent="0.2"/>
    <row r="107705" ht="12.75" customHeight="1" x14ac:dyDescent="0.2"/>
    <row r="107706" ht="12.75" customHeight="1" x14ac:dyDescent="0.2"/>
    <row r="107707" ht="12.75" customHeight="1" x14ac:dyDescent="0.2"/>
    <row r="107708" ht="12.75" customHeight="1" x14ac:dyDescent="0.2"/>
    <row r="107709" ht="12.75" customHeight="1" x14ac:dyDescent="0.2"/>
    <row r="107710" ht="12.75" customHeight="1" x14ac:dyDescent="0.2"/>
    <row r="107711" ht="12.75" customHeight="1" x14ac:dyDescent="0.2"/>
    <row r="107712" ht="12.75" customHeight="1" x14ac:dyDescent="0.2"/>
    <row r="107713" ht="12.75" customHeight="1" x14ac:dyDescent="0.2"/>
    <row r="107714" ht="12.75" customHeight="1" x14ac:dyDescent="0.2"/>
    <row r="107715" ht="12.75" customHeight="1" x14ac:dyDescent="0.2"/>
    <row r="107716" ht="12.75" customHeight="1" x14ac:dyDescent="0.2"/>
    <row r="107717" ht="12.75" customHeight="1" x14ac:dyDescent="0.2"/>
    <row r="107718" ht="12.75" customHeight="1" x14ac:dyDescent="0.2"/>
    <row r="107719" ht="12.75" customHeight="1" x14ac:dyDescent="0.2"/>
    <row r="107720" ht="12.75" customHeight="1" x14ac:dyDescent="0.2"/>
    <row r="107721" ht="12.75" customHeight="1" x14ac:dyDescent="0.2"/>
    <row r="107722" ht="12.75" customHeight="1" x14ac:dyDescent="0.2"/>
    <row r="107723" ht="12.75" customHeight="1" x14ac:dyDescent="0.2"/>
    <row r="107724" ht="12.75" customHeight="1" x14ac:dyDescent="0.2"/>
    <row r="107725" ht="12.75" customHeight="1" x14ac:dyDescent="0.2"/>
    <row r="107726" ht="12.75" customHeight="1" x14ac:dyDescent="0.2"/>
    <row r="107727" ht="12.75" customHeight="1" x14ac:dyDescent="0.2"/>
    <row r="107728" ht="12.75" customHeight="1" x14ac:dyDescent="0.2"/>
    <row r="107729" ht="12.75" customHeight="1" x14ac:dyDescent="0.2"/>
    <row r="107730" ht="12.75" customHeight="1" x14ac:dyDescent="0.2"/>
    <row r="107731" ht="12.75" customHeight="1" x14ac:dyDescent="0.2"/>
    <row r="107732" ht="12.75" customHeight="1" x14ac:dyDescent="0.2"/>
    <row r="107733" ht="12.75" customHeight="1" x14ac:dyDescent="0.2"/>
    <row r="107734" ht="12.75" customHeight="1" x14ac:dyDescent="0.2"/>
    <row r="107735" ht="12.75" customHeight="1" x14ac:dyDescent="0.2"/>
    <row r="107736" ht="12.75" customHeight="1" x14ac:dyDescent="0.2"/>
    <row r="107737" ht="12.75" customHeight="1" x14ac:dyDescent="0.2"/>
    <row r="107738" ht="12.75" customHeight="1" x14ac:dyDescent="0.2"/>
    <row r="107739" ht="12.75" customHeight="1" x14ac:dyDescent="0.2"/>
    <row r="107740" ht="12.75" customHeight="1" x14ac:dyDescent="0.2"/>
    <row r="107741" ht="12.75" customHeight="1" x14ac:dyDescent="0.2"/>
    <row r="107742" ht="12.75" customHeight="1" x14ac:dyDescent="0.2"/>
    <row r="107743" ht="12.75" customHeight="1" x14ac:dyDescent="0.2"/>
    <row r="107744" ht="12.75" customHeight="1" x14ac:dyDescent="0.2"/>
    <row r="107745" ht="12.75" customHeight="1" x14ac:dyDescent="0.2"/>
    <row r="107746" ht="12.75" customHeight="1" x14ac:dyDescent="0.2"/>
    <row r="107747" ht="12.75" customHeight="1" x14ac:dyDescent="0.2"/>
    <row r="107748" ht="12.75" customHeight="1" x14ac:dyDescent="0.2"/>
    <row r="107749" ht="12.75" customHeight="1" x14ac:dyDescent="0.2"/>
    <row r="107750" ht="12.75" customHeight="1" x14ac:dyDescent="0.2"/>
    <row r="107751" ht="12.75" customHeight="1" x14ac:dyDescent="0.2"/>
    <row r="107752" ht="12.75" customHeight="1" x14ac:dyDescent="0.2"/>
    <row r="107753" ht="12.75" customHeight="1" x14ac:dyDescent="0.2"/>
    <row r="107754" ht="12.75" customHeight="1" x14ac:dyDescent="0.2"/>
    <row r="107755" ht="12.75" customHeight="1" x14ac:dyDescent="0.2"/>
    <row r="107756" ht="12.75" customHeight="1" x14ac:dyDescent="0.2"/>
    <row r="107757" ht="12.75" customHeight="1" x14ac:dyDescent="0.2"/>
    <row r="107758" ht="12.75" customHeight="1" x14ac:dyDescent="0.2"/>
    <row r="107759" ht="12.75" customHeight="1" x14ac:dyDescent="0.2"/>
    <row r="107760" ht="12.75" customHeight="1" x14ac:dyDescent="0.2"/>
    <row r="107761" ht="12.75" customHeight="1" x14ac:dyDescent="0.2"/>
    <row r="107762" ht="12.75" customHeight="1" x14ac:dyDescent="0.2"/>
    <row r="107763" ht="12.75" customHeight="1" x14ac:dyDescent="0.2"/>
    <row r="107764" ht="12.75" customHeight="1" x14ac:dyDescent="0.2"/>
    <row r="107765" ht="12.75" customHeight="1" x14ac:dyDescent="0.2"/>
    <row r="107766" ht="12.75" customHeight="1" x14ac:dyDescent="0.2"/>
    <row r="107767" ht="12.75" customHeight="1" x14ac:dyDescent="0.2"/>
    <row r="107768" ht="12.75" customHeight="1" x14ac:dyDescent="0.2"/>
    <row r="107769" ht="12.75" customHeight="1" x14ac:dyDescent="0.2"/>
    <row r="107770" ht="12.75" customHeight="1" x14ac:dyDescent="0.2"/>
    <row r="107771" ht="12.75" customHeight="1" x14ac:dyDescent="0.2"/>
    <row r="107772" ht="12.75" customHeight="1" x14ac:dyDescent="0.2"/>
    <row r="107773" ht="12.75" customHeight="1" x14ac:dyDescent="0.2"/>
    <row r="107774" ht="12.75" customHeight="1" x14ac:dyDescent="0.2"/>
    <row r="107775" ht="12.75" customHeight="1" x14ac:dyDescent="0.2"/>
    <row r="107776" ht="12.75" customHeight="1" x14ac:dyDescent="0.2"/>
    <row r="107777" ht="12.75" customHeight="1" x14ac:dyDescent="0.2"/>
    <row r="107778" ht="12.75" customHeight="1" x14ac:dyDescent="0.2"/>
    <row r="107779" ht="12.75" customHeight="1" x14ac:dyDescent="0.2"/>
    <row r="107780" ht="12.75" customHeight="1" x14ac:dyDescent="0.2"/>
    <row r="107781" ht="12.75" customHeight="1" x14ac:dyDescent="0.2"/>
    <row r="107782" ht="12.75" customHeight="1" x14ac:dyDescent="0.2"/>
    <row r="107783" ht="12.75" customHeight="1" x14ac:dyDescent="0.2"/>
    <row r="107784" ht="12.75" customHeight="1" x14ac:dyDescent="0.2"/>
    <row r="107785" ht="12.75" customHeight="1" x14ac:dyDescent="0.2"/>
    <row r="107786" ht="12.75" customHeight="1" x14ac:dyDescent="0.2"/>
    <row r="107787" ht="12.75" customHeight="1" x14ac:dyDescent="0.2"/>
    <row r="107788" ht="12.75" customHeight="1" x14ac:dyDescent="0.2"/>
    <row r="107789" ht="12.75" customHeight="1" x14ac:dyDescent="0.2"/>
    <row r="107790" ht="12.75" customHeight="1" x14ac:dyDescent="0.2"/>
    <row r="107791" ht="12.75" customHeight="1" x14ac:dyDescent="0.2"/>
    <row r="107792" ht="12.75" customHeight="1" x14ac:dyDescent="0.2"/>
    <row r="107793" ht="12.75" customHeight="1" x14ac:dyDescent="0.2"/>
    <row r="107794" ht="12.75" customHeight="1" x14ac:dyDescent="0.2"/>
    <row r="107795" ht="12.75" customHeight="1" x14ac:dyDescent="0.2"/>
    <row r="107796" ht="12.75" customHeight="1" x14ac:dyDescent="0.2"/>
    <row r="107797" ht="12.75" customHeight="1" x14ac:dyDescent="0.2"/>
    <row r="107798" ht="12.75" customHeight="1" x14ac:dyDescent="0.2"/>
    <row r="107799" ht="12.75" customHeight="1" x14ac:dyDescent="0.2"/>
    <row r="107800" ht="12.75" customHeight="1" x14ac:dyDescent="0.2"/>
    <row r="107801" ht="12.75" customHeight="1" x14ac:dyDescent="0.2"/>
    <row r="107802" ht="12.75" customHeight="1" x14ac:dyDescent="0.2"/>
    <row r="107803" ht="12.75" customHeight="1" x14ac:dyDescent="0.2"/>
    <row r="107804" ht="12.75" customHeight="1" x14ac:dyDescent="0.2"/>
    <row r="107805" ht="12.75" customHeight="1" x14ac:dyDescent="0.2"/>
    <row r="107806" ht="12.75" customHeight="1" x14ac:dyDescent="0.2"/>
    <row r="107807" ht="12.75" customHeight="1" x14ac:dyDescent="0.2"/>
    <row r="107808" ht="12.75" customHeight="1" x14ac:dyDescent="0.2"/>
    <row r="107809" ht="12.75" customHeight="1" x14ac:dyDescent="0.2"/>
    <row r="107810" ht="12.75" customHeight="1" x14ac:dyDescent="0.2"/>
    <row r="107811" ht="12.75" customHeight="1" x14ac:dyDescent="0.2"/>
    <row r="107812" ht="12.75" customHeight="1" x14ac:dyDescent="0.2"/>
    <row r="107813" ht="12.75" customHeight="1" x14ac:dyDescent="0.2"/>
    <row r="107814" ht="12.75" customHeight="1" x14ac:dyDescent="0.2"/>
    <row r="107815" ht="12.75" customHeight="1" x14ac:dyDescent="0.2"/>
    <row r="107816" ht="12.75" customHeight="1" x14ac:dyDescent="0.2"/>
    <row r="107817" ht="12.75" customHeight="1" x14ac:dyDescent="0.2"/>
    <row r="107818" ht="12.75" customHeight="1" x14ac:dyDescent="0.2"/>
    <row r="107819" ht="12.75" customHeight="1" x14ac:dyDescent="0.2"/>
    <row r="107820" ht="12.75" customHeight="1" x14ac:dyDescent="0.2"/>
    <row r="107821" ht="12.75" customHeight="1" x14ac:dyDescent="0.2"/>
    <row r="107822" ht="12.75" customHeight="1" x14ac:dyDescent="0.2"/>
    <row r="107823" ht="12.75" customHeight="1" x14ac:dyDescent="0.2"/>
    <row r="107824" ht="12.75" customHeight="1" x14ac:dyDescent="0.2"/>
    <row r="107825" ht="12.75" customHeight="1" x14ac:dyDescent="0.2"/>
    <row r="107826" ht="12.75" customHeight="1" x14ac:dyDescent="0.2"/>
    <row r="107827" ht="12.75" customHeight="1" x14ac:dyDescent="0.2"/>
    <row r="107828" ht="12.75" customHeight="1" x14ac:dyDescent="0.2"/>
    <row r="107829" ht="12.75" customHeight="1" x14ac:dyDescent="0.2"/>
    <row r="107830" ht="12.75" customHeight="1" x14ac:dyDescent="0.2"/>
    <row r="107831" ht="12.75" customHeight="1" x14ac:dyDescent="0.2"/>
    <row r="107832" ht="12.75" customHeight="1" x14ac:dyDescent="0.2"/>
    <row r="107833" ht="12.75" customHeight="1" x14ac:dyDescent="0.2"/>
    <row r="107834" ht="12.75" customHeight="1" x14ac:dyDescent="0.2"/>
    <row r="107835" ht="12.75" customHeight="1" x14ac:dyDescent="0.2"/>
    <row r="107836" ht="12.75" customHeight="1" x14ac:dyDescent="0.2"/>
    <row r="107837" ht="12.75" customHeight="1" x14ac:dyDescent="0.2"/>
    <row r="107838" ht="12.75" customHeight="1" x14ac:dyDescent="0.2"/>
    <row r="107839" ht="12.75" customHeight="1" x14ac:dyDescent="0.2"/>
    <row r="107840" ht="12.75" customHeight="1" x14ac:dyDescent="0.2"/>
    <row r="107841" ht="12.75" customHeight="1" x14ac:dyDescent="0.2"/>
    <row r="107842" ht="12.75" customHeight="1" x14ac:dyDescent="0.2"/>
    <row r="107843" ht="12.75" customHeight="1" x14ac:dyDescent="0.2"/>
    <row r="107844" ht="12.75" customHeight="1" x14ac:dyDescent="0.2"/>
    <row r="107845" ht="12.75" customHeight="1" x14ac:dyDescent="0.2"/>
    <row r="107846" ht="12.75" customHeight="1" x14ac:dyDescent="0.2"/>
    <row r="107847" ht="12.75" customHeight="1" x14ac:dyDescent="0.2"/>
    <row r="107848" ht="12.75" customHeight="1" x14ac:dyDescent="0.2"/>
    <row r="107849" ht="12.75" customHeight="1" x14ac:dyDescent="0.2"/>
    <row r="107850" ht="12.75" customHeight="1" x14ac:dyDescent="0.2"/>
    <row r="107851" ht="12.75" customHeight="1" x14ac:dyDescent="0.2"/>
    <row r="107852" ht="12.75" customHeight="1" x14ac:dyDescent="0.2"/>
    <row r="107853" ht="12.75" customHeight="1" x14ac:dyDescent="0.2"/>
    <row r="107854" ht="12.75" customHeight="1" x14ac:dyDescent="0.2"/>
    <row r="107855" ht="12.75" customHeight="1" x14ac:dyDescent="0.2"/>
    <row r="107856" ht="12.75" customHeight="1" x14ac:dyDescent="0.2"/>
    <row r="107857" ht="12.75" customHeight="1" x14ac:dyDescent="0.2"/>
    <row r="107858" ht="12.75" customHeight="1" x14ac:dyDescent="0.2"/>
    <row r="107859" ht="12.75" customHeight="1" x14ac:dyDescent="0.2"/>
    <row r="107860" ht="12.75" customHeight="1" x14ac:dyDescent="0.2"/>
    <row r="107861" ht="12.75" customHeight="1" x14ac:dyDescent="0.2"/>
    <row r="107862" ht="12.75" customHeight="1" x14ac:dyDescent="0.2"/>
    <row r="107863" ht="12.75" customHeight="1" x14ac:dyDescent="0.2"/>
    <row r="107864" ht="12.75" customHeight="1" x14ac:dyDescent="0.2"/>
    <row r="107865" ht="12.75" customHeight="1" x14ac:dyDescent="0.2"/>
    <row r="107866" ht="12.75" customHeight="1" x14ac:dyDescent="0.2"/>
    <row r="107867" ht="12.75" customHeight="1" x14ac:dyDescent="0.2"/>
    <row r="107868" ht="12.75" customHeight="1" x14ac:dyDescent="0.2"/>
    <row r="107869" ht="12.75" customHeight="1" x14ac:dyDescent="0.2"/>
    <row r="107870" ht="12.75" customHeight="1" x14ac:dyDescent="0.2"/>
    <row r="107871" ht="12.75" customHeight="1" x14ac:dyDescent="0.2"/>
    <row r="107872" ht="12.75" customHeight="1" x14ac:dyDescent="0.2"/>
    <row r="107873" ht="12.75" customHeight="1" x14ac:dyDescent="0.2"/>
    <row r="107874" ht="12.75" customHeight="1" x14ac:dyDescent="0.2"/>
    <row r="107875" ht="12.75" customHeight="1" x14ac:dyDescent="0.2"/>
    <row r="107876" ht="12.75" customHeight="1" x14ac:dyDescent="0.2"/>
    <row r="107877" ht="12.75" customHeight="1" x14ac:dyDescent="0.2"/>
    <row r="107878" ht="12.75" customHeight="1" x14ac:dyDescent="0.2"/>
    <row r="107879" ht="12.75" customHeight="1" x14ac:dyDescent="0.2"/>
    <row r="107880" ht="12.75" customHeight="1" x14ac:dyDescent="0.2"/>
    <row r="107881" ht="12.75" customHeight="1" x14ac:dyDescent="0.2"/>
    <row r="107882" ht="12.75" customHeight="1" x14ac:dyDescent="0.2"/>
    <row r="107883" ht="12.75" customHeight="1" x14ac:dyDescent="0.2"/>
    <row r="107884" ht="12.75" customHeight="1" x14ac:dyDescent="0.2"/>
    <row r="107885" ht="12.75" customHeight="1" x14ac:dyDescent="0.2"/>
    <row r="107886" ht="12.75" customHeight="1" x14ac:dyDescent="0.2"/>
    <row r="107887" ht="12.75" customHeight="1" x14ac:dyDescent="0.2"/>
    <row r="107888" ht="12.75" customHeight="1" x14ac:dyDescent="0.2"/>
    <row r="107889" ht="12.75" customHeight="1" x14ac:dyDescent="0.2"/>
    <row r="107890" ht="12.75" customHeight="1" x14ac:dyDescent="0.2"/>
    <row r="107891" ht="12.75" customHeight="1" x14ac:dyDescent="0.2"/>
    <row r="107892" ht="12.75" customHeight="1" x14ac:dyDescent="0.2"/>
    <row r="107893" ht="12.75" customHeight="1" x14ac:dyDescent="0.2"/>
    <row r="107894" ht="12.75" customHeight="1" x14ac:dyDescent="0.2"/>
    <row r="107895" ht="12.75" customHeight="1" x14ac:dyDescent="0.2"/>
    <row r="107896" ht="12.75" customHeight="1" x14ac:dyDescent="0.2"/>
    <row r="107897" ht="12.75" customHeight="1" x14ac:dyDescent="0.2"/>
    <row r="107898" ht="12.75" customHeight="1" x14ac:dyDescent="0.2"/>
    <row r="107899" ht="12.75" customHeight="1" x14ac:dyDescent="0.2"/>
    <row r="107900" ht="12.75" customHeight="1" x14ac:dyDescent="0.2"/>
    <row r="107901" ht="12.75" customHeight="1" x14ac:dyDescent="0.2"/>
    <row r="107902" ht="12.75" customHeight="1" x14ac:dyDescent="0.2"/>
    <row r="107903" ht="12.75" customHeight="1" x14ac:dyDescent="0.2"/>
    <row r="107904" ht="12.75" customHeight="1" x14ac:dyDescent="0.2"/>
    <row r="107905" ht="12.75" customHeight="1" x14ac:dyDescent="0.2"/>
    <row r="107906" ht="12.75" customHeight="1" x14ac:dyDescent="0.2"/>
    <row r="107907" ht="12.75" customHeight="1" x14ac:dyDescent="0.2"/>
    <row r="107908" ht="12.75" customHeight="1" x14ac:dyDescent="0.2"/>
    <row r="107909" ht="12.75" customHeight="1" x14ac:dyDescent="0.2"/>
    <row r="107910" ht="12.75" customHeight="1" x14ac:dyDescent="0.2"/>
    <row r="107911" ht="12.75" customHeight="1" x14ac:dyDescent="0.2"/>
    <row r="107912" ht="12.75" customHeight="1" x14ac:dyDescent="0.2"/>
    <row r="107913" ht="12.75" customHeight="1" x14ac:dyDescent="0.2"/>
    <row r="107914" ht="12.75" customHeight="1" x14ac:dyDescent="0.2"/>
    <row r="107915" ht="12.75" customHeight="1" x14ac:dyDescent="0.2"/>
    <row r="107916" ht="12.75" customHeight="1" x14ac:dyDescent="0.2"/>
    <row r="107917" ht="12.75" customHeight="1" x14ac:dyDescent="0.2"/>
    <row r="107918" ht="12.75" customHeight="1" x14ac:dyDescent="0.2"/>
    <row r="107919" ht="12.75" customHeight="1" x14ac:dyDescent="0.2"/>
    <row r="107920" ht="12.75" customHeight="1" x14ac:dyDescent="0.2"/>
    <row r="107921" ht="12.75" customHeight="1" x14ac:dyDescent="0.2"/>
    <row r="107922" ht="12.75" customHeight="1" x14ac:dyDescent="0.2"/>
    <row r="107923" ht="12.75" customHeight="1" x14ac:dyDescent="0.2"/>
    <row r="107924" ht="12.75" customHeight="1" x14ac:dyDescent="0.2"/>
    <row r="107925" ht="12.75" customHeight="1" x14ac:dyDescent="0.2"/>
    <row r="107926" ht="12.75" customHeight="1" x14ac:dyDescent="0.2"/>
    <row r="107927" ht="12.75" customHeight="1" x14ac:dyDescent="0.2"/>
    <row r="107928" ht="12.75" customHeight="1" x14ac:dyDescent="0.2"/>
    <row r="107929" ht="12.75" customHeight="1" x14ac:dyDescent="0.2"/>
    <row r="107930" ht="12.75" customHeight="1" x14ac:dyDescent="0.2"/>
    <row r="107931" ht="12.75" customHeight="1" x14ac:dyDescent="0.2"/>
    <row r="107932" ht="12.75" customHeight="1" x14ac:dyDescent="0.2"/>
    <row r="107933" ht="12.75" customHeight="1" x14ac:dyDescent="0.2"/>
    <row r="107934" ht="12.75" customHeight="1" x14ac:dyDescent="0.2"/>
    <row r="107935" ht="12.75" customHeight="1" x14ac:dyDescent="0.2"/>
    <row r="107936" ht="12.75" customHeight="1" x14ac:dyDescent="0.2"/>
    <row r="107937" ht="12.75" customHeight="1" x14ac:dyDescent="0.2"/>
    <row r="107938" ht="12.75" customHeight="1" x14ac:dyDescent="0.2"/>
    <row r="107939" ht="12.75" customHeight="1" x14ac:dyDescent="0.2"/>
    <row r="107940" ht="12.75" customHeight="1" x14ac:dyDescent="0.2"/>
    <row r="107941" ht="12.75" customHeight="1" x14ac:dyDescent="0.2"/>
    <row r="107942" ht="12.75" customHeight="1" x14ac:dyDescent="0.2"/>
    <row r="107943" ht="12.75" customHeight="1" x14ac:dyDescent="0.2"/>
    <row r="107944" ht="12.75" customHeight="1" x14ac:dyDescent="0.2"/>
    <row r="107945" ht="12.75" customHeight="1" x14ac:dyDescent="0.2"/>
    <row r="107946" ht="12.75" customHeight="1" x14ac:dyDescent="0.2"/>
    <row r="107947" ht="12.75" customHeight="1" x14ac:dyDescent="0.2"/>
    <row r="107948" ht="12.75" customHeight="1" x14ac:dyDescent="0.2"/>
    <row r="107949" ht="12.75" customHeight="1" x14ac:dyDescent="0.2"/>
    <row r="107950" ht="12.75" customHeight="1" x14ac:dyDescent="0.2"/>
    <row r="107951" ht="12.75" customHeight="1" x14ac:dyDescent="0.2"/>
    <row r="107952" ht="12.75" customHeight="1" x14ac:dyDescent="0.2"/>
    <row r="107953" ht="12.75" customHeight="1" x14ac:dyDescent="0.2"/>
    <row r="107954" ht="12.75" customHeight="1" x14ac:dyDescent="0.2"/>
    <row r="107955" ht="12.75" customHeight="1" x14ac:dyDescent="0.2"/>
    <row r="107956" ht="12.75" customHeight="1" x14ac:dyDescent="0.2"/>
    <row r="107957" ht="12.75" customHeight="1" x14ac:dyDescent="0.2"/>
    <row r="107958" ht="12.75" customHeight="1" x14ac:dyDescent="0.2"/>
    <row r="107959" ht="12.75" customHeight="1" x14ac:dyDescent="0.2"/>
    <row r="107960" ht="12.75" customHeight="1" x14ac:dyDescent="0.2"/>
    <row r="107961" ht="12.75" customHeight="1" x14ac:dyDescent="0.2"/>
    <row r="107962" ht="12.75" customHeight="1" x14ac:dyDescent="0.2"/>
    <row r="107963" ht="12.75" customHeight="1" x14ac:dyDescent="0.2"/>
    <row r="107964" ht="12.75" customHeight="1" x14ac:dyDescent="0.2"/>
    <row r="107965" ht="12.75" customHeight="1" x14ac:dyDescent="0.2"/>
    <row r="107966" ht="12.75" customHeight="1" x14ac:dyDescent="0.2"/>
    <row r="107967" ht="12.75" customHeight="1" x14ac:dyDescent="0.2"/>
    <row r="107968" ht="12.75" customHeight="1" x14ac:dyDescent="0.2"/>
    <row r="107969" ht="12.75" customHeight="1" x14ac:dyDescent="0.2"/>
    <row r="107970" ht="12.75" customHeight="1" x14ac:dyDescent="0.2"/>
    <row r="107971" ht="12.75" customHeight="1" x14ac:dyDescent="0.2"/>
    <row r="107972" ht="12.75" customHeight="1" x14ac:dyDescent="0.2"/>
    <row r="107973" ht="12.75" customHeight="1" x14ac:dyDescent="0.2"/>
    <row r="107974" ht="12.75" customHeight="1" x14ac:dyDescent="0.2"/>
    <row r="107975" ht="12.75" customHeight="1" x14ac:dyDescent="0.2"/>
    <row r="107976" ht="12.75" customHeight="1" x14ac:dyDescent="0.2"/>
    <row r="107977" ht="12.75" customHeight="1" x14ac:dyDescent="0.2"/>
    <row r="107978" ht="12.75" customHeight="1" x14ac:dyDescent="0.2"/>
    <row r="107979" ht="12.75" customHeight="1" x14ac:dyDescent="0.2"/>
    <row r="107980" ht="12.75" customHeight="1" x14ac:dyDescent="0.2"/>
    <row r="107981" ht="12.75" customHeight="1" x14ac:dyDescent="0.2"/>
    <row r="107982" ht="12.75" customHeight="1" x14ac:dyDescent="0.2"/>
    <row r="107983" ht="12.75" customHeight="1" x14ac:dyDescent="0.2"/>
    <row r="107984" ht="12.75" customHeight="1" x14ac:dyDescent="0.2"/>
    <row r="107985" ht="12.75" customHeight="1" x14ac:dyDescent="0.2"/>
    <row r="107986" ht="12.75" customHeight="1" x14ac:dyDescent="0.2"/>
    <row r="107987" ht="12.75" customHeight="1" x14ac:dyDescent="0.2"/>
    <row r="107988" ht="12.75" customHeight="1" x14ac:dyDescent="0.2"/>
    <row r="107989" ht="12.75" customHeight="1" x14ac:dyDescent="0.2"/>
    <row r="107990" ht="12.75" customHeight="1" x14ac:dyDescent="0.2"/>
    <row r="107991" ht="12.75" customHeight="1" x14ac:dyDescent="0.2"/>
    <row r="107992" ht="12.75" customHeight="1" x14ac:dyDescent="0.2"/>
    <row r="107993" ht="12.75" customHeight="1" x14ac:dyDescent="0.2"/>
    <row r="107994" ht="12.75" customHeight="1" x14ac:dyDescent="0.2"/>
    <row r="107995" ht="12.75" customHeight="1" x14ac:dyDescent="0.2"/>
    <row r="107996" ht="12.75" customHeight="1" x14ac:dyDescent="0.2"/>
    <row r="107997" ht="12.75" customHeight="1" x14ac:dyDescent="0.2"/>
    <row r="107998" ht="12.75" customHeight="1" x14ac:dyDescent="0.2"/>
    <row r="107999" ht="12.75" customHeight="1" x14ac:dyDescent="0.2"/>
    <row r="108000" ht="12.75" customHeight="1" x14ac:dyDescent="0.2"/>
    <row r="108001" ht="12.75" customHeight="1" x14ac:dyDescent="0.2"/>
    <row r="108002" ht="12.75" customHeight="1" x14ac:dyDescent="0.2"/>
    <row r="108003" ht="12.75" customHeight="1" x14ac:dyDescent="0.2"/>
    <row r="108004" ht="12.75" customHeight="1" x14ac:dyDescent="0.2"/>
    <row r="108005" ht="12.75" customHeight="1" x14ac:dyDescent="0.2"/>
    <row r="108006" ht="12.75" customHeight="1" x14ac:dyDescent="0.2"/>
    <row r="108007" ht="12.75" customHeight="1" x14ac:dyDescent="0.2"/>
    <row r="108008" ht="12.75" customHeight="1" x14ac:dyDescent="0.2"/>
    <row r="108009" ht="12.75" customHeight="1" x14ac:dyDescent="0.2"/>
    <row r="108010" ht="12.75" customHeight="1" x14ac:dyDescent="0.2"/>
    <row r="108011" ht="12.75" customHeight="1" x14ac:dyDescent="0.2"/>
    <row r="108012" ht="12.75" customHeight="1" x14ac:dyDescent="0.2"/>
    <row r="108013" ht="12.75" customHeight="1" x14ac:dyDescent="0.2"/>
    <row r="108014" ht="12.75" customHeight="1" x14ac:dyDescent="0.2"/>
    <row r="108015" ht="12.75" customHeight="1" x14ac:dyDescent="0.2"/>
    <row r="108016" ht="12.75" customHeight="1" x14ac:dyDescent="0.2"/>
    <row r="108017" ht="12.75" customHeight="1" x14ac:dyDescent="0.2"/>
    <row r="108018" ht="12.75" customHeight="1" x14ac:dyDescent="0.2"/>
    <row r="108019" ht="12.75" customHeight="1" x14ac:dyDescent="0.2"/>
    <row r="108020" ht="12.75" customHeight="1" x14ac:dyDescent="0.2"/>
    <row r="108021" ht="12.75" customHeight="1" x14ac:dyDescent="0.2"/>
    <row r="108022" ht="12.75" customHeight="1" x14ac:dyDescent="0.2"/>
    <row r="108023" ht="12.75" customHeight="1" x14ac:dyDescent="0.2"/>
    <row r="108024" ht="12.75" customHeight="1" x14ac:dyDescent="0.2"/>
    <row r="108025" ht="12.75" customHeight="1" x14ac:dyDescent="0.2"/>
    <row r="108026" ht="12.75" customHeight="1" x14ac:dyDescent="0.2"/>
    <row r="108027" ht="12.75" customHeight="1" x14ac:dyDescent="0.2"/>
    <row r="108028" ht="12.75" customHeight="1" x14ac:dyDescent="0.2"/>
    <row r="108029" ht="12.75" customHeight="1" x14ac:dyDescent="0.2"/>
    <row r="108030" ht="12.75" customHeight="1" x14ac:dyDescent="0.2"/>
    <row r="108031" ht="12.75" customHeight="1" x14ac:dyDescent="0.2"/>
    <row r="108032" ht="12.75" customHeight="1" x14ac:dyDescent="0.2"/>
    <row r="108033" ht="12.75" customHeight="1" x14ac:dyDescent="0.2"/>
    <row r="108034" ht="12.75" customHeight="1" x14ac:dyDescent="0.2"/>
    <row r="108035" ht="12.75" customHeight="1" x14ac:dyDescent="0.2"/>
    <row r="108036" ht="12.75" customHeight="1" x14ac:dyDescent="0.2"/>
    <row r="108037" ht="12.75" customHeight="1" x14ac:dyDescent="0.2"/>
    <row r="108038" ht="12.75" customHeight="1" x14ac:dyDescent="0.2"/>
    <row r="108039" ht="12.75" customHeight="1" x14ac:dyDescent="0.2"/>
    <row r="108040" ht="12.75" customHeight="1" x14ac:dyDescent="0.2"/>
    <row r="108041" ht="12.75" customHeight="1" x14ac:dyDescent="0.2"/>
    <row r="108042" ht="12.75" customHeight="1" x14ac:dyDescent="0.2"/>
    <row r="108043" ht="12.75" customHeight="1" x14ac:dyDescent="0.2"/>
    <row r="108044" ht="12.75" customHeight="1" x14ac:dyDescent="0.2"/>
    <row r="108045" ht="12.75" customHeight="1" x14ac:dyDescent="0.2"/>
    <row r="108046" ht="12.75" customHeight="1" x14ac:dyDescent="0.2"/>
    <row r="108047" ht="12.75" customHeight="1" x14ac:dyDescent="0.2"/>
    <row r="108048" ht="12.75" customHeight="1" x14ac:dyDescent="0.2"/>
    <row r="108049" ht="12.75" customHeight="1" x14ac:dyDescent="0.2"/>
    <row r="108050" ht="12.75" customHeight="1" x14ac:dyDescent="0.2"/>
    <row r="108051" ht="12.75" customHeight="1" x14ac:dyDescent="0.2"/>
    <row r="108052" ht="12.75" customHeight="1" x14ac:dyDescent="0.2"/>
    <row r="108053" ht="12.75" customHeight="1" x14ac:dyDescent="0.2"/>
    <row r="108054" ht="12.75" customHeight="1" x14ac:dyDescent="0.2"/>
    <row r="108055" ht="12.75" customHeight="1" x14ac:dyDescent="0.2"/>
    <row r="108056" ht="12.75" customHeight="1" x14ac:dyDescent="0.2"/>
    <row r="108057" ht="12.75" customHeight="1" x14ac:dyDescent="0.2"/>
    <row r="108058" ht="12.75" customHeight="1" x14ac:dyDescent="0.2"/>
    <row r="108059" ht="12.75" customHeight="1" x14ac:dyDescent="0.2"/>
    <row r="108060" ht="12.75" customHeight="1" x14ac:dyDescent="0.2"/>
    <row r="108061" ht="12.75" customHeight="1" x14ac:dyDescent="0.2"/>
    <row r="108062" ht="12.75" customHeight="1" x14ac:dyDescent="0.2"/>
    <row r="108063" ht="12.75" customHeight="1" x14ac:dyDescent="0.2"/>
    <row r="108064" ht="12.75" customHeight="1" x14ac:dyDescent="0.2"/>
    <row r="108065" ht="12.75" customHeight="1" x14ac:dyDescent="0.2"/>
    <row r="108066" ht="12.75" customHeight="1" x14ac:dyDescent="0.2"/>
    <row r="108067" ht="12.75" customHeight="1" x14ac:dyDescent="0.2"/>
    <row r="108068" ht="12.75" customHeight="1" x14ac:dyDescent="0.2"/>
    <row r="108069" ht="12.75" customHeight="1" x14ac:dyDescent="0.2"/>
    <row r="108070" ht="12.75" customHeight="1" x14ac:dyDescent="0.2"/>
    <row r="108071" ht="12.75" customHeight="1" x14ac:dyDescent="0.2"/>
    <row r="108072" ht="12.75" customHeight="1" x14ac:dyDescent="0.2"/>
    <row r="108073" ht="12.75" customHeight="1" x14ac:dyDescent="0.2"/>
    <row r="108074" ht="12.75" customHeight="1" x14ac:dyDescent="0.2"/>
    <row r="108075" ht="12.75" customHeight="1" x14ac:dyDescent="0.2"/>
    <row r="108076" ht="12.75" customHeight="1" x14ac:dyDescent="0.2"/>
    <row r="108077" ht="12.75" customHeight="1" x14ac:dyDescent="0.2"/>
    <row r="108078" ht="12.75" customHeight="1" x14ac:dyDescent="0.2"/>
    <row r="108079" ht="12.75" customHeight="1" x14ac:dyDescent="0.2"/>
    <row r="108080" ht="12.75" customHeight="1" x14ac:dyDescent="0.2"/>
    <row r="108081" ht="12.75" customHeight="1" x14ac:dyDescent="0.2"/>
    <row r="108082" ht="12.75" customHeight="1" x14ac:dyDescent="0.2"/>
    <row r="108083" ht="12.75" customHeight="1" x14ac:dyDescent="0.2"/>
    <row r="108084" ht="12.75" customHeight="1" x14ac:dyDescent="0.2"/>
    <row r="108085" ht="12.75" customHeight="1" x14ac:dyDescent="0.2"/>
    <row r="108086" ht="12.75" customHeight="1" x14ac:dyDescent="0.2"/>
    <row r="108087" ht="12.75" customHeight="1" x14ac:dyDescent="0.2"/>
    <row r="108088" ht="12.75" customHeight="1" x14ac:dyDescent="0.2"/>
    <row r="108089" ht="12.75" customHeight="1" x14ac:dyDescent="0.2"/>
    <row r="108090" ht="12.75" customHeight="1" x14ac:dyDescent="0.2"/>
    <row r="108091" ht="12.75" customHeight="1" x14ac:dyDescent="0.2"/>
    <row r="108092" ht="12.75" customHeight="1" x14ac:dyDescent="0.2"/>
    <row r="108093" ht="12.75" customHeight="1" x14ac:dyDescent="0.2"/>
    <row r="108094" ht="12.75" customHeight="1" x14ac:dyDescent="0.2"/>
    <row r="108095" ht="12.75" customHeight="1" x14ac:dyDescent="0.2"/>
    <row r="108096" ht="12.75" customHeight="1" x14ac:dyDescent="0.2"/>
    <row r="108097" ht="12.75" customHeight="1" x14ac:dyDescent="0.2"/>
    <row r="108098" ht="12.75" customHeight="1" x14ac:dyDescent="0.2"/>
    <row r="108099" ht="12.75" customHeight="1" x14ac:dyDescent="0.2"/>
    <row r="108100" ht="12.75" customHeight="1" x14ac:dyDescent="0.2"/>
    <row r="108101" ht="12.75" customHeight="1" x14ac:dyDescent="0.2"/>
    <row r="108102" ht="12.75" customHeight="1" x14ac:dyDescent="0.2"/>
    <row r="108103" ht="12.75" customHeight="1" x14ac:dyDescent="0.2"/>
    <row r="108104" ht="12.75" customHeight="1" x14ac:dyDescent="0.2"/>
    <row r="108105" ht="12.75" customHeight="1" x14ac:dyDescent="0.2"/>
    <row r="108106" ht="12.75" customHeight="1" x14ac:dyDescent="0.2"/>
    <row r="108107" ht="12.75" customHeight="1" x14ac:dyDescent="0.2"/>
    <row r="108108" ht="12.75" customHeight="1" x14ac:dyDescent="0.2"/>
    <row r="108109" ht="12.75" customHeight="1" x14ac:dyDescent="0.2"/>
    <row r="108110" ht="12.75" customHeight="1" x14ac:dyDescent="0.2"/>
    <row r="108111" ht="12.75" customHeight="1" x14ac:dyDescent="0.2"/>
    <row r="108112" ht="12.75" customHeight="1" x14ac:dyDescent="0.2"/>
    <row r="108113" ht="12.75" customHeight="1" x14ac:dyDescent="0.2"/>
    <row r="108114" ht="12.75" customHeight="1" x14ac:dyDescent="0.2"/>
    <row r="108115" ht="12.75" customHeight="1" x14ac:dyDescent="0.2"/>
    <row r="108116" ht="12.75" customHeight="1" x14ac:dyDescent="0.2"/>
    <row r="108117" ht="12.75" customHeight="1" x14ac:dyDescent="0.2"/>
    <row r="108118" ht="12.75" customHeight="1" x14ac:dyDescent="0.2"/>
    <row r="108119" ht="12.75" customHeight="1" x14ac:dyDescent="0.2"/>
    <row r="108120" ht="12.75" customHeight="1" x14ac:dyDescent="0.2"/>
    <row r="108121" ht="12.75" customHeight="1" x14ac:dyDescent="0.2"/>
    <row r="108122" ht="12.75" customHeight="1" x14ac:dyDescent="0.2"/>
    <row r="108123" ht="12.75" customHeight="1" x14ac:dyDescent="0.2"/>
    <row r="108124" ht="12.75" customHeight="1" x14ac:dyDescent="0.2"/>
    <row r="108125" ht="12.75" customHeight="1" x14ac:dyDescent="0.2"/>
    <row r="108126" ht="12.75" customHeight="1" x14ac:dyDescent="0.2"/>
    <row r="108127" ht="12.75" customHeight="1" x14ac:dyDescent="0.2"/>
    <row r="108128" ht="12.75" customHeight="1" x14ac:dyDescent="0.2"/>
    <row r="108129" ht="12.75" customHeight="1" x14ac:dyDescent="0.2"/>
    <row r="108130" ht="12.75" customHeight="1" x14ac:dyDescent="0.2"/>
    <row r="108131" ht="12.75" customHeight="1" x14ac:dyDescent="0.2"/>
    <row r="108132" ht="12.75" customHeight="1" x14ac:dyDescent="0.2"/>
    <row r="108133" ht="12.75" customHeight="1" x14ac:dyDescent="0.2"/>
    <row r="108134" ht="12.75" customHeight="1" x14ac:dyDescent="0.2"/>
    <row r="108135" ht="12.75" customHeight="1" x14ac:dyDescent="0.2"/>
    <row r="108136" ht="12.75" customHeight="1" x14ac:dyDescent="0.2"/>
    <row r="108137" ht="12.75" customHeight="1" x14ac:dyDescent="0.2"/>
    <row r="108138" ht="12.75" customHeight="1" x14ac:dyDescent="0.2"/>
    <row r="108139" ht="12.75" customHeight="1" x14ac:dyDescent="0.2"/>
    <row r="108140" ht="12.75" customHeight="1" x14ac:dyDescent="0.2"/>
    <row r="108141" ht="12.75" customHeight="1" x14ac:dyDescent="0.2"/>
    <row r="108142" ht="12.75" customHeight="1" x14ac:dyDescent="0.2"/>
    <row r="108143" ht="12.75" customHeight="1" x14ac:dyDescent="0.2"/>
    <row r="108144" ht="12.75" customHeight="1" x14ac:dyDescent="0.2"/>
    <row r="108145" ht="12.75" customHeight="1" x14ac:dyDescent="0.2"/>
    <row r="108146" ht="12.75" customHeight="1" x14ac:dyDescent="0.2"/>
    <row r="108147" ht="12.75" customHeight="1" x14ac:dyDescent="0.2"/>
    <row r="108148" ht="12.75" customHeight="1" x14ac:dyDescent="0.2"/>
    <row r="108149" ht="12.75" customHeight="1" x14ac:dyDescent="0.2"/>
    <row r="108150" ht="12.75" customHeight="1" x14ac:dyDescent="0.2"/>
    <row r="108151" ht="12.75" customHeight="1" x14ac:dyDescent="0.2"/>
    <row r="108152" ht="12.75" customHeight="1" x14ac:dyDescent="0.2"/>
    <row r="108153" ht="12.75" customHeight="1" x14ac:dyDescent="0.2"/>
    <row r="108154" ht="12.75" customHeight="1" x14ac:dyDescent="0.2"/>
    <row r="108155" ht="12.75" customHeight="1" x14ac:dyDescent="0.2"/>
    <row r="108156" ht="12.75" customHeight="1" x14ac:dyDescent="0.2"/>
    <row r="108157" ht="12.75" customHeight="1" x14ac:dyDescent="0.2"/>
    <row r="108158" ht="12.75" customHeight="1" x14ac:dyDescent="0.2"/>
    <row r="108159" ht="12.75" customHeight="1" x14ac:dyDescent="0.2"/>
    <row r="108160" ht="12.75" customHeight="1" x14ac:dyDescent="0.2"/>
    <row r="108161" ht="12.75" customHeight="1" x14ac:dyDescent="0.2"/>
    <row r="108162" ht="12.75" customHeight="1" x14ac:dyDescent="0.2"/>
    <row r="108163" ht="12.75" customHeight="1" x14ac:dyDescent="0.2"/>
    <row r="108164" ht="12.75" customHeight="1" x14ac:dyDescent="0.2"/>
    <row r="108165" ht="12.75" customHeight="1" x14ac:dyDescent="0.2"/>
    <row r="108166" ht="12.75" customHeight="1" x14ac:dyDescent="0.2"/>
    <row r="108167" ht="12.75" customHeight="1" x14ac:dyDescent="0.2"/>
    <row r="108168" ht="12.75" customHeight="1" x14ac:dyDescent="0.2"/>
    <row r="108169" ht="12.75" customHeight="1" x14ac:dyDescent="0.2"/>
    <row r="108170" ht="12.75" customHeight="1" x14ac:dyDescent="0.2"/>
    <row r="108171" ht="12.75" customHeight="1" x14ac:dyDescent="0.2"/>
    <row r="108172" ht="12.75" customHeight="1" x14ac:dyDescent="0.2"/>
    <row r="108173" ht="12.75" customHeight="1" x14ac:dyDescent="0.2"/>
    <row r="108174" ht="12.75" customHeight="1" x14ac:dyDescent="0.2"/>
    <row r="108175" ht="12.75" customHeight="1" x14ac:dyDescent="0.2"/>
    <row r="108176" ht="12.75" customHeight="1" x14ac:dyDescent="0.2"/>
    <row r="108177" ht="12.75" customHeight="1" x14ac:dyDescent="0.2"/>
    <row r="108178" ht="12.75" customHeight="1" x14ac:dyDescent="0.2"/>
    <row r="108179" ht="12.75" customHeight="1" x14ac:dyDescent="0.2"/>
    <row r="108180" ht="12.75" customHeight="1" x14ac:dyDescent="0.2"/>
    <row r="108181" ht="12.75" customHeight="1" x14ac:dyDescent="0.2"/>
    <row r="108182" ht="12.75" customHeight="1" x14ac:dyDescent="0.2"/>
    <row r="108183" ht="12.75" customHeight="1" x14ac:dyDescent="0.2"/>
    <row r="108184" ht="12.75" customHeight="1" x14ac:dyDescent="0.2"/>
    <row r="108185" ht="12.75" customHeight="1" x14ac:dyDescent="0.2"/>
    <row r="108186" ht="12.75" customHeight="1" x14ac:dyDescent="0.2"/>
    <row r="108187" ht="12.75" customHeight="1" x14ac:dyDescent="0.2"/>
    <row r="108188" ht="12.75" customHeight="1" x14ac:dyDescent="0.2"/>
    <row r="108189" ht="12.75" customHeight="1" x14ac:dyDescent="0.2"/>
    <row r="108190" ht="12.75" customHeight="1" x14ac:dyDescent="0.2"/>
    <row r="108191" ht="12.75" customHeight="1" x14ac:dyDescent="0.2"/>
    <row r="108192" ht="12.75" customHeight="1" x14ac:dyDescent="0.2"/>
    <row r="108193" ht="12.75" customHeight="1" x14ac:dyDescent="0.2"/>
    <row r="108194" ht="12.75" customHeight="1" x14ac:dyDescent="0.2"/>
    <row r="108195" ht="12.75" customHeight="1" x14ac:dyDescent="0.2"/>
    <row r="108196" ht="12.75" customHeight="1" x14ac:dyDescent="0.2"/>
    <row r="108197" ht="12.75" customHeight="1" x14ac:dyDescent="0.2"/>
    <row r="108198" ht="12.75" customHeight="1" x14ac:dyDescent="0.2"/>
    <row r="108199" ht="12.75" customHeight="1" x14ac:dyDescent="0.2"/>
    <row r="108200" ht="12.75" customHeight="1" x14ac:dyDescent="0.2"/>
    <row r="108201" ht="12.75" customHeight="1" x14ac:dyDescent="0.2"/>
    <row r="108202" ht="12.75" customHeight="1" x14ac:dyDescent="0.2"/>
    <row r="108203" ht="12.75" customHeight="1" x14ac:dyDescent="0.2"/>
    <row r="108204" ht="12.75" customHeight="1" x14ac:dyDescent="0.2"/>
    <row r="108205" ht="12.75" customHeight="1" x14ac:dyDescent="0.2"/>
    <row r="108206" ht="12.75" customHeight="1" x14ac:dyDescent="0.2"/>
    <row r="108207" ht="12.75" customHeight="1" x14ac:dyDescent="0.2"/>
    <row r="108208" ht="12.75" customHeight="1" x14ac:dyDescent="0.2"/>
    <row r="108209" ht="12.75" customHeight="1" x14ac:dyDescent="0.2"/>
    <row r="108210" ht="12.75" customHeight="1" x14ac:dyDescent="0.2"/>
    <row r="108211" ht="12.75" customHeight="1" x14ac:dyDescent="0.2"/>
    <row r="108212" ht="12.75" customHeight="1" x14ac:dyDescent="0.2"/>
    <row r="108213" ht="12.75" customHeight="1" x14ac:dyDescent="0.2"/>
    <row r="108214" ht="12.75" customHeight="1" x14ac:dyDescent="0.2"/>
    <row r="108215" ht="12.75" customHeight="1" x14ac:dyDescent="0.2"/>
    <row r="108216" ht="12.75" customHeight="1" x14ac:dyDescent="0.2"/>
    <row r="108217" ht="12.75" customHeight="1" x14ac:dyDescent="0.2"/>
    <row r="108218" ht="12.75" customHeight="1" x14ac:dyDescent="0.2"/>
    <row r="108219" ht="12.75" customHeight="1" x14ac:dyDescent="0.2"/>
    <row r="108220" ht="12.75" customHeight="1" x14ac:dyDescent="0.2"/>
    <row r="108221" ht="12.75" customHeight="1" x14ac:dyDescent="0.2"/>
    <row r="108222" ht="12.75" customHeight="1" x14ac:dyDescent="0.2"/>
    <row r="108223" ht="12.75" customHeight="1" x14ac:dyDescent="0.2"/>
    <row r="108224" ht="12.75" customHeight="1" x14ac:dyDescent="0.2"/>
    <row r="108225" ht="12.75" customHeight="1" x14ac:dyDescent="0.2"/>
    <row r="108226" ht="12.75" customHeight="1" x14ac:dyDescent="0.2"/>
    <row r="108227" ht="12.75" customHeight="1" x14ac:dyDescent="0.2"/>
    <row r="108228" ht="12.75" customHeight="1" x14ac:dyDescent="0.2"/>
    <row r="108229" ht="12.75" customHeight="1" x14ac:dyDescent="0.2"/>
    <row r="108230" ht="12.75" customHeight="1" x14ac:dyDescent="0.2"/>
    <row r="108231" ht="12.75" customHeight="1" x14ac:dyDescent="0.2"/>
    <row r="108232" ht="12.75" customHeight="1" x14ac:dyDescent="0.2"/>
    <row r="108233" ht="12.75" customHeight="1" x14ac:dyDescent="0.2"/>
    <row r="108234" ht="12.75" customHeight="1" x14ac:dyDescent="0.2"/>
    <row r="108235" ht="12.75" customHeight="1" x14ac:dyDescent="0.2"/>
    <row r="108236" ht="12.75" customHeight="1" x14ac:dyDescent="0.2"/>
    <row r="108237" ht="12.75" customHeight="1" x14ac:dyDescent="0.2"/>
    <row r="108238" ht="12.75" customHeight="1" x14ac:dyDescent="0.2"/>
    <row r="108239" ht="12.75" customHeight="1" x14ac:dyDescent="0.2"/>
    <row r="108240" ht="12.75" customHeight="1" x14ac:dyDescent="0.2"/>
    <row r="108241" ht="12.75" customHeight="1" x14ac:dyDescent="0.2"/>
    <row r="108242" ht="12.75" customHeight="1" x14ac:dyDescent="0.2"/>
    <row r="108243" ht="12.75" customHeight="1" x14ac:dyDescent="0.2"/>
    <row r="108244" ht="12.75" customHeight="1" x14ac:dyDescent="0.2"/>
    <row r="108245" ht="12.75" customHeight="1" x14ac:dyDescent="0.2"/>
    <row r="108246" ht="12.75" customHeight="1" x14ac:dyDescent="0.2"/>
    <row r="108247" ht="12.75" customHeight="1" x14ac:dyDescent="0.2"/>
    <row r="108248" ht="12.75" customHeight="1" x14ac:dyDescent="0.2"/>
    <row r="108249" ht="12.75" customHeight="1" x14ac:dyDescent="0.2"/>
    <row r="108250" ht="12.75" customHeight="1" x14ac:dyDescent="0.2"/>
    <row r="108251" ht="12.75" customHeight="1" x14ac:dyDescent="0.2"/>
    <row r="108252" ht="12.75" customHeight="1" x14ac:dyDescent="0.2"/>
    <row r="108253" ht="12.75" customHeight="1" x14ac:dyDescent="0.2"/>
    <row r="108254" ht="12.75" customHeight="1" x14ac:dyDescent="0.2"/>
    <row r="108255" ht="12.75" customHeight="1" x14ac:dyDescent="0.2"/>
    <row r="108256" ht="12.75" customHeight="1" x14ac:dyDescent="0.2"/>
    <row r="108257" ht="12.75" customHeight="1" x14ac:dyDescent="0.2"/>
    <row r="108258" ht="12.75" customHeight="1" x14ac:dyDescent="0.2"/>
    <row r="108259" ht="12.75" customHeight="1" x14ac:dyDescent="0.2"/>
    <row r="108260" ht="12.75" customHeight="1" x14ac:dyDescent="0.2"/>
    <row r="108261" ht="12.75" customHeight="1" x14ac:dyDescent="0.2"/>
    <row r="108262" ht="12.75" customHeight="1" x14ac:dyDescent="0.2"/>
    <row r="108263" ht="12.75" customHeight="1" x14ac:dyDescent="0.2"/>
    <row r="108264" ht="12.75" customHeight="1" x14ac:dyDescent="0.2"/>
    <row r="108265" ht="12.75" customHeight="1" x14ac:dyDescent="0.2"/>
    <row r="108266" ht="12.75" customHeight="1" x14ac:dyDescent="0.2"/>
    <row r="108267" ht="12.75" customHeight="1" x14ac:dyDescent="0.2"/>
    <row r="108268" ht="12.75" customHeight="1" x14ac:dyDescent="0.2"/>
    <row r="108269" ht="12.75" customHeight="1" x14ac:dyDescent="0.2"/>
    <row r="108270" ht="12.75" customHeight="1" x14ac:dyDescent="0.2"/>
    <row r="108271" ht="12.75" customHeight="1" x14ac:dyDescent="0.2"/>
    <row r="108272" ht="12.75" customHeight="1" x14ac:dyDescent="0.2"/>
    <row r="108273" ht="12.75" customHeight="1" x14ac:dyDescent="0.2"/>
    <row r="108274" ht="12.75" customHeight="1" x14ac:dyDescent="0.2"/>
    <row r="108275" ht="12.75" customHeight="1" x14ac:dyDescent="0.2"/>
    <row r="108276" ht="12.75" customHeight="1" x14ac:dyDescent="0.2"/>
    <row r="108277" ht="12.75" customHeight="1" x14ac:dyDescent="0.2"/>
    <row r="108278" ht="12.75" customHeight="1" x14ac:dyDescent="0.2"/>
    <row r="108279" ht="12.75" customHeight="1" x14ac:dyDescent="0.2"/>
    <row r="108280" ht="12.75" customHeight="1" x14ac:dyDescent="0.2"/>
    <row r="108281" ht="12.75" customHeight="1" x14ac:dyDescent="0.2"/>
    <row r="108282" ht="12.75" customHeight="1" x14ac:dyDescent="0.2"/>
    <row r="108283" ht="12.75" customHeight="1" x14ac:dyDescent="0.2"/>
    <row r="108284" ht="12.75" customHeight="1" x14ac:dyDescent="0.2"/>
    <row r="108285" ht="12.75" customHeight="1" x14ac:dyDescent="0.2"/>
    <row r="108286" ht="12.75" customHeight="1" x14ac:dyDescent="0.2"/>
    <row r="108287" ht="12.75" customHeight="1" x14ac:dyDescent="0.2"/>
    <row r="108288" ht="12.75" customHeight="1" x14ac:dyDescent="0.2"/>
    <row r="108289" ht="12.75" customHeight="1" x14ac:dyDescent="0.2"/>
    <row r="108290" ht="12.75" customHeight="1" x14ac:dyDescent="0.2"/>
    <row r="108291" ht="12.75" customHeight="1" x14ac:dyDescent="0.2"/>
    <row r="108292" ht="12.75" customHeight="1" x14ac:dyDescent="0.2"/>
    <row r="108293" ht="12.75" customHeight="1" x14ac:dyDescent="0.2"/>
    <row r="108294" ht="12.75" customHeight="1" x14ac:dyDescent="0.2"/>
    <row r="108295" ht="12.75" customHeight="1" x14ac:dyDescent="0.2"/>
    <row r="108296" ht="12.75" customHeight="1" x14ac:dyDescent="0.2"/>
    <row r="108297" ht="12.75" customHeight="1" x14ac:dyDescent="0.2"/>
    <row r="108298" ht="12.75" customHeight="1" x14ac:dyDescent="0.2"/>
    <row r="108299" ht="12.75" customHeight="1" x14ac:dyDescent="0.2"/>
    <row r="108300" ht="12.75" customHeight="1" x14ac:dyDescent="0.2"/>
    <row r="108301" ht="12.75" customHeight="1" x14ac:dyDescent="0.2"/>
    <row r="108302" ht="12.75" customHeight="1" x14ac:dyDescent="0.2"/>
    <row r="108303" ht="12.75" customHeight="1" x14ac:dyDescent="0.2"/>
    <row r="108304" ht="12.75" customHeight="1" x14ac:dyDescent="0.2"/>
    <row r="108305" ht="12.75" customHeight="1" x14ac:dyDescent="0.2"/>
    <row r="108306" ht="12.75" customHeight="1" x14ac:dyDescent="0.2"/>
    <row r="108307" ht="12.75" customHeight="1" x14ac:dyDescent="0.2"/>
    <row r="108308" ht="12.75" customHeight="1" x14ac:dyDescent="0.2"/>
    <row r="108309" ht="12.75" customHeight="1" x14ac:dyDescent="0.2"/>
    <row r="108310" ht="12.75" customHeight="1" x14ac:dyDescent="0.2"/>
    <row r="108311" ht="12.75" customHeight="1" x14ac:dyDescent="0.2"/>
    <row r="108312" ht="12.75" customHeight="1" x14ac:dyDescent="0.2"/>
    <row r="108313" ht="12.75" customHeight="1" x14ac:dyDescent="0.2"/>
    <row r="108314" ht="12.75" customHeight="1" x14ac:dyDescent="0.2"/>
    <row r="108315" ht="12.75" customHeight="1" x14ac:dyDescent="0.2"/>
    <row r="108316" ht="12.75" customHeight="1" x14ac:dyDescent="0.2"/>
    <row r="108317" ht="12.75" customHeight="1" x14ac:dyDescent="0.2"/>
    <row r="108318" ht="12.75" customHeight="1" x14ac:dyDescent="0.2"/>
    <row r="108319" ht="12.75" customHeight="1" x14ac:dyDescent="0.2"/>
    <row r="108320" ht="12.75" customHeight="1" x14ac:dyDescent="0.2"/>
    <row r="108321" ht="12.75" customHeight="1" x14ac:dyDescent="0.2"/>
    <row r="108322" ht="12.75" customHeight="1" x14ac:dyDescent="0.2"/>
    <row r="108323" ht="12.75" customHeight="1" x14ac:dyDescent="0.2"/>
    <row r="108324" ht="12.75" customHeight="1" x14ac:dyDescent="0.2"/>
    <row r="108325" ht="12.75" customHeight="1" x14ac:dyDescent="0.2"/>
    <row r="108326" ht="12.75" customHeight="1" x14ac:dyDescent="0.2"/>
    <row r="108327" ht="12.75" customHeight="1" x14ac:dyDescent="0.2"/>
    <row r="108328" ht="12.75" customHeight="1" x14ac:dyDescent="0.2"/>
    <row r="108329" ht="12.75" customHeight="1" x14ac:dyDescent="0.2"/>
    <row r="108330" ht="12.75" customHeight="1" x14ac:dyDescent="0.2"/>
    <row r="108331" ht="12.75" customHeight="1" x14ac:dyDescent="0.2"/>
    <row r="108332" ht="12.75" customHeight="1" x14ac:dyDescent="0.2"/>
    <row r="108333" ht="12.75" customHeight="1" x14ac:dyDescent="0.2"/>
    <row r="108334" ht="12.75" customHeight="1" x14ac:dyDescent="0.2"/>
    <row r="108335" ht="12.75" customHeight="1" x14ac:dyDescent="0.2"/>
    <row r="108336" ht="12.75" customHeight="1" x14ac:dyDescent="0.2"/>
    <row r="108337" ht="12.75" customHeight="1" x14ac:dyDescent="0.2"/>
    <row r="108338" ht="12.75" customHeight="1" x14ac:dyDescent="0.2"/>
    <row r="108339" ht="12.75" customHeight="1" x14ac:dyDescent="0.2"/>
    <row r="108340" ht="12.75" customHeight="1" x14ac:dyDescent="0.2"/>
    <row r="108341" ht="12.75" customHeight="1" x14ac:dyDescent="0.2"/>
    <row r="108342" ht="12.75" customHeight="1" x14ac:dyDescent="0.2"/>
    <row r="108343" ht="12.75" customHeight="1" x14ac:dyDescent="0.2"/>
    <row r="108344" ht="12.75" customHeight="1" x14ac:dyDescent="0.2"/>
    <row r="108345" ht="12.75" customHeight="1" x14ac:dyDescent="0.2"/>
    <row r="108346" ht="12.75" customHeight="1" x14ac:dyDescent="0.2"/>
    <row r="108347" ht="12.75" customHeight="1" x14ac:dyDescent="0.2"/>
    <row r="108348" ht="12.75" customHeight="1" x14ac:dyDescent="0.2"/>
    <row r="108349" ht="12.75" customHeight="1" x14ac:dyDescent="0.2"/>
    <row r="108350" ht="12.75" customHeight="1" x14ac:dyDescent="0.2"/>
    <row r="108351" ht="12.75" customHeight="1" x14ac:dyDescent="0.2"/>
    <row r="108352" ht="12.75" customHeight="1" x14ac:dyDescent="0.2"/>
    <row r="108353" ht="12.75" customHeight="1" x14ac:dyDescent="0.2"/>
    <row r="108354" ht="12.75" customHeight="1" x14ac:dyDescent="0.2"/>
    <row r="108355" ht="12.75" customHeight="1" x14ac:dyDescent="0.2"/>
    <row r="108356" ht="12.75" customHeight="1" x14ac:dyDescent="0.2"/>
    <row r="108357" ht="12.75" customHeight="1" x14ac:dyDescent="0.2"/>
    <row r="108358" ht="12.75" customHeight="1" x14ac:dyDescent="0.2"/>
    <row r="108359" ht="12.75" customHeight="1" x14ac:dyDescent="0.2"/>
    <row r="108360" ht="12.75" customHeight="1" x14ac:dyDescent="0.2"/>
    <row r="108361" ht="12.75" customHeight="1" x14ac:dyDescent="0.2"/>
    <row r="108362" ht="12.75" customHeight="1" x14ac:dyDescent="0.2"/>
    <row r="108363" ht="12.75" customHeight="1" x14ac:dyDescent="0.2"/>
    <row r="108364" ht="12.75" customHeight="1" x14ac:dyDescent="0.2"/>
    <row r="108365" ht="12.75" customHeight="1" x14ac:dyDescent="0.2"/>
    <row r="108366" ht="12.75" customHeight="1" x14ac:dyDescent="0.2"/>
    <row r="108367" ht="12.75" customHeight="1" x14ac:dyDescent="0.2"/>
    <row r="108368" ht="12.75" customHeight="1" x14ac:dyDescent="0.2"/>
    <row r="108369" ht="12.75" customHeight="1" x14ac:dyDescent="0.2"/>
    <row r="108370" ht="12.75" customHeight="1" x14ac:dyDescent="0.2"/>
    <row r="108371" ht="12.75" customHeight="1" x14ac:dyDescent="0.2"/>
    <row r="108372" ht="12.75" customHeight="1" x14ac:dyDescent="0.2"/>
    <row r="108373" ht="12.75" customHeight="1" x14ac:dyDescent="0.2"/>
    <row r="108374" ht="12.75" customHeight="1" x14ac:dyDescent="0.2"/>
    <row r="108375" ht="12.75" customHeight="1" x14ac:dyDescent="0.2"/>
    <row r="108376" ht="12.75" customHeight="1" x14ac:dyDescent="0.2"/>
    <row r="108377" ht="12.75" customHeight="1" x14ac:dyDescent="0.2"/>
    <row r="108378" ht="12.75" customHeight="1" x14ac:dyDescent="0.2"/>
    <row r="108379" ht="12.75" customHeight="1" x14ac:dyDescent="0.2"/>
    <row r="108380" ht="12.75" customHeight="1" x14ac:dyDescent="0.2"/>
    <row r="108381" ht="12.75" customHeight="1" x14ac:dyDescent="0.2"/>
    <row r="108382" ht="12.75" customHeight="1" x14ac:dyDescent="0.2"/>
    <row r="108383" ht="12.75" customHeight="1" x14ac:dyDescent="0.2"/>
    <row r="108384" ht="12.75" customHeight="1" x14ac:dyDescent="0.2"/>
    <row r="108385" ht="12.75" customHeight="1" x14ac:dyDescent="0.2"/>
    <row r="108386" ht="12.75" customHeight="1" x14ac:dyDescent="0.2"/>
    <row r="108387" ht="12.75" customHeight="1" x14ac:dyDescent="0.2"/>
    <row r="108388" ht="12.75" customHeight="1" x14ac:dyDescent="0.2"/>
    <row r="108389" ht="12.75" customHeight="1" x14ac:dyDescent="0.2"/>
    <row r="108390" ht="12.75" customHeight="1" x14ac:dyDescent="0.2"/>
    <row r="108391" ht="12.75" customHeight="1" x14ac:dyDescent="0.2"/>
    <row r="108392" ht="12.75" customHeight="1" x14ac:dyDescent="0.2"/>
    <row r="108393" ht="12.75" customHeight="1" x14ac:dyDescent="0.2"/>
    <row r="108394" ht="12.75" customHeight="1" x14ac:dyDescent="0.2"/>
    <row r="108395" ht="12.75" customHeight="1" x14ac:dyDescent="0.2"/>
    <row r="108396" ht="12.75" customHeight="1" x14ac:dyDescent="0.2"/>
    <row r="108397" ht="12.75" customHeight="1" x14ac:dyDescent="0.2"/>
    <row r="108398" ht="12.75" customHeight="1" x14ac:dyDescent="0.2"/>
    <row r="108399" ht="12.75" customHeight="1" x14ac:dyDescent="0.2"/>
    <row r="108400" ht="12.75" customHeight="1" x14ac:dyDescent="0.2"/>
    <row r="108401" ht="12.75" customHeight="1" x14ac:dyDescent="0.2"/>
    <row r="108402" ht="12.75" customHeight="1" x14ac:dyDescent="0.2"/>
    <row r="108403" ht="12.75" customHeight="1" x14ac:dyDescent="0.2"/>
    <row r="108404" ht="12.75" customHeight="1" x14ac:dyDescent="0.2"/>
    <row r="108405" ht="12.75" customHeight="1" x14ac:dyDescent="0.2"/>
    <row r="108406" ht="12.75" customHeight="1" x14ac:dyDescent="0.2"/>
    <row r="108407" ht="12.75" customHeight="1" x14ac:dyDescent="0.2"/>
    <row r="108408" ht="12.75" customHeight="1" x14ac:dyDescent="0.2"/>
    <row r="108409" ht="12.75" customHeight="1" x14ac:dyDescent="0.2"/>
    <row r="108410" ht="12.75" customHeight="1" x14ac:dyDescent="0.2"/>
    <row r="108411" ht="12.75" customHeight="1" x14ac:dyDescent="0.2"/>
    <row r="108412" ht="12.75" customHeight="1" x14ac:dyDescent="0.2"/>
    <row r="108413" ht="12.75" customHeight="1" x14ac:dyDescent="0.2"/>
    <row r="108414" ht="12.75" customHeight="1" x14ac:dyDescent="0.2"/>
    <row r="108415" ht="12.75" customHeight="1" x14ac:dyDescent="0.2"/>
    <row r="108416" ht="12.75" customHeight="1" x14ac:dyDescent="0.2"/>
    <row r="108417" ht="12.75" customHeight="1" x14ac:dyDescent="0.2"/>
    <row r="108418" ht="12.75" customHeight="1" x14ac:dyDescent="0.2"/>
    <row r="108419" ht="12.75" customHeight="1" x14ac:dyDescent="0.2"/>
    <row r="108420" ht="12.75" customHeight="1" x14ac:dyDescent="0.2"/>
    <row r="108421" ht="12.75" customHeight="1" x14ac:dyDescent="0.2"/>
    <row r="108422" ht="12.75" customHeight="1" x14ac:dyDescent="0.2"/>
    <row r="108423" ht="12.75" customHeight="1" x14ac:dyDescent="0.2"/>
    <row r="108424" ht="12.75" customHeight="1" x14ac:dyDescent="0.2"/>
    <row r="108425" ht="12.75" customHeight="1" x14ac:dyDescent="0.2"/>
    <row r="108426" ht="12.75" customHeight="1" x14ac:dyDescent="0.2"/>
    <row r="108427" ht="12.75" customHeight="1" x14ac:dyDescent="0.2"/>
    <row r="108428" ht="12.75" customHeight="1" x14ac:dyDescent="0.2"/>
    <row r="108429" ht="12.75" customHeight="1" x14ac:dyDescent="0.2"/>
    <row r="108430" ht="12.75" customHeight="1" x14ac:dyDescent="0.2"/>
    <row r="108431" ht="12.75" customHeight="1" x14ac:dyDescent="0.2"/>
    <row r="108432" ht="12.75" customHeight="1" x14ac:dyDescent="0.2"/>
    <row r="108433" ht="12.75" customHeight="1" x14ac:dyDescent="0.2"/>
    <row r="108434" ht="12.75" customHeight="1" x14ac:dyDescent="0.2"/>
    <row r="108435" ht="12.75" customHeight="1" x14ac:dyDescent="0.2"/>
    <row r="108436" ht="12.75" customHeight="1" x14ac:dyDescent="0.2"/>
    <row r="108437" ht="12.75" customHeight="1" x14ac:dyDescent="0.2"/>
    <row r="108438" ht="12.75" customHeight="1" x14ac:dyDescent="0.2"/>
    <row r="108439" ht="12.75" customHeight="1" x14ac:dyDescent="0.2"/>
    <row r="108440" ht="12.75" customHeight="1" x14ac:dyDescent="0.2"/>
    <row r="108441" ht="12.75" customHeight="1" x14ac:dyDescent="0.2"/>
    <row r="108442" ht="12.75" customHeight="1" x14ac:dyDescent="0.2"/>
    <row r="108443" ht="12.75" customHeight="1" x14ac:dyDescent="0.2"/>
    <row r="108444" ht="12.75" customHeight="1" x14ac:dyDescent="0.2"/>
    <row r="108445" ht="12.75" customHeight="1" x14ac:dyDescent="0.2"/>
    <row r="108446" ht="12.75" customHeight="1" x14ac:dyDescent="0.2"/>
    <row r="108447" ht="12.75" customHeight="1" x14ac:dyDescent="0.2"/>
    <row r="108448" ht="12.75" customHeight="1" x14ac:dyDescent="0.2"/>
    <row r="108449" ht="12.75" customHeight="1" x14ac:dyDescent="0.2"/>
    <row r="108450" ht="12.75" customHeight="1" x14ac:dyDescent="0.2"/>
    <row r="108451" ht="12.75" customHeight="1" x14ac:dyDescent="0.2"/>
    <row r="108452" ht="12.75" customHeight="1" x14ac:dyDescent="0.2"/>
    <row r="108453" ht="12.75" customHeight="1" x14ac:dyDescent="0.2"/>
    <row r="108454" ht="12.75" customHeight="1" x14ac:dyDescent="0.2"/>
    <row r="108455" ht="12.75" customHeight="1" x14ac:dyDescent="0.2"/>
    <row r="108456" ht="12.75" customHeight="1" x14ac:dyDescent="0.2"/>
    <row r="108457" ht="12.75" customHeight="1" x14ac:dyDescent="0.2"/>
    <row r="108458" ht="12.75" customHeight="1" x14ac:dyDescent="0.2"/>
    <row r="108459" ht="12.75" customHeight="1" x14ac:dyDescent="0.2"/>
    <row r="108460" ht="12.75" customHeight="1" x14ac:dyDescent="0.2"/>
    <row r="108461" ht="12.75" customHeight="1" x14ac:dyDescent="0.2"/>
    <row r="108462" ht="12.75" customHeight="1" x14ac:dyDescent="0.2"/>
    <row r="108463" ht="12.75" customHeight="1" x14ac:dyDescent="0.2"/>
    <row r="108464" ht="12.75" customHeight="1" x14ac:dyDescent="0.2"/>
    <row r="108465" ht="12.75" customHeight="1" x14ac:dyDescent="0.2"/>
    <row r="108466" ht="12.75" customHeight="1" x14ac:dyDescent="0.2"/>
    <row r="108467" ht="12.75" customHeight="1" x14ac:dyDescent="0.2"/>
    <row r="108468" ht="12.75" customHeight="1" x14ac:dyDescent="0.2"/>
    <row r="108469" ht="12.75" customHeight="1" x14ac:dyDescent="0.2"/>
    <row r="108470" ht="12.75" customHeight="1" x14ac:dyDescent="0.2"/>
    <row r="108471" ht="12.75" customHeight="1" x14ac:dyDescent="0.2"/>
    <row r="108472" ht="12.75" customHeight="1" x14ac:dyDescent="0.2"/>
    <row r="108473" ht="12.75" customHeight="1" x14ac:dyDescent="0.2"/>
    <row r="108474" ht="12.75" customHeight="1" x14ac:dyDescent="0.2"/>
    <row r="108475" ht="12.75" customHeight="1" x14ac:dyDescent="0.2"/>
    <row r="108476" ht="12.75" customHeight="1" x14ac:dyDescent="0.2"/>
    <row r="108477" ht="12.75" customHeight="1" x14ac:dyDescent="0.2"/>
    <row r="108478" ht="12.75" customHeight="1" x14ac:dyDescent="0.2"/>
    <row r="108479" ht="12.75" customHeight="1" x14ac:dyDescent="0.2"/>
    <row r="108480" ht="12.75" customHeight="1" x14ac:dyDescent="0.2"/>
    <row r="108481" ht="12.75" customHeight="1" x14ac:dyDescent="0.2"/>
    <row r="108482" ht="12.75" customHeight="1" x14ac:dyDescent="0.2"/>
    <row r="108483" ht="12.75" customHeight="1" x14ac:dyDescent="0.2"/>
    <row r="108484" ht="12.75" customHeight="1" x14ac:dyDescent="0.2"/>
    <row r="108485" ht="12.75" customHeight="1" x14ac:dyDescent="0.2"/>
    <row r="108486" ht="12.75" customHeight="1" x14ac:dyDescent="0.2"/>
    <row r="108487" ht="12.75" customHeight="1" x14ac:dyDescent="0.2"/>
    <row r="108488" ht="12.75" customHeight="1" x14ac:dyDescent="0.2"/>
    <row r="108489" ht="12.75" customHeight="1" x14ac:dyDescent="0.2"/>
    <row r="108490" ht="12.75" customHeight="1" x14ac:dyDescent="0.2"/>
    <row r="108491" ht="12.75" customHeight="1" x14ac:dyDescent="0.2"/>
    <row r="108492" ht="12.75" customHeight="1" x14ac:dyDescent="0.2"/>
    <row r="108493" ht="12.75" customHeight="1" x14ac:dyDescent="0.2"/>
    <row r="108494" ht="12.75" customHeight="1" x14ac:dyDescent="0.2"/>
    <row r="108495" ht="12.75" customHeight="1" x14ac:dyDescent="0.2"/>
    <row r="108496" ht="12.75" customHeight="1" x14ac:dyDescent="0.2"/>
    <row r="108497" ht="12.75" customHeight="1" x14ac:dyDescent="0.2"/>
    <row r="108498" ht="12.75" customHeight="1" x14ac:dyDescent="0.2"/>
    <row r="108499" ht="12.75" customHeight="1" x14ac:dyDescent="0.2"/>
    <row r="108500" ht="12.75" customHeight="1" x14ac:dyDescent="0.2"/>
    <row r="108501" ht="12.75" customHeight="1" x14ac:dyDescent="0.2"/>
    <row r="108502" ht="12.75" customHeight="1" x14ac:dyDescent="0.2"/>
    <row r="108503" ht="12.75" customHeight="1" x14ac:dyDescent="0.2"/>
    <row r="108504" ht="12.75" customHeight="1" x14ac:dyDescent="0.2"/>
    <row r="108505" ht="12.75" customHeight="1" x14ac:dyDescent="0.2"/>
    <row r="108506" ht="12.75" customHeight="1" x14ac:dyDescent="0.2"/>
    <row r="108507" ht="12.75" customHeight="1" x14ac:dyDescent="0.2"/>
    <row r="108508" ht="12.75" customHeight="1" x14ac:dyDescent="0.2"/>
    <row r="108509" ht="12.75" customHeight="1" x14ac:dyDescent="0.2"/>
    <row r="108510" ht="12.75" customHeight="1" x14ac:dyDescent="0.2"/>
    <row r="108511" ht="12.75" customHeight="1" x14ac:dyDescent="0.2"/>
    <row r="108512" ht="12.75" customHeight="1" x14ac:dyDescent="0.2"/>
    <row r="108513" ht="12.75" customHeight="1" x14ac:dyDescent="0.2"/>
    <row r="108514" ht="12.75" customHeight="1" x14ac:dyDescent="0.2"/>
    <row r="108515" ht="12.75" customHeight="1" x14ac:dyDescent="0.2"/>
    <row r="108516" ht="12.75" customHeight="1" x14ac:dyDescent="0.2"/>
    <row r="108517" ht="12.75" customHeight="1" x14ac:dyDescent="0.2"/>
    <row r="108518" ht="12.75" customHeight="1" x14ac:dyDescent="0.2"/>
    <row r="108519" ht="12.75" customHeight="1" x14ac:dyDescent="0.2"/>
    <row r="108520" ht="12.75" customHeight="1" x14ac:dyDescent="0.2"/>
    <row r="108521" ht="12.75" customHeight="1" x14ac:dyDescent="0.2"/>
    <row r="108522" ht="12.75" customHeight="1" x14ac:dyDescent="0.2"/>
    <row r="108523" ht="12.75" customHeight="1" x14ac:dyDescent="0.2"/>
    <row r="108524" ht="12.75" customHeight="1" x14ac:dyDescent="0.2"/>
    <row r="108525" ht="12.75" customHeight="1" x14ac:dyDescent="0.2"/>
    <row r="108526" ht="12.75" customHeight="1" x14ac:dyDescent="0.2"/>
    <row r="108527" ht="12.75" customHeight="1" x14ac:dyDescent="0.2"/>
    <row r="108528" ht="12.75" customHeight="1" x14ac:dyDescent="0.2"/>
    <row r="108529" ht="12.75" customHeight="1" x14ac:dyDescent="0.2"/>
    <row r="108530" ht="12.75" customHeight="1" x14ac:dyDescent="0.2"/>
    <row r="108531" ht="12.75" customHeight="1" x14ac:dyDescent="0.2"/>
    <row r="108532" ht="12.75" customHeight="1" x14ac:dyDescent="0.2"/>
    <row r="108533" ht="12.75" customHeight="1" x14ac:dyDescent="0.2"/>
    <row r="108534" ht="12.75" customHeight="1" x14ac:dyDescent="0.2"/>
    <row r="108535" ht="12.75" customHeight="1" x14ac:dyDescent="0.2"/>
    <row r="108536" ht="12.75" customHeight="1" x14ac:dyDescent="0.2"/>
    <row r="108537" ht="12.75" customHeight="1" x14ac:dyDescent="0.2"/>
    <row r="108538" ht="12.75" customHeight="1" x14ac:dyDescent="0.2"/>
    <row r="108539" ht="12.75" customHeight="1" x14ac:dyDescent="0.2"/>
    <row r="108540" ht="12.75" customHeight="1" x14ac:dyDescent="0.2"/>
    <row r="108541" ht="12.75" customHeight="1" x14ac:dyDescent="0.2"/>
    <row r="108542" ht="12.75" customHeight="1" x14ac:dyDescent="0.2"/>
    <row r="108543" ht="12.75" customHeight="1" x14ac:dyDescent="0.2"/>
    <row r="108544" ht="12.75" customHeight="1" x14ac:dyDescent="0.2"/>
    <row r="108545" ht="12.75" customHeight="1" x14ac:dyDescent="0.2"/>
    <row r="108546" ht="12.75" customHeight="1" x14ac:dyDescent="0.2"/>
    <row r="108547" ht="12.75" customHeight="1" x14ac:dyDescent="0.2"/>
    <row r="108548" ht="12.75" customHeight="1" x14ac:dyDescent="0.2"/>
    <row r="108549" ht="12.75" customHeight="1" x14ac:dyDescent="0.2"/>
    <row r="108550" ht="12.75" customHeight="1" x14ac:dyDescent="0.2"/>
    <row r="108551" ht="12.75" customHeight="1" x14ac:dyDescent="0.2"/>
    <row r="108552" ht="12.75" customHeight="1" x14ac:dyDescent="0.2"/>
    <row r="108553" ht="12.75" customHeight="1" x14ac:dyDescent="0.2"/>
    <row r="108554" ht="12.75" customHeight="1" x14ac:dyDescent="0.2"/>
    <row r="108555" ht="12.75" customHeight="1" x14ac:dyDescent="0.2"/>
    <row r="108556" ht="12.75" customHeight="1" x14ac:dyDescent="0.2"/>
    <row r="108557" ht="12.75" customHeight="1" x14ac:dyDescent="0.2"/>
    <row r="108558" ht="12.75" customHeight="1" x14ac:dyDescent="0.2"/>
    <row r="108559" ht="12.75" customHeight="1" x14ac:dyDescent="0.2"/>
    <row r="108560" ht="12.75" customHeight="1" x14ac:dyDescent="0.2"/>
    <row r="108561" ht="12.75" customHeight="1" x14ac:dyDescent="0.2"/>
    <row r="108562" ht="12.75" customHeight="1" x14ac:dyDescent="0.2"/>
    <row r="108563" ht="12.75" customHeight="1" x14ac:dyDescent="0.2"/>
    <row r="108564" ht="12.75" customHeight="1" x14ac:dyDescent="0.2"/>
    <row r="108565" ht="12.75" customHeight="1" x14ac:dyDescent="0.2"/>
    <row r="108566" ht="12.75" customHeight="1" x14ac:dyDescent="0.2"/>
    <row r="108567" ht="12.75" customHeight="1" x14ac:dyDescent="0.2"/>
    <row r="108568" ht="12.75" customHeight="1" x14ac:dyDescent="0.2"/>
    <row r="108569" ht="12.75" customHeight="1" x14ac:dyDescent="0.2"/>
    <row r="108570" ht="12.75" customHeight="1" x14ac:dyDescent="0.2"/>
    <row r="108571" ht="12.75" customHeight="1" x14ac:dyDescent="0.2"/>
    <row r="108572" ht="12.75" customHeight="1" x14ac:dyDescent="0.2"/>
    <row r="108573" ht="12.75" customHeight="1" x14ac:dyDescent="0.2"/>
    <row r="108574" ht="12.75" customHeight="1" x14ac:dyDescent="0.2"/>
    <row r="108575" ht="12.75" customHeight="1" x14ac:dyDescent="0.2"/>
    <row r="108576" ht="12.75" customHeight="1" x14ac:dyDescent="0.2"/>
    <row r="108577" ht="12.75" customHeight="1" x14ac:dyDescent="0.2"/>
    <row r="108578" ht="12.75" customHeight="1" x14ac:dyDescent="0.2"/>
    <row r="108579" ht="12.75" customHeight="1" x14ac:dyDescent="0.2"/>
    <row r="108580" ht="12.75" customHeight="1" x14ac:dyDescent="0.2"/>
    <row r="108581" ht="12.75" customHeight="1" x14ac:dyDescent="0.2"/>
    <row r="108582" ht="12.75" customHeight="1" x14ac:dyDescent="0.2"/>
    <row r="108583" ht="12.75" customHeight="1" x14ac:dyDescent="0.2"/>
    <row r="108584" ht="12.75" customHeight="1" x14ac:dyDescent="0.2"/>
    <row r="108585" ht="12.75" customHeight="1" x14ac:dyDescent="0.2"/>
    <row r="108586" ht="12.75" customHeight="1" x14ac:dyDescent="0.2"/>
    <row r="108587" ht="12.75" customHeight="1" x14ac:dyDescent="0.2"/>
    <row r="108588" ht="12.75" customHeight="1" x14ac:dyDescent="0.2"/>
    <row r="108589" ht="12.75" customHeight="1" x14ac:dyDescent="0.2"/>
    <row r="108590" ht="12.75" customHeight="1" x14ac:dyDescent="0.2"/>
    <row r="108591" ht="12.75" customHeight="1" x14ac:dyDescent="0.2"/>
    <row r="108592" ht="12.75" customHeight="1" x14ac:dyDescent="0.2"/>
    <row r="108593" ht="12.75" customHeight="1" x14ac:dyDescent="0.2"/>
    <row r="108594" ht="12.75" customHeight="1" x14ac:dyDescent="0.2"/>
    <row r="108595" ht="12.75" customHeight="1" x14ac:dyDescent="0.2"/>
    <row r="108596" ht="12.75" customHeight="1" x14ac:dyDescent="0.2"/>
    <row r="108597" ht="12.75" customHeight="1" x14ac:dyDescent="0.2"/>
    <row r="108598" ht="12.75" customHeight="1" x14ac:dyDescent="0.2"/>
    <row r="108599" ht="12.75" customHeight="1" x14ac:dyDescent="0.2"/>
    <row r="108600" ht="12.75" customHeight="1" x14ac:dyDescent="0.2"/>
    <row r="108601" ht="12.75" customHeight="1" x14ac:dyDescent="0.2"/>
    <row r="108602" ht="12.75" customHeight="1" x14ac:dyDescent="0.2"/>
    <row r="108603" ht="12.75" customHeight="1" x14ac:dyDescent="0.2"/>
    <row r="108604" ht="12.75" customHeight="1" x14ac:dyDescent="0.2"/>
    <row r="108605" ht="12.75" customHeight="1" x14ac:dyDescent="0.2"/>
    <row r="108606" ht="12.75" customHeight="1" x14ac:dyDescent="0.2"/>
    <row r="108607" ht="12.75" customHeight="1" x14ac:dyDescent="0.2"/>
    <row r="108608" ht="12.75" customHeight="1" x14ac:dyDescent="0.2"/>
    <row r="108609" ht="12.75" customHeight="1" x14ac:dyDescent="0.2"/>
    <row r="108610" ht="12.75" customHeight="1" x14ac:dyDescent="0.2"/>
    <row r="108611" ht="12.75" customHeight="1" x14ac:dyDescent="0.2"/>
    <row r="108612" ht="12.75" customHeight="1" x14ac:dyDescent="0.2"/>
    <row r="108613" ht="12.75" customHeight="1" x14ac:dyDescent="0.2"/>
    <row r="108614" ht="12.75" customHeight="1" x14ac:dyDescent="0.2"/>
    <row r="108615" ht="12.75" customHeight="1" x14ac:dyDescent="0.2"/>
    <row r="108616" ht="12.75" customHeight="1" x14ac:dyDescent="0.2"/>
    <row r="108617" ht="12.75" customHeight="1" x14ac:dyDescent="0.2"/>
    <row r="108618" ht="12.75" customHeight="1" x14ac:dyDescent="0.2"/>
    <row r="108619" ht="12.75" customHeight="1" x14ac:dyDescent="0.2"/>
    <row r="108620" ht="12.75" customHeight="1" x14ac:dyDescent="0.2"/>
    <row r="108621" ht="12.75" customHeight="1" x14ac:dyDescent="0.2"/>
    <row r="108622" ht="12.75" customHeight="1" x14ac:dyDescent="0.2"/>
    <row r="108623" ht="12.75" customHeight="1" x14ac:dyDescent="0.2"/>
    <row r="108624" ht="12.75" customHeight="1" x14ac:dyDescent="0.2"/>
    <row r="108625" ht="12.75" customHeight="1" x14ac:dyDescent="0.2"/>
    <row r="108626" ht="12.75" customHeight="1" x14ac:dyDescent="0.2"/>
    <row r="108627" ht="12.75" customHeight="1" x14ac:dyDescent="0.2"/>
    <row r="108628" ht="12.75" customHeight="1" x14ac:dyDescent="0.2"/>
    <row r="108629" ht="12.75" customHeight="1" x14ac:dyDescent="0.2"/>
    <row r="108630" ht="12.75" customHeight="1" x14ac:dyDescent="0.2"/>
    <row r="108631" ht="12.75" customHeight="1" x14ac:dyDescent="0.2"/>
    <row r="108632" ht="12.75" customHeight="1" x14ac:dyDescent="0.2"/>
    <row r="108633" ht="12.75" customHeight="1" x14ac:dyDescent="0.2"/>
    <row r="108634" ht="12.75" customHeight="1" x14ac:dyDescent="0.2"/>
    <row r="108635" ht="12.75" customHeight="1" x14ac:dyDescent="0.2"/>
    <row r="108636" ht="12.75" customHeight="1" x14ac:dyDescent="0.2"/>
    <row r="108637" ht="12.75" customHeight="1" x14ac:dyDescent="0.2"/>
    <row r="108638" ht="12.75" customHeight="1" x14ac:dyDescent="0.2"/>
    <row r="108639" ht="12.75" customHeight="1" x14ac:dyDescent="0.2"/>
    <row r="108640" ht="12.75" customHeight="1" x14ac:dyDescent="0.2"/>
    <row r="108641" ht="12.75" customHeight="1" x14ac:dyDescent="0.2"/>
    <row r="108642" ht="12.75" customHeight="1" x14ac:dyDescent="0.2"/>
    <row r="108643" ht="12.75" customHeight="1" x14ac:dyDescent="0.2"/>
    <row r="108644" ht="12.75" customHeight="1" x14ac:dyDescent="0.2"/>
    <row r="108645" ht="12.75" customHeight="1" x14ac:dyDescent="0.2"/>
    <row r="108646" ht="12.75" customHeight="1" x14ac:dyDescent="0.2"/>
    <row r="108647" ht="12.75" customHeight="1" x14ac:dyDescent="0.2"/>
    <row r="108648" ht="12.75" customHeight="1" x14ac:dyDescent="0.2"/>
    <row r="108649" ht="12.75" customHeight="1" x14ac:dyDescent="0.2"/>
    <row r="108650" ht="12.75" customHeight="1" x14ac:dyDescent="0.2"/>
    <row r="108651" ht="12.75" customHeight="1" x14ac:dyDescent="0.2"/>
    <row r="108652" ht="12.75" customHeight="1" x14ac:dyDescent="0.2"/>
    <row r="108653" ht="12.75" customHeight="1" x14ac:dyDescent="0.2"/>
    <row r="108654" ht="12.75" customHeight="1" x14ac:dyDescent="0.2"/>
    <row r="108655" ht="12.75" customHeight="1" x14ac:dyDescent="0.2"/>
    <row r="108656" ht="12.75" customHeight="1" x14ac:dyDescent="0.2"/>
    <row r="108657" ht="12.75" customHeight="1" x14ac:dyDescent="0.2"/>
    <row r="108658" ht="12.75" customHeight="1" x14ac:dyDescent="0.2"/>
    <row r="108659" ht="12.75" customHeight="1" x14ac:dyDescent="0.2"/>
    <row r="108660" ht="12.75" customHeight="1" x14ac:dyDescent="0.2"/>
    <row r="108661" ht="12.75" customHeight="1" x14ac:dyDescent="0.2"/>
    <row r="108662" ht="12.75" customHeight="1" x14ac:dyDescent="0.2"/>
    <row r="108663" ht="12.75" customHeight="1" x14ac:dyDescent="0.2"/>
    <row r="108664" ht="12.75" customHeight="1" x14ac:dyDescent="0.2"/>
    <row r="108665" ht="12.75" customHeight="1" x14ac:dyDescent="0.2"/>
    <row r="108666" ht="12.75" customHeight="1" x14ac:dyDescent="0.2"/>
    <row r="108667" ht="12.75" customHeight="1" x14ac:dyDescent="0.2"/>
    <row r="108668" ht="12.75" customHeight="1" x14ac:dyDescent="0.2"/>
    <row r="108669" ht="12.75" customHeight="1" x14ac:dyDescent="0.2"/>
    <row r="108670" ht="12.75" customHeight="1" x14ac:dyDescent="0.2"/>
    <row r="108671" ht="12.75" customHeight="1" x14ac:dyDescent="0.2"/>
    <row r="108672" ht="12.75" customHeight="1" x14ac:dyDescent="0.2"/>
    <row r="108673" ht="12.75" customHeight="1" x14ac:dyDescent="0.2"/>
    <row r="108674" ht="12.75" customHeight="1" x14ac:dyDescent="0.2"/>
    <row r="108675" ht="12.75" customHeight="1" x14ac:dyDescent="0.2"/>
    <row r="108676" ht="12.75" customHeight="1" x14ac:dyDescent="0.2"/>
    <row r="108677" ht="12.75" customHeight="1" x14ac:dyDescent="0.2"/>
    <row r="108678" ht="12.75" customHeight="1" x14ac:dyDescent="0.2"/>
    <row r="108679" ht="12.75" customHeight="1" x14ac:dyDescent="0.2"/>
    <row r="108680" ht="12.75" customHeight="1" x14ac:dyDescent="0.2"/>
    <row r="108681" ht="12.75" customHeight="1" x14ac:dyDescent="0.2"/>
    <row r="108682" ht="12.75" customHeight="1" x14ac:dyDescent="0.2"/>
    <row r="108683" ht="12.75" customHeight="1" x14ac:dyDescent="0.2"/>
    <row r="108684" ht="12.75" customHeight="1" x14ac:dyDescent="0.2"/>
    <row r="108685" ht="12.75" customHeight="1" x14ac:dyDescent="0.2"/>
    <row r="108686" ht="12.75" customHeight="1" x14ac:dyDescent="0.2"/>
    <row r="108687" ht="12.75" customHeight="1" x14ac:dyDescent="0.2"/>
    <row r="108688" ht="12.75" customHeight="1" x14ac:dyDescent="0.2"/>
    <row r="108689" ht="12.75" customHeight="1" x14ac:dyDescent="0.2"/>
    <row r="108690" ht="12.75" customHeight="1" x14ac:dyDescent="0.2"/>
    <row r="108691" ht="12.75" customHeight="1" x14ac:dyDescent="0.2"/>
    <row r="108692" ht="12.75" customHeight="1" x14ac:dyDescent="0.2"/>
    <row r="108693" ht="12.75" customHeight="1" x14ac:dyDescent="0.2"/>
    <row r="108694" ht="12.75" customHeight="1" x14ac:dyDescent="0.2"/>
    <row r="108695" ht="12.75" customHeight="1" x14ac:dyDescent="0.2"/>
    <row r="108696" ht="12.75" customHeight="1" x14ac:dyDescent="0.2"/>
    <row r="108697" ht="12.75" customHeight="1" x14ac:dyDescent="0.2"/>
    <row r="108698" ht="12.75" customHeight="1" x14ac:dyDescent="0.2"/>
    <row r="108699" ht="12.75" customHeight="1" x14ac:dyDescent="0.2"/>
    <row r="108700" ht="12.75" customHeight="1" x14ac:dyDescent="0.2"/>
    <row r="108701" ht="12.75" customHeight="1" x14ac:dyDescent="0.2"/>
    <row r="108702" ht="12.75" customHeight="1" x14ac:dyDescent="0.2"/>
    <row r="108703" ht="12.75" customHeight="1" x14ac:dyDescent="0.2"/>
    <row r="108704" ht="12.75" customHeight="1" x14ac:dyDescent="0.2"/>
    <row r="108705" ht="12.75" customHeight="1" x14ac:dyDescent="0.2"/>
    <row r="108706" ht="12.75" customHeight="1" x14ac:dyDescent="0.2"/>
    <row r="108707" ht="12.75" customHeight="1" x14ac:dyDescent="0.2"/>
    <row r="108708" ht="12.75" customHeight="1" x14ac:dyDescent="0.2"/>
    <row r="108709" ht="12.75" customHeight="1" x14ac:dyDescent="0.2"/>
    <row r="108710" ht="12.75" customHeight="1" x14ac:dyDescent="0.2"/>
    <row r="108711" ht="12.75" customHeight="1" x14ac:dyDescent="0.2"/>
    <row r="108712" ht="12.75" customHeight="1" x14ac:dyDescent="0.2"/>
    <row r="108713" ht="12.75" customHeight="1" x14ac:dyDescent="0.2"/>
    <row r="108714" ht="12.75" customHeight="1" x14ac:dyDescent="0.2"/>
    <row r="108715" ht="12.75" customHeight="1" x14ac:dyDescent="0.2"/>
    <row r="108716" ht="12.75" customHeight="1" x14ac:dyDescent="0.2"/>
    <row r="108717" ht="12.75" customHeight="1" x14ac:dyDescent="0.2"/>
    <row r="108718" ht="12.75" customHeight="1" x14ac:dyDescent="0.2"/>
    <row r="108719" ht="12.75" customHeight="1" x14ac:dyDescent="0.2"/>
    <row r="108720" ht="12.75" customHeight="1" x14ac:dyDescent="0.2"/>
    <row r="108721" ht="12.75" customHeight="1" x14ac:dyDescent="0.2"/>
    <row r="108722" ht="12.75" customHeight="1" x14ac:dyDescent="0.2"/>
    <row r="108723" ht="12.75" customHeight="1" x14ac:dyDescent="0.2"/>
    <row r="108724" ht="12.75" customHeight="1" x14ac:dyDescent="0.2"/>
    <row r="108725" ht="12.75" customHeight="1" x14ac:dyDescent="0.2"/>
    <row r="108726" ht="12.75" customHeight="1" x14ac:dyDescent="0.2"/>
    <row r="108727" ht="12.75" customHeight="1" x14ac:dyDescent="0.2"/>
    <row r="108728" ht="12.75" customHeight="1" x14ac:dyDescent="0.2"/>
    <row r="108729" ht="12.75" customHeight="1" x14ac:dyDescent="0.2"/>
    <row r="108730" ht="12.75" customHeight="1" x14ac:dyDescent="0.2"/>
    <row r="108731" ht="12.75" customHeight="1" x14ac:dyDescent="0.2"/>
    <row r="108732" ht="12.75" customHeight="1" x14ac:dyDescent="0.2"/>
    <row r="108733" ht="12.75" customHeight="1" x14ac:dyDescent="0.2"/>
    <row r="108734" ht="12.75" customHeight="1" x14ac:dyDescent="0.2"/>
    <row r="108735" ht="12.75" customHeight="1" x14ac:dyDescent="0.2"/>
    <row r="108736" ht="12.75" customHeight="1" x14ac:dyDescent="0.2"/>
    <row r="108737" ht="12.75" customHeight="1" x14ac:dyDescent="0.2"/>
    <row r="108738" ht="12.75" customHeight="1" x14ac:dyDescent="0.2"/>
    <row r="108739" ht="12.75" customHeight="1" x14ac:dyDescent="0.2"/>
    <row r="108740" ht="12.75" customHeight="1" x14ac:dyDescent="0.2"/>
    <row r="108741" ht="12.75" customHeight="1" x14ac:dyDescent="0.2"/>
    <row r="108742" ht="12.75" customHeight="1" x14ac:dyDescent="0.2"/>
    <row r="108743" ht="12.75" customHeight="1" x14ac:dyDescent="0.2"/>
    <row r="108744" ht="12.75" customHeight="1" x14ac:dyDescent="0.2"/>
    <row r="108745" ht="12.75" customHeight="1" x14ac:dyDescent="0.2"/>
    <row r="108746" ht="12.75" customHeight="1" x14ac:dyDescent="0.2"/>
    <row r="108747" ht="12.75" customHeight="1" x14ac:dyDescent="0.2"/>
    <row r="108748" ht="12.75" customHeight="1" x14ac:dyDescent="0.2"/>
    <row r="108749" ht="12.75" customHeight="1" x14ac:dyDescent="0.2"/>
    <row r="108750" ht="12.75" customHeight="1" x14ac:dyDescent="0.2"/>
    <row r="108751" ht="12.75" customHeight="1" x14ac:dyDescent="0.2"/>
    <row r="108752" ht="12.75" customHeight="1" x14ac:dyDescent="0.2"/>
    <row r="108753" ht="12.75" customHeight="1" x14ac:dyDescent="0.2"/>
    <row r="108754" ht="12.75" customHeight="1" x14ac:dyDescent="0.2"/>
    <row r="108755" ht="12.75" customHeight="1" x14ac:dyDescent="0.2"/>
    <row r="108756" ht="12.75" customHeight="1" x14ac:dyDescent="0.2"/>
    <row r="108757" ht="12.75" customHeight="1" x14ac:dyDescent="0.2"/>
    <row r="108758" ht="12.75" customHeight="1" x14ac:dyDescent="0.2"/>
    <row r="108759" ht="12.75" customHeight="1" x14ac:dyDescent="0.2"/>
    <row r="108760" ht="12.75" customHeight="1" x14ac:dyDescent="0.2"/>
    <row r="108761" ht="12.75" customHeight="1" x14ac:dyDescent="0.2"/>
    <row r="108762" ht="12.75" customHeight="1" x14ac:dyDescent="0.2"/>
    <row r="108763" ht="12.75" customHeight="1" x14ac:dyDescent="0.2"/>
    <row r="108764" ht="12.75" customHeight="1" x14ac:dyDescent="0.2"/>
    <row r="108765" ht="12.75" customHeight="1" x14ac:dyDescent="0.2"/>
    <row r="108766" ht="12.75" customHeight="1" x14ac:dyDescent="0.2"/>
    <row r="108767" ht="12.75" customHeight="1" x14ac:dyDescent="0.2"/>
    <row r="108768" ht="12.75" customHeight="1" x14ac:dyDescent="0.2"/>
    <row r="108769" ht="12.75" customHeight="1" x14ac:dyDescent="0.2"/>
    <row r="108770" ht="12.75" customHeight="1" x14ac:dyDescent="0.2"/>
    <row r="108771" ht="12.75" customHeight="1" x14ac:dyDescent="0.2"/>
    <row r="108772" ht="12.75" customHeight="1" x14ac:dyDescent="0.2"/>
    <row r="108773" ht="12.75" customHeight="1" x14ac:dyDescent="0.2"/>
    <row r="108774" ht="12.75" customHeight="1" x14ac:dyDescent="0.2"/>
    <row r="108775" ht="12.75" customHeight="1" x14ac:dyDescent="0.2"/>
    <row r="108776" ht="12.75" customHeight="1" x14ac:dyDescent="0.2"/>
    <row r="108777" ht="12.75" customHeight="1" x14ac:dyDescent="0.2"/>
    <row r="108778" ht="12.75" customHeight="1" x14ac:dyDescent="0.2"/>
    <row r="108779" ht="12.75" customHeight="1" x14ac:dyDescent="0.2"/>
    <row r="108780" ht="12.75" customHeight="1" x14ac:dyDescent="0.2"/>
    <row r="108781" ht="12.75" customHeight="1" x14ac:dyDescent="0.2"/>
    <row r="108782" ht="12.75" customHeight="1" x14ac:dyDescent="0.2"/>
    <row r="108783" ht="12.75" customHeight="1" x14ac:dyDescent="0.2"/>
    <row r="108784" ht="12.75" customHeight="1" x14ac:dyDescent="0.2"/>
    <row r="108785" ht="12.75" customHeight="1" x14ac:dyDescent="0.2"/>
    <row r="108786" ht="12.75" customHeight="1" x14ac:dyDescent="0.2"/>
    <row r="108787" ht="12.75" customHeight="1" x14ac:dyDescent="0.2"/>
    <row r="108788" ht="12.75" customHeight="1" x14ac:dyDescent="0.2"/>
    <row r="108789" ht="12.75" customHeight="1" x14ac:dyDescent="0.2"/>
    <row r="108790" ht="12.75" customHeight="1" x14ac:dyDescent="0.2"/>
    <row r="108791" ht="12.75" customHeight="1" x14ac:dyDescent="0.2"/>
    <row r="108792" ht="12.75" customHeight="1" x14ac:dyDescent="0.2"/>
    <row r="108793" ht="12.75" customHeight="1" x14ac:dyDescent="0.2"/>
    <row r="108794" ht="12.75" customHeight="1" x14ac:dyDescent="0.2"/>
    <row r="108795" ht="12.75" customHeight="1" x14ac:dyDescent="0.2"/>
    <row r="108796" ht="12.75" customHeight="1" x14ac:dyDescent="0.2"/>
    <row r="108797" ht="12.75" customHeight="1" x14ac:dyDescent="0.2"/>
    <row r="108798" ht="12.75" customHeight="1" x14ac:dyDescent="0.2"/>
    <row r="108799" ht="12.75" customHeight="1" x14ac:dyDescent="0.2"/>
    <row r="108800" ht="12.75" customHeight="1" x14ac:dyDescent="0.2"/>
    <row r="108801" ht="12.75" customHeight="1" x14ac:dyDescent="0.2"/>
    <row r="108802" ht="12.75" customHeight="1" x14ac:dyDescent="0.2"/>
    <row r="108803" ht="12.75" customHeight="1" x14ac:dyDescent="0.2"/>
    <row r="108804" ht="12.75" customHeight="1" x14ac:dyDescent="0.2"/>
    <row r="108805" ht="12.75" customHeight="1" x14ac:dyDescent="0.2"/>
    <row r="108806" ht="12.75" customHeight="1" x14ac:dyDescent="0.2"/>
    <row r="108807" ht="12.75" customHeight="1" x14ac:dyDescent="0.2"/>
    <row r="108808" ht="12.75" customHeight="1" x14ac:dyDescent="0.2"/>
    <row r="108809" ht="12.75" customHeight="1" x14ac:dyDescent="0.2"/>
    <row r="108810" ht="12.75" customHeight="1" x14ac:dyDescent="0.2"/>
    <row r="108811" ht="12.75" customHeight="1" x14ac:dyDescent="0.2"/>
    <row r="108812" ht="12.75" customHeight="1" x14ac:dyDescent="0.2"/>
    <row r="108813" ht="12.75" customHeight="1" x14ac:dyDescent="0.2"/>
    <row r="108814" ht="12.75" customHeight="1" x14ac:dyDescent="0.2"/>
    <row r="108815" ht="12.75" customHeight="1" x14ac:dyDescent="0.2"/>
    <row r="108816" ht="12.75" customHeight="1" x14ac:dyDescent="0.2"/>
    <row r="108817" ht="12.75" customHeight="1" x14ac:dyDescent="0.2"/>
    <row r="108818" ht="12.75" customHeight="1" x14ac:dyDescent="0.2"/>
    <row r="108819" ht="12.75" customHeight="1" x14ac:dyDescent="0.2"/>
    <row r="108820" ht="12.75" customHeight="1" x14ac:dyDescent="0.2"/>
    <row r="108821" ht="12.75" customHeight="1" x14ac:dyDescent="0.2"/>
    <row r="108822" ht="12.75" customHeight="1" x14ac:dyDescent="0.2"/>
    <row r="108823" ht="12.75" customHeight="1" x14ac:dyDescent="0.2"/>
    <row r="108824" ht="12.75" customHeight="1" x14ac:dyDescent="0.2"/>
    <row r="108825" ht="12.75" customHeight="1" x14ac:dyDescent="0.2"/>
    <row r="108826" ht="12.75" customHeight="1" x14ac:dyDescent="0.2"/>
    <row r="108827" ht="12.75" customHeight="1" x14ac:dyDescent="0.2"/>
    <row r="108828" ht="12.75" customHeight="1" x14ac:dyDescent="0.2"/>
    <row r="108829" ht="12.75" customHeight="1" x14ac:dyDescent="0.2"/>
    <row r="108830" ht="12.75" customHeight="1" x14ac:dyDescent="0.2"/>
    <row r="108831" ht="12.75" customHeight="1" x14ac:dyDescent="0.2"/>
    <row r="108832" ht="12.75" customHeight="1" x14ac:dyDescent="0.2"/>
    <row r="108833" ht="12.75" customHeight="1" x14ac:dyDescent="0.2"/>
    <row r="108834" ht="12.75" customHeight="1" x14ac:dyDescent="0.2"/>
    <row r="108835" ht="12.75" customHeight="1" x14ac:dyDescent="0.2"/>
    <row r="108836" ht="12.75" customHeight="1" x14ac:dyDescent="0.2"/>
    <row r="108837" ht="12.75" customHeight="1" x14ac:dyDescent="0.2"/>
    <row r="108838" ht="12.75" customHeight="1" x14ac:dyDescent="0.2"/>
    <row r="108839" ht="12.75" customHeight="1" x14ac:dyDescent="0.2"/>
    <row r="108840" ht="12.75" customHeight="1" x14ac:dyDescent="0.2"/>
    <row r="108841" ht="12.75" customHeight="1" x14ac:dyDescent="0.2"/>
    <row r="108842" ht="12.75" customHeight="1" x14ac:dyDescent="0.2"/>
    <row r="108843" ht="12.75" customHeight="1" x14ac:dyDescent="0.2"/>
    <row r="108844" ht="12.75" customHeight="1" x14ac:dyDescent="0.2"/>
    <row r="108845" ht="12.75" customHeight="1" x14ac:dyDescent="0.2"/>
    <row r="108846" ht="12.75" customHeight="1" x14ac:dyDescent="0.2"/>
    <row r="108847" ht="12.75" customHeight="1" x14ac:dyDescent="0.2"/>
    <row r="108848" ht="12.75" customHeight="1" x14ac:dyDescent="0.2"/>
    <row r="108849" ht="12.75" customHeight="1" x14ac:dyDescent="0.2"/>
    <row r="108850" ht="12.75" customHeight="1" x14ac:dyDescent="0.2"/>
    <row r="108851" ht="12.75" customHeight="1" x14ac:dyDescent="0.2"/>
    <row r="108852" ht="12.75" customHeight="1" x14ac:dyDescent="0.2"/>
    <row r="108853" ht="12.75" customHeight="1" x14ac:dyDescent="0.2"/>
    <row r="108854" ht="12.75" customHeight="1" x14ac:dyDescent="0.2"/>
    <row r="108855" ht="12.75" customHeight="1" x14ac:dyDescent="0.2"/>
    <row r="108856" ht="12.75" customHeight="1" x14ac:dyDescent="0.2"/>
    <row r="108857" ht="12.75" customHeight="1" x14ac:dyDescent="0.2"/>
    <row r="108858" ht="12.75" customHeight="1" x14ac:dyDescent="0.2"/>
    <row r="108859" ht="12.75" customHeight="1" x14ac:dyDescent="0.2"/>
    <row r="108860" ht="12.75" customHeight="1" x14ac:dyDescent="0.2"/>
    <row r="108861" ht="12.75" customHeight="1" x14ac:dyDescent="0.2"/>
    <row r="108862" ht="12.75" customHeight="1" x14ac:dyDescent="0.2"/>
    <row r="108863" ht="12.75" customHeight="1" x14ac:dyDescent="0.2"/>
    <row r="108864" ht="12.75" customHeight="1" x14ac:dyDescent="0.2"/>
    <row r="108865" ht="12.75" customHeight="1" x14ac:dyDescent="0.2"/>
    <row r="108866" ht="12.75" customHeight="1" x14ac:dyDescent="0.2"/>
    <row r="108867" ht="12.75" customHeight="1" x14ac:dyDescent="0.2"/>
    <row r="108868" ht="12.75" customHeight="1" x14ac:dyDescent="0.2"/>
    <row r="108869" ht="12.75" customHeight="1" x14ac:dyDescent="0.2"/>
    <row r="108870" ht="12.75" customHeight="1" x14ac:dyDescent="0.2"/>
    <row r="108871" ht="12.75" customHeight="1" x14ac:dyDescent="0.2"/>
    <row r="108872" ht="12.75" customHeight="1" x14ac:dyDescent="0.2"/>
    <row r="108873" ht="12.75" customHeight="1" x14ac:dyDescent="0.2"/>
    <row r="108874" ht="12.75" customHeight="1" x14ac:dyDescent="0.2"/>
    <row r="108875" ht="12.75" customHeight="1" x14ac:dyDescent="0.2"/>
    <row r="108876" ht="12.75" customHeight="1" x14ac:dyDescent="0.2"/>
    <row r="108877" ht="12.75" customHeight="1" x14ac:dyDescent="0.2"/>
    <row r="108878" ht="12.75" customHeight="1" x14ac:dyDescent="0.2"/>
    <row r="108879" ht="12.75" customHeight="1" x14ac:dyDescent="0.2"/>
    <row r="108880" ht="12.75" customHeight="1" x14ac:dyDescent="0.2"/>
    <row r="108881" ht="12.75" customHeight="1" x14ac:dyDescent="0.2"/>
    <row r="108882" ht="12.75" customHeight="1" x14ac:dyDescent="0.2"/>
    <row r="108883" ht="12.75" customHeight="1" x14ac:dyDescent="0.2"/>
    <row r="108884" ht="12.75" customHeight="1" x14ac:dyDescent="0.2"/>
    <row r="108885" ht="12.75" customHeight="1" x14ac:dyDescent="0.2"/>
    <row r="108886" ht="12.75" customHeight="1" x14ac:dyDescent="0.2"/>
    <row r="108887" ht="12.75" customHeight="1" x14ac:dyDescent="0.2"/>
    <row r="108888" ht="12.75" customHeight="1" x14ac:dyDescent="0.2"/>
    <row r="108889" ht="12.75" customHeight="1" x14ac:dyDescent="0.2"/>
    <row r="108890" ht="12.75" customHeight="1" x14ac:dyDescent="0.2"/>
    <row r="108891" ht="12.75" customHeight="1" x14ac:dyDescent="0.2"/>
    <row r="108892" ht="12.75" customHeight="1" x14ac:dyDescent="0.2"/>
    <row r="108893" ht="12.75" customHeight="1" x14ac:dyDescent="0.2"/>
    <row r="108894" ht="12.75" customHeight="1" x14ac:dyDescent="0.2"/>
    <row r="108895" ht="12.75" customHeight="1" x14ac:dyDescent="0.2"/>
    <row r="108896" ht="12.75" customHeight="1" x14ac:dyDescent="0.2"/>
    <row r="108897" ht="12.75" customHeight="1" x14ac:dyDescent="0.2"/>
    <row r="108898" ht="12.75" customHeight="1" x14ac:dyDescent="0.2"/>
    <row r="108899" ht="12.75" customHeight="1" x14ac:dyDescent="0.2"/>
    <row r="108900" ht="12.75" customHeight="1" x14ac:dyDescent="0.2"/>
    <row r="108901" ht="12.75" customHeight="1" x14ac:dyDescent="0.2"/>
    <row r="108902" ht="12.75" customHeight="1" x14ac:dyDescent="0.2"/>
    <row r="108903" ht="12.75" customHeight="1" x14ac:dyDescent="0.2"/>
    <row r="108904" ht="12.75" customHeight="1" x14ac:dyDescent="0.2"/>
    <row r="108905" ht="12.75" customHeight="1" x14ac:dyDescent="0.2"/>
    <row r="108906" ht="12.75" customHeight="1" x14ac:dyDescent="0.2"/>
    <row r="108907" ht="12.75" customHeight="1" x14ac:dyDescent="0.2"/>
    <row r="108908" ht="12.75" customHeight="1" x14ac:dyDescent="0.2"/>
    <row r="108909" ht="12.75" customHeight="1" x14ac:dyDescent="0.2"/>
    <row r="108910" ht="12.75" customHeight="1" x14ac:dyDescent="0.2"/>
    <row r="108911" ht="12.75" customHeight="1" x14ac:dyDescent="0.2"/>
    <row r="108912" ht="12.75" customHeight="1" x14ac:dyDescent="0.2"/>
    <row r="108913" ht="12.75" customHeight="1" x14ac:dyDescent="0.2"/>
    <row r="108914" ht="12.75" customHeight="1" x14ac:dyDescent="0.2"/>
    <row r="108915" ht="12.75" customHeight="1" x14ac:dyDescent="0.2"/>
    <row r="108916" ht="12.75" customHeight="1" x14ac:dyDescent="0.2"/>
    <row r="108917" ht="12.75" customHeight="1" x14ac:dyDescent="0.2"/>
    <row r="108918" ht="12.75" customHeight="1" x14ac:dyDescent="0.2"/>
    <row r="108919" ht="12.75" customHeight="1" x14ac:dyDescent="0.2"/>
    <row r="108920" ht="12.75" customHeight="1" x14ac:dyDescent="0.2"/>
    <row r="108921" ht="12.75" customHeight="1" x14ac:dyDescent="0.2"/>
    <row r="108922" ht="12.75" customHeight="1" x14ac:dyDescent="0.2"/>
    <row r="108923" ht="12.75" customHeight="1" x14ac:dyDescent="0.2"/>
    <row r="108924" ht="12.75" customHeight="1" x14ac:dyDescent="0.2"/>
    <row r="108925" ht="12.75" customHeight="1" x14ac:dyDescent="0.2"/>
    <row r="108926" ht="12.75" customHeight="1" x14ac:dyDescent="0.2"/>
    <row r="108927" ht="12.75" customHeight="1" x14ac:dyDescent="0.2"/>
    <row r="108928" ht="12.75" customHeight="1" x14ac:dyDescent="0.2"/>
    <row r="108929" ht="12.75" customHeight="1" x14ac:dyDescent="0.2"/>
    <row r="108930" ht="12.75" customHeight="1" x14ac:dyDescent="0.2"/>
    <row r="108931" ht="12.75" customHeight="1" x14ac:dyDescent="0.2"/>
    <row r="108932" ht="12.75" customHeight="1" x14ac:dyDescent="0.2"/>
    <row r="108933" ht="12.75" customHeight="1" x14ac:dyDescent="0.2"/>
    <row r="108934" ht="12.75" customHeight="1" x14ac:dyDescent="0.2"/>
    <row r="108935" ht="12.75" customHeight="1" x14ac:dyDescent="0.2"/>
    <row r="108936" ht="12.75" customHeight="1" x14ac:dyDescent="0.2"/>
    <row r="108937" ht="12.75" customHeight="1" x14ac:dyDescent="0.2"/>
    <row r="108938" ht="12.75" customHeight="1" x14ac:dyDescent="0.2"/>
    <row r="108939" ht="12.75" customHeight="1" x14ac:dyDescent="0.2"/>
    <row r="108940" ht="12.75" customHeight="1" x14ac:dyDescent="0.2"/>
    <row r="108941" ht="12.75" customHeight="1" x14ac:dyDescent="0.2"/>
    <row r="108942" ht="12.75" customHeight="1" x14ac:dyDescent="0.2"/>
    <row r="108943" ht="12.75" customHeight="1" x14ac:dyDescent="0.2"/>
    <row r="108944" ht="12.75" customHeight="1" x14ac:dyDescent="0.2"/>
    <row r="108945" ht="12.75" customHeight="1" x14ac:dyDescent="0.2"/>
    <row r="108946" ht="12.75" customHeight="1" x14ac:dyDescent="0.2"/>
    <row r="108947" ht="12.75" customHeight="1" x14ac:dyDescent="0.2"/>
    <row r="108948" ht="12.75" customHeight="1" x14ac:dyDescent="0.2"/>
    <row r="108949" ht="12.75" customHeight="1" x14ac:dyDescent="0.2"/>
    <row r="108950" ht="12.75" customHeight="1" x14ac:dyDescent="0.2"/>
    <row r="108951" ht="12.75" customHeight="1" x14ac:dyDescent="0.2"/>
    <row r="108952" ht="12.75" customHeight="1" x14ac:dyDescent="0.2"/>
    <row r="108953" ht="12.75" customHeight="1" x14ac:dyDescent="0.2"/>
    <row r="108954" ht="12.75" customHeight="1" x14ac:dyDescent="0.2"/>
    <row r="108955" ht="12.75" customHeight="1" x14ac:dyDescent="0.2"/>
    <row r="108956" ht="12.75" customHeight="1" x14ac:dyDescent="0.2"/>
    <row r="108957" ht="12.75" customHeight="1" x14ac:dyDescent="0.2"/>
    <row r="108958" ht="12.75" customHeight="1" x14ac:dyDescent="0.2"/>
    <row r="108959" ht="12.75" customHeight="1" x14ac:dyDescent="0.2"/>
    <row r="108960" ht="12.75" customHeight="1" x14ac:dyDescent="0.2"/>
    <row r="108961" ht="12.75" customHeight="1" x14ac:dyDescent="0.2"/>
    <row r="108962" ht="12.75" customHeight="1" x14ac:dyDescent="0.2"/>
    <row r="108963" ht="12.75" customHeight="1" x14ac:dyDescent="0.2"/>
    <row r="108964" ht="12.75" customHeight="1" x14ac:dyDescent="0.2"/>
    <row r="108965" ht="12.75" customHeight="1" x14ac:dyDescent="0.2"/>
    <row r="108966" ht="12.75" customHeight="1" x14ac:dyDescent="0.2"/>
    <row r="108967" ht="12.75" customHeight="1" x14ac:dyDescent="0.2"/>
    <row r="108968" ht="12.75" customHeight="1" x14ac:dyDescent="0.2"/>
    <row r="108969" ht="12.75" customHeight="1" x14ac:dyDescent="0.2"/>
    <row r="108970" ht="12.75" customHeight="1" x14ac:dyDescent="0.2"/>
    <row r="108971" ht="12.75" customHeight="1" x14ac:dyDescent="0.2"/>
    <row r="108972" ht="12.75" customHeight="1" x14ac:dyDescent="0.2"/>
    <row r="108973" ht="12.75" customHeight="1" x14ac:dyDescent="0.2"/>
    <row r="108974" ht="12.75" customHeight="1" x14ac:dyDescent="0.2"/>
    <row r="108975" ht="12.75" customHeight="1" x14ac:dyDescent="0.2"/>
    <row r="108976" ht="12.75" customHeight="1" x14ac:dyDescent="0.2"/>
    <row r="108977" ht="12.75" customHeight="1" x14ac:dyDescent="0.2"/>
    <row r="108978" ht="12.75" customHeight="1" x14ac:dyDescent="0.2"/>
    <row r="108979" ht="12.75" customHeight="1" x14ac:dyDescent="0.2"/>
    <row r="108980" ht="12.75" customHeight="1" x14ac:dyDescent="0.2"/>
    <row r="108981" ht="12.75" customHeight="1" x14ac:dyDescent="0.2"/>
    <row r="108982" ht="12.75" customHeight="1" x14ac:dyDescent="0.2"/>
    <row r="108983" ht="12.75" customHeight="1" x14ac:dyDescent="0.2"/>
    <row r="108984" ht="12.75" customHeight="1" x14ac:dyDescent="0.2"/>
    <row r="108985" ht="12.75" customHeight="1" x14ac:dyDescent="0.2"/>
    <row r="108986" ht="12.75" customHeight="1" x14ac:dyDescent="0.2"/>
    <row r="108987" ht="12.75" customHeight="1" x14ac:dyDescent="0.2"/>
    <row r="108988" ht="12.75" customHeight="1" x14ac:dyDescent="0.2"/>
    <row r="108989" ht="12.75" customHeight="1" x14ac:dyDescent="0.2"/>
    <row r="108990" ht="12.75" customHeight="1" x14ac:dyDescent="0.2"/>
    <row r="108991" ht="12.75" customHeight="1" x14ac:dyDescent="0.2"/>
    <row r="108992" ht="12.75" customHeight="1" x14ac:dyDescent="0.2"/>
    <row r="108993" ht="12.75" customHeight="1" x14ac:dyDescent="0.2"/>
    <row r="108994" ht="12.75" customHeight="1" x14ac:dyDescent="0.2"/>
    <row r="108995" ht="12.75" customHeight="1" x14ac:dyDescent="0.2"/>
    <row r="108996" ht="12.75" customHeight="1" x14ac:dyDescent="0.2"/>
    <row r="108997" ht="12.75" customHeight="1" x14ac:dyDescent="0.2"/>
    <row r="108998" ht="12.75" customHeight="1" x14ac:dyDescent="0.2"/>
    <row r="108999" ht="12.75" customHeight="1" x14ac:dyDescent="0.2"/>
    <row r="109000" ht="12.75" customHeight="1" x14ac:dyDescent="0.2"/>
    <row r="109001" ht="12.75" customHeight="1" x14ac:dyDescent="0.2"/>
    <row r="109002" ht="12.75" customHeight="1" x14ac:dyDescent="0.2"/>
    <row r="109003" ht="12.75" customHeight="1" x14ac:dyDescent="0.2"/>
    <row r="109004" ht="12.75" customHeight="1" x14ac:dyDescent="0.2"/>
    <row r="109005" ht="12.75" customHeight="1" x14ac:dyDescent="0.2"/>
    <row r="109006" ht="12.75" customHeight="1" x14ac:dyDescent="0.2"/>
    <row r="109007" ht="12.75" customHeight="1" x14ac:dyDescent="0.2"/>
    <row r="109008" ht="12.75" customHeight="1" x14ac:dyDescent="0.2"/>
    <row r="109009" ht="12.75" customHeight="1" x14ac:dyDescent="0.2"/>
    <row r="109010" ht="12.75" customHeight="1" x14ac:dyDescent="0.2"/>
    <row r="109011" ht="12.75" customHeight="1" x14ac:dyDescent="0.2"/>
    <row r="109012" ht="12.75" customHeight="1" x14ac:dyDescent="0.2"/>
    <row r="109013" ht="12.75" customHeight="1" x14ac:dyDescent="0.2"/>
    <row r="109014" ht="12.75" customHeight="1" x14ac:dyDescent="0.2"/>
    <row r="109015" ht="12.75" customHeight="1" x14ac:dyDescent="0.2"/>
    <row r="109016" ht="12.75" customHeight="1" x14ac:dyDescent="0.2"/>
    <row r="109017" ht="12.75" customHeight="1" x14ac:dyDescent="0.2"/>
    <row r="109018" ht="12.75" customHeight="1" x14ac:dyDescent="0.2"/>
    <row r="109019" ht="12.75" customHeight="1" x14ac:dyDescent="0.2"/>
    <row r="109020" ht="12.75" customHeight="1" x14ac:dyDescent="0.2"/>
    <row r="109021" ht="12.75" customHeight="1" x14ac:dyDescent="0.2"/>
    <row r="109022" ht="12.75" customHeight="1" x14ac:dyDescent="0.2"/>
    <row r="109023" ht="12.75" customHeight="1" x14ac:dyDescent="0.2"/>
    <row r="109024" ht="12.75" customHeight="1" x14ac:dyDescent="0.2"/>
    <row r="109025" ht="12.75" customHeight="1" x14ac:dyDescent="0.2"/>
    <row r="109026" ht="12.75" customHeight="1" x14ac:dyDescent="0.2"/>
    <row r="109027" ht="12.75" customHeight="1" x14ac:dyDescent="0.2"/>
    <row r="109028" ht="12.75" customHeight="1" x14ac:dyDescent="0.2"/>
    <row r="109029" ht="12.75" customHeight="1" x14ac:dyDescent="0.2"/>
    <row r="109030" ht="12.75" customHeight="1" x14ac:dyDescent="0.2"/>
    <row r="109031" ht="12.75" customHeight="1" x14ac:dyDescent="0.2"/>
    <row r="109032" ht="12.75" customHeight="1" x14ac:dyDescent="0.2"/>
    <row r="109033" ht="12.75" customHeight="1" x14ac:dyDescent="0.2"/>
    <row r="109034" ht="12.75" customHeight="1" x14ac:dyDescent="0.2"/>
    <row r="109035" ht="12.75" customHeight="1" x14ac:dyDescent="0.2"/>
    <row r="109036" ht="12.75" customHeight="1" x14ac:dyDescent="0.2"/>
    <row r="109037" ht="12.75" customHeight="1" x14ac:dyDescent="0.2"/>
    <row r="109038" ht="12.75" customHeight="1" x14ac:dyDescent="0.2"/>
    <row r="109039" ht="12.75" customHeight="1" x14ac:dyDescent="0.2"/>
    <row r="109040" ht="12.75" customHeight="1" x14ac:dyDescent="0.2"/>
    <row r="109041" ht="12.75" customHeight="1" x14ac:dyDescent="0.2"/>
    <row r="109042" ht="12.75" customHeight="1" x14ac:dyDescent="0.2"/>
    <row r="109043" ht="12.75" customHeight="1" x14ac:dyDescent="0.2"/>
    <row r="109044" ht="12.75" customHeight="1" x14ac:dyDescent="0.2"/>
    <row r="109045" ht="12.75" customHeight="1" x14ac:dyDescent="0.2"/>
    <row r="109046" ht="12.75" customHeight="1" x14ac:dyDescent="0.2"/>
    <row r="109047" ht="12.75" customHeight="1" x14ac:dyDescent="0.2"/>
    <row r="109048" ht="12.75" customHeight="1" x14ac:dyDescent="0.2"/>
    <row r="109049" ht="12.75" customHeight="1" x14ac:dyDescent="0.2"/>
    <row r="109050" ht="12.75" customHeight="1" x14ac:dyDescent="0.2"/>
    <row r="109051" ht="12.75" customHeight="1" x14ac:dyDescent="0.2"/>
    <row r="109052" ht="12.75" customHeight="1" x14ac:dyDescent="0.2"/>
    <row r="109053" ht="12.75" customHeight="1" x14ac:dyDescent="0.2"/>
    <row r="109054" ht="12.75" customHeight="1" x14ac:dyDescent="0.2"/>
    <row r="109055" ht="12.75" customHeight="1" x14ac:dyDescent="0.2"/>
    <row r="109056" ht="12.75" customHeight="1" x14ac:dyDescent="0.2"/>
    <row r="109057" ht="12.75" customHeight="1" x14ac:dyDescent="0.2"/>
    <row r="109058" ht="12.75" customHeight="1" x14ac:dyDescent="0.2"/>
    <row r="109059" ht="12.75" customHeight="1" x14ac:dyDescent="0.2"/>
    <row r="109060" ht="12.75" customHeight="1" x14ac:dyDescent="0.2"/>
    <row r="109061" ht="12.75" customHeight="1" x14ac:dyDescent="0.2"/>
    <row r="109062" ht="12.75" customHeight="1" x14ac:dyDescent="0.2"/>
    <row r="109063" ht="12.75" customHeight="1" x14ac:dyDescent="0.2"/>
    <row r="109064" ht="12.75" customHeight="1" x14ac:dyDescent="0.2"/>
    <row r="109065" ht="12.75" customHeight="1" x14ac:dyDescent="0.2"/>
    <row r="109066" ht="12.75" customHeight="1" x14ac:dyDescent="0.2"/>
    <row r="109067" ht="12.75" customHeight="1" x14ac:dyDescent="0.2"/>
    <row r="109068" ht="12.75" customHeight="1" x14ac:dyDescent="0.2"/>
    <row r="109069" ht="12.75" customHeight="1" x14ac:dyDescent="0.2"/>
    <row r="109070" ht="12.75" customHeight="1" x14ac:dyDescent="0.2"/>
    <row r="109071" ht="12.75" customHeight="1" x14ac:dyDescent="0.2"/>
    <row r="109072" ht="12.75" customHeight="1" x14ac:dyDescent="0.2"/>
    <row r="109073" ht="12.75" customHeight="1" x14ac:dyDescent="0.2"/>
    <row r="109074" ht="12.75" customHeight="1" x14ac:dyDescent="0.2"/>
    <row r="109075" ht="12.75" customHeight="1" x14ac:dyDescent="0.2"/>
    <row r="109076" ht="12.75" customHeight="1" x14ac:dyDescent="0.2"/>
    <row r="109077" ht="12.75" customHeight="1" x14ac:dyDescent="0.2"/>
    <row r="109078" ht="12.75" customHeight="1" x14ac:dyDescent="0.2"/>
    <row r="109079" ht="12.75" customHeight="1" x14ac:dyDescent="0.2"/>
    <row r="109080" ht="12.75" customHeight="1" x14ac:dyDescent="0.2"/>
    <row r="109081" ht="12.75" customHeight="1" x14ac:dyDescent="0.2"/>
    <row r="109082" ht="12.75" customHeight="1" x14ac:dyDescent="0.2"/>
    <row r="109083" ht="12.75" customHeight="1" x14ac:dyDescent="0.2"/>
    <row r="109084" ht="12.75" customHeight="1" x14ac:dyDescent="0.2"/>
    <row r="109085" ht="12.75" customHeight="1" x14ac:dyDescent="0.2"/>
    <row r="109086" ht="12.75" customHeight="1" x14ac:dyDescent="0.2"/>
    <row r="109087" ht="12.75" customHeight="1" x14ac:dyDescent="0.2"/>
    <row r="109088" ht="12.75" customHeight="1" x14ac:dyDescent="0.2"/>
    <row r="109089" ht="12.75" customHeight="1" x14ac:dyDescent="0.2"/>
    <row r="109090" ht="12.75" customHeight="1" x14ac:dyDescent="0.2"/>
    <row r="109091" ht="12.75" customHeight="1" x14ac:dyDescent="0.2"/>
    <row r="109092" ht="12.75" customHeight="1" x14ac:dyDescent="0.2"/>
    <row r="109093" ht="12.75" customHeight="1" x14ac:dyDescent="0.2"/>
    <row r="109094" ht="12.75" customHeight="1" x14ac:dyDescent="0.2"/>
    <row r="109095" ht="12.75" customHeight="1" x14ac:dyDescent="0.2"/>
    <row r="109096" ht="12.75" customHeight="1" x14ac:dyDescent="0.2"/>
    <row r="109097" ht="12.75" customHeight="1" x14ac:dyDescent="0.2"/>
    <row r="109098" ht="12.75" customHeight="1" x14ac:dyDescent="0.2"/>
    <row r="109099" ht="12.75" customHeight="1" x14ac:dyDescent="0.2"/>
    <row r="109100" ht="12.75" customHeight="1" x14ac:dyDescent="0.2"/>
    <row r="109101" ht="12.75" customHeight="1" x14ac:dyDescent="0.2"/>
    <row r="109102" ht="12.75" customHeight="1" x14ac:dyDescent="0.2"/>
    <row r="109103" ht="12.75" customHeight="1" x14ac:dyDescent="0.2"/>
    <row r="109104" ht="12.75" customHeight="1" x14ac:dyDescent="0.2"/>
    <row r="109105" ht="12.75" customHeight="1" x14ac:dyDescent="0.2"/>
    <row r="109106" ht="12.75" customHeight="1" x14ac:dyDescent="0.2"/>
    <row r="109107" ht="12.75" customHeight="1" x14ac:dyDescent="0.2"/>
    <row r="109108" ht="12.75" customHeight="1" x14ac:dyDescent="0.2"/>
    <row r="109109" ht="12.75" customHeight="1" x14ac:dyDescent="0.2"/>
    <row r="109110" ht="12.75" customHeight="1" x14ac:dyDescent="0.2"/>
    <row r="109111" ht="12.75" customHeight="1" x14ac:dyDescent="0.2"/>
    <row r="109112" ht="12.75" customHeight="1" x14ac:dyDescent="0.2"/>
    <row r="109113" ht="12.75" customHeight="1" x14ac:dyDescent="0.2"/>
    <row r="109114" ht="12.75" customHeight="1" x14ac:dyDescent="0.2"/>
    <row r="109115" ht="12.75" customHeight="1" x14ac:dyDescent="0.2"/>
    <row r="109116" ht="12.75" customHeight="1" x14ac:dyDescent="0.2"/>
    <row r="109117" ht="12.75" customHeight="1" x14ac:dyDescent="0.2"/>
    <row r="109118" ht="12.75" customHeight="1" x14ac:dyDescent="0.2"/>
    <row r="109119" ht="12.75" customHeight="1" x14ac:dyDescent="0.2"/>
    <row r="109120" ht="12.75" customHeight="1" x14ac:dyDescent="0.2"/>
    <row r="109121" ht="12.75" customHeight="1" x14ac:dyDescent="0.2"/>
    <row r="109122" ht="12.75" customHeight="1" x14ac:dyDescent="0.2"/>
    <row r="109123" ht="12.75" customHeight="1" x14ac:dyDescent="0.2"/>
    <row r="109124" ht="12.75" customHeight="1" x14ac:dyDescent="0.2"/>
    <row r="109125" ht="12.75" customHeight="1" x14ac:dyDescent="0.2"/>
    <row r="109126" ht="12.75" customHeight="1" x14ac:dyDescent="0.2"/>
    <row r="109127" ht="12.75" customHeight="1" x14ac:dyDescent="0.2"/>
    <row r="109128" ht="12.75" customHeight="1" x14ac:dyDescent="0.2"/>
    <row r="109129" ht="12.75" customHeight="1" x14ac:dyDescent="0.2"/>
    <row r="109130" ht="12.75" customHeight="1" x14ac:dyDescent="0.2"/>
    <row r="109131" ht="12.75" customHeight="1" x14ac:dyDescent="0.2"/>
    <row r="109132" ht="12.75" customHeight="1" x14ac:dyDescent="0.2"/>
    <row r="109133" ht="12.75" customHeight="1" x14ac:dyDescent="0.2"/>
    <row r="109134" ht="12.75" customHeight="1" x14ac:dyDescent="0.2"/>
    <row r="109135" ht="12.75" customHeight="1" x14ac:dyDescent="0.2"/>
    <row r="109136" ht="12.75" customHeight="1" x14ac:dyDescent="0.2"/>
    <row r="109137" ht="12.75" customHeight="1" x14ac:dyDescent="0.2"/>
    <row r="109138" ht="12.75" customHeight="1" x14ac:dyDescent="0.2"/>
    <row r="109139" ht="12.75" customHeight="1" x14ac:dyDescent="0.2"/>
    <row r="109140" ht="12.75" customHeight="1" x14ac:dyDescent="0.2"/>
    <row r="109141" ht="12.75" customHeight="1" x14ac:dyDescent="0.2"/>
    <row r="109142" ht="12.75" customHeight="1" x14ac:dyDescent="0.2"/>
    <row r="109143" ht="12.75" customHeight="1" x14ac:dyDescent="0.2"/>
    <row r="109144" ht="12.75" customHeight="1" x14ac:dyDescent="0.2"/>
    <row r="109145" ht="12.75" customHeight="1" x14ac:dyDescent="0.2"/>
    <row r="109146" ht="12.75" customHeight="1" x14ac:dyDescent="0.2"/>
    <row r="109147" ht="12.75" customHeight="1" x14ac:dyDescent="0.2"/>
    <row r="109148" ht="12.75" customHeight="1" x14ac:dyDescent="0.2"/>
    <row r="109149" ht="12.75" customHeight="1" x14ac:dyDescent="0.2"/>
    <row r="109150" ht="12.75" customHeight="1" x14ac:dyDescent="0.2"/>
    <row r="109151" ht="12.75" customHeight="1" x14ac:dyDescent="0.2"/>
    <row r="109152" ht="12.75" customHeight="1" x14ac:dyDescent="0.2"/>
    <row r="109153" ht="12.75" customHeight="1" x14ac:dyDescent="0.2"/>
    <row r="109154" ht="12.75" customHeight="1" x14ac:dyDescent="0.2"/>
    <row r="109155" ht="12.75" customHeight="1" x14ac:dyDescent="0.2"/>
    <row r="109156" ht="12.75" customHeight="1" x14ac:dyDescent="0.2"/>
    <row r="109157" ht="12.75" customHeight="1" x14ac:dyDescent="0.2"/>
    <row r="109158" ht="12.75" customHeight="1" x14ac:dyDescent="0.2"/>
    <row r="109159" ht="12.75" customHeight="1" x14ac:dyDescent="0.2"/>
    <row r="109160" ht="12.75" customHeight="1" x14ac:dyDescent="0.2"/>
    <row r="109161" ht="12.75" customHeight="1" x14ac:dyDescent="0.2"/>
    <row r="109162" ht="12.75" customHeight="1" x14ac:dyDescent="0.2"/>
    <row r="109163" ht="12.75" customHeight="1" x14ac:dyDescent="0.2"/>
    <row r="109164" ht="12.75" customHeight="1" x14ac:dyDescent="0.2"/>
    <row r="109165" ht="12.75" customHeight="1" x14ac:dyDescent="0.2"/>
    <row r="109166" ht="12.75" customHeight="1" x14ac:dyDescent="0.2"/>
    <row r="109167" ht="12.75" customHeight="1" x14ac:dyDescent="0.2"/>
    <row r="109168" ht="12.75" customHeight="1" x14ac:dyDescent="0.2"/>
    <row r="109169" ht="12.75" customHeight="1" x14ac:dyDescent="0.2"/>
    <row r="109170" ht="12.75" customHeight="1" x14ac:dyDescent="0.2"/>
    <row r="109171" ht="12.75" customHeight="1" x14ac:dyDescent="0.2"/>
    <row r="109172" ht="12.75" customHeight="1" x14ac:dyDescent="0.2"/>
    <row r="109173" ht="12.75" customHeight="1" x14ac:dyDescent="0.2"/>
    <row r="109174" ht="12.75" customHeight="1" x14ac:dyDescent="0.2"/>
    <row r="109175" ht="12.75" customHeight="1" x14ac:dyDescent="0.2"/>
    <row r="109176" ht="12.75" customHeight="1" x14ac:dyDescent="0.2"/>
    <row r="109177" ht="12.75" customHeight="1" x14ac:dyDescent="0.2"/>
    <row r="109178" ht="12.75" customHeight="1" x14ac:dyDescent="0.2"/>
    <row r="109179" ht="12.75" customHeight="1" x14ac:dyDescent="0.2"/>
    <row r="109180" ht="12.75" customHeight="1" x14ac:dyDescent="0.2"/>
    <row r="109181" ht="12.75" customHeight="1" x14ac:dyDescent="0.2"/>
    <row r="109182" ht="12.75" customHeight="1" x14ac:dyDescent="0.2"/>
    <row r="109183" ht="12.75" customHeight="1" x14ac:dyDescent="0.2"/>
    <row r="109184" ht="12.75" customHeight="1" x14ac:dyDescent="0.2"/>
    <row r="109185" ht="12.75" customHeight="1" x14ac:dyDescent="0.2"/>
    <row r="109186" ht="12.75" customHeight="1" x14ac:dyDescent="0.2"/>
    <row r="109187" ht="12.75" customHeight="1" x14ac:dyDescent="0.2"/>
    <row r="109188" ht="12.75" customHeight="1" x14ac:dyDescent="0.2"/>
    <row r="109189" ht="12.75" customHeight="1" x14ac:dyDescent="0.2"/>
    <row r="109190" ht="12.75" customHeight="1" x14ac:dyDescent="0.2"/>
    <row r="109191" ht="12.75" customHeight="1" x14ac:dyDescent="0.2"/>
    <row r="109192" ht="12.75" customHeight="1" x14ac:dyDescent="0.2"/>
    <row r="109193" ht="12.75" customHeight="1" x14ac:dyDescent="0.2"/>
    <row r="109194" ht="12.75" customHeight="1" x14ac:dyDescent="0.2"/>
    <row r="109195" ht="12.75" customHeight="1" x14ac:dyDescent="0.2"/>
    <row r="109196" ht="12.75" customHeight="1" x14ac:dyDescent="0.2"/>
    <row r="109197" ht="12.75" customHeight="1" x14ac:dyDescent="0.2"/>
    <row r="109198" ht="12.75" customHeight="1" x14ac:dyDescent="0.2"/>
    <row r="109199" ht="12.75" customHeight="1" x14ac:dyDescent="0.2"/>
    <row r="109200" ht="12.75" customHeight="1" x14ac:dyDescent="0.2"/>
    <row r="109201" ht="12.75" customHeight="1" x14ac:dyDescent="0.2"/>
    <row r="109202" ht="12.75" customHeight="1" x14ac:dyDescent="0.2"/>
    <row r="109203" ht="12.75" customHeight="1" x14ac:dyDescent="0.2"/>
    <row r="109204" ht="12.75" customHeight="1" x14ac:dyDescent="0.2"/>
    <row r="109205" ht="12.75" customHeight="1" x14ac:dyDescent="0.2"/>
    <row r="109206" ht="12.75" customHeight="1" x14ac:dyDescent="0.2"/>
    <row r="109207" ht="12.75" customHeight="1" x14ac:dyDescent="0.2"/>
    <row r="109208" ht="12.75" customHeight="1" x14ac:dyDescent="0.2"/>
    <row r="109209" ht="12.75" customHeight="1" x14ac:dyDescent="0.2"/>
    <row r="109210" ht="12.75" customHeight="1" x14ac:dyDescent="0.2"/>
    <row r="109211" ht="12.75" customHeight="1" x14ac:dyDescent="0.2"/>
    <row r="109212" ht="12.75" customHeight="1" x14ac:dyDescent="0.2"/>
    <row r="109213" ht="12.75" customHeight="1" x14ac:dyDescent="0.2"/>
    <row r="109214" ht="12.75" customHeight="1" x14ac:dyDescent="0.2"/>
    <row r="109215" ht="12.75" customHeight="1" x14ac:dyDescent="0.2"/>
    <row r="109216" ht="12.75" customHeight="1" x14ac:dyDescent="0.2"/>
    <row r="109217" ht="12.75" customHeight="1" x14ac:dyDescent="0.2"/>
    <row r="109218" ht="12.75" customHeight="1" x14ac:dyDescent="0.2"/>
    <row r="109219" ht="12.75" customHeight="1" x14ac:dyDescent="0.2"/>
    <row r="109220" ht="12.75" customHeight="1" x14ac:dyDescent="0.2"/>
    <row r="109221" ht="12.75" customHeight="1" x14ac:dyDescent="0.2"/>
    <row r="109222" ht="12.75" customHeight="1" x14ac:dyDescent="0.2"/>
    <row r="109223" ht="12.75" customHeight="1" x14ac:dyDescent="0.2"/>
    <row r="109224" ht="12.75" customHeight="1" x14ac:dyDescent="0.2"/>
    <row r="109225" ht="12.75" customHeight="1" x14ac:dyDescent="0.2"/>
    <row r="109226" ht="12.75" customHeight="1" x14ac:dyDescent="0.2"/>
    <row r="109227" ht="12.75" customHeight="1" x14ac:dyDescent="0.2"/>
    <row r="109228" ht="12.75" customHeight="1" x14ac:dyDescent="0.2"/>
    <row r="109229" ht="12.75" customHeight="1" x14ac:dyDescent="0.2"/>
    <row r="109230" ht="12.75" customHeight="1" x14ac:dyDescent="0.2"/>
    <row r="109231" ht="12.75" customHeight="1" x14ac:dyDescent="0.2"/>
    <row r="109232" ht="12.75" customHeight="1" x14ac:dyDescent="0.2"/>
    <row r="109233" ht="12.75" customHeight="1" x14ac:dyDescent="0.2"/>
    <row r="109234" ht="12.75" customHeight="1" x14ac:dyDescent="0.2"/>
    <row r="109235" ht="12.75" customHeight="1" x14ac:dyDescent="0.2"/>
    <row r="109236" ht="12.75" customHeight="1" x14ac:dyDescent="0.2"/>
    <row r="109237" ht="12.75" customHeight="1" x14ac:dyDescent="0.2"/>
    <row r="109238" ht="12.75" customHeight="1" x14ac:dyDescent="0.2"/>
    <row r="109239" ht="12.75" customHeight="1" x14ac:dyDescent="0.2"/>
    <row r="109240" ht="12.75" customHeight="1" x14ac:dyDescent="0.2"/>
    <row r="109241" ht="12.75" customHeight="1" x14ac:dyDescent="0.2"/>
    <row r="109242" ht="12.75" customHeight="1" x14ac:dyDescent="0.2"/>
    <row r="109243" ht="12.75" customHeight="1" x14ac:dyDescent="0.2"/>
    <row r="109244" ht="12.75" customHeight="1" x14ac:dyDescent="0.2"/>
    <row r="109245" ht="12.75" customHeight="1" x14ac:dyDescent="0.2"/>
    <row r="109246" ht="12.75" customHeight="1" x14ac:dyDescent="0.2"/>
    <row r="109247" ht="12.75" customHeight="1" x14ac:dyDescent="0.2"/>
    <row r="109248" ht="12.75" customHeight="1" x14ac:dyDescent="0.2"/>
    <row r="109249" ht="12.75" customHeight="1" x14ac:dyDescent="0.2"/>
    <row r="109250" ht="12.75" customHeight="1" x14ac:dyDescent="0.2"/>
    <row r="109251" ht="12.75" customHeight="1" x14ac:dyDescent="0.2"/>
    <row r="109252" ht="12.75" customHeight="1" x14ac:dyDescent="0.2"/>
    <row r="109253" ht="12.75" customHeight="1" x14ac:dyDescent="0.2"/>
    <row r="109254" ht="12.75" customHeight="1" x14ac:dyDescent="0.2"/>
    <row r="109255" ht="12.75" customHeight="1" x14ac:dyDescent="0.2"/>
    <row r="109256" ht="12.75" customHeight="1" x14ac:dyDescent="0.2"/>
    <row r="109257" ht="12.75" customHeight="1" x14ac:dyDescent="0.2"/>
    <row r="109258" ht="12.75" customHeight="1" x14ac:dyDescent="0.2"/>
    <row r="109259" ht="12.75" customHeight="1" x14ac:dyDescent="0.2"/>
    <row r="109260" ht="12.75" customHeight="1" x14ac:dyDescent="0.2"/>
    <row r="109261" ht="12.75" customHeight="1" x14ac:dyDescent="0.2"/>
    <row r="109262" ht="12.75" customHeight="1" x14ac:dyDescent="0.2"/>
    <row r="109263" ht="12.75" customHeight="1" x14ac:dyDescent="0.2"/>
    <row r="109264" ht="12.75" customHeight="1" x14ac:dyDescent="0.2"/>
    <row r="109265" ht="12.75" customHeight="1" x14ac:dyDescent="0.2"/>
    <row r="109266" ht="12.75" customHeight="1" x14ac:dyDescent="0.2"/>
    <row r="109267" ht="12.75" customHeight="1" x14ac:dyDescent="0.2"/>
    <row r="109268" ht="12.75" customHeight="1" x14ac:dyDescent="0.2"/>
    <row r="109269" ht="12.75" customHeight="1" x14ac:dyDescent="0.2"/>
    <row r="109270" ht="12.75" customHeight="1" x14ac:dyDescent="0.2"/>
    <row r="109271" ht="12.75" customHeight="1" x14ac:dyDescent="0.2"/>
    <row r="109272" ht="12.75" customHeight="1" x14ac:dyDescent="0.2"/>
    <row r="109273" ht="12.75" customHeight="1" x14ac:dyDescent="0.2"/>
    <row r="109274" ht="12.75" customHeight="1" x14ac:dyDescent="0.2"/>
    <row r="109275" ht="12.75" customHeight="1" x14ac:dyDescent="0.2"/>
    <row r="109276" ht="12.75" customHeight="1" x14ac:dyDescent="0.2"/>
    <row r="109277" ht="12.75" customHeight="1" x14ac:dyDescent="0.2"/>
    <row r="109278" ht="12.75" customHeight="1" x14ac:dyDescent="0.2"/>
    <row r="109279" ht="12.75" customHeight="1" x14ac:dyDescent="0.2"/>
    <row r="109280" ht="12.75" customHeight="1" x14ac:dyDescent="0.2"/>
    <row r="109281" ht="12.75" customHeight="1" x14ac:dyDescent="0.2"/>
    <row r="109282" ht="12.75" customHeight="1" x14ac:dyDescent="0.2"/>
    <row r="109283" ht="12.75" customHeight="1" x14ac:dyDescent="0.2"/>
    <row r="109284" ht="12.75" customHeight="1" x14ac:dyDescent="0.2"/>
    <row r="109285" ht="12.75" customHeight="1" x14ac:dyDescent="0.2"/>
    <row r="109286" ht="12.75" customHeight="1" x14ac:dyDescent="0.2"/>
    <row r="109287" ht="12.75" customHeight="1" x14ac:dyDescent="0.2"/>
    <row r="109288" ht="12.75" customHeight="1" x14ac:dyDescent="0.2"/>
    <row r="109289" ht="12.75" customHeight="1" x14ac:dyDescent="0.2"/>
    <row r="109290" ht="12.75" customHeight="1" x14ac:dyDescent="0.2"/>
    <row r="109291" ht="12.75" customHeight="1" x14ac:dyDescent="0.2"/>
    <row r="109292" ht="12.75" customHeight="1" x14ac:dyDescent="0.2"/>
    <row r="109293" ht="12.75" customHeight="1" x14ac:dyDescent="0.2"/>
    <row r="109294" ht="12.75" customHeight="1" x14ac:dyDescent="0.2"/>
    <row r="109295" ht="12.75" customHeight="1" x14ac:dyDescent="0.2"/>
    <row r="109296" ht="12.75" customHeight="1" x14ac:dyDescent="0.2"/>
    <row r="109297" ht="12.75" customHeight="1" x14ac:dyDescent="0.2"/>
    <row r="109298" ht="12.75" customHeight="1" x14ac:dyDescent="0.2"/>
    <row r="109299" ht="12.75" customHeight="1" x14ac:dyDescent="0.2"/>
    <row r="109300" ht="12.75" customHeight="1" x14ac:dyDescent="0.2"/>
    <row r="109301" ht="12.75" customHeight="1" x14ac:dyDescent="0.2"/>
    <row r="109302" ht="12.75" customHeight="1" x14ac:dyDescent="0.2"/>
    <row r="109303" ht="12.75" customHeight="1" x14ac:dyDescent="0.2"/>
    <row r="109304" ht="12.75" customHeight="1" x14ac:dyDescent="0.2"/>
    <row r="109305" ht="12.75" customHeight="1" x14ac:dyDescent="0.2"/>
    <row r="109306" ht="12.75" customHeight="1" x14ac:dyDescent="0.2"/>
    <row r="109307" ht="12.75" customHeight="1" x14ac:dyDescent="0.2"/>
    <row r="109308" ht="12.75" customHeight="1" x14ac:dyDescent="0.2"/>
    <row r="109309" ht="12.75" customHeight="1" x14ac:dyDescent="0.2"/>
    <row r="109310" ht="12.75" customHeight="1" x14ac:dyDescent="0.2"/>
    <row r="109311" ht="12.75" customHeight="1" x14ac:dyDescent="0.2"/>
    <row r="109312" ht="12.75" customHeight="1" x14ac:dyDescent="0.2"/>
    <row r="109313" ht="12.75" customHeight="1" x14ac:dyDescent="0.2"/>
    <row r="109314" ht="12.75" customHeight="1" x14ac:dyDescent="0.2"/>
    <row r="109315" ht="12.75" customHeight="1" x14ac:dyDescent="0.2"/>
    <row r="109316" ht="12.75" customHeight="1" x14ac:dyDescent="0.2"/>
    <row r="109317" ht="12.75" customHeight="1" x14ac:dyDescent="0.2"/>
    <row r="109318" ht="12.75" customHeight="1" x14ac:dyDescent="0.2"/>
    <row r="109319" ht="12.75" customHeight="1" x14ac:dyDescent="0.2"/>
    <row r="109320" ht="12.75" customHeight="1" x14ac:dyDescent="0.2"/>
    <row r="109321" ht="12.75" customHeight="1" x14ac:dyDescent="0.2"/>
    <row r="109322" ht="12.75" customHeight="1" x14ac:dyDescent="0.2"/>
    <row r="109323" ht="12.75" customHeight="1" x14ac:dyDescent="0.2"/>
    <row r="109324" ht="12.75" customHeight="1" x14ac:dyDescent="0.2"/>
    <row r="109325" ht="12.75" customHeight="1" x14ac:dyDescent="0.2"/>
    <row r="109326" ht="12.75" customHeight="1" x14ac:dyDescent="0.2"/>
    <row r="109327" ht="12.75" customHeight="1" x14ac:dyDescent="0.2"/>
    <row r="109328" ht="12.75" customHeight="1" x14ac:dyDescent="0.2"/>
    <row r="109329" ht="12.75" customHeight="1" x14ac:dyDescent="0.2"/>
    <row r="109330" ht="12.75" customHeight="1" x14ac:dyDescent="0.2"/>
    <row r="109331" ht="12.75" customHeight="1" x14ac:dyDescent="0.2"/>
    <row r="109332" ht="12.75" customHeight="1" x14ac:dyDescent="0.2"/>
    <row r="109333" ht="12.75" customHeight="1" x14ac:dyDescent="0.2"/>
    <row r="109334" ht="12.75" customHeight="1" x14ac:dyDescent="0.2"/>
    <row r="109335" ht="12.75" customHeight="1" x14ac:dyDescent="0.2"/>
    <row r="109336" ht="12.75" customHeight="1" x14ac:dyDescent="0.2"/>
    <row r="109337" ht="12.75" customHeight="1" x14ac:dyDescent="0.2"/>
    <row r="109338" ht="12.75" customHeight="1" x14ac:dyDescent="0.2"/>
    <row r="109339" ht="12.75" customHeight="1" x14ac:dyDescent="0.2"/>
    <row r="109340" ht="12.75" customHeight="1" x14ac:dyDescent="0.2"/>
    <row r="109341" ht="12.75" customHeight="1" x14ac:dyDescent="0.2"/>
    <row r="109342" ht="12.75" customHeight="1" x14ac:dyDescent="0.2"/>
    <row r="109343" ht="12.75" customHeight="1" x14ac:dyDescent="0.2"/>
    <row r="109344" ht="12.75" customHeight="1" x14ac:dyDescent="0.2"/>
    <row r="109345" ht="12.75" customHeight="1" x14ac:dyDescent="0.2"/>
    <row r="109346" ht="12.75" customHeight="1" x14ac:dyDescent="0.2"/>
    <row r="109347" ht="12.75" customHeight="1" x14ac:dyDescent="0.2"/>
    <row r="109348" ht="12.75" customHeight="1" x14ac:dyDescent="0.2"/>
    <row r="109349" ht="12.75" customHeight="1" x14ac:dyDescent="0.2"/>
    <row r="109350" ht="12.75" customHeight="1" x14ac:dyDescent="0.2"/>
    <row r="109351" ht="12.75" customHeight="1" x14ac:dyDescent="0.2"/>
    <row r="109352" ht="12.75" customHeight="1" x14ac:dyDescent="0.2"/>
    <row r="109353" ht="12.75" customHeight="1" x14ac:dyDescent="0.2"/>
    <row r="109354" ht="12.75" customHeight="1" x14ac:dyDescent="0.2"/>
    <row r="109355" ht="12.75" customHeight="1" x14ac:dyDescent="0.2"/>
    <row r="109356" ht="12.75" customHeight="1" x14ac:dyDescent="0.2"/>
    <row r="109357" ht="12.75" customHeight="1" x14ac:dyDescent="0.2"/>
    <row r="109358" ht="12.75" customHeight="1" x14ac:dyDescent="0.2"/>
    <row r="109359" ht="12.75" customHeight="1" x14ac:dyDescent="0.2"/>
    <row r="109360" ht="12.75" customHeight="1" x14ac:dyDescent="0.2"/>
    <row r="109361" ht="12.75" customHeight="1" x14ac:dyDescent="0.2"/>
    <row r="109362" ht="12.75" customHeight="1" x14ac:dyDescent="0.2"/>
    <row r="109363" ht="12.75" customHeight="1" x14ac:dyDescent="0.2"/>
    <row r="109364" ht="12.75" customHeight="1" x14ac:dyDescent="0.2"/>
    <row r="109365" ht="12.75" customHeight="1" x14ac:dyDescent="0.2"/>
    <row r="109366" ht="12.75" customHeight="1" x14ac:dyDescent="0.2"/>
    <row r="109367" ht="12.75" customHeight="1" x14ac:dyDescent="0.2"/>
    <row r="109368" ht="12.75" customHeight="1" x14ac:dyDescent="0.2"/>
    <row r="109369" ht="12.75" customHeight="1" x14ac:dyDescent="0.2"/>
    <row r="109370" ht="12.75" customHeight="1" x14ac:dyDescent="0.2"/>
    <row r="109371" ht="12.75" customHeight="1" x14ac:dyDescent="0.2"/>
    <row r="109372" ht="12.75" customHeight="1" x14ac:dyDescent="0.2"/>
    <row r="109373" ht="12.75" customHeight="1" x14ac:dyDescent="0.2"/>
    <row r="109374" ht="12.75" customHeight="1" x14ac:dyDescent="0.2"/>
    <row r="109375" ht="12.75" customHeight="1" x14ac:dyDescent="0.2"/>
    <row r="109376" ht="12.75" customHeight="1" x14ac:dyDescent="0.2"/>
    <row r="109377" ht="12.75" customHeight="1" x14ac:dyDescent="0.2"/>
    <row r="109378" ht="12.75" customHeight="1" x14ac:dyDescent="0.2"/>
    <row r="109379" ht="12.75" customHeight="1" x14ac:dyDescent="0.2"/>
    <row r="109380" ht="12.75" customHeight="1" x14ac:dyDescent="0.2"/>
    <row r="109381" ht="12.75" customHeight="1" x14ac:dyDescent="0.2"/>
    <row r="109382" ht="12.75" customHeight="1" x14ac:dyDescent="0.2"/>
    <row r="109383" ht="12.75" customHeight="1" x14ac:dyDescent="0.2"/>
    <row r="109384" ht="12.75" customHeight="1" x14ac:dyDescent="0.2"/>
    <row r="109385" ht="12.75" customHeight="1" x14ac:dyDescent="0.2"/>
    <row r="109386" ht="12.75" customHeight="1" x14ac:dyDescent="0.2"/>
    <row r="109387" ht="12.75" customHeight="1" x14ac:dyDescent="0.2"/>
    <row r="109388" ht="12.75" customHeight="1" x14ac:dyDescent="0.2"/>
    <row r="109389" ht="12.75" customHeight="1" x14ac:dyDescent="0.2"/>
    <row r="109390" ht="12.75" customHeight="1" x14ac:dyDescent="0.2"/>
    <row r="109391" ht="12.75" customHeight="1" x14ac:dyDescent="0.2"/>
    <row r="109392" ht="12.75" customHeight="1" x14ac:dyDescent="0.2"/>
    <row r="109393" ht="12.75" customHeight="1" x14ac:dyDescent="0.2"/>
    <row r="109394" ht="12.75" customHeight="1" x14ac:dyDescent="0.2"/>
    <row r="109395" ht="12.75" customHeight="1" x14ac:dyDescent="0.2"/>
    <row r="109396" ht="12.75" customHeight="1" x14ac:dyDescent="0.2"/>
    <row r="109397" ht="12.75" customHeight="1" x14ac:dyDescent="0.2"/>
    <row r="109398" ht="12.75" customHeight="1" x14ac:dyDescent="0.2"/>
    <row r="109399" ht="12.75" customHeight="1" x14ac:dyDescent="0.2"/>
    <row r="109400" ht="12.75" customHeight="1" x14ac:dyDescent="0.2"/>
    <row r="109401" ht="12.75" customHeight="1" x14ac:dyDescent="0.2"/>
    <row r="109402" ht="12.75" customHeight="1" x14ac:dyDescent="0.2"/>
    <row r="109403" ht="12.75" customHeight="1" x14ac:dyDescent="0.2"/>
    <row r="109404" ht="12.75" customHeight="1" x14ac:dyDescent="0.2"/>
    <row r="109405" ht="12.75" customHeight="1" x14ac:dyDescent="0.2"/>
    <row r="109406" ht="12.75" customHeight="1" x14ac:dyDescent="0.2"/>
    <row r="109407" ht="12.75" customHeight="1" x14ac:dyDescent="0.2"/>
    <row r="109408" ht="12.75" customHeight="1" x14ac:dyDescent="0.2"/>
    <row r="109409" ht="12.75" customHeight="1" x14ac:dyDescent="0.2"/>
    <row r="109410" ht="12.75" customHeight="1" x14ac:dyDescent="0.2"/>
    <row r="109411" ht="12.75" customHeight="1" x14ac:dyDescent="0.2"/>
    <row r="109412" ht="12.75" customHeight="1" x14ac:dyDescent="0.2"/>
    <row r="109413" ht="12.75" customHeight="1" x14ac:dyDescent="0.2"/>
    <row r="109414" ht="12.75" customHeight="1" x14ac:dyDescent="0.2"/>
    <row r="109415" ht="12.75" customHeight="1" x14ac:dyDescent="0.2"/>
    <row r="109416" ht="12.75" customHeight="1" x14ac:dyDescent="0.2"/>
    <row r="109417" ht="12.75" customHeight="1" x14ac:dyDescent="0.2"/>
    <row r="109418" ht="12.75" customHeight="1" x14ac:dyDescent="0.2"/>
    <row r="109419" ht="12.75" customHeight="1" x14ac:dyDescent="0.2"/>
    <row r="109420" ht="12.75" customHeight="1" x14ac:dyDescent="0.2"/>
    <row r="109421" ht="12.75" customHeight="1" x14ac:dyDescent="0.2"/>
    <row r="109422" ht="12.75" customHeight="1" x14ac:dyDescent="0.2"/>
    <row r="109423" ht="12.75" customHeight="1" x14ac:dyDescent="0.2"/>
    <row r="109424" ht="12.75" customHeight="1" x14ac:dyDescent="0.2"/>
    <row r="109425" ht="12.75" customHeight="1" x14ac:dyDescent="0.2"/>
    <row r="109426" ht="12.75" customHeight="1" x14ac:dyDescent="0.2"/>
    <row r="109427" ht="12.75" customHeight="1" x14ac:dyDescent="0.2"/>
    <row r="109428" ht="12.75" customHeight="1" x14ac:dyDescent="0.2"/>
    <row r="109429" ht="12.75" customHeight="1" x14ac:dyDescent="0.2"/>
    <row r="109430" ht="12.75" customHeight="1" x14ac:dyDescent="0.2"/>
    <row r="109431" ht="12.75" customHeight="1" x14ac:dyDescent="0.2"/>
    <row r="109432" ht="12.75" customHeight="1" x14ac:dyDescent="0.2"/>
    <row r="109433" ht="12.75" customHeight="1" x14ac:dyDescent="0.2"/>
    <row r="109434" ht="12.75" customHeight="1" x14ac:dyDescent="0.2"/>
    <row r="109435" ht="12.75" customHeight="1" x14ac:dyDescent="0.2"/>
    <row r="109436" ht="12.75" customHeight="1" x14ac:dyDescent="0.2"/>
    <row r="109437" ht="12.75" customHeight="1" x14ac:dyDescent="0.2"/>
    <row r="109438" ht="12.75" customHeight="1" x14ac:dyDescent="0.2"/>
    <row r="109439" ht="12.75" customHeight="1" x14ac:dyDescent="0.2"/>
    <row r="109440" ht="12.75" customHeight="1" x14ac:dyDescent="0.2"/>
    <row r="109441" ht="12.75" customHeight="1" x14ac:dyDescent="0.2"/>
    <row r="109442" ht="12.75" customHeight="1" x14ac:dyDescent="0.2"/>
    <row r="109443" ht="12.75" customHeight="1" x14ac:dyDescent="0.2"/>
    <row r="109444" ht="12.75" customHeight="1" x14ac:dyDescent="0.2"/>
    <row r="109445" ht="12.75" customHeight="1" x14ac:dyDescent="0.2"/>
    <row r="109446" ht="12.75" customHeight="1" x14ac:dyDescent="0.2"/>
    <row r="109447" ht="12.75" customHeight="1" x14ac:dyDescent="0.2"/>
    <row r="109448" ht="12.75" customHeight="1" x14ac:dyDescent="0.2"/>
    <row r="109449" ht="12.75" customHeight="1" x14ac:dyDescent="0.2"/>
    <row r="109450" ht="12.75" customHeight="1" x14ac:dyDescent="0.2"/>
    <row r="109451" ht="12.75" customHeight="1" x14ac:dyDescent="0.2"/>
    <row r="109452" ht="12.75" customHeight="1" x14ac:dyDescent="0.2"/>
    <row r="109453" ht="12.75" customHeight="1" x14ac:dyDescent="0.2"/>
    <row r="109454" ht="12.75" customHeight="1" x14ac:dyDescent="0.2"/>
    <row r="109455" ht="12.75" customHeight="1" x14ac:dyDescent="0.2"/>
    <row r="109456" ht="12.75" customHeight="1" x14ac:dyDescent="0.2"/>
    <row r="109457" ht="12.75" customHeight="1" x14ac:dyDescent="0.2"/>
    <row r="109458" ht="12.75" customHeight="1" x14ac:dyDescent="0.2"/>
    <row r="109459" ht="12.75" customHeight="1" x14ac:dyDescent="0.2"/>
    <row r="109460" ht="12.75" customHeight="1" x14ac:dyDescent="0.2"/>
    <row r="109461" ht="12.75" customHeight="1" x14ac:dyDescent="0.2"/>
    <row r="109462" ht="12.75" customHeight="1" x14ac:dyDescent="0.2"/>
    <row r="109463" ht="12.75" customHeight="1" x14ac:dyDescent="0.2"/>
    <row r="109464" ht="12.75" customHeight="1" x14ac:dyDescent="0.2"/>
    <row r="109465" ht="12.75" customHeight="1" x14ac:dyDescent="0.2"/>
    <row r="109466" ht="12.75" customHeight="1" x14ac:dyDescent="0.2"/>
    <row r="109467" ht="12.75" customHeight="1" x14ac:dyDescent="0.2"/>
    <row r="109468" ht="12.75" customHeight="1" x14ac:dyDescent="0.2"/>
    <row r="109469" ht="12.75" customHeight="1" x14ac:dyDescent="0.2"/>
    <row r="109470" ht="12.75" customHeight="1" x14ac:dyDescent="0.2"/>
    <row r="109471" ht="12.75" customHeight="1" x14ac:dyDescent="0.2"/>
    <row r="109472" ht="12.75" customHeight="1" x14ac:dyDescent="0.2"/>
    <row r="109473" ht="12.75" customHeight="1" x14ac:dyDescent="0.2"/>
    <row r="109474" ht="12.75" customHeight="1" x14ac:dyDescent="0.2"/>
    <row r="109475" ht="12.75" customHeight="1" x14ac:dyDescent="0.2"/>
    <row r="109476" ht="12.75" customHeight="1" x14ac:dyDescent="0.2"/>
    <row r="109477" ht="12.75" customHeight="1" x14ac:dyDescent="0.2"/>
    <row r="109478" ht="12.75" customHeight="1" x14ac:dyDescent="0.2"/>
    <row r="109479" ht="12.75" customHeight="1" x14ac:dyDescent="0.2"/>
    <row r="109480" ht="12.75" customHeight="1" x14ac:dyDescent="0.2"/>
    <row r="109481" ht="12.75" customHeight="1" x14ac:dyDescent="0.2"/>
    <row r="109482" ht="12.75" customHeight="1" x14ac:dyDescent="0.2"/>
    <row r="109483" ht="12.75" customHeight="1" x14ac:dyDescent="0.2"/>
    <row r="109484" ht="12.75" customHeight="1" x14ac:dyDescent="0.2"/>
    <row r="109485" ht="12.75" customHeight="1" x14ac:dyDescent="0.2"/>
    <row r="109486" ht="12.75" customHeight="1" x14ac:dyDescent="0.2"/>
    <row r="109487" ht="12.75" customHeight="1" x14ac:dyDescent="0.2"/>
    <row r="109488" ht="12.75" customHeight="1" x14ac:dyDescent="0.2"/>
    <row r="109489" ht="12.75" customHeight="1" x14ac:dyDescent="0.2"/>
    <row r="109490" ht="12.75" customHeight="1" x14ac:dyDescent="0.2"/>
    <row r="109491" ht="12.75" customHeight="1" x14ac:dyDescent="0.2"/>
    <row r="109492" ht="12.75" customHeight="1" x14ac:dyDescent="0.2"/>
    <row r="109493" ht="12.75" customHeight="1" x14ac:dyDescent="0.2"/>
    <row r="109494" ht="12.75" customHeight="1" x14ac:dyDescent="0.2"/>
    <row r="109495" ht="12.75" customHeight="1" x14ac:dyDescent="0.2"/>
    <row r="109496" ht="12.75" customHeight="1" x14ac:dyDescent="0.2"/>
    <row r="109497" ht="12.75" customHeight="1" x14ac:dyDescent="0.2"/>
    <row r="109498" ht="12.75" customHeight="1" x14ac:dyDescent="0.2"/>
    <row r="109499" ht="12.75" customHeight="1" x14ac:dyDescent="0.2"/>
    <row r="109500" ht="12.75" customHeight="1" x14ac:dyDescent="0.2"/>
    <row r="109501" ht="12.75" customHeight="1" x14ac:dyDescent="0.2"/>
    <row r="109502" ht="12.75" customHeight="1" x14ac:dyDescent="0.2"/>
    <row r="109503" ht="12.75" customHeight="1" x14ac:dyDescent="0.2"/>
    <row r="109504" ht="12.75" customHeight="1" x14ac:dyDescent="0.2"/>
    <row r="109505" ht="12.75" customHeight="1" x14ac:dyDescent="0.2"/>
    <row r="109506" ht="12.75" customHeight="1" x14ac:dyDescent="0.2"/>
    <row r="109507" ht="12.75" customHeight="1" x14ac:dyDescent="0.2"/>
    <row r="109508" ht="12.75" customHeight="1" x14ac:dyDescent="0.2"/>
    <row r="109509" ht="12.75" customHeight="1" x14ac:dyDescent="0.2"/>
    <row r="109510" ht="12.75" customHeight="1" x14ac:dyDescent="0.2"/>
    <row r="109511" ht="12.75" customHeight="1" x14ac:dyDescent="0.2"/>
    <row r="109512" ht="12.75" customHeight="1" x14ac:dyDescent="0.2"/>
    <row r="109513" ht="12.75" customHeight="1" x14ac:dyDescent="0.2"/>
    <row r="109514" ht="12.75" customHeight="1" x14ac:dyDescent="0.2"/>
    <row r="109515" ht="12.75" customHeight="1" x14ac:dyDescent="0.2"/>
    <row r="109516" ht="12.75" customHeight="1" x14ac:dyDescent="0.2"/>
    <row r="109517" ht="12.75" customHeight="1" x14ac:dyDescent="0.2"/>
    <row r="109518" ht="12.75" customHeight="1" x14ac:dyDescent="0.2"/>
    <row r="109519" ht="12.75" customHeight="1" x14ac:dyDescent="0.2"/>
    <row r="109520" ht="12.75" customHeight="1" x14ac:dyDescent="0.2"/>
    <row r="109521" ht="12.75" customHeight="1" x14ac:dyDescent="0.2"/>
    <row r="109522" ht="12.75" customHeight="1" x14ac:dyDescent="0.2"/>
    <row r="109523" ht="12.75" customHeight="1" x14ac:dyDescent="0.2"/>
    <row r="109524" ht="12.75" customHeight="1" x14ac:dyDescent="0.2"/>
    <row r="109525" ht="12.75" customHeight="1" x14ac:dyDescent="0.2"/>
    <row r="109526" ht="12.75" customHeight="1" x14ac:dyDescent="0.2"/>
    <row r="109527" ht="12.75" customHeight="1" x14ac:dyDescent="0.2"/>
    <row r="109528" ht="12.75" customHeight="1" x14ac:dyDescent="0.2"/>
    <row r="109529" ht="12.75" customHeight="1" x14ac:dyDescent="0.2"/>
    <row r="109530" ht="12.75" customHeight="1" x14ac:dyDescent="0.2"/>
    <row r="109531" ht="12.75" customHeight="1" x14ac:dyDescent="0.2"/>
    <row r="109532" ht="12.75" customHeight="1" x14ac:dyDescent="0.2"/>
    <row r="109533" ht="12.75" customHeight="1" x14ac:dyDescent="0.2"/>
    <row r="109534" ht="12.75" customHeight="1" x14ac:dyDescent="0.2"/>
    <row r="109535" ht="12.75" customHeight="1" x14ac:dyDescent="0.2"/>
    <row r="109536" ht="12.75" customHeight="1" x14ac:dyDescent="0.2"/>
    <row r="109537" ht="12.75" customHeight="1" x14ac:dyDescent="0.2"/>
    <row r="109538" ht="12.75" customHeight="1" x14ac:dyDescent="0.2"/>
    <row r="109539" ht="12.75" customHeight="1" x14ac:dyDescent="0.2"/>
    <row r="109540" ht="12.75" customHeight="1" x14ac:dyDescent="0.2"/>
    <row r="109541" ht="12.75" customHeight="1" x14ac:dyDescent="0.2"/>
    <row r="109542" ht="12.75" customHeight="1" x14ac:dyDescent="0.2"/>
    <row r="109543" ht="12.75" customHeight="1" x14ac:dyDescent="0.2"/>
    <row r="109544" ht="12.75" customHeight="1" x14ac:dyDescent="0.2"/>
    <row r="109545" ht="12.75" customHeight="1" x14ac:dyDescent="0.2"/>
    <row r="109546" ht="12.75" customHeight="1" x14ac:dyDescent="0.2"/>
    <row r="109547" ht="12.75" customHeight="1" x14ac:dyDescent="0.2"/>
    <row r="109548" ht="12.75" customHeight="1" x14ac:dyDescent="0.2"/>
    <row r="109549" ht="12.75" customHeight="1" x14ac:dyDescent="0.2"/>
    <row r="109550" ht="12.75" customHeight="1" x14ac:dyDescent="0.2"/>
    <row r="109551" ht="12.75" customHeight="1" x14ac:dyDescent="0.2"/>
    <row r="109552" ht="12.75" customHeight="1" x14ac:dyDescent="0.2"/>
    <row r="109553" ht="12.75" customHeight="1" x14ac:dyDescent="0.2"/>
    <row r="109554" ht="12.75" customHeight="1" x14ac:dyDescent="0.2"/>
    <row r="109555" ht="12.75" customHeight="1" x14ac:dyDescent="0.2"/>
    <row r="109556" ht="12.75" customHeight="1" x14ac:dyDescent="0.2"/>
    <row r="109557" ht="12.75" customHeight="1" x14ac:dyDescent="0.2"/>
    <row r="109558" ht="12.75" customHeight="1" x14ac:dyDescent="0.2"/>
    <row r="109559" ht="12.75" customHeight="1" x14ac:dyDescent="0.2"/>
    <row r="109560" ht="12.75" customHeight="1" x14ac:dyDescent="0.2"/>
    <row r="109561" ht="12.75" customHeight="1" x14ac:dyDescent="0.2"/>
    <row r="109562" ht="12.75" customHeight="1" x14ac:dyDescent="0.2"/>
    <row r="109563" ht="12.75" customHeight="1" x14ac:dyDescent="0.2"/>
    <row r="109564" ht="12.75" customHeight="1" x14ac:dyDescent="0.2"/>
    <row r="109565" ht="12.75" customHeight="1" x14ac:dyDescent="0.2"/>
    <row r="109566" ht="12.75" customHeight="1" x14ac:dyDescent="0.2"/>
    <row r="109567" ht="12.75" customHeight="1" x14ac:dyDescent="0.2"/>
    <row r="109568" ht="12.75" customHeight="1" x14ac:dyDescent="0.2"/>
    <row r="109569" ht="12.75" customHeight="1" x14ac:dyDescent="0.2"/>
    <row r="109570" ht="12.75" customHeight="1" x14ac:dyDescent="0.2"/>
    <row r="109571" ht="12.75" customHeight="1" x14ac:dyDescent="0.2"/>
    <row r="109572" ht="12.75" customHeight="1" x14ac:dyDescent="0.2"/>
    <row r="109573" ht="12.75" customHeight="1" x14ac:dyDescent="0.2"/>
    <row r="109574" ht="12.75" customHeight="1" x14ac:dyDescent="0.2"/>
    <row r="109575" ht="12.75" customHeight="1" x14ac:dyDescent="0.2"/>
    <row r="109576" ht="12.75" customHeight="1" x14ac:dyDescent="0.2"/>
    <row r="109577" ht="12.75" customHeight="1" x14ac:dyDescent="0.2"/>
    <row r="109578" ht="12.75" customHeight="1" x14ac:dyDescent="0.2"/>
    <row r="109579" ht="12.75" customHeight="1" x14ac:dyDescent="0.2"/>
    <row r="109580" ht="12.75" customHeight="1" x14ac:dyDescent="0.2"/>
    <row r="109581" ht="12.75" customHeight="1" x14ac:dyDescent="0.2"/>
    <row r="109582" ht="12.75" customHeight="1" x14ac:dyDescent="0.2"/>
    <row r="109583" ht="12.75" customHeight="1" x14ac:dyDescent="0.2"/>
    <row r="109584" ht="12.75" customHeight="1" x14ac:dyDescent="0.2"/>
    <row r="109585" ht="12.75" customHeight="1" x14ac:dyDescent="0.2"/>
    <row r="109586" ht="12.75" customHeight="1" x14ac:dyDescent="0.2"/>
    <row r="109587" ht="12.75" customHeight="1" x14ac:dyDescent="0.2"/>
    <row r="109588" ht="12.75" customHeight="1" x14ac:dyDescent="0.2"/>
    <row r="109589" ht="12.75" customHeight="1" x14ac:dyDescent="0.2"/>
    <row r="109590" ht="12.75" customHeight="1" x14ac:dyDescent="0.2"/>
    <row r="109591" ht="12.75" customHeight="1" x14ac:dyDescent="0.2"/>
    <row r="109592" ht="12.75" customHeight="1" x14ac:dyDescent="0.2"/>
    <row r="109593" ht="12.75" customHeight="1" x14ac:dyDescent="0.2"/>
    <row r="109594" ht="12.75" customHeight="1" x14ac:dyDescent="0.2"/>
    <row r="109595" ht="12.75" customHeight="1" x14ac:dyDescent="0.2"/>
    <row r="109596" ht="12.75" customHeight="1" x14ac:dyDescent="0.2"/>
    <row r="109597" ht="12.75" customHeight="1" x14ac:dyDescent="0.2"/>
    <row r="109598" ht="12.75" customHeight="1" x14ac:dyDescent="0.2"/>
    <row r="109599" ht="12.75" customHeight="1" x14ac:dyDescent="0.2"/>
    <row r="109600" ht="12.75" customHeight="1" x14ac:dyDescent="0.2"/>
    <row r="109601" ht="12.75" customHeight="1" x14ac:dyDescent="0.2"/>
    <row r="109602" ht="12.75" customHeight="1" x14ac:dyDescent="0.2"/>
    <row r="109603" ht="12.75" customHeight="1" x14ac:dyDescent="0.2"/>
    <row r="109604" ht="12.75" customHeight="1" x14ac:dyDescent="0.2"/>
    <row r="109605" ht="12.75" customHeight="1" x14ac:dyDescent="0.2"/>
    <row r="109606" ht="12.75" customHeight="1" x14ac:dyDescent="0.2"/>
    <row r="109607" ht="12.75" customHeight="1" x14ac:dyDescent="0.2"/>
    <row r="109608" ht="12.75" customHeight="1" x14ac:dyDescent="0.2"/>
    <row r="109609" ht="12.75" customHeight="1" x14ac:dyDescent="0.2"/>
    <row r="109610" ht="12.75" customHeight="1" x14ac:dyDescent="0.2"/>
    <row r="109611" ht="12.75" customHeight="1" x14ac:dyDescent="0.2"/>
    <row r="109612" ht="12.75" customHeight="1" x14ac:dyDescent="0.2"/>
    <row r="109613" ht="12.75" customHeight="1" x14ac:dyDescent="0.2"/>
    <row r="109614" ht="12.75" customHeight="1" x14ac:dyDescent="0.2"/>
    <row r="109615" ht="12.75" customHeight="1" x14ac:dyDescent="0.2"/>
    <row r="109616" ht="12.75" customHeight="1" x14ac:dyDescent="0.2"/>
    <row r="109617" ht="12.75" customHeight="1" x14ac:dyDescent="0.2"/>
    <row r="109618" ht="12.75" customHeight="1" x14ac:dyDescent="0.2"/>
    <row r="109619" ht="12.75" customHeight="1" x14ac:dyDescent="0.2"/>
    <row r="109620" ht="12.75" customHeight="1" x14ac:dyDescent="0.2"/>
    <row r="109621" ht="12.75" customHeight="1" x14ac:dyDescent="0.2"/>
    <row r="109622" ht="12.75" customHeight="1" x14ac:dyDescent="0.2"/>
    <row r="109623" ht="12.75" customHeight="1" x14ac:dyDescent="0.2"/>
    <row r="109624" ht="12.75" customHeight="1" x14ac:dyDescent="0.2"/>
    <row r="109625" ht="12.75" customHeight="1" x14ac:dyDescent="0.2"/>
    <row r="109626" ht="12.75" customHeight="1" x14ac:dyDescent="0.2"/>
    <row r="109627" ht="12.75" customHeight="1" x14ac:dyDescent="0.2"/>
    <row r="109628" ht="12.75" customHeight="1" x14ac:dyDescent="0.2"/>
    <row r="109629" ht="12.75" customHeight="1" x14ac:dyDescent="0.2"/>
    <row r="109630" ht="12.75" customHeight="1" x14ac:dyDescent="0.2"/>
    <row r="109631" ht="12.75" customHeight="1" x14ac:dyDescent="0.2"/>
    <row r="109632" ht="12.75" customHeight="1" x14ac:dyDescent="0.2"/>
    <row r="109633" ht="12.75" customHeight="1" x14ac:dyDescent="0.2"/>
    <row r="109634" ht="12.75" customHeight="1" x14ac:dyDescent="0.2"/>
    <row r="109635" ht="12.75" customHeight="1" x14ac:dyDescent="0.2"/>
    <row r="109636" ht="12.75" customHeight="1" x14ac:dyDescent="0.2"/>
    <row r="109637" ht="12.75" customHeight="1" x14ac:dyDescent="0.2"/>
    <row r="109638" ht="12.75" customHeight="1" x14ac:dyDescent="0.2"/>
    <row r="109639" ht="12.75" customHeight="1" x14ac:dyDescent="0.2"/>
    <row r="109640" ht="12.75" customHeight="1" x14ac:dyDescent="0.2"/>
    <row r="109641" ht="12.75" customHeight="1" x14ac:dyDescent="0.2"/>
    <row r="109642" ht="12.75" customHeight="1" x14ac:dyDescent="0.2"/>
    <row r="109643" ht="12.75" customHeight="1" x14ac:dyDescent="0.2"/>
    <row r="109644" ht="12.75" customHeight="1" x14ac:dyDescent="0.2"/>
    <row r="109645" ht="12.75" customHeight="1" x14ac:dyDescent="0.2"/>
    <row r="109646" ht="12.75" customHeight="1" x14ac:dyDescent="0.2"/>
    <row r="109647" ht="12.75" customHeight="1" x14ac:dyDescent="0.2"/>
    <row r="109648" ht="12.75" customHeight="1" x14ac:dyDescent="0.2"/>
    <row r="109649" ht="12.75" customHeight="1" x14ac:dyDescent="0.2"/>
    <row r="109650" ht="12.75" customHeight="1" x14ac:dyDescent="0.2"/>
    <row r="109651" ht="12.75" customHeight="1" x14ac:dyDescent="0.2"/>
    <row r="109652" ht="12.75" customHeight="1" x14ac:dyDescent="0.2"/>
    <row r="109653" ht="12.75" customHeight="1" x14ac:dyDescent="0.2"/>
    <row r="109654" ht="12.75" customHeight="1" x14ac:dyDescent="0.2"/>
    <row r="109655" ht="12.75" customHeight="1" x14ac:dyDescent="0.2"/>
    <row r="109656" ht="12.75" customHeight="1" x14ac:dyDescent="0.2"/>
    <row r="109657" ht="12.75" customHeight="1" x14ac:dyDescent="0.2"/>
    <row r="109658" ht="12.75" customHeight="1" x14ac:dyDescent="0.2"/>
    <row r="109659" ht="12.75" customHeight="1" x14ac:dyDescent="0.2"/>
    <row r="109660" ht="12.75" customHeight="1" x14ac:dyDescent="0.2"/>
    <row r="109661" ht="12.75" customHeight="1" x14ac:dyDescent="0.2"/>
    <row r="109662" ht="12.75" customHeight="1" x14ac:dyDescent="0.2"/>
    <row r="109663" ht="12.75" customHeight="1" x14ac:dyDescent="0.2"/>
    <row r="109664" ht="12.75" customHeight="1" x14ac:dyDescent="0.2"/>
    <row r="109665" ht="12.75" customHeight="1" x14ac:dyDescent="0.2"/>
    <row r="109666" ht="12.75" customHeight="1" x14ac:dyDescent="0.2"/>
    <row r="109667" ht="12.75" customHeight="1" x14ac:dyDescent="0.2"/>
    <row r="109668" ht="12.75" customHeight="1" x14ac:dyDescent="0.2"/>
    <row r="109669" ht="12.75" customHeight="1" x14ac:dyDescent="0.2"/>
    <row r="109670" ht="12.75" customHeight="1" x14ac:dyDescent="0.2"/>
    <row r="109671" ht="12.75" customHeight="1" x14ac:dyDescent="0.2"/>
    <row r="109672" ht="12.75" customHeight="1" x14ac:dyDescent="0.2"/>
    <row r="109673" ht="12.75" customHeight="1" x14ac:dyDescent="0.2"/>
    <row r="109674" ht="12.75" customHeight="1" x14ac:dyDescent="0.2"/>
    <row r="109675" ht="12.75" customHeight="1" x14ac:dyDescent="0.2"/>
    <row r="109676" ht="12.75" customHeight="1" x14ac:dyDescent="0.2"/>
    <row r="109677" ht="12.75" customHeight="1" x14ac:dyDescent="0.2"/>
    <row r="109678" ht="12.75" customHeight="1" x14ac:dyDescent="0.2"/>
    <row r="109679" ht="12.75" customHeight="1" x14ac:dyDescent="0.2"/>
    <row r="109680" ht="12.75" customHeight="1" x14ac:dyDescent="0.2"/>
    <row r="109681" ht="12.75" customHeight="1" x14ac:dyDescent="0.2"/>
    <row r="109682" ht="12.75" customHeight="1" x14ac:dyDescent="0.2"/>
    <row r="109683" ht="12.75" customHeight="1" x14ac:dyDescent="0.2"/>
    <row r="109684" ht="12.75" customHeight="1" x14ac:dyDescent="0.2"/>
    <row r="109685" ht="12.75" customHeight="1" x14ac:dyDescent="0.2"/>
    <row r="109686" ht="12.75" customHeight="1" x14ac:dyDescent="0.2"/>
    <row r="109687" ht="12.75" customHeight="1" x14ac:dyDescent="0.2"/>
    <row r="109688" ht="12.75" customHeight="1" x14ac:dyDescent="0.2"/>
    <row r="109689" ht="12.75" customHeight="1" x14ac:dyDescent="0.2"/>
    <row r="109690" ht="12.75" customHeight="1" x14ac:dyDescent="0.2"/>
    <row r="109691" ht="12.75" customHeight="1" x14ac:dyDescent="0.2"/>
    <row r="109692" ht="12.75" customHeight="1" x14ac:dyDescent="0.2"/>
    <row r="109693" ht="12.75" customHeight="1" x14ac:dyDescent="0.2"/>
    <row r="109694" ht="12.75" customHeight="1" x14ac:dyDescent="0.2"/>
    <row r="109695" ht="12.75" customHeight="1" x14ac:dyDescent="0.2"/>
    <row r="109696" ht="12.75" customHeight="1" x14ac:dyDescent="0.2"/>
    <row r="109697" ht="12.75" customHeight="1" x14ac:dyDescent="0.2"/>
    <row r="109698" ht="12.75" customHeight="1" x14ac:dyDescent="0.2"/>
    <row r="109699" ht="12.75" customHeight="1" x14ac:dyDescent="0.2"/>
    <row r="109700" ht="12.75" customHeight="1" x14ac:dyDescent="0.2"/>
    <row r="109701" ht="12.75" customHeight="1" x14ac:dyDescent="0.2"/>
    <row r="109702" ht="12.75" customHeight="1" x14ac:dyDescent="0.2"/>
    <row r="109703" ht="12.75" customHeight="1" x14ac:dyDescent="0.2"/>
    <row r="109704" ht="12.75" customHeight="1" x14ac:dyDescent="0.2"/>
    <row r="109705" ht="12.75" customHeight="1" x14ac:dyDescent="0.2"/>
    <row r="109706" ht="12.75" customHeight="1" x14ac:dyDescent="0.2"/>
    <row r="109707" ht="12.75" customHeight="1" x14ac:dyDescent="0.2"/>
    <row r="109708" ht="12.75" customHeight="1" x14ac:dyDescent="0.2"/>
    <row r="109709" ht="12.75" customHeight="1" x14ac:dyDescent="0.2"/>
    <row r="109710" ht="12.75" customHeight="1" x14ac:dyDescent="0.2"/>
    <row r="109711" ht="12.75" customHeight="1" x14ac:dyDescent="0.2"/>
    <row r="109712" ht="12.75" customHeight="1" x14ac:dyDescent="0.2"/>
    <row r="109713" ht="12.75" customHeight="1" x14ac:dyDescent="0.2"/>
    <row r="109714" ht="12.75" customHeight="1" x14ac:dyDescent="0.2"/>
    <row r="109715" ht="12.75" customHeight="1" x14ac:dyDescent="0.2"/>
    <row r="109716" ht="12.75" customHeight="1" x14ac:dyDescent="0.2"/>
    <row r="109717" ht="12.75" customHeight="1" x14ac:dyDescent="0.2"/>
    <row r="109718" ht="12.75" customHeight="1" x14ac:dyDescent="0.2"/>
    <row r="109719" ht="12.75" customHeight="1" x14ac:dyDescent="0.2"/>
    <row r="109720" ht="12.75" customHeight="1" x14ac:dyDescent="0.2"/>
    <row r="109721" ht="12.75" customHeight="1" x14ac:dyDescent="0.2"/>
    <row r="109722" ht="12.75" customHeight="1" x14ac:dyDescent="0.2"/>
    <row r="109723" ht="12.75" customHeight="1" x14ac:dyDescent="0.2"/>
    <row r="109724" ht="12.75" customHeight="1" x14ac:dyDescent="0.2"/>
    <row r="109725" ht="12.75" customHeight="1" x14ac:dyDescent="0.2"/>
    <row r="109726" ht="12.75" customHeight="1" x14ac:dyDescent="0.2"/>
    <row r="109727" ht="12.75" customHeight="1" x14ac:dyDescent="0.2"/>
    <row r="109728" ht="12.75" customHeight="1" x14ac:dyDescent="0.2"/>
    <row r="109729" ht="12.75" customHeight="1" x14ac:dyDescent="0.2"/>
    <row r="109730" ht="12.75" customHeight="1" x14ac:dyDescent="0.2"/>
    <row r="109731" ht="12.75" customHeight="1" x14ac:dyDescent="0.2"/>
    <row r="109732" ht="12.75" customHeight="1" x14ac:dyDescent="0.2"/>
    <row r="109733" ht="12.75" customHeight="1" x14ac:dyDescent="0.2"/>
    <row r="109734" ht="12.75" customHeight="1" x14ac:dyDescent="0.2"/>
    <row r="109735" ht="12.75" customHeight="1" x14ac:dyDescent="0.2"/>
    <row r="109736" ht="12.75" customHeight="1" x14ac:dyDescent="0.2"/>
    <row r="109737" ht="12.75" customHeight="1" x14ac:dyDescent="0.2"/>
    <row r="109738" ht="12.75" customHeight="1" x14ac:dyDescent="0.2"/>
    <row r="109739" ht="12.75" customHeight="1" x14ac:dyDescent="0.2"/>
    <row r="109740" ht="12.75" customHeight="1" x14ac:dyDescent="0.2"/>
    <row r="109741" ht="12.75" customHeight="1" x14ac:dyDescent="0.2"/>
    <row r="109742" ht="12.75" customHeight="1" x14ac:dyDescent="0.2"/>
    <row r="109743" ht="12.75" customHeight="1" x14ac:dyDescent="0.2"/>
    <row r="109744" ht="12.75" customHeight="1" x14ac:dyDescent="0.2"/>
    <row r="109745" ht="12.75" customHeight="1" x14ac:dyDescent="0.2"/>
    <row r="109746" ht="12.75" customHeight="1" x14ac:dyDescent="0.2"/>
    <row r="109747" ht="12.75" customHeight="1" x14ac:dyDescent="0.2"/>
    <row r="109748" ht="12.75" customHeight="1" x14ac:dyDescent="0.2"/>
    <row r="109749" ht="12.75" customHeight="1" x14ac:dyDescent="0.2"/>
    <row r="109750" ht="12.75" customHeight="1" x14ac:dyDescent="0.2"/>
    <row r="109751" ht="12.75" customHeight="1" x14ac:dyDescent="0.2"/>
    <row r="109752" ht="12.75" customHeight="1" x14ac:dyDescent="0.2"/>
    <row r="109753" ht="12.75" customHeight="1" x14ac:dyDescent="0.2"/>
    <row r="109754" ht="12.75" customHeight="1" x14ac:dyDescent="0.2"/>
    <row r="109755" ht="12.75" customHeight="1" x14ac:dyDescent="0.2"/>
    <row r="109756" ht="12.75" customHeight="1" x14ac:dyDescent="0.2"/>
    <row r="109757" ht="12.75" customHeight="1" x14ac:dyDescent="0.2"/>
    <row r="109758" ht="12.75" customHeight="1" x14ac:dyDescent="0.2"/>
    <row r="109759" ht="12.75" customHeight="1" x14ac:dyDescent="0.2"/>
    <row r="109760" ht="12.75" customHeight="1" x14ac:dyDescent="0.2"/>
    <row r="109761" ht="12.75" customHeight="1" x14ac:dyDescent="0.2"/>
    <row r="109762" ht="12.75" customHeight="1" x14ac:dyDescent="0.2"/>
    <row r="109763" ht="12.75" customHeight="1" x14ac:dyDescent="0.2"/>
    <row r="109764" ht="12.75" customHeight="1" x14ac:dyDescent="0.2"/>
    <row r="109765" ht="12.75" customHeight="1" x14ac:dyDescent="0.2"/>
    <row r="109766" ht="12.75" customHeight="1" x14ac:dyDescent="0.2"/>
    <row r="109767" ht="12.75" customHeight="1" x14ac:dyDescent="0.2"/>
    <row r="109768" ht="12.75" customHeight="1" x14ac:dyDescent="0.2"/>
    <row r="109769" ht="12.75" customHeight="1" x14ac:dyDescent="0.2"/>
    <row r="109770" ht="12.75" customHeight="1" x14ac:dyDescent="0.2"/>
    <row r="109771" ht="12.75" customHeight="1" x14ac:dyDescent="0.2"/>
    <row r="109772" ht="12.75" customHeight="1" x14ac:dyDescent="0.2"/>
    <row r="109773" ht="12.75" customHeight="1" x14ac:dyDescent="0.2"/>
    <row r="109774" ht="12.75" customHeight="1" x14ac:dyDescent="0.2"/>
    <row r="109775" ht="12.75" customHeight="1" x14ac:dyDescent="0.2"/>
    <row r="109776" ht="12.75" customHeight="1" x14ac:dyDescent="0.2"/>
    <row r="109777" ht="12.75" customHeight="1" x14ac:dyDescent="0.2"/>
    <row r="109778" ht="12.75" customHeight="1" x14ac:dyDescent="0.2"/>
    <row r="109779" ht="12.75" customHeight="1" x14ac:dyDescent="0.2"/>
    <row r="109780" ht="12.75" customHeight="1" x14ac:dyDescent="0.2"/>
    <row r="109781" ht="12.75" customHeight="1" x14ac:dyDescent="0.2"/>
    <row r="109782" ht="12.75" customHeight="1" x14ac:dyDescent="0.2"/>
    <row r="109783" ht="12.75" customHeight="1" x14ac:dyDescent="0.2"/>
    <row r="109784" ht="12.75" customHeight="1" x14ac:dyDescent="0.2"/>
    <row r="109785" ht="12.75" customHeight="1" x14ac:dyDescent="0.2"/>
    <row r="109786" ht="12.75" customHeight="1" x14ac:dyDescent="0.2"/>
    <row r="109787" ht="12.75" customHeight="1" x14ac:dyDescent="0.2"/>
    <row r="109788" ht="12.75" customHeight="1" x14ac:dyDescent="0.2"/>
    <row r="109789" ht="12.75" customHeight="1" x14ac:dyDescent="0.2"/>
    <row r="109790" ht="12.75" customHeight="1" x14ac:dyDescent="0.2"/>
    <row r="109791" ht="12.75" customHeight="1" x14ac:dyDescent="0.2"/>
    <row r="109792" ht="12.75" customHeight="1" x14ac:dyDescent="0.2"/>
    <row r="109793" ht="12.75" customHeight="1" x14ac:dyDescent="0.2"/>
    <row r="109794" ht="12.75" customHeight="1" x14ac:dyDescent="0.2"/>
    <row r="109795" ht="12.75" customHeight="1" x14ac:dyDescent="0.2"/>
    <row r="109796" ht="12.75" customHeight="1" x14ac:dyDescent="0.2"/>
    <row r="109797" ht="12.75" customHeight="1" x14ac:dyDescent="0.2"/>
    <row r="109798" ht="12.75" customHeight="1" x14ac:dyDescent="0.2"/>
    <row r="109799" ht="12.75" customHeight="1" x14ac:dyDescent="0.2"/>
    <row r="109800" ht="12.75" customHeight="1" x14ac:dyDescent="0.2"/>
    <row r="109801" ht="12.75" customHeight="1" x14ac:dyDescent="0.2"/>
    <row r="109802" ht="12.75" customHeight="1" x14ac:dyDescent="0.2"/>
    <row r="109803" ht="12.75" customHeight="1" x14ac:dyDescent="0.2"/>
    <row r="109804" ht="12.75" customHeight="1" x14ac:dyDescent="0.2"/>
    <row r="109805" ht="12.75" customHeight="1" x14ac:dyDescent="0.2"/>
    <row r="109806" ht="12.75" customHeight="1" x14ac:dyDescent="0.2"/>
    <row r="109807" ht="12.75" customHeight="1" x14ac:dyDescent="0.2"/>
    <row r="109808" ht="12.75" customHeight="1" x14ac:dyDescent="0.2"/>
    <row r="109809" ht="12.75" customHeight="1" x14ac:dyDescent="0.2"/>
    <row r="109810" ht="12.75" customHeight="1" x14ac:dyDescent="0.2"/>
    <row r="109811" ht="12.75" customHeight="1" x14ac:dyDescent="0.2"/>
    <row r="109812" ht="12.75" customHeight="1" x14ac:dyDescent="0.2"/>
    <row r="109813" ht="12.75" customHeight="1" x14ac:dyDescent="0.2"/>
    <row r="109814" ht="12.75" customHeight="1" x14ac:dyDescent="0.2"/>
    <row r="109815" ht="12.75" customHeight="1" x14ac:dyDescent="0.2"/>
    <row r="109816" ht="12.75" customHeight="1" x14ac:dyDescent="0.2"/>
    <row r="109817" ht="12.75" customHeight="1" x14ac:dyDescent="0.2"/>
    <row r="109818" ht="12.75" customHeight="1" x14ac:dyDescent="0.2"/>
    <row r="109819" ht="12.75" customHeight="1" x14ac:dyDescent="0.2"/>
    <row r="109820" ht="12.75" customHeight="1" x14ac:dyDescent="0.2"/>
    <row r="109821" ht="12.75" customHeight="1" x14ac:dyDescent="0.2"/>
    <row r="109822" ht="12.75" customHeight="1" x14ac:dyDescent="0.2"/>
    <row r="109823" ht="12.75" customHeight="1" x14ac:dyDescent="0.2"/>
    <row r="109824" ht="12.75" customHeight="1" x14ac:dyDescent="0.2"/>
    <row r="109825" ht="12.75" customHeight="1" x14ac:dyDescent="0.2"/>
    <row r="109826" ht="12.75" customHeight="1" x14ac:dyDescent="0.2"/>
    <row r="109827" ht="12.75" customHeight="1" x14ac:dyDescent="0.2"/>
    <row r="109828" ht="12.75" customHeight="1" x14ac:dyDescent="0.2"/>
    <row r="109829" ht="12.75" customHeight="1" x14ac:dyDescent="0.2"/>
    <row r="109830" ht="12.75" customHeight="1" x14ac:dyDescent="0.2"/>
    <row r="109831" ht="12.75" customHeight="1" x14ac:dyDescent="0.2"/>
    <row r="109832" ht="12.75" customHeight="1" x14ac:dyDescent="0.2"/>
    <row r="109833" ht="12.75" customHeight="1" x14ac:dyDescent="0.2"/>
    <row r="109834" ht="12.75" customHeight="1" x14ac:dyDescent="0.2"/>
    <row r="109835" ht="12.75" customHeight="1" x14ac:dyDescent="0.2"/>
    <row r="109836" ht="12.75" customHeight="1" x14ac:dyDescent="0.2"/>
    <row r="109837" ht="12.75" customHeight="1" x14ac:dyDescent="0.2"/>
    <row r="109838" ht="12.75" customHeight="1" x14ac:dyDescent="0.2"/>
    <row r="109839" ht="12.75" customHeight="1" x14ac:dyDescent="0.2"/>
    <row r="109840" ht="12.75" customHeight="1" x14ac:dyDescent="0.2"/>
    <row r="109841" ht="12.75" customHeight="1" x14ac:dyDescent="0.2"/>
    <row r="109842" ht="12.75" customHeight="1" x14ac:dyDescent="0.2"/>
    <row r="109843" ht="12.75" customHeight="1" x14ac:dyDescent="0.2"/>
    <row r="109844" ht="12.75" customHeight="1" x14ac:dyDescent="0.2"/>
    <row r="109845" ht="12.75" customHeight="1" x14ac:dyDescent="0.2"/>
    <row r="109846" ht="12.75" customHeight="1" x14ac:dyDescent="0.2"/>
    <row r="109847" ht="12.75" customHeight="1" x14ac:dyDescent="0.2"/>
    <row r="109848" ht="12.75" customHeight="1" x14ac:dyDescent="0.2"/>
    <row r="109849" ht="12.75" customHeight="1" x14ac:dyDescent="0.2"/>
    <row r="109850" ht="12.75" customHeight="1" x14ac:dyDescent="0.2"/>
    <row r="109851" ht="12.75" customHeight="1" x14ac:dyDescent="0.2"/>
    <row r="109852" ht="12.75" customHeight="1" x14ac:dyDescent="0.2"/>
    <row r="109853" ht="12.75" customHeight="1" x14ac:dyDescent="0.2"/>
    <row r="109854" ht="12.75" customHeight="1" x14ac:dyDescent="0.2"/>
    <row r="109855" ht="12.75" customHeight="1" x14ac:dyDescent="0.2"/>
    <row r="109856" ht="12.75" customHeight="1" x14ac:dyDescent="0.2"/>
    <row r="109857" ht="12.75" customHeight="1" x14ac:dyDescent="0.2"/>
    <row r="109858" ht="12.75" customHeight="1" x14ac:dyDescent="0.2"/>
    <row r="109859" ht="12.75" customHeight="1" x14ac:dyDescent="0.2"/>
    <row r="109860" ht="12.75" customHeight="1" x14ac:dyDescent="0.2"/>
    <row r="109861" ht="12.75" customHeight="1" x14ac:dyDescent="0.2"/>
    <row r="109862" ht="12.75" customHeight="1" x14ac:dyDescent="0.2"/>
    <row r="109863" ht="12.75" customHeight="1" x14ac:dyDescent="0.2"/>
    <row r="109864" ht="12.75" customHeight="1" x14ac:dyDescent="0.2"/>
    <row r="109865" ht="12.75" customHeight="1" x14ac:dyDescent="0.2"/>
    <row r="109866" ht="12.75" customHeight="1" x14ac:dyDescent="0.2"/>
    <row r="109867" ht="12.75" customHeight="1" x14ac:dyDescent="0.2"/>
    <row r="109868" ht="12.75" customHeight="1" x14ac:dyDescent="0.2"/>
    <row r="109869" ht="12.75" customHeight="1" x14ac:dyDescent="0.2"/>
    <row r="109870" ht="12.75" customHeight="1" x14ac:dyDescent="0.2"/>
    <row r="109871" ht="12.75" customHeight="1" x14ac:dyDescent="0.2"/>
    <row r="109872" ht="12.75" customHeight="1" x14ac:dyDescent="0.2"/>
    <row r="109873" ht="12.75" customHeight="1" x14ac:dyDescent="0.2"/>
    <row r="109874" ht="12.75" customHeight="1" x14ac:dyDescent="0.2"/>
    <row r="109875" ht="12.75" customHeight="1" x14ac:dyDescent="0.2"/>
    <row r="109876" ht="12.75" customHeight="1" x14ac:dyDescent="0.2"/>
    <row r="109877" ht="12.75" customHeight="1" x14ac:dyDescent="0.2"/>
    <row r="109878" ht="12.75" customHeight="1" x14ac:dyDescent="0.2"/>
    <row r="109879" ht="12.75" customHeight="1" x14ac:dyDescent="0.2"/>
    <row r="109880" ht="12.75" customHeight="1" x14ac:dyDescent="0.2"/>
    <row r="109881" ht="12.75" customHeight="1" x14ac:dyDescent="0.2"/>
    <row r="109882" ht="12.75" customHeight="1" x14ac:dyDescent="0.2"/>
    <row r="109883" ht="12.75" customHeight="1" x14ac:dyDescent="0.2"/>
    <row r="109884" ht="12.75" customHeight="1" x14ac:dyDescent="0.2"/>
    <row r="109885" ht="12.75" customHeight="1" x14ac:dyDescent="0.2"/>
    <row r="109886" ht="12.75" customHeight="1" x14ac:dyDescent="0.2"/>
    <row r="109887" ht="12.75" customHeight="1" x14ac:dyDescent="0.2"/>
    <row r="109888" ht="12.75" customHeight="1" x14ac:dyDescent="0.2"/>
    <row r="109889" ht="12.75" customHeight="1" x14ac:dyDescent="0.2"/>
    <row r="109890" ht="12.75" customHeight="1" x14ac:dyDescent="0.2"/>
    <row r="109891" ht="12.75" customHeight="1" x14ac:dyDescent="0.2"/>
    <row r="109892" ht="12.75" customHeight="1" x14ac:dyDescent="0.2"/>
    <row r="109893" ht="12.75" customHeight="1" x14ac:dyDescent="0.2"/>
    <row r="109894" ht="12.75" customHeight="1" x14ac:dyDescent="0.2"/>
    <row r="109895" ht="12.75" customHeight="1" x14ac:dyDescent="0.2"/>
    <row r="109896" ht="12.75" customHeight="1" x14ac:dyDescent="0.2"/>
    <row r="109897" ht="12.75" customHeight="1" x14ac:dyDescent="0.2"/>
    <row r="109898" ht="12.75" customHeight="1" x14ac:dyDescent="0.2"/>
    <row r="109899" ht="12.75" customHeight="1" x14ac:dyDescent="0.2"/>
    <row r="109900" ht="12.75" customHeight="1" x14ac:dyDescent="0.2"/>
    <row r="109901" ht="12.75" customHeight="1" x14ac:dyDescent="0.2"/>
    <row r="109902" ht="12.75" customHeight="1" x14ac:dyDescent="0.2"/>
    <row r="109903" ht="12.75" customHeight="1" x14ac:dyDescent="0.2"/>
    <row r="109904" ht="12.75" customHeight="1" x14ac:dyDescent="0.2"/>
    <row r="109905" ht="12.75" customHeight="1" x14ac:dyDescent="0.2"/>
    <row r="109906" ht="12.75" customHeight="1" x14ac:dyDescent="0.2"/>
    <row r="109907" ht="12.75" customHeight="1" x14ac:dyDescent="0.2"/>
    <row r="109908" ht="12.75" customHeight="1" x14ac:dyDescent="0.2"/>
    <row r="109909" ht="12.75" customHeight="1" x14ac:dyDescent="0.2"/>
    <row r="109910" ht="12.75" customHeight="1" x14ac:dyDescent="0.2"/>
    <row r="109911" ht="12.75" customHeight="1" x14ac:dyDescent="0.2"/>
    <row r="109912" ht="12.75" customHeight="1" x14ac:dyDescent="0.2"/>
    <row r="109913" ht="12.75" customHeight="1" x14ac:dyDescent="0.2"/>
    <row r="109914" ht="12.75" customHeight="1" x14ac:dyDescent="0.2"/>
    <row r="109915" ht="12.75" customHeight="1" x14ac:dyDescent="0.2"/>
    <row r="109916" ht="12.75" customHeight="1" x14ac:dyDescent="0.2"/>
    <row r="109917" ht="12.75" customHeight="1" x14ac:dyDescent="0.2"/>
    <row r="109918" ht="12.75" customHeight="1" x14ac:dyDescent="0.2"/>
    <row r="109919" ht="12.75" customHeight="1" x14ac:dyDescent="0.2"/>
    <row r="109920" ht="12.75" customHeight="1" x14ac:dyDescent="0.2"/>
    <row r="109921" ht="12.75" customHeight="1" x14ac:dyDescent="0.2"/>
    <row r="109922" ht="12.75" customHeight="1" x14ac:dyDescent="0.2"/>
    <row r="109923" ht="12.75" customHeight="1" x14ac:dyDescent="0.2"/>
    <row r="109924" ht="12.75" customHeight="1" x14ac:dyDescent="0.2"/>
    <row r="109925" ht="12.75" customHeight="1" x14ac:dyDescent="0.2"/>
    <row r="109926" ht="12.75" customHeight="1" x14ac:dyDescent="0.2"/>
    <row r="109927" ht="12.75" customHeight="1" x14ac:dyDescent="0.2"/>
    <row r="109928" ht="12.75" customHeight="1" x14ac:dyDescent="0.2"/>
    <row r="109929" ht="12.75" customHeight="1" x14ac:dyDescent="0.2"/>
    <row r="109930" ht="12.75" customHeight="1" x14ac:dyDescent="0.2"/>
    <row r="109931" ht="12.75" customHeight="1" x14ac:dyDescent="0.2"/>
    <row r="109932" ht="12.75" customHeight="1" x14ac:dyDescent="0.2"/>
    <row r="109933" ht="12.75" customHeight="1" x14ac:dyDescent="0.2"/>
    <row r="109934" ht="12.75" customHeight="1" x14ac:dyDescent="0.2"/>
    <row r="109935" ht="12.75" customHeight="1" x14ac:dyDescent="0.2"/>
    <row r="109936" ht="12.75" customHeight="1" x14ac:dyDescent="0.2"/>
    <row r="109937" ht="12.75" customHeight="1" x14ac:dyDescent="0.2"/>
    <row r="109938" ht="12.75" customHeight="1" x14ac:dyDescent="0.2"/>
    <row r="109939" ht="12.75" customHeight="1" x14ac:dyDescent="0.2"/>
    <row r="109940" ht="12.75" customHeight="1" x14ac:dyDescent="0.2"/>
    <row r="109941" ht="12.75" customHeight="1" x14ac:dyDescent="0.2"/>
    <row r="109942" ht="12.75" customHeight="1" x14ac:dyDescent="0.2"/>
    <row r="109943" ht="12.75" customHeight="1" x14ac:dyDescent="0.2"/>
    <row r="109944" ht="12.75" customHeight="1" x14ac:dyDescent="0.2"/>
    <row r="109945" ht="12.75" customHeight="1" x14ac:dyDescent="0.2"/>
    <row r="109946" ht="12.75" customHeight="1" x14ac:dyDescent="0.2"/>
    <row r="109947" ht="12.75" customHeight="1" x14ac:dyDescent="0.2"/>
    <row r="109948" ht="12.75" customHeight="1" x14ac:dyDescent="0.2"/>
    <row r="109949" ht="12.75" customHeight="1" x14ac:dyDescent="0.2"/>
    <row r="109950" ht="12.75" customHeight="1" x14ac:dyDescent="0.2"/>
    <row r="109951" ht="12.75" customHeight="1" x14ac:dyDescent="0.2"/>
    <row r="109952" ht="12.75" customHeight="1" x14ac:dyDescent="0.2"/>
    <row r="109953" ht="12.75" customHeight="1" x14ac:dyDescent="0.2"/>
    <row r="109954" ht="12.75" customHeight="1" x14ac:dyDescent="0.2"/>
    <row r="109955" ht="12.75" customHeight="1" x14ac:dyDescent="0.2"/>
    <row r="109956" ht="12.75" customHeight="1" x14ac:dyDescent="0.2"/>
    <row r="109957" ht="12.75" customHeight="1" x14ac:dyDescent="0.2"/>
    <row r="109958" ht="12.75" customHeight="1" x14ac:dyDescent="0.2"/>
    <row r="109959" ht="12.75" customHeight="1" x14ac:dyDescent="0.2"/>
    <row r="109960" ht="12.75" customHeight="1" x14ac:dyDescent="0.2"/>
    <row r="109961" ht="12.75" customHeight="1" x14ac:dyDescent="0.2"/>
    <row r="109962" ht="12.75" customHeight="1" x14ac:dyDescent="0.2"/>
    <row r="109963" ht="12.75" customHeight="1" x14ac:dyDescent="0.2"/>
    <row r="109964" ht="12.75" customHeight="1" x14ac:dyDescent="0.2"/>
    <row r="109965" ht="12.75" customHeight="1" x14ac:dyDescent="0.2"/>
    <row r="109966" ht="12.75" customHeight="1" x14ac:dyDescent="0.2"/>
    <row r="109967" ht="12.75" customHeight="1" x14ac:dyDescent="0.2"/>
    <row r="109968" ht="12.75" customHeight="1" x14ac:dyDescent="0.2"/>
    <row r="109969" ht="12.75" customHeight="1" x14ac:dyDescent="0.2"/>
    <row r="109970" ht="12.75" customHeight="1" x14ac:dyDescent="0.2"/>
    <row r="109971" ht="12.75" customHeight="1" x14ac:dyDescent="0.2"/>
    <row r="109972" ht="12.75" customHeight="1" x14ac:dyDescent="0.2"/>
    <row r="109973" ht="12.75" customHeight="1" x14ac:dyDescent="0.2"/>
    <row r="109974" ht="12.75" customHeight="1" x14ac:dyDescent="0.2"/>
    <row r="109975" ht="12.75" customHeight="1" x14ac:dyDescent="0.2"/>
    <row r="109976" ht="12.75" customHeight="1" x14ac:dyDescent="0.2"/>
    <row r="109977" ht="12.75" customHeight="1" x14ac:dyDescent="0.2"/>
    <row r="109978" ht="12.75" customHeight="1" x14ac:dyDescent="0.2"/>
    <row r="109979" ht="12.75" customHeight="1" x14ac:dyDescent="0.2"/>
    <row r="109980" ht="12.75" customHeight="1" x14ac:dyDescent="0.2"/>
    <row r="109981" ht="12.75" customHeight="1" x14ac:dyDescent="0.2"/>
    <row r="109982" ht="12.75" customHeight="1" x14ac:dyDescent="0.2"/>
    <row r="109983" ht="12.75" customHeight="1" x14ac:dyDescent="0.2"/>
    <row r="109984" ht="12.75" customHeight="1" x14ac:dyDescent="0.2"/>
    <row r="109985" ht="12.75" customHeight="1" x14ac:dyDescent="0.2"/>
    <row r="109986" ht="12.75" customHeight="1" x14ac:dyDescent="0.2"/>
    <row r="109987" ht="12.75" customHeight="1" x14ac:dyDescent="0.2"/>
    <row r="109988" ht="12.75" customHeight="1" x14ac:dyDescent="0.2"/>
    <row r="109989" ht="12.75" customHeight="1" x14ac:dyDescent="0.2"/>
    <row r="109990" ht="12.75" customHeight="1" x14ac:dyDescent="0.2"/>
    <row r="109991" ht="12.75" customHeight="1" x14ac:dyDescent="0.2"/>
    <row r="109992" ht="12.75" customHeight="1" x14ac:dyDescent="0.2"/>
    <row r="109993" ht="12.75" customHeight="1" x14ac:dyDescent="0.2"/>
    <row r="109994" ht="12.75" customHeight="1" x14ac:dyDescent="0.2"/>
    <row r="109995" ht="12.75" customHeight="1" x14ac:dyDescent="0.2"/>
    <row r="109996" ht="12.75" customHeight="1" x14ac:dyDescent="0.2"/>
    <row r="109997" ht="12.75" customHeight="1" x14ac:dyDescent="0.2"/>
    <row r="109998" ht="12.75" customHeight="1" x14ac:dyDescent="0.2"/>
    <row r="109999" ht="12.75" customHeight="1" x14ac:dyDescent="0.2"/>
    <row r="110000" ht="12.75" customHeight="1" x14ac:dyDescent="0.2"/>
    <row r="110001" ht="12.75" customHeight="1" x14ac:dyDescent="0.2"/>
    <row r="110002" ht="12.75" customHeight="1" x14ac:dyDescent="0.2"/>
    <row r="110003" ht="12.75" customHeight="1" x14ac:dyDescent="0.2"/>
    <row r="110004" ht="12.75" customHeight="1" x14ac:dyDescent="0.2"/>
    <row r="110005" ht="12.75" customHeight="1" x14ac:dyDescent="0.2"/>
    <row r="110006" ht="12.75" customHeight="1" x14ac:dyDescent="0.2"/>
    <row r="110007" ht="12.75" customHeight="1" x14ac:dyDescent="0.2"/>
    <row r="110008" ht="12.75" customHeight="1" x14ac:dyDescent="0.2"/>
    <row r="110009" ht="12.75" customHeight="1" x14ac:dyDescent="0.2"/>
    <row r="110010" ht="12.75" customHeight="1" x14ac:dyDescent="0.2"/>
    <row r="110011" ht="12.75" customHeight="1" x14ac:dyDescent="0.2"/>
    <row r="110012" ht="12.75" customHeight="1" x14ac:dyDescent="0.2"/>
    <row r="110013" ht="12.75" customHeight="1" x14ac:dyDescent="0.2"/>
    <row r="110014" ht="12.75" customHeight="1" x14ac:dyDescent="0.2"/>
    <row r="110015" ht="12.75" customHeight="1" x14ac:dyDescent="0.2"/>
    <row r="110016" ht="12.75" customHeight="1" x14ac:dyDescent="0.2"/>
    <row r="110017" ht="12.75" customHeight="1" x14ac:dyDescent="0.2"/>
    <row r="110018" ht="12.75" customHeight="1" x14ac:dyDescent="0.2"/>
    <row r="110019" ht="12.75" customHeight="1" x14ac:dyDescent="0.2"/>
    <row r="110020" ht="12.75" customHeight="1" x14ac:dyDescent="0.2"/>
    <row r="110021" ht="12.75" customHeight="1" x14ac:dyDescent="0.2"/>
    <row r="110022" ht="12.75" customHeight="1" x14ac:dyDescent="0.2"/>
    <row r="110023" ht="12.75" customHeight="1" x14ac:dyDescent="0.2"/>
    <row r="110024" ht="12.75" customHeight="1" x14ac:dyDescent="0.2"/>
    <row r="110025" ht="12.75" customHeight="1" x14ac:dyDescent="0.2"/>
    <row r="110026" ht="12.75" customHeight="1" x14ac:dyDescent="0.2"/>
    <row r="110027" ht="12.75" customHeight="1" x14ac:dyDescent="0.2"/>
    <row r="110028" ht="12.75" customHeight="1" x14ac:dyDescent="0.2"/>
    <row r="110029" ht="12.75" customHeight="1" x14ac:dyDescent="0.2"/>
    <row r="110030" ht="12.75" customHeight="1" x14ac:dyDescent="0.2"/>
    <row r="110031" ht="12.75" customHeight="1" x14ac:dyDescent="0.2"/>
    <row r="110032" ht="12.75" customHeight="1" x14ac:dyDescent="0.2"/>
    <row r="110033" ht="12.75" customHeight="1" x14ac:dyDescent="0.2"/>
    <row r="110034" ht="12.75" customHeight="1" x14ac:dyDescent="0.2"/>
    <row r="110035" ht="12.75" customHeight="1" x14ac:dyDescent="0.2"/>
    <row r="110036" ht="12.75" customHeight="1" x14ac:dyDescent="0.2"/>
    <row r="110037" ht="12.75" customHeight="1" x14ac:dyDescent="0.2"/>
    <row r="110038" ht="12.75" customHeight="1" x14ac:dyDescent="0.2"/>
    <row r="110039" ht="12.75" customHeight="1" x14ac:dyDescent="0.2"/>
    <row r="110040" ht="12.75" customHeight="1" x14ac:dyDescent="0.2"/>
    <row r="110041" ht="12.75" customHeight="1" x14ac:dyDescent="0.2"/>
    <row r="110042" ht="12.75" customHeight="1" x14ac:dyDescent="0.2"/>
    <row r="110043" ht="12.75" customHeight="1" x14ac:dyDescent="0.2"/>
    <row r="110044" ht="12.75" customHeight="1" x14ac:dyDescent="0.2"/>
    <row r="110045" ht="12.75" customHeight="1" x14ac:dyDescent="0.2"/>
    <row r="110046" ht="12.75" customHeight="1" x14ac:dyDescent="0.2"/>
    <row r="110047" ht="12.75" customHeight="1" x14ac:dyDescent="0.2"/>
    <row r="110048" ht="12.75" customHeight="1" x14ac:dyDescent="0.2"/>
    <row r="110049" ht="12.75" customHeight="1" x14ac:dyDescent="0.2"/>
    <row r="110050" ht="12.75" customHeight="1" x14ac:dyDescent="0.2"/>
    <row r="110051" ht="12.75" customHeight="1" x14ac:dyDescent="0.2"/>
    <row r="110052" ht="12.75" customHeight="1" x14ac:dyDescent="0.2"/>
    <row r="110053" ht="12.75" customHeight="1" x14ac:dyDescent="0.2"/>
    <row r="110054" ht="12.75" customHeight="1" x14ac:dyDescent="0.2"/>
    <row r="110055" ht="12.75" customHeight="1" x14ac:dyDescent="0.2"/>
    <row r="110056" ht="12.75" customHeight="1" x14ac:dyDescent="0.2"/>
    <row r="110057" ht="12.75" customHeight="1" x14ac:dyDescent="0.2"/>
    <row r="110058" ht="12.75" customHeight="1" x14ac:dyDescent="0.2"/>
    <row r="110059" ht="12.75" customHeight="1" x14ac:dyDescent="0.2"/>
    <row r="110060" ht="12.75" customHeight="1" x14ac:dyDescent="0.2"/>
    <row r="110061" ht="12.75" customHeight="1" x14ac:dyDescent="0.2"/>
    <row r="110062" ht="12.75" customHeight="1" x14ac:dyDescent="0.2"/>
    <row r="110063" ht="12.75" customHeight="1" x14ac:dyDescent="0.2"/>
    <row r="110064" ht="12.75" customHeight="1" x14ac:dyDescent="0.2"/>
    <row r="110065" ht="12.75" customHeight="1" x14ac:dyDescent="0.2"/>
    <row r="110066" ht="12.75" customHeight="1" x14ac:dyDescent="0.2"/>
    <row r="110067" ht="12.75" customHeight="1" x14ac:dyDescent="0.2"/>
    <row r="110068" ht="12.75" customHeight="1" x14ac:dyDescent="0.2"/>
    <row r="110069" ht="12.75" customHeight="1" x14ac:dyDescent="0.2"/>
    <row r="110070" ht="12.75" customHeight="1" x14ac:dyDescent="0.2"/>
    <row r="110071" ht="12.75" customHeight="1" x14ac:dyDescent="0.2"/>
    <row r="110072" ht="12.75" customHeight="1" x14ac:dyDescent="0.2"/>
    <row r="110073" ht="12.75" customHeight="1" x14ac:dyDescent="0.2"/>
    <row r="110074" ht="12.75" customHeight="1" x14ac:dyDescent="0.2"/>
    <row r="110075" ht="12.75" customHeight="1" x14ac:dyDescent="0.2"/>
    <row r="110076" ht="12.75" customHeight="1" x14ac:dyDescent="0.2"/>
    <row r="110077" ht="12.75" customHeight="1" x14ac:dyDescent="0.2"/>
    <row r="110078" ht="12.75" customHeight="1" x14ac:dyDescent="0.2"/>
    <row r="110079" ht="12.75" customHeight="1" x14ac:dyDescent="0.2"/>
    <row r="110080" ht="12.75" customHeight="1" x14ac:dyDescent="0.2"/>
    <row r="110081" ht="12.75" customHeight="1" x14ac:dyDescent="0.2"/>
    <row r="110082" ht="12.75" customHeight="1" x14ac:dyDescent="0.2"/>
    <row r="110083" ht="12.75" customHeight="1" x14ac:dyDescent="0.2"/>
    <row r="110084" ht="12.75" customHeight="1" x14ac:dyDescent="0.2"/>
    <row r="110085" ht="12.75" customHeight="1" x14ac:dyDescent="0.2"/>
    <row r="110086" ht="12.75" customHeight="1" x14ac:dyDescent="0.2"/>
    <row r="110087" ht="12.75" customHeight="1" x14ac:dyDescent="0.2"/>
    <row r="110088" ht="12.75" customHeight="1" x14ac:dyDescent="0.2"/>
    <row r="110089" ht="12.75" customHeight="1" x14ac:dyDescent="0.2"/>
    <row r="110090" ht="12.75" customHeight="1" x14ac:dyDescent="0.2"/>
    <row r="110091" ht="12.75" customHeight="1" x14ac:dyDescent="0.2"/>
    <row r="110092" ht="12.75" customHeight="1" x14ac:dyDescent="0.2"/>
    <row r="110093" ht="12.75" customHeight="1" x14ac:dyDescent="0.2"/>
    <row r="110094" ht="12.75" customHeight="1" x14ac:dyDescent="0.2"/>
    <row r="110095" ht="12.75" customHeight="1" x14ac:dyDescent="0.2"/>
    <row r="110096" ht="12.75" customHeight="1" x14ac:dyDescent="0.2"/>
    <row r="110097" ht="12.75" customHeight="1" x14ac:dyDescent="0.2"/>
    <row r="110098" ht="12.75" customHeight="1" x14ac:dyDescent="0.2"/>
    <row r="110099" ht="12.75" customHeight="1" x14ac:dyDescent="0.2"/>
    <row r="110100" ht="12.75" customHeight="1" x14ac:dyDescent="0.2"/>
    <row r="110101" ht="12.75" customHeight="1" x14ac:dyDescent="0.2"/>
    <row r="110102" ht="12.75" customHeight="1" x14ac:dyDescent="0.2"/>
    <row r="110103" ht="12.75" customHeight="1" x14ac:dyDescent="0.2"/>
    <row r="110104" ht="12.75" customHeight="1" x14ac:dyDescent="0.2"/>
    <row r="110105" ht="12.75" customHeight="1" x14ac:dyDescent="0.2"/>
    <row r="110106" ht="12.75" customHeight="1" x14ac:dyDescent="0.2"/>
    <row r="110107" ht="12.75" customHeight="1" x14ac:dyDescent="0.2"/>
    <row r="110108" ht="12.75" customHeight="1" x14ac:dyDescent="0.2"/>
    <row r="110109" ht="12.75" customHeight="1" x14ac:dyDescent="0.2"/>
    <row r="110110" ht="12.75" customHeight="1" x14ac:dyDescent="0.2"/>
    <row r="110111" ht="12.75" customHeight="1" x14ac:dyDescent="0.2"/>
    <row r="110112" ht="12.75" customHeight="1" x14ac:dyDescent="0.2"/>
    <row r="110113" ht="12.75" customHeight="1" x14ac:dyDescent="0.2"/>
    <row r="110114" ht="12.75" customHeight="1" x14ac:dyDescent="0.2"/>
    <row r="110115" ht="12.75" customHeight="1" x14ac:dyDescent="0.2"/>
    <row r="110116" ht="12.75" customHeight="1" x14ac:dyDescent="0.2"/>
    <row r="110117" ht="12.75" customHeight="1" x14ac:dyDescent="0.2"/>
    <row r="110118" ht="12.75" customHeight="1" x14ac:dyDescent="0.2"/>
    <row r="110119" ht="12.75" customHeight="1" x14ac:dyDescent="0.2"/>
    <row r="110120" ht="12.75" customHeight="1" x14ac:dyDescent="0.2"/>
    <row r="110121" ht="12.75" customHeight="1" x14ac:dyDescent="0.2"/>
    <row r="110122" ht="12.75" customHeight="1" x14ac:dyDescent="0.2"/>
    <row r="110123" ht="12.75" customHeight="1" x14ac:dyDescent="0.2"/>
    <row r="110124" ht="12.75" customHeight="1" x14ac:dyDescent="0.2"/>
    <row r="110125" ht="12.75" customHeight="1" x14ac:dyDescent="0.2"/>
    <row r="110126" ht="12.75" customHeight="1" x14ac:dyDescent="0.2"/>
    <row r="110127" ht="12.75" customHeight="1" x14ac:dyDescent="0.2"/>
    <row r="110128" ht="12.75" customHeight="1" x14ac:dyDescent="0.2"/>
    <row r="110129" ht="12.75" customHeight="1" x14ac:dyDescent="0.2"/>
    <row r="110130" ht="12.75" customHeight="1" x14ac:dyDescent="0.2"/>
    <row r="110131" ht="12.75" customHeight="1" x14ac:dyDescent="0.2"/>
    <row r="110132" ht="12.75" customHeight="1" x14ac:dyDescent="0.2"/>
    <row r="110133" ht="12.75" customHeight="1" x14ac:dyDescent="0.2"/>
    <row r="110134" ht="12.75" customHeight="1" x14ac:dyDescent="0.2"/>
    <row r="110135" ht="12.75" customHeight="1" x14ac:dyDescent="0.2"/>
    <row r="110136" ht="12.75" customHeight="1" x14ac:dyDescent="0.2"/>
    <row r="110137" ht="12.75" customHeight="1" x14ac:dyDescent="0.2"/>
    <row r="110138" ht="12.75" customHeight="1" x14ac:dyDescent="0.2"/>
    <row r="110139" ht="12.75" customHeight="1" x14ac:dyDescent="0.2"/>
    <row r="110140" ht="12.75" customHeight="1" x14ac:dyDescent="0.2"/>
    <row r="110141" ht="12.75" customHeight="1" x14ac:dyDescent="0.2"/>
    <row r="110142" ht="12.75" customHeight="1" x14ac:dyDescent="0.2"/>
    <row r="110143" ht="12.75" customHeight="1" x14ac:dyDescent="0.2"/>
    <row r="110144" ht="12.75" customHeight="1" x14ac:dyDescent="0.2"/>
    <row r="110145" ht="12.75" customHeight="1" x14ac:dyDescent="0.2"/>
    <row r="110146" ht="12.75" customHeight="1" x14ac:dyDescent="0.2"/>
    <row r="110147" ht="12.75" customHeight="1" x14ac:dyDescent="0.2"/>
    <row r="110148" ht="12.75" customHeight="1" x14ac:dyDescent="0.2"/>
    <row r="110149" ht="12.75" customHeight="1" x14ac:dyDescent="0.2"/>
    <row r="110150" ht="12.75" customHeight="1" x14ac:dyDescent="0.2"/>
    <row r="110151" ht="12.75" customHeight="1" x14ac:dyDescent="0.2"/>
    <row r="110152" ht="12.75" customHeight="1" x14ac:dyDescent="0.2"/>
    <row r="110153" ht="12.75" customHeight="1" x14ac:dyDescent="0.2"/>
    <row r="110154" ht="12.75" customHeight="1" x14ac:dyDescent="0.2"/>
    <row r="110155" ht="12.75" customHeight="1" x14ac:dyDescent="0.2"/>
    <row r="110156" ht="12.75" customHeight="1" x14ac:dyDescent="0.2"/>
    <row r="110157" ht="12.75" customHeight="1" x14ac:dyDescent="0.2"/>
    <row r="110158" ht="12.75" customHeight="1" x14ac:dyDescent="0.2"/>
    <row r="110159" ht="12.75" customHeight="1" x14ac:dyDescent="0.2"/>
    <row r="110160" ht="12.75" customHeight="1" x14ac:dyDescent="0.2"/>
    <row r="110161" ht="12.75" customHeight="1" x14ac:dyDescent="0.2"/>
    <row r="110162" ht="12.75" customHeight="1" x14ac:dyDescent="0.2"/>
    <row r="110163" ht="12.75" customHeight="1" x14ac:dyDescent="0.2"/>
    <row r="110164" ht="12.75" customHeight="1" x14ac:dyDescent="0.2"/>
    <row r="110165" ht="12.75" customHeight="1" x14ac:dyDescent="0.2"/>
    <row r="110166" ht="12.75" customHeight="1" x14ac:dyDescent="0.2"/>
    <row r="110167" ht="12.75" customHeight="1" x14ac:dyDescent="0.2"/>
    <row r="110168" ht="12.75" customHeight="1" x14ac:dyDescent="0.2"/>
    <row r="110169" ht="12.75" customHeight="1" x14ac:dyDescent="0.2"/>
    <row r="110170" ht="12.75" customHeight="1" x14ac:dyDescent="0.2"/>
    <row r="110171" ht="12.75" customHeight="1" x14ac:dyDescent="0.2"/>
    <row r="110172" ht="12.75" customHeight="1" x14ac:dyDescent="0.2"/>
    <row r="110173" ht="12.75" customHeight="1" x14ac:dyDescent="0.2"/>
    <row r="110174" ht="12.75" customHeight="1" x14ac:dyDescent="0.2"/>
    <row r="110175" ht="12.75" customHeight="1" x14ac:dyDescent="0.2"/>
    <row r="110176" ht="12.75" customHeight="1" x14ac:dyDescent="0.2"/>
    <row r="110177" ht="12.75" customHeight="1" x14ac:dyDescent="0.2"/>
    <row r="110178" ht="12.75" customHeight="1" x14ac:dyDescent="0.2"/>
    <row r="110179" ht="12.75" customHeight="1" x14ac:dyDescent="0.2"/>
    <row r="110180" ht="12.75" customHeight="1" x14ac:dyDescent="0.2"/>
    <row r="110181" ht="12.75" customHeight="1" x14ac:dyDescent="0.2"/>
    <row r="110182" ht="12.75" customHeight="1" x14ac:dyDescent="0.2"/>
    <row r="110183" ht="12.75" customHeight="1" x14ac:dyDescent="0.2"/>
    <row r="110184" ht="12.75" customHeight="1" x14ac:dyDescent="0.2"/>
    <row r="110185" ht="12.75" customHeight="1" x14ac:dyDescent="0.2"/>
    <row r="110186" ht="12.75" customHeight="1" x14ac:dyDescent="0.2"/>
    <row r="110187" ht="12.75" customHeight="1" x14ac:dyDescent="0.2"/>
    <row r="110188" ht="12.75" customHeight="1" x14ac:dyDescent="0.2"/>
    <row r="110189" ht="12.75" customHeight="1" x14ac:dyDescent="0.2"/>
    <row r="110190" ht="12.75" customHeight="1" x14ac:dyDescent="0.2"/>
    <row r="110191" ht="12.75" customHeight="1" x14ac:dyDescent="0.2"/>
    <row r="110192" ht="12.75" customHeight="1" x14ac:dyDescent="0.2"/>
    <row r="110193" ht="12.75" customHeight="1" x14ac:dyDescent="0.2"/>
    <row r="110194" ht="12.75" customHeight="1" x14ac:dyDescent="0.2"/>
    <row r="110195" ht="12.75" customHeight="1" x14ac:dyDescent="0.2"/>
    <row r="110196" ht="12.75" customHeight="1" x14ac:dyDescent="0.2"/>
    <row r="110197" ht="12.75" customHeight="1" x14ac:dyDescent="0.2"/>
    <row r="110198" ht="12.75" customHeight="1" x14ac:dyDescent="0.2"/>
    <row r="110199" ht="12.75" customHeight="1" x14ac:dyDescent="0.2"/>
    <row r="110200" ht="12.75" customHeight="1" x14ac:dyDescent="0.2"/>
    <row r="110201" ht="12.75" customHeight="1" x14ac:dyDescent="0.2"/>
    <row r="110202" ht="12.75" customHeight="1" x14ac:dyDescent="0.2"/>
    <row r="110203" ht="12.75" customHeight="1" x14ac:dyDescent="0.2"/>
    <row r="110204" ht="12.75" customHeight="1" x14ac:dyDescent="0.2"/>
    <row r="110205" ht="12.75" customHeight="1" x14ac:dyDescent="0.2"/>
    <row r="110206" ht="12.75" customHeight="1" x14ac:dyDescent="0.2"/>
    <row r="110207" ht="12.75" customHeight="1" x14ac:dyDescent="0.2"/>
    <row r="110208" ht="12.75" customHeight="1" x14ac:dyDescent="0.2"/>
    <row r="110209" ht="12.75" customHeight="1" x14ac:dyDescent="0.2"/>
    <row r="110210" ht="12.75" customHeight="1" x14ac:dyDescent="0.2"/>
    <row r="110211" ht="12.75" customHeight="1" x14ac:dyDescent="0.2"/>
    <row r="110212" ht="12.75" customHeight="1" x14ac:dyDescent="0.2"/>
    <row r="110213" ht="12.75" customHeight="1" x14ac:dyDescent="0.2"/>
    <row r="110214" ht="12.75" customHeight="1" x14ac:dyDescent="0.2"/>
    <row r="110215" ht="12.75" customHeight="1" x14ac:dyDescent="0.2"/>
    <row r="110216" ht="12.75" customHeight="1" x14ac:dyDescent="0.2"/>
    <row r="110217" ht="12.75" customHeight="1" x14ac:dyDescent="0.2"/>
    <row r="110218" ht="12.75" customHeight="1" x14ac:dyDescent="0.2"/>
    <row r="110219" ht="12.75" customHeight="1" x14ac:dyDescent="0.2"/>
    <row r="110220" ht="12.75" customHeight="1" x14ac:dyDescent="0.2"/>
    <row r="110221" ht="12.75" customHeight="1" x14ac:dyDescent="0.2"/>
    <row r="110222" ht="12.75" customHeight="1" x14ac:dyDescent="0.2"/>
    <row r="110223" ht="12.75" customHeight="1" x14ac:dyDescent="0.2"/>
    <row r="110224" ht="12.75" customHeight="1" x14ac:dyDescent="0.2"/>
    <row r="110225" ht="12.75" customHeight="1" x14ac:dyDescent="0.2"/>
    <row r="110226" ht="12.75" customHeight="1" x14ac:dyDescent="0.2"/>
    <row r="110227" ht="12.75" customHeight="1" x14ac:dyDescent="0.2"/>
    <row r="110228" ht="12.75" customHeight="1" x14ac:dyDescent="0.2"/>
    <row r="110229" ht="12.75" customHeight="1" x14ac:dyDescent="0.2"/>
    <row r="110230" ht="12.75" customHeight="1" x14ac:dyDescent="0.2"/>
    <row r="110231" ht="12.75" customHeight="1" x14ac:dyDescent="0.2"/>
    <row r="110232" ht="12.75" customHeight="1" x14ac:dyDescent="0.2"/>
    <row r="110233" ht="12.75" customHeight="1" x14ac:dyDescent="0.2"/>
    <row r="110234" ht="12.75" customHeight="1" x14ac:dyDescent="0.2"/>
    <row r="110235" ht="12.75" customHeight="1" x14ac:dyDescent="0.2"/>
    <row r="110236" ht="12.75" customHeight="1" x14ac:dyDescent="0.2"/>
    <row r="110237" ht="12.75" customHeight="1" x14ac:dyDescent="0.2"/>
    <row r="110238" ht="12.75" customHeight="1" x14ac:dyDescent="0.2"/>
    <row r="110239" ht="12.75" customHeight="1" x14ac:dyDescent="0.2"/>
    <row r="110240" ht="12.75" customHeight="1" x14ac:dyDescent="0.2"/>
    <row r="110241" ht="12.75" customHeight="1" x14ac:dyDescent="0.2"/>
    <row r="110242" ht="12.75" customHeight="1" x14ac:dyDescent="0.2"/>
    <row r="110243" ht="12.75" customHeight="1" x14ac:dyDescent="0.2"/>
    <row r="110244" ht="12.75" customHeight="1" x14ac:dyDescent="0.2"/>
    <row r="110245" ht="12.75" customHeight="1" x14ac:dyDescent="0.2"/>
    <row r="110246" ht="12.75" customHeight="1" x14ac:dyDescent="0.2"/>
    <row r="110247" ht="12.75" customHeight="1" x14ac:dyDescent="0.2"/>
    <row r="110248" ht="12.75" customHeight="1" x14ac:dyDescent="0.2"/>
    <row r="110249" ht="12.75" customHeight="1" x14ac:dyDescent="0.2"/>
    <row r="110250" ht="12.75" customHeight="1" x14ac:dyDescent="0.2"/>
    <row r="110251" ht="12.75" customHeight="1" x14ac:dyDescent="0.2"/>
    <row r="110252" ht="12.75" customHeight="1" x14ac:dyDescent="0.2"/>
    <row r="110253" ht="12.75" customHeight="1" x14ac:dyDescent="0.2"/>
    <row r="110254" ht="12.75" customHeight="1" x14ac:dyDescent="0.2"/>
    <row r="110255" ht="12.75" customHeight="1" x14ac:dyDescent="0.2"/>
    <row r="110256" ht="12.75" customHeight="1" x14ac:dyDescent="0.2"/>
    <row r="110257" ht="12.75" customHeight="1" x14ac:dyDescent="0.2"/>
    <row r="110258" ht="12.75" customHeight="1" x14ac:dyDescent="0.2"/>
    <row r="110259" ht="12.75" customHeight="1" x14ac:dyDescent="0.2"/>
    <row r="110260" ht="12.75" customHeight="1" x14ac:dyDescent="0.2"/>
    <row r="110261" ht="12.75" customHeight="1" x14ac:dyDescent="0.2"/>
    <row r="110262" ht="12.75" customHeight="1" x14ac:dyDescent="0.2"/>
    <row r="110263" ht="12.75" customHeight="1" x14ac:dyDescent="0.2"/>
    <row r="110264" ht="12.75" customHeight="1" x14ac:dyDescent="0.2"/>
    <row r="110265" ht="12.75" customHeight="1" x14ac:dyDescent="0.2"/>
    <row r="110266" ht="12.75" customHeight="1" x14ac:dyDescent="0.2"/>
    <row r="110267" ht="12.75" customHeight="1" x14ac:dyDescent="0.2"/>
    <row r="110268" ht="12.75" customHeight="1" x14ac:dyDescent="0.2"/>
    <row r="110269" ht="12.75" customHeight="1" x14ac:dyDescent="0.2"/>
    <row r="110270" ht="12.75" customHeight="1" x14ac:dyDescent="0.2"/>
    <row r="110271" ht="12.75" customHeight="1" x14ac:dyDescent="0.2"/>
    <row r="110272" ht="12.75" customHeight="1" x14ac:dyDescent="0.2"/>
    <row r="110273" ht="12.75" customHeight="1" x14ac:dyDescent="0.2"/>
    <row r="110274" ht="12.75" customHeight="1" x14ac:dyDescent="0.2"/>
    <row r="110275" ht="12.75" customHeight="1" x14ac:dyDescent="0.2"/>
    <row r="110276" ht="12.75" customHeight="1" x14ac:dyDescent="0.2"/>
    <row r="110277" ht="12.75" customHeight="1" x14ac:dyDescent="0.2"/>
    <row r="110278" ht="12.75" customHeight="1" x14ac:dyDescent="0.2"/>
    <row r="110279" ht="12.75" customHeight="1" x14ac:dyDescent="0.2"/>
    <row r="110280" ht="12.75" customHeight="1" x14ac:dyDescent="0.2"/>
    <row r="110281" ht="12.75" customHeight="1" x14ac:dyDescent="0.2"/>
    <row r="110282" ht="12.75" customHeight="1" x14ac:dyDescent="0.2"/>
    <row r="110283" ht="12.75" customHeight="1" x14ac:dyDescent="0.2"/>
    <row r="110284" ht="12.75" customHeight="1" x14ac:dyDescent="0.2"/>
    <row r="110285" ht="12.75" customHeight="1" x14ac:dyDescent="0.2"/>
    <row r="110286" ht="12.75" customHeight="1" x14ac:dyDescent="0.2"/>
    <row r="110287" ht="12.75" customHeight="1" x14ac:dyDescent="0.2"/>
    <row r="110288" ht="12.75" customHeight="1" x14ac:dyDescent="0.2"/>
    <row r="110289" ht="12.75" customHeight="1" x14ac:dyDescent="0.2"/>
    <row r="110290" ht="12.75" customHeight="1" x14ac:dyDescent="0.2"/>
    <row r="110291" ht="12.75" customHeight="1" x14ac:dyDescent="0.2"/>
    <row r="110292" ht="12.75" customHeight="1" x14ac:dyDescent="0.2"/>
    <row r="110293" ht="12.75" customHeight="1" x14ac:dyDescent="0.2"/>
    <row r="110294" ht="12.75" customHeight="1" x14ac:dyDescent="0.2"/>
    <row r="110295" ht="12.75" customHeight="1" x14ac:dyDescent="0.2"/>
    <row r="110296" ht="12.75" customHeight="1" x14ac:dyDescent="0.2"/>
    <row r="110297" ht="12.75" customHeight="1" x14ac:dyDescent="0.2"/>
    <row r="110298" ht="12.75" customHeight="1" x14ac:dyDescent="0.2"/>
    <row r="110299" ht="12.75" customHeight="1" x14ac:dyDescent="0.2"/>
    <row r="110300" ht="12.75" customHeight="1" x14ac:dyDescent="0.2"/>
    <row r="110301" ht="12.75" customHeight="1" x14ac:dyDescent="0.2"/>
    <row r="110302" ht="12.75" customHeight="1" x14ac:dyDescent="0.2"/>
    <row r="110303" ht="12.75" customHeight="1" x14ac:dyDescent="0.2"/>
    <row r="110304" ht="12.75" customHeight="1" x14ac:dyDescent="0.2"/>
    <row r="110305" ht="12.75" customHeight="1" x14ac:dyDescent="0.2"/>
    <row r="110306" ht="12.75" customHeight="1" x14ac:dyDescent="0.2"/>
    <row r="110307" ht="12.75" customHeight="1" x14ac:dyDescent="0.2"/>
    <row r="110308" ht="12.75" customHeight="1" x14ac:dyDescent="0.2"/>
    <row r="110309" ht="12.75" customHeight="1" x14ac:dyDescent="0.2"/>
    <row r="110310" ht="12.75" customHeight="1" x14ac:dyDescent="0.2"/>
    <row r="110311" ht="12.75" customHeight="1" x14ac:dyDescent="0.2"/>
    <row r="110312" ht="12.75" customHeight="1" x14ac:dyDescent="0.2"/>
    <row r="110313" ht="12.75" customHeight="1" x14ac:dyDescent="0.2"/>
    <row r="110314" ht="12.75" customHeight="1" x14ac:dyDescent="0.2"/>
    <row r="110315" ht="12.75" customHeight="1" x14ac:dyDescent="0.2"/>
    <row r="110316" ht="12.75" customHeight="1" x14ac:dyDescent="0.2"/>
    <row r="110317" ht="12.75" customHeight="1" x14ac:dyDescent="0.2"/>
    <row r="110318" ht="12.75" customHeight="1" x14ac:dyDescent="0.2"/>
    <row r="110319" ht="12.75" customHeight="1" x14ac:dyDescent="0.2"/>
    <row r="110320" ht="12.75" customHeight="1" x14ac:dyDescent="0.2"/>
    <row r="110321" ht="12.75" customHeight="1" x14ac:dyDescent="0.2"/>
    <row r="110322" ht="12.75" customHeight="1" x14ac:dyDescent="0.2"/>
    <row r="110323" ht="12.75" customHeight="1" x14ac:dyDescent="0.2"/>
    <row r="110324" ht="12.75" customHeight="1" x14ac:dyDescent="0.2"/>
    <row r="110325" ht="12.75" customHeight="1" x14ac:dyDescent="0.2"/>
    <row r="110326" ht="12.75" customHeight="1" x14ac:dyDescent="0.2"/>
    <row r="110327" ht="12.75" customHeight="1" x14ac:dyDescent="0.2"/>
    <row r="110328" ht="12.75" customHeight="1" x14ac:dyDescent="0.2"/>
    <row r="110329" ht="12.75" customHeight="1" x14ac:dyDescent="0.2"/>
    <row r="110330" ht="12.75" customHeight="1" x14ac:dyDescent="0.2"/>
    <row r="110331" ht="12.75" customHeight="1" x14ac:dyDescent="0.2"/>
    <row r="110332" ht="12.75" customHeight="1" x14ac:dyDescent="0.2"/>
    <row r="110333" ht="12.75" customHeight="1" x14ac:dyDescent="0.2"/>
    <row r="110334" ht="12.75" customHeight="1" x14ac:dyDescent="0.2"/>
    <row r="110335" ht="12.75" customHeight="1" x14ac:dyDescent="0.2"/>
    <row r="110336" ht="12.75" customHeight="1" x14ac:dyDescent="0.2"/>
    <row r="110337" ht="12.75" customHeight="1" x14ac:dyDescent="0.2"/>
    <row r="110338" ht="12.75" customHeight="1" x14ac:dyDescent="0.2"/>
    <row r="110339" ht="12.75" customHeight="1" x14ac:dyDescent="0.2"/>
    <row r="110340" ht="12.75" customHeight="1" x14ac:dyDescent="0.2"/>
    <row r="110341" ht="12.75" customHeight="1" x14ac:dyDescent="0.2"/>
    <row r="110342" ht="12.75" customHeight="1" x14ac:dyDescent="0.2"/>
    <row r="110343" ht="12.75" customHeight="1" x14ac:dyDescent="0.2"/>
    <row r="110344" ht="12.75" customHeight="1" x14ac:dyDescent="0.2"/>
    <row r="110345" ht="12.75" customHeight="1" x14ac:dyDescent="0.2"/>
    <row r="110346" ht="12.75" customHeight="1" x14ac:dyDescent="0.2"/>
    <row r="110347" ht="12.75" customHeight="1" x14ac:dyDescent="0.2"/>
    <row r="110348" ht="12.75" customHeight="1" x14ac:dyDescent="0.2"/>
    <row r="110349" ht="12.75" customHeight="1" x14ac:dyDescent="0.2"/>
    <row r="110350" ht="12.75" customHeight="1" x14ac:dyDescent="0.2"/>
    <row r="110351" ht="12.75" customHeight="1" x14ac:dyDescent="0.2"/>
    <row r="110352" ht="12.75" customHeight="1" x14ac:dyDescent="0.2"/>
    <row r="110353" ht="12.75" customHeight="1" x14ac:dyDescent="0.2"/>
    <row r="110354" ht="12.75" customHeight="1" x14ac:dyDescent="0.2"/>
    <row r="110355" ht="12.75" customHeight="1" x14ac:dyDescent="0.2"/>
    <row r="110356" ht="12.75" customHeight="1" x14ac:dyDescent="0.2"/>
    <row r="110357" ht="12.75" customHeight="1" x14ac:dyDescent="0.2"/>
    <row r="110358" ht="12.75" customHeight="1" x14ac:dyDescent="0.2"/>
    <row r="110359" ht="12.75" customHeight="1" x14ac:dyDescent="0.2"/>
    <row r="110360" ht="12.75" customHeight="1" x14ac:dyDescent="0.2"/>
    <row r="110361" ht="12.75" customHeight="1" x14ac:dyDescent="0.2"/>
    <row r="110362" ht="12.75" customHeight="1" x14ac:dyDescent="0.2"/>
    <row r="110363" ht="12.75" customHeight="1" x14ac:dyDescent="0.2"/>
    <row r="110364" ht="12.75" customHeight="1" x14ac:dyDescent="0.2"/>
    <row r="110365" ht="12.75" customHeight="1" x14ac:dyDescent="0.2"/>
    <row r="110366" ht="12.75" customHeight="1" x14ac:dyDescent="0.2"/>
    <row r="110367" ht="12.75" customHeight="1" x14ac:dyDescent="0.2"/>
    <row r="110368" ht="12.75" customHeight="1" x14ac:dyDescent="0.2"/>
    <row r="110369" ht="12.75" customHeight="1" x14ac:dyDescent="0.2"/>
    <row r="110370" ht="12.75" customHeight="1" x14ac:dyDescent="0.2"/>
    <row r="110371" ht="12.75" customHeight="1" x14ac:dyDescent="0.2"/>
    <row r="110372" ht="12.75" customHeight="1" x14ac:dyDescent="0.2"/>
    <row r="110373" ht="12.75" customHeight="1" x14ac:dyDescent="0.2"/>
    <row r="110374" ht="12.75" customHeight="1" x14ac:dyDescent="0.2"/>
    <row r="110375" ht="12.75" customHeight="1" x14ac:dyDescent="0.2"/>
    <row r="110376" ht="12.75" customHeight="1" x14ac:dyDescent="0.2"/>
    <row r="110377" ht="12.75" customHeight="1" x14ac:dyDescent="0.2"/>
    <row r="110378" ht="12.75" customHeight="1" x14ac:dyDescent="0.2"/>
    <row r="110379" ht="12.75" customHeight="1" x14ac:dyDescent="0.2"/>
    <row r="110380" ht="12.75" customHeight="1" x14ac:dyDescent="0.2"/>
    <row r="110381" ht="12.75" customHeight="1" x14ac:dyDescent="0.2"/>
    <row r="110382" ht="12.75" customHeight="1" x14ac:dyDescent="0.2"/>
    <row r="110383" ht="12.75" customHeight="1" x14ac:dyDescent="0.2"/>
    <row r="110384" ht="12.75" customHeight="1" x14ac:dyDescent="0.2"/>
    <row r="110385" ht="12.75" customHeight="1" x14ac:dyDescent="0.2"/>
    <row r="110386" ht="12.75" customHeight="1" x14ac:dyDescent="0.2"/>
    <row r="110387" ht="12.75" customHeight="1" x14ac:dyDescent="0.2"/>
    <row r="110388" ht="12.75" customHeight="1" x14ac:dyDescent="0.2"/>
    <row r="110389" ht="12.75" customHeight="1" x14ac:dyDescent="0.2"/>
    <row r="110390" ht="12.75" customHeight="1" x14ac:dyDescent="0.2"/>
    <row r="110391" ht="12.75" customHeight="1" x14ac:dyDescent="0.2"/>
    <row r="110392" ht="12.75" customHeight="1" x14ac:dyDescent="0.2"/>
    <row r="110393" ht="12.75" customHeight="1" x14ac:dyDescent="0.2"/>
    <row r="110394" ht="12.75" customHeight="1" x14ac:dyDescent="0.2"/>
    <row r="110395" ht="12.75" customHeight="1" x14ac:dyDescent="0.2"/>
    <row r="110396" ht="12.75" customHeight="1" x14ac:dyDescent="0.2"/>
    <row r="110397" ht="12.75" customHeight="1" x14ac:dyDescent="0.2"/>
    <row r="110398" ht="12.75" customHeight="1" x14ac:dyDescent="0.2"/>
    <row r="110399" ht="12.75" customHeight="1" x14ac:dyDescent="0.2"/>
    <row r="110400" ht="12.75" customHeight="1" x14ac:dyDescent="0.2"/>
    <row r="110401" ht="12.75" customHeight="1" x14ac:dyDescent="0.2"/>
    <row r="110402" ht="12.75" customHeight="1" x14ac:dyDescent="0.2"/>
    <row r="110403" ht="12.75" customHeight="1" x14ac:dyDescent="0.2"/>
    <row r="110404" ht="12.75" customHeight="1" x14ac:dyDescent="0.2"/>
    <row r="110405" ht="12.75" customHeight="1" x14ac:dyDescent="0.2"/>
    <row r="110406" ht="12.75" customHeight="1" x14ac:dyDescent="0.2"/>
    <row r="110407" ht="12.75" customHeight="1" x14ac:dyDescent="0.2"/>
    <row r="110408" ht="12.75" customHeight="1" x14ac:dyDescent="0.2"/>
    <row r="110409" ht="12.75" customHeight="1" x14ac:dyDescent="0.2"/>
    <row r="110410" ht="12.75" customHeight="1" x14ac:dyDescent="0.2"/>
    <row r="110411" ht="12.75" customHeight="1" x14ac:dyDescent="0.2"/>
    <row r="110412" ht="12.75" customHeight="1" x14ac:dyDescent="0.2"/>
    <row r="110413" ht="12.75" customHeight="1" x14ac:dyDescent="0.2"/>
    <row r="110414" ht="12.75" customHeight="1" x14ac:dyDescent="0.2"/>
    <row r="110415" ht="12.75" customHeight="1" x14ac:dyDescent="0.2"/>
    <row r="110416" ht="12.75" customHeight="1" x14ac:dyDescent="0.2"/>
    <row r="110417" ht="12.75" customHeight="1" x14ac:dyDescent="0.2"/>
    <row r="110418" ht="12.75" customHeight="1" x14ac:dyDescent="0.2"/>
    <row r="110419" ht="12.75" customHeight="1" x14ac:dyDescent="0.2"/>
    <row r="110420" ht="12.75" customHeight="1" x14ac:dyDescent="0.2"/>
    <row r="110421" ht="12.75" customHeight="1" x14ac:dyDescent="0.2"/>
    <row r="110422" ht="12.75" customHeight="1" x14ac:dyDescent="0.2"/>
    <row r="110423" ht="12.75" customHeight="1" x14ac:dyDescent="0.2"/>
    <row r="110424" ht="12.75" customHeight="1" x14ac:dyDescent="0.2"/>
    <row r="110425" ht="12.75" customHeight="1" x14ac:dyDescent="0.2"/>
    <row r="110426" ht="12.75" customHeight="1" x14ac:dyDescent="0.2"/>
    <row r="110427" ht="12.75" customHeight="1" x14ac:dyDescent="0.2"/>
    <row r="110428" ht="12.75" customHeight="1" x14ac:dyDescent="0.2"/>
    <row r="110429" ht="12.75" customHeight="1" x14ac:dyDescent="0.2"/>
    <row r="110430" ht="12.75" customHeight="1" x14ac:dyDescent="0.2"/>
    <row r="110431" ht="12.75" customHeight="1" x14ac:dyDescent="0.2"/>
    <row r="110432" ht="12.75" customHeight="1" x14ac:dyDescent="0.2"/>
    <row r="110433" ht="12.75" customHeight="1" x14ac:dyDescent="0.2"/>
    <row r="110434" ht="12.75" customHeight="1" x14ac:dyDescent="0.2"/>
    <row r="110435" ht="12.75" customHeight="1" x14ac:dyDescent="0.2"/>
    <row r="110436" ht="12.75" customHeight="1" x14ac:dyDescent="0.2"/>
    <row r="110437" ht="12.75" customHeight="1" x14ac:dyDescent="0.2"/>
    <row r="110438" ht="12.75" customHeight="1" x14ac:dyDescent="0.2"/>
    <row r="110439" ht="12.75" customHeight="1" x14ac:dyDescent="0.2"/>
    <row r="110440" ht="12.75" customHeight="1" x14ac:dyDescent="0.2"/>
    <row r="110441" ht="12.75" customHeight="1" x14ac:dyDescent="0.2"/>
    <row r="110442" ht="12.75" customHeight="1" x14ac:dyDescent="0.2"/>
    <row r="110443" ht="12.75" customHeight="1" x14ac:dyDescent="0.2"/>
    <row r="110444" ht="12.75" customHeight="1" x14ac:dyDescent="0.2"/>
    <row r="110445" ht="12.75" customHeight="1" x14ac:dyDescent="0.2"/>
    <row r="110446" ht="12.75" customHeight="1" x14ac:dyDescent="0.2"/>
    <row r="110447" ht="12.75" customHeight="1" x14ac:dyDescent="0.2"/>
    <row r="110448" ht="12.75" customHeight="1" x14ac:dyDescent="0.2"/>
    <row r="110449" ht="12.75" customHeight="1" x14ac:dyDescent="0.2"/>
    <row r="110450" ht="12.75" customHeight="1" x14ac:dyDescent="0.2"/>
    <row r="110451" ht="12.75" customHeight="1" x14ac:dyDescent="0.2"/>
    <row r="110452" ht="12.75" customHeight="1" x14ac:dyDescent="0.2"/>
    <row r="110453" ht="12.75" customHeight="1" x14ac:dyDescent="0.2"/>
    <row r="110454" ht="12.75" customHeight="1" x14ac:dyDescent="0.2"/>
    <row r="110455" ht="12.75" customHeight="1" x14ac:dyDescent="0.2"/>
    <row r="110456" ht="12.75" customHeight="1" x14ac:dyDescent="0.2"/>
    <row r="110457" ht="12.75" customHeight="1" x14ac:dyDescent="0.2"/>
    <row r="110458" ht="12.75" customHeight="1" x14ac:dyDescent="0.2"/>
    <row r="110459" ht="12.75" customHeight="1" x14ac:dyDescent="0.2"/>
    <row r="110460" ht="12.75" customHeight="1" x14ac:dyDescent="0.2"/>
    <row r="110461" ht="12.75" customHeight="1" x14ac:dyDescent="0.2"/>
    <row r="110462" ht="12.75" customHeight="1" x14ac:dyDescent="0.2"/>
    <row r="110463" ht="12.75" customHeight="1" x14ac:dyDescent="0.2"/>
    <row r="110464" ht="12.75" customHeight="1" x14ac:dyDescent="0.2"/>
    <row r="110465" ht="12.75" customHeight="1" x14ac:dyDescent="0.2"/>
    <row r="110466" ht="12.75" customHeight="1" x14ac:dyDescent="0.2"/>
    <row r="110467" ht="12.75" customHeight="1" x14ac:dyDescent="0.2"/>
    <row r="110468" ht="12.75" customHeight="1" x14ac:dyDescent="0.2"/>
    <row r="110469" ht="12.75" customHeight="1" x14ac:dyDescent="0.2"/>
    <row r="110470" ht="12.75" customHeight="1" x14ac:dyDescent="0.2"/>
    <row r="110471" ht="12.75" customHeight="1" x14ac:dyDescent="0.2"/>
    <row r="110472" ht="12.75" customHeight="1" x14ac:dyDescent="0.2"/>
    <row r="110473" ht="12.75" customHeight="1" x14ac:dyDescent="0.2"/>
    <row r="110474" ht="12.75" customHeight="1" x14ac:dyDescent="0.2"/>
    <row r="110475" ht="12.75" customHeight="1" x14ac:dyDescent="0.2"/>
    <row r="110476" ht="12.75" customHeight="1" x14ac:dyDescent="0.2"/>
    <row r="110477" ht="12.75" customHeight="1" x14ac:dyDescent="0.2"/>
    <row r="110478" ht="12.75" customHeight="1" x14ac:dyDescent="0.2"/>
    <row r="110479" ht="12.75" customHeight="1" x14ac:dyDescent="0.2"/>
    <row r="110480" ht="12.75" customHeight="1" x14ac:dyDescent="0.2"/>
    <row r="110481" ht="12.75" customHeight="1" x14ac:dyDescent="0.2"/>
    <row r="110482" ht="12.75" customHeight="1" x14ac:dyDescent="0.2"/>
    <row r="110483" ht="12.75" customHeight="1" x14ac:dyDescent="0.2"/>
    <row r="110484" ht="12.75" customHeight="1" x14ac:dyDescent="0.2"/>
    <row r="110485" ht="12.75" customHeight="1" x14ac:dyDescent="0.2"/>
    <row r="110486" ht="12.75" customHeight="1" x14ac:dyDescent="0.2"/>
    <row r="110487" ht="12.75" customHeight="1" x14ac:dyDescent="0.2"/>
    <row r="110488" ht="12.75" customHeight="1" x14ac:dyDescent="0.2"/>
    <row r="110489" ht="12.75" customHeight="1" x14ac:dyDescent="0.2"/>
    <row r="110490" ht="12.75" customHeight="1" x14ac:dyDescent="0.2"/>
    <row r="110491" ht="12.75" customHeight="1" x14ac:dyDescent="0.2"/>
    <row r="110492" ht="12.75" customHeight="1" x14ac:dyDescent="0.2"/>
    <row r="110493" ht="12.75" customHeight="1" x14ac:dyDescent="0.2"/>
    <row r="110494" ht="12.75" customHeight="1" x14ac:dyDescent="0.2"/>
    <row r="110495" ht="12.75" customHeight="1" x14ac:dyDescent="0.2"/>
    <row r="110496" ht="12.75" customHeight="1" x14ac:dyDescent="0.2"/>
    <row r="110497" ht="12.75" customHeight="1" x14ac:dyDescent="0.2"/>
    <row r="110498" ht="12.75" customHeight="1" x14ac:dyDescent="0.2"/>
    <row r="110499" ht="12.75" customHeight="1" x14ac:dyDescent="0.2"/>
    <row r="110500" ht="12.75" customHeight="1" x14ac:dyDescent="0.2"/>
    <row r="110501" ht="12.75" customHeight="1" x14ac:dyDescent="0.2"/>
    <row r="110502" ht="12.75" customHeight="1" x14ac:dyDescent="0.2"/>
    <row r="110503" ht="12.75" customHeight="1" x14ac:dyDescent="0.2"/>
    <row r="110504" ht="12.75" customHeight="1" x14ac:dyDescent="0.2"/>
    <row r="110505" ht="12.75" customHeight="1" x14ac:dyDescent="0.2"/>
    <row r="110506" ht="12.75" customHeight="1" x14ac:dyDescent="0.2"/>
    <row r="110507" ht="12.75" customHeight="1" x14ac:dyDescent="0.2"/>
    <row r="110508" ht="12.75" customHeight="1" x14ac:dyDescent="0.2"/>
    <row r="110509" ht="12.75" customHeight="1" x14ac:dyDescent="0.2"/>
    <row r="110510" ht="12.75" customHeight="1" x14ac:dyDescent="0.2"/>
    <row r="110511" ht="12.75" customHeight="1" x14ac:dyDescent="0.2"/>
    <row r="110512" ht="12.75" customHeight="1" x14ac:dyDescent="0.2"/>
    <row r="110513" ht="12.75" customHeight="1" x14ac:dyDescent="0.2"/>
    <row r="110514" ht="12.75" customHeight="1" x14ac:dyDescent="0.2"/>
    <row r="110515" ht="12.75" customHeight="1" x14ac:dyDescent="0.2"/>
    <row r="110516" ht="12.75" customHeight="1" x14ac:dyDescent="0.2"/>
    <row r="110517" ht="12.75" customHeight="1" x14ac:dyDescent="0.2"/>
    <row r="110518" ht="12.75" customHeight="1" x14ac:dyDescent="0.2"/>
    <row r="110519" ht="12.75" customHeight="1" x14ac:dyDescent="0.2"/>
    <row r="110520" ht="12.75" customHeight="1" x14ac:dyDescent="0.2"/>
    <row r="110521" ht="12.75" customHeight="1" x14ac:dyDescent="0.2"/>
    <row r="110522" ht="12.75" customHeight="1" x14ac:dyDescent="0.2"/>
    <row r="110523" ht="12.75" customHeight="1" x14ac:dyDescent="0.2"/>
    <row r="110524" ht="12.75" customHeight="1" x14ac:dyDescent="0.2"/>
    <row r="110525" ht="12.75" customHeight="1" x14ac:dyDescent="0.2"/>
    <row r="110526" ht="12.75" customHeight="1" x14ac:dyDescent="0.2"/>
    <row r="110527" ht="12.75" customHeight="1" x14ac:dyDescent="0.2"/>
    <row r="110528" ht="12.75" customHeight="1" x14ac:dyDescent="0.2"/>
    <row r="110529" ht="12.75" customHeight="1" x14ac:dyDescent="0.2"/>
    <row r="110530" ht="12.75" customHeight="1" x14ac:dyDescent="0.2"/>
    <row r="110531" ht="12.75" customHeight="1" x14ac:dyDescent="0.2"/>
    <row r="110532" ht="12.75" customHeight="1" x14ac:dyDescent="0.2"/>
    <row r="110533" ht="12.75" customHeight="1" x14ac:dyDescent="0.2"/>
    <row r="110534" ht="12.75" customHeight="1" x14ac:dyDescent="0.2"/>
    <row r="110535" ht="12.75" customHeight="1" x14ac:dyDescent="0.2"/>
    <row r="110536" ht="12.75" customHeight="1" x14ac:dyDescent="0.2"/>
    <row r="110537" ht="12.75" customHeight="1" x14ac:dyDescent="0.2"/>
    <row r="110538" ht="12.75" customHeight="1" x14ac:dyDescent="0.2"/>
    <row r="110539" ht="12.75" customHeight="1" x14ac:dyDescent="0.2"/>
    <row r="110540" ht="12.75" customHeight="1" x14ac:dyDescent="0.2"/>
    <row r="110541" ht="12.75" customHeight="1" x14ac:dyDescent="0.2"/>
    <row r="110542" ht="12.75" customHeight="1" x14ac:dyDescent="0.2"/>
    <row r="110543" ht="12.75" customHeight="1" x14ac:dyDescent="0.2"/>
    <row r="110544" ht="12.75" customHeight="1" x14ac:dyDescent="0.2"/>
    <row r="110545" ht="12.75" customHeight="1" x14ac:dyDescent="0.2"/>
    <row r="110546" ht="12.75" customHeight="1" x14ac:dyDescent="0.2"/>
    <row r="110547" ht="12.75" customHeight="1" x14ac:dyDescent="0.2"/>
    <row r="110548" ht="12.75" customHeight="1" x14ac:dyDescent="0.2"/>
    <row r="110549" ht="12.75" customHeight="1" x14ac:dyDescent="0.2"/>
    <row r="110550" ht="12.75" customHeight="1" x14ac:dyDescent="0.2"/>
    <row r="110551" ht="12.75" customHeight="1" x14ac:dyDescent="0.2"/>
    <row r="110552" ht="12.75" customHeight="1" x14ac:dyDescent="0.2"/>
    <row r="110553" ht="12.75" customHeight="1" x14ac:dyDescent="0.2"/>
    <row r="110554" ht="12.75" customHeight="1" x14ac:dyDescent="0.2"/>
    <row r="110555" ht="12.75" customHeight="1" x14ac:dyDescent="0.2"/>
    <row r="110556" ht="12.75" customHeight="1" x14ac:dyDescent="0.2"/>
    <row r="110557" ht="12.75" customHeight="1" x14ac:dyDescent="0.2"/>
    <row r="110558" ht="12.75" customHeight="1" x14ac:dyDescent="0.2"/>
    <row r="110559" ht="12.75" customHeight="1" x14ac:dyDescent="0.2"/>
    <row r="110560" ht="12.75" customHeight="1" x14ac:dyDescent="0.2"/>
    <row r="110561" ht="12.75" customHeight="1" x14ac:dyDescent="0.2"/>
    <row r="110562" ht="12.75" customHeight="1" x14ac:dyDescent="0.2"/>
    <row r="110563" ht="12.75" customHeight="1" x14ac:dyDescent="0.2"/>
    <row r="110564" ht="12.75" customHeight="1" x14ac:dyDescent="0.2"/>
    <row r="110565" ht="12.75" customHeight="1" x14ac:dyDescent="0.2"/>
    <row r="110566" ht="12.75" customHeight="1" x14ac:dyDescent="0.2"/>
    <row r="110567" ht="12.75" customHeight="1" x14ac:dyDescent="0.2"/>
    <row r="110568" ht="12.75" customHeight="1" x14ac:dyDescent="0.2"/>
    <row r="110569" ht="12.75" customHeight="1" x14ac:dyDescent="0.2"/>
    <row r="110570" ht="12.75" customHeight="1" x14ac:dyDescent="0.2"/>
    <row r="110571" ht="12.75" customHeight="1" x14ac:dyDescent="0.2"/>
    <row r="110572" ht="12.75" customHeight="1" x14ac:dyDescent="0.2"/>
    <row r="110573" ht="12.75" customHeight="1" x14ac:dyDescent="0.2"/>
    <row r="110574" ht="12.75" customHeight="1" x14ac:dyDescent="0.2"/>
    <row r="110575" ht="12.75" customHeight="1" x14ac:dyDescent="0.2"/>
    <row r="110576" ht="12.75" customHeight="1" x14ac:dyDescent="0.2"/>
    <row r="110577" ht="12.75" customHeight="1" x14ac:dyDescent="0.2"/>
    <row r="110578" ht="12.75" customHeight="1" x14ac:dyDescent="0.2"/>
    <row r="110579" ht="12.75" customHeight="1" x14ac:dyDescent="0.2"/>
    <row r="110580" ht="12.75" customHeight="1" x14ac:dyDescent="0.2"/>
    <row r="110581" ht="12.75" customHeight="1" x14ac:dyDescent="0.2"/>
    <row r="110582" ht="12.75" customHeight="1" x14ac:dyDescent="0.2"/>
    <row r="110583" ht="12.75" customHeight="1" x14ac:dyDescent="0.2"/>
    <row r="110584" ht="12.75" customHeight="1" x14ac:dyDescent="0.2"/>
    <row r="110585" ht="12.75" customHeight="1" x14ac:dyDescent="0.2"/>
    <row r="110586" ht="12.75" customHeight="1" x14ac:dyDescent="0.2"/>
    <row r="110587" ht="12.75" customHeight="1" x14ac:dyDescent="0.2"/>
    <row r="110588" ht="12.75" customHeight="1" x14ac:dyDescent="0.2"/>
    <row r="110589" ht="12.75" customHeight="1" x14ac:dyDescent="0.2"/>
    <row r="110590" ht="12.75" customHeight="1" x14ac:dyDescent="0.2"/>
    <row r="110591" ht="12.75" customHeight="1" x14ac:dyDescent="0.2"/>
    <row r="110592" ht="12.75" customHeight="1" x14ac:dyDescent="0.2"/>
    <row r="110593" ht="12.75" customHeight="1" x14ac:dyDescent="0.2"/>
    <row r="110594" ht="12.75" customHeight="1" x14ac:dyDescent="0.2"/>
    <row r="110595" ht="12.75" customHeight="1" x14ac:dyDescent="0.2"/>
    <row r="110596" ht="12.75" customHeight="1" x14ac:dyDescent="0.2"/>
    <row r="110597" ht="12.75" customHeight="1" x14ac:dyDescent="0.2"/>
    <row r="110598" ht="12.75" customHeight="1" x14ac:dyDescent="0.2"/>
    <row r="110599" ht="12.75" customHeight="1" x14ac:dyDescent="0.2"/>
    <row r="110600" ht="12.75" customHeight="1" x14ac:dyDescent="0.2"/>
    <row r="110601" ht="12.75" customHeight="1" x14ac:dyDescent="0.2"/>
    <row r="110602" ht="12.75" customHeight="1" x14ac:dyDescent="0.2"/>
    <row r="110603" ht="12.75" customHeight="1" x14ac:dyDescent="0.2"/>
    <row r="110604" ht="12.75" customHeight="1" x14ac:dyDescent="0.2"/>
    <row r="110605" ht="12.75" customHeight="1" x14ac:dyDescent="0.2"/>
    <row r="110606" ht="12.75" customHeight="1" x14ac:dyDescent="0.2"/>
    <row r="110607" ht="12.75" customHeight="1" x14ac:dyDescent="0.2"/>
    <row r="110608" ht="12.75" customHeight="1" x14ac:dyDescent="0.2"/>
    <row r="110609" ht="12.75" customHeight="1" x14ac:dyDescent="0.2"/>
    <row r="110610" ht="12.75" customHeight="1" x14ac:dyDescent="0.2"/>
    <row r="110611" ht="12.75" customHeight="1" x14ac:dyDescent="0.2"/>
    <row r="110612" ht="12.75" customHeight="1" x14ac:dyDescent="0.2"/>
    <row r="110613" ht="12.75" customHeight="1" x14ac:dyDescent="0.2"/>
    <row r="110614" ht="12.75" customHeight="1" x14ac:dyDescent="0.2"/>
    <row r="110615" ht="12.75" customHeight="1" x14ac:dyDescent="0.2"/>
    <row r="110616" ht="12.75" customHeight="1" x14ac:dyDescent="0.2"/>
    <row r="110617" ht="12.75" customHeight="1" x14ac:dyDescent="0.2"/>
    <row r="110618" ht="12.75" customHeight="1" x14ac:dyDescent="0.2"/>
    <row r="110619" ht="12.75" customHeight="1" x14ac:dyDescent="0.2"/>
    <row r="110620" ht="12.75" customHeight="1" x14ac:dyDescent="0.2"/>
    <row r="110621" ht="12.75" customHeight="1" x14ac:dyDescent="0.2"/>
    <row r="110622" ht="12.75" customHeight="1" x14ac:dyDescent="0.2"/>
    <row r="110623" ht="12.75" customHeight="1" x14ac:dyDescent="0.2"/>
    <row r="110624" ht="12.75" customHeight="1" x14ac:dyDescent="0.2"/>
    <row r="110625" ht="12.75" customHeight="1" x14ac:dyDescent="0.2"/>
    <row r="110626" ht="12.75" customHeight="1" x14ac:dyDescent="0.2"/>
    <row r="110627" ht="12.75" customHeight="1" x14ac:dyDescent="0.2"/>
    <row r="110628" ht="12.75" customHeight="1" x14ac:dyDescent="0.2"/>
    <row r="110629" ht="12.75" customHeight="1" x14ac:dyDescent="0.2"/>
    <row r="110630" ht="12.75" customHeight="1" x14ac:dyDescent="0.2"/>
    <row r="110631" ht="12.75" customHeight="1" x14ac:dyDescent="0.2"/>
    <row r="110632" ht="12.75" customHeight="1" x14ac:dyDescent="0.2"/>
    <row r="110633" ht="12.75" customHeight="1" x14ac:dyDescent="0.2"/>
    <row r="110634" ht="12.75" customHeight="1" x14ac:dyDescent="0.2"/>
    <row r="110635" ht="12.75" customHeight="1" x14ac:dyDescent="0.2"/>
    <row r="110636" ht="12.75" customHeight="1" x14ac:dyDescent="0.2"/>
    <row r="110637" ht="12.75" customHeight="1" x14ac:dyDescent="0.2"/>
    <row r="110638" ht="12.75" customHeight="1" x14ac:dyDescent="0.2"/>
    <row r="110639" ht="12.75" customHeight="1" x14ac:dyDescent="0.2"/>
    <row r="110640" ht="12.75" customHeight="1" x14ac:dyDescent="0.2"/>
    <row r="110641" ht="12.75" customHeight="1" x14ac:dyDescent="0.2"/>
    <row r="110642" ht="12.75" customHeight="1" x14ac:dyDescent="0.2"/>
    <row r="110643" ht="12.75" customHeight="1" x14ac:dyDescent="0.2"/>
    <row r="110644" ht="12.75" customHeight="1" x14ac:dyDescent="0.2"/>
    <row r="110645" ht="12.75" customHeight="1" x14ac:dyDescent="0.2"/>
    <row r="110646" ht="12.75" customHeight="1" x14ac:dyDescent="0.2"/>
    <row r="110647" ht="12.75" customHeight="1" x14ac:dyDescent="0.2"/>
    <row r="110648" ht="12.75" customHeight="1" x14ac:dyDescent="0.2"/>
    <row r="110649" ht="12.75" customHeight="1" x14ac:dyDescent="0.2"/>
    <row r="110650" ht="12.75" customHeight="1" x14ac:dyDescent="0.2"/>
    <row r="110651" ht="12.75" customHeight="1" x14ac:dyDescent="0.2"/>
    <row r="110652" ht="12.75" customHeight="1" x14ac:dyDescent="0.2"/>
    <row r="110653" ht="12.75" customHeight="1" x14ac:dyDescent="0.2"/>
    <row r="110654" ht="12.75" customHeight="1" x14ac:dyDescent="0.2"/>
    <row r="110655" ht="12.75" customHeight="1" x14ac:dyDescent="0.2"/>
    <row r="110656" ht="12.75" customHeight="1" x14ac:dyDescent="0.2"/>
    <row r="110657" ht="12.75" customHeight="1" x14ac:dyDescent="0.2"/>
    <row r="110658" ht="12.75" customHeight="1" x14ac:dyDescent="0.2"/>
    <row r="110659" ht="12.75" customHeight="1" x14ac:dyDescent="0.2"/>
    <row r="110660" ht="12.75" customHeight="1" x14ac:dyDescent="0.2"/>
    <row r="110661" ht="12.75" customHeight="1" x14ac:dyDescent="0.2"/>
    <row r="110662" ht="12.75" customHeight="1" x14ac:dyDescent="0.2"/>
    <row r="110663" ht="12.75" customHeight="1" x14ac:dyDescent="0.2"/>
    <row r="110664" ht="12.75" customHeight="1" x14ac:dyDescent="0.2"/>
    <row r="110665" ht="12.75" customHeight="1" x14ac:dyDescent="0.2"/>
    <row r="110666" ht="12.75" customHeight="1" x14ac:dyDescent="0.2"/>
    <row r="110667" ht="12.75" customHeight="1" x14ac:dyDescent="0.2"/>
    <row r="110668" ht="12.75" customHeight="1" x14ac:dyDescent="0.2"/>
    <row r="110669" ht="12.75" customHeight="1" x14ac:dyDescent="0.2"/>
    <row r="110670" ht="12.75" customHeight="1" x14ac:dyDescent="0.2"/>
    <row r="110671" ht="12.75" customHeight="1" x14ac:dyDescent="0.2"/>
    <row r="110672" ht="12.75" customHeight="1" x14ac:dyDescent="0.2"/>
    <row r="110673" ht="12.75" customHeight="1" x14ac:dyDescent="0.2"/>
    <row r="110674" ht="12.75" customHeight="1" x14ac:dyDescent="0.2"/>
    <row r="110675" ht="12.75" customHeight="1" x14ac:dyDescent="0.2"/>
    <row r="110676" ht="12.75" customHeight="1" x14ac:dyDescent="0.2"/>
    <row r="110677" ht="12.75" customHeight="1" x14ac:dyDescent="0.2"/>
    <row r="110678" ht="12.75" customHeight="1" x14ac:dyDescent="0.2"/>
    <row r="110679" ht="12.75" customHeight="1" x14ac:dyDescent="0.2"/>
    <row r="110680" ht="12.75" customHeight="1" x14ac:dyDescent="0.2"/>
    <row r="110681" ht="12.75" customHeight="1" x14ac:dyDescent="0.2"/>
    <row r="110682" ht="12.75" customHeight="1" x14ac:dyDescent="0.2"/>
    <row r="110683" ht="12.75" customHeight="1" x14ac:dyDescent="0.2"/>
    <row r="110684" ht="12.75" customHeight="1" x14ac:dyDescent="0.2"/>
    <row r="110685" ht="12.75" customHeight="1" x14ac:dyDescent="0.2"/>
    <row r="110686" ht="12.75" customHeight="1" x14ac:dyDescent="0.2"/>
    <row r="110687" ht="12.75" customHeight="1" x14ac:dyDescent="0.2"/>
    <row r="110688" ht="12.75" customHeight="1" x14ac:dyDescent="0.2"/>
    <row r="110689" ht="12.75" customHeight="1" x14ac:dyDescent="0.2"/>
    <row r="110690" ht="12.75" customHeight="1" x14ac:dyDescent="0.2"/>
    <row r="110691" ht="12.75" customHeight="1" x14ac:dyDescent="0.2"/>
    <row r="110692" ht="12.75" customHeight="1" x14ac:dyDescent="0.2"/>
    <row r="110693" ht="12.75" customHeight="1" x14ac:dyDescent="0.2"/>
    <row r="110694" ht="12.75" customHeight="1" x14ac:dyDescent="0.2"/>
    <row r="110695" ht="12.75" customHeight="1" x14ac:dyDescent="0.2"/>
    <row r="110696" ht="12.75" customHeight="1" x14ac:dyDescent="0.2"/>
    <row r="110697" ht="12.75" customHeight="1" x14ac:dyDescent="0.2"/>
    <row r="110698" ht="12.75" customHeight="1" x14ac:dyDescent="0.2"/>
    <row r="110699" ht="12.75" customHeight="1" x14ac:dyDescent="0.2"/>
    <row r="110700" ht="12.75" customHeight="1" x14ac:dyDescent="0.2"/>
    <row r="110701" ht="12.75" customHeight="1" x14ac:dyDescent="0.2"/>
    <row r="110702" ht="12.75" customHeight="1" x14ac:dyDescent="0.2"/>
    <row r="110703" ht="12.75" customHeight="1" x14ac:dyDescent="0.2"/>
    <row r="110704" ht="12.75" customHeight="1" x14ac:dyDescent="0.2"/>
    <row r="110705" ht="12.75" customHeight="1" x14ac:dyDescent="0.2"/>
    <row r="110706" ht="12.75" customHeight="1" x14ac:dyDescent="0.2"/>
    <row r="110707" ht="12.75" customHeight="1" x14ac:dyDescent="0.2"/>
    <row r="110708" ht="12.75" customHeight="1" x14ac:dyDescent="0.2"/>
    <row r="110709" ht="12.75" customHeight="1" x14ac:dyDescent="0.2"/>
    <row r="110710" ht="12.75" customHeight="1" x14ac:dyDescent="0.2"/>
    <row r="110711" ht="12.75" customHeight="1" x14ac:dyDescent="0.2"/>
    <row r="110712" ht="12.75" customHeight="1" x14ac:dyDescent="0.2"/>
    <row r="110713" ht="12.75" customHeight="1" x14ac:dyDescent="0.2"/>
    <row r="110714" ht="12.75" customHeight="1" x14ac:dyDescent="0.2"/>
    <row r="110715" ht="12.75" customHeight="1" x14ac:dyDescent="0.2"/>
    <row r="110716" ht="12.75" customHeight="1" x14ac:dyDescent="0.2"/>
    <row r="110717" ht="12.75" customHeight="1" x14ac:dyDescent="0.2"/>
    <row r="110718" ht="12.75" customHeight="1" x14ac:dyDescent="0.2"/>
    <row r="110719" ht="12.75" customHeight="1" x14ac:dyDescent="0.2"/>
    <row r="110720" ht="12.75" customHeight="1" x14ac:dyDescent="0.2"/>
    <row r="110721" ht="12.75" customHeight="1" x14ac:dyDescent="0.2"/>
    <row r="110722" ht="12.75" customHeight="1" x14ac:dyDescent="0.2"/>
    <row r="110723" ht="12.75" customHeight="1" x14ac:dyDescent="0.2"/>
    <row r="110724" ht="12.75" customHeight="1" x14ac:dyDescent="0.2"/>
    <row r="110725" ht="12.75" customHeight="1" x14ac:dyDescent="0.2"/>
    <row r="110726" ht="12.75" customHeight="1" x14ac:dyDescent="0.2"/>
    <row r="110727" ht="12.75" customHeight="1" x14ac:dyDescent="0.2"/>
    <row r="110728" ht="12.75" customHeight="1" x14ac:dyDescent="0.2"/>
    <row r="110729" ht="12.75" customHeight="1" x14ac:dyDescent="0.2"/>
    <row r="110730" ht="12.75" customHeight="1" x14ac:dyDescent="0.2"/>
    <row r="110731" ht="12.75" customHeight="1" x14ac:dyDescent="0.2"/>
    <row r="110732" ht="12.75" customHeight="1" x14ac:dyDescent="0.2"/>
    <row r="110733" ht="12.75" customHeight="1" x14ac:dyDescent="0.2"/>
    <row r="110734" ht="12.75" customHeight="1" x14ac:dyDescent="0.2"/>
    <row r="110735" ht="12.75" customHeight="1" x14ac:dyDescent="0.2"/>
    <row r="110736" ht="12.75" customHeight="1" x14ac:dyDescent="0.2"/>
    <row r="110737" ht="12.75" customHeight="1" x14ac:dyDescent="0.2"/>
    <row r="110738" ht="12.75" customHeight="1" x14ac:dyDescent="0.2"/>
    <row r="110739" ht="12.75" customHeight="1" x14ac:dyDescent="0.2"/>
    <row r="110740" ht="12.75" customHeight="1" x14ac:dyDescent="0.2"/>
    <row r="110741" ht="12.75" customHeight="1" x14ac:dyDescent="0.2"/>
    <row r="110742" ht="12.75" customHeight="1" x14ac:dyDescent="0.2"/>
    <row r="110743" ht="12.75" customHeight="1" x14ac:dyDescent="0.2"/>
    <row r="110744" ht="12.75" customHeight="1" x14ac:dyDescent="0.2"/>
    <row r="110745" ht="12.75" customHeight="1" x14ac:dyDescent="0.2"/>
    <row r="110746" ht="12.75" customHeight="1" x14ac:dyDescent="0.2"/>
    <row r="110747" ht="12.75" customHeight="1" x14ac:dyDescent="0.2"/>
    <row r="110748" ht="12.75" customHeight="1" x14ac:dyDescent="0.2"/>
    <row r="110749" ht="12.75" customHeight="1" x14ac:dyDescent="0.2"/>
    <row r="110750" ht="12.75" customHeight="1" x14ac:dyDescent="0.2"/>
    <row r="110751" ht="12.75" customHeight="1" x14ac:dyDescent="0.2"/>
    <row r="110752" ht="12.75" customHeight="1" x14ac:dyDescent="0.2"/>
    <row r="110753" ht="12.75" customHeight="1" x14ac:dyDescent="0.2"/>
    <row r="110754" ht="12.75" customHeight="1" x14ac:dyDescent="0.2"/>
    <row r="110755" ht="12.75" customHeight="1" x14ac:dyDescent="0.2"/>
    <row r="110756" ht="12.75" customHeight="1" x14ac:dyDescent="0.2"/>
    <row r="110757" ht="12.75" customHeight="1" x14ac:dyDescent="0.2"/>
    <row r="110758" ht="12.75" customHeight="1" x14ac:dyDescent="0.2"/>
    <row r="110759" ht="12.75" customHeight="1" x14ac:dyDescent="0.2"/>
    <row r="110760" ht="12.75" customHeight="1" x14ac:dyDescent="0.2"/>
    <row r="110761" ht="12.75" customHeight="1" x14ac:dyDescent="0.2"/>
    <row r="110762" ht="12.75" customHeight="1" x14ac:dyDescent="0.2"/>
    <row r="110763" ht="12.75" customHeight="1" x14ac:dyDescent="0.2"/>
    <row r="110764" ht="12.75" customHeight="1" x14ac:dyDescent="0.2"/>
    <row r="110765" ht="12.75" customHeight="1" x14ac:dyDescent="0.2"/>
    <row r="110766" ht="12.75" customHeight="1" x14ac:dyDescent="0.2"/>
    <row r="110767" ht="12.75" customHeight="1" x14ac:dyDescent="0.2"/>
    <row r="110768" ht="12.75" customHeight="1" x14ac:dyDescent="0.2"/>
    <row r="110769" ht="12.75" customHeight="1" x14ac:dyDescent="0.2"/>
    <row r="110770" ht="12.75" customHeight="1" x14ac:dyDescent="0.2"/>
    <row r="110771" ht="12.75" customHeight="1" x14ac:dyDescent="0.2"/>
    <row r="110772" ht="12.75" customHeight="1" x14ac:dyDescent="0.2"/>
    <row r="110773" ht="12.75" customHeight="1" x14ac:dyDescent="0.2"/>
    <row r="110774" ht="12.75" customHeight="1" x14ac:dyDescent="0.2"/>
    <row r="110775" ht="12.75" customHeight="1" x14ac:dyDescent="0.2"/>
    <row r="110776" ht="12.75" customHeight="1" x14ac:dyDescent="0.2"/>
    <row r="110777" ht="12.75" customHeight="1" x14ac:dyDescent="0.2"/>
    <row r="110778" ht="12.75" customHeight="1" x14ac:dyDescent="0.2"/>
    <row r="110779" ht="12.75" customHeight="1" x14ac:dyDescent="0.2"/>
    <row r="110780" ht="12.75" customHeight="1" x14ac:dyDescent="0.2"/>
    <row r="110781" ht="12.75" customHeight="1" x14ac:dyDescent="0.2"/>
    <row r="110782" ht="12.75" customHeight="1" x14ac:dyDescent="0.2"/>
    <row r="110783" ht="12.75" customHeight="1" x14ac:dyDescent="0.2"/>
    <row r="110784" ht="12.75" customHeight="1" x14ac:dyDescent="0.2"/>
    <row r="110785" ht="12.75" customHeight="1" x14ac:dyDescent="0.2"/>
    <row r="110786" ht="12.75" customHeight="1" x14ac:dyDescent="0.2"/>
    <row r="110787" ht="12.75" customHeight="1" x14ac:dyDescent="0.2"/>
    <row r="110788" ht="12.75" customHeight="1" x14ac:dyDescent="0.2"/>
    <row r="110789" ht="12.75" customHeight="1" x14ac:dyDescent="0.2"/>
    <row r="110790" ht="12.75" customHeight="1" x14ac:dyDescent="0.2"/>
    <row r="110791" ht="12.75" customHeight="1" x14ac:dyDescent="0.2"/>
    <row r="110792" ht="12.75" customHeight="1" x14ac:dyDescent="0.2"/>
    <row r="110793" ht="12.75" customHeight="1" x14ac:dyDescent="0.2"/>
    <row r="110794" ht="12.75" customHeight="1" x14ac:dyDescent="0.2"/>
    <row r="110795" ht="12.75" customHeight="1" x14ac:dyDescent="0.2"/>
    <row r="110796" ht="12.75" customHeight="1" x14ac:dyDescent="0.2"/>
    <row r="110797" ht="12.75" customHeight="1" x14ac:dyDescent="0.2"/>
    <row r="110798" ht="12.75" customHeight="1" x14ac:dyDescent="0.2"/>
    <row r="110799" ht="12.75" customHeight="1" x14ac:dyDescent="0.2"/>
    <row r="110800" ht="12.75" customHeight="1" x14ac:dyDescent="0.2"/>
    <row r="110801" ht="12.75" customHeight="1" x14ac:dyDescent="0.2"/>
    <row r="110802" ht="12.75" customHeight="1" x14ac:dyDescent="0.2"/>
    <row r="110803" ht="12.75" customHeight="1" x14ac:dyDescent="0.2"/>
    <row r="110804" ht="12.75" customHeight="1" x14ac:dyDescent="0.2"/>
    <row r="110805" ht="12.75" customHeight="1" x14ac:dyDescent="0.2"/>
    <row r="110806" ht="12.75" customHeight="1" x14ac:dyDescent="0.2"/>
    <row r="110807" ht="12.75" customHeight="1" x14ac:dyDescent="0.2"/>
    <row r="110808" ht="12.75" customHeight="1" x14ac:dyDescent="0.2"/>
    <row r="110809" ht="12.75" customHeight="1" x14ac:dyDescent="0.2"/>
    <row r="110810" ht="12.75" customHeight="1" x14ac:dyDescent="0.2"/>
    <row r="110811" ht="12.75" customHeight="1" x14ac:dyDescent="0.2"/>
    <row r="110812" ht="12.75" customHeight="1" x14ac:dyDescent="0.2"/>
    <row r="110813" ht="12.75" customHeight="1" x14ac:dyDescent="0.2"/>
    <row r="110814" ht="12.75" customHeight="1" x14ac:dyDescent="0.2"/>
    <row r="110815" ht="12.75" customHeight="1" x14ac:dyDescent="0.2"/>
    <row r="110816" ht="12.75" customHeight="1" x14ac:dyDescent="0.2"/>
    <row r="110817" ht="12.75" customHeight="1" x14ac:dyDescent="0.2"/>
    <row r="110818" ht="12.75" customHeight="1" x14ac:dyDescent="0.2"/>
    <row r="110819" ht="12.75" customHeight="1" x14ac:dyDescent="0.2"/>
    <row r="110820" ht="12.75" customHeight="1" x14ac:dyDescent="0.2"/>
    <row r="110821" ht="12.75" customHeight="1" x14ac:dyDescent="0.2"/>
    <row r="110822" ht="12.75" customHeight="1" x14ac:dyDescent="0.2"/>
    <row r="110823" ht="12.75" customHeight="1" x14ac:dyDescent="0.2"/>
    <row r="110824" ht="12.75" customHeight="1" x14ac:dyDescent="0.2"/>
    <row r="110825" ht="12.75" customHeight="1" x14ac:dyDescent="0.2"/>
    <row r="110826" ht="12.75" customHeight="1" x14ac:dyDescent="0.2"/>
    <row r="110827" ht="12.75" customHeight="1" x14ac:dyDescent="0.2"/>
    <row r="110828" ht="12.75" customHeight="1" x14ac:dyDescent="0.2"/>
    <row r="110829" ht="12.75" customHeight="1" x14ac:dyDescent="0.2"/>
    <row r="110830" ht="12.75" customHeight="1" x14ac:dyDescent="0.2"/>
    <row r="110831" ht="12.75" customHeight="1" x14ac:dyDescent="0.2"/>
    <row r="110832" ht="12.75" customHeight="1" x14ac:dyDescent="0.2"/>
    <row r="110833" ht="12.75" customHeight="1" x14ac:dyDescent="0.2"/>
    <row r="110834" ht="12.75" customHeight="1" x14ac:dyDescent="0.2"/>
    <row r="110835" ht="12.75" customHeight="1" x14ac:dyDescent="0.2"/>
    <row r="110836" ht="12.75" customHeight="1" x14ac:dyDescent="0.2"/>
    <row r="110837" ht="12.75" customHeight="1" x14ac:dyDescent="0.2"/>
    <row r="110838" ht="12.75" customHeight="1" x14ac:dyDescent="0.2"/>
    <row r="110839" ht="12.75" customHeight="1" x14ac:dyDescent="0.2"/>
    <row r="110840" ht="12.75" customHeight="1" x14ac:dyDescent="0.2"/>
    <row r="110841" ht="12.75" customHeight="1" x14ac:dyDescent="0.2"/>
    <row r="110842" ht="12.75" customHeight="1" x14ac:dyDescent="0.2"/>
    <row r="110843" ht="12.75" customHeight="1" x14ac:dyDescent="0.2"/>
    <row r="110844" ht="12.75" customHeight="1" x14ac:dyDescent="0.2"/>
    <row r="110845" ht="12.75" customHeight="1" x14ac:dyDescent="0.2"/>
    <row r="110846" ht="12.75" customHeight="1" x14ac:dyDescent="0.2"/>
    <row r="110847" ht="12.75" customHeight="1" x14ac:dyDescent="0.2"/>
    <row r="110848" ht="12.75" customHeight="1" x14ac:dyDescent="0.2"/>
    <row r="110849" ht="12.75" customHeight="1" x14ac:dyDescent="0.2"/>
    <row r="110850" ht="12.75" customHeight="1" x14ac:dyDescent="0.2"/>
    <row r="110851" ht="12.75" customHeight="1" x14ac:dyDescent="0.2"/>
    <row r="110852" ht="12.75" customHeight="1" x14ac:dyDescent="0.2"/>
    <row r="110853" ht="12.75" customHeight="1" x14ac:dyDescent="0.2"/>
    <row r="110854" ht="12.75" customHeight="1" x14ac:dyDescent="0.2"/>
    <row r="110855" ht="12.75" customHeight="1" x14ac:dyDescent="0.2"/>
    <row r="110856" ht="12.75" customHeight="1" x14ac:dyDescent="0.2"/>
    <row r="110857" ht="12.75" customHeight="1" x14ac:dyDescent="0.2"/>
    <row r="110858" ht="12.75" customHeight="1" x14ac:dyDescent="0.2"/>
    <row r="110859" ht="12.75" customHeight="1" x14ac:dyDescent="0.2"/>
    <row r="110860" ht="12.75" customHeight="1" x14ac:dyDescent="0.2"/>
    <row r="110861" ht="12.75" customHeight="1" x14ac:dyDescent="0.2"/>
    <row r="110862" ht="12.75" customHeight="1" x14ac:dyDescent="0.2"/>
    <row r="110863" ht="12.75" customHeight="1" x14ac:dyDescent="0.2"/>
    <row r="110864" ht="12.75" customHeight="1" x14ac:dyDescent="0.2"/>
    <row r="110865" ht="12.75" customHeight="1" x14ac:dyDescent="0.2"/>
    <row r="110866" ht="12.75" customHeight="1" x14ac:dyDescent="0.2"/>
    <row r="110867" ht="12.75" customHeight="1" x14ac:dyDescent="0.2"/>
    <row r="110868" ht="12.75" customHeight="1" x14ac:dyDescent="0.2"/>
    <row r="110869" ht="12.75" customHeight="1" x14ac:dyDescent="0.2"/>
    <row r="110870" ht="12.75" customHeight="1" x14ac:dyDescent="0.2"/>
    <row r="110871" ht="12.75" customHeight="1" x14ac:dyDescent="0.2"/>
    <row r="110872" ht="12.75" customHeight="1" x14ac:dyDescent="0.2"/>
    <row r="110873" ht="12.75" customHeight="1" x14ac:dyDescent="0.2"/>
    <row r="110874" ht="12.75" customHeight="1" x14ac:dyDescent="0.2"/>
    <row r="110875" ht="12.75" customHeight="1" x14ac:dyDescent="0.2"/>
    <row r="110876" ht="12.75" customHeight="1" x14ac:dyDescent="0.2"/>
    <row r="110877" ht="12.75" customHeight="1" x14ac:dyDescent="0.2"/>
    <row r="110878" ht="12.75" customHeight="1" x14ac:dyDescent="0.2"/>
    <row r="110879" ht="12.75" customHeight="1" x14ac:dyDescent="0.2"/>
    <row r="110880" ht="12.75" customHeight="1" x14ac:dyDescent="0.2"/>
    <row r="110881" ht="12.75" customHeight="1" x14ac:dyDescent="0.2"/>
    <row r="110882" ht="12.75" customHeight="1" x14ac:dyDescent="0.2"/>
    <row r="110883" ht="12.75" customHeight="1" x14ac:dyDescent="0.2"/>
    <row r="110884" ht="12.75" customHeight="1" x14ac:dyDescent="0.2"/>
    <row r="110885" ht="12.75" customHeight="1" x14ac:dyDescent="0.2"/>
    <row r="110886" ht="12.75" customHeight="1" x14ac:dyDescent="0.2"/>
    <row r="110887" ht="12.75" customHeight="1" x14ac:dyDescent="0.2"/>
    <row r="110888" ht="12.75" customHeight="1" x14ac:dyDescent="0.2"/>
    <row r="110889" ht="12.75" customHeight="1" x14ac:dyDescent="0.2"/>
    <row r="110890" ht="12.75" customHeight="1" x14ac:dyDescent="0.2"/>
    <row r="110891" ht="12.75" customHeight="1" x14ac:dyDescent="0.2"/>
    <row r="110892" ht="12.75" customHeight="1" x14ac:dyDescent="0.2"/>
    <row r="110893" ht="12.75" customHeight="1" x14ac:dyDescent="0.2"/>
    <row r="110894" ht="12.75" customHeight="1" x14ac:dyDescent="0.2"/>
    <row r="110895" ht="12.75" customHeight="1" x14ac:dyDescent="0.2"/>
    <row r="110896" ht="12.75" customHeight="1" x14ac:dyDescent="0.2"/>
    <row r="110897" ht="12.75" customHeight="1" x14ac:dyDescent="0.2"/>
    <row r="110898" ht="12.75" customHeight="1" x14ac:dyDescent="0.2"/>
    <row r="110899" ht="12.75" customHeight="1" x14ac:dyDescent="0.2"/>
    <row r="110900" ht="12.75" customHeight="1" x14ac:dyDescent="0.2"/>
    <row r="110901" ht="12.75" customHeight="1" x14ac:dyDescent="0.2"/>
    <row r="110902" ht="12.75" customHeight="1" x14ac:dyDescent="0.2"/>
    <row r="110903" ht="12.75" customHeight="1" x14ac:dyDescent="0.2"/>
    <row r="110904" ht="12.75" customHeight="1" x14ac:dyDescent="0.2"/>
    <row r="110905" ht="12.75" customHeight="1" x14ac:dyDescent="0.2"/>
    <row r="110906" ht="12.75" customHeight="1" x14ac:dyDescent="0.2"/>
    <row r="110907" ht="12.75" customHeight="1" x14ac:dyDescent="0.2"/>
    <row r="110908" ht="12.75" customHeight="1" x14ac:dyDescent="0.2"/>
    <row r="110909" ht="12.75" customHeight="1" x14ac:dyDescent="0.2"/>
    <row r="110910" ht="12.75" customHeight="1" x14ac:dyDescent="0.2"/>
    <row r="110911" ht="12.75" customHeight="1" x14ac:dyDescent="0.2"/>
    <row r="110912" ht="12.75" customHeight="1" x14ac:dyDescent="0.2"/>
    <row r="110913" ht="12.75" customHeight="1" x14ac:dyDescent="0.2"/>
    <row r="110914" ht="12.75" customHeight="1" x14ac:dyDescent="0.2"/>
    <row r="110915" ht="12.75" customHeight="1" x14ac:dyDescent="0.2"/>
    <row r="110916" ht="12.75" customHeight="1" x14ac:dyDescent="0.2"/>
    <row r="110917" ht="12.75" customHeight="1" x14ac:dyDescent="0.2"/>
    <row r="110918" ht="12.75" customHeight="1" x14ac:dyDescent="0.2"/>
    <row r="110919" ht="12.75" customHeight="1" x14ac:dyDescent="0.2"/>
    <row r="110920" ht="12.75" customHeight="1" x14ac:dyDescent="0.2"/>
    <row r="110921" ht="12.75" customHeight="1" x14ac:dyDescent="0.2"/>
    <row r="110922" ht="12.75" customHeight="1" x14ac:dyDescent="0.2"/>
    <row r="110923" ht="12.75" customHeight="1" x14ac:dyDescent="0.2"/>
    <row r="110924" ht="12.75" customHeight="1" x14ac:dyDescent="0.2"/>
    <row r="110925" ht="12.75" customHeight="1" x14ac:dyDescent="0.2"/>
    <row r="110926" ht="12.75" customHeight="1" x14ac:dyDescent="0.2"/>
    <row r="110927" ht="12.75" customHeight="1" x14ac:dyDescent="0.2"/>
    <row r="110928" ht="12.75" customHeight="1" x14ac:dyDescent="0.2"/>
    <row r="110929" ht="12.75" customHeight="1" x14ac:dyDescent="0.2"/>
    <row r="110930" ht="12.75" customHeight="1" x14ac:dyDescent="0.2"/>
    <row r="110931" ht="12.75" customHeight="1" x14ac:dyDescent="0.2"/>
    <row r="110932" ht="12.75" customHeight="1" x14ac:dyDescent="0.2"/>
    <row r="110933" ht="12.75" customHeight="1" x14ac:dyDescent="0.2"/>
    <row r="110934" ht="12.75" customHeight="1" x14ac:dyDescent="0.2"/>
    <row r="110935" ht="12.75" customHeight="1" x14ac:dyDescent="0.2"/>
    <row r="110936" ht="12.75" customHeight="1" x14ac:dyDescent="0.2"/>
    <row r="110937" ht="12.75" customHeight="1" x14ac:dyDescent="0.2"/>
    <row r="110938" ht="12.75" customHeight="1" x14ac:dyDescent="0.2"/>
    <row r="110939" ht="12.75" customHeight="1" x14ac:dyDescent="0.2"/>
    <row r="110940" ht="12.75" customHeight="1" x14ac:dyDescent="0.2"/>
    <row r="110941" ht="12.75" customHeight="1" x14ac:dyDescent="0.2"/>
    <row r="110942" ht="12.75" customHeight="1" x14ac:dyDescent="0.2"/>
    <row r="110943" ht="12.75" customHeight="1" x14ac:dyDescent="0.2"/>
    <row r="110944" ht="12.75" customHeight="1" x14ac:dyDescent="0.2"/>
    <row r="110945" ht="12.75" customHeight="1" x14ac:dyDescent="0.2"/>
    <row r="110946" ht="12.75" customHeight="1" x14ac:dyDescent="0.2"/>
    <row r="110947" ht="12.75" customHeight="1" x14ac:dyDescent="0.2"/>
    <row r="110948" ht="12.75" customHeight="1" x14ac:dyDescent="0.2"/>
    <row r="110949" ht="12.75" customHeight="1" x14ac:dyDescent="0.2"/>
    <row r="110950" ht="12.75" customHeight="1" x14ac:dyDescent="0.2"/>
    <row r="110951" ht="12.75" customHeight="1" x14ac:dyDescent="0.2"/>
    <row r="110952" ht="12.75" customHeight="1" x14ac:dyDescent="0.2"/>
    <row r="110953" ht="12.75" customHeight="1" x14ac:dyDescent="0.2"/>
    <row r="110954" ht="12.75" customHeight="1" x14ac:dyDescent="0.2"/>
    <row r="110955" ht="12.75" customHeight="1" x14ac:dyDescent="0.2"/>
    <row r="110956" ht="12.75" customHeight="1" x14ac:dyDescent="0.2"/>
    <row r="110957" ht="12.75" customHeight="1" x14ac:dyDescent="0.2"/>
    <row r="110958" ht="12.75" customHeight="1" x14ac:dyDescent="0.2"/>
    <row r="110959" ht="12.75" customHeight="1" x14ac:dyDescent="0.2"/>
    <row r="110960" ht="12.75" customHeight="1" x14ac:dyDescent="0.2"/>
    <row r="110961" ht="12.75" customHeight="1" x14ac:dyDescent="0.2"/>
    <row r="110962" ht="12.75" customHeight="1" x14ac:dyDescent="0.2"/>
    <row r="110963" ht="12.75" customHeight="1" x14ac:dyDescent="0.2"/>
    <row r="110964" ht="12.75" customHeight="1" x14ac:dyDescent="0.2"/>
    <row r="110965" ht="12.75" customHeight="1" x14ac:dyDescent="0.2"/>
    <row r="110966" ht="12.75" customHeight="1" x14ac:dyDescent="0.2"/>
    <row r="110967" ht="12.75" customHeight="1" x14ac:dyDescent="0.2"/>
    <row r="110968" ht="12.75" customHeight="1" x14ac:dyDescent="0.2"/>
    <row r="110969" ht="12.75" customHeight="1" x14ac:dyDescent="0.2"/>
    <row r="110970" ht="12.75" customHeight="1" x14ac:dyDescent="0.2"/>
    <row r="110971" ht="12.75" customHeight="1" x14ac:dyDescent="0.2"/>
    <row r="110972" ht="12.75" customHeight="1" x14ac:dyDescent="0.2"/>
    <row r="110973" ht="12.75" customHeight="1" x14ac:dyDescent="0.2"/>
    <row r="110974" ht="12.75" customHeight="1" x14ac:dyDescent="0.2"/>
    <row r="110975" ht="12.75" customHeight="1" x14ac:dyDescent="0.2"/>
    <row r="110976" ht="12.75" customHeight="1" x14ac:dyDescent="0.2"/>
    <row r="110977" ht="12.75" customHeight="1" x14ac:dyDescent="0.2"/>
    <row r="110978" ht="12.75" customHeight="1" x14ac:dyDescent="0.2"/>
    <row r="110979" ht="12.75" customHeight="1" x14ac:dyDescent="0.2"/>
    <row r="110980" ht="12.75" customHeight="1" x14ac:dyDescent="0.2"/>
    <row r="110981" ht="12.75" customHeight="1" x14ac:dyDescent="0.2"/>
    <row r="110982" ht="12.75" customHeight="1" x14ac:dyDescent="0.2"/>
    <row r="110983" ht="12.75" customHeight="1" x14ac:dyDescent="0.2"/>
    <row r="110984" ht="12.75" customHeight="1" x14ac:dyDescent="0.2"/>
    <row r="110985" ht="12.75" customHeight="1" x14ac:dyDescent="0.2"/>
    <row r="110986" ht="12.75" customHeight="1" x14ac:dyDescent="0.2"/>
    <row r="110987" ht="12.75" customHeight="1" x14ac:dyDescent="0.2"/>
    <row r="110988" ht="12.75" customHeight="1" x14ac:dyDescent="0.2"/>
    <row r="110989" ht="12.75" customHeight="1" x14ac:dyDescent="0.2"/>
    <row r="110990" ht="12.75" customHeight="1" x14ac:dyDescent="0.2"/>
    <row r="110991" ht="12.75" customHeight="1" x14ac:dyDescent="0.2"/>
    <row r="110992" ht="12.75" customHeight="1" x14ac:dyDescent="0.2"/>
    <row r="110993" ht="12.75" customHeight="1" x14ac:dyDescent="0.2"/>
    <row r="110994" ht="12.75" customHeight="1" x14ac:dyDescent="0.2"/>
    <row r="110995" ht="12.75" customHeight="1" x14ac:dyDescent="0.2"/>
    <row r="110996" ht="12.75" customHeight="1" x14ac:dyDescent="0.2"/>
    <row r="110997" ht="12.75" customHeight="1" x14ac:dyDescent="0.2"/>
    <row r="110998" ht="12.75" customHeight="1" x14ac:dyDescent="0.2"/>
    <row r="110999" ht="12.75" customHeight="1" x14ac:dyDescent="0.2"/>
    <row r="111000" ht="12.75" customHeight="1" x14ac:dyDescent="0.2"/>
    <row r="111001" ht="12.75" customHeight="1" x14ac:dyDescent="0.2"/>
    <row r="111002" ht="12.75" customHeight="1" x14ac:dyDescent="0.2"/>
    <row r="111003" ht="12.75" customHeight="1" x14ac:dyDescent="0.2"/>
    <row r="111004" ht="12.75" customHeight="1" x14ac:dyDescent="0.2"/>
    <row r="111005" ht="12.75" customHeight="1" x14ac:dyDescent="0.2"/>
    <row r="111006" ht="12.75" customHeight="1" x14ac:dyDescent="0.2"/>
    <row r="111007" ht="12.75" customHeight="1" x14ac:dyDescent="0.2"/>
    <row r="111008" ht="12.75" customHeight="1" x14ac:dyDescent="0.2"/>
    <row r="111009" ht="12.75" customHeight="1" x14ac:dyDescent="0.2"/>
    <row r="111010" ht="12.75" customHeight="1" x14ac:dyDescent="0.2"/>
    <row r="111011" ht="12.75" customHeight="1" x14ac:dyDescent="0.2"/>
    <row r="111012" ht="12.75" customHeight="1" x14ac:dyDescent="0.2"/>
    <row r="111013" ht="12.75" customHeight="1" x14ac:dyDescent="0.2"/>
    <row r="111014" ht="12.75" customHeight="1" x14ac:dyDescent="0.2"/>
    <row r="111015" ht="12.75" customHeight="1" x14ac:dyDescent="0.2"/>
    <row r="111016" ht="12.75" customHeight="1" x14ac:dyDescent="0.2"/>
    <row r="111017" ht="12.75" customHeight="1" x14ac:dyDescent="0.2"/>
    <row r="111018" ht="12.75" customHeight="1" x14ac:dyDescent="0.2"/>
    <row r="111019" ht="12.75" customHeight="1" x14ac:dyDescent="0.2"/>
    <row r="111020" ht="12.75" customHeight="1" x14ac:dyDescent="0.2"/>
    <row r="111021" ht="12.75" customHeight="1" x14ac:dyDescent="0.2"/>
    <row r="111022" ht="12.75" customHeight="1" x14ac:dyDescent="0.2"/>
    <row r="111023" ht="12.75" customHeight="1" x14ac:dyDescent="0.2"/>
    <row r="111024" ht="12.75" customHeight="1" x14ac:dyDescent="0.2"/>
    <row r="111025" ht="12.75" customHeight="1" x14ac:dyDescent="0.2"/>
    <row r="111026" ht="12.75" customHeight="1" x14ac:dyDescent="0.2"/>
    <row r="111027" ht="12.75" customHeight="1" x14ac:dyDescent="0.2"/>
    <row r="111028" ht="12.75" customHeight="1" x14ac:dyDescent="0.2"/>
    <row r="111029" ht="12.75" customHeight="1" x14ac:dyDescent="0.2"/>
    <row r="111030" ht="12.75" customHeight="1" x14ac:dyDescent="0.2"/>
    <row r="111031" ht="12.75" customHeight="1" x14ac:dyDescent="0.2"/>
    <row r="111032" ht="12.75" customHeight="1" x14ac:dyDescent="0.2"/>
    <row r="111033" ht="12.75" customHeight="1" x14ac:dyDescent="0.2"/>
    <row r="111034" ht="12.75" customHeight="1" x14ac:dyDescent="0.2"/>
    <row r="111035" ht="12.75" customHeight="1" x14ac:dyDescent="0.2"/>
    <row r="111036" ht="12.75" customHeight="1" x14ac:dyDescent="0.2"/>
    <row r="111037" ht="12.75" customHeight="1" x14ac:dyDescent="0.2"/>
    <row r="111038" ht="12.75" customHeight="1" x14ac:dyDescent="0.2"/>
    <row r="111039" ht="12.75" customHeight="1" x14ac:dyDescent="0.2"/>
    <row r="111040" ht="12.75" customHeight="1" x14ac:dyDescent="0.2"/>
    <row r="111041" ht="12.75" customHeight="1" x14ac:dyDescent="0.2"/>
    <row r="111042" ht="12.75" customHeight="1" x14ac:dyDescent="0.2"/>
    <row r="111043" ht="12.75" customHeight="1" x14ac:dyDescent="0.2"/>
    <row r="111044" ht="12.75" customHeight="1" x14ac:dyDescent="0.2"/>
    <row r="111045" ht="12.75" customHeight="1" x14ac:dyDescent="0.2"/>
    <row r="111046" ht="12.75" customHeight="1" x14ac:dyDescent="0.2"/>
    <row r="111047" ht="12.75" customHeight="1" x14ac:dyDescent="0.2"/>
    <row r="111048" ht="12.75" customHeight="1" x14ac:dyDescent="0.2"/>
    <row r="111049" ht="12.75" customHeight="1" x14ac:dyDescent="0.2"/>
    <row r="111050" ht="12.75" customHeight="1" x14ac:dyDescent="0.2"/>
    <row r="111051" ht="12.75" customHeight="1" x14ac:dyDescent="0.2"/>
    <row r="111052" ht="12.75" customHeight="1" x14ac:dyDescent="0.2"/>
    <row r="111053" ht="12.75" customHeight="1" x14ac:dyDescent="0.2"/>
    <row r="111054" ht="12.75" customHeight="1" x14ac:dyDescent="0.2"/>
    <row r="111055" ht="12.75" customHeight="1" x14ac:dyDescent="0.2"/>
    <row r="111056" ht="12.75" customHeight="1" x14ac:dyDescent="0.2"/>
    <row r="111057" ht="12.75" customHeight="1" x14ac:dyDescent="0.2"/>
    <row r="111058" ht="12.75" customHeight="1" x14ac:dyDescent="0.2"/>
    <row r="111059" ht="12.75" customHeight="1" x14ac:dyDescent="0.2"/>
    <row r="111060" ht="12.75" customHeight="1" x14ac:dyDescent="0.2"/>
    <row r="111061" ht="12.75" customHeight="1" x14ac:dyDescent="0.2"/>
    <row r="111062" ht="12.75" customHeight="1" x14ac:dyDescent="0.2"/>
    <row r="111063" ht="12.75" customHeight="1" x14ac:dyDescent="0.2"/>
    <row r="111064" ht="12.75" customHeight="1" x14ac:dyDescent="0.2"/>
    <row r="111065" ht="12.75" customHeight="1" x14ac:dyDescent="0.2"/>
    <row r="111066" ht="12.75" customHeight="1" x14ac:dyDescent="0.2"/>
    <row r="111067" ht="12.75" customHeight="1" x14ac:dyDescent="0.2"/>
    <row r="111068" ht="12.75" customHeight="1" x14ac:dyDescent="0.2"/>
    <row r="111069" ht="12.75" customHeight="1" x14ac:dyDescent="0.2"/>
    <row r="111070" ht="12.75" customHeight="1" x14ac:dyDescent="0.2"/>
    <row r="111071" ht="12.75" customHeight="1" x14ac:dyDescent="0.2"/>
    <row r="111072" ht="12.75" customHeight="1" x14ac:dyDescent="0.2"/>
    <row r="111073" ht="12.75" customHeight="1" x14ac:dyDescent="0.2"/>
    <row r="111074" ht="12.75" customHeight="1" x14ac:dyDescent="0.2"/>
    <row r="111075" ht="12.75" customHeight="1" x14ac:dyDescent="0.2"/>
    <row r="111076" ht="12.75" customHeight="1" x14ac:dyDescent="0.2"/>
    <row r="111077" ht="12.75" customHeight="1" x14ac:dyDescent="0.2"/>
    <row r="111078" ht="12.75" customHeight="1" x14ac:dyDescent="0.2"/>
    <row r="111079" ht="12.75" customHeight="1" x14ac:dyDescent="0.2"/>
    <row r="111080" ht="12.75" customHeight="1" x14ac:dyDescent="0.2"/>
    <row r="111081" ht="12.75" customHeight="1" x14ac:dyDescent="0.2"/>
    <row r="111082" ht="12.75" customHeight="1" x14ac:dyDescent="0.2"/>
    <row r="111083" ht="12.75" customHeight="1" x14ac:dyDescent="0.2"/>
    <row r="111084" ht="12.75" customHeight="1" x14ac:dyDescent="0.2"/>
    <row r="111085" ht="12.75" customHeight="1" x14ac:dyDescent="0.2"/>
    <row r="111086" ht="12.75" customHeight="1" x14ac:dyDescent="0.2"/>
    <row r="111087" ht="12.75" customHeight="1" x14ac:dyDescent="0.2"/>
    <row r="111088" ht="12.75" customHeight="1" x14ac:dyDescent="0.2"/>
    <row r="111089" ht="12.75" customHeight="1" x14ac:dyDescent="0.2"/>
    <row r="111090" ht="12.75" customHeight="1" x14ac:dyDescent="0.2"/>
    <row r="111091" ht="12.75" customHeight="1" x14ac:dyDescent="0.2"/>
    <row r="111092" ht="12.75" customHeight="1" x14ac:dyDescent="0.2"/>
    <row r="111093" ht="12.75" customHeight="1" x14ac:dyDescent="0.2"/>
    <row r="111094" ht="12.75" customHeight="1" x14ac:dyDescent="0.2"/>
    <row r="111095" ht="12.75" customHeight="1" x14ac:dyDescent="0.2"/>
    <row r="111096" ht="12.75" customHeight="1" x14ac:dyDescent="0.2"/>
    <row r="111097" ht="12.75" customHeight="1" x14ac:dyDescent="0.2"/>
    <row r="111098" ht="12.75" customHeight="1" x14ac:dyDescent="0.2"/>
    <row r="111099" ht="12.75" customHeight="1" x14ac:dyDescent="0.2"/>
    <row r="111100" ht="12.75" customHeight="1" x14ac:dyDescent="0.2"/>
    <row r="111101" ht="12.75" customHeight="1" x14ac:dyDescent="0.2"/>
    <row r="111102" ht="12.75" customHeight="1" x14ac:dyDescent="0.2"/>
    <row r="111103" ht="12.75" customHeight="1" x14ac:dyDescent="0.2"/>
    <row r="111104" ht="12.75" customHeight="1" x14ac:dyDescent="0.2"/>
    <row r="111105" ht="12.75" customHeight="1" x14ac:dyDescent="0.2"/>
    <row r="111106" ht="12.75" customHeight="1" x14ac:dyDescent="0.2"/>
    <row r="111107" ht="12.75" customHeight="1" x14ac:dyDescent="0.2"/>
    <row r="111108" ht="12.75" customHeight="1" x14ac:dyDescent="0.2"/>
    <row r="111109" ht="12.75" customHeight="1" x14ac:dyDescent="0.2"/>
    <row r="111110" ht="12.75" customHeight="1" x14ac:dyDescent="0.2"/>
    <row r="111111" ht="12.75" customHeight="1" x14ac:dyDescent="0.2"/>
    <row r="111112" ht="12.75" customHeight="1" x14ac:dyDescent="0.2"/>
    <row r="111113" ht="12.75" customHeight="1" x14ac:dyDescent="0.2"/>
    <row r="111114" ht="12.75" customHeight="1" x14ac:dyDescent="0.2"/>
    <row r="111115" ht="12.75" customHeight="1" x14ac:dyDescent="0.2"/>
    <row r="111116" ht="12.75" customHeight="1" x14ac:dyDescent="0.2"/>
    <row r="111117" ht="12.75" customHeight="1" x14ac:dyDescent="0.2"/>
    <row r="111118" ht="12.75" customHeight="1" x14ac:dyDescent="0.2"/>
    <row r="111119" ht="12.75" customHeight="1" x14ac:dyDescent="0.2"/>
    <row r="111120" ht="12.75" customHeight="1" x14ac:dyDescent="0.2"/>
    <row r="111121" ht="12.75" customHeight="1" x14ac:dyDescent="0.2"/>
    <row r="111122" ht="12.75" customHeight="1" x14ac:dyDescent="0.2"/>
    <row r="111123" ht="12.75" customHeight="1" x14ac:dyDescent="0.2"/>
    <row r="111124" ht="12.75" customHeight="1" x14ac:dyDescent="0.2"/>
    <row r="111125" ht="12.75" customHeight="1" x14ac:dyDescent="0.2"/>
    <row r="111126" ht="12.75" customHeight="1" x14ac:dyDescent="0.2"/>
    <row r="111127" ht="12.75" customHeight="1" x14ac:dyDescent="0.2"/>
    <row r="111128" ht="12.75" customHeight="1" x14ac:dyDescent="0.2"/>
    <row r="111129" ht="12.75" customHeight="1" x14ac:dyDescent="0.2"/>
    <row r="111130" ht="12.75" customHeight="1" x14ac:dyDescent="0.2"/>
    <row r="111131" ht="12.75" customHeight="1" x14ac:dyDescent="0.2"/>
    <row r="111132" ht="12.75" customHeight="1" x14ac:dyDescent="0.2"/>
    <row r="111133" ht="12.75" customHeight="1" x14ac:dyDescent="0.2"/>
    <row r="111134" ht="12.75" customHeight="1" x14ac:dyDescent="0.2"/>
    <row r="111135" ht="12.75" customHeight="1" x14ac:dyDescent="0.2"/>
    <row r="111136" ht="12.75" customHeight="1" x14ac:dyDescent="0.2"/>
    <row r="111137" ht="12.75" customHeight="1" x14ac:dyDescent="0.2"/>
    <row r="111138" ht="12.75" customHeight="1" x14ac:dyDescent="0.2"/>
    <row r="111139" ht="12.75" customHeight="1" x14ac:dyDescent="0.2"/>
    <row r="111140" ht="12.75" customHeight="1" x14ac:dyDescent="0.2"/>
    <row r="111141" ht="12.75" customHeight="1" x14ac:dyDescent="0.2"/>
    <row r="111142" ht="12.75" customHeight="1" x14ac:dyDescent="0.2"/>
    <row r="111143" ht="12.75" customHeight="1" x14ac:dyDescent="0.2"/>
    <row r="111144" ht="12.75" customHeight="1" x14ac:dyDescent="0.2"/>
    <row r="111145" ht="12.75" customHeight="1" x14ac:dyDescent="0.2"/>
    <row r="111146" ht="12.75" customHeight="1" x14ac:dyDescent="0.2"/>
    <row r="111147" ht="12.75" customHeight="1" x14ac:dyDescent="0.2"/>
    <row r="111148" ht="12.75" customHeight="1" x14ac:dyDescent="0.2"/>
    <row r="111149" ht="12.75" customHeight="1" x14ac:dyDescent="0.2"/>
    <row r="111150" ht="12.75" customHeight="1" x14ac:dyDescent="0.2"/>
    <row r="111151" ht="12.75" customHeight="1" x14ac:dyDescent="0.2"/>
    <row r="111152" ht="12.75" customHeight="1" x14ac:dyDescent="0.2"/>
    <row r="111153" ht="12.75" customHeight="1" x14ac:dyDescent="0.2"/>
    <row r="111154" ht="12.75" customHeight="1" x14ac:dyDescent="0.2"/>
    <row r="111155" ht="12.75" customHeight="1" x14ac:dyDescent="0.2"/>
    <row r="111156" ht="12.75" customHeight="1" x14ac:dyDescent="0.2"/>
    <row r="111157" ht="12.75" customHeight="1" x14ac:dyDescent="0.2"/>
    <row r="111158" ht="12.75" customHeight="1" x14ac:dyDescent="0.2"/>
    <row r="111159" ht="12.75" customHeight="1" x14ac:dyDescent="0.2"/>
    <row r="111160" ht="12.75" customHeight="1" x14ac:dyDescent="0.2"/>
    <row r="111161" ht="12.75" customHeight="1" x14ac:dyDescent="0.2"/>
    <row r="111162" ht="12.75" customHeight="1" x14ac:dyDescent="0.2"/>
    <row r="111163" ht="12.75" customHeight="1" x14ac:dyDescent="0.2"/>
    <row r="111164" ht="12.75" customHeight="1" x14ac:dyDescent="0.2"/>
    <row r="111165" ht="12.75" customHeight="1" x14ac:dyDescent="0.2"/>
    <row r="111166" ht="12.75" customHeight="1" x14ac:dyDescent="0.2"/>
    <row r="111167" ht="12.75" customHeight="1" x14ac:dyDescent="0.2"/>
    <row r="111168" ht="12.75" customHeight="1" x14ac:dyDescent="0.2"/>
    <row r="111169" ht="12.75" customHeight="1" x14ac:dyDescent="0.2"/>
    <row r="111170" ht="12.75" customHeight="1" x14ac:dyDescent="0.2"/>
    <row r="111171" ht="12.75" customHeight="1" x14ac:dyDescent="0.2"/>
    <row r="111172" ht="12.75" customHeight="1" x14ac:dyDescent="0.2"/>
    <row r="111173" ht="12.75" customHeight="1" x14ac:dyDescent="0.2"/>
    <row r="111174" ht="12.75" customHeight="1" x14ac:dyDescent="0.2"/>
    <row r="111175" ht="12.75" customHeight="1" x14ac:dyDescent="0.2"/>
    <row r="111176" ht="12.75" customHeight="1" x14ac:dyDescent="0.2"/>
    <row r="111177" ht="12.75" customHeight="1" x14ac:dyDescent="0.2"/>
    <row r="111178" ht="12.75" customHeight="1" x14ac:dyDescent="0.2"/>
    <row r="111179" ht="12.75" customHeight="1" x14ac:dyDescent="0.2"/>
    <row r="111180" ht="12.75" customHeight="1" x14ac:dyDescent="0.2"/>
    <row r="111181" ht="12.75" customHeight="1" x14ac:dyDescent="0.2"/>
    <row r="111182" ht="12.75" customHeight="1" x14ac:dyDescent="0.2"/>
    <row r="111183" ht="12.75" customHeight="1" x14ac:dyDescent="0.2"/>
    <row r="111184" ht="12.75" customHeight="1" x14ac:dyDescent="0.2"/>
    <row r="111185" ht="12.75" customHeight="1" x14ac:dyDescent="0.2"/>
    <row r="111186" ht="12.75" customHeight="1" x14ac:dyDescent="0.2"/>
    <row r="111187" ht="12.75" customHeight="1" x14ac:dyDescent="0.2"/>
    <row r="111188" ht="12.75" customHeight="1" x14ac:dyDescent="0.2"/>
    <row r="111189" ht="12.75" customHeight="1" x14ac:dyDescent="0.2"/>
    <row r="111190" ht="12.75" customHeight="1" x14ac:dyDescent="0.2"/>
    <row r="111191" ht="12.75" customHeight="1" x14ac:dyDescent="0.2"/>
    <row r="111192" ht="12.75" customHeight="1" x14ac:dyDescent="0.2"/>
    <row r="111193" ht="12.75" customHeight="1" x14ac:dyDescent="0.2"/>
    <row r="111194" ht="12.75" customHeight="1" x14ac:dyDescent="0.2"/>
    <row r="111195" ht="12.75" customHeight="1" x14ac:dyDescent="0.2"/>
    <row r="111196" ht="12.75" customHeight="1" x14ac:dyDescent="0.2"/>
    <row r="111197" ht="12.75" customHeight="1" x14ac:dyDescent="0.2"/>
    <row r="111198" ht="12.75" customHeight="1" x14ac:dyDescent="0.2"/>
    <row r="111199" ht="12.75" customHeight="1" x14ac:dyDescent="0.2"/>
    <row r="111200" ht="12.75" customHeight="1" x14ac:dyDescent="0.2"/>
    <row r="111201" ht="12.75" customHeight="1" x14ac:dyDescent="0.2"/>
    <row r="111202" ht="12.75" customHeight="1" x14ac:dyDescent="0.2"/>
    <row r="111203" ht="12.75" customHeight="1" x14ac:dyDescent="0.2"/>
    <row r="111204" ht="12.75" customHeight="1" x14ac:dyDescent="0.2"/>
    <row r="111205" ht="12.75" customHeight="1" x14ac:dyDescent="0.2"/>
    <row r="111206" ht="12.75" customHeight="1" x14ac:dyDescent="0.2"/>
    <row r="111207" ht="12.75" customHeight="1" x14ac:dyDescent="0.2"/>
    <row r="111208" ht="12.75" customHeight="1" x14ac:dyDescent="0.2"/>
    <row r="111209" ht="12.75" customHeight="1" x14ac:dyDescent="0.2"/>
    <row r="111210" ht="12.75" customHeight="1" x14ac:dyDescent="0.2"/>
    <row r="111211" ht="12.75" customHeight="1" x14ac:dyDescent="0.2"/>
    <row r="111212" ht="12.75" customHeight="1" x14ac:dyDescent="0.2"/>
    <row r="111213" ht="12.75" customHeight="1" x14ac:dyDescent="0.2"/>
    <row r="111214" ht="12.75" customHeight="1" x14ac:dyDescent="0.2"/>
    <row r="111215" ht="12.75" customHeight="1" x14ac:dyDescent="0.2"/>
    <row r="111216" ht="12.75" customHeight="1" x14ac:dyDescent="0.2"/>
    <row r="111217" ht="12.75" customHeight="1" x14ac:dyDescent="0.2"/>
    <row r="111218" ht="12.75" customHeight="1" x14ac:dyDescent="0.2"/>
    <row r="111219" ht="12.75" customHeight="1" x14ac:dyDescent="0.2"/>
    <row r="111220" ht="12.75" customHeight="1" x14ac:dyDescent="0.2"/>
    <row r="111221" ht="12.75" customHeight="1" x14ac:dyDescent="0.2"/>
    <row r="111222" ht="12.75" customHeight="1" x14ac:dyDescent="0.2"/>
    <row r="111223" ht="12.75" customHeight="1" x14ac:dyDescent="0.2"/>
    <row r="111224" ht="12.75" customHeight="1" x14ac:dyDescent="0.2"/>
    <row r="111225" ht="12.75" customHeight="1" x14ac:dyDescent="0.2"/>
    <row r="111226" ht="12.75" customHeight="1" x14ac:dyDescent="0.2"/>
    <row r="111227" ht="12.75" customHeight="1" x14ac:dyDescent="0.2"/>
    <row r="111228" ht="12.75" customHeight="1" x14ac:dyDescent="0.2"/>
    <row r="111229" ht="12.75" customHeight="1" x14ac:dyDescent="0.2"/>
    <row r="111230" ht="12.75" customHeight="1" x14ac:dyDescent="0.2"/>
    <row r="111231" ht="12.75" customHeight="1" x14ac:dyDescent="0.2"/>
    <row r="111232" ht="12.75" customHeight="1" x14ac:dyDescent="0.2"/>
    <row r="111233" ht="12.75" customHeight="1" x14ac:dyDescent="0.2"/>
    <row r="111234" ht="12.75" customHeight="1" x14ac:dyDescent="0.2"/>
    <row r="111235" ht="12.75" customHeight="1" x14ac:dyDescent="0.2"/>
    <row r="111236" ht="12.75" customHeight="1" x14ac:dyDescent="0.2"/>
    <row r="111237" ht="12.75" customHeight="1" x14ac:dyDescent="0.2"/>
    <row r="111238" ht="12.75" customHeight="1" x14ac:dyDescent="0.2"/>
    <row r="111239" ht="12.75" customHeight="1" x14ac:dyDescent="0.2"/>
    <row r="111240" ht="12.75" customHeight="1" x14ac:dyDescent="0.2"/>
    <row r="111241" ht="12.75" customHeight="1" x14ac:dyDescent="0.2"/>
    <row r="111242" ht="12.75" customHeight="1" x14ac:dyDescent="0.2"/>
    <row r="111243" ht="12.75" customHeight="1" x14ac:dyDescent="0.2"/>
    <row r="111244" ht="12.75" customHeight="1" x14ac:dyDescent="0.2"/>
    <row r="111245" ht="12.75" customHeight="1" x14ac:dyDescent="0.2"/>
    <row r="111246" ht="12.75" customHeight="1" x14ac:dyDescent="0.2"/>
    <row r="111247" ht="12.75" customHeight="1" x14ac:dyDescent="0.2"/>
    <row r="111248" ht="12.75" customHeight="1" x14ac:dyDescent="0.2"/>
    <row r="111249" ht="12.75" customHeight="1" x14ac:dyDescent="0.2"/>
    <row r="111250" ht="12.75" customHeight="1" x14ac:dyDescent="0.2"/>
    <row r="111251" ht="12.75" customHeight="1" x14ac:dyDescent="0.2"/>
    <row r="111252" ht="12.75" customHeight="1" x14ac:dyDescent="0.2"/>
    <row r="111253" ht="12.75" customHeight="1" x14ac:dyDescent="0.2"/>
    <row r="111254" ht="12.75" customHeight="1" x14ac:dyDescent="0.2"/>
    <row r="111255" ht="12.75" customHeight="1" x14ac:dyDescent="0.2"/>
    <row r="111256" ht="12.75" customHeight="1" x14ac:dyDescent="0.2"/>
    <row r="111257" ht="12.75" customHeight="1" x14ac:dyDescent="0.2"/>
    <row r="111258" ht="12.75" customHeight="1" x14ac:dyDescent="0.2"/>
    <row r="111259" ht="12.75" customHeight="1" x14ac:dyDescent="0.2"/>
    <row r="111260" ht="12.75" customHeight="1" x14ac:dyDescent="0.2"/>
    <row r="111261" ht="12.75" customHeight="1" x14ac:dyDescent="0.2"/>
    <row r="111262" ht="12.75" customHeight="1" x14ac:dyDescent="0.2"/>
    <row r="111263" ht="12.75" customHeight="1" x14ac:dyDescent="0.2"/>
    <row r="111264" ht="12.75" customHeight="1" x14ac:dyDescent="0.2"/>
    <row r="111265" ht="12.75" customHeight="1" x14ac:dyDescent="0.2"/>
    <row r="111266" ht="12.75" customHeight="1" x14ac:dyDescent="0.2"/>
    <row r="111267" ht="12.75" customHeight="1" x14ac:dyDescent="0.2"/>
    <row r="111268" ht="12.75" customHeight="1" x14ac:dyDescent="0.2"/>
    <row r="111269" ht="12.75" customHeight="1" x14ac:dyDescent="0.2"/>
    <row r="111270" ht="12.75" customHeight="1" x14ac:dyDescent="0.2"/>
    <row r="111271" ht="12.75" customHeight="1" x14ac:dyDescent="0.2"/>
    <row r="111272" ht="12.75" customHeight="1" x14ac:dyDescent="0.2"/>
    <row r="111273" ht="12.75" customHeight="1" x14ac:dyDescent="0.2"/>
    <row r="111274" ht="12.75" customHeight="1" x14ac:dyDescent="0.2"/>
    <row r="111275" ht="12.75" customHeight="1" x14ac:dyDescent="0.2"/>
    <row r="111276" ht="12.75" customHeight="1" x14ac:dyDescent="0.2"/>
    <row r="111277" ht="12.75" customHeight="1" x14ac:dyDescent="0.2"/>
    <row r="111278" ht="12.75" customHeight="1" x14ac:dyDescent="0.2"/>
    <row r="111279" ht="12.75" customHeight="1" x14ac:dyDescent="0.2"/>
    <row r="111280" ht="12.75" customHeight="1" x14ac:dyDescent="0.2"/>
    <row r="111281" ht="12.75" customHeight="1" x14ac:dyDescent="0.2"/>
    <row r="111282" ht="12.75" customHeight="1" x14ac:dyDescent="0.2"/>
    <row r="111283" ht="12.75" customHeight="1" x14ac:dyDescent="0.2"/>
    <row r="111284" ht="12.75" customHeight="1" x14ac:dyDescent="0.2"/>
    <row r="111285" ht="12.75" customHeight="1" x14ac:dyDescent="0.2"/>
    <row r="111286" ht="12.75" customHeight="1" x14ac:dyDescent="0.2"/>
    <row r="111287" ht="12.75" customHeight="1" x14ac:dyDescent="0.2"/>
    <row r="111288" ht="12.75" customHeight="1" x14ac:dyDescent="0.2"/>
    <row r="111289" ht="12.75" customHeight="1" x14ac:dyDescent="0.2"/>
    <row r="111290" ht="12.75" customHeight="1" x14ac:dyDescent="0.2"/>
    <row r="111291" ht="12.75" customHeight="1" x14ac:dyDescent="0.2"/>
    <row r="111292" ht="12.75" customHeight="1" x14ac:dyDescent="0.2"/>
    <row r="111293" ht="12.75" customHeight="1" x14ac:dyDescent="0.2"/>
    <row r="111294" ht="12.75" customHeight="1" x14ac:dyDescent="0.2"/>
    <row r="111295" ht="12.75" customHeight="1" x14ac:dyDescent="0.2"/>
    <row r="111296" ht="12.75" customHeight="1" x14ac:dyDescent="0.2"/>
    <row r="111297" ht="12.75" customHeight="1" x14ac:dyDescent="0.2"/>
    <row r="111298" ht="12.75" customHeight="1" x14ac:dyDescent="0.2"/>
    <row r="111299" ht="12.75" customHeight="1" x14ac:dyDescent="0.2"/>
    <row r="111300" ht="12.75" customHeight="1" x14ac:dyDescent="0.2"/>
    <row r="111301" ht="12.75" customHeight="1" x14ac:dyDescent="0.2"/>
    <row r="111302" ht="12.75" customHeight="1" x14ac:dyDescent="0.2"/>
    <row r="111303" ht="12.75" customHeight="1" x14ac:dyDescent="0.2"/>
    <row r="111304" ht="12.75" customHeight="1" x14ac:dyDescent="0.2"/>
    <row r="111305" ht="12.75" customHeight="1" x14ac:dyDescent="0.2"/>
    <row r="111306" ht="12.75" customHeight="1" x14ac:dyDescent="0.2"/>
    <row r="111307" ht="12.75" customHeight="1" x14ac:dyDescent="0.2"/>
    <row r="111308" ht="12.75" customHeight="1" x14ac:dyDescent="0.2"/>
    <row r="111309" ht="12.75" customHeight="1" x14ac:dyDescent="0.2"/>
    <row r="111310" ht="12.75" customHeight="1" x14ac:dyDescent="0.2"/>
    <row r="111311" ht="12.75" customHeight="1" x14ac:dyDescent="0.2"/>
    <row r="111312" ht="12.75" customHeight="1" x14ac:dyDescent="0.2"/>
    <row r="111313" ht="12.75" customHeight="1" x14ac:dyDescent="0.2"/>
    <row r="111314" ht="12.75" customHeight="1" x14ac:dyDescent="0.2"/>
    <row r="111315" ht="12.75" customHeight="1" x14ac:dyDescent="0.2"/>
    <row r="111316" ht="12.75" customHeight="1" x14ac:dyDescent="0.2"/>
    <row r="111317" ht="12.75" customHeight="1" x14ac:dyDescent="0.2"/>
    <row r="111318" ht="12.75" customHeight="1" x14ac:dyDescent="0.2"/>
    <row r="111319" ht="12.75" customHeight="1" x14ac:dyDescent="0.2"/>
    <row r="111320" ht="12.75" customHeight="1" x14ac:dyDescent="0.2"/>
    <row r="111321" ht="12.75" customHeight="1" x14ac:dyDescent="0.2"/>
    <row r="111322" ht="12.75" customHeight="1" x14ac:dyDescent="0.2"/>
    <row r="111323" ht="12.75" customHeight="1" x14ac:dyDescent="0.2"/>
    <row r="111324" ht="12.75" customHeight="1" x14ac:dyDescent="0.2"/>
    <row r="111325" ht="12.75" customHeight="1" x14ac:dyDescent="0.2"/>
    <row r="111326" ht="12.75" customHeight="1" x14ac:dyDescent="0.2"/>
    <row r="111327" ht="12.75" customHeight="1" x14ac:dyDescent="0.2"/>
    <row r="111328" ht="12.75" customHeight="1" x14ac:dyDescent="0.2"/>
    <row r="111329" ht="12.75" customHeight="1" x14ac:dyDescent="0.2"/>
    <row r="111330" ht="12.75" customHeight="1" x14ac:dyDescent="0.2"/>
    <row r="111331" ht="12.75" customHeight="1" x14ac:dyDescent="0.2"/>
    <row r="111332" ht="12.75" customHeight="1" x14ac:dyDescent="0.2"/>
    <row r="111333" ht="12.75" customHeight="1" x14ac:dyDescent="0.2"/>
    <row r="111334" ht="12.75" customHeight="1" x14ac:dyDescent="0.2"/>
    <row r="111335" ht="12.75" customHeight="1" x14ac:dyDescent="0.2"/>
    <row r="111336" ht="12.75" customHeight="1" x14ac:dyDescent="0.2"/>
    <row r="111337" ht="12.75" customHeight="1" x14ac:dyDescent="0.2"/>
    <row r="111338" ht="12.75" customHeight="1" x14ac:dyDescent="0.2"/>
    <row r="111339" ht="12.75" customHeight="1" x14ac:dyDescent="0.2"/>
    <row r="111340" ht="12.75" customHeight="1" x14ac:dyDescent="0.2"/>
    <row r="111341" ht="12.75" customHeight="1" x14ac:dyDescent="0.2"/>
    <row r="111342" ht="12.75" customHeight="1" x14ac:dyDescent="0.2"/>
    <row r="111343" ht="12.75" customHeight="1" x14ac:dyDescent="0.2"/>
    <row r="111344" ht="12.75" customHeight="1" x14ac:dyDescent="0.2"/>
    <row r="111345" ht="12.75" customHeight="1" x14ac:dyDescent="0.2"/>
    <row r="111346" ht="12.75" customHeight="1" x14ac:dyDescent="0.2"/>
    <row r="111347" ht="12.75" customHeight="1" x14ac:dyDescent="0.2"/>
    <row r="111348" ht="12.75" customHeight="1" x14ac:dyDescent="0.2"/>
    <row r="111349" ht="12.75" customHeight="1" x14ac:dyDescent="0.2"/>
    <row r="111350" ht="12.75" customHeight="1" x14ac:dyDescent="0.2"/>
    <row r="111351" ht="12.75" customHeight="1" x14ac:dyDescent="0.2"/>
    <row r="111352" ht="12.75" customHeight="1" x14ac:dyDescent="0.2"/>
    <row r="111353" ht="12.75" customHeight="1" x14ac:dyDescent="0.2"/>
    <row r="111354" ht="12.75" customHeight="1" x14ac:dyDescent="0.2"/>
    <row r="111355" ht="12.75" customHeight="1" x14ac:dyDescent="0.2"/>
    <row r="111356" ht="12.75" customHeight="1" x14ac:dyDescent="0.2"/>
    <row r="111357" ht="12.75" customHeight="1" x14ac:dyDescent="0.2"/>
    <row r="111358" ht="12.75" customHeight="1" x14ac:dyDescent="0.2"/>
    <row r="111359" ht="12.75" customHeight="1" x14ac:dyDescent="0.2"/>
    <row r="111360" ht="12.75" customHeight="1" x14ac:dyDescent="0.2"/>
    <row r="111361" ht="12.75" customHeight="1" x14ac:dyDescent="0.2"/>
    <row r="111362" ht="12.75" customHeight="1" x14ac:dyDescent="0.2"/>
    <row r="111363" ht="12.75" customHeight="1" x14ac:dyDescent="0.2"/>
    <row r="111364" ht="12.75" customHeight="1" x14ac:dyDescent="0.2"/>
    <row r="111365" ht="12.75" customHeight="1" x14ac:dyDescent="0.2"/>
    <row r="111366" ht="12.75" customHeight="1" x14ac:dyDescent="0.2"/>
    <row r="111367" ht="12.75" customHeight="1" x14ac:dyDescent="0.2"/>
    <row r="111368" ht="12.75" customHeight="1" x14ac:dyDescent="0.2"/>
    <row r="111369" ht="12.75" customHeight="1" x14ac:dyDescent="0.2"/>
    <row r="111370" ht="12.75" customHeight="1" x14ac:dyDescent="0.2"/>
    <row r="111371" ht="12.75" customHeight="1" x14ac:dyDescent="0.2"/>
    <row r="111372" ht="12.75" customHeight="1" x14ac:dyDescent="0.2"/>
    <row r="111373" ht="12.75" customHeight="1" x14ac:dyDescent="0.2"/>
    <row r="111374" ht="12.75" customHeight="1" x14ac:dyDescent="0.2"/>
    <row r="111375" ht="12.75" customHeight="1" x14ac:dyDescent="0.2"/>
    <row r="111376" ht="12.75" customHeight="1" x14ac:dyDescent="0.2"/>
    <row r="111377" ht="12.75" customHeight="1" x14ac:dyDescent="0.2"/>
    <row r="111378" ht="12.75" customHeight="1" x14ac:dyDescent="0.2"/>
    <row r="111379" ht="12.75" customHeight="1" x14ac:dyDescent="0.2"/>
    <row r="111380" ht="12.75" customHeight="1" x14ac:dyDescent="0.2"/>
    <row r="111381" ht="12.75" customHeight="1" x14ac:dyDescent="0.2"/>
    <row r="111382" ht="12.75" customHeight="1" x14ac:dyDescent="0.2"/>
    <row r="111383" ht="12.75" customHeight="1" x14ac:dyDescent="0.2"/>
    <row r="111384" ht="12.75" customHeight="1" x14ac:dyDescent="0.2"/>
    <row r="111385" ht="12.75" customHeight="1" x14ac:dyDescent="0.2"/>
    <row r="111386" ht="12.75" customHeight="1" x14ac:dyDescent="0.2"/>
    <row r="111387" ht="12.75" customHeight="1" x14ac:dyDescent="0.2"/>
    <row r="111388" ht="12.75" customHeight="1" x14ac:dyDescent="0.2"/>
    <row r="111389" ht="12.75" customHeight="1" x14ac:dyDescent="0.2"/>
    <row r="111390" ht="12.75" customHeight="1" x14ac:dyDescent="0.2"/>
    <row r="111391" ht="12.75" customHeight="1" x14ac:dyDescent="0.2"/>
    <row r="111392" ht="12.75" customHeight="1" x14ac:dyDescent="0.2"/>
    <row r="111393" ht="12.75" customHeight="1" x14ac:dyDescent="0.2"/>
    <row r="111394" ht="12.75" customHeight="1" x14ac:dyDescent="0.2"/>
    <row r="111395" ht="12.75" customHeight="1" x14ac:dyDescent="0.2"/>
    <row r="111396" ht="12.75" customHeight="1" x14ac:dyDescent="0.2"/>
    <row r="111397" ht="12.75" customHeight="1" x14ac:dyDescent="0.2"/>
    <row r="111398" ht="12.75" customHeight="1" x14ac:dyDescent="0.2"/>
    <row r="111399" ht="12.75" customHeight="1" x14ac:dyDescent="0.2"/>
    <row r="111400" ht="12.75" customHeight="1" x14ac:dyDescent="0.2"/>
    <row r="111401" ht="12.75" customHeight="1" x14ac:dyDescent="0.2"/>
    <row r="111402" ht="12.75" customHeight="1" x14ac:dyDescent="0.2"/>
    <row r="111403" ht="12.75" customHeight="1" x14ac:dyDescent="0.2"/>
    <row r="111404" ht="12.75" customHeight="1" x14ac:dyDescent="0.2"/>
    <row r="111405" ht="12.75" customHeight="1" x14ac:dyDescent="0.2"/>
    <row r="111406" ht="12.75" customHeight="1" x14ac:dyDescent="0.2"/>
    <row r="111407" ht="12.75" customHeight="1" x14ac:dyDescent="0.2"/>
    <row r="111408" ht="12.75" customHeight="1" x14ac:dyDescent="0.2"/>
    <row r="111409" ht="12.75" customHeight="1" x14ac:dyDescent="0.2"/>
    <row r="111410" ht="12.75" customHeight="1" x14ac:dyDescent="0.2"/>
    <row r="111411" ht="12.75" customHeight="1" x14ac:dyDescent="0.2"/>
    <row r="111412" ht="12.75" customHeight="1" x14ac:dyDescent="0.2"/>
    <row r="111413" ht="12.75" customHeight="1" x14ac:dyDescent="0.2"/>
    <row r="111414" ht="12.75" customHeight="1" x14ac:dyDescent="0.2"/>
    <row r="111415" ht="12.75" customHeight="1" x14ac:dyDescent="0.2"/>
    <row r="111416" ht="12.75" customHeight="1" x14ac:dyDescent="0.2"/>
    <row r="111417" ht="12.75" customHeight="1" x14ac:dyDescent="0.2"/>
    <row r="111418" ht="12.75" customHeight="1" x14ac:dyDescent="0.2"/>
    <row r="111419" ht="12.75" customHeight="1" x14ac:dyDescent="0.2"/>
    <row r="111420" ht="12.75" customHeight="1" x14ac:dyDescent="0.2"/>
    <row r="111421" ht="12.75" customHeight="1" x14ac:dyDescent="0.2"/>
    <row r="111422" ht="12.75" customHeight="1" x14ac:dyDescent="0.2"/>
    <row r="111423" ht="12.75" customHeight="1" x14ac:dyDescent="0.2"/>
    <row r="111424" ht="12.75" customHeight="1" x14ac:dyDescent="0.2"/>
    <row r="111425" ht="12.75" customHeight="1" x14ac:dyDescent="0.2"/>
    <row r="111426" ht="12.75" customHeight="1" x14ac:dyDescent="0.2"/>
    <row r="111427" ht="12.75" customHeight="1" x14ac:dyDescent="0.2"/>
    <row r="111428" ht="12.75" customHeight="1" x14ac:dyDescent="0.2"/>
    <row r="111429" ht="12.75" customHeight="1" x14ac:dyDescent="0.2"/>
    <row r="111430" ht="12.75" customHeight="1" x14ac:dyDescent="0.2"/>
    <row r="111431" ht="12.75" customHeight="1" x14ac:dyDescent="0.2"/>
    <row r="111432" ht="12.75" customHeight="1" x14ac:dyDescent="0.2"/>
    <row r="111433" ht="12.75" customHeight="1" x14ac:dyDescent="0.2"/>
    <row r="111434" ht="12.75" customHeight="1" x14ac:dyDescent="0.2"/>
    <row r="111435" ht="12.75" customHeight="1" x14ac:dyDescent="0.2"/>
    <row r="111436" ht="12.75" customHeight="1" x14ac:dyDescent="0.2"/>
    <row r="111437" ht="12.75" customHeight="1" x14ac:dyDescent="0.2"/>
    <row r="111438" ht="12.75" customHeight="1" x14ac:dyDescent="0.2"/>
    <row r="111439" ht="12.75" customHeight="1" x14ac:dyDescent="0.2"/>
    <row r="111440" ht="12.75" customHeight="1" x14ac:dyDescent="0.2"/>
    <row r="111441" ht="12.75" customHeight="1" x14ac:dyDescent="0.2"/>
    <row r="111442" ht="12.75" customHeight="1" x14ac:dyDescent="0.2"/>
    <row r="111443" ht="12.75" customHeight="1" x14ac:dyDescent="0.2"/>
    <row r="111444" ht="12.75" customHeight="1" x14ac:dyDescent="0.2"/>
    <row r="111445" ht="12.75" customHeight="1" x14ac:dyDescent="0.2"/>
    <row r="111446" ht="12.75" customHeight="1" x14ac:dyDescent="0.2"/>
    <row r="111447" ht="12.75" customHeight="1" x14ac:dyDescent="0.2"/>
    <row r="111448" ht="12.75" customHeight="1" x14ac:dyDescent="0.2"/>
    <row r="111449" ht="12.75" customHeight="1" x14ac:dyDescent="0.2"/>
    <row r="111450" ht="12.75" customHeight="1" x14ac:dyDescent="0.2"/>
    <row r="111451" ht="12.75" customHeight="1" x14ac:dyDescent="0.2"/>
    <row r="111452" ht="12.75" customHeight="1" x14ac:dyDescent="0.2"/>
    <row r="111453" ht="12.75" customHeight="1" x14ac:dyDescent="0.2"/>
    <row r="111454" ht="12.75" customHeight="1" x14ac:dyDescent="0.2"/>
    <row r="111455" ht="12.75" customHeight="1" x14ac:dyDescent="0.2"/>
    <row r="111456" ht="12.75" customHeight="1" x14ac:dyDescent="0.2"/>
    <row r="111457" ht="12.75" customHeight="1" x14ac:dyDescent="0.2"/>
    <row r="111458" ht="12.75" customHeight="1" x14ac:dyDescent="0.2"/>
    <row r="111459" ht="12.75" customHeight="1" x14ac:dyDescent="0.2"/>
    <row r="111460" ht="12.75" customHeight="1" x14ac:dyDescent="0.2"/>
    <row r="111461" ht="12.75" customHeight="1" x14ac:dyDescent="0.2"/>
    <row r="111462" ht="12.75" customHeight="1" x14ac:dyDescent="0.2"/>
    <row r="111463" ht="12.75" customHeight="1" x14ac:dyDescent="0.2"/>
    <row r="111464" ht="12.75" customHeight="1" x14ac:dyDescent="0.2"/>
    <row r="111465" ht="12.75" customHeight="1" x14ac:dyDescent="0.2"/>
    <row r="111466" ht="12.75" customHeight="1" x14ac:dyDescent="0.2"/>
    <row r="111467" ht="12.75" customHeight="1" x14ac:dyDescent="0.2"/>
    <row r="111468" ht="12.75" customHeight="1" x14ac:dyDescent="0.2"/>
    <row r="111469" ht="12.75" customHeight="1" x14ac:dyDescent="0.2"/>
    <row r="111470" ht="12.75" customHeight="1" x14ac:dyDescent="0.2"/>
    <row r="111471" ht="12.75" customHeight="1" x14ac:dyDescent="0.2"/>
    <row r="111472" ht="12.75" customHeight="1" x14ac:dyDescent="0.2"/>
    <row r="111473" ht="12.75" customHeight="1" x14ac:dyDescent="0.2"/>
    <row r="111474" ht="12.75" customHeight="1" x14ac:dyDescent="0.2"/>
    <row r="111475" ht="12.75" customHeight="1" x14ac:dyDescent="0.2"/>
    <row r="111476" ht="12.75" customHeight="1" x14ac:dyDescent="0.2"/>
    <row r="111477" ht="12.75" customHeight="1" x14ac:dyDescent="0.2"/>
    <row r="111478" ht="12.75" customHeight="1" x14ac:dyDescent="0.2"/>
    <row r="111479" ht="12.75" customHeight="1" x14ac:dyDescent="0.2"/>
    <row r="111480" ht="12.75" customHeight="1" x14ac:dyDescent="0.2"/>
    <row r="111481" ht="12.75" customHeight="1" x14ac:dyDescent="0.2"/>
    <row r="111482" ht="12.75" customHeight="1" x14ac:dyDescent="0.2"/>
    <row r="111483" ht="12.75" customHeight="1" x14ac:dyDescent="0.2"/>
    <row r="111484" ht="12.75" customHeight="1" x14ac:dyDescent="0.2"/>
    <row r="111485" ht="12.75" customHeight="1" x14ac:dyDescent="0.2"/>
    <row r="111486" ht="12.75" customHeight="1" x14ac:dyDescent="0.2"/>
    <row r="111487" ht="12.75" customHeight="1" x14ac:dyDescent="0.2"/>
    <row r="111488" ht="12.75" customHeight="1" x14ac:dyDescent="0.2"/>
    <row r="111489" ht="12.75" customHeight="1" x14ac:dyDescent="0.2"/>
    <row r="111490" ht="12.75" customHeight="1" x14ac:dyDescent="0.2"/>
    <row r="111491" ht="12.75" customHeight="1" x14ac:dyDescent="0.2"/>
    <row r="111492" ht="12.75" customHeight="1" x14ac:dyDescent="0.2"/>
    <row r="111493" ht="12.75" customHeight="1" x14ac:dyDescent="0.2"/>
    <row r="111494" ht="12.75" customHeight="1" x14ac:dyDescent="0.2"/>
    <row r="111495" ht="12.75" customHeight="1" x14ac:dyDescent="0.2"/>
    <row r="111496" ht="12.75" customHeight="1" x14ac:dyDescent="0.2"/>
    <row r="111497" ht="12.75" customHeight="1" x14ac:dyDescent="0.2"/>
    <row r="111498" ht="12.75" customHeight="1" x14ac:dyDescent="0.2"/>
    <row r="111499" ht="12.75" customHeight="1" x14ac:dyDescent="0.2"/>
    <row r="111500" ht="12.75" customHeight="1" x14ac:dyDescent="0.2"/>
    <row r="111501" ht="12.75" customHeight="1" x14ac:dyDescent="0.2"/>
    <row r="111502" ht="12.75" customHeight="1" x14ac:dyDescent="0.2"/>
    <row r="111503" ht="12.75" customHeight="1" x14ac:dyDescent="0.2"/>
    <row r="111504" ht="12.75" customHeight="1" x14ac:dyDescent="0.2"/>
    <row r="111505" ht="12.75" customHeight="1" x14ac:dyDescent="0.2"/>
    <row r="111506" ht="12.75" customHeight="1" x14ac:dyDescent="0.2"/>
    <row r="111507" ht="12.75" customHeight="1" x14ac:dyDescent="0.2"/>
    <row r="111508" ht="12.75" customHeight="1" x14ac:dyDescent="0.2"/>
    <row r="111509" ht="12.75" customHeight="1" x14ac:dyDescent="0.2"/>
    <row r="111510" ht="12.75" customHeight="1" x14ac:dyDescent="0.2"/>
    <row r="111511" ht="12.75" customHeight="1" x14ac:dyDescent="0.2"/>
    <row r="111512" ht="12.75" customHeight="1" x14ac:dyDescent="0.2"/>
    <row r="111513" ht="12.75" customHeight="1" x14ac:dyDescent="0.2"/>
    <row r="111514" ht="12.75" customHeight="1" x14ac:dyDescent="0.2"/>
    <row r="111515" ht="12.75" customHeight="1" x14ac:dyDescent="0.2"/>
    <row r="111516" ht="12.75" customHeight="1" x14ac:dyDescent="0.2"/>
    <row r="111517" ht="12.75" customHeight="1" x14ac:dyDescent="0.2"/>
    <row r="111518" ht="12.75" customHeight="1" x14ac:dyDescent="0.2"/>
    <row r="111519" ht="12.75" customHeight="1" x14ac:dyDescent="0.2"/>
    <row r="111520" ht="12.75" customHeight="1" x14ac:dyDescent="0.2"/>
    <row r="111521" ht="12.75" customHeight="1" x14ac:dyDescent="0.2"/>
    <row r="111522" ht="12.75" customHeight="1" x14ac:dyDescent="0.2"/>
    <row r="111523" ht="12.75" customHeight="1" x14ac:dyDescent="0.2"/>
    <row r="111524" ht="12.75" customHeight="1" x14ac:dyDescent="0.2"/>
    <row r="111525" ht="12.75" customHeight="1" x14ac:dyDescent="0.2"/>
    <row r="111526" ht="12.75" customHeight="1" x14ac:dyDescent="0.2"/>
    <row r="111527" ht="12.75" customHeight="1" x14ac:dyDescent="0.2"/>
    <row r="111528" ht="12.75" customHeight="1" x14ac:dyDescent="0.2"/>
    <row r="111529" ht="12.75" customHeight="1" x14ac:dyDescent="0.2"/>
    <row r="111530" ht="12.75" customHeight="1" x14ac:dyDescent="0.2"/>
    <row r="111531" ht="12.75" customHeight="1" x14ac:dyDescent="0.2"/>
    <row r="111532" ht="12.75" customHeight="1" x14ac:dyDescent="0.2"/>
    <row r="111533" ht="12.75" customHeight="1" x14ac:dyDescent="0.2"/>
    <row r="111534" ht="12.75" customHeight="1" x14ac:dyDescent="0.2"/>
    <row r="111535" ht="12.75" customHeight="1" x14ac:dyDescent="0.2"/>
    <row r="111536" ht="12.75" customHeight="1" x14ac:dyDescent="0.2"/>
    <row r="111537" ht="12.75" customHeight="1" x14ac:dyDescent="0.2"/>
    <row r="111538" ht="12.75" customHeight="1" x14ac:dyDescent="0.2"/>
    <row r="111539" ht="12.75" customHeight="1" x14ac:dyDescent="0.2"/>
    <row r="111540" ht="12.75" customHeight="1" x14ac:dyDescent="0.2"/>
    <row r="111541" ht="12.75" customHeight="1" x14ac:dyDescent="0.2"/>
    <row r="111542" ht="12.75" customHeight="1" x14ac:dyDescent="0.2"/>
    <row r="111543" ht="12.75" customHeight="1" x14ac:dyDescent="0.2"/>
    <row r="111544" ht="12.75" customHeight="1" x14ac:dyDescent="0.2"/>
    <row r="111545" ht="12.75" customHeight="1" x14ac:dyDescent="0.2"/>
    <row r="111546" ht="12.75" customHeight="1" x14ac:dyDescent="0.2"/>
    <row r="111547" ht="12.75" customHeight="1" x14ac:dyDescent="0.2"/>
    <row r="111548" ht="12.75" customHeight="1" x14ac:dyDescent="0.2"/>
    <row r="111549" ht="12.75" customHeight="1" x14ac:dyDescent="0.2"/>
    <row r="111550" ht="12.75" customHeight="1" x14ac:dyDescent="0.2"/>
    <row r="111551" ht="12.75" customHeight="1" x14ac:dyDescent="0.2"/>
    <row r="111552" ht="12.75" customHeight="1" x14ac:dyDescent="0.2"/>
    <row r="111553" ht="12.75" customHeight="1" x14ac:dyDescent="0.2"/>
    <row r="111554" ht="12.75" customHeight="1" x14ac:dyDescent="0.2"/>
    <row r="111555" ht="12.75" customHeight="1" x14ac:dyDescent="0.2"/>
    <row r="111556" ht="12.75" customHeight="1" x14ac:dyDescent="0.2"/>
    <row r="111557" ht="12.75" customHeight="1" x14ac:dyDescent="0.2"/>
    <row r="111558" ht="12.75" customHeight="1" x14ac:dyDescent="0.2"/>
    <row r="111559" ht="12.75" customHeight="1" x14ac:dyDescent="0.2"/>
    <row r="111560" ht="12.75" customHeight="1" x14ac:dyDescent="0.2"/>
    <row r="111561" ht="12.75" customHeight="1" x14ac:dyDescent="0.2"/>
    <row r="111562" ht="12.75" customHeight="1" x14ac:dyDescent="0.2"/>
    <row r="111563" ht="12.75" customHeight="1" x14ac:dyDescent="0.2"/>
    <row r="111564" ht="12.75" customHeight="1" x14ac:dyDescent="0.2"/>
    <row r="111565" ht="12.75" customHeight="1" x14ac:dyDescent="0.2"/>
    <row r="111566" ht="12.75" customHeight="1" x14ac:dyDescent="0.2"/>
    <row r="111567" ht="12.75" customHeight="1" x14ac:dyDescent="0.2"/>
    <row r="111568" ht="12.75" customHeight="1" x14ac:dyDescent="0.2"/>
    <row r="111569" ht="12.75" customHeight="1" x14ac:dyDescent="0.2"/>
    <row r="111570" ht="12.75" customHeight="1" x14ac:dyDescent="0.2"/>
    <row r="111571" ht="12.75" customHeight="1" x14ac:dyDescent="0.2"/>
    <row r="111572" ht="12.75" customHeight="1" x14ac:dyDescent="0.2"/>
    <row r="111573" ht="12.75" customHeight="1" x14ac:dyDescent="0.2"/>
    <row r="111574" ht="12.75" customHeight="1" x14ac:dyDescent="0.2"/>
    <row r="111575" ht="12.75" customHeight="1" x14ac:dyDescent="0.2"/>
    <row r="111576" ht="12.75" customHeight="1" x14ac:dyDescent="0.2"/>
    <row r="111577" ht="12.75" customHeight="1" x14ac:dyDescent="0.2"/>
    <row r="111578" ht="12.75" customHeight="1" x14ac:dyDescent="0.2"/>
    <row r="111579" ht="12.75" customHeight="1" x14ac:dyDescent="0.2"/>
    <row r="111580" ht="12.75" customHeight="1" x14ac:dyDescent="0.2"/>
    <row r="111581" ht="12.75" customHeight="1" x14ac:dyDescent="0.2"/>
    <row r="111582" ht="12.75" customHeight="1" x14ac:dyDescent="0.2"/>
    <row r="111583" ht="12.75" customHeight="1" x14ac:dyDescent="0.2"/>
    <row r="111584" ht="12.75" customHeight="1" x14ac:dyDescent="0.2"/>
    <row r="111585" ht="12.75" customHeight="1" x14ac:dyDescent="0.2"/>
    <row r="111586" ht="12.75" customHeight="1" x14ac:dyDescent="0.2"/>
    <row r="111587" ht="12.75" customHeight="1" x14ac:dyDescent="0.2"/>
    <row r="111588" ht="12.75" customHeight="1" x14ac:dyDescent="0.2"/>
    <row r="111589" ht="12.75" customHeight="1" x14ac:dyDescent="0.2"/>
    <row r="111590" ht="12.75" customHeight="1" x14ac:dyDescent="0.2"/>
    <row r="111591" ht="12.75" customHeight="1" x14ac:dyDescent="0.2"/>
    <row r="111592" ht="12.75" customHeight="1" x14ac:dyDescent="0.2"/>
    <row r="111593" ht="12.75" customHeight="1" x14ac:dyDescent="0.2"/>
    <row r="111594" ht="12.75" customHeight="1" x14ac:dyDescent="0.2"/>
    <row r="111595" ht="12.75" customHeight="1" x14ac:dyDescent="0.2"/>
    <row r="111596" ht="12.75" customHeight="1" x14ac:dyDescent="0.2"/>
    <row r="111597" ht="12.75" customHeight="1" x14ac:dyDescent="0.2"/>
    <row r="111598" ht="12.75" customHeight="1" x14ac:dyDescent="0.2"/>
    <row r="111599" ht="12.75" customHeight="1" x14ac:dyDescent="0.2"/>
    <row r="111600" ht="12.75" customHeight="1" x14ac:dyDescent="0.2"/>
    <row r="111601" ht="12.75" customHeight="1" x14ac:dyDescent="0.2"/>
    <row r="111602" ht="12.75" customHeight="1" x14ac:dyDescent="0.2"/>
    <row r="111603" ht="12.75" customHeight="1" x14ac:dyDescent="0.2"/>
    <row r="111604" ht="12.75" customHeight="1" x14ac:dyDescent="0.2"/>
    <row r="111605" ht="12.75" customHeight="1" x14ac:dyDescent="0.2"/>
    <row r="111606" ht="12.75" customHeight="1" x14ac:dyDescent="0.2"/>
    <row r="111607" ht="12.75" customHeight="1" x14ac:dyDescent="0.2"/>
    <row r="111608" ht="12.75" customHeight="1" x14ac:dyDescent="0.2"/>
    <row r="111609" ht="12.75" customHeight="1" x14ac:dyDescent="0.2"/>
    <row r="111610" ht="12.75" customHeight="1" x14ac:dyDescent="0.2"/>
    <row r="111611" ht="12.75" customHeight="1" x14ac:dyDescent="0.2"/>
    <row r="111612" ht="12.75" customHeight="1" x14ac:dyDescent="0.2"/>
    <row r="111613" ht="12.75" customHeight="1" x14ac:dyDescent="0.2"/>
    <row r="111614" ht="12.75" customHeight="1" x14ac:dyDescent="0.2"/>
    <row r="111615" ht="12.75" customHeight="1" x14ac:dyDescent="0.2"/>
    <row r="111616" ht="12.75" customHeight="1" x14ac:dyDescent="0.2"/>
    <row r="111617" ht="12.75" customHeight="1" x14ac:dyDescent="0.2"/>
    <row r="111618" ht="12.75" customHeight="1" x14ac:dyDescent="0.2"/>
    <row r="111619" ht="12.75" customHeight="1" x14ac:dyDescent="0.2"/>
    <row r="111620" ht="12.75" customHeight="1" x14ac:dyDescent="0.2"/>
    <row r="111621" ht="12.75" customHeight="1" x14ac:dyDescent="0.2"/>
    <row r="111622" ht="12.75" customHeight="1" x14ac:dyDescent="0.2"/>
    <row r="111623" ht="12.75" customHeight="1" x14ac:dyDescent="0.2"/>
    <row r="111624" ht="12.75" customHeight="1" x14ac:dyDescent="0.2"/>
    <row r="111625" ht="12.75" customHeight="1" x14ac:dyDescent="0.2"/>
    <row r="111626" ht="12.75" customHeight="1" x14ac:dyDescent="0.2"/>
    <row r="111627" ht="12.75" customHeight="1" x14ac:dyDescent="0.2"/>
    <row r="111628" ht="12.75" customHeight="1" x14ac:dyDescent="0.2"/>
    <row r="111629" ht="12.75" customHeight="1" x14ac:dyDescent="0.2"/>
    <row r="111630" ht="12.75" customHeight="1" x14ac:dyDescent="0.2"/>
    <row r="111631" ht="12.75" customHeight="1" x14ac:dyDescent="0.2"/>
    <row r="111632" ht="12.75" customHeight="1" x14ac:dyDescent="0.2"/>
    <row r="111633" ht="12.75" customHeight="1" x14ac:dyDescent="0.2"/>
    <row r="111634" ht="12.75" customHeight="1" x14ac:dyDescent="0.2"/>
    <row r="111635" ht="12.75" customHeight="1" x14ac:dyDescent="0.2"/>
    <row r="111636" ht="12.75" customHeight="1" x14ac:dyDescent="0.2"/>
    <row r="111637" ht="12.75" customHeight="1" x14ac:dyDescent="0.2"/>
    <row r="111638" ht="12.75" customHeight="1" x14ac:dyDescent="0.2"/>
    <row r="111639" ht="12.75" customHeight="1" x14ac:dyDescent="0.2"/>
    <row r="111640" ht="12.75" customHeight="1" x14ac:dyDescent="0.2"/>
    <row r="111641" ht="12.75" customHeight="1" x14ac:dyDescent="0.2"/>
    <row r="111642" ht="12.75" customHeight="1" x14ac:dyDescent="0.2"/>
    <row r="111643" ht="12.75" customHeight="1" x14ac:dyDescent="0.2"/>
    <row r="111644" ht="12.75" customHeight="1" x14ac:dyDescent="0.2"/>
    <row r="111645" ht="12.75" customHeight="1" x14ac:dyDescent="0.2"/>
    <row r="111646" ht="12.75" customHeight="1" x14ac:dyDescent="0.2"/>
    <row r="111647" ht="12.75" customHeight="1" x14ac:dyDescent="0.2"/>
    <row r="111648" ht="12.75" customHeight="1" x14ac:dyDescent="0.2"/>
    <row r="111649" ht="12.75" customHeight="1" x14ac:dyDescent="0.2"/>
    <row r="111650" ht="12.75" customHeight="1" x14ac:dyDescent="0.2"/>
    <row r="111651" ht="12.75" customHeight="1" x14ac:dyDescent="0.2"/>
    <row r="111652" ht="12.75" customHeight="1" x14ac:dyDescent="0.2"/>
    <row r="111653" ht="12.75" customHeight="1" x14ac:dyDescent="0.2"/>
    <row r="111654" ht="12.75" customHeight="1" x14ac:dyDescent="0.2"/>
    <row r="111655" ht="12.75" customHeight="1" x14ac:dyDescent="0.2"/>
    <row r="111656" ht="12.75" customHeight="1" x14ac:dyDescent="0.2"/>
    <row r="111657" ht="12.75" customHeight="1" x14ac:dyDescent="0.2"/>
    <row r="111658" ht="12.75" customHeight="1" x14ac:dyDescent="0.2"/>
    <row r="111659" ht="12.75" customHeight="1" x14ac:dyDescent="0.2"/>
    <row r="111660" ht="12.75" customHeight="1" x14ac:dyDescent="0.2"/>
    <row r="111661" ht="12.75" customHeight="1" x14ac:dyDescent="0.2"/>
    <row r="111662" ht="12.75" customHeight="1" x14ac:dyDescent="0.2"/>
    <row r="111663" ht="12.75" customHeight="1" x14ac:dyDescent="0.2"/>
    <row r="111664" ht="12.75" customHeight="1" x14ac:dyDescent="0.2"/>
    <row r="111665" ht="12.75" customHeight="1" x14ac:dyDescent="0.2"/>
    <row r="111666" ht="12.75" customHeight="1" x14ac:dyDescent="0.2"/>
    <row r="111667" ht="12.75" customHeight="1" x14ac:dyDescent="0.2"/>
    <row r="111668" ht="12.75" customHeight="1" x14ac:dyDescent="0.2"/>
    <row r="111669" ht="12.75" customHeight="1" x14ac:dyDescent="0.2"/>
    <row r="111670" ht="12.75" customHeight="1" x14ac:dyDescent="0.2"/>
    <row r="111671" ht="12.75" customHeight="1" x14ac:dyDescent="0.2"/>
    <row r="111672" ht="12.75" customHeight="1" x14ac:dyDescent="0.2"/>
    <row r="111673" ht="12.75" customHeight="1" x14ac:dyDescent="0.2"/>
    <row r="111674" ht="12.75" customHeight="1" x14ac:dyDescent="0.2"/>
    <row r="111675" ht="12.75" customHeight="1" x14ac:dyDescent="0.2"/>
    <row r="111676" ht="12.75" customHeight="1" x14ac:dyDescent="0.2"/>
    <row r="111677" ht="12.75" customHeight="1" x14ac:dyDescent="0.2"/>
    <row r="111678" ht="12.75" customHeight="1" x14ac:dyDescent="0.2"/>
    <row r="111679" ht="12.75" customHeight="1" x14ac:dyDescent="0.2"/>
    <row r="111680" ht="12.75" customHeight="1" x14ac:dyDescent="0.2"/>
    <row r="111681" ht="12.75" customHeight="1" x14ac:dyDescent="0.2"/>
    <row r="111682" ht="12.75" customHeight="1" x14ac:dyDescent="0.2"/>
    <row r="111683" ht="12.75" customHeight="1" x14ac:dyDescent="0.2"/>
    <row r="111684" ht="12.75" customHeight="1" x14ac:dyDescent="0.2"/>
    <row r="111685" ht="12.75" customHeight="1" x14ac:dyDescent="0.2"/>
    <row r="111686" ht="12.75" customHeight="1" x14ac:dyDescent="0.2"/>
    <row r="111687" ht="12.75" customHeight="1" x14ac:dyDescent="0.2"/>
    <row r="111688" ht="12.75" customHeight="1" x14ac:dyDescent="0.2"/>
    <row r="111689" ht="12.75" customHeight="1" x14ac:dyDescent="0.2"/>
    <row r="111690" ht="12.75" customHeight="1" x14ac:dyDescent="0.2"/>
    <row r="111691" ht="12.75" customHeight="1" x14ac:dyDescent="0.2"/>
    <row r="111692" ht="12.75" customHeight="1" x14ac:dyDescent="0.2"/>
    <row r="111693" ht="12.75" customHeight="1" x14ac:dyDescent="0.2"/>
    <row r="111694" ht="12.75" customHeight="1" x14ac:dyDescent="0.2"/>
    <row r="111695" ht="12.75" customHeight="1" x14ac:dyDescent="0.2"/>
    <row r="111696" ht="12.75" customHeight="1" x14ac:dyDescent="0.2"/>
    <row r="111697" ht="12.75" customHeight="1" x14ac:dyDescent="0.2"/>
    <row r="111698" ht="12.75" customHeight="1" x14ac:dyDescent="0.2"/>
    <row r="111699" ht="12.75" customHeight="1" x14ac:dyDescent="0.2"/>
    <row r="111700" ht="12.75" customHeight="1" x14ac:dyDescent="0.2"/>
    <row r="111701" ht="12.75" customHeight="1" x14ac:dyDescent="0.2"/>
    <row r="111702" ht="12.75" customHeight="1" x14ac:dyDescent="0.2"/>
    <row r="111703" ht="12.75" customHeight="1" x14ac:dyDescent="0.2"/>
    <row r="111704" ht="12.75" customHeight="1" x14ac:dyDescent="0.2"/>
    <row r="111705" ht="12.75" customHeight="1" x14ac:dyDescent="0.2"/>
    <row r="111706" ht="12.75" customHeight="1" x14ac:dyDescent="0.2"/>
    <row r="111707" ht="12.75" customHeight="1" x14ac:dyDescent="0.2"/>
    <row r="111708" ht="12.75" customHeight="1" x14ac:dyDescent="0.2"/>
    <row r="111709" ht="12.75" customHeight="1" x14ac:dyDescent="0.2"/>
    <row r="111710" ht="12.75" customHeight="1" x14ac:dyDescent="0.2"/>
    <row r="111711" ht="12.75" customHeight="1" x14ac:dyDescent="0.2"/>
    <row r="111712" ht="12.75" customHeight="1" x14ac:dyDescent="0.2"/>
    <row r="111713" ht="12.75" customHeight="1" x14ac:dyDescent="0.2"/>
    <row r="111714" ht="12.75" customHeight="1" x14ac:dyDescent="0.2"/>
    <row r="111715" ht="12.75" customHeight="1" x14ac:dyDescent="0.2"/>
    <row r="111716" ht="12.75" customHeight="1" x14ac:dyDescent="0.2"/>
    <row r="111717" ht="12.75" customHeight="1" x14ac:dyDescent="0.2"/>
    <row r="111718" ht="12.75" customHeight="1" x14ac:dyDescent="0.2"/>
    <row r="111719" ht="12.75" customHeight="1" x14ac:dyDescent="0.2"/>
    <row r="111720" ht="12.75" customHeight="1" x14ac:dyDescent="0.2"/>
    <row r="111721" ht="12.75" customHeight="1" x14ac:dyDescent="0.2"/>
    <row r="111722" ht="12.75" customHeight="1" x14ac:dyDescent="0.2"/>
    <row r="111723" ht="12.75" customHeight="1" x14ac:dyDescent="0.2"/>
    <row r="111724" ht="12.75" customHeight="1" x14ac:dyDescent="0.2"/>
    <row r="111725" ht="12.75" customHeight="1" x14ac:dyDescent="0.2"/>
    <row r="111726" ht="12.75" customHeight="1" x14ac:dyDescent="0.2"/>
    <row r="111727" ht="12.75" customHeight="1" x14ac:dyDescent="0.2"/>
    <row r="111728" ht="12.75" customHeight="1" x14ac:dyDescent="0.2"/>
    <row r="111729" ht="12.75" customHeight="1" x14ac:dyDescent="0.2"/>
    <row r="111730" ht="12.75" customHeight="1" x14ac:dyDescent="0.2"/>
    <row r="111731" ht="12.75" customHeight="1" x14ac:dyDescent="0.2"/>
    <row r="111732" ht="12.75" customHeight="1" x14ac:dyDescent="0.2"/>
    <row r="111733" ht="12.75" customHeight="1" x14ac:dyDescent="0.2"/>
    <row r="111734" ht="12.75" customHeight="1" x14ac:dyDescent="0.2"/>
    <row r="111735" ht="12.75" customHeight="1" x14ac:dyDescent="0.2"/>
    <row r="111736" ht="12.75" customHeight="1" x14ac:dyDescent="0.2"/>
    <row r="111737" ht="12.75" customHeight="1" x14ac:dyDescent="0.2"/>
    <row r="111738" ht="12.75" customHeight="1" x14ac:dyDescent="0.2"/>
    <row r="111739" ht="12.75" customHeight="1" x14ac:dyDescent="0.2"/>
    <row r="111740" ht="12.75" customHeight="1" x14ac:dyDescent="0.2"/>
    <row r="111741" ht="12.75" customHeight="1" x14ac:dyDescent="0.2"/>
    <row r="111742" ht="12.75" customHeight="1" x14ac:dyDescent="0.2"/>
    <row r="111743" ht="12.75" customHeight="1" x14ac:dyDescent="0.2"/>
    <row r="111744" ht="12.75" customHeight="1" x14ac:dyDescent="0.2"/>
    <row r="111745" ht="12.75" customHeight="1" x14ac:dyDescent="0.2"/>
    <row r="111746" ht="12.75" customHeight="1" x14ac:dyDescent="0.2"/>
    <row r="111747" ht="12.75" customHeight="1" x14ac:dyDescent="0.2"/>
    <row r="111748" ht="12.75" customHeight="1" x14ac:dyDescent="0.2"/>
    <row r="111749" ht="12.75" customHeight="1" x14ac:dyDescent="0.2"/>
    <row r="111750" ht="12.75" customHeight="1" x14ac:dyDescent="0.2"/>
    <row r="111751" ht="12.75" customHeight="1" x14ac:dyDescent="0.2"/>
    <row r="111752" ht="12.75" customHeight="1" x14ac:dyDescent="0.2"/>
    <row r="111753" ht="12.75" customHeight="1" x14ac:dyDescent="0.2"/>
    <row r="111754" ht="12.75" customHeight="1" x14ac:dyDescent="0.2"/>
    <row r="111755" ht="12.75" customHeight="1" x14ac:dyDescent="0.2"/>
    <row r="111756" ht="12.75" customHeight="1" x14ac:dyDescent="0.2"/>
    <row r="111757" ht="12.75" customHeight="1" x14ac:dyDescent="0.2"/>
    <row r="111758" ht="12.75" customHeight="1" x14ac:dyDescent="0.2"/>
    <row r="111759" ht="12.75" customHeight="1" x14ac:dyDescent="0.2"/>
    <row r="111760" ht="12.75" customHeight="1" x14ac:dyDescent="0.2"/>
    <row r="111761" ht="12.75" customHeight="1" x14ac:dyDescent="0.2"/>
    <row r="111762" ht="12.75" customHeight="1" x14ac:dyDescent="0.2"/>
    <row r="111763" ht="12.75" customHeight="1" x14ac:dyDescent="0.2"/>
    <row r="111764" ht="12.75" customHeight="1" x14ac:dyDescent="0.2"/>
    <row r="111765" ht="12.75" customHeight="1" x14ac:dyDescent="0.2"/>
    <row r="111766" ht="12.75" customHeight="1" x14ac:dyDescent="0.2"/>
    <row r="111767" ht="12.75" customHeight="1" x14ac:dyDescent="0.2"/>
    <row r="111768" ht="12.75" customHeight="1" x14ac:dyDescent="0.2"/>
    <row r="111769" ht="12.75" customHeight="1" x14ac:dyDescent="0.2"/>
    <row r="111770" ht="12.75" customHeight="1" x14ac:dyDescent="0.2"/>
    <row r="111771" ht="12.75" customHeight="1" x14ac:dyDescent="0.2"/>
    <row r="111772" ht="12.75" customHeight="1" x14ac:dyDescent="0.2"/>
    <row r="111773" ht="12.75" customHeight="1" x14ac:dyDescent="0.2"/>
    <row r="111774" ht="12.75" customHeight="1" x14ac:dyDescent="0.2"/>
    <row r="111775" ht="12.75" customHeight="1" x14ac:dyDescent="0.2"/>
    <row r="111776" ht="12.75" customHeight="1" x14ac:dyDescent="0.2"/>
    <row r="111777" ht="12.75" customHeight="1" x14ac:dyDescent="0.2"/>
    <row r="111778" ht="12.75" customHeight="1" x14ac:dyDescent="0.2"/>
    <row r="111779" ht="12.75" customHeight="1" x14ac:dyDescent="0.2"/>
    <row r="111780" ht="12.75" customHeight="1" x14ac:dyDescent="0.2"/>
    <row r="111781" ht="12.75" customHeight="1" x14ac:dyDescent="0.2"/>
    <row r="111782" ht="12.75" customHeight="1" x14ac:dyDescent="0.2"/>
    <row r="111783" ht="12.75" customHeight="1" x14ac:dyDescent="0.2"/>
    <row r="111784" ht="12.75" customHeight="1" x14ac:dyDescent="0.2"/>
    <row r="111785" ht="12.75" customHeight="1" x14ac:dyDescent="0.2"/>
    <row r="111786" ht="12.75" customHeight="1" x14ac:dyDescent="0.2"/>
    <row r="111787" ht="12.75" customHeight="1" x14ac:dyDescent="0.2"/>
    <row r="111788" ht="12.75" customHeight="1" x14ac:dyDescent="0.2"/>
    <row r="111789" ht="12.75" customHeight="1" x14ac:dyDescent="0.2"/>
    <row r="111790" ht="12.75" customHeight="1" x14ac:dyDescent="0.2"/>
    <row r="111791" ht="12.75" customHeight="1" x14ac:dyDescent="0.2"/>
    <row r="111792" ht="12.75" customHeight="1" x14ac:dyDescent="0.2"/>
    <row r="111793" ht="12.75" customHeight="1" x14ac:dyDescent="0.2"/>
    <row r="111794" ht="12.75" customHeight="1" x14ac:dyDescent="0.2"/>
    <row r="111795" ht="12.75" customHeight="1" x14ac:dyDescent="0.2"/>
    <row r="111796" ht="12.75" customHeight="1" x14ac:dyDescent="0.2"/>
    <row r="111797" ht="12.75" customHeight="1" x14ac:dyDescent="0.2"/>
    <row r="111798" ht="12.75" customHeight="1" x14ac:dyDescent="0.2"/>
    <row r="111799" ht="12.75" customHeight="1" x14ac:dyDescent="0.2"/>
    <row r="111800" ht="12.75" customHeight="1" x14ac:dyDescent="0.2"/>
    <row r="111801" ht="12.75" customHeight="1" x14ac:dyDescent="0.2"/>
    <row r="111802" ht="12.75" customHeight="1" x14ac:dyDescent="0.2"/>
    <row r="111803" ht="12.75" customHeight="1" x14ac:dyDescent="0.2"/>
    <row r="111804" ht="12.75" customHeight="1" x14ac:dyDescent="0.2"/>
    <row r="111805" ht="12.75" customHeight="1" x14ac:dyDescent="0.2"/>
    <row r="111806" ht="12.75" customHeight="1" x14ac:dyDescent="0.2"/>
    <row r="111807" ht="12.75" customHeight="1" x14ac:dyDescent="0.2"/>
    <row r="111808" ht="12.75" customHeight="1" x14ac:dyDescent="0.2"/>
    <row r="111809" ht="12.75" customHeight="1" x14ac:dyDescent="0.2"/>
    <row r="111810" ht="12.75" customHeight="1" x14ac:dyDescent="0.2"/>
    <row r="111811" ht="12.75" customHeight="1" x14ac:dyDescent="0.2"/>
    <row r="111812" ht="12.75" customHeight="1" x14ac:dyDescent="0.2"/>
    <row r="111813" ht="12.75" customHeight="1" x14ac:dyDescent="0.2"/>
    <row r="111814" ht="12.75" customHeight="1" x14ac:dyDescent="0.2"/>
    <row r="111815" ht="12.75" customHeight="1" x14ac:dyDescent="0.2"/>
    <row r="111816" ht="12.75" customHeight="1" x14ac:dyDescent="0.2"/>
    <row r="111817" ht="12.75" customHeight="1" x14ac:dyDescent="0.2"/>
    <row r="111818" ht="12.75" customHeight="1" x14ac:dyDescent="0.2"/>
    <row r="111819" ht="12.75" customHeight="1" x14ac:dyDescent="0.2"/>
    <row r="111820" ht="12.75" customHeight="1" x14ac:dyDescent="0.2"/>
    <row r="111821" ht="12.75" customHeight="1" x14ac:dyDescent="0.2"/>
    <row r="111822" ht="12.75" customHeight="1" x14ac:dyDescent="0.2"/>
    <row r="111823" ht="12.75" customHeight="1" x14ac:dyDescent="0.2"/>
    <row r="111824" ht="12.75" customHeight="1" x14ac:dyDescent="0.2"/>
    <row r="111825" ht="12.75" customHeight="1" x14ac:dyDescent="0.2"/>
    <row r="111826" ht="12.75" customHeight="1" x14ac:dyDescent="0.2"/>
    <row r="111827" ht="12.75" customHeight="1" x14ac:dyDescent="0.2"/>
    <row r="111828" ht="12.75" customHeight="1" x14ac:dyDescent="0.2"/>
    <row r="111829" ht="12.75" customHeight="1" x14ac:dyDescent="0.2"/>
    <row r="111830" ht="12.75" customHeight="1" x14ac:dyDescent="0.2"/>
    <row r="111831" ht="12.75" customHeight="1" x14ac:dyDescent="0.2"/>
    <row r="111832" ht="12.75" customHeight="1" x14ac:dyDescent="0.2"/>
    <row r="111833" ht="12.75" customHeight="1" x14ac:dyDescent="0.2"/>
    <row r="111834" ht="12.75" customHeight="1" x14ac:dyDescent="0.2"/>
    <row r="111835" ht="12.75" customHeight="1" x14ac:dyDescent="0.2"/>
    <row r="111836" ht="12.75" customHeight="1" x14ac:dyDescent="0.2"/>
    <row r="111837" ht="12.75" customHeight="1" x14ac:dyDescent="0.2"/>
    <row r="111838" ht="12.75" customHeight="1" x14ac:dyDescent="0.2"/>
    <row r="111839" ht="12.75" customHeight="1" x14ac:dyDescent="0.2"/>
    <row r="111840" ht="12.75" customHeight="1" x14ac:dyDescent="0.2"/>
    <row r="111841" ht="12.75" customHeight="1" x14ac:dyDescent="0.2"/>
    <row r="111842" ht="12.75" customHeight="1" x14ac:dyDescent="0.2"/>
    <row r="111843" ht="12.75" customHeight="1" x14ac:dyDescent="0.2"/>
    <row r="111844" ht="12.75" customHeight="1" x14ac:dyDescent="0.2"/>
    <row r="111845" ht="12.75" customHeight="1" x14ac:dyDescent="0.2"/>
    <row r="111846" ht="12.75" customHeight="1" x14ac:dyDescent="0.2"/>
    <row r="111847" ht="12.75" customHeight="1" x14ac:dyDescent="0.2"/>
    <row r="111848" ht="12.75" customHeight="1" x14ac:dyDescent="0.2"/>
    <row r="111849" ht="12.75" customHeight="1" x14ac:dyDescent="0.2"/>
    <row r="111850" ht="12.75" customHeight="1" x14ac:dyDescent="0.2"/>
    <row r="111851" ht="12.75" customHeight="1" x14ac:dyDescent="0.2"/>
    <row r="111852" ht="12.75" customHeight="1" x14ac:dyDescent="0.2"/>
    <row r="111853" ht="12.75" customHeight="1" x14ac:dyDescent="0.2"/>
    <row r="111854" ht="12.75" customHeight="1" x14ac:dyDescent="0.2"/>
    <row r="111855" ht="12.75" customHeight="1" x14ac:dyDescent="0.2"/>
    <row r="111856" ht="12.75" customHeight="1" x14ac:dyDescent="0.2"/>
    <row r="111857" ht="12.75" customHeight="1" x14ac:dyDescent="0.2"/>
    <row r="111858" ht="12.75" customHeight="1" x14ac:dyDescent="0.2"/>
    <row r="111859" ht="12.75" customHeight="1" x14ac:dyDescent="0.2"/>
    <row r="111860" ht="12.75" customHeight="1" x14ac:dyDescent="0.2"/>
    <row r="111861" ht="12.75" customHeight="1" x14ac:dyDescent="0.2"/>
    <row r="111862" ht="12.75" customHeight="1" x14ac:dyDescent="0.2"/>
    <row r="111863" ht="12.75" customHeight="1" x14ac:dyDescent="0.2"/>
    <row r="111864" ht="12.75" customHeight="1" x14ac:dyDescent="0.2"/>
    <row r="111865" ht="12.75" customHeight="1" x14ac:dyDescent="0.2"/>
    <row r="111866" ht="12.75" customHeight="1" x14ac:dyDescent="0.2"/>
    <row r="111867" ht="12.75" customHeight="1" x14ac:dyDescent="0.2"/>
    <row r="111868" ht="12.75" customHeight="1" x14ac:dyDescent="0.2"/>
    <row r="111869" ht="12.75" customHeight="1" x14ac:dyDescent="0.2"/>
    <row r="111870" ht="12.75" customHeight="1" x14ac:dyDescent="0.2"/>
    <row r="111871" ht="12.75" customHeight="1" x14ac:dyDescent="0.2"/>
    <row r="111872" ht="12.75" customHeight="1" x14ac:dyDescent="0.2"/>
    <row r="111873" ht="12.75" customHeight="1" x14ac:dyDescent="0.2"/>
    <row r="111874" ht="12.75" customHeight="1" x14ac:dyDescent="0.2"/>
    <row r="111875" ht="12.75" customHeight="1" x14ac:dyDescent="0.2"/>
    <row r="111876" ht="12.75" customHeight="1" x14ac:dyDescent="0.2"/>
    <row r="111877" ht="12.75" customHeight="1" x14ac:dyDescent="0.2"/>
    <row r="111878" ht="12.75" customHeight="1" x14ac:dyDescent="0.2"/>
    <row r="111879" ht="12.75" customHeight="1" x14ac:dyDescent="0.2"/>
    <row r="111880" ht="12.75" customHeight="1" x14ac:dyDescent="0.2"/>
    <row r="111881" ht="12.75" customHeight="1" x14ac:dyDescent="0.2"/>
    <row r="111882" ht="12.75" customHeight="1" x14ac:dyDescent="0.2"/>
    <row r="111883" ht="12.75" customHeight="1" x14ac:dyDescent="0.2"/>
    <row r="111884" ht="12.75" customHeight="1" x14ac:dyDescent="0.2"/>
    <row r="111885" ht="12.75" customHeight="1" x14ac:dyDescent="0.2"/>
    <row r="111886" ht="12.75" customHeight="1" x14ac:dyDescent="0.2"/>
    <row r="111887" ht="12.75" customHeight="1" x14ac:dyDescent="0.2"/>
    <row r="111888" ht="12.75" customHeight="1" x14ac:dyDescent="0.2"/>
    <row r="111889" ht="12.75" customHeight="1" x14ac:dyDescent="0.2"/>
    <row r="111890" ht="12.75" customHeight="1" x14ac:dyDescent="0.2"/>
    <row r="111891" ht="12.75" customHeight="1" x14ac:dyDescent="0.2"/>
    <row r="111892" ht="12.75" customHeight="1" x14ac:dyDescent="0.2"/>
    <row r="111893" ht="12.75" customHeight="1" x14ac:dyDescent="0.2"/>
    <row r="111894" ht="12.75" customHeight="1" x14ac:dyDescent="0.2"/>
    <row r="111895" ht="12.75" customHeight="1" x14ac:dyDescent="0.2"/>
    <row r="111896" ht="12.75" customHeight="1" x14ac:dyDescent="0.2"/>
    <row r="111897" ht="12.75" customHeight="1" x14ac:dyDescent="0.2"/>
    <row r="111898" ht="12.75" customHeight="1" x14ac:dyDescent="0.2"/>
    <row r="111899" ht="12.75" customHeight="1" x14ac:dyDescent="0.2"/>
    <row r="111900" ht="12.75" customHeight="1" x14ac:dyDescent="0.2"/>
    <row r="111901" ht="12.75" customHeight="1" x14ac:dyDescent="0.2"/>
    <row r="111902" ht="12.75" customHeight="1" x14ac:dyDescent="0.2"/>
    <row r="111903" ht="12.75" customHeight="1" x14ac:dyDescent="0.2"/>
    <row r="111904" ht="12.75" customHeight="1" x14ac:dyDescent="0.2"/>
    <row r="111905" ht="12.75" customHeight="1" x14ac:dyDescent="0.2"/>
    <row r="111906" ht="12.75" customHeight="1" x14ac:dyDescent="0.2"/>
    <row r="111907" ht="12.75" customHeight="1" x14ac:dyDescent="0.2"/>
    <row r="111908" ht="12.75" customHeight="1" x14ac:dyDescent="0.2"/>
    <row r="111909" ht="12.75" customHeight="1" x14ac:dyDescent="0.2"/>
    <row r="111910" ht="12.75" customHeight="1" x14ac:dyDescent="0.2"/>
    <row r="111911" ht="12.75" customHeight="1" x14ac:dyDescent="0.2"/>
    <row r="111912" ht="12.75" customHeight="1" x14ac:dyDescent="0.2"/>
    <row r="111913" ht="12.75" customHeight="1" x14ac:dyDescent="0.2"/>
    <row r="111914" ht="12.75" customHeight="1" x14ac:dyDescent="0.2"/>
    <row r="111915" ht="12.75" customHeight="1" x14ac:dyDescent="0.2"/>
    <row r="111916" ht="12.75" customHeight="1" x14ac:dyDescent="0.2"/>
    <row r="111917" ht="12.75" customHeight="1" x14ac:dyDescent="0.2"/>
    <row r="111918" ht="12.75" customHeight="1" x14ac:dyDescent="0.2"/>
    <row r="111919" ht="12.75" customHeight="1" x14ac:dyDescent="0.2"/>
    <row r="111920" ht="12.75" customHeight="1" x14ac:dyDescent="0.2"/>
    <row r="111921" ht="12.75" customHeight="1" x14ac:dyDescent="0.2"/>
    <row r="111922" ht="12.75" customHeight="1" x14ac:dyDescent="0.2"/>
    <row r="111923" ht="12.75" customHeight="1" x14ac:dyDescent="0.2"/>
    <row r="111924" ht="12.75" customHeight="1" x14ac:dyDescent="0.2"/>
    <row r="111925" ht="12.75" customHeight="1" x14ac:dyDescent="0.2"/>
    <row r="111926" ht="12.75" customHeight="1" x14ac:dyDescent="0.2"/>
    <row r="111927" ht="12.75" customHeight="1" x14ac:dyDescent="0.2"/>
    <row r="111928" ht="12.75" customHeight="1" x14ac:dyDescent="0.2"/>
    <row r="111929" ht="12.75" customHeight="1" x14ac:dyDescent="0.2"/>
    <row r="111930" ht="12.75" customHeight="1" x14ac:dyDescent="0.2"/>
    <row r="111931" ht="12.75" customHeight="1" x14ac:dyDescent="0.2"/>
    <row r="111932" ht="12.75" customHeight="1" x14ac:dyDescent="0.2"/>
    <row r="111933" ht="12.75" customHeight="1" x14ac:dyDescent="0.2"/>
    <row r="111934" ht="12.75" customHeight="1" x14ac:dyDescent="0.2"/>
    <row r="111935" ht="12.75" customHeight="1" x14ac:dyDescent="0.2"/>
    <row r="111936" ht="12.75" customHeight="1" x14ac:dyDescent="0.2"/>
    <row r="111937" ht="12.75" customHeight="1" x14ac:dyDescent="0.2"/>
    <row r="111938" ht="12.75" customHeight="1" x14ac:dyDescent="0.2"/>
    <row r="111939" ht="12.75" customHeight="1" x14ac:dyDescent="0.2"/>
    <row r="111940" ht="12.75" customHeight="1" x14ac:dyDescent="0.2"/>
    <row r="111941" ht="12.75" customHeight="1" x14ac:dyDescent="0.2"/>
    <row r="111942" ht="12.75" customHeight="1" x14ac:dyDescent="0.2"/>
    <row r="111943" ht="12.75" customHeight="1" x14ac:dyDescent="0.2"/>
    <row r="111944" ht="12.75" customHeight="1" x14ac:dyDescent="0.2"/>
    <row r="111945" ht="12.75" customHeight="1" x14ac:dyDescent="0.2"/>
    <row r="111946" ht="12.75" customHeight="1" x14ac:dyDescent="0.2"/>
    <row r="111947" ht="12.75" customHeight="1" x14ac:dyDescent="0.2"/>
    <row r="111948" ht="12.75" customHeight="1" x14ac:dyDescent="0.2"/>
    <row r="111949" ht="12.75" customHeight="1" x14ac:dyDescent="0.2"/>
    <row r="111950" ht="12.75" customHeight="1" x14ac:dyDescent="0.2"/>
    <row r="111951" ht="12.75" customHeight="1" x14ac:dyDescent="0.2"/>
    <row r="111952" ht="12.75" customHeight="1" x14ac:dyDescent="0.2"/>
    <row r="111953" ht="12.75" customHeight="1" x14ac:dyDescent="0.2"/>
    <row r="111954" ht="12.75" customHeight="1" x14ac:dyDescent="0.2"/>
    <row r="111955" ht="12.75" customHeight="1" x14ac:dyDescent="0.2"/>
    <row r="111956" ht="12.75" customHeight="1" x14ac:dyDescent="0.2"/>
    <row r="111957" ht="12.75" customHeight="1" x14ac:dyDescent="0.2"/>
    <row r="111958" ht="12.75" customHeight="1" x14ac:dyDescent="0.2"/>
    <row r="111959" ht="12.75" customHeight="1" x14ac:dyDescent="0.2"/>
    <row r="111960" ht="12.75" customHeight="1" x14ac:dyDescent="0.2"/>
    <row r="111961" ht="12.75" customHeight="1" x14ac:dyDescent="0.2"/>
    <row r="111962" ht="12.75" customHeight="1" x14ac:dyDescent="0.2"/>
    <row r="111963" ht="12.75" customHeight="1" x14ac:dyDescent="0.2"/>
    <row r="111964" ht="12.75" customHeight="1" x14ac:dyDescent="0.2"/>
    <row r="111965" ht="12.75" customHeight="1" x14ac:dyDescent="0.2"/>
    <row r="111966" ht="12.75" customHeight="1" x14ac:dyDescent="0.2"/>
    <row r="111967" ht="12.75" customHeight="1" x14ac:dyDescent="0.2"/>
    <row r="111968" ht="12.75" customHeight="1" x14ac:dyDescent="0.2"/>
    <row r="111969" ht="12.75" customHeight="1" x14ac:dyDescent="0.2"/>
    <row r="111970" ht="12.75" customHeight="1" x14ac:dyDescent="0.2"/>
    <row r="111971" ht="12.75" customHeight="1" x14ac:dyDescent="0.2"/>
    <row r="111972" ht="12.75" customHeight="1" x14ac:dyDescent="0.2"/>
    <row r="111973" ht="12.75" customHeight="1" x14ac:dyDescent="0.2"/>
    <row r="111974" ht="12.75" customHeight="1" x14ac:dyDescent="0.2"/>
    <row r="111975" ht="12.75" customHeight="1" x14ac:dyDescent="0.2"/>
    <row r="111976" ht="12.75" customHeight="1" x14ac:dyDescent="0.2"/>
    <row r="111977" ht="12.75" customHeight="1" x14ac:dyDescent="0.2"/>
    <row r="111978" ht="12.75" customHeight="1" x14ac:dyDescent="0.2"/>
    <row r="111979" ht="12.75" customHeight="1" x14ac:dyDescent="0.2"/>
    <row r="111980" ht="12.75" customHeight="1" x14ac:dyDescent="0.2"/>
    <row r="111981" ht="12.75" customHeight="1" x14ac:dyDescent="0.2"/>
    <row r="111982" ht="12.75" customHeight="1" x14ac:dyDescent="0.2"/>
    <row r="111983" ht="12.75" customHeight="1" x14ac:dyDescent="0.2"/>
    <row r="111984" ht="12.75" customHeight="1" x14ac:dyDescent="0.2"/>
    <row r="111985" ht="12.75" customHeight="1" x14ac:dyDescent="0.2"/>
    <row r="111986" ht="12.75" customHeight="1" x14ac:dyDescent="0.2"/>
    <row r="111987" ht="12.75" customHeight="1" x14ac:dyDescent="0.2"/>
    <row r="111988" ht="12.75" customHeight="1" x14ac:dyDescent="0.2"/>
    <row r="111989" ht="12.75" customHeight="1" x14ac:dyDescent="0.2"/>
    <row r="111990" ht="12.75" customHeight="1" x14ac:dyDescent="0.2"/>
    <row r="111991" ht="12.75" customHeight="1" x14ac:dyDescent="0.2"/>
    <row r="111992" ht="12.75" customHeight="1" x14ac:dyDescent="0.2"/>
    <row r="111993" ht="12.75" customHeight="1" x14ac:dyDescent="0.2"/>
    <row r="111994" ht="12.75" customHeight="1" x14ac:dyDescent="0.2"/>
    <row r="111995" ht="12.75" customHeight="1" x14ac:dyDescent="0.2"/>
    <row r="111996" ht="12.75" customHeight="1" x14ac:dyDescent="0.2"/>
    <row r="111997" ht="12.75" customHeight="1" x14ac:dyDescent="0.2"/>
    <row r="111998" ht="12.75" customHeight="1" x14ac:dyDescent="0.2"/>
    <row r="111999" ht="12.75" customHeight="1" x14ac:dyDescent="0.2"/>
    <row r="112000" ht="12.75" customHeight="1" x14ac:dyDescent="0.2"/>
    <row r="112001" ht="12.75" customHeight="1" x14ac:dyDescent="0.2"/>
    <row r="112002" ht="12.75" customHeight="1" x14ac:dyDescent="0.2"/>
    <row r="112003" ht="12.75" customHeight="1" x14ac:dyDescent="0.2"/>
    <row r="112004" ht="12.75" customHeight="1" x14ac:dyDescent="0.2"/>
    <row r="112005" ht="12.75" customHeight="1" x14ac:dyDescent="0.2"/>
    <row r="112006" ht="12.75" customHeight="1" x14ac:dyDescent="0.2"/>
    <row r="112007" ht="12.75" customHeight="1" x14ac:dyDescent="0.2"/>
    <row r="112008" ht="12.75" customHeight="1" x14ac:dyDescent="0.2"/>
    <row r="112009" ht="12.75" customHeight="1" x14ac:dyDescent="0.2"/>
    <row r="112010" ht="12.75" customHeight="1" x14ac:dyDescent="0.2"/>
    <row r="112011" ht="12.75" customHeight="1" x14ac:dyDescent="0.2"/>
    <row r="112012" ht="12.75" customHeight="1" x14ac:dyDescent="0.2"/>
    <row r="112013" ht="12.75" customHeight="1" x14ac:dyDescent="0.2"/>
    <row r="112014" ht="12.75" customHeight="1" x14ac:dyDescent="0.2"/>
    <row r="112015" ht="12.75" customHeight="1" x14ac:dyDescent="0.2"/>
    <row r="112016" ht="12.75" customHeight="1" x14ac:dyDescent="0.2"/>
    <row r="112017" ht="12.75" customHeight="1" x14ac:dyDescent="0.2"/>
    <row r="112018" ht="12.75" customHeight="1" x14ac:dyDescent="0.2"/>
    <row r="112019" ht="12.75" customHeight="1" x14ac:dyDescent="0.2"/>
    <row r="112020" ht="12.75" customHeight="1" x14ac:dyDescent="0.2"/>
    <row r="112021" ht="12.75" customHeight="1" x14ac:dyDescent="0.2"/>
    <row r="112022" ht="12.75" customHeight="1" x14ac:dyDescent="0.2"/>
    <row r="112023" ht="12.75" customHeight="1" x14ac:dyDescent="0.2"/>
    <row r="112024" ht="12.75" customHeight="1" x14ac:dyDescent="0.2"/>
    <row r="112025" ht="12.75" customHeight="1" x14ac:dyDescent="0.2"/>
    <row r="112026" ht="12.75" customHeight="1" x14ac:dyDescent="0.2"/>
    <row r="112027" ht="12.75" customHeight="1" x14ac:dyDescent="0.2"/>
    <row r="112028" ht="12.75" customHeight="1" x14ac:dyDescent="0.2"/>
    <row r="112029" ht="12.75" customHeight="1" x14ac:dyDescent="0.2"/>
    <row r="112030" ht="12.75" customHeight="1" x14ac:dyDescent="0.2"/>
    <row r="112031" ht="12.75" customHeight="1" x14ac:dyDescent="0.2"/>
    <row r="112032" ht="12.75" customHeight="1" x14ac:dyDescent="0.2"/>
    <row r="112033" ht="12.75" customHeight="1" x14ac:dyDescent="0.2"/>
    <row r="112034" ht="12.75" customHeight="1" x14ac:dyDescent="0.2"/>
    <row r="112035" ht="12.75" customHeight="1" x14ac:dyDescent="0.2"/>
    <row r="112036" ht="12.75" customHeight="1" x14ac:dyDescent="0.2"/>
    <row r="112037" ht="12.75" customHeight="1" x14ac:dyDescent="0.2"/>
    <row r="112038" ht="12.75" customHeight="1" x14ac:dyDescent="0.2"/>
    <row r="112039" ht="12.75" customHeight="1" x14ac:dyDescent="0.2"/>
    <row r="112040" ht="12.75" customHeight="1" x14ac:dyDescent="0.2"/>
    <row r="112041" ht="12.75" customHeight="1" x14ac:dyDescent="0.2"/>
    <row r="112042" ht="12.75" customHeight="1" x14ac:dyDescent="0.2"/>
    <row r="112043" ht="12.75" customHeight="1" x14ac:dyDescent="0.2"/>
    <row r="112044" ht="12.75" customHeight="1" x14ac:dyDescent="0.2"/>
    <row r="112045" ht="12.75" customHeight="1" x14ac:dyDescent="0.2"/>
    <row r="112046" ht="12.75" customHeight="1" x14ac:dyDescent="0.2"/>
    <row r="112047" ht="12.75" customHeight="1" x14ac:dyDescent="0.2"/>
    <row r="112048" ht="12.75" customHeight="1" x14ac:dyDescent="0.2"/>
    <row r="112049" ht="12.75" customHeight="1" x14ac:dyDescent="0.2"/>
    <row r="112050" ht="12.75" customHeight="1" x14ac:dyDescent="0.2"/>
    <row r="112051" ht="12.75" customHeight="1" x14ac:dyDescent="0.2"/>
    <row r="112052" ht="12.75" customHeight="1" x14ac:dyDescent="0.2"/>
    <row r="112053" ht="12.75" customHeight="1" x14ac:dyDescent="0.2"/>
    <row r="112054" ht="12.75" customHeight="1" x14ac:dyDescent="0.2"/>
    <row r="112055" ht="12.75" customHeight="1" x14ac:dyDescent="0.2"/>
    <row r="112056" ht="12.75" customHeight="1" x14ac:dyDescent="0.2"/>
    <row r="112057" ht="12.75" customHeight="1" x14ac:dyDescent="0.2"/>
    <row r="112058" ht="12.75" customHeight="1" x14ac:dyDescent="0.2"/>
    <row r="112059" ht="12.75" customHeight="1" x14ac:dyDescent="0.2"/>
    <row r="112060" ht="12.75" customHeight="1" x14ac:dyDescent="0.2"/>
    <row r="112061" ht="12.75" customHeight="1" x14ac:dyDescent="0.2"/>
    <row r="112062" ht="12.75" customHeight="1" x14ac:dyDescent="0.2"/>
    <row r="112063" ht="12.75" customHeight="1" x14ac:dyDescent="0.2"/>
    <row r="112064" ht="12.75" customHeight="1" x14ac:dyDescent="0.2"/>
    <row r="112065" ht="12.75" customHeight="1" x14ac:dyDescent="0.2"/>
    <row r="112066" ht="12.75" customHeight="1" x14ac:dyDescent="0.2"/>
    <row r="112067" ht="12.75" customHeight="1" x14ac:dyDescent="0.2"/>
    <row r="112068" ht="12.75" customHeight="1" x14ac:dyDescent="0.2"/>
    <row r="112069" ht="12.75" customHeight="1" x14ac:dyDescent="0.2"/>
    <row r="112070" ht="12.75" customHeight="1" x14ac:dyDescent="0.2"/>
    <row r="112071" ht="12.75" customHeight="1" x14ac:dyDescent="0.2"/>
    <row r="112072" ht="12.75" customHeight="1" x14ac:dyDescent="0.2"/>
    <row r="112073" ht="12.75" customHeight="1" x14ac:dyDescent="0.2"/>
    <row r="112074" ht="12.75" customHeight="1" x14ac:dyDescent="0.2"/>
    <row r="112075" ht="12.75" customHeight="1" x14ac:dyDescent="0.2"/>
    <row r="112076" ht="12.75" customHeight="1" x14ac:dyDescent="0.2"/>
    <row r="112077" ht="12.75" customHeight="1" x14ac:dyDescent="0.2"/>
    <row r="112078" ht="12.75" customHeight="1" x14ac:dyDescent="0.2"/>
    <row r="112079" ht="12.75" customHeight="1" x14ac:dyDescent="0.2"/>
    <row r="112080" ht="12.75" customHeight="1" x14ac:dyDescent="0.2"/>
    <row r="112081" ht="12.75" customHeight="1" x14ac:dyDescent="0.2"/>
    <row r="112082" ht="12.75" customHeight="1" x14ac:dyDescent="0.2"/>
    <row r="112083" ht="12.75" customHeight="1" x14ac:dyDescent="0.2"/>
    <row r="112084" ht="12.75" customHeight="1" x14ac:dyDescent="0.2"/>
    <row r="112085" ht="12.75" customHeight="1" x14ac:dyDescent="0.2"/>
    <row r="112086" ht="12.75" customHeight="1" x14ac:dyDescent="0.2"/>
    <row r="112087" ht="12.75" customHeight="1" x14ac:dyDescent="0.2"/>
    <row r="112088" ht="12.75" customHeight="1" x14ac:dyDescent="0.2"/>
    <row r="112089" ht="12.75" customHeight="1" x14ac:dyDescent="0.2"/>
    <row r="112090" ht="12.75" customHeight="1" x14ac:dyDescent="0.2"/>
    <row r="112091" ht="12.75" customHeight="1" x14ac:dyDescent="0.2"/>
    <row r="112092" ht="12.75" customHeight="1" x14ac:dyDescent="0.2"/>
    <row r="112093" ht="12.75" customHeight="1" x14ac:dyDescent="0.2"/>
    <row r="112094" ht="12.75" customHeight="1" x14ac:dyDescent="0.2"/>
    <row r="112095" ht="12.75" customHeight="1" x14ac:dyDescent="0.2"/>
    <row r="112096" ht="12.75" customHeight="1" x14ac:dyDescent="0.2"/>
    <row r="112097" ht="12.75" customHeight="1" x14ac:dyDescent="0.2"/>
    <row r="112098" ht="12.75" customHeight="1" x14ac:dyDescent="0.2"/>
    <row r="112099" ht="12.75" customHeight="1" x14ac:dyDescent="0.2"/>
    <row r="112100" ht="12.75" customHeight="1" x14ac:dyDescent="0.2"/>
    <row r="112101" ht="12.75" customHeight="1" x14ac:dyDescent="0.2"/>
    <row r="112102" ht="12.75" customHeight="1" x14ac:dyDescent="0.2"/>
    <row r="112103" ht="12.75" customHeight="1" x14ac:dyDescent="0.2"/>
    <row r="112104" ht="12.75" customHeight="1" x14ac:dyDescent="0.2"/>
    <row r="112105" ht="12.75" customHeight="1" x14ac:dyDescent="0.2"/>
    <row r="112106" ht="12.75" customHeight="1" x14ac:dyDescent="0.2"/>
    <row r="112107" ht="12.75" customHeight="1" x14ac:dyDescent="0.2"/>
    <row r="112108" ht="12.75" customHeight="1" x14ac:dyDescent="0.2"/>
    <row r="112109" ht="12.75" customHeight="1" x14ac:dyDescent="0.2"/>
    <row r="112110" ht="12.75" customHeight="1" x14ac:dyDescent="0.2"/>
    <row r="112111" ht="12.75" customHeight="1" x14ac:dyDescent="0.2"/>
    <row r="112112" ht="12.75" customHeight="1" x14ac:dyDescent="0.2"/>
    <row r="112113" ht="12.75" customHeight="1" x14ac:dyDescent="0.2"/>
    <row r="112114" ht="12.75" customHeight="1" x14ac:dyDescent="0.2"/>
    <row r="112115" ht="12.75" customHeight="1" x14ac:dyDescent="0.2"/>
    <row r="112116" ht="12.75" customHeight="1" x14ac:dyDescent="0.2"/>
    <row r="112117" ht="12.75" customHeight="1" x14ac:dyDescent="0.2"/>
    <row r="112118" ht="12.75" customHeight="1" x14ac:dyDescent="0.2"/>
    <row r="112119" ht="12.75" customHeight="1" x14ac:dyDescent="0.2"/>
    <row r="112120" ht="12.75" customHeight="1" x14ac:dyDescent="0.2"/>
    <row r="112121" ht="12.75" customHeight="1" x14ac:dyDescent="0.2"/>
    <row r="112122" ht="12.75" customHeight="1" x14ac:dyDescent="0.2"/>
    <row r="112123" ht="12.75" customHeight="1" x14ac:dyDescent="0.2"/>
    <row r="112124" ht="12.75" customHeight="1" x14ac:dyDescent="0.2"/>
    <row r="112125" ht="12.75" customHeight="1" x14ac:dyDescent="0.2"/>
    <row r="112126" ht="12.75" customHeight="1" x14ac:dyDescent="0.2"/>
    <row r="112127" ht="12.75" customHeight="1" x14ac:dyDescent="0.2"/>
    <row r="112128" ht="12.75" customHeight="1" x14ac:dyDescent="0.2"/>
    <row r="112129" ht="12.75" customHeight="1" x14ac:dyDescent="0.2"/>
    <row r="112130" ht="12.75" customHeight="1" x14ac:dyDescent="0.2"/>
    <row r="112131" ht="12.75" customHeight="1" x14ac:dyDescent="0.2"/>
    <row r="112132" ht="12.75" customHeight="1" x14ac:dyDescent="0.2"/>
    <row r="112133" ht="12.75" customHeight="1" x14ac:dyDescent="0.2"/>
    <row r="112134" ht="12.75" customHeight="1" x14ac:dyDescent="0.2"/>
    <row r="112135" ht="12.75" customHeight="1" x14ac:dyDescent="0.2"/>
    <row r="112136" ht="12.75" customHeight="1" x14ac:dyDescent="0.2"/>
    <row r="112137" ht="12.75" customHeight="1" x14ac:dyDescent="0.2"/>
    <row r="112138" ht="12.75" customHeight="1" x14ac:dyDescent="0.2"/>
    <row r="112139" ht="12.75" customHeight="1" x14ac:dyDescent="0.2"/>
    <row r="112140" ht="12.75" customHeight="1" x14ac:dyDescent="0.2"/>
    <row r="112141" ht="12.75" customHeight="1" x14ac:dyDescent="0.2"/>
    <row r="112142" ht="12.75" customHeight="1" x14ac:dyDescent="0.2"/>
    <row r="112143" ht="12.75" customHeight="1" x14ac:dyDescent="0.2"/>
    <row r="112144" ht="12.75" customHeight="1" x14ac:dyDescent="0.2"/>
    <row r="112145" ht="12.75" customHeight="1" x14ac:dyDescent="0.2"/>
    <row r="112146" ht="12.75" customHeight="1" x14ac:dyDescent="0.2"/>
    <row r="112147" ht="12.75" customHeight="1" x14ac:dyDescent="0.2"/>
    <row r="112148" ht="12.75" customHeight="1" x14ac:dyDescent="0.2"/>
    <row r="112149" ht="12.75" customHeight="1" x14ac:dyDescent="0.2"/>
    <row r="112150" ht="12.75" customHeight="1" x14ac:dyDescent="0.2"/>
    <row r="112151" ht="12.75" customHeight="1" x14ac:dyDescent="0.2"/>
    <row r="112152" ht="12.75" customHeight="1" x14ac:dyDescent="0.2"/>
    <row r="112153" ht="12.75" customHeight="1" x14ac:dyDescent="0.2"/>
    <row r="112154" ht="12.75" customHeight="1" x14ac:dyDescent="0.2"/>
    <row r="112155" ht="12.75" customHeight="1" x14ac:dyDescent="0.2"/>
    <row r="112156" ht="12.75" customHeight="1" x14ac:dyDescent="0.2"/>
    <row r="112157" ht="12.75" customHeight="1" x14ac:dyDescent="0.2"/>
    <row r="112158" ht="12.75" customHeight="1" x14ac:dyDescent="0.2"/>
    <row r="112159" ht="12.75" customHeight="1" x14ac:dyDescent="0.2"/>
    <row r="112160" ht="12.75" customHeight="1" x14ac:dyDescent="0.2"/>
    <row r="112161" ht="12.75" customHeight="1" x14ac:dyDescent="0.2"/>
    <row r="112162" ht="12.75" customHeight="1" x14ac:dyDescent="0.2"/>
    <row r="112163" ht="12.75" customHeight="1" x14ac:dyDescent="0.2"/>
    <row r="112164" ht="12.75" customHeight="1" x14ac:dyDescent="0.2"/>
    <row r="112165" ht="12.75" customHeight="1" x14ac:dyDescent="0.2"/>
    <row r="112166" ht="12.75" customHeight="1" x14ac:dyDescent="0.2"/>
    <row r="112167" ht="12.75" customHeight="1" x14ac:dyDescent="0.2"/>
    <row r="112168" ht="12.75" customHeight="1" x14ac:dyDescent="0.2"/>
    <row r="112169" ht="12.75" customHeight="1" x14ac:dyDescent="0.2"/>
    <row r="112170" ht="12.75" customHeight="1" x14ac:dyDescent="0.2"/>
    <row r="112171" ht="12.75" customHeight="1" x14ac:dyDescent="0.2"/>
    <row r="112172" ht="12.75" customHeight="1" x14ac:dyDescent="0.2"/>
    <row r="112173" ht="12.75" customHeight="1" x14ac:dyDescent="0.2"/>
    <row r="112174" ht="12.75" customHeight="1" x14ac:dyDescent="0.2"/>
    <row r="112175" ht="12.75" customHeight="1" x14ac:dyDescent="0.2"/>
    <row r="112176" ht="12.75" customHeight="1" x14ac:dyDescent="0.2"/>
    <row r="112177" ht="12.75" customHeight="1" x14ac:dyDescent="0.2"/>
    <row r="112178" ht="12.75" customHeight="1" x14ac:dyDescent="0.2"/>
    <row r="112179" ht="12.75" customHeight="1" x14ac:dyDescent="0.2"/>
    <row r="112180" ht="12.75" customHeight="1" x14ac:dyDescent="0.2"/>
    <row r="112181" ht="12.75" customHeight="1" x14ac:dyDescent="0.2"/>
    <row r="112182" ht="12.75" customHeight="1" x14ac:dyDescent="0.2"/>
    <row r="112183" ht="12.75" customHeight="1" x14ac:dyDescent="0.2"/>
    <row r="112184" ht="12.75" customHeight="1" x14ac:dyDescent="0.2"/>
    <row r="112185" ht="12.75" customHeight="1" x14ac:dyDescent="0.2"/>
    <row r="112186" ht="12.75" customHeight="1" x14ac:dyDescent="0.2"/>
    <row r="112187" ht="12.75" customHeight="1" x14ac:dyDescent="0.2"/>
    <row r="112188" ht="12.75" customHeight="1" x14ac:dyDescent="0.2"/>
    <row r="112189" ht="12.75" customHeight="1" x14ac:dyDescent="0.2"/>
    <row r="112190" ht="12.75" customHeight="1" x14ac:dyDescent="0.2"/>
    <row r="112191" ht="12.75" customHeight="1" x14ac:dyDescent="0.2"/>
    <row r="112192" ht="12.75" customHeight="1" x14ac:dyDescent="0.2"/>
    <row r="112193" ht="12.75" customHeight="1" x14ac:dyDescent="0.2"/>
    <row r="112194" ht="12.75" customHeight="1" x14ac:dyDescent="0.2"/>
    <row r="112195" ht="12.75" customHeight="1" x14ac:dyDescent="0.2"/>
    <row r="112196" ht="12.75" customHeight="1" x14ac:dyDescent="0.2"/>
    <row r="112197" ht="12.75" customHeight="1" x14ac:dyDescent="0.2"/>
    <row r="112198" ht="12.75" customHeight="1" x14ac:dyDescent="0.2"/>
    <row r="112199" ht="12.75" customHeight="1" x14ac:dyDescent="0.2"/>
    <row r="112200" ht="12.75" customHeight="1" x14ac:dyDescent="0.2"/>
    <row r="112201" ht="12.75" customHeight="1" x14ac:dyDescent="0.2"/>
    <row r="112202" ht="12.75" customHeight="1" x14ac:dyDescent="0.2"/>
    <row r="112203" ht="12.75" customHeight="1" x14ac:dyDescent="0.2"/>
    <row r="112204" ht="12.75" customHeight="1" x14ac:dyDescent="0.2"/>
    <row r="112205" ht="12.75" customHeight="1" x14ac:dyDescent="0.2"/>
    <row r="112206" ht="12.75" customHeight="1" x14ac:dyDescent="0.2"/>
    <row r="112207" ht="12.75" customHeight="1" x14ac:dyDescent="0.2"/>
    <row r="112208" ht="12.75" customHeight="1" x14ac:dyDescent="0.2"/>
    <row r="112209" ht="12.75" customHeight="1" x14ac:dyDescent="0.2"/>
    <row r="112210" ht="12.75" customHeight="1" x14ac:dyDescent="0.2"/>
    <row r="112211" ht="12.75" customHeight="1" x14ac:dyDescent="0.2"/>
    <row r="112212" ht="12.75" customHeight="1" x14ac:dyDescent="0.2"/>
    <row r="112213" ht="12.75" customHeight="1" x14ac:dyDescent="0.2"/>
    <row r="112214" ht="12.75" customHeight="1" x14ac:dyDescent="0.2"/>
    <row r="112215" ht="12.75" customHeight="1" x14ac:dyDescent="0.2"/>
    <row r="112216" ht="12.75" customHeight="1" x14ac:dyDescent="0.2"/>
    <row r="112217" ht="12.75" customHeight="1" x14ac:dyDescent="0.2"/>
    <row r="112218" ht="12.75" customHeight="1" x14ac:dyDescent="0.2"/>
    <row r="112219" ht="12.75" customHeight="1" x14ac:dyDescent="0.2"/>
    <row r="112220" ht="12.75" customHeight="1" x14ac:dyDescent="0.2"/>
    <row r="112221" ht="12.75" customHeight="1" x14ac:dyDescent="0.2"/>
    <row r="112222" ht="12.75" customHeight="1" x14ac:dyDescent="0.2"/>
    <row r="112223" ht="12.75" customHeight="1" x14ac:dyDescent="0.2"/>
    <row r="112224" ht="12.75" customHeight="1" x14ac:dyDescent="0.2"/>
    <row r="112225" ht="12.75" customHeight="1" x14ac:dyDescent="0.2"/>
    <row r="112226" ht="12.75" customHeight="1" x14ac:dyDescent="0.2"/>
    <row r="112227" ht="12.75" customHeight="1" x14ac:dyDescent="0.2"/>
    <row r="112228" ht="12.75" customHeight="1" x14ac:dyDescent="0.2"/>
    <row r="112229" ht="12.75" customHeight="1" x14ac:dyDescent="0.2"/>
    <row r="112230" ht="12.75" customHeight="1" x14ac:dyDescent="0.2"/>
    <row r="112231" ht="12.75" customHeight="1" x14ac:dyDescent="0.2"/>
    <row r="112232" ht="12.75" customHeight="1" x14ac:dyDescent="0.2"/>
    <row r="112233" ht="12.75" customHeight="1" x14ac:dyDescent="0.2"/>
    <row r="112234" ht="12.75" customHeight="1" x14ac:dyDescent="0.2"/>
    <row r="112235" ht="12.75" customHeight="1" x14ac:dyDescent="0.2"/>
    <row r="112236" ht="12.75" customHeight="1" x14ac:dyDescent="0.2"/>
    <row r="112237" ht="12.75" customHeight="1" x14ac:dyDescent="0.2"/>
    <row r="112238" ht="12.75" customHeight="1" x14ac:dyDescent="0.2"/>
    <row r="112239" ht="12.75" customHeight="1" x14ac:dyDescent="0.2"/>
    <row r="112240" ht="12.75" customHeight="1" x14ac:dyDescent="0.2"/>
    <row r="112241" ht="12.75" customHeight="1" x14ac:dyDescent="0.2"/>
    <row r="112242" ht="12.75" customHeight="1" x14ac:dyDescent="0.2"/>
    <row r="112243" ht="12.75" customHeight="1" x14ac:dyDescent="0.2"/>
    <row r="112244" ht="12.75" customHeight="1" x14ac:dyDescent="0.2"/>
    <row r="112245" ht="12.75" customHeight="1" x14ac:dyDescent="0.2"/>
    <row r="112246" ht="12.75" customHeight="1" x14ac:dyDescent="0.2"/>
    <row r="112247" ht="12.75" customHeight="1" x14ac:dyDescent="0.2"/>
    <row r="112248" ht="12.75" customHeight="1" x14ac:dyDescent="0.2"/>
    <row r="112249" ht="12.75" customHeight="1" x14ac:dyDescent="0.2"/>
    <row r="112250" ht="12.75" customHeight="1" x14ac:dyDescent="0.2"/>
    <row r="112251" ht="12.75" customHeight="1" x14ac:dyDescent="0.2"/>
    <row r="112252" ht="12.75" customHeight="1" x14ac:dyDescent="0.2"/>
    <row r="112253" ht="12.75" customHeight="1" x14ac:dyDescent="0.2"/>
    <row r="112254" ht="12.75" customHeight="1" x14ac:dyDescent="0.2"/>
    <row r="112255" ht="12.75" customHeight="1" x14ac:dyDescent="0.2"/>
    <row r="112256" ht="12.75" customHeight="1" x14ac:dyDescent="0.2"/>
    <row r="112257" ht="12.75" customHeight="1" x14ac:dyDescent="0.2"/>
    <row r="112258" ht="12.75" customHeight="1" x14ac:dyDescent="0.2"/>
    <row r="112259" ht="12.75" customHeight="1" x14ac:dyDescent="0.2"/>
    <row r="112260" ht="12.75" customHeight="1" x14ac:dyDescent="0.2"/>
    <row r="112261" ht="12.75" customHeight="1" x14ac:dyDescent="0.2"/>
    <row r="112262" ht="12.75" customHeight="1" x14ac:dyDescent="0.2"/>
    <row r="112263" ht="12.75" customHeight="1" x14ac:dyDescent="0.2"/>
    <row r="112264" ht="12.75" customHeight="1" x14ac:dyDescent="0.2"/>
    <row r="112265" ht="12.75" customHeight="1" x14ac:dyDescent="0.2"/>
    <row r="112266" ht="12.75" customHeight="1" x14ac:dyDescent="0.2"/>
    <row r="112267" ht="12.75" customHeight="1" x14ac:dyDescent="0.2"/>
    <row r="112268" ht="12.75" customHeight="1" x14ac:dyDescent="0.2"/>
    <row r="112269" ht="12.75" customHeight="1" x14ac:dyDescent="0.2"/>
    <row r="112270" ht="12.75" customHeight="1" x14ac:dyDescent="0.2"/>
    <row r="112271" ht="12.75" customHeight="1" x14ac:dyDescent="0.2"/>
    <row r="112272" ht="12.75" customHeight="1" x14ac:dyDescent="0.2"/>
    <row r="112273" ht="12.75" customHeight="1" x14ac:dyDescent="0.2"/>
    <row r="112274" ht="12.75" customHeight="1" x14ac:dyDescent="0.2"/>
    <row r="112275" ht="12.75" customHeight="1" x14ac:dyDescent="0.2"/>
    <row r="112276" ht="12.75" customHeight="1" x14ac:dyDescent="0.2"/>
    <row r="112277" ht="12.75" customHeight="1" x14ac:dyDescent="0.2"/>
    <row r="112278" ht="12.75" customHeight="1" x14ac:dyDescent="0.2"/>
    <row r="112279" ht="12.75" customHeight="1" x14ac:dyDescent="0.2"/>
    <row r="112280" ht="12.75" customHeight="1" x14ac:dyDescent="0.2"/>
    <row r="112281" ht="12.75" customHeight="1" x14ac:dyDescent="0.2"/>
    <row r="112282" ht="12.75" customHeight="1" x14ac:dyDescent="0.2"/>
    <row r="112283" ht="12.75" customHeight="1" x14ac:dyDescent="0.2"/>
    <row r="112284" ht="12.75" customHeight="1" x14ac:dyDescent="0.2"/>
    <row r="112285" ht="12.75" customHeight="1" x14ac:dyDescent="0.2"/>
    <row r="112286" ht="12.75" customHeight="1" x14ac:dyDescent="0.2"/>
    <row r="112287" ht="12.75" customHeight="1" x14ac:dyDescent="0.2"/>
    <row r="112288" ht="12.75" customHeight="1" x14ac:dyDescent="0.2"/>
    <row r="112289" ht="12.75" customHeight="1" x14ac:dyDescent="0.2"/>
    <row r="112290" ht="12.75" customHeight="1" x14ac:dyDescent="0.2"/>
    <row r="112291" ht="12.75" customHeight="1" x14ac:dyDescent="0.2"/>
    <row r="112292" ht="12.75" customHeight="1" x14ac:dyDescent="0.2"/>
    <row r="112293" ht="12.75" customHeight="1" x14ac:dyDescent="0.2"/>
    <row r="112294" ht="12.75" customHeight="1" x14ac:dyDescent="0.2"/>
    <row r="112295" ht="12.75" customHeight="1" x14ac:dyDescent="0.2"/>
    <row r="112296" ht="12.75" customHeight="1" x14ac:dyDescent="0.2"/>
    <row r="112297" ht="12.75" customHeight="1" x14ac:dyDescent="0.2"/>
    <row r="112298" ht="12.75" customHeight="1" x14ac:dyDescent="0.2"/>
    <row r="112299" ht="12.75" customHeight="1" x14ac:dyDescent="0.2"/>
    <row r="112300" ht="12.75" customHeight="1" x14ac:dyDescent="0.2"/>
    <row r="112301" ht="12.75" customHeight="1" x14ac:dyDescent="0.2"/>
    <row r="112302" ht="12.75" customHeight="1" x14ac:dyDescent="0.2"/>
    <row r="112303" ht="12.75" customHeight="1" x14ac:dyDescent="0.2"/>
    <row r="112304" ht="12.75" customHeight="1" x14ac:dyDescent="0.2"/>
    <row r="112305" ht="12.75" customHeight="1" x14ac:dyDescent="0.2"/>
    <row r="112306" ht="12.75" customHeight="1" x14ac:dyDescent="0.2"/>
    <row r="112307" ht="12.75" customHeight="1" x14ac:dyDescent="0.2"/>
    <row r="112308" ht="12.75" customHeight="1" x14ac:dyDescent="0.2"/>
    <row r="112309" ht="12.75" customHeight="1" x14ac:dyDescent="0.2"/>
    <row r="112310" ht="12.75" customHeight="1" x14ac:dyDescent="0.2"/>
    <row r="112311" ht="12.75" customHeight="1" x14ac:dyDescent="0.2"/>
    <row r="112312" ht="12.75" customHeight="1" x14ac:dyDescent="0.2"/>
    <row r="112313" ht="12.75" customHeight="1" x14ac:dyDescent="0.2"/>
    <row r="112314" ht="12.75" customHeight="1" x14ac:dyDescent="0.2"/>
    <row r="112315" ht="12.75" customHeight="1" x14ac:dyDescent="0.2"/>
    <row r="112316" ht="12.75" customHeight="1" x14ac:dyDescent="0.2"/>
    <row r="112317" ht="12.75" customHeight="1" x14ac:dyDescent="0.2"/>
    <row r="112318" ht="12.75" customHeight="1" x14ac:dyDescent="0.2"/>
    <row r="112319" ht="12.75" customHeight="1" x14ac:dyDescent="0.2"/>
    <row r="112320" ht="12.75" customHeight="1" x14ac:dyDescent="0.2"/>
    <row r="112321" ht="12.75" customHeight="1" x14ac:dyDescent="0.2"/>
    <row r="112322" ht="12.75" customHeight="1" x14ac:dyDescent="0.2"/>
    <row r="112323" ht="12.75" customHeight="1" x14ac:dyDescent="0.2"/>
    <row r="112324" ht="12.75" customHeight="1" x14ac:dyDescent="0.2"/>
    <row r="112325" ht="12.75" customHeight="1" x14ac:dyDescent="0.2"/>
    <row r="112326" ht="12.75" customHeight="1" x14ac:dyDescent="0.2"/>
    <row r="112327" ht="12.75" customHeight="1" x14ac:dyDescent="0.2"/>
    <row r="112328" ht="12.75" customHeight="1" x14ac:dyDescent="0.2"/>
    <row r="112329" ht="12.75" customHeight="1" x14ac:dyDescent="0.2"/>
    <row r="112330" ht="12.75" customHeight="1" x14ac:dyDescent="0.2"/>
    <row r="112331" ht="12.75" customHeight="1" x14ac:dyDescent="0.2"/>
    <row r="112332" ht="12.75" customHeight="1" x14ac:dyDescent="0.2"/>
    <row r="112333" ht="12.75" customHeight="1" x14ac:dyDescent="0.2"/>
    <row r="112334" ht="12.75" customHeight="1" x14ac:dyDescent="0.2"/>
    <row r="112335" ht="12.75" customHeight="1" x14ac:dyDescent="0.2"/>
    <row r="112336" ht="12.75" customHeight="1" x14ac:dyDescent="0.2"/>
    <row r="112337" ht="12.75" customHeight="1" x14ac:dyDescent="0.2"/>
    <row r="112338" ht="12.75" customHeight="1" x14ac:dyDescent="0.2"/>
    <row r="112339" ht="12.75" customHeight="1" x14ac:dyDescent="0.2"/>
    <row r="112340" ht="12.75" customHeight="1" x14ac:dyDescent="0.2"/>
    <row r="112341" ht="12.75" customHeight="1" x14ac:dyDescent="0.2"/>
    <row r="112342" ht="12.75" customHeight="1" x14ac:dyDescent="0.2"/>
    <row r="112343" ht="12.75" customHeight="1" x14ac:dyDescent="0.2"/>
    <row r="112344" ht="12.75" customHeight="1" x14ac:dyDescent="0.2"/>
    <row r="112345" ht="12.75" customHeight="1" x14ac:dyDescent="0.2"/>
    <row r="112346" ht="12.75" customHeight="1" x14ac:dyDescent="0.2"/>
    <row r="112347" ht="12.75" customHeight="1" x14ac:dyDescent="0.2"/>
    <row r="112348" ht="12.75" customHeight="1" x14ac:dyDescent="0.2"/>
    <row r="112349" ht="12.75" customHeight="1" x14ac:dyDescent="0.2"/>
    <row r="112350" ht="12.75" customHeight="1" x14ac:dyDescent="0.2"/>
    <row r="112351" ht="12.75" customHeight="1" x14ac:dyDescent="0.2"/>
    <row r="112352" ht="12.75" customHeight="1" x14ac:dyDescent="0.2"/>
    <row r="112353" ht="12.75" customHeight="1" x14ac:dyDescent="0.2"/>
    <row r="112354" ht="12.75" customHeight="1" x14ac:dyDescent="0.2"/>
    <row r="112355" ht="12.75" customHeight="1" x14ac:dyDescent="0.2"/>
    <row r="112356" ht="12.75" customHeight="1" x14ac:dyDescent="0.2"/>
    <row r="112357" ht="12.75" customHeight="1" x14ac:dyDescent="0.2"/>
    <row r="112358" ht="12.75" customHeight="1" x14ac:dyDescent="0.2"/>
    <row r="112359" ht="12.75" customHeight="1" x14ac:dyDescent="0.2"/>
    <row r="112360" ht="12.75" customHeight="1" x14ac:dyDescent="0.2"/>
    <row r="112361" ht="12.75" customHeight="1" x14ac:dyDescent="0.2"/>
    <row r="112362" ht="12.75" customHeight="1" x14ac:dyDescent="0.2"/>
    <row r="112363" ht="12.75" customHeight="1" x14ac:dyDescent="0.2"/>
    <row r="112364" ht="12.75" customHeight="1" x14ac:dyDescent="0.2"/>
    <row r="112365" ht="12.75" customHeight="1" x14ac:dyDescent="0.2"/>
    <row r="112366" ht="12.75" customHeight="1" x14ac:dyDescent="0.2"/>
    <row r="112367" ht="12.75" customHeight="1" x14ac:dyDescent="0.2"/>
    <row r="112368" ht="12.75" customHeight="1" x14ac:dyDescent="0.2"/>
    <row r="112369" ht="12.75" customHeight="1" x14ac:dyDescent="0.2"/>
    <row r="112370" ht="12.75" customHeight="1" x14ac:dyDescent="0.2"/>
    <row r="112371" ht="12.75" customHeight="1" x14ac:dyDescent="0.2"/>
    <row r="112372" ht="12.75" customHeight="1" x14ac:dyDescent="0.2"/>
    <row r="112373" ht="12.75" customHeight="1" x14ac:dyDescent="0.2"/>
    <row r="112374" ht="12.75" customHeight="1" x14ac:dyDescent="0.2"/>
    <row r="112375" ht="12.75" customHeight="1" x14ac:dyDescent="0.2"/>
    <row r="112376" ht="12.75" customHeight="1" x14ac:dyDescent="0.2"/>
    <row r="112377" ht="12.75" customHeight="1" x14ac:dyDescent="0.2"/>
    <row r="112378" ht="12.75" customHeight="1" x14ac:dyDescent="0.2"/>
    <row r="112379" ht="12.75" customHeight="1" x14ac:dyDescent="0.2"/>
    <row r="112380" ht="12.75" customHeight="1" x14ac:dyDescent="0.2"/>
    <row r="112381" ht="12.75" customHeight="1" x14ac:dyDescent="0.2"/>
    <row r="112382" ht="12.75" customHeight="1" x14ac:dyDescent="0.2"/>
    <row r="112383" ht="12.75" customHeight="1" x14ac:dyDescent="0.2"/>
    <row r="112384" ht="12.75" customHeight="1" x14ac:dyDescent="0.2"/>
    <row r="112385" ht="12.75" customHeight="1" x14ac:dyDescent="0.2"/>
    <row r="112386" ht="12.75" customHeight="1" x14ac:dyDescent="0.2"/>
    <row r="112387" ht="12.75" customHeight="1" x14ac:dyDescent="0.2"/>
    <row r="112388" ht="12.75" customHeight="1" x14ac:dyDescent="0.2"/>
    <row r="112389" ht="12.75" customHeight="1" x14ac:dyDescent="0.2"/>
    <row r="112390" ht="12.75" customHeight="1" x14ac:dyDescent="0.2"/>
    <row r="112391" ht="12.75" customHeight="1" x14ac:dyDescent="0.2"/>
    <row r="112392" ht="12.75" customHeight="1" x14ac:dyDescent="0.2"/>
    <row r="112393" ht="12.75" customHeight="1" x14ac:dyDescent="0.2"/>
    <row r="112394" ht="12.75" customHeight="1" x14ac:dyDescent="0.2"/>
    <row r="112395" ht="12.75" customHeight="1" x14ac:dyDescent="0.2"/>
    <row r="112396" ht="12.75" customHeight="1" x14ac:dyDescent="0.2"/>
    <row r="112397" ht="12.75" customHeight="1" x14ac:dyDescent="0.2"/>
    <row r="112398" ht="12.75" customHeight="1" x14ac:dyDescent="0.2"/>
    <row r="112399" ht="12.75" customHeight="1" x14ac:dyDescent="0.2"/>
    <row r="112400" ht="12.75" customHeight="1" x14ac:dyDescent="0.2"/>
    <row r="112401" ht="12.75" customHeight="1" x14ac:dyDescent="0.2"/>
    <row r="112402" ht="12.75" customHeight="1" x14ac:dyDescent="0.2"/>
    <row r="112403" ht="12.75" customHeight="1" x14ac:dyDescent="0.2"/>
    <row r="112404" ht="12.75" customHeight="1" x14ac:dyDescent="0.2"/>
    <row r="112405" ht="12.75" customHeight="1" x14ac:dyDescent="0.2"/>
    <row r="112406" ht="12.75" customHeight="1" x14ac:dyDescent="0.2"/>
    <row r="112407" ht="12.75" customHeight="1" x14ac:dyDescent="0.2"/>
    <row r="112408" ht="12.75" customHeight="1" x14ac:dyDescent="0.2"/>
    <row r="112409" ht="12.75" customHeight="1" x14ac:dyDescent="0.2"/>
    <row r="112410" ht="12.75" customHeight="1" x14ac:dyDescent="0.2"/>
    <row r="112411" ht="12.75" customHeight="1" x14ac:dyDescent="0.2"/>
    <row r="112412" ht="12.75" customHeight="1" x14ac:dyDescent="0.2"/>
    <row r="112413" ht="12.75" customHeight="1" x14ac:dyDescent="0.2"/>
    <row r="112414" ht="12.75" customHeight="1" x14ac:dyDescent="0.2"/>
    <row r="112415" ht="12.75" customHeight="1" x14ac:dyDescent="0.2"/>
    <row r="112416" ht="12.75" customHeight="1" x14ac:dyDescent="0.2"/>
    <row r="112417" ht="12.75" customHeight="1" x14ac:dyDescent="0.2"/>
    <row r="112418" ht="12.75" customHeight="1" x14ac:dyDescent="0.2"/>
    <row r="112419" ht="12.75" customHeight="1" x14ac:dyDescent="0.2"/>
    <row r="112420" ht="12.75" customHeight="1" x14ac:dyDescent="0.2"/>
    <row r="112421" ht="12.75" customHeight="1" x14ac:dyDescent="0.2"/>
    <row r="112422" ht="12.75" customHeight="1" x14ac:dyDescent="0.2"/>
    <row r="112423" ht="12.75" customHeight="1" x14ac:dyDescent="0.2"/>
    <row r="112424" ht="12.75" customHeight="1" x14ac:dyDescent="0.2"/>
    <row r="112425" ht="12.75" customHeight="1" x14ac:dyDescent="0.2"/>
    <row r="112426" ht="12.75" customHeight="1" x14ac:dyDescent="0.2"/>
    <row r="112427" ht="12.75" customHeight="1" x14ac:dyDescent="0.2"/>
    <row r="112428" ht="12.75" customHeight="1" x14ac:dyDescent="0.2"/>
    <row r="112429" ht="12.75" customHeight="1" x14ac:dyDescent="0.2"/>
    <row r="112430" ht="12.75" customHeight="1" x14ac:dyDescent="0.2"/>
    <row r="112431" ht="12.75" customHeight="1" x14ac:dyDescent="0.2"/>
    <row r="112432" ht="12.75" customHeight="1" x14ac:dyDescent="0.2"/>
    <row r="112433" ht="12.75" customHeight="1" x14ac:dyDescent="0.2"/>
    <row r="112434" ht="12.75" customHeight="1" x14ac:dyDescent="0.2"/>
    <row r="112435" ht="12.75" customHeight="1" x14ac:dyDescent="0.2"/>
    <row r="112436" ht="12.75" customHeight="1" x14ac:dyDescent="0.2"/>
    <row r="112437" ht="12.75" customHeight="1" x14ac:dyDescent="0.2"/>
    <row r="112438" ht="12.75" customHeight="1" x14ac:dyDescent="0.2"/>
    <row r="112439" ht="12.75" customHeight="1" x14ac:dyDescent="0.2"/>
    <row r="112440" ht="12.75" customHeight="1" x14ac:dyDescent="0.2"/>
    <row r="112441" ht="12.75" customHeight="1" x14ac:dyDescent="0.2"/>
    <row r="112442" ht="12.75" customHeight="1" x14ac:dyDescent="0.2"/>
    <row r="112443" ht="12.75" customHeight="1" x14ac:dyDescent="0.2"/>
    <row r="112444" ht="12.75" customHeight="1" x14ac:dyDescent="0.2"/>
    <row r="112445" ht="12.75" customHeight="1" x14ac:dyDescent="0.2"/>
    <row r="112446" ht="12.75" customHeight="1" x14ac:dyDescent="0.2"/>
    <row r="112447" ht="12.75" customHeight="1" x14ac:dyDescent="0.2"/>
    <row r="112448" ht="12.75" customHeight="1" x14ac:dyDescent="0.2"/>
    <row r="112449" ht="12.75" customHeight="1" x14ac:dyDescent="0.2"/>
    <row r="112450" ht="12.75" customHeight="1" x14ac:dyDescent="0.2"/>
    <row r="112451" ht="12.75" customHeight="1" x14ac:dyDescent="0.2"/>
    <row r="112452" ht="12.75" customHeight="1" x14ac:dyDescent="0.2"/>
    <row r="112453" ht="12.75" customHeight="1" x14ac:dyDescent="0.2"/>
    <row r="112454" ht="12.75" customHeight="1" x14ac:dyDescent="0.2"/>
    <row r="112455" ht="12.75" customHeight="1" x14ac:dyDescent="0.2"/>
    <row r="112456" ht="12.75" customHeight="1" x14ac:dyDescent="0.2"/>
    <row r="112457" ht="12.75" customHeight="1" x14ac:dyDescent="0.2"/>
    <row r="112458" ht="12.75" customHeight="1" x14ac:dyDescent="0.2"/>
    <row r="112459" ht="12.75" customHeight="1" x14ac:dyDescent="0.2"/>
    <row r="112460" ht="12.75" customHeight="1" x14ac:dyDescent="0.2"/>
    <row r="112461" ht="12.75" customHeight="1" x14ac:dyDescent="0.2"/>
    <row r="112462" ht="12.75" customHeight="1" x14ac:dyDescent="0.2"/>
    <row r="112463" ht="12.75" customHeight="1" x14ac:dyDescent="0.2"/>
    <row r="112464" ht="12.75" customHeight="1" x14ac:dyDescent="0.2"/>
    <row r="112465" ht="12.75" customHeight="1" x14ac:dyDescent="0.2"/>
    <row r="112466" ht="12.75" customHeight="1" x14ac:dyDescent="0.2"/>
    <row r="112467" ht="12.75" customHeight="1" x14ac:dyDescent="0.2"/>
    <row r="112468" ht="12.75" customHeight="1" x14ac:dyDescent="0.2"/>
    <row r="112469" ht="12.75" customHeight="1" x14ac:dyDescent="0.2"/>
    <row r="112470" ht="12.75" customHeight="1" x14ac:dyDescent="0.2"/>
    <row r="112471" ht="12.75" customHeight="1" x14ac:dyDescent="0.2"/>
    <row r="112472" ht="12.75" customHeight="1" x14ac:dyDescent="0.2"/>
    <row r="112473" ht="12.75" customHeight="1" x14ac:dyDescent="0.2"/>
    <row r="112474" ht="12.75" customHeight="1" x14ac:dyDescent="0.2"/>
    <row r="112475" ht="12.75" customHeight="1" x14ac:dyDescent="0.2"/>
    <row r="112476" ht="12.75" customHeight="1" x14ac:dyDescent="0.2"/>
    <row r="112477" ht="12.75" customHeight="1" x14ac:dyDescent="0.2"/>
    <row r="112478" ht="12.75" customHeight="1" x14ac:dyDescent="0.2"/>
    <row r="112479" ht="12.75" customHeight="1" x14ac:dyDescent="0.2"/>
    <row r="112480" ht="12.75" customHeight="1" x14ac:dyDescent="0.2"/>
    <row r="112481" ht="12.75" customHeight="1" x14ac:dyDescent="0.2"/>
    <row r="112482" ht="12.75" customHeight="1" x14ac:dyDescent="0.2"/>
    <row r="112483" ht="12.75" customHeight="1" x14ac:dyDescent="0.2"/>
    <row r="112484" ht="12.75" customHeight="1" x14ac:dyDescent="0.2"/>
    <row r="112485" ht="12.75" customHeight="1" x14ac:dyDescent="0.2"/>
    <row r="112486" ht="12.75" customHeight="1" x14ac:dyDescent="0.2"/>
    <row r="112487" ht="12.75" customHeight="1" x14ac:dyDescent="0.2"/>
    <row r="112488" ht="12.75" customHeight="1" x14ac:dyDescent="0.2"/>
    <row r="112489" ht="12.75" customHeight="1" x14ac:dyDescent="0.2"/>
    <row r="112490" ht="12.75" customHeight="1" x14ac:dyDescent="0.2"/>
    <row r="112491" ht="12.75" customHeight="1" x14ac:dyDescent="0.2"/>
    <row r="112492" ht="12.75" customHeight="1" x14ac:dyDescent="0.2"/>
    <row r="112493" ht="12.75" customHeight="1" x14ac:dyDescent="0.2"/>
    <row r="112494" ht="12.75" customHeight="1" x14ac:dyDescent="0.2"/>
    <row r="112495" ht="12.75" customHeight="1" x14ac:dyDescent="0.2"/>
    <row r="112496" ht="12.75" customHeight="1" x14ac:dyDescent="0.2"/>
    <row r="112497" ht="12.75" customHeight="1" x14ac:dyDescent="0.2"/>
    <row r="112498" ht="12.75" customHeight="1" x14ac:dyDescent="0.2"/>
    <row r="112499" ht="12.75" customHeight="1" x14ac:dyDescent="0.2"/>
    <row r="112500" ht="12.75" customHeight="1" x14ac:dyDescent="0.2"/>
    <row r="112501" ht="12.75" customHeight="1" x14ac:dyDescent="0.2"/>
    <row r="112502" ht="12.75" customHeight="1" x14ac:dyDescent="0.2"/>
    <row r="112503" ht="12.75" customHeight="1" x14ac:dyDescent="0.2"/>
    <row r="112504" ht="12.75" customHeight="1" x14ac:dyDescent="0.2"/>
    <row r="112505" ht="12.75" customHeight="1" x14ac:dyDescent="0.2"/>
    <row r="112506" ht="12.75" customHeight="1" x14ac:dyDescent="0.2"/>
    <row r="112507" ht="12.75" customHeight="1" x14ac:dyDescent="0.2"/>
    <row r="112508" ht="12.75" customHeight="1" x14ac:dyDescent="0.2"/>
    <row r="112509" ht="12.75" customHeight="1" x14ac:dyDescent="0.2"/>
    <row r="112510" ht="12.75" customHeight="1" x14ac:dyDescent="0.2"/>
    <row r="112511" ht="12.75" customHeight="1" x14ac:dyDescent="0.2"/>
    <row r="112512" ht="12.75" customHeight="1" x14ac:dyDescent="0.2"/>
    <row r="112513" ht="12.75" customHeight="1" x14ac:dyDescent="0.2"/>
    <row r="112514" ht="12.75" customHeight="1" x14ac:dyDescent="0.2"/>
    <row r="112515" ht="12.75" customHeight="1" x14ac:dyDescent="0.2"/>
    <row r="112516" ht="12.75" customHeight="1" x14ac:dyDescent="0.2"/>
    <row r="112517" ht="12.75" customHeight="1" x14ac:dyDescent="0.2"/>
    <row r="112518" ht="12.75" customHeight="1" x14ac:dyDescent="0.2"/>
    <row r="112519" ht="12.75" customHeight="1" x14ac:dyDescent="0.2"/>
    <row r="112520" ht="12.75" customHeight="1" x14ac:dyDescent="0.2"/>
    <row r="112521" ht="12.75" customHeight="1" x14ac:dyDescent="0.2"/>
    <row r="112522" ht="12.75" customHeight="1" x14ac:dyDescent="0.2"/>
    <row r="112523" ht="12.75" customHeight="1" x14ac:dyDescent="0.2"/>
    <row r="112524" ht="12.75" customHeight="1" x14ac:dyDescent="0.2"/>
    <row r="112525" ht="12.75" customHeight="1" x14ac:dyDescent="0.2"/>
    <row r="112526" ht="12.75" customHeight="1" x14ac:dyDescent="0.2"/>
    <row r="112527" ht="12.75" customHeight="1" x14ac:dyDescent="0.2"/>
    <row r="112528" ht="12.75" customHeight="1" x14ac:dyDescent="0.2"/>
    <row r="112529" ht="12.75" customHeight="1" x14ac:dyDescent="0.2"/>
    <row r="112530" ht="12.75" customHeight="1" x14ac:dyDescent="0.2"/>
    <row r="112531" ht="12.75" customHeight="1" x14ac:dyDescent="0.2"/>
    <row r="112532" ht="12.75" customHeight="1" x14ac:dyDescent="0.2"/>
    <row r="112533" ht="12.75" customHeight="1" x14ac:dyDescent="0.2"/>
    <row r="112534" ht="12.75" customHeight="1" x14ac:dyDescent="0.2"/>
    <row r="112535" ht="12.75" customHeight="1" x14ac:dyDescent="0.2"/>
    <row r="112536" ht="12.75" customHeight="1" x14ac:dyDescent="0.2"/>
    <row r="112537" ht="12.75" customHeight="1" x14ac:dyDescent="0.2"/>
    <row r="112538" ht="12.75" customHeight="1" x14ac:dyDescent="0.2"/>
    <row r="112539" ht="12.75" customHeight="1" x14ac:dyDescent="0.2"/>
    <row r="112540" ht="12.75" customHeight="1" x14ac:dyDescent="0.2"/>
    <row r="112541" ht="12.75" customHeight="1" x14ac:dyDescent="0.2"/>
    <row r="112542" ht="12.75" customHeight="1" x14ac:dyDescent="0.2"/>
    <row r="112543" ht="12.75" customHeight="1" x14ac:dyDescent="0.2"/>
    <row r="112544" ht="12.75" customHeight="1" x14ac:dyDescent="0.2"/>
    <row r="112545" ht="12.75" customHeight="1" x14ac:dyDescent="0.2"/>
    <row r="112546" ht="12.75" customHeight="1" x14ac:dyDescent="0.2"/>
    <row r="112547" ht="12.75" customHeight="1" x14ac:dyDescent="0.2"/>
    <row r="112548" ht="12.75" customHeight="1" x14ac:dyDescent="0.2"/>
    <row r="112549" ht="12.75" customHeight="1" x14ac:dyDescent="0.2"/>
    <row r="112550" ht="12.75" customHeight="1" x14ac:dyDescent="0.2"/>
    <row r="112551" ht="12.75" customHeight="1" x14ac:dyDescent="0.2"/>
    <row r="112552" ht="12.75" customHeight="1" x14ac:dyDescent="0.2"/>
    <row r="112553" ht="12.75" customHeight="1" x14ac:dyDescent="0.2"/>
    <row r="112554" ht="12.75" customHeight="1" x14ac:dyDescent="0.2"/>
    <row r="112555" ht="12.75" customHeight="1" x14ac:dyDescent="0.2"/>
    <row r="112556" ht="12.75" customHeight="1" x14ac:dyDescent="0.2"/>
    <row r="112557" ht="12.75" customHeight="1" x14ac:dyDescent="0.2"/>
    <row r="112558" ht="12.75" customHeight="1" x14ac:dyDescent="0.2"/>
    <row r="112559" ht="12.75" customHeight="1" x14ac:dyDescent="0.2"/>
    <row r="112560" ht="12.75" customHeight="1" x14ac:dyDescent="0.2"/>
    <row r="112561" ht="12.75" customHeight="1" x14ac:dyDescent="0.2"/>
    <row r="112562" ht="12.75" customHeight="1" x14ac:dyDescent="0.2"/>
    <row r="112563" ht="12.75" customHeight="1" x14ac:dyDescent="0.2"/>
    <row r="112564" ht="12.75" customHeight="1" x14ac:dyDescent="0.2"/>
    <row r="112565" ht="12.75" customHeight="1" x14ac:dyDescent="0.2"/>
    <row r="112566" ht="12.75" customHeight="1" x14ac:dyDescent="0.2"/>
    <row r="112567" ht="12.75" customHeight="1" x14ac:dyDescent="0.2"/>
    <row r="112568" ht="12.75" customHeight="1" x14ac:dyDescent="0.2"/>
    <row r="112569" ht="12.75" customHeight="1" x14ac:dyDescent="0.2"/>
    <row r="112570" ht="12.75" customHeight="1" x14ac:dyDescent="0.2"/>
    <row r="112571" ht="12.75" customHeight="1" x14ac:dyDescent="0.2"/>
    <row r="112572" ht="12.75" customHeight="1" x14ac:dyDescent="0.2"/>
    <row r="112573" ht="12.75" customHeight="1" x14ac:dyDescent="0.2"/>
    <row r="112574" ht="12.75" customHeight="1" x14ac:dyDescent="0.2"/>
    <row r="112575" ht="12.75" customHeight="1" x14ac:dyDescent="0.2"/>
    <row r="112576" ht="12.75" customHeight="1" x14ac:dyDescent="0.2"/>
    <row r="112577" ht="12.75" customHeight="1" x14ac:dyDescent="0.2"/>
    <row r="112578" ht="12.75" customHeight="1" x14ac:dyDescent="0.2"/>
    <row r="112579" ht="12.75" customHeight="1" x14ac:dyDescent="0.2"/>
    <row r="112580" ht="12.75" customHeight="1" x14ac:dyDescent="0.2"/>
    <row r="112581" ht="12.75" customHeight="1" x14ac:dyDescent="0.2"/>
    <row r="112582" ht="12.75" customHeight="1" x14ac:dyDescent="0.2"/>
    <row r="112583" ht="12.75" customHeight="1" x14ac:dyDescent="0.2"/>
    <row r="112584" ht="12.75" customHeight="1" x14ac:dyDescent="0.2"/>
    <row r="112585" ht="12.75" customHeight="1" x14ac:dyDescent="0.2"/>
    <row r="112586" ht="12.75" customHeight="1" x14ac:dyDescent="0.2"/>
    <row r="112587" ht="12.75" customHeight="1" x14ac:dyDescent="0.2"/>
    <row r="112588" ht="12.75" customHeight="1" x14ac:dyDescent="0.2"/>
    <row r="112589" ht="12.75" customHeight="1" x14ac:dyDescent="0.2"/>
    <row r="112590" ht="12.75" customHeight="1" x14ac:dyDescent="0.2"/>
    <row r="112591" ht="12.75" customHeight="1" x14ac:dyDescent="0.2"/>
    <row r="112592" ht="12.75" customHeight="1" x14ac:dyDescent="0.2"/>
    <row r="112593" ht="12.75" customHeight="1" x14ac:dyDescent="0.2"/>
    <row r="112594" ht="12.75" customHeight="1" x14ac:dyDescent="0.2"/>
    <row r="112595" ht="12.75" customHeight="1" x14ac:dyDescent="0.2"/>
    <row r="112596" ht="12.75" customHeight="1" x14ac:dyDescent="0.2"/>
    <row r="112597" ht="12.75" customHeight="1" x14ac:dyDescent="0.2"/>
    <row r="112598" ht="12.75" customHeight="1" x14ac:dyDescent="0.2"/>
    <row r="112599" ht="12.75" customHeight="1" x14ac:dyDescent="0.2"/>
    <row r="112600" ht="12.75" customHeight="1" x14ac:dyDescent="0.2"/>
    <row r="112601" ht="12.75" customHeight="1" x14ac:dyDescent="0.2"/>
    <row r="112602" ht="12.75" customHeight="1" x14ac:dyDescent="0.2"/>
    <row r="112603" ht="12.75" customHeight="1" x14ac:dyDescent="0.2"/>
    <row r="112604" ht="12.75" customHeight="1" x14ac:dyDescent="0.2"/>
    <row r="112605" ht="12.75" customHeight="1" x14ac:dyDescent="0.2"/>
    <row r="112606" ht="12.75" customHeight="1" x14ac:dyDescent="0.2"/>
    <row r="112607" ht="12.75" customHeight="1" x14ac:dyDescent="0.2"/>
    <row r="112608" ht="12.75" customHeight="1" x14ac:dyDescent="0.2"/>
    <row r="112609" ht="12.75" customHeight="1" x14ac:dyDescent="0.2"/>
    <row r="112610" ht="12.75" customHeight="1" x14ac:dyDescent="0.2"/>
    <row r="112611" ht="12.75" customHeight="1" x14ac:dyDescent="0.2"/>
    <row r="112612" ht="12.75" customHeight="1" x14ac:dyDescent="0.2"/>
    <row r="112613" ht="12.75" customHeight="1" x14ac:dyDescent="0.2"/>
    <row r="112614" ht="12.75" customHeight="1" x14ac:dyDescent="0.2"/>
    <row r="112615" ht="12.75" customHeight="1" x14ac:dyDescent="0.2"/>
    <row r="112616" ht="12.75" customHeight="1" x14ac:dyDescent="0.2"/>
    <row r="112617" ht="12.75" customHeight="1" x14ac:dyDescent="0.2"/>
    <row r="112618" ht="12.75" customHeight="1" x14ac:dyDescent="0.2"/>
    <row r="112619" ht="12.75" customHeight="1" x14ac:dyDescent="0.2"/>
    <row r="112620" ht="12.75" customHeight="1" x14ac:dyDescent="0.2"/>
    <row r="112621" ht="12.75" customHeight="1" x14ac:dyDescent="0.2"/>
    <row r="112622" ht="12.75" customHeight="1" x14ac:dyDescent="0.2"/>
    <row r="112623" ht="12.75" customHeight="1" x14ac:dyDescent="0.2"/>
    <row r="112624" ht="12.75" customHeight="1" x14ac:dyDescent="0.2"/>
    <row r="112625" ht="12.75" customHeight="1" x14ac:dyDescent="0.2"/>
    <row r="112626" ht="12.75" customHeight="1" x14ac:dyDescent="0.2"/>
    <row r="112627" ht="12.75" customHeight="1" x14ac:dyDescent="0.2"/>
    <row r="112628" ht="12.75" customHeight="1" x14ac:dyDescent="0.2"/>
    <row r="112629" ht="12.75" customHeight="1" x14ac:dyDescent="0.2"/>
    <row r="112630" ht="12.75" customHeight="1" x14ac:dyDescent="0.2"/>
    <row r="112631" ht="12.75" customHeight="1" x14ac:dyDescent="0.2"/>
    <row r="112632" ht="12.75" customHeight="1" x14ac:dyDescent="0.2"/>
    <row r="112633" ht="12.75" customHeight="1" x14ac:dyDescent="0.2"/>
    <row r="112634" ht="12.75" customHeight="1" x14ac:dyDescent="0.2"/>
    <row r="112635" ht="12.75" customHeight="1" x14ac:dyDescent="0.2"/>
    <row r="112636" ht="12.75" customHeight="1" x14ac:dyDescent="0.2"/>
    <row r="112637" ht="12.75" customHeight="1" x14ac:dyDescent="0.2"/>
    <row r="112638" ht="12.75" customHeight="1" x14ac:dyDescent="0.2"/>
    <row r="112639" ht="12.75" customHeight="1" x14ac:dyDescent="0.2"/>
    <row r="112640" ht="12.75" customHeight="1" x14ac:dyDescent="0.2"/>
    <row r="112641" ht="12.75" customHeight="1" x14ac:dyDescent="0.2"/>
    <row r="112642" ht="12.75" customHeight="1" x14ac:dyDescent="0.2"/>
    <row r="112643" ht="12.75" customHeight="1" x14ac:dyDescent="0.2"/>
    <row r="112644" ht="12.75" customHeight="1" x14ac:dyDescent="0.2"/>
    <row r="112645" ht="12.75" customHeight="1" x14ac:dyDescent="0.2"/>
    <row r="112646" ht="12.75" customHeight="1" x14ac:dyDescent="0.2"/>
    <row r="112647" ht="12.75" customHeight="1" x14ac:dyDescent="0.2"/>
    <row r="112648" ht="12.75" customHeight="1" x14ac:dyDescent="0.2"/>
    <row r="112649" ht="12.75" customHeight="1" x14ac:dyDescent="0.2"/>
    <row r="112650" ht="12.75" customHeight="1" x14ac:dyDescent="0.2"/>
    <row r="112651" ht="12.75" customHeight="1" x14ac:dyDescent="0.2"/>
    <row r="112652" ht="12.75" customHeight="1" x14ac:dyDescent="0.2"/>
    <row r="112653" ht="12.75" customHeight="1" x14ac:dyDescent="0.2"/>
    <row r="112654" ht="12.75" customHeight="1" x14ac:dyDescent="0.2"/>
    <row r="112655" ht="12.75" customHeight="1" x14ac:dyDescent="0.2"/>
    <row r="112656" ht="12.75" customHeight="1" x14ac:dyDescent="0.2"/>
    <row r="112657" ht="12.75" customHeight="1" x14ac:dyDescent="0.2"/>
    <row r="112658" ht="12.75" customHeight="1" x14ac:dyDescent="0.2"/>
    <row r="112659" ht="12.75" customHeight="1" x14ac:dyDescent="0.2"/>
    <row r="112660" ht="12.75" customHeight="1" x14ac:dyDescent="0.2"/>
    <row r="112661" ht="12.75" customHeight="1" x14ac:dyDescent="0.2"/>
    <row r="112662" ht="12.75" customHeight="1" x14ac:dyDescent="0.2"/>
    <row r="112663" ht="12.75" customHeight="1" x14ac:dyDescent="0.2"/>
    <row r="112664" ht="12.75" customHeight="1" x14ac:dyDescent="0.2"/>
    <row r="112665" ht="12.75" customHeight="1" x14ac:dyDescent="0.2"/>
    <row r="112666" ht="12.75" customHeight="1" x14ac:dyDescent="0.2"/>
    <row r="112667" ht="12.75" customHeight="1" x14ac:dyDescent="0.2"/>
    <row r="112668" ht="12.75" customHeight="1" x14ac:dyDescent="0.2"/>
    <row r="112669" ht="12.75" customHeight="1" x14ac:dyDescent="0.2"/>
    <row r="112670" ht="12.75" customHeight="1" x14ac:dyDescent="0.2"/>
    <row r="112671" ht="12.75" customHeight="1" x14ac:dyDescent="0.2"/>
    <row r="112672" ht="12.75" customHeight="1" x14ac:dyDescent="0.2"/>
    <row r="112673" ht="12.75" customHeight="1" x14ac:dyDescent="0.2"/>
    <row r="112674" ht="12.75" customHeight="1" x14ac:dyDescent="0.2"/>
    <row r="112675" ht="12.75" customHeight="1" x14ac:dyDescent="0.2"/>
    <row r="112676" ht="12.75" customHeight="1" x14ac:dyDescent="0.2"/>
    <row r="112677" ht="12.75" customHeight="1" x14ac:dyDescent="0.2"/>
    <row r="112678" ht="12.75" customHeight="1" x14ac:dyDescent="0.2"/>
    <row r="112679" ht="12.75" customHeight="1" x14ac:dyDescent="0.2"/>
    <row r="112680" ht="12.75" customHeight="1" x14ac:dyDescent="0.2"/>
    <row r="112681" ht="12.75" customHeight="1" x14ac:dyDescent="0.2"/>
    <row r="112682" ht="12.75" customHeight="1" x14ac:dyDescent="0.2"/>
    <row r="112683" ht="12.75" customHeight="1" x14ac:dyDescent="0.2"/>
    <row r="112684" ht="12.75" customHeight="1" x14ac:dyDescent="0.2"/>
    <row r="112685" ht="12.75" customHeight="1" x14ac:dyDescent="0.2"/>
    <row r="112686" ht="12.75" customHeight="1" x14ac:dyDescent="0.2"/>
    <row r="112687" ht="12.75" customHeight="1" x14ac:dyDescent="0.2"/>
    <row r="112688" ht="12.75" customHeight="1" x14ac:dyDescent="0.2"/>
    <row r="112689" ht="12.75" customHeight="1" x14ac:dyDescent="0.2"/>
    <row r="112690" ht="12.75" customHeight="1" x14ac:dyDescent="0.2"/>
    <row r="112691" ht="12.75" customHeight="1" x14ac:dyDescent="0.2"/>
    <row r="112692" ht="12.75" customHeight="1" x14ac:dyDescent="0.2"/>
    <row r="112693" ht="12.75" customHeight="1" x14ac:dyDescent="0.2"/>
    <row r="112694" ht="12.75" customHeight="1" x14ac:dyDescent="0.2"/>
    <row r="112695" ht="12.75" customHeight="1" x14ac:dyDescent="0.2"/>
    <row r="112696" ht="12.75" customHeight="1" x14ac:dyDescent="0.2"/>
    <row r="112697" ht="12.75" customHeight="1" x14ac:dyDescent="0.2"/>
    <row r="112698" ht="12.75" customHeight="1" x14ac:dyDescent="0.2"/>
    <row r="112699" ht="12.75" customHeight="1" x14ac:dyDescent="0.2"/>
    <row r="112700" ht="12.75" customHeight="1" x14ac:dyDescent="0.2"/>
    <row r="112701" ht="12.75" customHeight="1" x14ac:dyDescent="0.2"/>
    <row r="112702" ht="12.75" customHeight="1" x14ac:dyDescent="0.2"/>
    <row r="112703" ht="12.75" customHeight="1" x14ac:dyDescent="0.2"/>
    <row r="112704" ht="12.75" customHeight="1" x14ac:dyDescent="0.2"/>
    <row r="112705" ht="12.75" customHeight="1" x14ac:dyDescent="0.2"/>
    <row r="112706" ht="12.75" customHeight="1" x14ac:dyDescent="0.2"/>
    <row r="112707" ht="12.75" customHeight="1" x14ac:dyDescent="0.2"/>
    <row r="112708" ht="12.75" customHeight="1" x14ac:dyDescent="0.2"/>
    <row r="112709" ht="12.75" customHeight="1" x14ac:dyDescent="0.2"/>
    <row r="112710" ht="12.75" customHeight="1" x14ac:dyDescent="0.2"/>
    <row r="112711" ht="12.75" customHeight="1" x14ac:dyDescent="0.2"/>
    <row r="112712" ht="12.75" customHeight="1" x14ac:dyDescent="0.2"/>
    <row r="112713" ht="12.75" customHeight="1" x14ac:dyDescent="0.2"/>
    <row r="112714" ht="12.75" customHeight="1" x14ac:dyDescent="0.2"/>
    <row r="112715" ht="12.75" customHeight="1" x14ac:dyDescent="0.2"/>
    <row r="112716" ht="12.75" customHeight="1" x14ac:dyDescent="0.2"/>
    <row r="112717" ht="12.75" customHeight="1" x14ac:dyDescent="0.2"/>
    <row r="112718" ht="12.75" customHeight="1" x14ac:dyDescent="0.2"/>
    <row r="112719" ht="12.75" customHeight="1" x14ac:dyDescent="0.2"/>
    <row r="112720" ht="12.75" customHeight="1" x14ac:dyDescent="0.2"/>
    <row r="112721" ht="12.75" customHeight="1" x14ac:dyDescent="0.2"/>
    <row r="112722" ht="12.75" customHeight="1" x14ac:dyDescent="0.2"/>
    <row r="112723" ht="12.75" customHeight="1" x14ac:dyDescent="0.2"/>
    <row r="112724" ht="12.75" customHeight="1" x14ac:dyDescent="0.2"/>
    <row r="112725" ht="12.75" customHeight="1" x14ac:dyDescent="0.2"/>
    <row r="112726" ht="12.75" customHeight="1" x14ac:dyDescent="0.2"/>
    <row r="112727" ht="12.75" customHeight="1" x14ac:dyDescent="0.2"/>
    <row r="112728" ht="12.75" customHeight="1" x14ac:dyDescent="0.2"/>
    <row r="112729" ht="12.75" customHeight="1" x14ac:dyDescent="0.2"/>
    <row r="112730" ht="12.75" customHeight="1" x14ac:dyDescent="0.2"/>
    <row r="112731" ht="12.75" customHeight="1" x14ac:dyDescent="0.2"/>
    <row r="112732" ht="12.75" customHeight="1" x14ac:dyDescent="0.2"/>
    <row r="112733" ht="12.75" customHeight="1" x14ac:dyDescent="0.2"/>
    <row r="112734" ht="12.75" customHeight="1" x14ac:dyDescent="0.2"/>
    <row r="112735" ht="12.75" customHeight="1" x14ac:dyDescent="0.2"/>
    <row r="112736" ht="12.75" customHeight="1" x14ac:dyDescent="0.2"/>
    <row r="112737" ht="12.75" customHeight="1" x14ac:dyDescent="0.2"/>
    <row r="112738" ht="12.75" customHeight="1" x14ac:dyDescent="0.2"/>
    <row r="112739" ht="12.75" customHeight="1" x14ac:dyDescent="0.2"/>
    <row r="112740" ht="12.75" customHeight="1" x14ac:dyDescent="0.2"/>
    <row r="112741" ht="12.75" customHeight="1" x14ac:dyDescent="0.2"/>
    <row r="112742" ht="12.75" customHeight="1" x14ac:dyDescent="0.2"/>
    <row r="112743" ht="12.75" customHeight="1" x14ac:dyDescent="0.2"/>
    <row r="112744" ht="12.75" customHeight="1" x14ac:dyDescent="0.2"/>
    <row r="112745" ht="12.75" customHeight="1" x14ac:dyDescent="0.2"/>
    <row r="112746" ht="12.75" customHeight="1" x14ac:dyDescent="0.2"/>
    <row r="112747" ht="12.75" customHeight="1" x14ac:dyDescent="0.2"/>
    <row r="112748" ht="12.75" customHeight="1" x14ac:dyDescent="0.2"/>
    <row r="112749" ht="12.75" customHeight="1" x14ac:dyDescent="0.2"/>
    <row r="112750" ht="12.75" customHeight="1" x14ac:dyDescent="0.2"/>
    <row r="112751" ht="12.75" customHeight="1" x14ac:dyDescent="0.2"/>
    <row r="112752" ht="12.75" customHeight="1" x14ac:dyDescent="0.2"/>
    <row r="112753" ht="12.75" customHeight="1" x14ac:dyDescent="0.2"/>
    <row r="112754" ht="12.75" customHeight="1" x14ac:dyDescent="0.2"/>
    <row r="112755" ht="12.75" customHeight="1" x14ac:dyDescent="0.2"/>
    <row r="112756" ht="12.75" customHeight="1" x14ac:dyDescent="0.2"/>
    <row r="112757" ht="12.75" customHeight="1" x14ac:dyDescent="0.2"/>
    <row r="112758" ht="12.75" customHeight="1" x14ac:dyDescent="0.2"/>
    <row r="112759" ht="12.75" customHeight="1" x14ac:dyDescent="0.2"/>
    <row r="112760" ht="12.75" customHeight="1" x14ac:dyDescent="0.2"/>
    <row r="112761" ht="12.75" customHeight="1" x14ac:dyDescent="0.2"/>
    <row r="112762" ht="12.75" customHeight="1" x14ac:dyDescent="0.2"/>
    <row r="112763" ht="12.75" customHeight="1" x14ac:dyDescent="0.2"/>
    <row r="112764" ht="12.75" customHeight="1" x14ac:dyDescent="0.2"/>
    <row r="112765" ht="12.75" customHeight="1" x14ac:dyDescent="0.2"/>
    <row r="112766" ht="12.75" customHeight="1" x14ac:dyDescent="0.2"/>
    <row r="112767" ht="12.75" customHeight="1" x14ac:dyDescent="0.2"/>
    <row r="112768" ht="12.75" customHeight="1" x14ac:dyDescent="0.2"/>
    <row r="112769" ht="12.75" customHeight="1" x14ac:dyDescent="0.2"/>
    <row r="112770" ht="12.75" customHeight="1" x14ac:dyDescent="0.2"/>
    <row r="112771" ht="12.75" customHeight="1" x14ac:dyDescent="0.2"/>
    <row r="112772" ht="12.75" customHeight="1" x14ac:dyDescent="0.2"/>
    <row r="112773" ht="12.75" customHeight="1" x14ac:dyDescent="0.2"/>
    <row r="112774" ht="12.75" customHeight="1" x14ac:dyDescent="0.2"/>
    <row r="112775" ht="12.75" customHeight="1" x14ac:dyDescent="0.2"/>
    <row r="112776" ht="12.75" customHeight="1" x14ac:dyDescent="0.2"/>
    <row r="112777" ht="12.75" customHeight="1" x14ac:dyDescent="0.2"/>
    <row r="112778" ht="12.75" customHeight="1" x14ac:dyDescent="0.2"/>
    <row r="112779" ht="12.75" customHeight="1" x14ac:dyDescent="0.2"/>
    <row r="112780" ht="12.75" customHeight="1" x14ac:dyDescent="0.2"/>
    <row r="112781" ht="12.75" customHeight="1" x14ac:dyDescent="0.2"/>
    <row r="112782" ht="12.75" customHeight="1" x14ac:dyDescent="0.2"/>
    <row r="112783" ht="12.75" customHeight="1" x14ac:dyDescent="0.2"/>
    <row r="112784" ht="12.75" customHeight="1" x14ac:dyDescent="0.2"/>
    <row r="112785" ht="12.75" customHeight="1" x14ac:dyDescent="0.2"/>
    <row r="112786" ht="12.75" customHeight="1" x14ac:dyDescent="0.2"/>
    <row r="112787" ht="12.75" customHeight="1" x14ac:dyDescent="0.2"/>
    <row r="112788" ht="12.75" customHeight="1" x14ac:dyDescent="0.2"/>
    <row r="112789" ht="12.75" customHeight="1" x14ac:dyDescent="0.2"/>
    <row r="112790" ht="12.75" customHeight="1" x14ac:dyDescent="0.2"/>
    <row r="112791" ht="12.75" customHeight="1" x14ac:dyDescent="0.2"/>
    <row r="112792" ht="12.75" customHeight="1" x14ac:dyDescent="0.2"/>
    <row r="112793" ht="12.75" customHeight="1" x14ac:dyDescent="0.2"/>
    <row r="112794" ht="12.75" customHeight="1" x14ac:dyDescent="0.2"/>
    <row r="112795" ht="12.75" customHeight="1" x14ac:dyDescent="0.2"/>
    <row r="112796" ht="12.75" customHeight="1" x14ac:dyDescent="0.2"/>
    <row r="112797" ht="12.75" customHeight="1" x14ac:dyDescent="0.2"/>
    <row r="112798" ht="12.75" customHeight="1" x14ac:dyDescent="0.2"/>
    <row r="112799" ht="12.75" customHeight="1" x14ac:dyDescent="0.2"/>
    <row r="112800" ht="12.75" customHeight="1" x14ac:dyDescent="0.2"/>
    <row r="112801" ht="12.75" customHeight="1" x14ac:dyDescent="0.2"/>
    <row r="112802" ht="12.75" customHeight="1" x14ac:dyDescent="0.2"/>
    <row r="112803" ht="12.75" customHeight="1" x14ac:dyDescent="0.2"/>
    <row r="112804" ht="12.75" customHeight="1" x14ac:dyDescent="0.2"/>
    <row r="112805" ht="12.75" customHeight="1" x14ac:dyDescent="0.2"/>
    <row r="112806" ht="12.75" customHeight="1" x14ac:dyDescent="0.2"/>
    <row r="112807" ht="12.75" customHeight="1" x14ac:dyDescent="0.2"/>
    <row r="112808" ht="12.75" customHeight="1" x14ac:dyDescent="0.2"/>
    <row r="112809" ht="12.75" customHeight="1" x14ac:dyDescent="0.2"/>
    <row r="112810" ht="12.75" customHeight="1" x14ac:dyDescent="0.2"/>
    <row r="112811" ht="12.75" customHeight="1" x14ac:dyDescent="0.2"/>
    <row r="112812" ht="12.75" customHeight="1" x14ac:dyDescent="0.2"/>
    <row r="112813" ht="12.75" customHeight="1" x14ac:dyDescent="0.2"/>
    <row r="112814" ht="12.75" customHeight="1" x14ac:dyDescent="0.2"/>
    <row r="112815" ht="12.75" customHeight="1" x14ac:dyDescent="0.2"/>
    <row r="112816" ht="12.75" customHeight="1" x14ac:dyDescent="0.2"/>
    <row r="112817" ht="12.75" customHeight="1" x14ac:dyDescent="0.2"/>
    <row r="112818" ht="12.75" customHeight="1" x14ac:dyDescent="0.2"/>
    <row r="112819" ht="12.75" customHeight="1" x14ac:dyDescent="0.2"/>
    <row r="112820" ht="12.75" customHeight="1" x14ac:dyDescent="0.2"/>
    <row r="112821" ht="12.75" customHeight="1" x14ac:dyDescent="0.2"/>
    <row r="112822" ht="12.75" customHeight="1" x14ac:dyDescent="0.2"/>
    <row r="112823" ht="12.75" customHeight="1" x14ac:dyDescent="0.2"/>
    <row r="112824" ht="12.75" customHeight="1" x14ac:dyDescent="0.2"/>
    <row r="112825" ht="12.75" customHeight="1" x14ac:dyDescent="0.2"/>
    <row r="112826" ht="12.75" customHeight="1" x14ac:dyDescent="0.2"/>
    <row r="112827" ht="12.75" customHeight="1" x14ac:dyDescent="0.2"/>
    <row r="112828" ht="12.75" customHeight="1" x14ac:dyDescent="0.2"/>
    <row r="112829" ht="12.75" customHeight="1" x14ac:dyDescent="0.2"/>
    <row r="112830" ht="12.75" customHeight="1" x14ac:dyDescent="0.2"/>
    <row r="112831" ht="12.75" customHeight="1" x14ac:dyDescent="0.2"/>
    <row r="112832" ht="12.75" customHeight="1" x14ac:dyDescent="0.2"/>
    <row r="112833" ht="12.75" customHeight="1" x14ac:dyDescent="0.2"/>
    <row r="112834" ht="12.75" customHeight="1" x14ac:dyDescent="0.2"/>
    <row r="112835" ht="12.75" customHeight="1" x14ac:dyDescent="0.2"/>
    <row r="112836" ht="12.75" customHeight="1" x14ac:dyDescent="0.2"/>
    <row r="112837" ht="12.75" customHeight="1" x14ac:dyDescent="0.2"/>
    <row r="112838" ht="12.75" customHeight="1" x14ac:dyDescent="0.2"/>
    <row r="112839" ht="12.75" customHeight="1" x14ac:dyDescent="0.2"/>
    <row r="112840" ht="12.75" customHeight="1" x14ac:dyDescent="0.2"/>
    <row r="112841" ht="12.75" customHeight="1" x14ac:dyDescent="0.2"/>
    <row r="112842" ht="12.75" customHeight="1" x14ac:dyDescent="0.2"/>
    <row r="112843" ht="12.75" customHeight="1" x14ac:dyDescent="0.2"/>
    <row r="112844" ht="12.75" customHeight="1" x14ac:dyDescent="0.2"/>
    <row r="112845" ht="12.75" customHeight="1" x14ac:dyDescent="0.2"/>
    <row r="112846" ht="12.75" customHeight="1" x14ac:dyDescent="0.2"/>
    <row r="112847" ht="12.75" customHeight="1" x14ac:dyDescent="0.2"/>
    <row r="112848" ht="12.75" customHeight="1" x14ac:dyDescent="0.2"/>
    <row r="112849" ht="12.75" customHeight="1" x14ac:dyDescent="0.2"/>
    <row r="112850" ht="12.75" customHeight="1" x14ac:dyDescent="0.2"/>
    <row r="112851" ht="12.75" customHeight="1" x14ac:dyDescent="0.2"/>
    <row r="112852" ht="12.75" customHeight="1" x14ac:dyDescent="0.2"/>
    <row r="112853" ht="12.75" customHeight="1" x14ac:dyDescent="0.2"/>
    <row r="112854" ht="12.75" customHeight="1" x14ac:dyDescent="0.2"/>
    <row r="112855" ht="12.75" customHeight="1" x14ac:dyDescent="0.2"/>
    <row r="112856" ht="12.75" customHeight="1" x14ac:dyDescent="0.2"/>
    <row r="112857" ht="12.75" customHeight="1" x14ac:dyDescent="0.2"/>
    <row r="112858" ht="12.75" customHeight="1" x14ac:dyDescent="0.2"/>
    <row r="112859" ht="12.75" customHeight="1" x14ac:dyDescent="0.2"/>
    <row r="112860" ht="12.75" customHeight="1" x14ac:dyDescent="0.2"/>
    <row r="112861" ht="12.75" customHeight="1" x14ac:dyDescent="0.2"/>
    <row r="112862" ht="12.75" customHeight="1" x14ac:dyDescent="0.2"/>
    <row r="112863" ht="12.75" customHeight="1" x14ac:dyDescent="0.2"/>
    <row r="112864" ht="12.75" customHeight="1" x14ac:dyDescent="0.2"/>
    <row r="112865" ht="12.75" customHeight="1" x14ac:dyDescent="0.2"/>
    <row r="112866" ht="12.75" customHeight="1" x14ac:dyDescent="0.2"/>
    <row r="112867" ht="12.75" customHeight="1" x14ac:dyDescent="0.2"/>
    <row r="112868" ht="12.75" customHeight="1" x14ac:dyDescent="0.2"/>
    <row r="112869" ht="12.75" customHeight="1" x14ac:dyDescent="0.2"/>
    <row r="112870" ht="12.75" customHeight="1" x14ac:dyDescent="0.2"/>
    <row r="112871" ht="12.75" customHeight="1" x14ac:dyDescent="0.2"/>
    <row r="112872" ht="12.75" customHeight="1" x14ac:dyDescent="0.2"/>
    <row r="112873" ht="12.75" customHeight="1" x14ac:dyDescent="0.2"/>
    <row r="112874" ht="12.75" customHeight="1" x14ac:dyDescent="0.2"/>
    <row r="112875" ht="12.75" customHeight="1" x14ac:dyDescent="0.2"/>
    <row r="112876" ht="12.75" customHeight="1" x14ac:dyDescent="0.2"/>
    <row r="112877" ht="12.75" customHeight="1" x14ac:dyDescent="0.2"/>
    <row r="112878" ht="12.75" customHeight="1" x14ac:dyDescent="0.2"/>
    <row r="112879" ht="12.75" customHeight="1" x14ac:dyDescent="0.2"/>
    <row r="112880" ht="12.75" customHeight="1" x14ac:dyDescent="0.2"/>
    <row r="112881" ht="12.75" customHeight="1" x14ac:dyDescent="0.2"/>
    <row r="112882" ht="12.75" customHeight="1" x14ac:dyDescent="0.2"/>
    <row r="112883" ht="12.75" customHeight="1" x14ac:dyDescent="0.2"/>
    <row r="112884" ht="12.75" customHeight="1" x14ac:dyDescent="0.2"/>
    <row r="112885" ht="12.75" customHeight="1" x14ac:dyDescent="0.2"/>
    <row r="112886" ht="12.75" customHeight="1" x14ac:dyDescent="0.2"/>
    <row r="112887" ht="12.75" customHeight="1" x14ac:dyDescent="0.2"/>
    <row r="112888" ht="12.75" customHeight="1" x14ac:dyDescent="0.2"/>
    <row r="112889" ht="12.75" customHeight="1" x14ac:dyDescent="0.2"/>
    <row r="112890" ht="12.75" customHeight="1" x14ac:dyDescent="0.2"/>
    <row r="112891" ht="12.75" customHeight="1" x14ac:dyDescent="0.2"/>
    <row r="112892" ht="12.75" customHeight="1" x14ac:dyDescent="0.2"/>
    <row r="112893" ht="12.75" customHeight="1" x14ac:dyDescent="0.2"/>
    <row r="112894" ht="12.75" customHeight="1" x14ac:dyDescent="0.2"/>
    <row r="112895" ht="12.75" customHeight="1" x14ac:dyDescent="0.2"/>
    <row r="112896" ht="12.75" customHeight="1" x14ac:dyDescent="0.2"/>
    <row r="112897" ht="12.75" customHeight="1" x14ac:dyDescent="0.2"/>
    <row r="112898" ht="12.75" customHeight="1" x14ac:dyDescent="0.2"/>
    <row r="112899" ht="12.75" customHeight="1" x14ac:dyDescent="0.2"/>
    <row r="112900" ht="12.75" customHeight="1" x14ac:dyDescent="0.2"/>
    <row r="112901" ht="12.75" customHeight="1" x14ac:dyDescent="0.2"/>
    <row r="112902" ht="12.75" customHeight="1" x14ac:dyDescent="0.2"/>
    <row r="112903" ht="12.75" customHeight="1" x14ac:dyDescent="0.2"/>
    <row r="112904" ht="12.75" customHeight="1" x14ac:dyDescent="0.2"/>
    <row r="112905" ht="12.75" customHeight="1" x14ac:dyDescent="0.2"/>
    <row r="112906" ht="12.75" customHeight="1" x14ac:dyDescent="0.2"/>
    <row r="112907" ht="12.75" customHeight="1" x14ac:dyDescent="0.2"/>
    <row r="112908" ht="12.75" customHeight="1" x14ac:dyDescent="0.2"/>
    <row r="112909" ht="12.75" customHeight="1" x14ac:dyDescent="0.2"/>
    <row r="112910" ht="12.75" customHeight="1" x14ac:dyDescent="0.2"/>
    <row r="112911" ht="12.75" customHeight="1" x14ac:dyDescent="0.2"/>
    <row r="112912" ht="12.75" customHeight="1" x14ac:dyDescent="0.2"/>
    <row r="112913" ht="12.75" customHeight="1" x14ac:dyDescent="0.2"/>
    <row r="112914" ht="12.75" customHeight="1" x14ac:dyDescent="0.2"/>
    <row r="112915" ht="12.75" customHeight="1" x14ac:dyDescent="0.2"/>
    <row r="112916" ht="12.75" customHeight="1" x14ac:dyDescent="0.2"/>
    <row r="112917" ht="12.75" customHeight="1" x14ac:dyDescent="0.2"/>
    <row r="112918" ht="12.75" customHeight="1" x14ac:dyDescent="0.2"/>
    <row r="112919" ht="12.75" customHeight="1" x14ac:dyDescent="0.2"/>
    <row r="112920" ht="12.75" customHeight="1" x14ac:dyDescent="0.2"/>
    <row r="112921" ht="12.75" customHeight="1" x14ac:dyDescent="0.2"/>
    <row r="112922" ht="12.75" customHeight="1" x14ac:dyDescent="0.2"/>
    <row r="112923" ht="12.75" customHeight="1" x14ac:dyDescent="0.2"/>
    <row r="112924" ht="12.75" customHeight="1" x14ac:dyDescent="0.2"/>
    <row r="112925" ht="12.75" customHeight="1" x14ac:dyDescent="0.2"/>
    <row r="112926" ht="12.75" customHeight="1" x14ac:dyDescent="0.2"/>
    <row r="112927" ht="12.75" customHeight="1" x14ac:dyDescent="0.2"/>
    <row r="112928" ht="12.75" customHeight="1" x14ac:dyDescent="0.2"/>
    <row r="112929" ht="12.75" customHeight="1" x14ac:dyDescent="0.2"/>
    <row r="112930" ht="12.75" customHeight="1" x14ac:dyDescent="0.2"/>
    <row r="112931" ht="12.75" customHeight="1" x14ac:dyDescent="0.2"/>
    <row r="112932" ht="12.75" customHeight="1" x14ac:dyDescent="0.2"/>
    <row r="112933" ht="12.75" customHeight="1" x14ac:dyDescent="0.2"/>
    <row r="112934" ht="12.75" customHeight="1" x14ac:dyDescent="0.2"/>
    <row r="112935" ht="12.75" customHeight="1" x14ac:dyDescent="0.2"/>
    <row r="112936" ht="12.75" customHeight="1" x14ac:dyDescent="0.2"/>
    <row r="112937" ht="12.75" customHeight="1" x14ac:dyDescent="0.2"/>
    <row r="112938" ht="12.75" customHeight="1" x14ac:dyDescent="0.2"/>
    <row r="112939" ht="12.75" customHeight="1" x14ac:dyDescent="0.2"/>
    <row r="112940" ht="12.75" customHeight="1" x14ac:dyDescent="0.2"/>
    <row r="112941" ht="12.75" customHeight="1" x14ac:dyDescent="0.2"/>
    <row r="112942" ht="12.75" customHeight="1" x14ac:dyDescent="0.2"/>
    <row r="112943" ht="12.75" customHeight="1" x14ac:dyDescent="0.2"/>
    <row r="112944" ht="12.75" customHeight="1" x14ac:dyDescent="0.2"/>
    <row r="112945" ht="12.75" customHeight="1" x14ac:dyDescent="0.2"/>
    <row r="112946" ht="12.75" customHeight="1" x14ac:dyDescent="0.2"/>
    <row r="112947" ht="12.75" customHeight="1" x14ac:dyDescent="0.2"/>
    <row r="112948" ht="12.75" customHeight="1" x14ac:dyDescent="0.2"/>
    <row r="112949" ht="12.75" customHeight="1" x14ac:dyDescent="0.2"/>
    <row r="112950" ht="12.75" customHeight="1" x14ac:dyDescent="0.2"/>
    <row r="112951" ht="12.75" customHeight="1" x14ac:dyDescent="0.2"/>
    <row r="112952" ht="12.75" customHeight="1" x14ac:dyDescent="0.2"/>
    <row r="112953" ht="12.75" customHeight="1" x14ac:dyDescent="0.2"/>
    <row r="112954" ht="12.75" customHeight="1" x14ac:dyDescent="0.2"/>
    <row r="112955" ht="12.75" customHeight="1" x14ac:dyDescent="0.2"/>
    <row r="112956" ht="12.75" customHeight="1" x14ac:dyDescent="0.2"/>
    <row r="112957" ht="12.75" customHeight="1" x14ac:dyDescent="0.2"/>
    <row r="112958" ht="12.75" customHeight="1" x14ac:dyDescent="0.2"/>
    <row r="112959" ht="12.75" customHeight="1" x14ac:dyDescent="0.2"/>
    <row r="112960" ht="12.75" customHeight="1" x14ac:dyDescent="0.2"/>
    <row r="112961" ht="12.75" customHeight="1" x14ac:dyDescent="0.2"/>
    <row r="112962" ht="12.75" customHeight="1" x14ac:dyDescent="0.2"/>
    <row r="112963" ht="12.75" customHeight="1" x14ac:dyDescent="0.2"/>
    <row r="112964" ht="12.75" customHeight="1" x14ac:dyDescent="0.2"/>
    <row r="112965" ht="12.75" customHeight="1" x14ac:dyDescent="0.2"/>
    <row r="112966" ht="12.75" customHeight="1" x14ac:dyDescent="0.2"/>
    <row r="112967" ht="12.75" customHeight="1" x14ac:dyDescent="0.2"/>
    <row r="112968" ht="12.75" customHeight="1" x14ac:dyDescent="0.2"/>
    <row r="112969" ht="12.75" customHeight="1" x14ac:dyDescent="0.2"/>
    <row r="112970" ht="12.75" customHeight="1" x14ac:dyDescent="0.2"/>
    <row r="112971" ht="12.75" customHeight="1" x14ac:dyDescent="0.2"/>
    <row r="112972" ht="12.75" customHeight="1" x14ac:dyDescent="0.2"/>
    <row r="112973" ht="12.75" customHeight="1" x14ac:dyDescent="0.2"/>
    <row r="112974" ht="12.75" customHeight="1" x14ac:dyDescent="0.2"/>
    <row r="112975" ht="12.75" customHeight="1" x14ac:dyDescent="0.2"/>
    <row r="112976" ht="12.75" customHeight="1" x14ac:dyDescent="0.2"/>
    <row r="112977" ht="12.75" customHeight="1" x14ac:dyDescent="0.2"/>
    <row r="112978" ht="12.75" customHeight="1" x14ac:dyDescent="0.2"/>
    <row r="112979" ht="12.75" customHeight="1" x14ac:dyDescent="0.2"/>
    <row r="112980" ht="12.75" customHeight="1" x14ac:dyDescent="0.2"/>
    <row r="112981" ht="12.75" customHeight="1" x14ac:dyDescent="0.2"/>
    <row r="112982" ht="12.75" customHeight="1" x14ac:dyDescent="0.2"/>
    <row r="112983" ht="12.75" customHeight="1" x14ac:dyDescent="0.2"/>
    <row r="112984" ht="12.75" customHeight="1" x14ac:dyDescent="0.2"/>
    <row r="112985" ht="12.75" customHeight="1" x14ac:dyDescent="0.2"/>
    <row r="112986" ht="12.75" customHeight="1" x14ac:dyDescent="0.2"/>
    <row r="112987" ht="12.75" customHeight="1" x14ac:dyDescent="0.2"/>
    <row r="112988" ht="12.75" customHeight="1" x14ac:dyDescent="0.2"/>
    <row r="112989" ht="12.75" customHeight="1" x14ac:dyDescent="0.2"/>
    <row r="112990" ht="12.75" customHeight="1" x14ac:dyDescent="0.2"/>
    <row r="112991" ht="12.75" customHeight="1" x14ac:dyDescent="0.2"/>
    <row r="112992" ht="12.75" customHeight="1" x14ac:dyDescent="0.2"/>
    <row r="112993" ht="12.75" customHeight="1" x14ac:dyDescent="0.2"/>
    <row r="112994" ht="12.75" customHeight="1" x14ac:dyDescent="0.2"/>
    <row r="112995" ht="12.75" customHeight="1" x14ac:dyDescent="0.2"/>
    <row r="112996" ht="12.75" customHeight="1" x14ac:dyDescent="0.2"/>
    <row r="112997" ht="12.75" customHeight="1" x14ac:dyDescent="0.2"/>
    <row r="112998" ht="12.75" customHeight="1" x14ac:dyDescent="0.2"/>
    <row r="112999" ht="12.75" customHeight="1" x14ac:dyDescent="0.2"/>
    <row r="113000" ht="12.75" customHeight="1" x14ac:dyDescent="0.2"/>
    <row r="113001" ht="12.75" customHeight="1" x14ac:dyDescent="0.2"/>
    <row r="113002" ht="12.75" customHeight="1" x14ac:dyDescent="0.2"/>
    <row r="113003" ht="12.75" customHeight="1" x14ac:dyDescent="0.2"/>
    <row r="113004" ht="12.75" customHeight="1" x14ac:dyDescent="0.2"/>
    <row r="113005" ht="12.75" customHeight="1" x14ac:dyDescent="0.2"/>
    <row r="113006" ht="12.75" customHeight="1" x14ac:dyDescent="0.2"/>
    <row r="113007" ht="12.75" customHeight="1" x14ac:dyDescent="0.2"/>
    <row r="113008" ht="12.75" customHeight="1" x14ac:dyDescent="0.2"/>
    <row r="113009" ht="12.75" customHeight="1" x14ac:dyDescent="0.2"/>
    <row r="113010" ht="12.75" customHeight="1" x14ac:dyDescent="0.2"/>
    <row r="113011" ht="12.75" customHeight="1" x14ac:dyDescent="0.2"/>
    <row r="113012" ht="12.75" customHeight="1" x14ac:dyDescent="0.2"/>
    <row r="113013" ht="12.75" customHeight="1" x14ac:dyDescent="0.2"/>
    <row r="113014" ht="12.75" customHeight="1" x14ac:dyDescent="0.2"/>
    <row r="113015" ht="12.75" customHeight="1" x14ac:dyDescent="0.2"/>
    <row r="113016" ht="12.75" customHeight="1" x14ac:dyDescent="0.2"/>
    <row r="113017" ht="12.75" customHeight="1" x14ac:dyDescent="0.2"/>
    <row r="113018" ht="12.75" customHeight="1" x14ac:dyDescent="0.2"/>
    <row r="113019" ht="12.75" customHeight="1" x14ac:dyDescent="0.2"/>
    <row r="113020" ht="12.75" customHeight="1" x14ac:dyDescent="0.2"/>
    <row r="113021" ht="12.75" customHeight="1" x14ac:dyDescent="0.2"/>
    <row r="113022" ht="12.75" customHeight="1" x14ac:dyDescent="0.2"/>
    <row r="113023" ht="12.75" customHeight="1" x14ac:dyDescent="0.2"/>
    <row r="113024" ht="12.75" customHeight="1" x14ac:dyDescent="0.2"/>
    <row r="113025" ht="12.75" customHeight="1" x14ac:dyDescent="0.2"/>
    <row r="113026" ht="12.75" customHeight="1" x14ac:dyDescent="0.2"/>
    <row r="113027" ht="12.75" customHeight="1" x14ac:dyDescent="0.2"/>
    <row r="113028" ht="12.75" customHeight="1" x14ac:dyDescent="0.2"/>
    <row r="113029" ht="12.75" customHeight="1" x14ac:dyDescent="0.2"/>
    <row r="113030" ht="12.75" customHeight="1" x14ac:dyDescent="0.2"/>
    <row r="113031" ht="12.75" customHeight="1" x14ac:dyDescent="0.2"/>
    <row r="113032" ht="12.75" customHeight="1" x14ac:dyDescent="0.2"/>
    <row r="113033" ht="12.75" customHeight="1" x14ac:dyDescent="0.2"/>
    <row r="113034" ht="12.75" customHeight="1" x14ac:dyDescent="0.2"/>
    <row r="113035" ht="12.75" customHeight="1" x14ac:dyDescent="0.2"/>
    <row r="113036" ht="12.75" customHeight="1" x14ac:dyDescent="0.2"/>
    <row r="113037" ht="12.75" customHeight="1" x14ac:dyDescent="0.2"/>
    <row r="113038" ht="12.75" customHeight="1" x14ac:dyDescent="0.2"/>
    <row r="113039" ht="12.75" customHeight="1" x14ac:dyDescent="0.2"/>
    <row r="113040" ht="12.75" customHeight="1" x14ac:dyDescent="0.2"/>
    <row r="113041" ht="12.75" customHeight="1" x14ac:dyDescent="0.2"/>
    <row r="113042" ht="12.75" customHeight="1" x14ac:dyDescent="0.2"/>
    <row r="113043" ht="12.75" customHeight="1" x14ac:dyDescent="0.2"/>
    <row r="113044" ht="12.75" customHeight="1" x14ac:dyDescent="0.2"/>
    <row r="113045" ht="12.75" customHeight="1" x14ac:dyDescent="0.2"/>
    <row r="113046" ht="12.75" customHeight="1" x14ac:dyDescent="0.2"/>
    <row r="113047" ht="12.75" customHeight="1" x14ac:dyDescent="0.2"/>
    <row r="113048" ht="12.75" customHeight="1" x14ac:dyDescent="0.2"/>
    <row r="113049" ht="12.75" customHeight="1" x14ac:dyDescent="0.2"/>
    <row r="113050" ht="12.75" customHeight="1" x14ac:dyDescent="0.2"/>
    <row r="113051" ht="12.75" customHeight="1" x14ac:dyDescent="0.2"/>
    <row r="113052" ht="12.75" customHeight="1" x14ac:dyDescent="0.2"/>
    <row r="113053" ht="12.75" customHeight="1" x14ac:dyDescent="0.2"/>
    <row r="113054" ht="12.75" customHeight="1" x14ac:dyDescent="0.2"/>
    <row r="113055" ht="12.75" customHeight="1" x14ac:dyDescent="0.2"/>
    <row r="113056" ht="12.75" customHeight="1" x14ac:dyDescent="0.2"/>
    <row r="113057" ht="12.75" customHeight="1" x14ac:dyDescent="0.2"/>
    <row r="113058" ht="12.75" customHeight="1" x14ac:dyDescent="0.2"/>
    <row r="113059" ht="12.75" customHeight="1" x14ac:dyDescent="0.2"/>
    <row r="113060" ht="12.75" customHeight="1" x14ac:dyDescent="0.2"/>
    <row r="113061" ht="12.75" customHeight="1" x14ac:dyDescent="0.2"/>
    <row r="113062" ht="12.75" customHeight="1" x14ac:dyDescent="0.2"/>
    <row r="113063" ht="12.75" customHeight="1" x14ac:dyDescent="0.2"/>
    <row r="113064" ht="12.75" customHeight="1" x14ac:dyDescent="0.2"/>
    <row r="113065" ht="12.75" customHeight="1" x14ac:dyDescent="0.2"/>
    <row r="113066" ht="12.75" customHeight="1" x14ac:dyDescent="0.2"/>
    <row r="113067" ht="12.75" customHeight="1" x14ac:dyDescent="0.2"/>
    <row r="113068" ht="12.75" customHeight="1" x14ac:dyDescent="0.2"/>
    <row r="113069" ht="12.75" customHeight="1" x14ac:dyDescent="0.2"/>
    <row r="113070" ht="12.75" customHeight="1" x14ac:dyDescent="0.2"/>
    <row r="113071" ht="12.75" customHeight="1" x14ac:dyDescent="0.2"/>
    <row r="113072" ht="12.75" customHeight="1" x14ac:dyDescent="0.2"/>
    <row r="113073" ht="12.75" customHeight="1" x14ac:dyDescent="0.2"/>
    <row r="113074" ht="12.75" customHeight="1" x14ac:dyDescent="0.2"/>
    <row r="113075" ht="12.75" customHeight="1" x14ac:dyDescent="0.2"/>
    <row r="113076" ht="12.75" customHeight="1" x14ac:dyDescent="0.2"/>
    <row r="113077" ht="12.75" customHeight="1" x14ac:dyDescent="0.2"/>
    <row r="113078" ht="12.75" customHeight="1" x14ac:dyDescent="0.2"/>
    <row r="113079" ht="12.75" customHeight="1" x14ac:dyDescent="0.2"/>
    <row r="113080" ht="12.75" customHeight="1" x14ac:dyDescent="0.2"/>
    <row r="113081" ht="12.75" customHeight="1" x14ac:dyDescent="0.2"/>
    <row r="113082" ht="12.75" customHeight="1" x14ac:dyDescent="0.2"/>
    <row r="113083" ht="12.75" customHeight="1" x14ac:dyDescent="0.2"/>
    <row r="113084" ht="12.75" customHeight="1" x14ac:dyDescent="0.2"/>
    <row r="113085" ht="12.75" customHeight="1" x14ac:dyDescent="0.2"/>
    <row r="113086" ht="12.75" customHeight="1" x14ac:dyDescent="0.2"/>
    <row r="113087" ht="12.75" customHeight="1" x14ac:dyDescent="0.2"/>
    <row r="113088" ht="12.75" customHeight="1" x14ac:dyDescent="0.2"/>
    <row r="113089" ht="12.75" customHeight="1" x14ac:dyDescent="0.2"/>
    <row r="113090" ht="12.75" customHeight="1" x14ac:dyDescent="0.2"/>
    <row r="113091" ht="12.75" customHeight="1" x14ac:dyDescent="0.2"/>
    <row r="113092" ht="12.75" customHeight="1" x14ac:dyDescent="0.2"/>
    <row r="113093" ht="12.75" customHeight="1" x14ac:dyDescent="0.2"/>
    <row r="113094" ht="12.75" customHeight="1" x14ac:dyDescent="0.2"/>
    <row r="113095" ht="12.75" customHeight="1" x14ac:dyDescent="0.2"/>
    <row r="113096" ht="12.75" customHeight="1" x14ac:dyDescent="0.2"/>
    <row r="113097" ht="12.75" customHeight="1" x14ac:dyDescent="0.2"/>
    <row r="113098" ht="12.75" customHeight="1" x14ac:dyDescent="0.2"/>
    <row r="113099" ht="12.75" customHeight="1" x14ac:dyDescent="0.2"/>
    <row r="113100" ht="12.75" customHeight="1" x14ac:dyDescent="0.2"/>
    <row r="113101" ht="12.75" customHeight="1" x14ac:dyDescent="0.2"/>
    <row r="113102" ht="12.75" customHeight="1" x14ac:dyDescent="0.2"/>
    <row r="113103" ht="12.75" customHeight="1" x14ac:dyDescent="0.2"/>
    <row r="113104" ht="12.75" customHeight="1" x14ac:dyDescent="0.2"/>
    <row r="113105" ht="12.75" customHeight="1" x14ac:dyDescent="0.2"/>
    <row r="113106" ht="12.75" customHeight="1" x14ac:dyDescent="0.2"/>
    <row r="113107" ht="12.75" customHeight="1" x14ac:dyDescent="0.2"/>
    <row r="113108" ht="12.75" customHeight="1" x14ac:dyDescent="0.2"/>
    <row r="113109" ht="12.75" customHeight="1" x14ac:dyDescent="0.2"/>
    <row r="113110" ht="12.75" customHeight="1" x14ac:dyDescent="0.2"/>
    <row r="113111" ht="12.75" customHeight="1" x14ac:dyDescent="0.2"/>
    <row r="113112" ht="12.75" customHeight="1" x14ac:dyDescent="0.2"/>
    <row r="113113" ht="12.75" customHeight="1" x14ac:dyDescent="0.2"/>
    <row r="113114" ht="12.75" customHeight="1" x14ac:dyDescent="0.2"/>
    <row r="113115" ht="12.75" customHeight="1" x14ac:dyDescent="0.2"/>
    <row r="113116" ht="12.75" customHeight="1" x14ac:dyDescent="0.2"/>
    <row r="113117" ht="12.75" customHeight="1" x14ac:dyDescent="0.2"/>
    <row r="113118" ht="12.75" customHeight="1" x14ac:dyDescent="0.2"/>
    <row r="113119" ht="12.75" customHeight="1" x14ac:dyDescent="0.2"/>
    <row r="113120" ht="12.75" customHeight="1" x14ac:dyDescent="0.2"/>
    <row r="113121" ht="12.75" customHeight="1" x14ac:dyDescent="0.2"/>
    <row r="113122" ht="12.75" customHeight="1" x14ac:dyDescent="0.2"/>
    <row r="113123" ht="12.75" customHeight="1" x14ac:dyDescent="0.2"/>
    <row r="113124" ht="12.75" customHeight="1" x14ac:dyDescent="0.2"/>
    <row r="113125" ht="12.75" customHeight="1" x14ac:dyDescent="0.2"/>
    <row r="113126" ht="12.75" customHeight="1" x14ac:dyDescent="0.2"/>
    <row r="113127" ht="12.75" customHeight="1" x14ac:dyDescent="0.2"/>
    <row r="113128" ht="12.75" customHeight="1" x14ac:dyDescent="0.2"/>
    <row r="113129" ht="12.75" customHeight="1" x14ac:dyDescent="0.2"/>
    <row r="113130" ht="12.75" customHeight="1" x14ac:dyDescent="0.2"/>
    <row r="113131" ht="12.75" customHeight="1" x14ac:dyDescent="0.2"/>
    <row r="113132" ht="12.75" customHeight="1" x14ac:dyDescent="0.2"/>
    <row r="113133" ht="12.75" customHeight="1" x14ac:dyDescent="0.2"/>
    <row r="113134" ht="12.75" customHeight="1" x14ac:dyDescent="0.2"/>
    <row r="113135" ht="12.75" customHeight="1" x14ac:dyDescent="0.2"/>
    <row r="113136" ht="12.75" customHeight="1" x14ac:dyDescent="0.2"/>
    <row r="113137" ht="12.75" customHeight="1" x14ac:dyDescent="0.2"/>
    <row r="113138" ht="12.75" customHeight="1" x14ac:dyDescent="0.2"/>
    <row r="113139" ht="12.75" customHeight="1" x14ac:dyDescent="0.2"/>
    <row r="113140" ht="12.75" customHeight="1" x14ac:dyDescent="0.2"/>
    <row r="113141" ht="12.75" customHeight="1" x14ac:dyDescent="0.2"/>
    <row r="113142" ht="12.75" customHeight="1" x14ac:dyDescent="0.2"/>
    <row r="113143" ht="12.75" customHeight="1" x14ac:dyDescent="0.2"/>
    <row r="113144" ht="12.75" customHeight="1" x14ac:dyDescent="0.2"/>
    <row r="113145" ht="12.75" customHeight="1" x14ac:dyDescent="0.2"/>
    <row r="113146" ht="12.75" customHeight="1" x14ac:dyDescent="0.2"/>
    <row r="113147" ht="12.75" customHeight="1" x14ac:dyDescent="0.2"/>
    <row r="113148" ht="12.75" customHeight="1" x14ac:dyDescent="0.2"/>
    <row r="113149" ht="12.75" customHeight="1" x14ac:dyDescent="0.2"/>
    <row r="113150" ht="12.75" customHeight="1" x14ac:dyDescent="0.2"/>
    <row r="113151" ht="12.75" customHeight="1" x14ac:dyDescent="0.2"/>
    <row r="113152" ht="12.75" customHeight="1" x14ac:dyDescent="0.2"/>
    <row r="113153" ht="12.75" customHeight="1" x14ac:dyDescent="0.2"/>
    <row r="113154" ht="12.75" customHeight="1" x14ac:dyDescent="0.2"/>
    <row r="113155" ht="12.75" customHeight="1" x14ac:dyDescent="0.2"/>
    <row r="113156" ht="12.75" customHeight="1" x14ac:dyDescent="0.2"/>
    <row r="113157" ht="12.75" customHeight="1" x14ac:dyDescent="0.2"/>
    <row r="113158" ht="12.75" customHeight="1" x14ac:dyDescent="0.2"/>
    <row r="113159" ht="12.75" customHeight="1" x14ac:dyDescent="0.2"/>
    <row r="113160" ht="12.75" customHeight="1" x14ac:dyDescent="0.2"/>
    <row r="113161" ht="12.75" customHeight="1" x14ac:dyDescent="0.2"/>
    <row r="113162" ht="12.75" customHeight="1" x14ac:dyDescent="0.2"/>
    <row r="113163" ht="12.75" customHeight="1" x14ac:dyDescent="0.2"/>
    <row r="113164" ht="12.75" customHeight="1" x14ac:dyDescent="0.2"/>
    <row r="113165" ht="12.75" customHeight="1" x14ac:dyDescent="0.2"/>
    <row r="113166" ht="12.75" customHeight="1" x14ac:dyDescent="0.2"/>
    <row r="113167" ht="12.75" customHeight="1" x14ac:dyDescent="0.2"/>
    <row r="113168" ht="12.75" customHeight="1" x14ac:dyDescent="0.2"/>
    <row r="113169" ht="12.75" customHeight="1" x14ac:dyDescent="0.2"/>
    <row r="113170" ht="12.75" customHeight="1" x14ac:dyDescent="0.2"/>
    <row r="113171" ht="12.75" customHeight="1" x14ac:dyDescent="0.2"/>
    <row r="113172" ht="12.75" customHeight="1" x14ac:dyDescent="0.2"/>
    <row r="113173" ht="12.75" customHeight="1" x14ac:dyDescent="0.2"/>
    <row r="113174" ht="12.75" customHeight="1" x14ac:dyDescent="0.2"/>
    <row r="113175" ht="12.75" customHeight="1" x14ac:dyDescent="0.2"/>
    <row r="113176" ht="12.75" customHeight="1" x14ac:dyDescent="0.2"/>
    <row r="113177" ht="12.75" customHeight="1" x14ac:dyDescent="0.2"/>
    <row r="113178" ht="12.75" customHeight="1" x14ac:dyDescent="0.2"/>
    <row r="113179" ht="12.75" customHeight="1" x14ac:dyDescent="0.2"/>
    <row r="113180" ht="12.75" customHeight="1" x14ac:dyDescent="0.2"/>
    <row r="113181" ht="12.75" customHeight="1" x14ac:dyDescent="0.2"/>
    <row r="113182" ht="12.75" customHeight="1" x14ac:dyDescent="0.2"/>
    <row r="113183" ht="12.75" customHeight="1" x14ac:dyDescent="0.2"/>
    <row r="113184" ht="12.75" customHeight="1" x14ac:dyDescent="0.2"/>
    <row r="113185" ht="12.75" customHeight="1" x14ac:dyDescent="0.2"/>
    <row r="113186" ht="12.75" customHeight="1" x14ac:dyDescent="0.2"/>
    <row r="113187" ht="12.75" customHeight="1" x14ac:dyDescent="0.2"/>
    <row r="113188" ht="12.75" customHeight="1" x14ac:dyDescent="0.2"/>
    <row r="113189" ht="12.75" customHeight="1" x14ac:dyDescent="0.2"/>
    <row r="113190" ht="12.75" customHeight="1" x14ac:dyDescent="0.2"/>
    <row r="113191" ht="12.75" customHeight="1" x14ac:dyDescent="0.2"/>
    <row r="113192" ht="12.75" customHeight="1" x14ac:dyDescent="0.2"/>
    <row r="113193" ht="12.75" customHeight="1" x14ac:dyDescent="0.2"/>
    <row r="113194" ht="12.75" customHeight="1" x14ac:dyDescent="0.2"/>
    <row r="113195" ht="12.75" customHeight="1" x14ac:dyDescent="0.2"/>
    <row r="113196" ht="12.75" customHeight="1" x14ac:dyDescent="0.2"/>
    <row r="113197" ht="12.75" customHeight="1" x14ac:dyDescent="0.2"/>
    <row r="113198" ht="12.75" customHeight="1" x14ac:dyDescent="0.2"/>
    <row r="113199" ht="12.75" customHeight="1" x14ac:dyDescent="0.2"/>
    <row r="113200" ht="12.75" customHeight="1" x14ac:dyDescent="0.2"/>
    <row r="113201" ht="12.75" customHeight="1" x14ac:dyDescent="0.2"/>
    <row r="113202" ht="12.75" customHeight="1" x14ac:dyDescent="0.2"/>
    <row r="113203" ht="12.75" customHeight="1" x14ac:dyDescent="0.2"/>
    <row r="113204" ht="12.75" customHeight="1" x14ac:dyDescent="0.2"/>
    <row r="113205" ht="12.75" customHeight="1" x14ac:dyDescent="0.2"/>
    <row r="113206" ht="12.75" customHeight="1" x14ac:dyDescent="0.2"/>
    <row r="113207" ht="12.75" customHeight="1" x14ac:dyDescent="0.2"/>
    <row r="113208" ht="12.75" customHeight="1" x14ac:dyDescent="0.2"/>
    <row r="113209" ht="12.75" customHeight="1" x14ac:dyDescent="0.2"/>
    <row r="113210" ht="12.75" customHeight="1" x14ac:dyDescent="0.2"/>
    <row r="113211" ht="12.75" customHeight="1" x14ac:dyDescent="0.2"/>
    <row r="113212" ht="12.75" customHeight="1" x14ac:dyDescent="0.2"/>
    <row r="113213" ht="12.75" customHeight="1" x14ac:dyDescent="0.2"/>
    <row r="113214" ht="12.75" customHeight="1" x14ac:dyDescent="0.2"/>
    <row r="113215" ht="12.75" customHeight="1" x14ac:dyDescent="0.2"/>
    <row r="113216" ht="12.75" customHeight="1" x14ac:dyDescent="0.2"/>
    <row r="113217" ht="12.75" customHeight="1" x14ac:dyDescent="0.2"/>
    <row r="113218" ht="12.75" customHeight="1" x14ac:dyDescent="0.2"/>
    <row r="113219" ht="12.75" customHeight="1" x14ac:dyDescent="0.2"/>
    <row r="113220" ht="12.75" customHeight="1" x14ac:dyDescent="0.2"/>
    <row r="113221" ht="12.75" customHeight="1" x14ac:dyDescent="0.2"/>
    <row r="113222" ht="12.75" customHeight="1" x14ac:dyDescent="0.2"/>
    <row r="113223" ht="12.75" customHeight="1" x14ac:dyDescent="0.2"/>
    <row r="113224" ht="12.75" customHeight="1" x14ac:dyDescent="0.2"/>
    <row r="113225" ht="12.75" customHeight="1" x14ac:dyDescent="0.2"/>
    <row r="113226" ht="12.75" customHeight="1" x14ac:dyDescent="0.2"/>
    <row r="113227" ht="12.75" customHeight="1" x14ac:dyDescent="0.2"/>
    <row r="113228" ht="12.75" customHeight="1" x14ac:dyDescent="0.2"/>
    <row r="113229" ht="12.75" customHeight="1" x14ac:dyDescent="0.2"/>
    <row r="113230" ht="12.75" customHeight="1" x14ac:dyDescent="0.2"/>
    <row r="113231" ht="12.75" customHeight="1" x14ac:dyDescent="0.2"/>
    <row r="113232" ht="12.75" customHeight="1" x14ac:dyDescent="0.2"/>
    <row r="113233" ht="12.75" customHeight="1" x14ac:dyDescent="0.2"/>
    <row r="113234" ht="12.75" customHeight="1" x14ac:dyDescent="0.2"/>
    <row r="113235" ht="12.75" customHeight="1" x14ac:dyDescent="0.2"/>
    <row r="113236" ht="12.75" customHeight="1" x14ac:dyDescent="0.2"/>
    <row r="113237" ht="12.75" customHeight="1" x14ac:dyDescent="0.2"/>
    <row r="113238" ht="12.75" customHeight="1" x14ac:dyDescent="0.2"/>
    <row r="113239" ht="12.75" customHeight="1" x14ac:dyDescent="0.2"/>
    <row r="113240" ht="12.75" customHeight="1" x14ac:dyDescent="0.2"/>
    <row r="113241" ht="12.75" customHeight="1" x14ac:dyDescent="0.2"/>
    <row r="113242" ht="12.75" customHeight="1" x14ac:dyDescent="0.2"/>
    <row r="113243" ht="12.75" customHeight="1" x14ac:dyDescent="0.2"/>
    <row r="113244" ht="12.75" customHeight="1" x14ac:dyDescent="0.2"/>
    <row r="113245" ht="12.75" customHeight="1" x14ac:dyDescent="0.2"/>
    <row r="113246" ht="12.75" customHeight="1" x14ac:dyDescent="0.2"/>
    <row r="113247" ht="12.75" customHeight="1" x14ac:dyDescent="0.2"/>
    <row r="113248" ht="12.75" customHeight="1" x14ac:dyDescent="0.2"/>
    <row r="113249" ht="12.75" customHeight="1" x14ac:dyDescent="0.2"/>
    <row r="113250" ht="12.75" customHeight="1" x14ac:dyDescent="0.2"/>
    <row r="113251" ht="12.75" customHeight="1" x14ac:dyDescent="0.2"/>
    <row r="113252" ht="12.75" customHeight="1" x14ac:dyDescent="0.2"/>
    <row r="113253" ht="12.75" customHeight="1" x14ac:dyDescent="0.2"/>
    <row r="113254" ht="12.75" customHeight="1" x14ac:dyDescent="0.2"/>
    <row r="113255" ht="12.75" customHeight="1" x14ac:dyDescent="0.2"/>
    <row r="113256" ht="12.75" customHeight="1" x14ac:dyDescent="0.2"/>
    <row r="113257" ht="12.75" customHeight="1" x14ac:dyDescent="0.2"/>
    <row r="113258" ht="12.75" customHeight="1" x14ac:dyDescent="0.2"/>
    <row r="113259" ht="12.75" customHeight="1" x14ac:dyDescent="0.2"/>
    <row r="113260" ht="12.75" customHeight="1" x14ac:dyDescent="0.2"/>
    <row r="113261" ht="12.75" customHeight="1" x14ac:dyDescent="0.2"/>
    <row r="113262" ht="12.75" customHeight="1" x14ac:dyDescent="0.2"/>
    <row r="113263" ht="12.75" customHeight="1" x14ac:dyDescent="0.2"/>
    <row r="113264" ht="12.75" customHeight="1" x14ac:dyDescent="0.2"/>
    <row r="113265" ht="12.75" customHeight="1" x14ac:dyDescent="0.2"/>
    <row r="113266" ht="12.75" customHeight="1" x14ac:dyDescent="0.2"/>
    <row r="113267" ht="12.75" customHeight="1" x14ac:dyDescent="0.2"/>
    <row r="113268" ht="12.75" customHeight="1" x14ac:dyDescent="0.2"/>
    <row r="113269" ht="12.75" customHeight="1" x14ac:dyDescent="0.2"/>
    <row r="113270" ht="12.75" customHeight="1" x14ac:dyDescent="0.2"/>
    <row r="113271" ht="12.75" customHeight="1" x14ac:dyDescent="0.2"/>
    <row r="113272" ht="12.75" customHeight="1" x14ac:dyDescent="0.2"/>
    <row r="113273" ht="12.75" customHeight="1" x14ac:dyDescent="0.2"/>
    <row r="113274" ht="12.75" customHeight="1" x14ac:dyDescent="0.2"/>
    <row r="113275" ht="12.75" customHeight="1" x14ac:dyDescent="0.2"/>
    <row r="113276" ht="12.75" customHeight="1" x14ac:dyDescent="0.2"/>
    <row r="113277" ht="12.75" customHeight="1" x14ac:dyDescent="0.2"/>
    <row r="113278" ht="12.75" customHeight="1" x14ac:dyDescent="0.2"/>
    <row r="113279" ht="12.75" customHeight="1" x14ac:dyDescent="0.2"/>
    <row r="113280" ht="12.75" customHeight="1" x14ac:dyDescent="0.2"/>
    <row r="113281" ht="12.75" customHeight="1" x14ac:dyDescent="0.2"/>
    <row r="113282" ht="12.75" customHeight="1" x14ac:dyDescent="0.2"/>
    <row r="113283" ht="12.75" customHeight="1" x14ac:dyDescent="0.2"/>
    <row r="113284" ht="12.75" customHeight="1" x14ac:dyDescent="0.2"/>
    <row r="113285" ht="12.75" customHeight="1" x14ac:dyDescent="0.2"/>
    <row r="113286" ht="12.75" customHeight="1" x14ac:dyDescent="0.2"/>
    <row r="113287" ht="12.75" customHeight="1" x14ac:dyDescent="0.2"/>
    <row r="113288" ht="12.75" customHeight="1" x14ac:dyDescent="0.2"/>
    <row r="113289" ht="12.75" customHeight="1" x14ac:dyDescent="0.2"/>
    <row r="113290" ht="12.75" customHeight="1" x14ac:dyDescent="0.2"/>
    <row r="113291" ht="12.75" customHeight="1" x14ac:dyDescent="0.2"/>
    <row r="113292" ht="12.75" customHeight="1" x14ac:dyDescent="0.2"/>
    <row r="113293" ht="12.75" customHeight="1" x14ac:dyDescent="0.2"/>
    <row r="113294" ht="12.75" customHeight="1" x14ac:dyDescent="0.2"/>
    <row r="113295" ht="12.75" customHeight="1" x14ac:dyDescent="0.2"/>
    <row r="113296" ht="12.75" customHeight="1" x14ac:dyDescent="0.2"/>
    <row r="113297" ht="12.75" customHeight="1" x14ac:dyDescent="0.2"/>
    <row r="113298" ht="12.75" customHeight="1" x14ac:dyDescent="0.2"/>
    <row r="113299" ht="12.75" customHeight="1" x14ac:dyDescent="0.2"/>
    <row r="113300" ht="12.75" customHeight="1" x14ac:dyDescent="0.2"/>
    <row r="113301" ht="12.75" customHeight="1" x14ac:dyDescent="0.2"/>
    <row r="113302" ht="12.75" customHeight="1" x14ac:dyDescent="0.2"/>
    <row r="113303" ht="12.75" customHeight="1" x14ac:dyDescent="0.2"/>
    <row r="113304" ht="12.75" customHeight="1" x14ac:dyDescent="0.2"/>
    <row r="113305" ht="12.75" customHeight="1" x14ac:dyDescent="0.2"/>
    <row r="113306" ht="12.75" customHeight="1" x14ac:dyDescent="0.2"/>
    <row r="113307" ht="12.75" customHeight="1" x14ac:dyDescent="0.2"/>
    <row r="113308" ht="12.75" customHeight="1" x14ac:dyDescent="0.2"/>
    <row r="113309" ht="12.75" customHeight="1" x14ac:dyDescent="0.2"/>
    <row r="113310" ht="12.75" customHeight="1" x14ac:dyDescent="0.2"/>
    <row r="113311" ht="12.75" customHeight="1" x14ac:dyDescent="0.2"/>
    <row r="113312" ht="12.75" customHeight="1" x14ac:dyDescent="0.2"/>
    <row r="113313" ht="12.75" customHeight="1" x14ac:dyDescent="0.2"/>
    <row r="113314" ht="12.75" customHeight="1" x14ac:dyDescent="0.2"/>
    <row r="113315" ht="12.75" customHeight="1" x14ac:dyDescent="0.2"/>
    <row r="113316" ht="12.75" customHeight="1" x14ac:dyDescent="0.2"/>
    <row r="113317" ht="12.75" customHeight="1" x14ac:dyDescent="0.2"/>
    <row r="113318" ht="12.75" customHeight="1" x14ac:dyDescent="0.2"/>
    <row r="113319" ht="12.75" customHeight="1" x14ac:dyDescent="0.2"/>
    <row r="113320" ht="12.75" customHeight="1" x14ac:dyDescent="0.2"/>
    <row r="113321" ht="12.75" customHeight="1" x14ac:dyDescent="0.2"/>
    <row r="113322" ht="12.75" customHeight="1" x14ac:dyDescent="0.2"/>
    <row r="113323" ht="12.75" customHeight="1" x14ac:dyDescent="0.2"/>
    <row r="113324" ht="12.75" customHeight="1" x14ac:dyDescent="0.2"/>
    <row r="113325" ht="12.75" customHeight="1" x14ac:dyDescent="0.2"/>
    <row r="113326" ht="12.75" customHeight="1" x14ac:dyDescent="0.2"/>
    <row r="113327" ht="12.75" customHeight="1" x14ac:dyDescent="0.2"/>
    <row r="113328" ht="12.75" customHeight="1" x14ac:dyDescent="0.2"/>
    <row r="113329" ht="12.75" customHeight="1" x14ac:dyDescent="0.2"/>
    <row r="113330" ht="12.75" customHeight="1" x14ac:dyDescent="0.2"/>
    <row r="113331" ht="12.75" customHeight="1" x14ac:dyDescent="0.2"/>
    <row r="113332" ht="12.75" customHeight="1" x14ac:dyDescent="0.2"/>
    <row r="113333" ht="12.75" customHeight="1" x14ac:dyDescent="0.2"/>
    <row r="113334" ht="12.75" customHeight="1" x14ac:dyDescent="0.2"/>
    <row r="113335" ht="12.75" customHeight="1" x14ac:dyDescent="0.2"/>
    <row r="113336" ht="12.75" customHeight="1" x14ac:dyDescent="0.2"/>
    <row r="113337" ht="12.75" customHeight="1" x14ac:dyDescent="0.2"/>
    <row r="113338" ht="12.75" customHeight="1" x14ac:dyDescent="0.2"/>
    <row r="113339" ht="12.75" customHeight="1" x14ac:dyDescent="0.2"/>
    <row r="113340" ht="12.75" customHeight="1" x14ac:dyDescent="0.2"/>
    <row r="113341" ht="12.75" customHeight="1" x14ac:dyDescent="0.2"/>
    <row r="113342" ht="12.75" customHeight="1" x14ac:dyDescent="0.2"/>
    <row r="113343" ht="12.75" customHeight="1" x14ac:dyDescent="0.2"/>
    <row r="113344" ht="12.75" customHeight="1" x14ac:dyDescent="0.2"/>
    <row r="113345" ht="12.75" customHeight="1" x14ac:dyDescent="0.2"/>
    <row r="113346" ht="12.75" customHeight="1" x14ac:dyDescent="0.2"/>
    <row r="113347" ht="12.75" customHeight="1" x14ac:dyDescent="0.2"/>
    <row r="113348" ht="12.75" customHeight="1" x14ac:dyDescent="0.2"/>
    <row r="113349" ht="12.75" customHeight="1" x14ac:dyDescent="0.2"/>
    <row r="113350" ht="12.75" customHeight="1" x14ac:dyDescent="0.2"/>
    <row r="113351" ht="12.75" customHeight="1" x14ac:dyDescent="0.2"/>
    <row r="113352" ht="12.75" customHeight="1" x14ac:dyDescent="0.2"/>
    <row r="113353" ht="12.75" customHeight="1" x14ac:dyDescent="0.2"/>
    <row r="113354" ht="12.75" customHeight="1" x14ac:dyDescent="0.2"/>
    <row r="113355" ht="12.75" customHeight="1" x14ac:dyDescent="0.2"/>
    <row r="113356" ht="12.75" customHeight="1" x14ac:dyDescent="0.2"/>
    <row r="113357" ht="12.75" customHeight="1" x14ac:dyDescent="0.2"/>
    <row r="113358" ht="12.75" customHeight="1" x14ac:dyDescent="0.2"/>
    <row r="113359" ht="12.75" customHeight="1" x14ac:dyDescent="0.2"/>
    <row r="113360" ht="12.75" customHeight="1" x14ac:dyDescent="0.2"/>
    <row r="113361" ht="12.75" customHeight="1" x14ac:dyDescent="0.2"/>
    <row r="113362" ht="12.75" customHeight="1" x14ac:dyDescent="0.2"/>
    <row r="113363" ht="12.75" customHeight="1" x14ac:dyDescent="0.2"/>
    <row r="113364" ht="12.75" customHeight="1" x14ac:dyDescent="0.2"/>
    <row r="113365" ht="12.75" customHeight="1" x14ac:dyDescent="0.2"/>
    <row r="113366" ht="12.75" customHeight="1" x14ac:dyDescent="0.2"/>
    <row r="113367" ht="12.75" customHeight="1" x14ac:dyDescent="0.2"/>
    <row r="113368" ht="12.75" customHeight="1" x14ac:dyDescent="0.2"/>
    <row r="113369" ht="12.75" customHeight="1" x14ac:dyDescent="0.2"/>
    <row r="113370" ht="12.75" customHeight="1" x14ac:dyDescent="0.2"/>
    <row r="113371" ht="12.75" customHeight="1" x14ac:dyDescent="0.2"/>
    <row r="113372" ht="12.75" customHeight="1" x14ac:dyDescent="0.2"/>
    <row r="113373" ht="12.75" customHeight="1" x14ac:dyDescent="0.2"/>
    <row r="113374" ht="12.75" customHeight="1" x14ac:dyDescent="0.2"/>
    <row r="113375" ht="12.75" customHeight="1" x14ac:dyDescent="0.2"/>
    <row r="113376" ht="12.75" customHeight="1" x14ac:dyDescent="0.2"/>
    <row r="113377" ht="12.75" customHeight="1" x14ac:dyDescent="0.2"/>
    <row r="113378" ht="12.75" customHeight="1" x14ac:dyDescent="0.2"/>
    <row r="113379" ht="12.75" customHeight="1" x14ac:dyDescent="0.2"/>
    <row r="113380" ht="12.75" customHeight="1" x14ac:dyDescent="0.2"/>
    <row r="113381" ht="12.75" customHeight="1" x14ac:dyDescent="0.2"/>
    <row r="113382" ht="12.75" customHeight="1" x14ac:dyDescent="0.2"/>
    <row r="113383" ht="12.75" customHeight="1" x14ac:dyDescent="0.2"/>
    <row r="113384" ht="12.75" customHeight="1" x14ac:dyDescent="0.2"/>
    <row r="113385" ht="12.75" customHeight="1" x14ac:dyDescent="0.2"/>
    <row r="113386" ht="12.75" customHeight="1" x14ac:dyDescent="0.2"/>
    <row r="113387" ht="12.75" customHeight="1" x14ac:dyDescent="0.2"/>
    <row r="113388" ht="12.75" customHeight="1" x14ac:dyDescent="0.2"/>
    <row r="113389" ht="12.75" customHeight="1" x14ac:dyDescent="0.2"/>
    <row r="113390" ht="12.75" customHeight="1" x14ac:dyDescent="0.2"/>
    <row r="113391" ht="12.75" customHeight="1" x14ac:dyDescent="0.2"/>
    <row r="113392" ht="12.75" customHeight="1" x14ac:dyDescent="0.2"/>
    <row r="113393" ht="12.75" customHeight="1" x14ac:dyDescent="0.2"/>
    <row r="113394" ht="12.75" customHeight="1" x14ac:dyDescent="0.2"/>
    <row r="113395" ht="12.75" customHeight="1" x14ac:dyDescent="0.2"/>
    <row r="113396" ht="12.75" customHeight="1" x14ac:dyDescent="0.2"/>
    <row r="113397" ht="12.75" customHeight="1" x14ac:dyDescent="0.2"/>
    <row r="113398" ht="12.75" customHeight="1" x14ac:dyDescent="0.2"/>
    <row r="113399" ht="12.75" customHeight="1" x14ac:dyDescent="0.2"/>
    <row r="113400" ht="12.75" customHeight="1" x14ac:dyDescent="0.2"/>
    <row r="113401" ht="12.75" customHeight="1" x14ac:dyDescent="0.2"/>
    <row r="113402" ht="12.75" customHeight="1" x14ac:dyDescent="0.2"/>
    <row r="113403" ht="12.75" customHeight="1" x14ac:dyDescent="0.2"/>
    <row r="113404" ht="12.75" customHeight="1" x14ac:dyDescent="0.2"/>
    <row r="113405" ht="12.75" customHeight="1" x14ac:dyDescent="0.2"/>
    <row r="113406" ht="12.75" customHeight="1" x14ac:dyDescent="0.2"/>
    <row r="113407" ht="12.75" customHeight="1" x14ac:dyDescent="0.2"/>
    <row r="113408" ht="12.75" customHeight="1" x14ac:dyDescent="0.2"/>
    <row r="113409" ht="12.75" customHeight="1" x14ac:dyDescent="0.2"/>
    <row r="113410" ht="12.75" customHeight="1" x14ac:dyDescent="0.2"/>
    <row r="113411" ht="12.75" customHeight="1" x14ac:dyDescent="0.2"/>
    <row r="113412" ht="12.75" customHeight="1" x14ac:dyDescent="0.2"/>
    <row r="113413" ht="12.75" customHeight="1" x14ac:dyDescent="0.2"/>
    <row r="113414" ht="12.75" customHeight="1" x14ac:dyDescent="0.2"/>
    <row r="113415" ht="12.75" customHeight="1" x14ac:dyDescent="0.2"/>
    <row r="113416" ht="12.75" customHeight="1" x14ac:dyDescent="0.2"/>
    <row r="113417" ht="12.75" customHeight="1" x14ac:dyDescent="0.2"/>
    <row r="113418" ht="12.75" customHeight="1" x14ac:dyDescent="0.2"/>
    <row r="113419" ht="12.75" customHeight="1" x14ac:dyDescent="0.2"/>
    <row r="113420" ht="12.75" customHeight="1" x14ac:dyDescent="0.2"/>
    <row r="113421" ht="12.75" customHeight="1" x14ac:dyDescent="0.2"/>
    <row r="113422" ht="12.75" customHeight="1" x14ac:dyDescent="0.2"/>
    <row r="113423" ht="12.75" customHeight="1" x14ac:dyDescent="0.2"/>
    <row r="113424" ht="12.75" customHeight="1" x14ac:dyDescent="0.2"/>
    <row r="113425" ht="12.75" customHeight="1" x14ac:dyDescent="0.2"/>
    <row r="113426" ht="12.75" customHeight="1" x14ac:dyDescent="0.2"/>
    <row r="113427" ht="12.75" customHeight="1" x14ac:dyDescent="0.2"/>
    <row r="113428" ht="12.75" customHeight="1" x14ac:dyDescent="0.2"/>
    <row r="113429" ht="12.75" customHeight="1" x14ac:dyDescent="0.2"/>
    <row r="113430" ht="12.75" customHeight="1" x14ac:dyDescent="0.2"/>
    <row r="113431" ht="12.75" customHeight="1" x14ac:dyDescent="0.2"/>
    <row r="113432" ht="12.75" customHeight="1" x14ac:dyDescent="0.2"/>
    <row r="113433" ht="12.75" customHeight="1" x14ac:dyDescent="0.2"/>
    <row r="113434" ht="12.75" customHeight="1" x14ac:dyDescent="0.2"/>
    <row r="113435" ht="12.75" customHeight="1" x14ac:dyDescent="0.2"/>
    <row r="113436" ht="12.75" customHeight="1" x14ac:dyDescent="0.2"/>
    <row r="113437" ht="12.75" customHeight="1" x14ac:dyDescent="0.2"/>
    <row r="113438" ht="12.75" customHeight="1" x14ac:dyDescent="0.2"/>
    <row r="113439" ht="12.75" customHeight="1" x14ac:dyDescent="0.2"/>
    <row r="113440" ht="12.75" customHeight="1" x14ac:dyDescent="0.2"/>
    <row r="113441" ht="12.75" customHeight="1" x14ac:dyDescent="0.2"/>
    <row r="113442" ht="12.75" customHeight="1" x14ac:dyDescent="0.2"/>
    <row r="113443" ht="12.75" customHeight="1" x14ac:dyDescent="0.2"/>
    <row r="113444" ht="12.75" customHeight="1" x14ac:dyDescent="0.2"/>
    <row r="113445" ht="12.75" customHeight="1" x14ac:dyDescent="0.2"/>
    <row r="113446" ht="12.75" customHeight="1" x14ac:dyDescent="0.2"/>
    <row r="113447" ht="12.75" customHeight="1" x14ac:dyDescent="0.2"/>
    <row r="113448" ht="12.75" customHeight="1" x14ac:dyDescent="0.2"/>
    <row r="113449" ht="12.75" customHeight="1" x14ac:dyDescent="0.2"/>
    <row r="113450" ht="12.75" customHeight="1" x14ac:dyDescent="0.2"/>
    <row r="113451" ht="12.75" customHeight="1" x14ac:dyDescent="0.2"/>
    <row r="113452" ht="12.75" customHeight="1" x14ac:dyDescent="0.2"/>
    <row r="113453" ht="12.75" customHeight="1" x14ac:dyDescent="0.2"/>
    <row r="113454" ht="12.75" customHeight="1" x14ac:dyDescent="0.2"/>
    <row r="113455" ht="12.75" customHeight="1" x14ac:dyDescent="0.2"/>
    <row r="113456" ht="12.75" customHeight="1" x14ac:dyDescent="0.2"/>
    <row r="113457" ht="12.75" customHeight="1" x14ac:dyDescent="0.2"/>
    <row r="113458" ht="12.75" customHeight="1" x14ac:dyDescent="0.2"/>
    <row r="113459" ht="12.75" customHeight="1" x14ac:dyDescent="0.2"/>
    <row r="113460" ht="12.75" customHeight="1" x14ac:dyDescent="0.2"/>
    <row r="113461" ht="12.75" customHeight="1" x14ac:dyDescent="0.2"/>
    <row r="113462" ht="12.75" customHeight="1" x14ac:dyDescent="0.2"/>
    <row r="113463" ht="12.75" customHeight="1" x14ac:dyDescent="0.2"/>
    <row r="113464" ht="12.75" customHeight="1" x14ac:dyDescent="0.2"/>
    <row r="113465" ht="12.75" customHeight="1" x14ac:dyDescent="0.2"/>
    <row r="113466" ht="12.75" customHeight="1" x14ac:dyDescent="0.2"/>
    <row r="113467" ht="12.75" customHeight="1" x14ac:dyDescent="0.2"/>
    <row r="113468" ht="12.75" customHeight="1" x14ac:dyDescent="0.2"/>
    <row r="113469" ht="12.75" customHeight="1" x14ac:dyDescent="0.2"/>
    <row r="113470" ht="12.75" customHeight="1" x14ac:dyDescent="0.2"/>
    <row r="113471" ht="12.75" customHeight="1" x14ac:dyDescent="0.2"/>
    <row r="113472" ht="12.75" customHeight="1" x14ac:dyDescent="0.2"/>
    <row r="113473" ht="12.75" customHeight="1" x14ac:dyDescent="0.2"/>
    <row r="113474" ht="12.75" customHeight="1" x14ac:dyDescent="0.2"/>
    <row r="113475" ht="12.75" customHeight="1" x14ac:dyDescent="0.2"/>
    <row r="113476" ht="12.75" customHeight="1" x14ac:dyDescent="0.2"/>
    <row r="113477" ht="12.75" customHeight="1" x14ac:dyDescent="0.2"/>
    <row r="113478" ht="12.75" customHeight="1" x14ac:dyDescent="0.2"/>
    <row r="113479" ht="12.75" customHeight="1" x14ac:dyDescent="0.2"/>
    <row r="113480" ht="12.75" customHeight="1" x14ac:dyDescent="0.2"/>
    <row r="113481" ht="12.75" customHeight="1" x14ac:dyDescent="0.2"/>
    <row r="113482" ht="12.75" customHeight="1" x14ac:dyDescent="0.2"/>
    <row r="113483" ht="12.75" customHeight="1" x14ac:dyDescent="0.2"/>
    <row r="113484" ht="12.75" customHeight="1" x14ac:dyDescent="0.2"/>
    <row r="113485" ht="12.75" customHeight="1" x14ac:dyDescent="0.2"/>
    <row r="113486" ht="12.75" customHeight="1" x14ac:dyDescent="0.2"/>
    <row r="113487" ht="12.75" customHeight="1" x14ac:dyDescent="0.2"/>
    <row r="113488" ht="12.75" customHeight="1" x14ac:dyDescent="0.2"/>
    <row r="113489" ht="12.75" customHeight="1" x14ac:dyDescent="0.2"/>
    <row r="113490" ht="12.75" customHeight="1" x14ac:dyDescent="0.2"/>
    <row r="113491" ht="12.75" customHeight="1" x14ac:dyDescent="0.2"/>
    <row r="113492" ht="12.75" customHeight="1" x14ac:dyDescent="0.2"/>
    <row r="113493" ht="12.75" customHeight="1" x14ac:dyDescent="0.2"/>
    <row r="113494" ht="12.75" customHeight="1" x14ac:dyDescent="0.2"/>
    <row r="113495" ht="12.75" customHeight="1" x14ac:dyDescent="0.2"/>
    <row r="113496" ht="12.75" customHeight="1" x14ac:dyDescent="0.2"/>
    <row r="113497" ht="12.75" customHeight="1" x14ac:dyDescent="0.2"/>
    <row r="113498" ht="12.75" customHeight="1" x14ac:dyDescent="0.2"/>
    <row r="113499" ht="12.75" customHeight="1" x14ac:dyDescent="0.2"/>
    <row r="113500" ht="12.75" customHeight="1" x14ac:dyDescent="0.2"/>
    <row r="113501" ht="12.75" customHeight="1" x14ac:dyDescent="0.2"/>
    <row r="113502" ht="12.75" customHeight="1" x14ac:dyDescent="0.2"/>
    <row r="113503" ht="12.75" customHeight="1" x14ac:dyDescent="0.2"/>
    <row r="113504" ht="12.75" customHeight="1" x14ac:dyDescent="0.2"/>
    <row r="113505" ht="12.75" customHeight="1" x14ac:dyDescent="0.2"/>
    <row r="113506" ht="12.75" customHeight="1" x14ac:dyDescent="0.2"/>
    <row r="113507" ht="12.75" customHeight="1" x14ac:dyDescent="0.2"/>
    <row r="113508" ht="12.75" customHeight="1" x14ac:dyDescent="0.2"/>
    <row r="113509" ht="12.75" customHeight="1" x14ac:dyDescent="0.2"/>
    <row r="113510" ht="12.75" customHeight="1" x14ac:dyDescent="0.2"/>
    <row r="113511" ht="12.75" customHeight="1" x14ac:dyDescent="0.2"/>
    <row r="113512" ht="12.75" customHeight="1" x14ac:dyDescent="0.2"/>
    <row r="113513" ht="12.75" customHeight="1" x14ac:dyDescent="0.2"/>
    <row r="113514" ht="12.75" customHeight="1" x14ac:dyDescent="0.2"/>
    <row r="113515" ht="12.75" customHeight="1" x14ac:dyDescent="0.2"/>
    <row r="113516" ht="12.75" customHeight="1" x14ac:dyDescent="0.2"/>
    <row r="113517" ht="12.75" customHeight="1" x14ac:dyDescent="0.2"/>
    <row r="113518" ht="12.75" customHeight="1" x14ac:dyDescent="0.2"/>
    <row r="113519" ht="12.75" customHeight="1" x14ac:dyDescent="0.2"/>
    <row r="113520" ht="12.75" customHeight="1" x14ac:dyDescent="0.2"/>
    <row r="113521" ht="12.75" customHeight="1" x14ac:dyDescent="0.2"/>
    <row r="113522" ht="12.75" customHeight="1" x14ac:dyDescent="0.2"/>
    <row r="113523" ht="12.75" customHeight="1" x14ac:dyDescent="0.2"/>
    <row r="113524" ht="12.75" customHeight="1" x14ac:dyDescent="0.2"/>
    <row r="113525" ht="12.75" customHeight="1" x14ac:dyDescent="0.2"/>
    <row r="113526" ht="12.75" customHeight="1" x14ac:dyDescent="0.2"/>
    <row r="113527" ht="12.75" customHeight="1" x14ac:dyDescent="0.2"/>
    <row r="113528" ht="12.75" customHeight="1" x14ac:dyDescent="0.2"/>
    <row r="113529" ht="12.75" customHeight="1" x14ac:dyDescent="0.2"/>
    <row r="113530" ht="12.75" customHeight="1" x14ac:dyDescent="0.2"/>
    <row r="113531" ht="12.75" customHeight="1" x14ac:dyDescent="0.2"/>
    <row r="113532" ht="12.75" customHeight="1" x14ac:dyDescent="0.2"/>
    <row r="113533" ht="12.75" customHeight="1" x14ac:dyDescent="0.2"/>
    <row r="113534" ht="12.75" customHeight="1" x14ac:dyDescent="0.2"/>
    <row r="113535" ht="12.75" customHeight="1" x14ac:dyDescent="0.2"/>
    <row r="113536" ht="12.75" customHeight="1" x14ac:dyDescent="0.2"/>
    <row r="113537" ht="12.75" customHeight="1" x14ac:dyDescent="0.2"/>
    <row r="113538" ht="12.75" customHeight="1" x14ac:dyDescent="0.2"/>
    <row r="113539" ht="12.75" customHeight="1" x14ac:dyDescent="0.2"/>
    <row r="113540" ht="12.75" customHeight="1" x14ac:dyDescent="0.2"/>
    <row r="113541" ht="12.75" customHeight="1" x14ac:dyDescent="0.2"/>
    <row r="113542" ht="12.75" customHeight="1" x14ac:dyDescent="0.2"/>
    <row r="113543" ht="12.75" customHeight="1" x14ac:dyDescent="0.2"/>
    <row r="113544" ht="12.75" customHeight="1" x14ac:dyDescent="0.2"/>
    <row r="113545" ht="12.75" customHeight="1" x14ac:dyDescent="0.2"/>
    <row r="113546" ht="12.75" customHeight="1" x14ac:dyDescent="0.2"/>
    <row r="113547" ht="12.75" customHeight="1" x14ac:dyDescent="0.2"/>
    <row r="113548" ht="12.75" customHeight="1" x14ac:dyDescent="0.2"/>
    <row r="113549" ht="12.75" customHeight="1" x14ac:dyDescent="0.2"/>
    <row r="113550" ht="12.75" customHeight="1" x14ac:dyDescent="0.2"/>
    <row r="113551" ht="12.75" customHeight="1" x14ac:dyDescent="0.2"/>
    <row r="113552" ht="12.75" customHeight="1" x14ac:dyDescent="0.2"/>
    <row r="113553" ht="12.75" customHeight="1" x14ac:dyDescent="0.2"/>
    <row r="113554" ht="12.75" customHeight="1" x14ac:dyDescent="0.2"/>
    <row r="113555" ht="12.75" customHeight="1" x14ac:dyDescent="0.2"/>
    <row r="113556" ht="12.75" customHeight="1" x14ac:dyDescent="0.2"/>
    <row r="113557" ht="12.75" customHeight="1" x14ac:dyDescent="0.2"/>
    <row r="113558" ht="12.75" customHeight="1" x14ac:dyDescent="0.2"/>
    <row r="113559" ht="12.75" customHeight="1" x14ac:dyDescent="0.2"/>
    <row r="113560" ht="12.75" customHeight="1" x14ac:dyDescent="0.2"/>
    <row r="113561" ht="12.75" customHeight="1" x14ac:dyDescent="0.2"/>
    <row r="113562" ht="12.75" customHeight="1" x14ac:dyDescent="0.2"/>
    <row r="113563" ht="12.75" customHeight="1" x14ac:dyDescent="0.2"/>
    <row r="113564" ht="12.75" customHeight="1" x14ac:dyDescent="0.2"/>
    <row r="113565" ht="12.75" customHeight="1" x14ac:dyDescent="0.2"/>
    <row r="113566" ht="12.75" customHeight="1" x14ac:dyDescent="0.2"/>
    <row r="113567" ht="12.75" customHeight="1" x14ac:dyDescent="0.2"/>
    <row r="113568" ht="12.75" customHeight="1" x14ac:dyDescent="0.2"/>
    <row r="113569" ht="12.75" customHeight="1" x14ac:dyDescent="0.2"/>
    <row r="113570" ht="12.75" customHeight="1" x14ac:dyDescent="0.2"/>
    <row r="113571" ht="12.75" customHeight="1" x14ac:dyDescent="0.2"/>
    <row r="113572" ht="12.75" customHeight="1" x14ac:dyDescent="0.2"/>
    <row r="113573" ht="12.75" customHeight="1" x14ac:dyDescent="0.2"/>
    <row r="113574" ht="12.75" customHeight="1" x14ac:dyDescent="0.2"/>
    <row r="113575" ht="12.75" customHeight="1" x14ac:dyDescent="0.2"/>
    <row r="113576" ht="12.75" customHeight="1" x14ac:dyDescent="0.2"/>
    <row r="113577" ht="12.75" customHeight="1" x14ac:dyDescent="0.2"/>
    <row r="113578" ht="12.75" customHeight="1" x14ac:dyDescent="0.2"/>
    <row r="113579" ht="12.75" customHeight="1" x14ac:dyDescent="0.2"/>
    <row r="113580" ht="12.75" customHeight="1" x14ac:dyDescent="0.2"/>
    <row r="113581" ht="12.75" customHeight="1" x14ac:dyDescent="0.2"/>
    <row r="113582" ht="12.75" customHeight="1" x14ac:dyDescent="0.2"/>
    <row r="113583" ht="12.75" customHeight="1" x14ac:dyDescent="0.2"/>
    <row r="113584" ht="12.75" customHeight="1" x14ac:dyDescent="0.2"/>
    <row r="113585" ht="12.75" customHeight="1" x14ac:dyDescent="0.2"/>
    <row r="113586" ht="12.75" customHeight="1" x14ac:dyDescent="0.2"/>
    <row r="113587" ht="12.75" customHeight="1" x14ac:dyDescent="0.2"/>
    <row r="113588" ht="12.75" customHeight="1" x14ac:dyDescent="0.2"/>
    <row r="113589" ht="12.75" customHeight="1" x14ac:dyDescent="0.2"/>
    <row r="113590" ht="12.75" customHeight="1" x14ac:dyDescent="0.2"/>
    <row r="113591" ht="12.75" customHeight="1" x14ac:dyDescent="0.2"/>
    <row r="113592" ht="12.75" customHeight="1" x14ac:dyDescent="0.2"/>
    <row r="113593" ht="12.75" customHeight="1" x14ac:dyDescent="0.2"/>
    <row r="113594" ht="12.75" customHeight="1" x14ac:dyDescent="0.2"/>
    <row r="113595" ht="12.75" customHeight="1" x14ac:dyDescent="0.2"/>
    <row r="113596" ht="12.75" customHeight="1" x14ac:dyDescent="0.2"/>
    <row r="113597" ht="12.75" customHeight="1" x14ac:dyDescent="0.2"/>
    <row r="113598" ht="12.75" customHeight="1" x14ac:dyDescent="0.2"/>
    <row r="113599" ht="12.75" customHeight="1" x14ac:dyDescent="0.2"/>
    <row r="113600" ht="12.75" customHeight="1" x14ac:dyDescent="0.2"/>
    <row r="113601" ht="12.75" customHeight="1" x14ac:dyDescent="0.2"/>
    <row r="113602" ht="12.75" customHeight="1" x14ac:dyDescent="0.2"/>
    <row r="113603" ht="12.75" customHeight="1" x14ac:dyDescent="0.2"/>
    <row r="113604" ht="12.75" customHeight="1" x14ac:dyDescent="0.2"/>
    <row r="113605" ht="12.75" customHeight="1" x14ac:dyDescent="0.2"/>
    <row r="113606" ht="12.75" customHeight="1" x14ac:dyDescent="0.2"/>
    <row r="113607" ht="12.75" customHeight="1" x14ac:dyDescent="0.2"/>
    <row r="113608" ht="12.75" customHeight="1" x14ac:dyDescent="0.2"/>
    <row r="113609" ht="12.75" customHeight="1" x14ac:dyDescent="0.2"/>
    <row r="113610" ht="12.75" customHeight="1" x14ac:dyDescent="0.2"/>
    <row r="113611" ht="12.75" customHeight="1" x14ac:dyDescent="0.2"/>
    <row r="113612" ht="12.75" customHeight="1" x14ac:dyDescent="0.2"/>
    <row r="113613" ht="12.75" customHeight="1" x14ac:dyDescent="0.2"/>
    <row r="113614" ht="12.75" customHeight="1" x14ac:dyDescent="0.2"/>
    <row r="113615" ht="12.75" customHeight="1" x14ac:dyDescent="0.2"/>
    <row r="113616" ht="12.75" customHeight="1" x14ac:dyDescent="0.2"/>
    <row r="113617" ht="12.75" customHeight="1" x14ac:dyDescent="0.2"/>
    <row r="113618" ht="12.75" customHeight="1" x14ac:dyDescent="0.2"/>
    <row r="113619" ht="12.75" customHeight="1" x14ac:dyDescent="0.2"/>
    <row r="113620" ht="12.75" customHeight="1" x14ac:dyDescent="0.2"/>
    <row r="113621" ht="12.75" customHeight="1" x14ac:dyDescent="0.2"/>
    <row r="113622" ht="12.75" customHeight="1" x14ac:dyDescent="0.2"/>
    <row r="113623" ht="12.75" customHeight="1" x14ac:dyDescent="0.2"/>
    <row r="113624" ht="12.75" customHeight="1" x14ac:dyDescent="0.2"/>
    <row r="113625" ht="12.75" customHeight="1" x14ac:dyDescent="0.2"/>
    <row r="113626" ht="12.75" customHeight="1" x14ac:dyDescent="0.2"/>
    <row r="113627" ht="12.75" customHeight="1" x14ac:dyDescent="0.2"/>
    <row r="113628" ht="12.75" customHeight="1" x14ac:dyDescent="0.2"/>
    <row r="113629" ht="12.75" customHeight="1" x14ac:dyDescent="0.2"/>
    <row r="113630" ht="12.75" customHeight="1" x14ac:dyDescent="0.2"/>
    <row r="113631" ht="12.75" customHeight="1" x14ac:dyDescent="0.2"/>
    <row r="113632" ht="12.75" customHeight="1" x14ac:dyDescent="0.2"/>
    <row r="113633" ht="12.75" customHeight="1" x14ac:dyDescent="0.2"/>
    <row r="113634" ht="12.75" customHeight="1" x14ac:dyDescent="0.2"/>
    <row r="113635" ht="12.75" customHeight="1" x14ac:dyDescent="0.2"/>
    <row r="113636" ht="12.75" customHeight="1" x14ac:dyDescent="0.2"/>
    <row r="113637" ht="12.75" customHeight="1" x14ac:dyDescent="0.2"/>
    <row r="113638" ht="12.75" customHeight="1" x14ac:dyDescent="0.2"/>
    <row r="113639" ht="12.75" customHeight="1" x14ac:dyDescent="0.2"/>
    <row r="113640" ht="12.75" customHeight="1" x14ac:dyDescent="0.2"/>
    <row r="113641" ht="12.75" customHeight="1" x14ac:dyDescent="0.2"/>
    <row r="113642" ht="12.75" customHeight="1" x14ac:dyDescent="0.2"/>
    <row r="113643" ht="12.75" customHeight="1" x14ac:dyDescent="0.2"/>
    <row r="113644" ht="12.75" customHeight="1" x14ac:dyDescent="0.2"/>
    <row r="113645" ht="12.75" customHeight="1" x14ac:dyDescent="0.2"/>
    <row r="113646" ht="12.75" customHeight="1" x14ac:dyDescent="0.2"/>
    <row r="113647" ht="12.75" customHeight="1" x14ac:dyDescent="0.2"/>
    <row r="113648" ht="12.75" customHeight="1" x14ac:dyDescent="0.2"/>
    <row r="113649" ht="12.75" customHeight="1" x14ac:dyDescent="0.2"/>
    <row r="113650" ht="12.75" customHeight="1" x14ac:dyDescent="0.2"/>
    <row r="113651" ht="12.75" customHeight="1" x14ac:dyDescent="0.2"/>
    <row r="113652" ht="12.75" customHeight="1" x14ac:dyDescent="0.2"/>
    <row r="113653" ht="12.75" customHeight="1" x14ac:dyDescent="0.2"/>
    <row r="113654" ht="12.75" customHeight="1" x14ac:dyDescent="0.2"/>
    <row r="113655" ht="12.75" customHeight="1" x14ac:dyDescent="0.2"/>
    <row r="113656" ht="12.75" customHeight="1" x14ac:dyDescent="0.2"/>
    <row r="113657" ht="12.75" customHeight="1" x14ac:dyDescent="0.2"/>
    <row r="113658" ht="12.75" customHeight="1" x14ac:dyDescent="0.2"/>
    <row r="113659" ht="12.75" customHeight="1" x14ac:dyDescent="0.2"/>
    <row r="113660" ht="12.75" customHeight="1" x14ac:dyDescent="0.2"/>
    <row r="113661" ht="12.75" customHeight="1" x14ac:dyDescent="0.2"/>
    <row r="113662" ht="12.75" customHeight="1" x14ac:dyDescent="0.2"/>
    <row r="113663" ht="12.75" customHeight="1" x14ac:dyDescent="0.2"/>
    <row r="113664" ht="12.75" customHeight="1" x14ac:dyDescent="0.2"/>
    <row r="113665" ht="12.75" customHeight="1" x14ac:dyDescent="0.2"/>
    <row r="113666" ht="12.75" customHeight="1" x14ac:dyDescent="0.2"/>
    <row r="113667" ht="12.75" customHeight="1" x14ac:dyDescent="0.2"/>
    <row r="113668" ht="12.75" customHeight="1" x14ac:dyDescent="0.2"/>
    <row r="113669" ht="12.75" customHeight="1" x14ac:dyDescent="0.2"/>
    <row r="113670" ht="12.75" customHeight="1" x14ac:dyDescent="0.2"/>
    <row r="113671" ht="12.75" customHeight="1" x14ac:dyDescent="0.2"/>
    <row r="113672" ht="12.75" customHeight="1" x14ac:dyDescent="0.2"/>
    <row r="113673" ht="12.75" customHeight="1" x14ac:dyDescent="0.2"/>
    <row r="113674" ht="12.75" customHeight="1" x14ac:dyDescent="0.2"/>
    <row r="113675" ht="12.75" customHeight="1" x14ac:dyDescent="0.2"/>
    <row r="113676" ht="12.75" customHeight="1" x14ac:dyDescent="0.2"/>
    <row r="113677" ht="12.75" customHeight="1" x14ac:dyDescent="0.2"/>
    <row r="113678" ht="12.75" customHeight="1" x14ac:dyDescent="0.2"/>
    <row r="113679" ht="12.75" customHeight="1" x14ac:dyDescent="0.2"/>
    <row r="113680" ht="12.75" customHeight="1" x14ac:dyDescent="0.2"/>
    <row r="113681" ht="12.75" customHeight="1" x14ac:dyDescent="0.2"/>
    <row r="113682" ht="12.75" customHeight="1" x14ac:dyDescent="0.2"/>
    <row r="113683" ht="12.75" customHeight="1" x14ac:dyDescent="0.2"/>
    <row r="113684" ht="12.75" customHeight="1" x14ac:dyDescent="0.2"/>
    <row r="113685" ht="12.75" customHeight="1" x14ac:dyDescent="0.2"/>
    <row r="113686" ht="12.75" customHeight="1" x14ac:dyDescent="0.2"/>
    <row r="113687" ht="12.75" customHeight="1" x14ac:dyDescent="0.2"/>
    <row r="113688" ht="12.75" customHeight="1" x14ac:dyDescent="0.2"/>
    <row r="113689" ht="12.75" customHeight="1" x14ac:dyDescent="0.2"/>
    <row r="113690" ht="12.75" customHeight="1" x14ac:dyDescent="0.2"/>
    <row r="113691" ht="12.75" customHeight="1" x14ac:dyDescent="0.2"/>
    <row r="113692" ht="12.75" customHeight="1" x14ac:dyDescent="0.2"/>
    <row r="113693" ht="12.75" customHeight="1" x14ac:dyDescent="0.2"/>
    <row r="113694" ht="12.75" customHeight="1" x14ac:dyDescent="0.2"/>
    <row r="113695" ht="12.75" customHeight="1" x14ac:dyDescent="0.2"/>
    <row r="113696" ht="12.75" customHeight="1" x14ac:dyDescent="0.2"/>
    <row r="113697" ht="12.75" customHeight="1" x14ac:dyDescent="0.2"/>
    <row r="113698" ht="12.75" customHeight="1" x14ac:dyDescent="0.2"/>
    <row r="113699" ht="12.75" customHeight="1" x14ac:dyDescent="0.2"/>
    <row r="113700" ht="12.75" customHeight="1" x14ac:dyDescent="0.2"/>
    <row r="113701" ht="12.75" customHeight="1" x14ac:dyDescent="0.2"/>
    <row r="113702" ht="12.75" customHeight="1" x14ac:dyDescent="0.2"/>
    <row r="113703" ht="12.75" customHeight="1" x14ac:dyDescent="0.2"/>
    <row r="113704" ht="12.75" customHeight="1" x14ac:dyDescent="0.2"/>
    <row r="113705" ht="12.75" customHeight="1" x14ac:dyDescent="0.2"/>
    <row r="113706" ht="12.75" customHeight="1" x14ac:dyDescent="0.2"/>
    <row r="113707" ht="12.75" customHeight="1" x14ac:dyDescent="0.2"/>
    <row r="113708" ht="12.75" customHeight="1" x14ac:dyDescent="0.2"/>
    <row r="113709" ht="12.75" customHeight="1" x14ac:dyDescent="0.2"/>
    <row r="113710" ht="12.75" customHeight="1" x14ac:dyDescent="0.2"/>
    <row r="113711" ht="12.75" customHeight="1" x14ac:dyDescent="0.2"/>
    <row r="113712" ht="12.75" customHeight="1" x14ac:dyDescent="0.2"/>
    <row r="113713" ht="12.75" customHeight="1" x14ac:dyDescent="0.2"/>
    <row r="113714" ht="12.75" customHeight="1" x14ac:dyDescent="0.2"/>
    <row r="113715" ht="12.75" customHeight="1" x14ac:dyDescent="0.2"/>
    <row r="113716" ht="12.75" customHeight="1" x14ac:dyDescent="0.2"/>
    <row r="113717" ht="12.75" customHeight="1" x14ac:dyDescent="0.2"/>
    <row r="113718" ht="12.75" customHeight="1" x14ac:dyDescent="0.2"/>
    <row r="113719" ht="12.75" customHeight="1" x14ac:dyDescent="0.2"/>
    <row r="113720" ht="12.75" customHeight="1" x14ac:dyDescent="0.2"/>
    <row r="113721" ht="12.75" customHeight="1" x14ac:dyDescent="0.2"/>
    <row r="113722" ht="12.75" customHeight="1" x14ac:dyDescent="0.2"/>
    <row r="113723" ht="12.75" customHeight="1" x14ac:dyDescent="0.2"/>
    <row r="113724" ht="12.75" customHeight="1" x14ac:dyDescent="0.2"/>
    <row r="113725" ht="12.75" customHeight="1" x14ac:dyDescent="0.2"/>
    <row r="113726" ht="12.75" customHeight="1" x14ac:dyDescent="0.2"/>
    <row r="113727" ht="12.75" customHeight="1" x14ac:dyDescent="0.2"/>
    <row r="113728" ht="12.75" customHeight="1" x14ac:dyDescent="0.2"/>
    <row r="113729" ht="12.75" customHeight="1" x14ac:dyDescent="0.2"/>
    <row r="113730" ht="12.75" customHeight="1" x14ac:dyDescent="0.2"/>
    <row r="113731" ht="12.75" customHeight="1" x14ac:dyDescent="0.2"/>
    <row r="113732" ht="12.75" customHeight="1" x14ac:dyDescent="0.2"/>
    <row r="113733" ht="12.75" customHeight="1" x14ac:dyDescent="0.2"/>
    <row r="113734" ht="12.75" customHeight="1" x14ac:dyDescent="0.2"/>
    <row r="113735" ht="12.75" customHeight="1" x14ac:dyDescent="0.2"/>
    <row r="113736" ht="12.75" customHeight="1" x14ac:dyDescent="0.2"/>
    <row r="113737" ht="12.75" customHeight="1" x14ac:dyDescent="0.2"/>
    <row r="113738" ht="12.75" customHeight="1" x14ac:dyDescent="0.2"/>
    <row r="113739" ht="12.75" customHeight="1" x14ac:dyDescent="0.2"/>
    <row r="113740" ht="12.75" customHeight="1" x14ac:dyDescent="0.2"/>
    <row r="113741" ht="12.75" customHeight="1" x14ac:dyDescent="0.2"/>
    <row r="113742" ht="12.75" customHeight="1" x14ac:dyDescent="0.2"/>
    <row r="113743" ht="12.75" customHeight="1" x14ac:dyDescent="0.2"/>
    <row r="113744" ht="12.75" customHeight="1" x14ac:dyDescent="0.2"/>
    <row r="113745" ht="12.75" customHeight="1" x14ac:dyDescent="0.2"/>
    <row r="113746" ht="12.75" customHeight="1" x14ac:dyDescent="0.2"/>
    <row r="113747" ht="12.75" customHeight="1" x14ac:dyDescent="0.2"/>
    <row r="113748" ht="12.75" customHeight="1" x14ac:dyDescent="0.2"/>
    <row r="113749" ht="12.75" customHeight="1" x14ac:dyDescent="0.2"/>
    <row r="113750" ht="12.75" customHeight="1" x14ac:dyDescent="0.2"/>
    <row r="113751" ht="12.75" customHeight="1" x14ac:dyDescent="0.2"/>
    <row r="113752" ht="12.75" customHeight="1" x14ac:dyDescent="0.2"/>
    <row r="113753" ht="12.75" customHeight="1" x14ac:dyDescent="0.2"/>
    <row r="113754" ht="12.75" customHeight="1" x14ac:dyDescent="0.2"/>
    <row r="113755" ht="12.75" customHeight="1" x14ac:dyDescent="0.2"/>
    <row r="113756" ht="12.75" customHeight="1" x14ac:dyDescent="0.2"/>
    <row r="113757" ht="12.75" customHeight="1" x14ac:dyDescent="0.2"/>
    <row r="113758" ht="12.75" customHeight="1" x14ac:dyDescent="0.2"/>
    <row r="113759" ht="12.75" customHeight="1" x14ac:dyDescent="0.2"/>
    <row r="113760" ht="12.75" customHeight="1" x14ac:dyDescent="0.2"/>
    <row r="113761" ht="12.75" customHeight="1" x14ac:dyDescent="0.2"/>
    <row r="113762" ht="12.75" customHeight="1" x14ac:dyDescent="0.2"/>
    <row r="113763" ht="12.75" customHeight="1" x14ac:dyDescent="0.2"/>
    <row r="113764" ht="12.75" customHeight="1" x14ac:dyDescent="0.2"/>
    <row r="113765" ht="12.75" customHeight="1" x14ac:dyDescent="0.2"/>
    <row r="113766" ht="12.75" customHeight="1" x14ac:dyDescent="0.2"/>
    <row r="113767" ht="12.75" customHeight="1" x14ac:dyDescent="0.2"/>
    <row r="113768" ht="12.75" customHeight="1" x14ac:dyDescent="0.2"/>
    <row r="113769" ht="12.75" customHeight="1" x14ac:dyDescent="0.2"/>
    <row r="113770" ht="12.75" customHeight="1" x14ac:dyDescent="0.2"/>
    <row r="113771" ht="12.75" customHeight="1" x14ac:dyDescent="0.2"/>
    <row r="113772" ht="12.75" customHeight="1" x14ac:dyDescent="0.2"/>
    <row r="113773" ht="12.75" customHeight="1" x14ac:dyDescent="0.2"/>
    <row r="113774" ht="12.75" customHeight="1" x14ac:dyDescent="0.2"/>
    <row r="113775" ht="12.75" customHeight="1" x14ac:dyDescent="0.2"/>
    <row r="113776" ht="12.75" customHeight="1" x14ac:dyDescent="0.2"/>
    <row r="113777" ht="12.75" customHeight="1" x14ac:dyDescent="0.2"/>
    <row r="113778" ht="12.75" customHeight="1" x14ac:dyDescent="0.2"/>
    <row r="113779" ht="12.75" customHeight="1" x14ac:dyDescent="0.2"/>
    <row r="113780" ht="12.75" customHeight="1" x14ac:dyDescent="0.2"/>
    <row r="113781" ht="12.75" customHeight="1" x14ac:dyDescent="0.2"/>
    <row r="113782" ht="12.75" customHeight="1" x14ac:dyDescent="0.2"/>
    <row r="113783" ht="12.75" customHeight="1" x14ac:dyDescent="0.2"/>
    <row r="113784" ht="12.75" customHeight="1" x14ac:dyDescent="0.2"/>
    <row r="113785" ht="12.75" customHeight="1" x14ac:dyDescent="0.2"/>
    <row r="113786" ht="12.75" customHeight="1" x14ac:dyDescent="0.2"/>
    <row r="113787" ht="12.75" customHeight="1" x14ac:dyDescent="0.2"/>
    <row r="113788" ht="12.75" customHeight="1" x14ac:dyDescent="0.2"/>
    <row r="113789" ht="12.75" customHeight="1" x14ac:dyDescent="0.2"/>
    <row r="113790" ht="12.75" customHeight="1" x14ac:dyDescent="0.2"/>
    <row r="113791" ht="12.75" customHeight="1" x14ac:dyDescent="0.2"/>
    <row r="113792" ht="12.75" customHeight="1" x14ac:dyDescent="0.2"/>
    <row r="113793" ht="12.75" customHeight="1" x14ac:dyDescent="0.2"/>
    <row r="113794" ht="12.75" customHeight="1" x14ac:dyDescent="0.2"/>
    <row r="113795" ht="12.75" customHeight="1" x14ac:dyDescent="0.2"/>
    <row r="113796" ht="12.75" customHeight="1" x14ac:dyDescent="0.2"/>
    <row r="113797" ht="12.75" customHeight="1" x14ac:dyDescent="0.2"/>
    <row r="113798" ht="12.75" customHeight="1" x14ac:dyDescent="0.2"/>
    <row r="113799" ht="12.75" customHeight="1" x14ac:dyDescent="0.2"/>
    <row r="113800" ht="12.75" customHeight="1" x14ac:dyDescent="0.2"/>
    <row r="113801" ht="12.75" customHeight="1" x14ac:dyDescent="0.2"/>
    <row r="113802" ht="12.75" customHeight="1" x14ac:dyDescent="0.2"/>
    <row r="113803" ht="12.75" customHeight="1" x14ac:dyDescent="0.2"/>
    <row r="113804" ht="12.75" customHeight="1" x14ac:dyDescent="0.2"/>
    <row r="113805" ht="12.75" customHeight="1" x14ac:dyDescent="0.2"/>
    <row r="113806" ht="12.75" customHeight="1" x14ac:dyDescent="0.2"/>
    <row r="113807" ht="12.75" customHeight="1" x14ac:dyDescent="0.2"/>
    <row r="113808" ht="12.75" customHeight="1" x14ac:dyDescent="0.2"/>
    <row r="113809" ht="12.75" customHeight="1" x14ac:dyDescent="0.2"/>
    <row r="113810" ht="12.75" customHeight="1" x14ac:dyDescent="0.2"/>
    <row r="113811" ht="12.75" customHeight="1" x14ac:dyDescent="0.2"/>
    <row r="113812" ht="12.75" customHeight="1" x14ac:dyDescent="0.2"/>
    <row r="113813" ht="12.75" customHeight="1" x14ac:dyDescent="0.2"/>
    <row r="113814" ht="12.75" customHeight="1" x14ac:dyDescent="0.2"/>
    <row r="113815" ht="12.75" customHeight="1" x14ac:dyDescent="0.2"/>
    <row r="113816" ht="12.75" customHeight="1" x14ac:dyDescent="0.2"/>
    <row r="113817" ht="12.75" customHeight="1" x14ac:dyDescent="0.2"/>
    <row r="113818" ht="12.75" customHeight="1" x14ac:dyDescent="0.2"/>
    <row r="113819" ht="12.75" customHeight="1" x14ac:dyDescent="0.2"/>
    <row r="113820" ht="12.75" customHeight="1" x14ac:dyDescent="0.2"/>
    <row r="113821" ht="12.75" customHeight="1" x14ac:dyDescent="0.2"/>
    <row r="113822" ht="12.75" customHeight="1" x14ac:dyDescent="0.2"/>
    <row r="113823" ht="12.75" customHeight="1" x14ac:dyDescent="0.2"/>
    <row r="113824" ht="12.75" customHeight="1" x14ac:dyDescent="0.2"/>
    <row r="113825" ht="12.75" customHeight="1" x14ac:dyDescent="0.2"/>
    <row r="113826" ht="12.75" customHeight="1" x14ac:dyDescent="0.2"/>
    <row r="113827" ht="12.75" customHeight="1" x14ac:dyDescent="0.2"/>
    <row r="113828" ht="12.75" customHeight="1" x14ac:dyDescent="0.2"/>
    <row r="113829" ht="12.75" customHeight="1" x14ac:dyDescent="0.2"/>
    <row r="113830" ht="12.75" customHeight="1" x14ac:dyDescent="0.2"/>
    <row r="113831" ht="12.75" customHeight="1" x14ac:dyDescent="0.2"/>
    <row r="113832" ht="12.75" customHeight="1" x14ac:dyDescent="0.2"/>
    <row r="113833" ht="12.75" customHeight="1" x14ac:dyDescent="0.2"/>
    <row r="113834" ht="12.75" customHeight="1" x14ac:dyDescent="0.2"/>
    <row r="113835" ht="12.75" customHeight="1" x14ac:dyDescent="0.2"/>
    <row r="113836" ht="12.75" customHeight="1" x14ac:dyDescent="0.2"/>
    <row r="113837" ht="12.75" customHeight="1" x14ac:dyDescent="0.2"/>
    <row r="113838" ht="12.75" customHeight="1" x14ac:dyDescent="0.2"/>
    <row r="113839" ht="12.75" customHeight="1" x14ac:dyDescent="0.2"/>
    <row r="113840" ht="12.75" customHeight="1" x14ac:dyDescent="0.2"/>
    <row r="113841" ht="12.75" customHeight="1" x14ac:dyDescent="0.2"/>
    <row r="113842" ht="12.75" customHeight="1" x14ac:dyDescent="0.2"/>
    <row r="113843" ht="12.75" customHeight="1" x14ac:dyDescent="0.2"/>
    <row r="113844" ht="12.75" customHeight="1" x14ac:dyDescent="0.2"/>
    <row r="113845" ht="12.75" customHeight="1" x14ac:dyDescent="0.2"/>
    <row r="113846" ht="12.75" customHeight="1" x14ac:dyDescent="0.2"/>
    <row r="113847" ht="12.75" customHeight="1" x14ac:dyDescent="0.2"/>
    <row r="113848" ht="12.75" customHeight="1" x14ac:dyDescent="0.2"/>
    <row r="113849" ht="12.75" customHeight="1" x14ac:dyDescent="0.2"/>
    <row r="113850" ht="12.75" customHeight="1" x14ac:dyDescent="0.2"/>
    <row r="113851" ht="12.75" customHeight="1" x14ac:dyDescent="0.2"/>
    <row r="113852" ht="12.75" customHeight="1" x14ac:dyDescent="0.2"/>
    <row r="113853" ht="12.75" customHeight="1" x14ac:dyDescent="0.2"/>
    <row r="113854" ht="12.75" customHeight="1" x14ac:dyDescent="0.2"/>
    <row r="113855" ht="12.75" customHeight="1" x14ac:dyDescent="0.2"/>
    <row r="113856" ht="12.75" customHeight="1" x14ac:dyDescent="0.2"/>
    <row r="113857" ht="12.75" customHeight="1" x14ac:dyDescent="0.2"/>
    <row r="113858" ht="12.75" customHeight="1" x14ac:dyDescent="0.2"/>
    <row r="113859" ht="12.75" customHeight="1" x14ac:dyDescent="0.2"/>
    <row r="113860" ht="12.75" customHeight="1" x14ac:dyDescent="0.2"/>
    <row r="113861" ht="12.75" customHeight="1" x14ac:dyDescent="0.2"/>
    <row r="113862" ht="12.75" customHeight="1" x14ac:dyDescent="0.2"/>
    <row r="113863" ht="12.75" customHeight="1" x14ac:dyDescent="0.2"/>
    <row r="113864" ht="12.75" customHeight="1" x14ac:dyDescent="0.2"/>
    <row r="113865" ht="12.75" customHeight="1" x14ac:dyDescent="0.2"/>
    <row r="113866" ht="12.75" customHeight="1" x14ac:dyDescent="0.2"/>
    <row r="113867" ht="12.75" customHeight="1" x14ac:dyDescent="0.2"/>
    <row r="113868" ht="12.75" customHeight="1" x14ac:dyDescent="0.2"/>
    <row r="113869" ht="12.75" customHeight="1" x14ac:dyDescent="0.2"/>
    <row r="113870" ht="12.75" customHeight="1" x14ac:dyDescent="0.2"/>
    <row r="113871" ht="12.75" customHeight="1" x14ac:dyDescent="0.2"/>
    <row r="113872" ht="12.75" customHeight="1" x14ac:dyDescent="0.2"/>
    <row r="113873" ht="12.75" customHeight="1" x14ac:dyDescent="0.2"/>
    <row r="113874" ht="12.75" customHeight="1" x14ac:dyDescent="0.2"/>
    <row r="113875" ht="12.75" customHeight="1" x14ac:dyDescent="0.2"/>
    <row r="113876" ht="12.75" customHeight="1" x14ac:dyDescent="0.2"/>
    <row r="113877" ht="12.75" customHeight="1" x14ac:dyDescent="0.2"/>
    <row r="113878" ht="12.75" customHeight="1" x14ac:dyDescent="0.2"/>
    <row r="113879" ht="12.75" customHeight="1" x14ac:dyDescent="0.2"/>
    <row r="113880" ht="12.75" customHeight="1" x14ac:dyDescent="0.2"/>
    <row r="113881" ht="12.75" customHeight="1" x14ac:dyDescent="0.2"/>
    <row r="113882" ht="12.75" customHeight="1" x14ac:dyDescent="0.2"/>
    <row r="113883" ht="12.75" customHeight="1" x14ac:dyDescent="0.2"/>
    <row r="113884" ht="12.75" customHeight="1" x14ac:dyDescent="0.2"/>
    <row r="113885" ht="12.75" customHeight="1" x14ac:dyDescent="0.2"/>
    <row r="113886" ht="12.75" customHeight="1" x14ac:dyDescent="0.2"/>
    <row r="113887" ht="12.75" customHeight="1" x14ac:dyDescent="0.2"/>
    <row r="113888" ht="12.75" customHeight="1" x14ac:dyDescent="0.2"/>
    <row r="113889" ht="12.75" customHeight="1" x14ac:dyDescent="0.2"/>
    <row r="113890" ht="12.75" customHeight="1" x14ac:dyDescent="0.2"/>
    <row r="113891" ht="12.75" customHeight="1" x14ac:dyDescent="0.2"/>
    <row r="113892" ht="12.75" customHeight="1" x14ac:dyDescent="0.2"/>
    <row r="113893" ht="12.75" customHeight="1" x14ac:dyDescent="0.2"/>
    <row r="113894" ht="12.75" customHeight="1" x14ac:dyDescent="0.2"/>
    <row r="113895" ht="12.75" customHeight="1" x14ac:dyDescent="0.2"/>
    <row r="113896" ht="12.75" customHeight="1" x14ac:dyDescent="0.2"/>
    <row r="113897" ht="12.75" customHeight="1" x14ac:dyDescent="0.2"/>
    <row r="113898" ht="12.75" customHeight="1" x14ac:dyDescent="0.2"/>
    <row r="113899" ht="12.75" customHeight="1" x14ac:dyDescent="0.2"/>
    <row r="113900" ht="12.75" customHeight="1" x14ac:dyDescent="0.2"/>
    <row r="113901" ht="12.75" customHeight="1" x14ac:dyDescent="0.2"/>
    <row r="113902" ht="12.75" customHeight="1" x14ac:dyDescent="0.2"/>
    <row r="113903" ht="12.75" customHeight="1" x14ac:dyDescent="0.2"/>
    <row r="113904" ht="12.75" customHeight="1" x14ac:dyDescent="0.2"/>
    <row r="113905" ht="12.75" customHeight="1" x14ac:dyDescent="0.2"/>
    <row r="113906" ht="12.75" customHeight="1" x14ac:dyDescent="0.2"/>
    <row r="113907" ht="12.75" customHeight="1" x14ac:dyDescent="0.2"/>
    <row r="113908" ht="12.75" customHeight="1" x14ac:dyDescent="0.2"/>
    <row r="113909" ht="12.75" customHeight="1" x14ac:dyDescent="0.2"/>
    <row r="113910" ht="12.75" customHeight="1" x14ac:dyDescent="0.2"/>
    <row r="113911" ht="12.75" customHeight="1" x14ac:dyDescent="0.2"/>
    <row r="113912" ht="12.75" customHeight="1" x14ac:dyDescent="0.2"/>
    <row r="113913" ht="12.75" customHeight="1" x14ac:dyDescent="0.2"/>
    <row r="113914" ht="12.75" customHeight="1" x14ac:dyDescent="0.2"/>
    <row r="113915" ht="12.75" customHeight="1" x14ac:dyDescent="0.2"/>
    <row r="113916" ht="12.75" customHeight="1" x14ac:dyDescent="0.2"/>
    <row r="113917" ht="12.75" customHeight="1" x14ac:dyDescent="0.2"/>
    <row r="113918" ht="12.75" customHeight="1" x14ac:dyDescent="0.2"/>
    <row r="113919" ht="12.75" customHeight="1" x14ac:dyDescent="0.2"/>
    <row r="113920" ht="12.75" customHeight="1" x14ac:dyDescent="0.2"/>
    <row r="113921" ht="12.75" customHeight="1" x14ac:dyDescent="0.2"/>
    <row r="113922" ht="12.75" customHeight="1" x14ac:dyDescent="0.2"/>
    <row r="113923" ht="12.75" customHeight="1" x14ac:dyDescent="0.2"/>
    <row r="113924" ht="12.75" customHeight="1" x14ac:dyDescent="0.2"/>
    <row r="113925" ht="12.75" customHeight="1" x14ac:dyDescent="0.2"/>
    <row r="113926" ht="12.75" customHeight="1" x14ac:dyDescent="0.2"/>
    <row r="113927" ht="12.75" customHeight="1" x14ac:dyDescent="0.2"/>
    <row r="113928" ht="12.75" customHeight="1" x14ac:dyDescent="0.2"/>
    <row r="113929" ht="12.75" customHeight="1" x14ac:dyDescent="0.2"/>
    <row r="113930" ht="12.75" customHeight="1" x14ac:dyDescent="0.2"/>
    <row r="113931" ht="12.75" customHeight="1" x14ac:dyDescent="0.2"/>
    <row r="113932" ht="12.75" customHeight="1" x14ac:dyDescent="0.2"/>
    <row r="113933" ht="12.75" customHeight="1" x14ac:dyDescent="0.2"/>
    <row r="113934" ht="12.75" customHeight="1" x14ac:dyDescent="0.2"/>
    <row r="113935" ht="12.75" customHeight="1" x14ac:dyDescent="0.2"/>
    <row r="113936" ht="12.75" customHeight="1" x14ac:dyDescent="0.2"/>
    <row r="113937" ht="12.75" customHeight="1" x14ac:dyDescent="0.2"/>
    <row r="113938" ht="12.75" customHeight="1" x14ac:dyDescent="0.2"/>
    <row r="113939" ht="12.75" customHeight="1" x14ac:dyDescent="0.2"/>
    <row r="113940" ht="12.75" customHeight="1" x14ac:dyDescent="0.2"/>
    <row r="113941" ht="12.75" customHeight="1" x14ac:dyDescent="0.2"/>
    <row r="113942" ht="12.75" customHeight="1" x14ac:dyDescent="0.2"/>
    <row r="113943" ht="12.75" customHeight="1" x14ac:dyDescent="0.2"/>
    <row r="113944" ht="12.75" customHeight="1" x14ac:dyDescent="0.2"/>
    <row r="113945" ht="12.75" customHeight="1" x14ac:dyDescent="0.2"/>
    <row r="113946" ht="12.75" customHeight="1" x14ac:dyDescent="0.2"/>
    <row r="113947" ht="12.75" customHeight="1" x14ac:dyDescent="0.2"/>
    <row r="113948" ht="12.75" customHeight="1" x14ac:dyDescent="0.2"/>
    <row r="113949" ht="12.75" customHeight="1" x14ac:dyDescent="0.2"/>
    <row r="113950" ht="12.75" customHeight="1" x14ac:dyDescent="0.2"/>
    <row r="113951" ht="12.75" customHeight="1" x14ac:dyDescent="0.2"/>
    <row r="113952" ht="12.75" customHeight="1" x14ac:dyDescent="0.2"/>
    <row r="113953" ht="12.75" customHeight="1" x14ac:dyDescent="0.2"/>
    <row r="113954" ht="12.75" customHeight="1" x14ac:dyDescent="0.2"/>
    <row r="113955" ht="12.75" customHeight="1" x14ac:dyDescent="0.2"/>
    <row r="113956" ht="12.75" customHeight="1" x14ac:dyDescent="0.2"/>
    <row r="113957" ht="12.75" customHeight="1" x14ac:dyDescent="0.2"/>
    <row r="113958" ht="12.75" customHeight="1" x14ac:dyDescent="0.2"/>
    <row r="113959" ht="12.75" customHeight="1" x14ac:dyDescent="0.2"/>
    <row r="113960" ht="12.75" customHeight="1" x14ac:dyDescent="0.2"/>
    <row r="113961" ht="12.75" customHeight="1" x14ac:dyDescent="0.2"/>
    <row r="113962" ht="12.75" customHeight="1" x14ac:dyDescent="0.2"/>
    <row r="113963" ht="12.75" customHeight="1" x14ac:dyDescent="0.2"/>
    <row r="113964" ht="12.75" customHeight="1" x14ac:dyDescent="0.2"/>
    <row r="113965" ht="12.75" customHeight="1" x14ac:dyDescent="0.2"/>
    <row r="113966" ht="12.75" customHeight="1" x14ac:dyDescent="0.2"/>
    <row r="113967" ht="12.75" customHeight="1" x14ac:dyDescent="0.2"/>
    <row r="113968" ht="12.75" customHeight="1" x14ac:dyDescent="0.2"/>
    <row r="113969" ht="12.75" customHeight="1" x14ac:dyDescent="0.2"/>
    <row r="113970" ht="12.75" customHeight="1" x14ac:dyDescent="0.2"/>
    <row r="113971" ht="12.75" customHeight="1" x14ac:dyDescent="0.2"/>
    <row r="113972" ht="12.75" customHeight="1" x14ac:dyDescent="0.2"/>
    <row r="113973" ht="12.75" customHeight="1" x14ac:dyDescent="0.2"/>
    <row r="113974" ht="12.75" customHeight="1" x14ac:dyDescent="0.2"/>
    <row r="113975" ht="12.75" customHeight="1" x14ac:dyDescent="0.2"/>
    <row r="113976" ht="12.75" customHeight="1" x14ac:dyDescent="0.2"/>
    <row r="113977" ht="12.75" customHeight="1" x14ac:dyDescent="0.2"/>
    <row r="113978" ht="12.75" customHeight="1" x14ac:dyDescent="0.2"/>
    <row r="113979" ht="12.75" customHeight="1" x14ac:dyDescent="0.2"/>
    <row r="113980" ht="12.75" customHeight="1" x14ac:dyDescent="0.2"/>
    <row r="113981" ht="12.75" customHeight="1" x14ac:dyDescent="0.2"/>
    <row r="113982" ht="12.75" customHeight="1" x14ac:dyDescent="0.2"/>
    <row r="113983" ht="12.75" customHeight="1" x14ac:dyDescent="0.2"/>
    <row r="113984" ht="12.75" customHeight="1" x14ac:dyDescent="0.2"/>
    <row r="113985" ht="12.75" customHeight="1" x14ac:dyDescent="0.2"/>
    <row r="113986" ht="12.75" customHeight="1" x14ac:dyDescent="0.2"/>
    <row r="113987" ht="12.75" customHeight="1" x14ac:dyDescent="0.2"/>
    <row r="113988" ht="12.75" customHeight="1" x14ac:dyDescent="0.2"/>
    <row r="113989" ht="12.75" customHeight="1" x14ac:dyDescent="0.2"/>
    <row r="113990" ht="12.75" customHeight="1" x14ac:dyDescent="0.2"/>
    <row r="113991" ht="12.75" customHeight="1" x14ac:dyDescent="0.2"/>
    <row r="113992" ht="12.75" customHeight="1" x14ac:dyDescent="0.2"/>
    <row r="113993" ht="12.75" customHeight="1" x14ac:dyDescent="0.2"/>
    <row r="113994" ht="12.75" customHeight="1" x14ac:dyDescent="0.2"/>
    <row r="113995" ht="12.75" customHeight="1" x14ac:dyDescent="0.2"/>
    <row r="113996" ht="12.75" customHeight="1" x14ac:dyDescent="0.2"/>
    <row r="113997" ht="12.75" customHeight="1" x14ac:dyDescent="0.2"/>
    <row r="113998" ht="12.75" customHeight="1" x14ac:dyDescent="0.2"/>
    <row r="113999" ht="12.75" customHeight="1" x14ac:dyDescent="0.2"/>
    <row r="114000" ht="12.75" customHeight="1" x14ac:dyDescent="0.2"/>
    <row r="114001" ht="12.75" customHeight="1" x14ac:dyDescent="0.2"/>
    <row r="114002" ht="12.75" customHeight="1" x14ac:dyDescent="0.2"/>
    <row r="114003" ht="12.75" customHeight="1" x14ac:dyDescent="0.2"/>
    <row r="114004" ht="12.75" customHeight="1" x14ac:dyDescent="0.2"/>
    <row r="114005" ht="12.75" customHeight="1" x14ac:dyDescent="0.2"/>
    <row r="114006" ht="12.75" customHeight="1" x14ac:dyDescent="0.2"/>
    <row r="114007" ht="12.75" customHeight="1" x14ac:dyDescent="0.2"/>
    <row r="114008" ht="12.75" customHeight="1" x14ac:dyDescent="0.2"/>
    <row r="114009" ht="12.75" customHeight="1" x14ac:dyDescent="0.2"/>
    <row r="114010" ht="12.75" customHeight="1" x14ac:dyDescent="0.2"/>
    <row r="114011" ht="12.75" customHeight="1" x14ac:dyDescent="0.2"/>
    <row r="114012" ht="12.75" customHeight="1" x14ac:dyDescent="0.2"/>
    <row r="114013" ht="12.75" customHeight="1" x14ac:dyDescent="0.2"/>
    <row r="114014" ht="12.75" customHeight="1" x14ac:dyDescent="0.2"/>
    <row r="114015" ht="12.75" customHeight="1" x14ac:dyDescent="0.2"/>
    <row r="114016" ht="12.75" customHeight="1" x14ac:dyDescent="0.2"/>
    <row r="114017" ht="12.75" customHeight="1" x14ac:dyDescent="0.2"/>
    <row r="114018" ht="12.75" customHeight="1" x14ac:dyDescent="0.2"/>
    <row r="114019" ht="12.75" customHeight="1" x14ac:dyDescent="0.2"/>
    <row r="114020" ht="12.75" customHeight="1" x14ac:dyDescent="0.2"/>
    <row r="114021" ht="12.75" customHeight="1" x14ac:dyDescent="0.2"/>
    <row r="114022" ht="12.75" customHeight="1" x14ac:dyDescent="0.2"/>
    <row r="114023" ht="12.75" customHeight="1" x14ac:dyDescent="0.2"/>
    <row r="114024" ht="12.75" customHeight="1" x14ac:dyDescent="0.2"/>
    <row r="114025" ht="12.75" customHeight="1" x14ac:dyDescent="0.2"/>
    <row r="114026" ht="12.75" customHeight="1" x14ac:dyDescent="0.2"/>
    <row r="114027" ht="12.75" customHeight="1" x14ac:dyDescent="0.2"/>
    <row r="114028" ht="12.75" customHeight="1" x14ac:dyDescent="0.2"/>
    <row r="114029" ht="12.75" customHeight="1" x14ac:dyDescent="0.2"/>
    <row r="114030" ht="12.75" customHeight="1" x14ac:dyDescent="0.2"/>
    <row r="114031" ht="12.75" customHeight="1" x14ac:dyDescent="0.2"/>
    <row r="114032" ht="12.75" customHeight="1" x14ac:dyDescent="0.2"/>
    <row r="114033" ht="12.75" customHeight="1" x14ac:dyDescent="0.2"/>
    <row r="114034" ht="12.75" customHeight="1" x14ac:dyDescent="0.2"/>
    <row r="114035" ht="12.75" customHeight="1" x14ac:dyDescent="0.2"/>
    <row r="114036" ht="12.75" customHeight="1" x14ac:dyDescent="0.2"/>
    <row r="114037" ht="12.75" customHeight="1" x14ac:dyDescent="0.2"/>
    <row r="114038" ht="12.75" customHeight="1" x14ac:dyDescent="0.2"/>
    <row r="114039" ht="12.75" customHeight="1" x14ac:dyDescent="0.2"/>
    <row r="114040" ht="12.75" customHeight="1" x14ac:dyDescent="0.2"/>
    <row r="114041" ht="12.75" customHeight="1" x14ac:dyDescent="0.2"/>
    <row r="114042" ht="12.75" customHeight="1" x14ac:dyDescent="0.2"/>
    <row r="114043" ht="12.75" customHeight="1" x14ac:dyDescent="0.2"/>
    <row r="114044" ht="12.75" customHeight="1" x14ac:dyDescent="0.2"/>
    <row r="114045" ht="12.75" customHeight="1" x14ac:dyDescent="0.2"/>
    <row r="114046" ht="12.75" customHeight="1" x14ac:dyDescent="0.2"/>
    <row r="114047" ht="12.75" customHeight="1" x14ac:dyDescent="0.2"/>
    <row r="114048" ht="12.75" customHeight="1" x14ac:dyDescent="0.2"/>
    <row r="114049" ht="12.75" customHeight="1" x14ac:dyDescent="0.2"/>
    <row r="114050" ht="12.75" customHeight="1" x14ac:dyDescent="0.2"/>
    <row r="114051" ht="12.75" customHeight="1" x14ac:dyDescent="0.2"/>
    <row r="114052" ht="12.75" customHeight="1" x14ac:dyDescent="0.2"/>
    <row r="114053" ht="12.75" customHeight="1" x14ac:dyDescent="0.2"/>
    <row r="114054" ht="12.75" customHeight="1" x14ac:dyDescent="0.2"/>
    <row r="114055" ht="12.75" customHeight="1" x14ac:dyDescent="0.2"/>
    <row r="114056" ht="12.75" customHeight="1" x14ac:dyDescent="0.2"/>
    <row r="114057" ht="12.75" customHeight="1" x14ac:dyDescent="0.2"/>
    <row r="114058" ht="12.75" customHeight="1" x14ac:dyDescent="0.2"/>
    <row r="114059" ht="12.75" customHeight="1" x14ac:dyDescent="0.2"/>
    <row r="114060" ht="12.75" customHeight="1" x14ac:dyDescent="0.2"/>
    <row r="114061" ht="12.75" customHeight="1" x14ac:dyDescent="0.2"/>
    <row r="114062" ht="12.75" customHeight="1" x14ac:dyDescent="0.2"/>
    <row r="114063" ht="12.75" customHeight="1" x14ac:dyDescent="0.2"/>
    <row r="114064" ht="12.75" customHeight="1" x14ac:dyDescent="0.2"/>
    <row r="114065" ht="12.75" customHeight="1" x14ac:dyDescent="0.2"/>
    <row r="114066" ht="12.75" customHeight="1" x14ac:dyDescent="0.2"/>
    <row r="114067" ht="12.75" customHeight="1" x14ac:dyDescent="0.2"/>
    <row r="114068" ht="12.75" customHeight="1" x14ac:dyDescent="0.2"/>
    <row r="114069" ht="12.75" customHeight="1" x14ac:dyDescent="0.2"/>
    <row r="114070" ht="12.75" customHeight="1" x14ac:dyDescent="0.2"/>
    <row r="114071" ht="12.75" customHeight="1" x14ac:dyDescent="0.2"/>
    <row r="114072" ht="12.75" customHeight="1" x14ac:dyDescent="0.2"/>
    <row r="114073" ht="12.75" customHeight="1" x14ac:dyDescent="0.2"/>
    <row r="114074" ht="12.75" customHeight="1" x14ac:dyDescent="0.2"/>
    <row r="114075" ht="12.75" customHeight="1" x14ac:dyDescent="0.2"/>
    <row r="114076" ht="12.75" customHeight="1" x14ac:dyDescent="0.2"/>
    <row r="114077" ht="12.75" customHeight="1" x14ac:dyDescent="0.2"/>
    <row r="114078" ht="12.75" customHeight="1" x14ac:dyDescent="0.2"/>
    <row r="114079" ht="12.75" customHeight="1" x14ac:dyDescent="0.2"/>
    <row r="114080" ht="12.75" customHeight="1" x14ac:dyDescent="0.2"/>
    <row r="114081" ht="12.75" customHeight="1" x14ac:dyDescent="0.2"/>
    <row r="114082" ht="12.75" customHeight="1" x14ac:dyDescent="0.2"/>
    <row r="114083" ht="12.75" customHeight="1" x14ac:dyDescent="0.2"/>
    <row r="114084" ht="12.75" customHeight="1" x14ac:dyDescent="0.2"/>
    <row r="114085" ht="12.75" customHeight="1" x14ac:dyDescent="0.2"/>
    <row r="114086" ht="12.75" customHeight="1" x14ac:dyDescent="0.2"/>
    <row r="114087" ht="12.75" customHeight="1" x14ac:dyDescent="0.2"/>
    <row r="114088" ht="12.75" customHeight="1" x14ac:dyDescent="0.2"/>
    <row r="114089" ht="12.75" customHeight="1" x14ac:dyDescent="0.2"/>
    <row r="114090" ht="12.75" customHeight="1" x14ac:dyDescent="0.2"/>
    <row r="114091" ht="12.75" customHeight="1" x14ac:dyDescent="0.2"/>
    <row r="114092" ht="12.75" customHeight="1" x14ac:dyDescent="0.2"/>
    <row r="114093" ht="12.75" customHeight="1" x14ac:dyDescent="0.2"/>
    <row r="114094" ht="12.75" customHeight="1" x14ac:dyDescent="0.2"/>
    <row r="114095" ht="12.75" customHeight="1" x14ac:dyDescent="0.2"/>
    <row r="114096" ht="12.75" customHeight="1" x14ac:dyDescent="0.2"/>
    <row r="114097" ht="12.75" customHeight="1" x14ac:dyDescent="0.2"/>
    <row r="114098" ht="12.75" customHeight="1" x14ac:dyDescent="0.2"/>
    <row r="114099" ht="12.75" customHeight="1" x14ac:dyDescent="0.2"/>
    <row r="114100" ht="12.75" customHeight="1" x14ac:dyDescent="0.2"/>
    <row r="114101" ht="12.75" customHeight="1" x14ac:dyDescent="0.2"/>
    <row r="114102" ht="12.75" customHeight="1" x14ac:dyDescent="0.2"/>
    <row r="114103" ht="12.75" customHeight="1" x14ac:dyDescent="0.2"/>
    <row r="114104" ht="12.75" customHeight="1" x14ac:dyDescent="0.2"/>
    <row r="114105" ht="12.75" customHeight="1" x14ac:dyDescent="0.2"/>
    <row r="114106" ht="12.75" customHeight="1" x14ac:dyDescent="0.2"/>
    <row r="114107" ht="12.75" customHeight="1" x14ac:dyDescent="0.2"/>
    <row r="114108" ht="12.75" customHeight="1" x14ac:dyDescent="0.2"/>
    <row r="114109" ht="12.75" customHeight="1" x14ac:dyDescent="0.2"/>
    <row r="114110" ht="12.75" customHeight="1" x14ac:dyDescent="0.2"/>
    <row r="114111" ht="12.75" customHeight="1" x14ac:dyDescent="0.2"/>
    <row r="114112" ht="12.75" customHeight="1" x14ac:dyDescent="0.2"/>
    <row r="114113" ht="12.75" customHeight="1" x14ac:dyDescent="0.2"/>
    <row r="114114" ht="12.75" customHeight="1" x14ac:dyDescent="0.2"/>
    <row r="114115" ht="12.75" customHeight="1" x14ac:dyDescent="0.2"/>
    <row r="114116" ht="12.75" customHeight="1" x14ac:dyDescent="0.2"/>
    <row r="114117" ht="12.75" customHeight="1" x14ac:dyDescent="0.2"/>
    <row r="114118" ht="12.75" customHeight="1" x14ac:dyDescent="0.2"/>
    <row r="114119" ht="12.75" customHeight="1" x14ac:dyDescent="0.2"/>
    <row r="114120" ht="12.75" customHeight="1" x14ac:dyDescent="0.2"/>
    <row r="114121" ht="12.75" customHeight="1" x14ac:dyDescent="0.2"/>
    <row r="114122" ht="12.75" customHeight="1" x14ac:dyDescent="0.2"/>
    <row r="114123" ht="12.75" customHeight="1" x14ac:dyDescent="0.2"/>
    <row r="114124" ht="12.75" customHeight="1" x14ac:dyDescent="0.2"/>
    <row r="114125" ht="12.75" customHeight="1" x14ac:dyDescent="0.2"/>
    <row r="114126" ht="12.75" customHeight="1" x14ac:dyDescent="0.2"/>
    <row r="114127" ht="12.75" customHeight="1" x14ac:dyDescent="0.2"/>
    <row r="114128" ht="12.75" customHeight="1" x14ac:dyDescent="0.2"/>
    <row r="114129" ht="12.75" customHeight="1" x14ac:dyDescent="0.2"/>
    <row r="114130" ht="12.75" customHeight="1" x14ac:dyDescent="0.2"/>
    <row r="114131" ht="12.75" customHeight="1" x14ac:dyDescent="0.2"/>
    <row r="114132" ht="12.75" customHeight="1" x14ac:dyDescent="0.2"/>
    <row r="114133" ht="12.75" customHeight="1" x14ac:dyDescent="0.2"/>
    <row r="114134" ht="12.75" customHeight="1" x14ac:dyDescent="0.2"/>
    <row r="114135" ht="12.75" customHeight="1" x14ac:dyDescent="0.2"/>
    <row r="114136" ht="12.75" customHeight="1" x14ac:dyDescent="0.2"/>
    <row r="114137" ht="12.75" customHeight="1" x14ac:dyDescent="0.2"/>
    <row r="114138" ht="12.75" customHeight="1" x14ac:dyDescent="0.2"/>
    <row r="114139" ht="12.75" customHeight="1" x14ac:dyDescent="0.2"/>
    <row r="114140" ht="12.75" customHeight="1" x14ac:dyDescent="0.2"/>
    <row r="114141" ht="12.75" customHeight="1" x14ac:dyDescent="0.2"/>
    <row r="114142" ht="12.75" customHeight="1" x14ac:dyDescent="0.2"/>
    <row r="114143" ht="12.75" customHeight="1" x14ac:dyDescent="0.2"/>
    <row r="114144" ht="12.75" customHeight="1" x14ac:dyDescent="0.2"/>
    <row r="114145" ht="12.75" customHeight="1" x14ac:dyDescent="0.2"/>
    <row r="114146" ht="12.75" customHeight="1" x14ac:dyDescent="0.2"/>
    <row r="114147" ht="12.75" customHeight="1" x14ac:dyDescent="0.2"/>
    <row r="114148" ht="12.75" customHeight="1" x14ac:dyDescent="0.2"/>
    <row r="114149" ht="12.75" customHeight="1" x14ac:dyDescent="0.2"/>
    <row r="114150" ht="12.75" customHeight="1" x14ac:dyDescent="0.2"/>
    <row r="114151" ht="12.75" customHeight="1" x14ac:dyDescent="0.2"/>
    <row r="114152" ht="12.75" customHeight="1" x14ac:dyDescent="0.2"/>
    <row r="114153" ht="12.75" customHeight="1" x14ac:dyDescent="0.2"/>
    <row r="114154" ht="12.75" customHeight="1" x14ac:dyDescent="0.2"/>
    <row r="114155" ht="12.75" customHeight="1" x14ac:dyDescent="0.2"/>
    <row r="114156" ht="12.75" customHeight="1" x14ac:dyDescent="0.2"/>
    <row r="114157" ht="12.75" customHeight="1" x14ac:dyDescent="0.2"/>
    <row r="114158" ht="12.75" customHeight="1" x14ac:dyDescent="0.2"/>
    <row r="114159" ht="12.75" customHeight="1" x14ac:dyDescent="0.2"/>
    <row r="114160" ht="12.75" customHeight="1" x14ac:dyDescent="0.2"/>
    <row r="114161" ht="12.75" customHeight="1" x14ac:dyDescent="0.2"/>
    <row r="114162" ht="12.75" customHeight="1" x14ac:dyDescent="0.2"/>
    <row r="114163" ht="12.75" customHeight="1" x14ac:dyDescent="0.2"/>
    <row r="114164" ht="12.75" customHeight="1" x14ac:dyDescent="0.2"/>
    <row r="114165" ht="12.75" customHeight="1" x14ac:dyDescent="0.2"/>
    <row r="114166" ht="12.75" customHeight="1" x14ac:dyDescent="0.2"/>
    <row r="114167" ht="12.75" customHeight="1" x14ac:dyDescent="0.2"/>
    <row r="114168" ht="12.75" customHeight="1" x14ac:dyDescent="0.2"/>
    <row r="114169" ht="12.75" customHeight="1" x14ac:dyDescent="0.2"/>
    <row r="114170" ht="12.75" customHeight="1" x14ac:dyDescent="0.2"/>
    <row r="114171" ht="12.75" customHeight="1" x14ac:dyDescent="0.2"/>
    <row r="114172" ht="12.75" customHeight="1" x14ac:dyDescent="0.2"/>
    <row r="114173" ht="12.75" customHeight="1" x14ac:dyDescent="0.2"/>
    <row r="114174" ht="12.75" customHeight="1" x14ac:dyDescent="0.2"/>
    <row r="114175" ht="12.75" customHeight="1" x14ac:dyDescent="0.2"/>
    <row r="114176" ht="12.75" customHeight="1" x14ac:dyDescent="0.2"/>
    <row r="114177" ht="12.75" customHeight="1" x14ac:dyDescent="0.2"/>
    <row r="114178" ht="12.75" customHeight="1" x14ac:dyDescent="0.2"/>
    <row r="114179" ht="12.75" customHeight="1" x14ac:dyDescent="0.2"/>
    <row r="114180" ht="12.75" customHeight="1" x14ac:dyDescent="0.2"/>
    <row r="114181" ht="12.75" customHeight="1" x14ac:dyDescent="0.2"/>
    <row r="114182" ht="12.75" customHeight="1" x14ac:dyDescent="0.2"/>
    <row r="114183" ht="12.75" customHeight="1" x14ac:dyDescent="0.2"/>
    <row r="114184" ht="12.75" customHeight="1" x14ac:dyDescent="0.2"/>
    <row r="114185" ht="12.75" customHeight="1" x14ac:dyDescent="0.2"/>
    <row r="114186" ht="12.75" customHeight="1" x14ac:dyDescent="0.2"/>
    <row r="114187" ht="12.75" customHeight="1" x14ac:dyDescent="0.2"/>
    <row r="114188" ht="12.75" customHeight="1" x14ac:dyDescent="0.2"/>
    <row r="114189" ht="12.75" customHeight="1" x14ac:dyDescent="0.2"/>
    <row r="114190" ht="12.75" customHeight="1" x14ac:dyDescent="0.2"/>
    <row r="114191" ht="12.75" customHeight="1" x14ac:dyDescent="0.2"/>
    <row r="114192" ht="12.75" customHeight="1" x14ac:dyDescent="0.2"/>
    <row r="114193" ht="12.75" customHeight="1" x14ac:dyDescent="0.2"/>
    <row r="114194" ht="12.75" customHeight="1" x14ac:dyDescent="0.2"/>
    <row r="114195" ht="12.75" customHeight="1" x14ac:dyDescent="0.2"/>
    <row r="114196" ht="12.75" customHeight="1" x14ac:dyDescent="0.2"/>
    <row r="114197" ht="12.75" customHeight="1" x14ac:dyDescent="0.2"/>
    <row r="114198" ht="12.75" customHeight="1" x14ac:dyDescent="0.2"/>
    <row r="114199" ht="12.75" customHeight="1" x14ac:dyDescent="0.2"/>
    <row r="114200" ht="12.75" customHeight="1" x14ac:dyDescent="0.2"/>
    <row r="114201" ht="12.75" customHeight="1" x14ac:dyDescent="0.2"/>
    <row r="114202" ht="12.75" customHeight="1" x14ac:dyDescent="0.2"/>
    <row r="114203" ht="12.75" customHeight="1" x14ac:dyDescent="0.2"/>
    <row r="114204" ht="12.75" customHeight="1" x14ac:dyDescent="0.2"/>
    <row r="114205" ht="12.75" customHeight="1" x14ac:dyDescent="0.2"/>
    <row r="114206" ht="12.75" customHeight="1" x14ac:dyDescent="0.2"/>
    <row r="114207" ht="12.75" customHeight="1" x14ac:dyDescent="0.2"/>
    <row r="114208" ht="12.75" customHeight="1" x14ac:dyDescent="0.2"/>
    <row r="114209" ht="12.75" customHeight="1" x14ac:dyDescent="0.2"/>
    <row r="114210" ht="12.75" customHeight="1" x14ac:dyDescent="0.2"/>
    <row r="114211" ht="12.75" customHeight="1" x14ac:dyDescent="0.2"/>
    <row r="114212" ht="12.75" customHeight="1" x14ac:dyDescent="0.2"/>
    <row r="114213" ht="12.75" customHeight="1" x14ac:dyDescent="0.2"/>
    <row r="114214" ht="12.75" customHeight="1" x14ac:dyDescent="0.2"/>
    <row r="114215" ht="12.75" customHeight="1" x14ac:dyDescent="0.2"/>
    <row r="114216" ht="12.75" customHeight="1" x14ac:dyDescent="0.2"/>
    <row r="114217" ht="12.75" customHeight="1" x14ac:dyDescent="0.2"/>
    <row r="114218" ht="12.75" customHeight="1" x14ac:dyDescent="0.2"/>
    <row r="114219" ht="12.75" customHeight="1" x14ac:dyDescent="0.2"/>
    <row r="114220" ht="12.75" customHeight="1" x14ac:dyDescent="0.2"/>
    <row r="114221" ht="12.75" customHeight="1" x14ac:dyDescent="0.2"/>
    <row r="114222" ht="12.75" customHeight="1" x14ac:dyDescent="0.2"/>
    <row r="114223" ht="12.75" customHeight="1" x14ac:dyDescent="0.2"/>
    <row r="114224" ht="12.75" customHeight="1" x14ac:dyDescent="0.2"/>
    <row r="114225" ht="12.75" customHeight="1" x14ac:dyDescent="0.2"/>
    <row r="114226" ht="12.75" customHeight="1" x14ac:dyDescent="0.2"/>
    <row r="114227" ht="12.75" customHeight="1" x14ac:dyDescent="0.2"/>
    <row r="114228" ht="12.75" customHeight="1" x14ac:dyDescent="0.2"/>
    <row r="114229" ht="12.75" customHeight="1" x14ac:dyDescent="0.2"/>
    <row r="114230" ht="12.75" customHeight="1" x14ac:dyDescent="0.2"/>
    <row r="114231" ht="12.75" customHeight="1" x14ac:dyDescent="0.2"/>
    <row r="114232" ht="12.75" customHeight="1" x14ac:dyDescent="0.2"/>
    <row r="114233" ht="12.75" customHeight="1" x14ac:dyDescent="0.2"/>
    <row r="114234" ht="12.75" customHeight="1" x14ac:dyDescent="0.2"/>
    <row r="114235" ht="12.75" customHeight="1" x14ac:dyDescent="0.2"/>
    <row r="114236" ht="12.75" customHeight="1" x14ac:dyDescent="0.2"/>
    <row r="114237" ht="12.75" customHeight="1" x14ac:dyDescent="0.2"/>
    <row r="114238" ht="12.75" customHeight="1" x14ac:dyDescent="0.2"/>
    <row r="114239" ht="12.75" customHeight="1" x14ac:dyDescent="0.2"/>
    <row r="114240" ht="12.75" customHeight="1" x14ac:dyDescent="0.2"/>
    <row r="114241" ht="12.75" customHeight="1" x14ac:dyDescent="0.2"/>
    <row r="114242" ht="12.75" customHeight="1" x14ac:dyDescent="0.2"/>
    <row r="114243" ht="12.75" customHeight="1" x14ac:dyDescent="0.2"/>
    <row r="114244" ht="12.75" customHeight="1" x14ac:dyDescent="0.2"/>
    <row r="114245" ht="12.75" customHeight="1" x14ac:dyDescent="0.2"/>
    <row r="114246" ht="12.75" customHeight="1" x14ac:dyDescent="0.2"/>
    <row r="114247" ht="12.75" customHeight="1" x14ac:dyDescent="0.2"/>
    <row r="114248" ht="12.75" customHeight="1" x14ac:dyDescent="0.2"/>
    <row r="114249" ht="12.75" customHeight="1" x14ac:dyDescent="0.2"/>
    <row r="114250" ht="12.75" customHeight="1" x14ac:dyDescent="0.2"/>
    <row r="114251" ht="12.75" customHeight="1" x14ac:dyDescent="0.2"/>
    <row r="114252" ht="12.75" customHeight="1" x14ac:dyDescent="0.2"/>
    <row r="114253" ht="12.75" customHeight="1" x14ac:dyDescent="0.2"/>
    <row r="114254" ht="12.75" customHeight="1" x14ac:dyDescent="0.2"/>
    <row r="114255" ht="12.75" customHeight="1" x14ac:dyDescent="0.2"/>
    <row r="114256" ht="12.75" customHeight="1" x14ac:dyDescent="0.2"/>
    <row r="114257" ht="12.75" customHeight="1" x14ac:dyDescent="0.2"/>
    <row r="114258" ht="12.75" customHeight="1" x14ac:dyDescent="0.2"/>
    <row r="114259" ht="12.75" customHeight="1" x14ac:dyDescent="0.2"/>
    <row r="114260" ht="12.75" customHeight="1" x14ac:dyDescent="0.2"/>
    <row r="114261" ht="12.75" customHeight="1" x14ac:dyDescent="0.2"/>
    <row r="114262" ht="12.75" customHeight="1" x14ac:dyDescent="0.2"/>
    <row r="114263" ht="12.75" customHeight="1" x14ac:dyDescent="0.2"/>
    <row r="114264" ht="12.75" customHeight="1" x14ac:dyDescent="0.2"/>
    <row r="114265" ht="12.75" customHeight="1" x14ac:dyDescent="0.2"/>
    <row r="114266" ht="12.75" customHeight="1" x14ac:dyDescent="0.2"/>
    <row r="114267" ht="12.75" customHeight="1" x14ac:dyDescent="0.2"/>
    <row r="114268" ht="12.75" customHeight="1" x14ac:dyDescent="0.2"/>
    <row r="114269" ht="12.75" customHeight="1" x14ac:dyDescent="0.2"/>
    <row r="114270" ht="12.75" customHeight="1" x14ac:dyDescent="0.2"/>
    <row r="114271" ht="12.75" customHeight="1" x14ac:dyDescent="0.2"/>
    <row r="114272" ht="12.75" customHeight="1" x14ac:dyDescent="0.2"/>
    <row r="114273" ht="12.75" customHeight="1" x14ac:dyDescent="0.2"/>
    <row r="114274" ht="12.75" customHeight="1" x14ac:dyDescent="0.2"/>
    <row r="114275" ht="12.75" customHeight="1" x14ac:dyDescent="0.2"/>
    <row r="114276" ht="12.75" customHeight="1" x14ac:dyDescent="0.2"/>
    <row r="114277" ht="12.75" customHeight="1" x14ac:dyDescent="0.2"/>
    <row r="114278" ht="12.75" customHeight="1" x14ac:dyDescent="0.2"/>
    <row r="114279" ht="12.75" customHeight="1" x14ac:dyDescent="0.2"/>
    <row r="114280" ht="12.75" customHeight="1" x14ac:dyDescent="0.2"/>
    <row r="114281" ht="12.75" customHeight="1" x14ac:dyDescent="0.2"/>
    <row r="114282" ht="12.75" customHeight="1" x14ac:dyDescent="0.2"/>
    <row r="114283" ht="12.75" customHeight="1" x14ac:dyDescent="0.2"/>
    <row r="114284" ht="12.75" customHeight="1" x14ac:dyDescent="0.2"/>
    <row r="114285" ht="12.75" customHeight="1" x14ac:dyDescent="0.2"/>
    <row r="114286" ht="12.75" customHeight="1" x14ac:dyDescent="0.2"/>
    <row r="114287" ht="12.75" customHeight="1" x14ac:dyDescent="0.2"/>
    <row r="114288" ht="12.75" customHeight="1" x14ac:dyDescent="0.2"/>
    <row r="114289" ht="12.75" customHeight="1" x14ac:dyDescent="0.2"/>
    <row r="114290" ht="12.75" customHeight="1" x14ac:dyDescent="0.2"/>
    <row r="114291" ht="12.75" customHeight="1" x14ac:dyDescent="0.2"/>
    <row r="114292" ht="12.75" customHeight="1" x14ac:dyDescent="0.2"/>
    <row r="114293" ht="12.75" customHeight="1" x14ac:dyDescent="0.2"/>
    <row r="114294" ht="12.75" customHeight="1" x14ac:dyDescent="0.2"/>
    <row r="114295" ht="12.75" customHeight="1" x14ac:dyDescent="0.2"/>
    <row r="114296" ht="12.75" customHeight="1" x14ac:dyDescent="0.2"/>
    <row r="114297" ht="12.75" customHeight="1" x14ac:dyDescent="0.2"/>
    <row r="114298" ht="12.75" customHeight="1" x14ac:dyDescent="0.2"/>
    <row r="114299" ht="12.75" customHeight="1" x14ac:dyDescent="0.2"/>
    <row r="114300" ht="12.75" customHeight="1" x14ac:dyDescent="0.2"/>
    <row r="114301" ht="12.75" customHeight="1" x14ac:dyDescent="0.2"/>
    <row r="114302" ht="12.75" customHeight="1" x14ac:dyDescent="0.2"/>
    <row r="114303" ht="12.75" customHeight="1" x14ac:dyDescent="0.2"/>
    <row r="114304" ht="12.75" customHeight="1" x14ac:dyDescent="0.2"/>
    <row r="114305" ht="12.75" customHeight="1" x14ac:dyDescent="0.2"/>
    <row r="114306" ht="12.75" customHeight="1" x14ac:dyDescent="0.2"/>
    <row r="114307" ht="12.75" customHeight="1" x14ac:dyDescent="0.2"/>
    <row r="114308" ht="12.75" customHeight="1" x14ac:dyDescent="0.2"/>
    <row r="114309" ht="12.75" customHeight="1" x14ac:dyDescent="0.2"/>
    <row r="114310" ht="12.75" customHeight="1" x14ac:dyDescent="0.2"/>
    <row r="114311" ht="12.75" customHeight="1" x14ac:dyDescent="0.2"/>
    <row r="114312" ht="12.75" customHeight="1" x14ac:dyDescent="0.2"/>
    <row r="114313" ht="12.75" customHeight="1" x14ac:dyDescent="0.2"/>
    <row r="114314" ht="12.75" customHeight="1" x14ac:dyDescent="0.2"/>
    <row r="114315" ht="12.75" customHeight="1" x14ac:dyDescent="0.2"/>
    <row r="114316" ht="12.75" customHeight="1" x14ac:dyDescent="0.2"/>
    <row r="114317" ht="12.75" customHeight="1" x14ac:dyDescent="0.2"/>
    <row r="114318" ht="12.75" customHeight="1" x14ac:dyDescent="0.2"/>
    <row r="114319" ht="12.75" customHeight="1" x14ac:dyDescent="0.2"/>
    <row r="114320" ht="12.75" customHeight="1" x14ac:dyDescent="0.2"/>
    <row r="114321" ht="12.75" customHeight="1" x14ac:dyDescent="0.2"/>
    <row r="114322" ht="12.75" customHeight="1" x14ac:dyDescent="0.2"/>
    <row r="114323" ht="12.75" customHeight="1" x14ac:dyDescent="0.2"/>
    <row r="114324" ht="12.75" customHeight="1" x14ac:dyDescent="0.2"/>
    <row r="114325" ht="12.75" customHeight="1" x14ac:dyDescent="0.2"/>
    <row r="114326" ht="12.75" customHeight="1" x14ac:dyDescent="0.2"/>
    <row r="114327" ht="12.75" customHeight="1" x14ac:dyDescent="0.2"/>
    <row r="114328" ht="12.75" customHeight="1" x14ac:dyDescent="0.2"/>
    <row r="114329" ht="12.75" customHeight="1" x14ac:dyDescent="0.2"/>
    <row r="114330" ht="12.75" customHeight="1" x14ac:dyDescent="0.2"/>
    <row r="114331" ht="12.75" customHeight="1" x14ac:dyDescent="0.2"/>
    <row r="114332" ht="12.75" customHeight="1" x14ac:dyDescent="0.2"/>
    <row r="114333" ht="12.75" customHeight="1" x14ac:dyDescent="0.2"/>
    <row r="114334" ht="12.75" customHeight="1" x14ac:dyDescent="0.2"/>
    <row r="114335" ht="12.75" customHeight="1" x14ac:dyDescent="0.2"/>
    <row r="114336" ht="12.75" customHeight="1" x14ac:dyDescent="0.2"/>
    <row r="114337" ht="12.75" customHeight="1" x14ac:dyDescent="0.2"/>
    <row r="114338" ht="12.75" customHeight="1" x14ac:dyDescent="0.2"/>
    <row r="114339" ht="12.75" customHeight="1" x14ac:dyDescent="0.2"/>
    <row r="114340" ht="12.75" customHeight="1" x14ac:dyDescent="0.2"/>
    <row r="114341" ht="12.75" customHeight="1" x14ac:dyDescent="0.2"/>
    <row r="114342" ht="12.75" customHeight="1" x14ac:dyDescent="0.2"/>
    <row r="114343" ht="12.75" customHeight="1" x14ac:dyDescent="0.2"/>
    <row r="114344" ht="12.75" customHeight="1" x14ac:dyDescent="0.2"/>
    <row r="114345" ht="12.75" customHeight="1" x14ac:dyDescent="0.2"/>
    <row r="114346" ht="12.75" customHeight="1" x14ac:dyDescent="0.2"/>
    <row r="114347" ht="12.75" customHeight="1" x14ac:dyDescent="0.2"/>
    <row r="114348" ht="12.75" customHeight="1" x14ac:dyDescent="0.2"/>
    <row r="114349" ht="12.75" customHeight="1" x14ac:dyDescent="0.2"/>
    <row r="114350" ht="12.75" customHeight="1" x14ac:dyDescent="0.2"/>
    <row r="114351" ht="12.75" customHeight="1" x14ac:dyDescent="0.2"/>
    <row r="114352" ht="12.75" customHeight="1" x14ac:dyDescent="0.2"/>
    <row r="114353" ht="12.75" customHeight="1" x14ac:dyDescent="0.2"/>
    <row r="114354" ht="12.75" customHeight="1" x14ac:dyDescent="0.2"/>
    <row r="114355" ht="12.75" customHeight="1" x14ac:dyDescent="0.2"/>
    <row r="114356" ht="12.75" customHeight="1" x14ac:dyDescent="0.2"/>
    <row r="114357" ht="12.75" customHeight="1" x14ac:dyDescent="0.2"/>
    <row r="114358" ht="12.75" customHeight="1" x14ac:dyDescent="0.2"/>
    <row r="114359" ht="12.75" customHeight="1" x14ac:dyDescent="0.2"/>
    <row r="114360" ht="12.75" customHeight="1" x14ac:dyDescent="0.2"/>
    <row r="114361" ht="12.75" customHeight="1" x14ac:dyDescent="0.2"/>
    <row r="114362" ht="12.75" customHeight="1" x14ac:dyDescent="0.2"/>
    <row r="114363" ht="12.75" customHeight="1" x14ac:dyDescent="0.2"/>
    <row r="114364" ht="12.75" customHeight="1" x14ac:dyDescent="0.2"/>
    <row r="114365" ht="12.75" customHeight="1" x14ac:dyDescent="0.2"/>
    <row r="114366" ht="12.75" customHeight="1" x14ac:dyDescent="0.2"/>
    <row r="114367" ht="12.75" customHeight="1" x14ac:dyDescent="0.2"/>
    <row r="114368" ht="12.75" customHeight="1" x14ac:dyDescent="0.2"/>
    <row r="114369" ht="12.75" customHeight="1" x14ac:dyDescent="0.2"/>
    <row r="114370" ht="12.75" customHeight="1" x14ac:dyDescent="0.2"/>
    <row r="114371" ht="12.75" customHeight="1" x14ac:dyDescent="0.2"/>
    <row r="114372" ht="12.75" customHeight="1" x14ac:dyDescent="0.2"/>
    <row r="114373" ht="12.75" customHeight="1" x14ac:dyDescent="0.2"/>
    <row r="114374" ht="12.75" customHeight="1" x14ac:dyDescent="0.2"/>
    <row r="114375" ht="12.75" customHeight="1" x14ac:dyDescent="0.2"/>
    <row r="114376" ht="12.75" customHeight="1" x14ac:dyDescent="0.2"/>
    <row r="114377" ht="12.75" customHeight="1" x14ac:dyDescent="0.2"/>
    <row r="114378" ht="12.75" customHeight="1" x14ac:dyDescent="0.2"/>
    <row r="114379" ht="12.75" customHeight="1" x14ac:dyDescent="0.2"/>
    <row r="114380" ht="12.75" customHeight="1" x14ac:dyDescent="0.2"/>
    <row r="114381" ht="12.75" customHeight="1" x14ac:dyDescent="0.2"/>
    <row r="114382" ht="12.75" customHeight="1" x14ac:dyDescent="0.2"/>
    <row r="114383" ht="12.75" customHeight="1" x14ac:dyDescent="0.2"/>
    <row r="114384" ht="12.75" customHeight="1" x14ac:dyDescent="0.2"/>
    <row r="114385" ht="12.75" customHeight="1" x14ac:dyDescent="0.2"/>
    <row r="114386" ht="12.75" customHeight="1" x14ac:dyDescent="0.2"/>
    <row r="114387" ht="12.75" customHeight="1" x14ac:dyDescent="0.2"/>
    <row r="114388" ht="12.75" customHeight="1" x14ac:dyDescent="0.2"/>
    <row r="114389" ht="12.75" customHeight="1" x14ac:dyDescent="0.2"/>
    <row r="114390" ht="12.75" customHeight="1" x14ac:dyDescent="0.2"/>
    <row r="114391" ht="12.75" customHeight="1" x14ac:dyDescent="0.2"/>
    <row r="114392" ht="12.75" customHeight="1" x14ac:dyDescent="0.2"/>
    <row r="114393" ht="12.75" customHeight="1" x14ac:dyDescent="0.2"/>
    <row r="114394" ht="12.75" customHeight="1" x14ac:dyDescent="0.2"/>
    <row r="114395" ht="12.75" customHeight="1" x14ac:dyDescent="0.2"/>
    <row r="114396" ht="12.75" customHeight="1" x14ac:dyDescent="0.2"/>
    <row r="114397" ht="12.75" customHeight="1" x14ac:dyDescent="0.2"/>
    <row r="114398" ht="12.75" customHeight="1" x14ac:dyDescent="0.2"/>
    <row r="114399" ht="12.75" customHeight="1" x14ac:dyDescent="0.2"/>
    <row r="114400" ht="12.75" customHeight="1" x14ac:dyDescent="0.2"/>
    <row r="114401" ht="12.75" customHeight="1" x14ac:dyDescent="0.2"/>
    <row r="114402" ht="12.75" customHeight="1" x14ac:dyDescent="0.2"/>
    <row r="114403" ht="12.75" customHeight="1" x14ac:dyDescent="0.2"/>
    <row r="114404" ht="12.75" customHeight="1" x14ac:dyDescent="0.2"/>
    <row r="114405" ht="12.75" customHeight="1" x14ac:dyDescent="0.2"/>
    <row r="114406" ht="12.75" customHeight="1" x14ac:dyDescent="0.2"/>
    <row r="114407" ht="12.75" customHeight="1" x14ac:dyDescent="0.2"/>
    <row r="114408" ht="12.75" customHeight="1" x14ac:dyDescent="0.2"/>
    <row r="114409" ht="12.75" customHeight="1" x14ac:dyDescent="0.2"/>
    <row r="114410" ht="12.75" customHeight="1" x14ac:dyDescent="0.2"/>
    <row r="114411" ht="12.75" customHeight="1" x14ac:dyDescent="0.2"/>
    <row r="114412" ht="12.75" customHeight="1" x14ac:dyDescent="0.2"/>
    <row r="114413" ht="12.75" customHeight="1" x14ac:dyDescent="0.2"/>
    <row r="114414" ht="12.75" customHeight="1" x14ac:dyDescent="0.2"/>
    <row r="114415" ht="12.75" customHeight="1" x14ac:dyDescent="0.2"/>
    <row r="114416" ht="12.75" customHeight="1" x14ac:dyDescent="0.2"/>
    <row r="114417" ht="12.75" customHeight="1" x14ac:dyDescent="0.2"/>
    <row r="114418" ht="12.75" customHeight="1" x14ac:dyDescent="0.2"/>
    <row r="114419" ht="12.75" customHeight="1" x14ac:dyDescent="0.2"/>
    <row r="114420" ht="12.75" customHeight="1" x14ac:dyDescent="0.2"/>
    <row r="114421" ht="12.75" customHeight="1" x14ac:dyDescent="0.2"/>
    <row r="114422" ht="12.75" customHeight="1" x14ac:dyDescent="0.2"/>
    <row r="114423" ht="12.75" customHeight="1" x14ac:dyDescent="0.2"/>
    <row r="114424" ht="12.75" customHeight="1" x14ac:dyDescent="0.2"/>
    <row r="114425" ht="12.75" customHeight="1" x14ac:dyDescent="0.2"/>
    <row r="114426" ht="12.75" customHeight="1" x14ac:dyDescent="0.2"/>
    <row r="114427" ht="12.75" customHeight="1" x14ac:dyDescent="0.2"/>
    <row r="114428" ht="12.75" customHeight="1" x14ac:dyDescent="0.2"/>
    <row r="114429" ht="12.75" customHeight="1" x14ac:dyDescent="0.2"/>
    <row r="114430" ht="12.75" customHeight="1" x14ac:dyDescent="0.2"/>
    <row r="114431" ht="12.75" customHeight="1" x14ac:dyDescent="0.2"/>
    <row r="114432" ht="12.75" customHeight="1" x14ac:dyDescent="0.2"/>
    <row r="114433" ht="12.75" customHeight="1" x14ac:dyDescent="0.2"/>
    <row r="114434" ht="12.75" customHeight="1" x14ac:dyDescent="0.2"/>
    <row r="114435" ht="12.75" customHeight="1" x14ac:dyDescent="0.2"/>
    <row r="114436" ht="12.75" customHeight="1" x14ac:dyDescent="0.2"/>
    <row r="114437" ht="12.75" customHeight="1" x14ac:dyDescent="0.2"/>
    <row r="114438" ht="12.75" customHeight="1" x14ac:dyDescent="0.2"/>
    <row r="114439" ht="12.75" customHeight="1" x14ac:dyDescent="0.2"/>
    <row r="114440" ht="12.75" customHeight="1" x14ac:dyDescent="0.2"/>
    <row r="114441" ht="12.75" customHeight="1" x14ac:dyDescent="0.2"/>
    <row r="114442" ht="12.75" customHeight="1" x14ac:dyDescent="0.2"/>
    <row r="114443" ht="12.75" customHeight="1" x14ac:dyDescent="0.2"/>
    <row r="114444" ht="12.75" customHeight="1" x14ac:dyDescent="0.2"/>
    <row r="114445" ht="12.75" customHeight="1" x14ac:dyDescent="0.2"/>
    <row r="114446" ht="12.75" customHeight="1" x14ac:dyDescent="0.2"/>
    <row r="114447" ht="12.75" customHeight="1" x14ac:dyDescent="0.2"/>
    <row r="114448" ht="12.75" customHeight="1" x14ac:dyDescent="0.2"/>
    <row r="114449" ht="12.75" customHeight="1" x14ac:dyDescent="0.2"/>
    <row r="114450" ht="12.75" customHeight="1" x14ac:dyDescent="0.2"/>
    <row r="114451" ht="12.75" customHeight="1" x14ac:dyDescent="0.2"/>
    <row r="114452" ht="12.75" customHeight="1" x14ac:dyDescent="0.2"/>
    <row r="114453" ht="12.75" customHeight="1" x14ac:dyDescent="0.2"/>
    <row r="114454" ht="12.75" customHeight="1" x14ac:dyDescent="0.2"/>
    <row r="114455" ht="12.75" customHeight="1" x14ac:dyDescent="0.2"/>
    <row r="114456" ht="12.75" customHeight="1" x14ac:dyDescent="0.2"/>
    <row r="114457" ht="12.75" customHeight="1" x14ac:dyDescent="0.2"/>
    <row r="114458" ht="12.75" customHeight="1" x14ac:dyDescent="0.2"/>
    <row r="114459" ht="12.75" customHeight="1" x14ac:dyDescent="0.2"/>
    <row r="114460" ht="12.75" customHeight="1" x14ac:dyDescent="0.2"/>
    <row r="114461" ht="12.75" customHeight="1" x14ac:dyDescent="0.2"/>
    <row r="114462" ht="12.75" customHeight="1" x14ac:dyDescent="0.2"/>
    <row r="114463" ht="12.75" customHeight="1" x14ac:dyDescent="0.2"/>
    <row r="114464" ht="12.75" customHeight="1" x14ac:dyDescent="0.2"/>
    <row r="114465" ht="12.75" customHeight="1" x14ac:dyDescent="0.2"/>
    <row r="114466" ht="12.75" customHeight="1" x14ac:dyDescent="0.2"/>
    <row r="114467" ht="12.75" customHeight="1" x14ac:dyDescent="0.2"/>
    <row r="114468" ht="12.75" customHeight="1" x14ac:dyDescent="0.2"/>
    <row r="114469" ht="12.75" customHeight="1" x14ac:dyDescent="0.2"/>
    <row r="114470" ht="12.75" customHeight="1" x14ac:dyDescent="0.2"/>
    <row r="114471" ht="12.75" customHeight="1" x14ac:dyDescent="0.2"/>
    <row r="114472" ht="12.75" customHeight="1" x14ac:dyDescent="0.2"/>
    <row r="114473" ht="12.75" customHeight="1" x14ac:dyDescent="0.2"/>
    <row r="114474" ht="12.75" customHeight="1" x14ac:dyDescent="0.2"/>
    <row r="114475" ht="12.75" customHeight="1" x14ac:dyDescent="0.2"/>
    <row r="114476" ht="12.75" customHeight="1" x14ac:dyDescent="0.2"/>
    <row r="114477" ht="12.75" customHeight="1" x14ac:dyDescent="0.2"/>
    <row r="114478" ht="12.75" customHeight="1" x14ac:dyDescent="0.2"/>
    <row r="114479" ht="12.75" customHeight="1" x14ac:dyDescent="0.2"/>
    <row r="114480" ht="12.75" customHeight="1" x14ac:dyDescent="0.2"/>
    <row r="114481" ht="12.75" customHeight="1" x14ac:dyDescent="0.2"/>
    <row r="114482" ht="12.75" customHeight="1" x14ac:dyDescent="0.2"/>
    <row r="114483" ht="12.75" customHeight="1" x14ac:dyDescent="0.2"/>
    <row r="114484" ht="12.75" customHeight="1" x14ac:dyDescent="0.2"/>
    <row r="114485" ht="12.75" customHeight="1" x14ac:dyDescent="0.2"/>
    <row r="114486" ht="12.75" customHeight="1" x14ac:dyDescent="0.2"/>
    <row r="114487" ht="12.75" customHeight="1" x14ac:dyDescent="0.2"/>
    <row r="114488" ht="12.75" customHeight="1" x14ac:dyDescent="0.2"/>
    <row r="114489" ht="12.75" customHeight="1" x14ac:dyDescent="0.2"/>
    <row r="114490" ht="12.75" customHeight="1" x14ac:dyDescent="0.2"/>
    <row r="114491" ht="12.75" customHeight="1" x14ac:dyDescent="0.2"/>
    <row r="114492" ht="12.75" customHeight="1" x14ac:dyDescent="0.2"/>
    <row r="114493" ht="12.75" customHeight="1" x14ac:dyDescent="0.2"/>
    <row r="114494" ht="12.75" customHeight="1" x14ac:dyDescent="0.2"/>
    <row r="114495" ht="12.75" customHeight="1" x14ac:dyDescent="0.2"/>
    <row r="114496" ht="12.75" customHeight="1" x14ac:dyDescent="0.2"/>
    <row r="114497" ht="12.75" customHeight="1" x14ac:dyDescent="0.2"/>
    <row r="114498" ht="12.75" customHeight="1" x14ac:dyDescent="0.2"/>
    <row r="114499" ht="12.75" customHeight="1" x14ac:dyDescent="0.2"/>
    <row r="114500" ht="12.75" customHeight="1" x14ac:dyDescent="0.2"/>
    <row r="114501" ht="12.75" customHeight="1" x14ac:dyDescent="0.2"/>
    <row r="114502" ht="12.75" customHeight="1" x14ac:dyDescent="0.2"/>
    <row r="114503" ht="12.75" customHeight="1" x14ac:dyDescent="0.2"/>
    <row r="114504" ht="12.75" customHeight="1" x14ac:dyDescent="0.2"/>
    <row r="114505" ht="12.75" customHeight="1" x14ac:dyDescent="0.2"/>
    <row r="114506" ht="12.75" customHeight="1" x14ac:dyDescent="0.2"/>
    <row r="114507" ht="12.75" customHeight="1" x14ac:dyDescent="0.2"/>
    <row r="114508" ht="12.75" customHeight="1" x14ac:dyDescent="0.2"/>
    <row r="114509" ht="12.75" customHeight="1" x14ac:dyDescent="0.2"/>
    <row r="114510" ht="12.75" customHeight="1" x14ac:dyDescent="0.2"/>
    <row r="114511" ht="12.75" customHeight="1" x14ac:dyDescent="0.2"/>
    <row r="114512" ht="12.75" customHeight="1" x14ac:dyDescent="0.2"/>
    <row r="114513" ht="12.75" customHeight="1" x14ac:dyDescent="0.2"/>
    <row r="114514" ht="12.75" customHeight="1" x14ac:dyDescent="0.2"/>
    <row r="114515" ht="12.75" customHeight="1" x14ac:dyDescent="0.2"/>
    <row r="114516" ht="12.75" customHeight="1" x14ac:dyDescent="0.2"/>
    <row r="114517" ht="12.75" customHeight="1" x14ac:dyDescent="0.2"/>
    <row r="114518" ht="12.75" customHeight="1" x14ac:dyDescent="0.2"/>
    <row r="114519" ht="12.75" customHeight="1" x14ac:dyDescent="0.2"/>
    <row r="114520" ht="12.75" customHeight="1" x14ac:dyDescent="0.2"/>
    <row r="114521" ht="12.75" customHeight="1" x14ac:dyDescent="0.2"/>
    <row r="114522" ht="12.75" customHeight="1" x14ac:dyDescent="0.2"/>
    <row r="114523" ht="12.75" customHeight="1" x14ac:dyDescent="0.2"/>
    <row r="114524" ht="12.75" customHeight="1" x14ac:dyDescent="0.2"/>
    <row r="114525" ht="12.75" customHeight="1" x14ac:dyDescent="0.2"/>
    <row r="114526" ht="12.75" customHeight="1" x14ac:dyDescent="0.2"/>
    <row r="114527" ht="12.75" customHeight="1" x14ac:dyDescent="0.2"/>
    <row r="114528" ht="12.75" customHeight="1" x14ac:dyDescent="0.2"/>
    <row r="114529" ht="12.75" customHeight="1" x14ac:dyDescent="0.2"/>
    <row r="114530" ht="12.75" customHeight="1" x14ac:dyDescent="0.2"/>
    <row r="114531" ht="12.75" customHeight="1" x14ac:dyDescent="0.2"/>
    <row r="114532" ht="12.75" customHeight="1" x14ac:dyDescent="0.2"/>
    <row r="114533" ht="12.75" customHeight="1" x14ac:dyDescent="0.2"/>
    <row r="114534" ht="12.75" customHeight="1" x14ac:dyDescent="0.2"/>
    <row r="114535" ht="12.75" customHeight="1" x14ac:dyDescent="0.2"/>
    <row r="114536" ht="12.75" customHeight="1" x14ac:dyDescent="0.2"/>
    <row r="114537" ht="12.75" customHeight="1" x14ac:dyDescent="0.2"/>
    <row r="114538" ht="12.75" customHeight="1" x14ac:dyDescent="0.2"/>
    <row r="114539" ht="12.75" customHeight="1" x14ac:dyDescent="0.2"/>
    <row r="114540" ht="12.75" customHeight="1" x14ac:dyDescent="0.2"/>
    <row r="114541" ht="12.75" customHeight="1" x14ac:dyDescent="0.2"/>
    <row r="114542" ht="12.75" customHeight="1" x14ac:dyDescent="0.2"/>
    <row r="114543" ht="12.75" customHeight="1" x14ac:dyDescent="0.2"/>
    <row r="114544" ht="12.75" customHeight="1" x14ac:dyDescent="0.2"/>
    <row r="114545" ht="12.75" customHeight="1" x14ac:dyDescent="0.2"/>
    <row r="114546" ht="12.75" customHeight="1" x14ac:dyDescent="0.2"/>
    <row r="114547" ht="12.75" customHeight="1" x14ac:dyDescent="0.2"/>
    <row r="114548" ht="12.75" customHeight="1" x14ac:dyDescent="0.2"/>
    <row r="114549" ht="12.75" customHeight="1" x14ac:dyDescent="0.2"/>
    <row r="114550" ht="12.75" customHeight="1" x14ac:dyDescent="0.2"/>
    <row r="114551" ht="12.75" customHeight="1" x14ac:dyDescent="0.2"/>
    <row r="114552" ht="12.75" customHeight="1" x14ac:dyDescent="0.2"/>
    <row r="114553" ht="12.75" customHeight="1" x14ac:dyDescent="0.2"/>
    <row r="114554" ht="12.75" customHeight="1" x14ac:dyDescent="0.2"/>
    <row r="114555" ht="12.75" customHeight="1" x14ac:dyDescent="0.2"/>
    <row r="114556" ht="12.75" customHeight="1" x14ac:dyDescent="0.2"/>
    <row r="114557" ht="12.75" customHeight="1" x14ac:dyDescent="0.2"/>
    <row r="114558" ht="12.75" customHeight="1" x14ac:dyDescent="0.2"/>
    <row r="114559" ht="12.75" customHeight="1" x14ac:dyDescent="0.2"/>
    <row r="114560" ht="12.75" customHeight="1" x14ac:dyDescent="0.2"/>
    <row r="114561" ht="12.75" customHeight="1" x14ac:dyDescent="0.2"/>
    <row r="114562" ht="12.75" customHeight="1" x14ac:dyDescent="0.2"/>
    <row r="114563" ht="12.75" customHeight="1" x14ac:dyDescent="0.2"/>
    <row r="114564" ht="12.75" customHeight="1" x14ac:dyDescent="0.2"/>
    <row r="114565" ht="12.75" customHeight="1" x14ac:dyDescent="0.2"/>
    <row r="114566" ht="12.75" customHeight="1" x14ac:dyDescent="0.2"/>
    <row r="114567" ht="12.75" customHeight="1" x14ac:dyDescent="0.2"/>
    <row r="114568" ht="12.75" customHeight="1" x14ac:dyDescent="0.2"/>
    <row r="114569" ht="12.75" customHeight="1" x14ac:dyDescent="0.2"/>
    <row r="114570" ht="12.75" customHeight="1" x14ac:dyDescent="0.2"/>
    <row r="114571" ht="12.75" customHeight="1" x14ac:dyDescent="0.2"/>
    <row r="114572" ht="12.75" customHeight="1" x14ac:dyDescent="0.2"/>
    <row r="114573" ht="12.75" customHeight="1" x14ac:dyDescent="0.2"/>
    <row r="114574" ht="12.75" customHeight="1" x14ac:dyDescent="0.2"/>
    <row r="114575" ht="12.75" customHeight="1" x14ac:dyDescent="0.2"/>
    <row r="114576" ht="12.75" customHeight="1" x14ac:dyDescent="0.2"/>
    <row r="114577" ht="12.75" customHeight="1" x14ac:dyDescent="0.2"/>
    <row r="114578" ht="12.75" customHeight="1" x14ac:dyDescent="0.2"/>
    <row r="114579" ht="12.75" customHeight="1" x14ac:dyDescent="0.2"/>
    <row r="114580" ht="12.75" customHeight="1" x14ac:dyDescent="0.2"/>
    <row r="114581" ht="12.75" customHeight="1" x14ac:dyDescent="0.2"/>
    <row r="114582" ht="12.75" customHeight="1" x14ac:dyDescent="0.2"/>
    <row r="114583" ht="12.75" customHeight="1" x14ac:dyDescent="0.2"/>
    <row r="114584" ht="12.75" customHeight="1" x14ac:dyDescent="0.2"/>
    <row r="114585" ht="12.75" customHeight="1" x14ac:dyDescent="0.2"/>
    <row r="114586" ht="12.75" customHeight="1" x14ac:dyDescent="0.2"/>
    <row r="114587" ht="12.75" customHeight="1" x14ac:dyDescent="0.2"/>
    <row r="114588" ht="12.75" customHeight="1" x14ac:dyDescent="0.2"/>
    <row r="114589" ht="12.75" customHeight="1" x14ac:dyDescent="0.2"/>
    <row r="114590" ht="12.75" customHeight="1" x14ac:dyDescent="0.2"/>
    <row r="114591" ht="12.75" customHeight="1" x14ac:dyDescent="0.2"/>
    <row r="114592" ht="12.75" customHeight="1" x14ac:dyDescent="0.2"/>
    <row r="114593" ht="12.75" customHeight="1" x14ac:dyDescent="0.2"/>
    <row r="114594" ht="12.75" customHeight="1" x14ac:dyDescent="0.2"/>
    <row r="114595" ht="12.75" customHeight="1" x14ac:dyDescent="0.2"/>
    <row r="114596" ht="12.75" customHeight="1" x14ac:dyDescent="0.2"/>
    <row r="114597" ht="12.75" customHeight="1" x14ac:dyDescent="0.2"/>
    <row r="114598" ht="12.75" customHeight="1" x14ac:dyDescent="0.2"/>
    <row r="114599" ht="12.75" customHeight="1" x14ac:dyDescent="0.2"/>
    <row r="114600" ht="12.75" customHeight="1" x14ac:dyDescent="0.2"/>
    <row r="114601" ht="12.75" customHeight="1" x14ac:dyDescent="0.2"/>
    <row r="114602" ht="12.75" customHeight="1" x14ac:dyDescent="0.2"/>
    <row r="114603" ht="12.75" customHeight="1" x14ac:dyDescent="0.2"/>
    <row r="114604" ht="12.75" customHeight="1" x14ac:dyDescent="0.2"/>
    <row r="114605" ht="12.75" customHeight="1" x14ac:dyDescent="0.2"/>
    <row r="114606" ht="12.75" customHeight="1" x14ac:dyDescent="0.2"/>
    <row r="114607" ht="12.75" customHeight="1" x14ac:dyDescent="0.2"/>
    <row r="114608" ht="12.75" customHeight="1" x14ac:dyDescent="0.2"/>
    <row r="114609" ht="12.75" customHeight="1" x14ac:dyDescent="0.2"/>
    <row r="114610" ht="12.75" customHeight="1" x14ac:dyDescent="0.2"/>
    <row r="114611" ht="12.75" customHeight="1" x14ac:dyDescent="0.2"/>
    <row r="114612" ht="12.75" customHeight="1" x14ac:dyDescent="0.2"/>
    <row r="114613" ht="12.75" customHeight="1" x14ac:dyDescent="0.2"/>
    <row r="114614" ht="12.75" customHeight="1" x14ac:dyDescent="0.2"/>
    <row r="114615" ht="12.75" customHeight="1" x14ac:dyDescent="0.2"/>
    <row r="114616" ht="12.75" customHeight="1" x14ac:dyDescent="0.2"/>
    <row r="114617" ht="12.75" customHeight="1" x14ac:dyDescent="0.2"/>
    <row r="114618" ht="12.75" customHeight="1" x14ac:dyDescent="0.2"/>
    <row r="114619" ht="12.75" customHeight="1" x14ac:dyDescent="0.2"/>
    <row r="114620" ht="12.75" customHeight="1" x14ac:dyDescent="0.2"/>
    <row r="114621" ht="12.75" customHeight="1" x14ac:dyDescent="0.2"/>
    <row r="114622" ht="12.75" customHeight="1" x14ac:dyDescent="0.2"/>
    <row r="114623" ht="12.75" customHeight="1" x14ac:dyDescent="0.2"/>
    <row r="114624" ht="12.75" customHeight="1" x14ac:dyDescent="0.2"/>
    <row r="114625" ht="12.75" customHeight="1" x14ac:dyDescent="0.2"/>
    <row r="114626" ht="12.75" customHeight="1" x14ac:dyDescent="0.2"/>
    <row r="114627" ht="12.75" customHeight="1" x14ac:dyDescent="0.2"/>
    <row r="114628" ht="12.75" customHeight="1" x14ac:dyDescent="0.2"/>
    <row r="114629" ht="12.75" customHeight="1" x14ac:dyDescent="0.2"/>
    <row r="114630" ht="12.75" customHeight="1" x14ac:dyDescent="0.2"/>
    <row r="114631" ht="12.75" customHeight="1" x14ac:dyDescent="0.2"/>
    <row r="114632" ht="12.75" customHeight="1" x14ac:dyDescent="0.2"/>
    <row r="114633" ht="12.75" customHeight="1" x14ac:dyDescent="0.2"/>
    <row r="114634" ht="12.75" customHeight="1" x14ac:dyDescent="0.2"/>
    <row r="114635" ht="12.75" customHeight="1" x14ac:dyDescent="0.2"/>
    <row r="114636" ht="12.75" customHeight="1" x14ac:dyDescent="0.2"/>
    <row r="114637" ht="12.75" customHeight="1" x14ac:dyDescent="0.2"/>
    <row r="114638" ht="12.75" customHeight="1" x14ac:dyDescent="0.2"/>
    <row r="114639" ht="12.75" customHeight="1" x14ac:dyDescent="0.2"/>
    <row r="114640" ht="12.75" customHeight="1" x14ac:dyDescent="0.2"/>
    <row r="114641" ht="12.75" customHeight="1" x14ac:dyDescent="0.2"/>
    <row r="114642" ht="12.75" customHeight="1" x14ac:dyDescent="0.2"/>
    <row r="114643" ht="12.75" customHeight="1" x14ac:dyDescent="0.2"/>
    <row r="114644" ht="12.75" customHeight="1" x14ac:dyDescent="0.2"/>
    <row r="114645" ht="12.75" customHeight="1" x14ac:dyDescent="0.2"/>
    <row r="114646" ht="12.75" customHeight="1" x14ac:dyDescent="0.2"/>
    <row r="114647" ht="12.75" customHeight="1" x14ac:dyDescent="0.2"/>
    <row r="114648" ht="12.75" customHeight="1" x14ac:dyDescent="0.2"/>
    <row r="114649" ht="12.75" customHeight="1" x14ac:dyDescent="0.2"/>
    <row r="114650" ht="12.75" customHeight="1" x14ac:dyDescent="0.2"/>
    <row r="114651" ht="12.75" customHeight="1" x14ac:dyDescent="0.2"/>
    <row r="114652" ht="12.75" customHeight="1" x14ac:dyDescent="0.2"/>
    <row r="114653" ht="12.75" customHeight="1" x14ac:dyDescent="0.2"/>
    <row r="114654" ht="12.75" customHeight="1" x14ac:dyDescent="0.2"/>
    <row r="114655" ht="12.75" customHeight="1" x14ac:dyDescent="0.2"/>
    <row r="114656" ht="12.75" customHeight="1" x14ac:dyDescent="0.2"/>
    <row r="114657" ht="12.75" customHeight="1" x14ac:dyDescent="0.2"/>
    <row r="114658" ht="12.75" customHeight="1" x14ac:dyDescent="0.2"/>
    <row r="114659" ht="12.75" customHeight="1" x14ac:dyDescent="0.2"/>
    <row r="114660" ht="12.75" customHeight="1" x14ac:dyDescent="0.2"/>
    <row r="114661" ht="12.75" customHeight="1" x14ac:dyDescent="0.2"/>
    <row r="114662" ht="12.75" customHeight="1" x14ac:dyDescent="0.2"/>
    <row r="114663" ht="12.75" customHeight="1" x14ac:dyDescent="0.2"/>
    <row r="114664" ht="12.75" customHeight="1" x14ac:dyDescent="0.2"/>
    <row r="114665" ht="12.75" customHeight="1" x14ac:dyDescent="0.2"/>
    <row r="114666" ht="12.75" customHeight="1" x14ac:dyDescent="0.2"/>
    <row r="114667" ht="12.75" customHeight="1" x14ac:dyDescent="0.2"/>
    <row r="114668" ht="12.75" customHeight="1" x14ac:dyDescent="0.2"/>
    <row r="114669" ht="12.75" customHeight="1" x14ac:dyDescent="0.2"/>
    <row r="114670" ht="12.75" customHeight="1" x14ac:dyDescent="0.2"/>
    <row r="114671" ht="12.75" customHeight="1" x14ac:dyDescent="0.2"/>
    <row r="114672" ht="12.75" customHeight="1" x14ac:dyDescent="0.2"/>
    <row r="114673" ht="12.75" customHeight="1" x14ac:dyDescent="0.2"/>
    <row r="114674" ht="12.75" customHeight="1" x14ac:dyDescent="0.2"/>
    <row r="114675" ht="12.75" customHeight="1" x14ac:dyDescent="0.2"/>
    <row r="114676" ht="12.75" customHeight="1" x14ac:dyDescent="0.2"/>
    <row r="114677" ht="12.75" customHeight="1" x14ac:dyDescent="0.2"/>
    <row r="114678" ht="12.75" customHeight="1" x14ac:dyDescent="0.2"/>
    <row r="114679" ht="12.75" customHeight="1" x14ac:dyDescent="0.2"/>
    <row r="114680" ht="12.75" customHeight="1" x14ac:dyDescent="0.2"/>
    <row r="114681" ht="12.75" customHeight="1" x14ac:dyDescent="0.2"/>
    <row r="114682" ht="12.75" customHeight="1" x14ac:dyDescent="0.2"/>
    <row r="114683" ht="12.75" customHeight="1" x14ac:dyDescent="0.2"/>
    <row r="114684" ht="12.75" customHeight="1" x14ac:dyDescent="0.2"/>
    <row r="114685" ht="12.75" customHeight="1" x14ac:dyDescent="0.2"/>
    <row r="114686" ht="12.75" customHeight="1" x14ac:dyDescent="0.2"/>
    <row r="114687" ht="12.75" customHeight="1" x14ac:dyDescent="0.2"/>
    <row r="114688" ht="12.75" customHeight="1" x14ac:dyDescent="0.2"/>
    <row r="114689" ht="12.75" customHeight="1" x14ac:dyDescent="0.2"/>
    <row r="114690" ht="12.75" customHeight="1" x14ac:dyDescent="0.2"/>
    <row r="114691" ht="12.75" customHeight="1" x14ac:dyDescent="0.2"/>
    <row r="114692" ht="12.75" customHeight="1" x14ac:dyDescent="0.2"/>
    <row r="114693" ht="12.75" customHeight="1" x14ac:dyDescent="0.2"/>
    <row r="114694" ht="12.75" customHeight="1" x14ac:dyDescent="0.2"/>
    <row r="114695" ht="12.75" customHeight="1" x14ac:dyDescent="0.2"/>
    <row r="114696" ht="12.75" customHeight="1" x14ac:dyDescent="0.2"/>
    <row r="114697" ht="12.75" customHeight="1" x14ac:dyDescent="0.2"/>
    <row r="114698" ht="12.75" customHeight="1" x14ac:dyDescent="0.2"/>
    <row r="114699" ht="12.75" customHeight="1" x14ac:dyDescent="0.2"/>
    <row r="114700" ht="12.75" customHeight="1" x14ac:dyDescent="0.2"/>
    <row r="114701" ht="12.75" customHeight="1" x14ac:dyDescent="0.2"/>
    <row r="114702" ht="12.75" customHeight="1" x14ac:dyDescent="0.2"/>
    <row r="114703" ht="12.75" customHeight="1" x14ac:dyDescent="0.2"/>
    <row r="114704" ht="12.75" customHeight="1" x14ac:dyDescent="0.2"/>
    <row r="114705" ht="12.75" customHeight="1" x14ac:dyDescent="0.2"/>
    <row r="114706" ht="12.75" customHeight="1" x14ac:dyDescent="0.2"/>
    <row r="114707" ht="12.75" customHeight="1" x14ac:dyDescent="0.2"/>
    <row r="114708" ht="12.75" customHeight="1" x14ac:dyDescent="0.2"/>
    <row r="114709" ht="12.75" customHeight="1" x14ac:dyDescent="0.2"/>
    <row r="114710" ht="12.75" customHeight="1" x14ac:dyDescent="0.2"/>
    <row r="114711" ht="12.75" customHeight="1" x14ac:dyDescent="0.2"/>
    <row r="114712" ht="12.75" customHeight="1" x14ac:dyDescent="0.2"/>
    <row r="114713" ht="12.75" customHeight="1" x14ac:dyDescent="0.2"/>
    <row r="114714" ht="12.75" customHeight="1" x14ac:dyDescent="0.2"/>
    <row r="114715" ht="12.75" customHeight="1" x14ac:dyDescent="0.2"/>
    <row r="114716" ht="12.75" customHeight="1" x14ac:dyDescent="0.2"/>
    <row r="114717" ht="12.75" customHeight="1" x14ac:dyDescent="0.2"/>
    <row r="114718" ht="12.75" customHeight="1" x14ac:dyDescent="0.2"/>
    <row r="114719" ht="12.75" customHeight="1" x14ac:dyDescent="0.2"/>
    <row r="114720" ht="12.75" customHeight="1" x14ac:dyDescent="0.2"/>
    <row r="114721" ht="12.75" customHeight="1" x14ac:dyDescent="0.2"/>
    <row r="114722" ht="12.75" customHeight="1" x14ac:dyDescent="0.2"/>
    <row r="114723" ht="12.75" customHeight="1" x14ac:dyDescent="0.2"/>
    <row r="114724" ht="12.75" customHeight="1" x14ac:dyDescent="0.2"/>
    <row r="114725" ht="12.75" customHeight="1" x14ac:dyDescent="0.2"/>
    <row r="114726" ht="12.75" customHeight="1" x14ac:dyDescent="0.2"/>
    <row r="114727" ht="12.75" customHeight="1" x14ac:dyDescent="0.2"/>
    <row r="114728" ht="12.75" customHeight="1" x14ac:dyDescent="0.2"/>
    <row r="114729" ht="12.75" customHeight="1" x14ac:dyDescent="0.2"/>
    <row r="114730" ht="12.75" customHeight="1" x14ac:dyDescent="0.2"/>
    <row r="114731" ht="12.75" customHeight="1" x14ac:dyDescent="0.2"/>
    <row r="114732" ht="12.75" customHeight="1" x14ac:dyDescent="0.2"/>
    <row r="114733" ht="12.75" customHeight="1" x14ac:dyDescent="0.2"/>
    <row r="114734" ht="12.75" customHeight="1" x14ac:dyDescent="0.2"/>
    <row r="114735" ht="12.75" customHeight="1" x14ac:dyDescent="0.2"/>
    <row r="114736" ht="12.75" customHeight="1" x14ac:dyDescent="0.2"/>
    <row r="114737" ht="12.75" customHeight="1" x14ac:dyDescent="0.2"/>
    <row r="114738" ht="12.75" customHeight="1" x14ac:dyDescent="0.2"/>
    <row r="114739" ht="12.75" customHeight="1" x14ac:dyDescent="0.2"/>
    <row r="114740" ht="12.75" customHeight="1" x14ac:dyDescent="0.2"/>
    <row r="114741" ht="12.75" customHeight="1" x14ac:dyDescent="0.2"/>
    <row r="114742" ht="12.75" customHeight="1" x14ac:dyDescent="0.2"/>
    <row r="114743" ht="12.75" customHeight="1" x14ac:dyDescent="0.2"/>
    <row r="114744" ht="12.75" customHeight="1" x14ac:dyDescent="0.2"/>
    <row r="114745" ht="12.75" customHeight="1" x14ac:dyDescent="0.2"/>
    <row r="114746" ht="12.75" customHeight="1" x14ac:dyDescent="0.2"/>
    <row r="114747" ht="12.75" customHeight="1" x14ac:dyDescent="0.2"/>
    <row r="114748" ht="12.75" customHeight="1" x14ac:dyDescent="0.2"/>
    <row r="114749" ht="12.75" customHeight="1" x14ac:dyDescent="0.2"/>
    <row r="114750" ht="12.75" customHeight="1" x14ac:dyDescent="0.2"/>
    <row r="114751" ht="12.75" customHeight="1" x14ac:dyDescent="0.2"/>
    <row r="114752" ht="12.75" customHeight="1" x14ac:dyDescent="0.2"/>
    <row r="114753" ht="12.75" customHeight="1" x14ac:dyDescent="0.2"/>
    <row r="114754" ht="12.75" customHeight="1" x14ac:dyDescent="0.2"/>
    <row r="114755" ht="12.75" customHeight="1" x14ac:dyDescent="0.2"/>
    <row r="114756" ht="12.75" customHeight="1" x14ac:dyDescent="0.2"/>
    <row r="114757" ht="12.75" customHeight="1" x14ac:dyDescent="0.2"/>
    <row r="114758" ht="12.75" customHeight="1" x14ac:dyDescent="0.2"/>
    <row r="114759" ht="12.75" customHeight="1" x14ac:dyDescent="0.2"/>
    <row r="114760" ht="12.75" customHeight="1" x14ac:dyDescent="0.2"/>
    <row r="114761" ht="12.75" customHeight="1" x14ac:dyDescent="0.2"/>
    <row r="114762" ht="12.75" customHeight="1" x14ac:dyDescent="0.2"/>
    <row r="114763" ht="12.75" customHeight="1" x14ac:dyDescent="0.2"/>
    <row r="114764" ht="12.75" customHeight="1" x14ac:dyDescent="0.2"/>
    <row r="114765" ht="12.75" customHeight="1" x14ac:dyDescent="0.2"/>
    <row r="114766" ht="12.75" customHeight="1" x14ac:dyDescent="0.2"/>
    <row r="114767" ht="12.75" customHeight="1" x14ac:dyDescent="0.2"/>
    <row r="114768" ht="12.75" customHeight="1" x14ac:dyDescent="0.2"/>
    <row r="114769" ht="12.75" customHeight="1" x14ac:dyDescent="0.2"/>
    <row r="114770" ht="12.75" customHeight="1" x14ac:dyDescent="0.2"/>
    <row r="114771" ht="12.75" customHeight="1" x14ac:dyDescent="0.2"/>
    <row r="114772" ht="12.75" customHeight="1" x14ac:dyDescent="0.2"/>
    <row r="114773" ht="12.75" customHeight="1" x14ac:dyDescent="0.2"/>
    <row r="114774" ht="12.75" customHeight="1" x14ac:dyDescent="0.2"/>
    <row r="114775" ht="12.75" customHeight="1" x14ac:dyDescent="0.2"/>
    <row r="114776" ht="12.75" customHeight="1" x14ac:dyDescent="0.2"/>
    <row r="114777" ht="12.75" customHeight="1" x14ac:dyDescent="0.2"/>
    <row r="114778" ht="12.75" customHeight="1" x14ac:dyDescent="0.2"/>
    <row r="114779" ht="12.75" customHeight="1" x14ac:dyDescent="0.2"/>
    <row r="114780" ht="12.75" customHeight="1" x14ac:dyDescent="0.2"/>
    <row r="114781" ht="12.75" customHeight="1" x14ac:dyDescent="0.2"/>
    <row r="114782" ht="12.75" customHeight="1" x14ac:dyDescent="0.2"/>
    <row r="114783" ht="12.75" customHeight="1" x14ac:dyDescent="0.2"/>
    <row r="114784" ht="12.75" customHeight="1" x14ac:dyDescent="0.2"/>
    <row r="114785" ht="12.75" customHeight="1" x14ac:dyDescent="0.2"/>
    <row r="114786" ht="12.75" customHeight="1" x14ac:dyDescent="0.2"/>
    <row r="114787" ht="12.75" customHeight="1" x14ac:dyDescent="0.2"/>
    <row r="114788" ht="12.75" customHeight="1" x14ac:dyDescent="0.2"/>
    <row r="114789" ht="12.75" customHeight="1" x14ac:dyDescent="0.2"/>
    <row r="114790" ht="12.75" customHeight="1" x14ac:dyDescent="0.2"/>
    <row r="114791" ht="12.75" customHeight="1" x14ac:dyDescent="0.2"/>
    <row r="114792" ht="12.75" customHeight="1" x14ac:dyDescent="0.2"/>
    <row r="114793" ht="12.75" customHeight="1" x14ac:dyDescent="0.2"/>
    <row r="114794" ht="12.75" customHeight="1" x14ac:dyDescent="0.2"/>
    <row r="114795" ht="12.75" customHeight="1" x14ac:dyDescent="0.2"/>
    <row r="114796" ht="12.75" customHeight="1" x14ac:dyDescent="0.2"/>
    <row r="114797" ht="12.75" customHeight="1" x14ac:dyDescent="0.2"/>
    <row r="114798" ht="12.75" customHeight="1" x14ac:dyDescent="0.2"/>
    <row r="114799" ht="12.75" customHeight="1" x14ac:dyDescent="0.2"/>
    <row r="114800" ht="12.75" customHeight="1" x14ac:dyDescent="0.2"/>
    <row r="114801" ht="12.75" customHeight="1" x14ac:dyDescent="0.2"/>
    <row r="114802" ht="12.75" customHeight="1" x14ac:dyDescent="0.2"/>
    <row r="114803" ht="12.75" customHeight="1" x14ac:dyDescent="0.2"/>
    <row r="114804" ht="12.75" customHeight="1" x14ac:dyDescent="0.2"/>
    <row r="114805" ht="12.75" customHeight="1" x14ac:dyDescent="0.2"/>
    <row r="114806" ht="12.75" customHeight="1" x14ac:dyDescent="0.2"/>
    <row r="114807" ht="12.75" customHeight="1" x14ac:dyDescent="0.2"/>
    <row r="114808" ht="12.75" customHeight="1" x14ac:dyDescent="0.2"/>
    <row r="114809" ht="12.75" customHeight="1" x14ac:dyDescent="0.2"/>
    <row r="114810" ht="12.75" customHeight="1" x14ac:dyDescent="0.2"/>
    <row r="114811" ht="12.75" customHeight="1" x14ac:dyDescent="0.2"/>
    <row r="114812" ht="12.75" customHeight="1" x14ac:dyDescent="0.2"/>
    <row r="114813" ht="12.75" customHeight="1" x14ac:dyDescent="0.2"/>
    <row r="114814" ht="12.75" customHeight="1" x14ac:dyDescent="0.2"/>
    <row r="114815" ht="12.75" customHeight="1" x14ac:dyDescent="0.2"/>
    <row r="114816" ht="12.75" customHeight="1" x14ac:dyDescent="0.2"/>
    <row r="114817" ht="12.75" customHeight="1" x14ac:dyDescent="0.2"/>
    <row r="114818" ht="12.75" customHeight="1" x14ac:dyDescent="0.2"/>
    <row r="114819" ht="12.75" customHeight="1" x14ac:dyDescent="0.2"/>
    <row r="114820" ht="12.75" customHeight="1" x14ac:dyDescent="0.2"/>
    <row r="114821" ht="12.75" customHeight="1" x14ac:dyDescent="0.2"/>
    <row r="114822" ht="12.75" customHeight="1" x14ac:dyDescent="0.2"/>
    <row r="114823" ht="12.75" customHeight="1" x14ac:dyDescent="0.2"/>
    <row r="114824" ht="12.75" customHeight="1" x14ac:dyDescent="0.2"/>
    <row r="114825" ht="12.75" customHeight="1" x14ac:dyDescent="0.2"/>
    <row r="114826" ht="12.75" customHeight="1" x14ac:dyDescent="0.2"/>
    <row r="114827" ht="12.75" customHeight="1" x14ac:dyDescent="0.2"/>
    <row r="114828" ht="12.75" customHeight="1" x14ac:dyDescent="0.2"/>
    <row r="114829" ht="12.75" customHeight="1" x14ac:dyDescent="0.2"/>
    <row r="114830" ht="12.75" customHeight="1" x14ac:dyDescent="0.2"/>
    <row r="114831" ht="12.75" customHeight="1" x14ac:dyDescent="0.2"/>
    <row r="114832" ht="12.75" customHeight="1" x14ac:dyDescent="0.2"/>
    <row r="114833" ht="12.75" customHeight="1" x14ac:dyDescent="0.2"/>
    <row r="114834" ht="12.75" customHeight="1" x14ac:dyDescent="0.2"/>
    <row r="114835" ht="12.75" customHeight="1" x14ac:dyDescent="0.2"/>
    <row r="114836" ht="12.75" customHeight="1" x14ac:dyDescent="0.2"/>
    <row r="114837" ht="12.75" customHeight="1" x14ac:dyDescent="0.2"/>
    <row r="114838" ht="12.75" customHeight="1" x14ac:dyDescent="0.2"/>
    <row r="114839" ht="12.75" customHeight="1" x14ac:dyDescent="0.2"/>
    <row r="114840" ht="12.75" customHeight="1" x14ac:dyDescent="0.2"/>
    <row r="114841" ht="12.75" customHeight="1" x14ac:dyDescent="0.2"/>
    <row r="114842" ht="12.75" customHeight="1" x14ac:dyDescent="0.2"/>
    <row r="114843" ht="12.75" customHeight="1" x14ac:dyDescent="0.2"/>
    <row r="114844" ht="12.75" customHeight="1" x14ac:dyDescent="0.2"/>
    <row r="114845" ht="12.75" customHeight="1" x14ac:dyDescent="0.2"/>
    <row r="114846" ht="12.75" customHeight="1" x14ac:dyDescent="0.2"/>
    <row r="114847" ht="12.75" customHeight="1" x14ac:dyDescent="0.2"/>
    <row r="114848" ht="12.75" customHeight="1" x14ac:dyDescent="0.2"/>
    <row r="114849" ht="12.75" customHeight="1" x14ac:dyDescent="0.2"/>
    <row r="114850" ht="12.75" customHeight="1" x14ac:dyDescent="0.2"/>
    <row r="114851" ht="12.75" customHeight="1" x14ac:dyDescent="0.2"/>
    <row r="114852" ht="12.75" customHeight="1" x14ac:dyDescent="0.2"/>
    <row r="114853" ht="12.75" customHeight="1" x14ac:dyDescent="0.2"/>
    <row r="114854" ht="12.75" customHeight="1" x14ac:dyDescent="0.2"/>
    <row r="114855" ht="12.75" customHeight="1" x14ac:dyDescent="0.2"/>
    <row r="114856" ht="12.75" customHeight="1" x14ac:dyDescent="0.2"/>
    <row r="114857" ht="12.75" customHeight="1" x14ac:dyDescent="0.2"/>
    <row r="114858" ht="12.75" customHeight="1" x14ac:dyDescent="0.2"/>
    <row r="114859" ht="12.75" customHeight="1" x14ac:dyDescent="0.2"/>
    <row r="114860" ht="12.75" customHeight="1" x14ac:dyDescent="0.2"/>
    <row r="114861" ht="12.75" customHeight="1" x14ac:dyDescent="0.2"/>
    <row r="114862" ht="12.75" customHeight="1" x14ac:dyDescent="0.2"/>
    <row r="114863" ht="12.75" customHeight="1" x14ac:dyDescent="0.2"/>
    <row r="114864" ht="12.75" customHeight="1" x14ac:dyDescent="0.2"/>
    <row r="114865" ht="12.75" customHeight="1" x14ac:dyDescent="0.2"/>
    <row r="114866" ht="12.75" customHeight="1" x14ac:dyDescent="0.2"/>
    <row r="114867" ht="12.75" customHeight="1" x14ac:dyDescent="0.2"/>
    <row r="114868" ht="12.75" customHeight="1" x14ac:dyDescent="0.2"/>
    <row r="114869" ht="12.75" customHeight="1" x14ac:dyDescent="0.2"/>
    <row r="114870" ht="12.75" customHeight="1" x14ac:dyDescent="0.2"/>
    <row r="114871" ht="12.75" customHeight="1" x14ac:dyDescent="0.2"/>
    <row r="114872" ht="12.75" customHeight="1" x14ac:dyDescent="0.2"/>
    <row r="114873" ht="12.75" customHeight="1" x14ac:dyDescent="0.2"/>
    <row r="114874" ht="12.75" customHeight="1" x14ac:dyDescent="0.2"/>
    <row r="114875" ht="12.75" customHeight="1" x14ac:dyDescent="0.2"/>
    <row r="114876" ht="12.75" customHeight="1" x14ac:dyDescent="0.2"/>
    <row r="114877" ht="12.75" customHeight="1" x14ac:dyDescent="0.2"/>
    <row r="114878" ht="12.75" customHeight="1" x14ac:dyDescent="0.2"/>
    <row r="114879" ht="12.75" customHeight="1" x14ac:dyDescent="0.2"/>
    <row r="114880" ht="12.75" customHeight="1" x14ac:dyDescent="0.2"/>
    <row r="114881" ht="12.75" customHeight="1" x14ac:dyDescent="0.2"/>
    <row r="114882" ht="12.75" customHeight="1" x14ac:dyDescent="0.2"/>
    <row r="114883" ht="12.75" customHeight="1" x14ac:dyDescent="0.2"/>
    <row r="114884" ht="12.75" customHeight="1" x14ac:dyDescent="0.2"/>
    <row r="114885" ht="12.75" customHeight="1" x14ac:dyDescent="0.2"/>
    <row r="114886" ht="12.75" customHeight="1" x14ac:dyDescent="0.2"/>
    <row r="114887" ht="12.75" customHeight="1" x14ac:dyDescent="0.2"/>
    <row r="114888" ht="12.75" customHeight="1" x14ac:dyDescent="0.2"/>
    <row r="114889" ht="12.75" customHeight="1" x14ac:dyDescent="0.2"/>
    <row r="114890" ht="12.75" customHeight="1" x14ac:dyDescent="0.2"/>
    <row r="114891" ht="12.75" customHeight="1" x14ac:dyDescent="0.2"/>
    <row r="114892" ht="12.75" customHeight="1" x14ac:dyDescent="0.2"/>
    <row r="114893" ht="12.75" customHeight="1" x14ac:dyDescent="0.2"/>
    <row r="114894" ht="12.75" customHeight="1" x14ac:dyDescent="0.2"/>
    <row r="114895" ht="12.75" customHeight="1" x14ac:dyDescent="0.2"/>
    <row r="114896" ht="12.75" customHeight="1" x14ac:dyDescent="0.2"/>
    <row r="114897" ht="12.75" customHeight="1" x14ac:dyDescent="0.2"/>
    <row r="114898" ht="12.75" customHeight="1" x14ac:dyDescent="0.2"/>
    <row r="114899" ht="12.75" customHeight="1" x14ac:dyDescent="0.2"/>
    <row r="114900" ht="12.75" customHeight="1" x14ac:dyDescent="0.2"/>
    <row r="114901" ht="12.75" customHeight="1" x14ac:dyDescent="0.2"/>
    <row r="114902" ht="12.75" customHeight="1" x14ac:dyDescent="0.2"/>
    <row r="114903" ht="12.75" customHeight="1" x14ac:dyDescent="0.2"/>
    <row r="114904" ht="12.75" customHeight="1" x14ac:dyDescent="0.2"/>
    <row r="114905" ht="12.75" customHeight="1" x14ac:dyDescent="0.2"/>
    <row r="114906" ht="12.75" customHeight="1" x14ac:dyDescent="0.2"/>
    <row r="114907" ht="12.75" customHeight="1" x14ac:dyDescent="0.2"/>
    <row r="114908" ht="12.75" customHeight="1" x14ac:dyDescent="0.2"/>
    <row r="114909" ht="12.75" customHeight="1" x14ac:dyDescent="0.2"/>
    <row r="114910" ht="12.75" customHeight="1" x14ac:dyDescent="0.2"/>
    <row r="114911" ht="12.75" customHeight="1" x14ac:dyDescent="0.2"/>
    <row r="114912" ht="12.75" customHeight="1" x14ac:dyDescent="0.2"/>
    <row r="114913" ht="12.75" customHeight="1" x14ac:dyDescent="0.2"/>
    <row r="114914" ht="12.75" customHeight="1" x14ac:dyDescent="0.2"/>
    <row r="114915" ht="12.75" customHeight="1" x14ac:dyDescent="0.2"/>
    <row r="114916" ht="12.75" customHeight="1" x14ac:dyDescent="0.2"/>
    <row r="114917" ht="12.75" customHeight="1" x14ac:dyDescent="0.2"/>
    <row r="114918" ht="12.75" customHeight="1" x14ac:dyDescent="0.2"/>
    <row r="114919" ht="12.75" customHeight="1" x14ac:dyDescent="0.2"/>
    <row r="114920" ht="12.75" customHeight="1" x14ac:dyDescent="0.2"/>
    <row r="114921" ht="12.75" customHeight="1" x14ac:dyDescent="0.2"/>
    <row r="114922" ht="12.75" customHeight="1" x14ac:dyDescent="0.2"/>
    <row r="114923" ht="12.75" customHeight="1" x14ac:dyDescent="0.2"/>
    <row r="114924" ht="12.75" customHeight="1" x14ac:dyDescent="0.2"/>
    <row r="114925" ht="12.75" customHeight="1" x14ac:dyDescent="0.2"/>
    <row r="114926" ht="12.75" customHeight="1" x14ac:dyDescent="0.2"/>
    <row r="114927" ht="12.75" customHeight="1" x14ac:dyDescent="0.2"/>
    <row r="114928" ht="12.75" customHeight="1" x14ac:dyDescent="0.2"/>
    <row r="114929" ht="12.75" customHeight="1" x14ac:dyDescent="0.2"/>
    <row r="114930" ht="12.75" customHeight="1" x14ac:dyDescent="0.2"/>
    <row r="114931" ht="12.75" customHeight="1" x14ac:dyDescent="0.2"/>
    <row r="114932" ht="12.75" customHeight="1" x14ac:dyDescent="0.2"/>
    <row r="114933" ht="12.75" customHeight="1" x14ac:dyDescent="0.2"/>
    <row r="114934" ht="12.75" customHeight="1" x14ac:dyDescent="0.2"/>
    <row r="114935" ht="12.75" customHeight="1" x14ac:dyDescent="0.2"/>
    <row r="114936" ht="12.75" customHeight="1" x14ac:dyDescent="0.2"/>
    <row r="114937" ht="12.75" customHeight="1" x14ac:dyDescent="0.2"/>
    <row r="114938" ht="12.75" customHeight="1" x14ac:dyDescent="0.2"/>
    <row r="114939" ht="12.75" customHeight="1" x14ac:dyDescent="0.2"/>
    <row r="114940" ht="12.75" customHeight="1" x14ac:dyDescent="0.2"/>
    <row r="114941" ht="12.75" customHeight="1" x14ac:dyDescent="0.2"/>
    <row r="114942" ht="12.75" customHeight="1" x14ac:dyDescent="0.2"/>
    <row r="114943" ht="12.75" customHeight="1" x14ac:dyDescent="0.2"/>
    <row r="114944" ht="12.75" customHeight="1" x14ac:dyDescent="0.2"/>
    <row r="114945" ht="12.75" customHeight="1" x14ac:dyDescent="0.2"/>
    <row r="114946" ht="12.75" customHeight="1" x14ac:dyDescent="0.2"/>
    <row r="114947" ht="12.75" customHeight="1" x14ac:dyDescent="0.2"/>
    <row r="114948" ht="12.75" customHeight="1" x14ac:dyDescent="0.2"/>
    <row r="114949" ht="12.75" customHeight="1" x14ac:dyDescent="0.2"/>
    <row r="114950" ht="12.75" customHeight="1" x14ac:dyDescent="0.2"/>
    <row r="114951" ht="12.75" customHeight="1" x14ac:dyDescent="0.2"/>
    <row r="114952" ht="12.75" customHeight="1" x14ac:dyDescent="0.2"/>
    <row r="114953" ht="12.75" customHeight="1" x14ac:dyDescent="0.2"/>
    <row r="114954" ht="12.75" customHeight="1" x14ac:dyDescent="0.2"/>
    <row r="114955" ht="12.75" customHeight="1" x14ac:dyDescent="0.2"/>
    <row r="114956" ht="12.75" customHeight="1" x14ac:dyDescent="0.2"/>
    <row r="114957" ht="12.75" customHeight="1" x14ac:dyDescent="0.2"/>
    <row r="114958" ht="12.75" customHeight="1" x14ac:dyDescent="0.2"/>
    <row r="114959" ht="12.75" customHeight="1" x14ac:dyDescent="0.2"/>
    <row r="114960" ht="12.75" customHeight="1" x14ac:dyDescent="0.2"/>
    <row r="114961" ht="12.75" customHeight="1" x14ac:dyDescent="0.2"/>
    <row r="114962" ht="12.75" customHeight="1" x14ac:dyDescent="0.2"/>
    <row r="114963" ht="12.75" customHeight="1" x14ac:dyDescent="0.2"/>
    <row r="114964" ht="12.75" customHeight="1" x14ac:dyDescent="0.2"/>
    <row r="114965" ht="12.75" customHeight="1" x14ac:dyDescent="0.2"/>
    <row r="114966" ht="12.75" customHeight="1" x14ac:dyDescent="0.2"/>
    <row r="114967" ht="12.75" customHeight="1" x14ac:dyDescent="0.2"/>
    <row r="114968" ht="12.75" customHeight="1" x14ac:dyDescent="0.2"/>
    <row r="114969" ht="12.75" customHeight="1" x14ac:dyDescent="0.2"/>
    <row r="114970" ht="12.75" customHeight="1" x14ac:dyDescent="0.2"/>
    <row r="114971" ht="12.75" customHeight="1" x14ac:dyDescent="0.2"/>
    <row r="114972" ht="12.75" customHeight="1" x14ac:dyDescent="0.2"/>
    <row r="114973" ht="12.75" customHeight="1" x14ac:dyDescent="0.2"/>
    <row r="114974" ht="12.75" customHeight="1" x14ac:dyDescent="0.2"/>
    <row r="114975" ht="12.75" customHeight="1" x14ac:dyDescent="0.2"/>
    <row r="114976" ht="12.75" customHeight="1" x14ac:dyDescent="0.2"/>
    <row r="114977" ht="12.75" customHeight="1" x14ac:dyDescent="0.2"/>
    <row r="114978" ht="12.75" customHeight="1" x14ac:dyDescent="0.2"/>
    <row r="114979" ht="12.75" customHeight="1" x14ac:dyDescent="0.2"/>
    <row r="114980" ht="12.75" customHeight="1" x14ac:dyDescent="0.2"/>
    <row r="114981" ht="12.75" customHeight="1" x14ac:dyDescent="0.2"/>
    <row r="114982" ht="12.75" customHeight="1" x14ac:dyDescent="0.2"/>
    <row r="114983" ht="12.75" customHeight="1" x14ac:dyDescent="0.2"/>
    <row r="114984" ht="12.75" customHeight="1" x14ac:dyDescent="0.2"/>
    <row r="114985" ht="12.75" customHeight="1" x14ac:dyDescent="0.2"/>
    <row r="114986" ht="12.75" customHeight="1" x14ac:dyDescent="0.2"/>
    <row r="114987" ht="12.75" customHeight="1" x14ac:dyDescent="0.2"/>
    <row r="114988" ht="12.75" customHeight="1" x14ac:dyDescent="0.2"/>
    <row r="114989" ht="12.75" customHeight="1" x14ac:dyDescent="0.2"/>
    <row r="114990" ht="12.75" customHeight="1" x14ac:dyDescent="0.2"/>
    <row r="114991" ht="12.75" customHeight="1" x14ac:dyDescent="0.2"/>
    <row r="114992" ht="12.75" customHeight="1" x14ac:dyDescent="0.2"/>
    <row r="114993" ht="12.75" customHeight="1" x14ac:dyDescent="0.2"/>
    <row r="114994" ht="12.75" customHeight="1" x14ac:dyDescent="0.2"/>
    <row r="114995" ht="12.75" customHeight="1" x14ac:dyDescent="0.2"/>
    <row r="114996" ht="12.75" customHeight="1" x14ac:dyDescent="0.2"/>
    <row r="114997" ht="12.75" customHeight="1" x14ac:dyDescent="0.2"/>
    <row r="114998" ht="12.75" customHeight="1" x14ac:dyDescent="0.2"/>
    <row r="114999" ht="12.75" customHeight="1" x14ac:dyDescent="0.2"/>
    <row r="115000" ht="12.75" customHeight="1" x14ac:dyDescent="0.2"/>
    <row r="115001" ht="12.75" customHeight="1" x14ac:dyDescent="0.2"/>
    <row r="115002" ht="12.75" customHeight="1" x14ac:dyDescent="0.2"/>
    <row r="115003" ht="12.75" customHeight="1" x14ac:dyDescent="0.2"/>
    <row r="115004" ht="12.75" customHeight="1" x14ac:dyDescent="0.2"/>
    <row r="115005" ht="12.75" customHeight="1" x14ac:dyDescent="0.2"/>
    <row r="115006" ht="12.75" customHeight="1" x14ac:dyDescent="0.2"/>
    <row r="115007" ht="12.75" customHeight="1" x14ac:dyDescent="0.2"/>
    <row r="115008" ht="12.75" customHeight="1" x14ac:dyDescent="0.2"/>
    <row r="115009" ht="12.75" customHeight="1" x14ac:dyDescent="0.2"/>
    <row r="115010" ht="12.75" customHeight="1" x14ac:dyDescent="0.2"/>
    <row r="115011" ht="12.75" customHeight="1" x14ac:dyDescent="0.2"/>
    <row r="115012" ht="12.75" customHeight="1" x14ac:dyDescent="0.2"/>
    <row r="115013" ht="12.75" customHeight="1" x14ac:dyDescent="0.2"/>
    <row r="115014" ht="12.75" customHeight="1" x14ac:dyDescent="0.2"/>
    <row r="115015" ht="12.75" customHeight="1" x14ac:dyDescent="0.2"/>
    <row r="115016" ht="12.75" customHeight="1" x14ac:dyDescent="0.2"/>
    <row r="115017" ht="12.75" customHeight="1" x14ac:dyDescent="0.2"/>
    <row r="115018" ht="12.75" customHeight="1" x14ac:dyDescent="0.2"/>
    <row r="115019" ht="12.75" customHeight="1" x14ac:dyDescent="0.2"/>
    <row r="115020" ht="12.75" customHeight="1" x14ac:dyDescent="0.2"/>
    <row r="115021" ht="12.75" customHeight="1" x14ac:dyDescent="0.2"/>
    <row r="115022" ht="12.75" customHeight="1" x14ac:dyDescent="0.2"/>
    <row r="115023" ht="12.75" customHeight="1" x14ac:dyDescent="0.2"/>
    <row r="115024" ht="12.75" customHeight="1" x14ac:dyDescent="0.2"/>
    <row r="115025" ht="12.75" customHeight="1" x14ac:dyDescent="0.2"/>
    <row r="115026" ht="12.75" customHeight="1" x14ac:dyDescent="0.2"/>
    <row r="115027" ht="12.75" customHeight="1" x14ac:dyDescent="0.2"/>
    <row r="115028" ht="12.75" customHeight="1" x14ac:dyDescent="0.2"/>
    <row r="115029" ht="12.75" customHeight="1" x14ac:dyDescent="0.2"/>
    <row r="115030" ht="12.75" customHeight="1" x14ac:dyDescent="0.2"/>
    <row r="115031" ht="12.75" customHeight="1" x14ac:dyDescent="0.2"/>
    <row r="115032" ht="12.75" customHeight="1" x14ac:dyDescent="0.2"/>
    <row r="115033" ht="12.75" customHeight="1" x14ac:dyDescent="0.2"/>
    <row r="115034" ht="12.75" customHeight="1" x14ac:dyDescent="0.2"/>
    <row r="115035" ht="12.75" customHeight="1" x14ac:dyDescent="0.2"/>
    <row r="115036" ht="12.75" customHeight="1" x14ac:dyDescent="0.2"/>
    <row r="115037" ht="12.75" customHeight="1" x14ac:dyDescent="0.2"/>
    <row r="115038" ht="12.75" customHeight="1" x14ac:dyDescent="0.2"/>
    <row r="115039" ht="12.75" customHeight="1" x14ac:dyDescent="0.2"/>
    <row r="115040" ht="12.75" customHeight="1" x14ac:dyDescent="0.2"/>
    <row r="115041" ht="12.75" customHeight="1" x14ac:dyDescent="0.2"/>
    <row r="115042" ht="12.75" customHeight="1" x14ac:dyDescent="0.2"/>
    <row r="115043" ht="12.75" customHeight="1" x14ac:dyDescent="0.2"/>
    <row r="115044" ht="12.75" customHeight="1" x14ac:dyDescent="0.2"/>
    <row r="115045" ht="12.75" customHeight="1" x14ac:dyDescent="0.2"/>
    <row r="115046" ht="12.75" customHeight="1" x14ac:dyDescent="0.2"/>
    <row r="115047" ht="12.75" customHeight="1" x14ac:dyDescent="0.2"/>
    <row r="115048" ht="12.75" customHeight="1" x14ac:dyDescent="0.2"/>
    <row r="115049" ht="12.75" customHeight="1" x14ac:dyDescent="0.2"/>
    <row r="115050" ht="12.75" customHeight="1" x14ac:dyDescent="0.2"/>
    <row r="115051" ht="12.75" customHeight="1" x14ac:dyDescent="0.2"/>
    <row r="115052" ht="12.75" customHeight="1" x14ac:dyDescent="0.2"/>
    <row r="115053" ht="12.75" customHeight="1" x14ac:dyDescent="0.2"/>
    <row r="115054" ht="12.75" customHeight="1" x14ac:dyDescent="0.2"/>
    <row r="115055" ht="12.75" customHeight="1" x14ac:dyDescent="0.2"/>
    <row r="115056" ht="12.75" customHeight="1" x14ac:dyDescent="0.2"/>
    <row r="115057" ht="12.75" customHeight="1" x14ac:dyDescent="0.2"/>
    <row r="115058" ht="12.75" customHeight="1" x14ac:dyDescent="0.2"/>
    <row r="115059" ht="12.75" customHeight="1" x14ac:dyDescent="0.2"/>
    <row r="115060" ht="12.75" customHeight="1" x14ac:dyDescent="0.2"/>
    <row r="115061" ht="12.75" customHeight="1" x14ac:dyDescent="0.2"/>
    <row r="115062" ht="12.75" customHeight="1" x14ac:dyDescent="0.2"/>
    <row r="115063" ht="12.75" customHeight="1" x14ac:dyDescent="0.2"/>
    <row r="115064" ht="12.75" customHeight="1" x14ac:dyDescent="0.2"/>
    <row r="115065" ht="12.75" customHeight="1" x14ac:dyDescent="0.2"/>
    <row r="115066" ht="12.75" customHeight="1" x14ac:dyDescent="0.2"/>
    <row r="115067" ht="12.75" customHeight="1" x14ac:dyDescent="0.2"/>
    <row r="115068" ht="12.75" customHeight="1" x14ac:dyDescent="0.2"/>
    <row r="115069" ht="12.75" customHeight="1" x14ac:dyDescent="0.2"/>
    <row r="115070" ht="12.75" customHeight="1" x14ac:dyDescent="0.2"/>
    <row r="115071" ht="12.75" customHeight="1" x14ac:dyDescent="0.2"/>
    <row r="115072" ht="12.75" customHeight="1" x14ac:dyDescent="0.2"/>
    <row r="115073" ht="12.75" customHeight="1" x14ac:dyDescent="0.2"/>
    <row r="115074" ht="12.75" customHeight="1" x14ac:dyDescent="0.2"/>
    <row r="115075" ht="12.75" customHeight="1" x14ac:dyDescent="0.2"/>
    <row r="115076" ht="12.75" customHeight="1" x14ac:dyDescent="0.2"/>
    <row r="115077" ht="12.75" customHeight="1" x14ac:dyDescent="0.2"/>
    <row r="115078" ht="12.75" customHeight="1" x14ac:dyDescent="0.2"/>
    <row r="115079" ht="12.75" customHeight="1" x14ac:dyDescent="0.2"/>
    <row r="115080" ht="12.75" customHeight="1" x14ac:dyDescent="0.2"/>
    <row r="115081" ht="12.75" customHeight="1" x14ac:dyDescent="0.2"/>
    <row r="115082" ht="12.75" customHeight="1" x14ac:dyDescent="0.2"/>
    <row r="115083" ht="12.75" customHeight="1" x14ac:dyDescent="0.2"/>
    <row r="115084" ht="12.75" customHeight="1" x14ac:dyDescent="0.2"/>
    <row r="115085" ht="12.75" customHeight="1" x14ac:dyDescent="0.2"/>
    <row r="115086" ht="12.75" customHeight="1" x14ac:dyDescent="0.2"/>
    <row r="115087" ht="12.75" customHeight="1" x14ac:dyDescent="0.2"/>
    <row r="115088" ht="12.75" customHeight="1" x14ac:dyDescent="0.2"/>
    <row r="115089" ht="12.75" customHeight="1" x14ac:dyDescent="0.2"/>
    <row r="115090" ht="12.75" customHeight="1" x14ac:dyDescent="0.2"/>
    <row r="115091" ht="12.75" customHeight="1" x14ac:dyDescent="0.2"/>
    <row r="115092" ht="12.75" customHeight="1" x14ac:dyDescent="0.2"/>
    <row r="115093" ht="12.75" customHeight="1" x14ac:dyDescent="0.2"/>
    <row r="115094" ht="12.75" customHeight="1" x14ac:dyDescent="0.2"/>
    <row r="115095" ht="12.75" customHeight="1" x14ac:dyDescent="0.2"/>
    <row r="115096" ht="12.75" customHeight="1" x14ac:dyDescent="0.2"/>
    <row r="115097" ht="12.75" customHeight="1" x14ac:dyDescent="0.2"/>
    <row r="115098" ht="12.75" customHeight="1" x14ac:dyDescent="0.2"/>
    <row r="115099" ht="12.75" customHeight="1" x14ac:dyDescent="0.2"/>
    <row r="115100" ht="12.75" customHeight="1" x14ac:dyDescent="0.2"/>
    <row r="115101" ht="12.75" customHeight="1" x14ac:dyDescent="0.2"/>
    <row r="115102" ht="12.75" customHeight="1" x14ac:dyDescent="0.2"/>
    <row r="115103" ht="12.75" customHeight="1" x14ac:dyDescent="0.2"/>
    <row r="115104" ht="12.75" customHeight="1" x14ac:dyDescent="0.2"/>
    <row r="115105" ht="12.75" customHeight="1" x14ac:dyDescent="0.2"/>
    <row r="115106" ht="12.75" customHeight="1" x14ac:dyDescent="0.2"/>
    <row r="115107" ht="12.75" customHeight="1" x14ac:dyDescent="0.2"/>
    <row r="115108" ht="12.75" customHeight="1" x14ac:dyDescent="0.2"/>
    <row r="115109" ht="12.75" customHeight="1" x14ac:dyDescent="0.2"/>
    <row r="115110" ht="12.75" customHeight="1" x14ac:dyDescent="0.2"/>
    <row r="115111" ht="12.75" customHeight="1" x14ac:dyDescent="0.2"/>
    <row r="115112" ht="12.75" customHeight="1" x14ac:dyDescent="0.2"/>
    <row r="115113" ht="12.75" customHeight="1" x14ac:dyDescent="0.2"/>
    <row r="115114" ht="12.75" customHeight="1" x14ac:dyDescent="0.2"/>
    <row r="115115" ht="12.75" customHeight="1" x14ac:dyDescent="0.2"/>
    <row r="115116" ht="12.75" customHeight="1" x14ac:dyDescent="0.2"/>
    <row r="115117" ht="12.75" customHeight="1" x14ac:dyDescent="0.2"/>
    <row r="115118" ht="12.75" customHeight="1" x14ac:dyDescent="0.2"/>
    <row r="115119" ht="12.75" customHeight="1" x14ac:dyDescent="0.2"/>
    <row r="115120" ht="12.75" customHeight="1" x14ac:dyDescent="0.2"/>
    <row r="115121" ht="12.75" customHeight="1" x14ac:dyDescent="0.2"/>
    <row r="115122" ht="12.75" customHeight="1" x14ac:dyDescent="0.2"/>
    <row r="115123" ht="12.75" customHeight="1" x14ac:dyDescent="0.2"/>
    <row r="115124" ht="12.75" customHeight="1" x14ac:dyDescent="0.2"/>
    <row r="115125" ht="12.75" customHeight="1" x14ac:dyDescent="0.2"/>
    <row r="115126" ht="12.75" customHeight="1" x14ac:dyDescent="0.2"/>
    <row r="115127" ht="12.75" customHeight="1" x14ac:dyDescent="0.2"/>
    <row r="115128" ht="12.75" customHeight="1" x14ac:dyDescent="0.2"/>
    <row r="115129" ht="12.75" customHeight="1" x14ac:dyDescent="0.2"/>
    <row r="115130" ht="12.75" customHeight="1" x14ac:dyDescent="0.2"/>
    <row r="115131" ht="12.75" customHeight="1" x14ac:dyDescent="0.2"/>
    <row r="115132" ht="12.75" customHeight="1" x14ac:dyDescent="0.2"/>
    <row r="115133" ht="12.75" customHeight="1" x14ac:dyDescent="0.2"/>
    <row r="115134" ht="12.75" customHeight="1" x14ac:dyDescent="0.2"/>
    <row r="115135" ht="12.75" customHeight="1" x14ac:dyDescent="0.2"/>
    <row r="115136" ht="12.75" customHeight="1" x14ac:dyDescent="0.2"/>
    <row r="115137" ht="12.75" customHeight="1" x14ac:dyDescent="0.2"/>
    <row r="115138" ht="12.75" customHeight="1" x14ac:dyDescent="0.2"/>
    <row r="115139" ht="12.75" customHeight="1" x14ac:dyDescent="0.2"/>
    <row r="115140" ht="12.75" customHeight="1" x14ac:dyDescent="0.2"/>
    <row r="115141" ht="12.75" customHeight="1" x14ac:dyDescent="0.2"/>
    <row r="115142" ht="12.75" customHeight="1" x14ac:dyDescent="0.2"/>
    <row r="115143" ht="12.75" customHeight="1" x14ac:dyDescent="0.2"/>
    <row r="115144" ht="12.75" customHeight="1" x14ac:dyDescent="0.2"/>
    <row r="115145" ht="12.75" customHeight="1" x14ac:dyDescent="0.2"/>
    <row r="115146" ht="12.75" customHeight="1" x14ac:dyDescent="0.2"/>
    <row r="115147" ht="12.75" customHeight="1" x14ac:dyDescent="0.2"/>
    <row r="115148" ht="12.75" customHeight="1" x14ac:dyDescent="0.2"/>
    <row r="115149" ht="12.75" customHeight="1" x14ac:dyDescent="0.2"/>
    <row r="115150" ht="12.75" customHeight="1" x14ac:dyDescent="0.2"/>
    <row r="115151" ht="12.75" customHeight="1" x14ac:dyDescent="0.2"/>
    <row r="115152" ht="12.75" customHeight="1" x14ac:dyDescent="0.2"/>
    <row r="115153" ht="12.75" customHeight="1" x14ac:dyDescent="0.2"/>
    <row r="115154" ht="12.75" customHeight="1" x14ac:dyDescent="0.2"/>
    <row r="115155" ht="12.75" customHeight="1" x14ac:dyDescent="0.2"/>
    <row r="115156" ht="12.75" customHeight="1" x14ac:dyDescent="0.2"/>
    <row r="115157" ht="12.75" customHeight="1" x14ac:dyDescent="0.2"/>
    <row r="115158" ht="12.75" customHeight="1" x14ac:dyDescent="0.2"/>
    <row r="115159" ht="12.75" customHeight="1" x14ac:dyDescent="0.2"/>
    <row r="115160" ht="12.75" customHeight="1" x14ac:dyDescent="0.2"/>
    <row r="115161" ht="12.75" customHeight="1" x14ac:dyDescent="0.2"/>
    <row r="115162" ht="12.75" customHeight="1" x14ac:dyDescent="0.2"/>
    <row r="115163" ht="12.75" customHeight="1" x14ac:dyDescent="0.2"/>
    <row r="115164" ht="12.75" customHeight="1" x14ac:dyDescent="0.2"/>
    <row r="115165" ht="12.75" customHeight="1" x14ac:dyDescent="0.2"/>
    <row r="115166" ht="12.75" customHeight="1" x14ac:dyDescent="0.2"/>
    <row r="115167" ht="12.75" customHeight="1" x14ac:dyDescent="0.2"/>
    <row r="115168" ht="12.75" customHeight="1" x14ac:dyDescent="0.2"/>
    <row r="115169" ht="12.75" customHeight="1" x14ac:dyDescent="0.2"/>
    <row r="115170" ht="12.75" customHeight="1" x14ac:dyDescent="0.2"/>
    <row r="115171" ht="12.75" customHeight="1" x14ac:dyDescent="0.2"/>
    <row r="115172" ht="12.75" customHeight="1" x14ac:dyDescent="0.2"/>
    <row r="115173" ht="12.75" customHeight="1" x14ac:dyDescent="0.2"/>
    <row r="115174" ht="12.75" customHeight="1" x14ac:dyDescent="0.2"/>
    <row r="115175" ht="12.75" customHeight="1" x14ac:dyDescent="0.2"/>
    <row r="115176" ht="12.75" customHeight="1" x14ac:dyDescent="0.2"/>
    <row r="115177" ht="12.75" customHeight="1" x14ac:dyDescent="0.2"/>
    <row r="115178" ht="12.75" customHeight="1" x14ac:dyDescent="0.2"/>
    <row r="115179" ht="12.75" customHeight="1" x14ac:dyDescent="0.2"/>
    <row r="115180" ht="12.75" customHeight="1" x14ac:dyDescent="0.2"/>
    <row r="115181" ht="12.75" customHeight="1" x14ac:dyDescent="0.2"/>
    <row r="115182" ht="12.75" customHeight="1" x14ac:dyDescent="0.2"/>
    <row r="115183" ht="12.75" customHeight="1" x14ac:dyDescent="0.2"/>
    <row r="115184" ht="12.75" customHeight="1" x14ac:dyDescent="0.2"/>
    <row r="115185" ht="12.75" customHeight="1" x14ac:dyDescent="0.2"/>
    <row r="115186" ht="12.75" customHeight="1" x14ac:dyDescent="0.2"/>
    <row r="115187" ht="12.75" customHeight="1" x14ac:dyDescent="0.2"/>
    <row r="115188" ht="12.75" customHeight="1" x14ac:dyDescent="0.2"/>
    <row r="115189" ht="12.75" customHeight="1" x14ac:dyDescent="0.2"/>
    <row r="115190" ht="12.75" customHeight="1" x14ac:dyDescent="0.2"/>
    <row r="115191" ht="12.75" customHeight="1" x14ac:dyDescent="0.2"/>
    <row r="115192" ht="12.75" customHeight="1" x14ac:dyDescent="0.2"/>
    <row r="115193" ht="12.75" customHeight="1" x14ac:dyDescent="0.2"/>
    <row r="115194" ht="12.75" customHeight="1" x14ac:dyDescent="0.2"/>
    <row r="115195" ht="12.75" customHeight="1" x14ac:dyDescent="0.2"/>
    <row r="115196" ht="12.75" customHeight="1" x14ac:dyDescent="0.2"/>
    <row r="115197" ht="12.75" customHeight="1" x14ac:dyDescent="0.2"/>
    <row r="115198" ht="12.75" customHeight="1" x14ac:dyDescent="0.2"/>
    <row r="115199" ht="12.75" customHeight="1" x14ac:dyDescent="0.2"/>
    <row r="115200" ht="12.75" customHeight="1" x14ac:dyDescent="0.2"/>
    <row r="115201" ht="12.75" customHeight="1" x14ac:dyDescent="0.2"/>
    <row r="115202" ht="12.75" customHeight="1" x14ac:dyDescent="0.2"/>
    <row r="115203" ht="12.75" customHeight="1" x14ac:dyDescent="0.2"/>
    <row r="115204" ht="12.75" customHeight="1" x14ac:dyDescent="0.2"/>
    <row r="115205" ht="12.75" customHeight="1" x14ac:dyDescent="0.2"/>
    <row r="115206" ht="12.75" customHeight="1" x14ac:dyDescent="0.2"/>
    <row r="115207" ht="12.75" customHeight="1" x14ac:dyDescent="0.2"/>
    <row r="115208" ht="12.75" customHeight="1" x14ac:dyDescent="0.2"/>
    <row r="115209" ht="12.75" customHeight="1" x14ac:dyDescent="0.2"/>
    <row r="115210" ht="12.75" customHeight="1" x14ac:dyDescent="0.2"/>
    <row r="115211" ht="12.75" customHeight="1" x14ac:dyDescent="0.2"/>
    <row r="115212" ht="12.75" customHeight="1" x14ac:dyDescent="0.2"/>
    <row r="115213" ht="12.75" customHeight="1" x14ac:dyDescent="0.2"/>
    <row r="115214" ht="12.75" customHeight="1" x14ac:dyDescent="0.2"/>
    <row r="115215" ht="12.75" customHeight="1" x14ac:dyDescent="0.2"/>
    <row r="115216" ht="12.75" customHeight="1" x14ac:dyDescent="0.2"/>
    <row r="115217" ht="12.75" customHeight="1" x14ac:dyDescent="0.2"/>
    <row r="115218" ht="12.75" customHeight="1" x14ac:dyDescent="0.2"/>
    <row r="115219" ht="12.75" customHeight="1" x14ac:dyDescent="0.2"/>
    <row r="115220" ht="12.75" customHeight="1" x14ac:dyDescent="0.2"/>
    <row r="115221" ht="12.75" customHeight="1" x14ac:dyDescent="0.2"/>
    <row r="115222" ht="12.75" customHeight="1" x14ac:dyDescent="0.2"/>
    <row r="115223" ht="12.75" customHeight="1" x14ac:dyDescent="0.2"/>
    <row r="115224" ht="12.75" customHeight="1" x14ac:dyDescent="0.2"/>
    <row r="115225" ht="12.75" customHeight="1" x14ac:dyDescent="0.2"/>
    <row r="115226" ht="12.75" customHeight="1" x14ac:dyDescent="0.2"/>
    <row r="115227" ht="12.75" customHeight="1" x14ac:dyDescent="0.2"/>
    <row r="115228" ht="12.75" customHeight="1" x14ac:dyDescent="0.2"/>
    <row r="115229" ht="12.75" customHeight="1" x14ac:dyDescent="0.2"/>
    <row r="115230" ht="12.75" customHeight="1" x14ac:dyDescent="0.2"/>
    <row r="115231" ht="12.75" customHeight="1" x14ac:dyDescent="0.2"/>
    <row r="115232" ht="12.75" customHeight="1" x14ac:dyDescent="0.2"/>
    <row r="115233" ht="12.75" customHeight="1" x14ac:dyDescent="0.2"/>
    <row r="115234" ht="12.75" customHeight="1" x14ac:dyDescent="0.2"/>
    <row r="115235" ht="12.75" customHeight="1" x14ac:dyDescent="0.2"/>
    <row r="115236" ht="12.75" customHeight="1" x14ac:dyDescent="0.2"/>
    <row r="115237" ht="12.75" customHeight="1" x14ac:dyDescent="0.2"/>
    <row r="115238" ht="12.75" customHeight="1" x14ac:dyDescent="0.2"/>
    <row r="115239" ht="12.75" customHeight="1" x14ac:dyDescent="0.2"/>
    <row r="115240" ht="12.75" customHeight="1" x14ac:dyDescent="0.2"/>
    <row r="115241" ht="12.75" customHeight="1" x14ac:dyDescent="0.2"/>
    <row r="115242" ht="12.75" customHeight="1" x14ac:dyDescent="0.2"/>
    <row r="115243" ht="12.75" customHeight="1" x14ac:dyDescent="0.2"/>
    <row r="115244" ht="12.75" customHeight="1" x14ac:dyDescent="0.2"/>
    <row r="115245" ht="12.75" customHeight="1" x14ac:dyDescent="0.2"/>
    <row r="115246" ht="12.75" customHeight="1" x14ac:dyDescent="0.2"/>
    <row r="115247" ht="12.75" customHeight="1" x14ac:dyDescent="0.2"/>
    <row r="115248" ht="12.75" customHeight="1" x14ac:dyDescent="0.2"/>
    <row r="115249" ht="12.75" customHeight="1" x14ac:dyDescent="0.2"/>
    <row r="115250" ht="12.75" customHeight="1" x14ac:dyDescent="0.2"/>
    <row r="115251" ht="12.75" customHeight="1" x14ac:dyDescent="0.2"/>
    <row r="115252" ht="12.75" customHeight="1" x14ac:dyDescent="0.2"/>
    <row r="115253" ht="12.75" customHeight="1" x14ac:dyDescent="0.2"/>
    <row r="115254" ht="12.75" customHeight="1" x14ac:dyDescent="0.2"/>
    <row r="115255" ht="12.75" customHeight="1" x14ac:dyDescent="0.2"/>
    <row r="115256" ht="12.75" customHeight="1" x14ac:dyDescent="0.2"/>
    <row r="115257" ht="12.75" customHeight="1" x14ac:dyDescent="0.2"/>
    <row r="115258" ht="12.75" customHeight="1" x14ac:dyDescent="0.2"/>
    <row r="115259" ht="12.75" customHeight="1" x14ac:dyDescent="0.2"/>
    <row r="115260" ht="12.75" customHeight="1" x14ac:dyDescent="0.2"/>
    <row r="115261" ht="12.75" customHeight="1" x14ac:dyDescent="0.2"/>
    <row r="115262" ht="12.75" customHeight="1" x14ac:dyDescent="0.2"/>
    <row r="115263" ht="12.75" customHeight="1" x14ac:dyDescent="0.2"/>
    <row r="115264" ht="12.75" customHeight="1" x14ac:dyDescent="0.2"/>
    <row r="115265" ht="12.75" customHeight="1" x14ac:dyDescent="0.2"/>
    <row r="115266" ht="12.75" customHeight="1" x14ac:dyDescent="0.2"/>
    <row r="115267" ht="12.75" customHeight="1" x14ac:dyDescent="0.2"/>
    <row r="115268" ht="12.75" customHeight="1" x14ac:dyDescent="0.2"/>
    <row r="115269" ht="12.75" customHeight="1" x14ac:dyDescent="0.2"/>
    <row r="115270" ht="12.75" customHeight="1" x14ac:dyDescent="0.2"/>
    <row r="115271" ht="12.75" customHeight="1" x14ac:dyDescent="0.2"/>
    <row r="115272" ht="12.75" customHeight="1" x14ac:dyDescent="0.2"/>
    <row r="115273" ht="12.75" customHeight="1" x14ac:dyDescent="0.2"/>
    <row r="115274" ht="12.75" customHeight="1" x14ac:dyDescent="0.2"/>
    <row r="115275" ht="12.75" customHeight="1" x14ac:dyDescent="0.2"/>
    <row r="115276" ht="12.75" customHeight="1" x14ac:dyDescent="0.2"/>
    <row r="115277" ht="12.75" customHeight="1" x14ac:dyDescent="0.2"/>
    <row r="115278" ht="12.75" customHeight="1" x14ac:dyDescent="0.2"/>
    <row r="115279" ht="12.75" customHeight="1" x14ac:dyDescent="0.2"/>
    <row r="115280" ht="12.75" customHeight="1" x14ac:dyDescent="0.2"/>
    <row r="115281" ht="12.75" customHeight="1" x14ac:dyDescent="0.2"/>
    <row r="115282" ht="12.75" customHeight="1" x14ac:dyDescent="0.2"/>
    <row r="115283" ht="12.75" customHeight="1" x14ac:dyDescent="0.2"/>
    <row r="115284" ht="12.75" customHeight="1" x14ac:dyDescent="0.2"/>
    <row r="115285" ht="12.75" customHeight="1" x14ac:dyDescent="0.2"/>
    <row r="115286" ht="12.75" customHeight="1" x14ac:dyDescent="0.2"/>
    <row r="115287" ht="12.75" customHeight="1" x14ac:dyDescent="0.2"/>
    <row r="115288" ht="12.75" customHeight="1" x14ac:dyDescent="0.2"/>
    <row r="115289" ht="12.75" customHeight="1" x14ac:dyDescent="0.2"/>
    <row r="115290" ht="12.75" customHeight="1" x14ac:dyDescent="0.2"/>
    <row r="115291" ht="12.75" customHeight="1" x14ac:dyDescent="0.2"/>
    <row r="115292" ht="12.75" customHeight="1" x14ac:dyDescent="0.2"/>
    <row r="115293" ht="12.75" customHeight="1" x14ac:dyDescent="0.2"/>
    <row r="115294" ht="12.75" customHeight="1" x14ac:dyDescent="0.2"/>
    <row r="115295" ht="12.75" customHeight="1" x14ac:dyDescent="0.2"/>
    <row r="115296" ht="12.75" customHeight="1" x14ac:dyDescent="0.2"/>
    <row r="115297" ht="12.75" customHeight="1" x14ac:dyDescent="0.2"/>
    <row r="115298" ht="12.75" customHeight="1" x14ac:dyDescent="0.2"/>
    <row r="115299" ht="12.75" customHeight="1" x14ac:dyDescent="0.2"/>
    <row r="115300" ht="12.75" customHeight="1" x14ac:dyDescent="0.2"/>
    <row r="115301" ht="12.75" customHeight="1" x14ac:dyDescent="0.2"/>
    <row r="115302" ht="12.75" customHeight="1" x14ac:dyDescent="0.2"/>
    <row r="115303" ht="12.75" customHeight="1" x14ac:dyDescent="0.2"/>
    <row r="115304" ht="12.75" customHeight="1" x14ac:dyDescent="0.2"/>
    <row r="115305" ht="12.75" customHeight="1" x14ac:dyDescent="0.2"/>
    <row r="115306" ht="12.75" customHeight="1" x14ac:dyDescent="0.2"/>
    <row r="115307" ht="12.75" customHeight="1" x14ac:dyDescent="0.2"/>
    <row r="115308" ht="12.75" customHeight="1" x14ac:dyDescent="0.2"/>
    <row r="115309" ht="12.75" customHeight="1" x14ac:dyDescent="0.2"/>
    <row r="115310" ht="12.75" customHeight="1" x14ac:dyDescent="0.2"/>
    <row r="115311" ht="12.75" customHeight="1" x14ac:dyDescent="0.2"/>
    <row r="115312" ht="12.75" customHeight="1" x14ac:dyDescent="0.2"/>
    <row r="115313" ht="12.75" customHeight="1" x14ac:dyDescent="0.2"/>
    <row r="115314" ht="12.75" customHeight="1" x14ac:dyDescent="0.2"/>
    <row r="115315" ht="12.75" customHeight="1" x14ac:dyDescent="0.2"/>
    <row r="115316" ht="12.75" customHeight="1" x14ac:dyDescent="0.2"/>
    <row r="115317" ht="12.75" customHeight="1" x14ac:dyDescent="0.2"/>
    <row r="115318" ht="12.75" customHeight="1" x14ac:dyDescent="0.2"/>
    <row r="115319" ht="12.75" customHeight="1" x14ac:dyDescent="0.2"/>
    <row r="115320" ht="12.75" customHeight="1" x14ac:dyDescent="0.2"/>
    <row r="115321" ht="12.75" customHeight="1" x14ac:dyDescent="0.2"/>
    <row r="115322" ht="12.75" customHeight="1" x14ac:dyDescent="0.2"/>
    <row r="115323" ht="12.75" customHeight="1" x14ac:dyDescent="0.2"/>
    <row r="115324" ht="12.75" customHeight="1" x14ac:dyDescent="0.2"/>
    <row r="115325" ht="12.75" customHeight="1" x14ac:dyDescent="0.2"/>
    <row r="115326" ht="12.75" customHeight="1" x14ac:dyDescent="0.2"/>
    <row r="115327" ht="12.75" customHeight="1" x14ac:dyDescent="0.2"/>
    <row r="115328" ht="12.75" customHeight="1" x14ac:dyDescent="0.2"/>
    <row r="115329" ht="12.75" customHeight="1" x14ac:dyDescent="0.2"/>
    <row r="115330" ht="12.75" customHeight="1" x14ac:dyDescent="0.2"/>
    <row r="115331" ht="12.75" customHeight="1" x14ac:dyDescent="0.2"/>
    <row r="115332" ht="12.75" customHeight="1" x14ac:dyDescent="0.2"/>
    <row r="115333" ht="12.75" customHeight="1" x14ac:dyDescent="0.2"/>
    <row r="115334" ht="12.75" customHeight="1" x14ac:dyDescent="0.2"/>
    <row r="115335" ht="12.75" customHeight="1" x14ac:dyDescent="0.2"/>
    <row r="115336" ht="12.75" customHeight="1" x14ac:dyDescent="0.2"/>
    <row r="115337" ht="12.75" customHeight="1" x14ac:dyDescent="0.2"/>
    <row r="115338" ht="12.75" customHeight="1" x14ac:dyDescent="0.2"/>
    <row r="115339" ht="12.75" customHeight="1" x14ac:dyDescent="0.2"/>
    <row r="115340" ht="12.75" customHeight="1" x14ac:dyDescent="0.2"/>
    <row r="115341" ht="12.75" customHeight="1" x14ac:dyDescent="0.2"/>
    <row r="115342" ht="12.75" customHeight="1" x14ac:dyDescent="0.2"/>
    <row r="115343" ht="12.75" customHeight="1" x14ac:dyDescent="0.2"/>
    <row r="115344" ht="12.75" customHeight="1" x14ac:dyDescent="0.2"/>
    <row r="115345" ht="12.75" customHeight="1" x14ac:dyDescent="0.2"/>
    <row r="115346" ht="12.75" customHeight="1" x14ac:dyDescent="0.2"/>
    <row r="115347" ht="12.75" customHeight="1" x14ac:dyDescent="0.2"/>
    <row r="115348" ht="12.75" customHeight="1" x14ac:dyDescent="0.2"/>
    <row r="115349" ht="12.75" customHeight="1" x14ac:dyDescent="0.2"/>
    <row r="115350" ht="12.75" customHeight="1" x14ac:dyDescent="0.2"/>
    <row r="115351" ht="12.75" customHeight="1" x14ac:dyDescent="0.2"/>
    <row r="115352" ht="12.75" customHeight="1" x14ac:dyDescent="0.2"/>
    <row r="115353" ht="12.75" customHeight="1" x14ac:dyDescent="0.2"/>
    <row r="115354" ht="12.75" customHeight="1" x14ac:dyDescent="0.2"/>
    <row r="115355" ht="12.75" customHeight="1" x14ac:dyDescent="0.2"/>
    <row r="115356" ht="12.75" customHeight="1" x14ac:dyDescent="0.2"/>
    <row r="115357" ht="12.75" customHeight="1" x14ac:dyDescent="0.2"/>
    <row r="115358" ht="12.75" customHeight="1" x14ac:dyDescent="0.2"/>
    <row r="115359" ht="12.75" customHeight="1" x14ac:dyDescent="0.2"/>
    <row r="115360" ht="12.75" customHeight="1" x14ac:dyDescent="0.2"/>
    <row r="115361" ht="12.75" customHeight="1" x14ac:dyDescent="0.2"/>
    <row r="115362" ht="12.75" customHeight="1" x14ac:dyDescent="0.2"/>
    <row r="115363" ht="12.75" customHeight="1" x14ac:dyDescent="0.2"/>
    <row r="115364" ht="12.75" customHeight="1" x14ac:dyDescent="0.2"/>
    <row r="115365" ht="12.75" customHeight="1" x14ac:dyDescent="0.2"/>
    <row r="115366" ht="12.75" customHeight="1" x14ac:dyDescent="0.2"/>
    <row r="115367" ht="12.75" customHeight="1" x14ac:dyDescent="0.2"/>
    <row r="115368" ht="12.75" customHeight="1" x14ac:dyDescent="0.2"/>
    <row r="115369" ht="12.75" customHeight="1" x14ac:dyDescent="0.2"/>
    <row r="115370" ht="12.75" customHeight="1" x14ac:dyDescent="0.2"/>
    <row r="115371" ht="12.75" customHeight="1" x14ac:dyDescent="0.2"/>
    <row r="115372" ht="12.75" customHeight="1" x14ac:dyDescent="0.2"/>
    <row r="115373" ht="12.75" customHeight="1" x14ac:dyDescent="0.2"/>
    <row r="115374" ht="12.75" customHeight="1" x14ac:dyDescent="0.2"/>
    <row r="115375" ht="12.75" customHeight="1" x14ac:dyDescent="0.2"/>
    <row r="115376" ht="12.75" customHeight="1" x14ac:dyDescent="0.2"/>
    <row r="115377" ht="12.75" customHeight="1" x14ac:dyDescent="0.2"/>
    <row r="115378" ht="12.75" customHeight="1" x14ac:dyDescent="0.2"/>
    <row r="115379" ht="12.75" customHeight="1" x14ac:dyDescent="0.2"/>
    <row r="115380" ht="12.75" customHeight="1" x14ac:dyDescent="0.2"/>
    <row r="115381" ht="12.75" customHeight="1" x14ac:dyDescent="0.2"/>
    <row r="115382" ht="12.75" customHeight="1" x14ac:dyDescent="0.2"/>
    <row r="115383" ht="12.75" customHeight="1" x14ac:dyDescent="0.2"/>
    <row r="115384" ht="12.75" customHeight="1" x14ac:dyDescent="0.2"/>
    <row r="115385" ht="12.75" customHeight="1" x14ac:dyDescent="0.2"/>
    <row r="115386" ht="12.75" customHeight="1" x14ac:dyDescent="0.2"/>
    <row r="115387" ht="12.75" customHeight="1" x14ac:dyDescent="0.2"/>
    <row r="115388" ht="12.75" customHeight="1" x14ac:dyDescent="0.2"/>
    <row r="115389" ht="12.75" customHeight="1" x14ac:dyDescent="0.2"/>
    <row r="115390" ht="12.75" customHeight="1" x14ac:dyDescent="0.2"/>
    <row r="115391" ht="12.75" customHeight="1" x14ac:dyDescent="0.2"/>
    <row r="115392" ht="12.75" customHeight="1" x14ac:dyDescent="0.2"/>
    <row r="115393" ht="12.75" customHeight="1" x14ac:dyDescent="0.2"/>
    <row r="115394" ht="12.75" customHeight="1" x14ac:dyDescent="0.2"/>
    <row r="115395" ht="12.75" customHeight="1" x14ac:dyDescent="0.2"/>
    <row r="115396" ht="12.75" customHeight="1" x14ac:dyDescent="0.2"/>
    <row r="115397" ht="12.75" customHeight="1" x14ac:dyDescent="0.2"/>
    <row r="115398" ht="12.75" customHeight="1" x14ac:dyDescent="0.2"/>
    <row r="115399" ht="12.75" customHeight="1" x14ac:dyDescent="0.2"/>
    <row r="115400" ht="12.75" customHeight="1" x14ac:dyDescent="0.2"/>
    <row r="115401" ht="12.75" customHeight="1" x14ac:dyDescent="0.2"/>
    <row r="115402" ht="12.75" customHeight="1" x14ac:dyDescent="0.2"/>
    <row r="115403" ht="12.75" customHeight="1" x14ac:dyDescent="0.2"/>
    <row r="115404" ht="12.75" customHeight="1" x14ac:dyDescent="0.2"/>
    <row r="115405" ht="12.75" customHeight="1" x14ac:dyDescent="0.2"/>
    <row r="115406" ht="12.75" customHeight="1" x14ac:dyDescent="0.2"/>
    <row r="115407" ht="12.75" customHeight="1" x14ac:dyDescent="0.2"/>
    <row r="115408" ht="12.75" customHeight="1" x14ac:dyDescent="0.2"/>
    <row r="115409" ht="12.75" customHeight="1" x14ac:dyDescent="0.2"/>
    <row r="115410" ht="12.75" customHeight="1" x14ac:dyDescent="0.2"/>
    <row r="115411" ht="12.75" customHeight="1" x14ac:dyDescent="0.2"/>
    <row r="115412" ht="12.75" customHeight="1" x14ac:dyDescent="0.2"/>
    <row r="115413" ht="12.75" customHeight="1" x14ac:dyDescent="0.2"/>
    <row r="115414" ht="12.75" customHeight="1" x14ac:dyDescent="0.2"/>
    <row r="115415" ht="12.75" customHeight="1" x14ac:dyDescent="0.2"/>
    <row r="115416" ht="12.75" customHeight="1" x14ac:dyDescent="0.2"/>
    <row r="115417" ht="12.75" customHeight="1" x14ac:dyDescent="0.2"/>
    <row r="115418" ht="12.75" customHeight="1" x14ac:dyDescent="0.2"/>
    <row r="115419" ht="12.75" customHeight="1" x14ac:dyDescent="0.2"/>
    <row r="115420" ht="12.75" customHeight="1" x14ac:dyDescent="0.2"/>
    <row r="115421" ht="12.75" customHeight="1" x14ac:dyDescent="0.2"/>
    <row r="115422" ht="12.75" customHeight="1" x14ac:dyDescent="0.2"/>
    <row r="115423" ht="12.75" customHeight="1" x14ac:dyDescent="0.2"/>
    <row r="115424" ht="12.75" customHeight="1" x14ac:dyDescent="0.2"/>
    <row r="115425" ht="12.75" customHeight="1" x14ac:dyDescent="0.2"/>
    <row r="115426" ht="12.75" customHeight="1" x14ac:dyDescent="0.2"/>
    <row r="115427" ht="12.75" customHeight="1" x14ac:dyDescent="0.2"/>
    <row r="115428" ht="12.75" customHeight="1" x14ac:dyDescent="0.2"/>
    <row r="115429" ht="12.75" customHeight="1" x14ac:dyDescent="0.2"/>
    <row r="115430" ht="12.75" customHeight="1" x14ac:dyDescent="0.2"/>
    <row r="115431" ht="12.75" customHeight="1" x14ac:dyDescent="0.2"/>
    <row r="115432" ht="12.75" customHeight="1" x14ac:dyDescent="0.2"/>
    <row r="115433" ht="12.75" customHeight="1" x14ac:dyDescent="0.2"/>
    <row r="115434" ht="12.75" customHeight="1" x14ac:dyDescent="0.2"/>
    <row r="115435" ht="12.75" customHeight="1" x14ac:dyDescent="0.2"/>
    <row r="115436" ht="12.75" customHeight="1" x14ac:dyDescent="0.2"/>
    <row r="115437" ht="12.75" customHeight="1" x14ac:dyDescent="0.2"/>
    <row r="115438" ht="12.75" customHeight="1" x14ac:dyDescent="0.2"/>
    <row r="115439" ht="12.75" customHeight="1" x14ac:dyDescent="0.2"/>
    <row r="115440" ht="12.75" customHeight="1" x14ac:dyDescent="0.2"/>
    <row r="115441" ht="12.75" customHeight="1" x14ac:dyDescent="0.2"/>
    <row r="115442" ht="12.75" customHeight="1" x14ac:dyDescent="0.2"/>
    <row r="115443" ht="12.75" customHeight="1" x14ac:dyDescent="0.2"/>
    <row r="115444" ht="12.75" customHeight="1" x14ac:dyDescent="0.2"/>
    <row r="115445" ht="12.75" customHeight="1" x14ac:dyDescent="0.2"/>
    <row r="115446" ht="12.75" customHeight="1" x14ac:dyDescent="0.2"/>
    <row r="115447" ht="12.75" customHeight="1" x14ac:dyDescent="0.2"/>
    <row r="115448" ht="12.75" customHeight="1" x14ac:dyDescent="0.2"/>
    <row r="115449" ht="12.75" customHeight="1" x14ac:dyDescent="0.2"/>
    <row r="115450" ht="12.75" customHeight="1" x14ac:dyDescent="0.2"/>
    <row r="115451" ht="12.75" customHeight="1" x14ac:dyDescent="0.2"/>
    <row r="115452" ht="12.75" customHeight="1" x14ac:dyDescent="0.2"/>
    <row r="115453" ht="12.75" customHeight="1" x14ac:dyDescent="0.2"/>
    <row r="115454" ht="12.75" customHeight="1" x14ac:dyDescent="0.2"/>
    <row r="115455" ht="12.75" customHeight="1" x14ac:dyDescent="0.2"/>
    <row r="115456" ht="12.75" customHeight="1" x14ac:dyDescent="0.2"/>
    <row r="115457" ht="12.75" customHeight="1" x14ac:dyDescent="0.2"/>
    <row r="115458" ht="12.75" customHeight="1" x14ac:dyDescent="0.2"/>
    <row r="115459" ht="12.75" customHeight="1" x14ac:dyDescent="0.2"/>
    <row r="115460" ht="12.75" customHeight="1" x14ac:dyDescent="0.2"/>
    <row r="115461" ht="12.75" customHeight="1" x14ac:dyDescent="0.2"/>
    <row r="115462" ht="12.75" customHeight="1" x14ac:dyDescent="0.2"/>
    <row r="115463" ht="12.75" customHeight="1" x14ac:dyDescent="0.2"/>
    <row r="115464" ht="12.75" customHeight="1" x14ac:dyDescent="0.2"/>
    <row r="115465" ht="12.75" customHeight="1" x14ac:dyDescent="0.2"/>
    <row r="115466" ht="12.75" customHeight="1" x14ac:dyDescent="0.2"/>
    <row r="115467" ht="12.75" customHeight="1" x14ac:dyDescent="0.2"/>
    <row r="115468" ht="12.75" customHeight="1" x14ac:dyDescent="0.2"/>
    <row r="115469" ht="12.75" customHeight="1" x14ac:dyDescent="0.2"/>
    <row r="115470" ht="12.75" customHeight="1" x14ac:dyDescent="0.2"/>
    <row r="115471" ht="12.75" customHeight="1" x14ac:dyDescent="0.2"/>
    <row r="115472" ht="12.75" customHeight="1" x14ac:dyDescent="0.2"/>
    <row r="115473" ht="12.75" customHeight="1" x14ac:dyDescent="0.2"/>
    <row r="115474" ht="12.75" customHeight="1" x14ac:dyDescent="0.2"/>
    <row r="115475" ht="12.75" customHeight="1" x14ac:dyDescent="0.2"/>
    <row r="115476" ht="12.75" customHeight="1" x14ac:dyDescent="0.2"/>
    <row r="115477" ht="12.75" customHeight="1" x14ac:dyDescent="0.2"/>
    <row r="115478" ht="12.75" customHeight="1" x14ac:dyDescent="0.2"/>
    <row r="115479" ht="12.75" customHeight="1" x14ac:dyDescent="0.2"/>
    <row r="115480" ht="12.75" customHeight="1" x14ac:dyDescent="0.2"/>
    <row r="115481" ht="12.75" customHeight="1" x14ac:dyDescent="0.2"/>
    <row r="115482" ht="12.75" customHeight="1" x14ac:dyDescent="0.2"/>
    <row r="115483" ht="12.75" customHeight="1" x14ac:dyDescent="0.2"/>
    <row r="115484" ht="12.75" customHeight="1" x14ac:dyDescent="0.2"/>
    <row r="115485" ht="12.75" customHeight="1" x14ac:dyDescent="0.2"/>
    <row r="115486" ht="12.75" customHeight="1" x14ac:dyDescent="0.2"/>
    <row r="115487" ht="12.75" customHeight="1" x14ac:dyDescent="0.2"/>
    <row r="115488" ht="12.75" customHeight="1" x14ac:dyDescent="0.2"/>
    <row r="115489" ht="12.75" customHeight="1" x14ac:dyDescent="0.2"/>
    <row r="115490" ht="12.75" customHeight="1" x14ac:dyDescent="0.2"/>
    <row r="115491" ht="12.75" customHeight="1" x14ac:dyDescent="0.2"/>
    <row r="115492" ht="12.75" customHeight="1" x14ac:dyDescent="0.2"/>
    <row r="115493" ht="12.75" customHeight="1" x14ac:dyDescent="0.2"/>
    <row r="115494" ht="12.75" customHeight="1" x14ac:dyDescent="0.2"/>
    <row r="115495" ht="12.75" customHeight="1" x14ac:dyDescent="0.2"/>
    <row r="115496" ht="12.75" customHeight="1" x14ac:dyDescent="0.2"/>
    <row r="115497" ht="12.75" customHeight="1" x14ac:dyDescent="0.2"/>
    <row r="115498" ht="12.75" customHeight="1" x14ac:dyDescent="0.2"/>
    <row r="115499" ht="12.75" customHeight="1" x14ac:dyDescent="0.2"/>
    <row r="115500" ht="12.75" customHeight="1" x14ac:dyDescent="0.2"/>
    <row r="115501" ht="12.75" customHeight="1" x14ac:dyDescent="0.2"/>
    <row r="115502" ht="12.75" customHeight="1" x14ac:dyDescent="0.2"/>
    <row r="115503" ht="12.75" customHeight="1" x14ac:dyDescent="0.2"/>
    <row r="115504" ht="12.75" customHeight="1" x14ac:dyDescent="0.2"/>
    <row r="115505" ht="12.75" customHeight="1" x14ac:dyDescent="0.2"/>
    <row r="115506" ht="12.75" customHeight="1" x14ac:dyDescent="0.2"/>
    <row r="115507" ht="12.75" customHeight="1" x14ac:dyDescent="0.2"/>
    <row r="115508" ht="12.75" customHeight="1" x14ac:dyDescent="0.2"/>
    <row r="115509" ht="12.75" customHeight="1" x14ac:dyDescent="0.2"/>
    <row r="115510" ht="12.75" customHeight="1" x14ac:dyDescent="0.2"/>
    <row r="115511" ht="12.75" customHeight="1" x14ac:dyDescent="0.2"/>
    <row r="115512" ht="12.75" customHeight="1" x14ac:dyDescent="0.2"/>
    <row r="115513" ht="12.75" customHeight="1" x14ac:dyDescent="0.2"/>
    <row r="115514" ht="12.75" customHeight="1" x14ac:dyDescent="0.2"/>
    <row r="115515" ht="12.75" customHeight="1" x14ac:dyDescent="0.2"/>
    <row r="115516" ht="12.75" customHeight="1" x14ac:dyDescent="0.2"/>
    <row r="115517" ht="12.75" customHeight="1" x14ac:dyDescent="0.2"/>
    <row r="115518" ht="12.75" customHeight="1" x14ac:dyDescent="0.2"/>
    <row r="115519" ht="12.75" customHeight="1" x14ac:dyDescent="0.2"/>
    <row r="115520" ht="12.75" customHeight="1" x14ac:dyDescent="0.2"/>
    <row r="115521" ht="12.75" customHeight="1" x14ac:dyDescent="0.2"/>
    <row r="115522" ht="12.75" customHeight="1" x14ac:dyDescent="0.2"/>
    <row r="115523" ht="12.75" customHeight="1" x14ac:dyDescent="0.2"/>
    <row r="115524" ht="12.75" customHeight="1" x14ac:dyDescent="0.2"/>
    <row r="115525" ht="12.75" customHeight="1" x14ac:dyDescent="0.2"/>
    <row r="115526" ht="12.75" customHeight="1" x14ac:dyDescent="0.2"/>
    <row r="115527" ht="12.75" customHeight="1" x14ac:dyDescent="0.2"/>
    <row r="115528" ht="12.75" customHeight="1" x14ac:dyDescent="0.2"/>
    <row r="115529" ht="12.75" customHeight="1" x14ac:dyDescent="0.2"/>
    <row r="115530" ht="12.75" customHeight="1" x14ac:dyDescent="0.2"/>
    <row r="115531" ht="12.75" customHeight="1" x14ac:dyDescent="0.2"/>
    <row r="115532" ht="12.75" customHeight="1" x14ac:dyDescent="0.2"/>
    <row r="115533" ht="12.75" customHeight="1" x14ac:dyDescent="0.2"/>
    <row r="115534" ht="12.75" customHeight="1" x14ac:dyDescent="0.2"/>
    <row r="115535" ht="12.75" customHeight="1" x14ac:dyDescent="0.2"/>
    <row r="115536" ht="12.75" customHeight="1" x14ac:dyDescent="0.2"/>
    <row r="115537" ht="12.75" customHeight="1" x14ac:dyDescent="0.2"/>
    <row r="115538" ht="12.75" customHeight="1" x14ac:dyDescent="0.2"/>
    <row r="115539" ht="12.75" customHeight="1" x14ac:dyDescent="0.2"/>
    <row r="115540" ht="12.75" customHeight="1" x14ac:dyDescent="0.2"/>
    <row r="115541" ht="12.75" customHeight="1" x14ac:dyDescent="0.2"/>
    <row r="115542" ht="12.75" customHeight="1" x14ac:dyDescent="0.2"/>
    <row r="115543" ht="12.75" customHeight="1" x14ac:dyDescent="0.2"/>
    <row r="115544" ht="12.75" customHeight="1" x14ac:dyDescent="0.2"/>
    <row r="115545" ht="12.75" customHeight="1" x14ac:dyDescent="0.2"/>
    <row r="115546" ht="12.75" customHeight="1" x14ac:dyDescent="0.2"/>
    <row r="115547" ht="12.75" customHeight="1" x14ac:dyDescent="0.2"/>
    <row r="115548" ht="12.75" customHeight="1" x14ac:dyDescent="0.2"/>
    <row r="115549" ht="12.75" customHeight="1" x14ac:dyDescent="0.2"/>
    <row r="115550" ht="12.75" customHeight="1" x14ac:dyDescent="0.2"/>
    <row r="115551" ht="12.75" customHeight="1" x14ac:dyDescent="0.2"/>
    <row r="115552" ht="12.75" customHeight="1" x14ac:dyDescent="0.2"/>
    <row r="115553" ht="12.75" customHeight="1" x14ac:dyDescent="0.2"/>
    <row r="115554" ht="12.75" customHeight="1" x14ac:dyDescent="0.2"/>
    <row r="115555" ht="12.75" customHeight="1" x14ac:dyDescent="0.2"/>
    <row r="115556" ht="12.75" customHeight="1" x14ac:dyDescent="0.2"/>
    <row r="115557" ht="12.75" customHeight="1" x14ac:dyDescent="0.2"/>
    <row r="115558" ht="12.75" customHeight="1" x14ac:dyDescent="0.2"/>
    <row r="115559" ht="12.75" customHeight="1" x14ac:dyDescent="0.2"/>
    <row r="115560" ht="12.75" customHeight="1" x14ac:dyDescent="0.2"/>
    <row r="115561" ht="12.75" customHeight="1" x14ac:dyDescent="0.2"/>
    <row r="115562" ht="12.75" customHeight="1" x14ac:dyDescent="0.2"/>
    <row r="115563" ht="12.75" customHeight="1" x14ac:dyDescent="0.2"/>
    <row r="115564" ht="12.75" customHeight="1" x14ac:dyDescent="0.2"/>
    <row r="115565" ht="12.75" customHeight="1" x14ac:dyDescent="0.2"/>
    <row r="115566" ht="12.75" customHeight="1" x14ac:dyDescent="0.2"/>
    <row r="115567" ht="12.75" customHeight="1" x14ac:dyDescent="0.2"/>
    <row r="115568" ht="12.75" customHeight="1" x14ac:dyDescent="0.2"/>
    <row r="115569" ht="12.75" customHeight="1" x14ac:dyDescent="0.2"/>
    <row r="115570" ht="12.75" customHeight="1" x14ac:dyDescent="0.2"/>
    <row r="115571" ht="12.75" customHeight="1" x14ac:dyDescent="0.2"/>
    <row r="115572" ht="12.75" customHeight="1" x14ac:dyDescent="0.2"/>
    <row r="115573" ht="12.75" customHeight="1" x14ac:dyDescent="0.2"/>
    <row r="115574" ht="12.75" customHeight="1" x14ac:dyDescent="0.2"/>
    <row r="115575" ht="12.75" customHeight="1" x14ac:dyDescent="0.2"/>
    <row r="115576" ht="12.75" customHeight="1" x14ac:dyDescent="0.2"/>
    <row r="115577" ht="12.75" customHeight="1" x14ac:dyDescent="0.2"/>
    <row r="115578" ht="12.75" customHeight="1" x14ac:dyDescent="0.2"/>
    <row r="115579" ht="12.75" customHeight="1" x14ac:dyDescent="0.2"/>
    <row r="115580" ht="12.75" customHeight="1" x14ac:dyDescent="0.2"/>
    <row r="115581" ht="12.75" customHeight="1" x14ac:dyDescent="0.2"/>
    <row r="115582" ht="12.75" customHeight="1" x14ac:dyDescent="0.2"/>
    <row r="115583" ht="12.75" customHeight="1" x14ac:dyDescent="0.2"/>
    <row r="115584" ht="12.75" customHeight="1" x14ac:dyDescent="0.2"/>
    <row r="115585" ht="12.75" customHeight="1" x14ac:dyDescent="0.2"/>
    <row r="115586" ht="12.75" customHeight="1" x14ac:dyDescent="0.2"/>
    <row r="115587" ht="12.75" customHeight="1" x14ac:dyDescent="0.2"/>
    <row r="115588" ht="12.75" customHeight="1" x14ac:dyDescent="0.2"/>
    <row r="115589" ht="12.75" customHeight="1" x14ac:dyDescent="0.2"/>
    <row r="115590" ht="12.75" customHeight="1" x14ac:dyDescent="0.2"/>
    <row r="115591" ht="12.75" customHeight="1" x14ac:dyDescent="0.2"/>
    <row r="115592" ht="12.75" customHeight="1" x14ac:dyDescent="0.2"/>
    <row r="115593" ht="12.75" customHeight="1" x14ac:dyDescent="0.2"/>
    <row r="115594" ht="12.75" customHeight="1" x14ac:dyDescent="0.2"/>
    <row r="115595" ht="12.75" customHeight="1" x14ac:dyDescent="0.2"/>
    <row r="115596" ht="12.75" customHeight="1" x14ac:dyDescent="0.2"/>
    <row r="115597" ht="12.75" customHeight="1" x14ac:dyDescent="0.2"/>
    <row r="115598" ht="12.75" customHeight="1" x14ac:dyDescent="0.2"/>
    <row r="115599" ht="12.75" customHeight="1" x14ac:dyDescent="0.2"/>
    <row r="115600" ht="12.75" customHeight="1" x14ac:dyDescent="0.2"/>
    <row r="115601" ht="12.75" customHeight="1" x14ac:dyDescent="0.2"/>
    <row r="115602" ht="12.75" customHeight="1" x14ac:dyDescent="0.2"/>
    <row r="115603" ht="12.75" customHeight="1" x14ac:dyDescent="0.2"/>
    <row r="115604" ht="12.75" customHeight="1" x14ac:dyDescent="0.2"/>
    <row r="115605" ht="12.75" customHeight="1" x14ac:dyDescent="0.2"/>
    <row r="115606" ht="12.75" customHeight="1" x14ac:dyDescent="0.2"/>
    <row r="115607" ht="12.75" customHeight="1" x14ac:dyDescent="0.2"/>
    <row r="115608" ht="12.75" customHeight="1" x14ac:dyDescent="0.2"/>
    <row r="115609" ht="12.75" customHeight="1" x14ac:dyDescent="0.2"/>
    <row r="115610" ht="12.75" customHeight="1" x14ac:dyDescent="0.2"/>
    <row r="115611" ht="12.75" customHeight="1" x14ac:dyDescent="0.2"/>
    <row r="115612" ht="12.75" customHeight="1" x14ac:dyDescent="0.2"/>
    <row r="115613" ht="12.75" customHeight="1" x14ac:dyDescent="0.2"/>
    <row r="115614" ht="12.75" customHeight="1" x14ac:dyDescent="0.2"/>
    <row r="115615" ht="12.75" customHeight="1" x14ac:dyDescent="0.2"/>
    <row r="115616" ht="12.75" customHeight="1" x14ac:dyDescent="0.2"/>
    <row r="115617" ht="12.75" customHeight="1" x14ac:dyDescent="0.2"/>
    <row r="115618" ht="12.75" customHeight="1" x14ac:dyDescent="0.2"/>
    <row r="115619" ht="12.75" customHeight="1" x14ac:dyDescent="0.2"/>
    <row r="115620" ht="12.75" customHeight="1" x14ac:dyDescent="0.2"/>
    <row r="115621" ht="12.75" customHeight="1" x14ac:dyDescent="0.2"/>
    <row r="115622" ht="12.75" customHeight="1" x14ac:dyDescent="0.2"/>
    <row r="115623" ht="12.75" customHeight="1" x14ac:dyDescent="0.2"/>
    <row r="115624" ht="12.75" customHeight="1" x14ac:dyDescent="0.2"/>
    <row r="115625" ht="12.75" customHeight="1" x14ac:dyDescent="0.2"/>
    <row r="115626" ht="12.75" customHeight="1" x14ac:dyDescent="0.2"/>
    <row r="115627" ht="12.75" customHeight="1" x14ac:dyDescent="0.2"/>
    <row r="115628" ht="12.75" customHeight="1" x14ac:dyDescent="0.2"/>
    <row r="115629" ht="12.75" customHeight="1" x14ac:dyDescent="0.2"/>
    <row r="115630" ht="12.75" customHeight="1" x14ac:dyDescent="0.2"/>
    <row r="115631" ht="12.75" customHeight="1" x14ac:dyDescent="0.2"/>
    <row r="115632" ht="12.75" customHeight="1" x14ac:dyDescent="0.2"/>
    <row r="115633" ht="12.75" customHeight="1" x14ac:dyDescent="0.2"/>
    <row r="115634" ht="12.75" customHeight="1" x14ac:dyDescent="0.2"/>
    <row r="115635" ht="12.75" customHeight="1" x14ac:dyDescent="0.2"/>
    <row r="115636" ht="12.75" customHeight="1" x14ac:dyDescent="0.2"/>
    <row r="115637" ht="12.75" customHeight="1" x14ac:dyDescent="0.2"/>
    <row r="115638" ht="12.75" customHeight="1" x14ac:dyDescent="0.2"/>
    <row r="115639" ht="12.75" customHeight="1" x14ac:dyDescent="0.2"/>
    <row r="115640" ht="12.75" customHeight="1" x14ac:dyDescent="0.2"/>
    <row r="115641" ht="12.75" customHeight="1" x14ac:dyDescent="0.2"/>
    <row r="115642" ht="12.75" customHeight="1" x14ac:dyDescent="0.2"/>
    <row r="115643" ht="12.75" customHeight="1" x14ac:dyDescent="0.2"/>
    <row r="115644" ht="12.75" customHeight="1" x14ac:dyDescent="0.2"/>
    <row r="115645" ht="12.75" customHeight="1" x14ac:dyDescent="0.2"/>
    <row r="115646" ht="12.75" customHeight="1" x14ac:dyDescent="0.2"/>
    <row r="115647" ht="12.75" customHeight="1" x14ac:dyDescent="0.2"/>
    <row r="115648" ht="12.75" customHeight="1" x14ac:dyDescent="0.2"/>
    <row r="115649" ht="12.75" customHeight="1" x14ac:dyDescent="0.2"/>
    <row r="115650" ht="12.75" customHeight="1" x14ac:dyDescent="0.2"/>
    <row r="115651" ht="12.75" customHeight="1" x14ac:dyDescent="0.2"/>
    <row r="115652" ht="12.75" customHeight="1" x14ac:dyDescent="0.2"/>
    <row r="115653" ht="12.75" customHeight="1" x14ac:dyDescent="0.2"/>
    <row r="115654" ht="12.75" customHeight="1" x14ac:dyDescent="0.2"/>
    <row r="115655" ht="12.75" customHeight="1" x14ac:dyDescent="0.2"/>
    <row r="115656" ht="12.75" customHeight="1" x14ac:dyDescent="0.2"/>
    <row r="115657" ht="12.75" customHeight="1" x14ac:dyDescent="0.2"/>
    <row r="115658" ht="12.75" customHeight="1" x14ac:dyDescent="0.2"/>
    <row r="115659" ht="12.75" customHeight="1" x14ac:dyDescent="0.2"/>
    <row r="115660" ht="12.75" customHeight="1" x14ac:dyDescent="0.2"/>
    <row r="115661" ht="12.75" customHeight="1" x14ac:dyDescent="0.2"/>
    <row r="115662" ht="12.75" customHeight="1" x14ac:dyDescent="0.2"/>
    <row r="115663" ht="12.75" customHeight="1" x14ac:dyDescent="0.2"/>
    <row r="115664" ht="12.75" customHeight="1" x14ac:dyDescent="0.2"/>
    <row r="115665" ht="12.75" customHeight="1" x14ac:dyDescent="0.2"/>
    <row r="115666" ht="12.75" customHeight="1" x14ac:dyDescent="0.2"/>
    <row r="115667" ht="12.75" customHeight="1" x14ac:dyDescent="0.2"/>
    <row r="115668" ht="12.75" customHeight="1" x14ac:dyDescent="0.2"/>
    <row r="115669" ht="12.75" customHeight="1" x14ac:dyDescent="0.2"/>
    <row r="115670" ht="12.75" customHeight="1" x14ac:dyDescent="0.2"/>
    <row r="115671" ht="12.75" customHeight="1" x14ac:dyDescent="0.2"/>
    <row r="115672" ht="12.75" customHeight="1" x14ac:dyDescent="0.2"/>
    <row r="115673" ht="12.75" customHeight="1" x14ac:dyDescent="0.2"/>
    <row r="115674" ht="12.75" customHeight="1" x14ac:dyDescent="0.2"/>
    <row r="115675" ht="12.75" customHeight="1" x14ac:dyDescent="0.2"/>
    <row r="115676" ht="12.75" customHeight="1" x14ac:dyDescent="0.2"/>
    <row r="115677" ht="12.75" customHeight="1" x14ac:dyDescent="0.2"/>
    <row r="115678" ht="12.75" customHeight="1" x14ac:dyDescent="0.2"/>
    <row r="115679" ht="12.75" customHeight="1" x14ac:dyDescent="0.2"/>
    <row r="115680" ht="12.75" customHeight="1" x14ac:dyDescent="0.2"/>
    <row r="115681" ht="12.75" customHeight="1" x14ac:dyDescent="0.2"/>
    <row r="115682" ht="12.75" customHeight="1" x14ac:dyDescent="0.2"/>
    <row r="115683" ht="12.75" customHeight="1" x14ac:dyDescent="0.2"/>
    <row r="115684" ht="12.75" customHeight="1" x14ac:dyDescent="0.2"/>
    <row r="115685" ht="12.75" customHeight="1" x14ac:dyDescent="0.2"/>
    <row r="115686" ht="12.75" customHeight="1" x14ac:dyDescent="0.2"/>
    <row r="115687" ht="12.75" customHeight="1" x14ac:dyDescent="0.2"/>
    <row r="115688" ht="12.75" customHeight="1" x14ac:dyDescent="0.2"/>
    <row r="115689" ht="12.75" customHeight="1" x14ac:dyDescent="0.2"/>
    <row r="115690" ht="12.75" customHeight="1" x14ac:dyDescent="0.2"/>
    <row r="115691" ht="12.75" customHeight="1" x14ac:dyDescent="0.2"/>
    <row r="115692" ht="12.75" customHeight="1" x14ac:dyDescent="0.2"/>
    <row r="115693" ht="12.75" customHeight="1" x14ac:dyDescent="0.2"/>
    <row r="115694" ht="12.75" customHeight="1" x14ac:dyDescent="0.2"/>
    <row r="115695" ht="12.75" customHeight="1" x14ac:dyDescent="0.2"/>
    <row r="115696" ht="12.75" customHeight="1" x14ac:dyDescent="0.2"/>
    <row r="115697" ht="12.75" customHeight="1" x14ac:dyDescent="0.2"/>
    <row r="115698" ht="12.75" customHeight="1" x14ac:dyDescent="0.2"/>
    <row r="115699" ht="12.75" customHeight="1" x14ac:dyDescent="0.2"/>
    <row r="115700" ht="12.75" customHeight="1" x14ac:dyDescent="0.2"/>
    <row r="115701" ht="12.75" customHeight="1" x14ac:dyDescent="0.2"/>
    <row r="115702" ht="12.75" customHeight="1" x14ac:dyDescent="0.2"/>
    <row r="115703" ht="12.75" customHeight="1" x14ac:dyDescent="0.2"/>
    <row r="115704" ht="12.75" customHeight="1" x14ac:dyDescent="0.2"/>
    <row r="115705" ht="12.75" customHeight="1" x14ac:dyDescent="0.2"/>
    <row r="115706" ht="12.75" customHeight="1" x14ac:dyDescent="0.2"/>
    <row r="115707" ht="12.75" customHeight="1" x14ac:dyDescent="0.2"/>
    <row r="115708" ht="12.75" customHeight="1" x14ac:dyDescent="0.2"/>
    <row r="115709" ht="12.75" customHeight="1" x14ac:dyDescent="0.2"/>
    <row r="115710" ht="12.75" customHeight="1" x14ac:dyDescent="0.2"/>
    <row r="115711" ht="12.75" customHeight="1" x14ac:dyDescent="0.2"/>
    <row r="115712" ht="12.75" customHeight="1" x14ac:dyDescent="0.2"/>
    <row r="115713" ht="12.75" customHeight="1" x14ac:dyDescent="0.2"/>
    <row r="115714" ht="12.75" customHeight="1" x14ac:dyDescent="0.2"/>
    <row r="115715" ht="12.75" customHeight="1" x14ac:dyDescent="0.2"/>
    <row r="115716" ht="12.75" customHeight="1" x14ac:dyDescent="0.2"/>
    <row r="115717" ht="12.75" customHeight="1" x14ac:dyDescent="0.2"/>
    <row r="115718" ht="12.75" customHeight="1" x14ac:dyDescent="0.2"/>
    <row r="115719" ht="12.75" customHeight="1" x14ac:dyDescent="0.2"/>
    <row r="115720" ht="12.75" customHeight="1" x14ac:dyDescent="0.2"/>
    <row r="115721" ht="12.75" customHeight="1" x14ac:dyDescent="0.2"/>
    <row r="115722" ht="12.75" customHeight="1" x14ac:dyDescent="0.2"/>
    <row r="115723" ht="12.75" customHeight="1" x14ac:dyDescent="0.2"/>
    <row r="115724" ht="12.75" customHeight="1" x14ac:dyDescent="0.2"/>
    <row r="115725" ht="12.75" customHeight="1" x14ac:dyDescent="0.2"/>
    <row r="115726" ht="12.75" customHeight="1" x14ac:dyDescent="0.2"/>
    <row r="115727" ht="12.75" customHeight="1" x14ac:dyDescent="0.2"/>
    <row r="115728" ht="12.75" customHeight="1" x14ac:dyDescent="0.2"/>
    <row r="115729" ht="12.75" customHeight="1" x14ac:dyDescent="0.2"/>
    <row r="115730" ht="12.75" customHeight="1" x14ac:dyDescent="0.2"/>
    <row r="115731" ht="12.75" customHeight="1" x14ac:dyDescent="0.2"/>
    <row r="115732" ht="12.75" customHeight="1" x14ac:dyDescent="0.2"/>
    <row r="115733" ht="12.75" customHeight="1" x14ac:dyDescent="0.2"/>
    <row r="115734" ht="12.75" customHeight="1" x14ac:dyDescent="0.2"/>
    <row r="115735" ht="12.75" customHeight="1" x14ac:dyDescent="0.2"/>
    <row r="115736" ht="12.75" customHeight="1" x14ac:dyDescent="0.2"/>
    <row r="115737" ht="12.75" customHeight="1" x14ac:dyDescent="0.2"/>
    <row r="115738" ht="12.75" customHeight="1" x14ac:dyDescent="0.2"/>
    <row r="115739" ht="12.75" customHeight="1" x14ac:dyDescent="0.2"/>
    <row r="115740" ht="12.75" customHeight="1" x14ac:dyDescent="0.2"/>
    <row r="115741" ht="12.75" customHeight="1" x14ac:dyDescent="0.2"/>
    <row r="115742" ht="12.75" customHeight="1" x14ac:dyDescent="0.2"/>
    <row r="115743" ht="12.75" customHeight="1" x14ac:dyDescent="0.2"/>
    <row r="115744" ht="12.75" customHeight="1" x14ac:dyDescent="0.2"/>
    <row r="115745" ht="12.75" customHeight="1" x14ac:dyDescent="0.2"/>
    <row r="115746" ht="12.75" customHeight="1" x14ac:dyDescent="0.2"/>
    <row r="115747" ht="12.75" customHeight="1" x14ac:dyDescent="0.2"/>
    <row r="115748" ht="12.75" customHeight="1" x14ac:dyDescent="0.2"/>
    <row r="115749" ht="12.75" customHeight="1" x14ac:dyDescent="0.2"/>
    <row r="115750" ht="12.75" customHeight="1" x14ac:dyDescent="0.2"/>
    <row r="115751" ht="12.75" customHeight="1" x14ac:dyDescent="0.2"/>
    <row r="115752" ht="12.75" customHeight="1" x14ac:dyDescent="0.2"/>
    <row r="115753" ht="12.75" customHeight="1" x14ac:dyDescent="0.2"/>
    <row r="115754" ht="12.75" customHeight="1" x14ac:dyDescent="0.2"/>
    <row r="115755" ht="12.75" customHeight="1" x14ac:dyDescent="0.2"/>
    <row r="115756" ht="12.75" customHeight="1" x14ac:dyDescent="0.2"/>
    <row r="115757" ht="12.75" customHeight="1" x14ac:dyDescent="0.2"/>
    <row r="115758" ht="12.75" customHeight="1" x14ac:dyDescent="0.2"/>
    <row r="115759" ht="12.75" customHeight="1" x14ac:dyDescent="0.2"/>
    <row r="115760" ht="12.75" customHeight="1" x14ac:dyDescent="0.2"/>
    <row r="115761" ht="12.75" customHeight="1" x14ac:dyDescent="0.2"/>
    <row r="115762" ht="12.75" customHeight="1" x14ac:dyDescent="0.2"/>
    <row r="115763" ht="12.75" customHeight="1" x14ac:dyDescent="0.2"/>
    <row r="115764" ht="12.75" customHeight="1" x14ac:dyDescent="0.2"/>
    <row r="115765" ht="12.75" customHeight="1" x14ac:dyDescent="0.2"/>
    <row r="115766" ht="12.75" customHeight="1" x14ac:dyDescent="0.2"/>
    <row r="115767" ht="12.75" customHeight="1" x14ac:dyDescent="0.2"/>
    <row r="115768" ht="12.75" customHeight="1" x14ac:dyDescent="0.2"/>
    <row r="115769" ht="12.75" customHeight="1" x14ac:dyDescent="0.2"/>
    <row r="115770" ht="12.75" customHeight="1" x14ac:dyDescent="0.2"/>
    <row r="115771" ht="12.75" customHeight="1" x14ac:dyDescent="0.2"/>
    <row r="115772" ht="12.75" customHeight="1" x14ac:dyDescent="0.2"/>
    <row r="115773" ht="12.75" customHeight="1" x14ac:dyDescent="0.2"/>
    <row r="115774" ht="12.75" customHeight="1" x14ac:dyDescent="0.2"/>
    <row r="115775" ht="12.75" customHeight="1" x14ac:dyDescent="0.2"/>
    <row r="115776" ht="12.75" customHeight="1" x14ac:dyDescent="0.2"/>
    <row r="115777" ht="12.75" customHeight="1" x14ac:dyDescent="0.2"/>
    <row r="115778" ht="12.75" customHeight="1" x14ac:dyDescent="0.2"/>
    <row r="115779" ht="12.75" customHeight="1" x14ac:dyDescent="0.2"/>
    <row r="115780" ht="12.75" customHeight="1" x14ac:dyDescent="0.2"/>
    <row r="115781" ht="12.75" customHeight="1" x14ac:dyDescent="0.2"/>
    <row r="115782" ht="12.75" customHeight="1" x14ac:dyDescent="0.2"/>
    <row r="115783" ht="12.75" customHeight="1" x14ac:dyDescent="0.2"/>
    <row r="115784" ht="12.75" customHeight="1" x14ac:dyDescent="0.2"/>
    <row r="115785" ht="12.75" customHeight="1" x14ac:dyDescent="0.2"/>
    <row r="115786" ht="12.75" customHeight="1" x14ac:dyDescent="0.2"/>
    <row r="115787" ht="12.75" customHeight="1" x14ac:dyDescent="0.2"/>
    <row r="115788" ht="12.75" customHeight="1" x14ac:dyDescent="0.2"/>
    <row r="115789" ht="12.75" customHeight="1" x14ac:dyDescent="0.2"/>
    <row r="115790" ht="12.75" customHeight="1" x14ac:dyDescent="0.2"/>
    <row r="115791" ht="12.75" customHeight="1" x14ac:dyDescent="0.2"/>
    <row r="115792" ht="12.75" customHeight="1" x14ac:dyDescent="0.2"/>
    <row r="115793" ht="12.75" customHeight="1" x14ac:dyDescent="0.2"/>
    <row r="115794" ht="12.75" customHeight="1" x14ac:dyDescent="0.2"/>
    <row r="115795" ht="12.75" customHeight="1" x14ac:dyDescent="0.2"/>
    <row r="115796" ht="12.75" customHeight="1" x14ac:dyDescent="0.2"/>
    <row r="115797" ht="12.75" customHeight="1" x14ac:dyDescent="0.2"/>
    <row r="115798" ht="12.75" customHeight="1" x14ac:dyDescent="0.2"/>
    <row r="115799" ht="12.75" customHeight="1" x14ac:dyDescent="0.2"/>
    <row r="115800" ht="12.75" customHeight="1" x14ac:dyDescent="0.2"/>
    <row r="115801" ht="12.75" customHeight="1" x14ac:dyDescent="0.2"/>
    <row r="115802" ht="12.75" customHeight="1" x14ac:dyDescent="0.2"/>
    <row r="115803" ht="12.75" customHeight="1" x14ac:dyDescent="0.2"/>
    <row r="115804" ht="12.75" customHeight="1" x14ac:dyDescent="0.2"/>
    <row r="115805" ht="12.75" customHeight="1" x14ac:dyDescent="0.2"/>
    <row r="115806" ht="12.75" customHeight="1" x14ac:dyDescent="0.2"/>
    <row r="115807" ht="12.75" customHeight="1" x14ac:dyDescent="0.2"/>
    <row r="115808" ht="12.75" customHeight="1" x14ac:dyDescent="0.2"/>
    <row r="115809" ht="12.75" customHeight="1" x14ac:dyDescent="0.2"/>
    <row r="115810" ht="12.75" customHeight="1" x14ac:dyDescent="0.2"/>
    <row r="115811" ht="12.75" customHeight="1" x14ac:dyDescent="0.2"/>
    <row r="115812" ht="12.75" customHeight="1" x14ac:dyDescent="0.2"/>
    <row r="115813" ht="12.75" customHeight="1" x14ac:dyDescent="0.2"/>
    <row r="115814" ht="12.75" customHeight="1" x14ac:dyDescent="0.2"/>
    <row r="115815" ht="12.75" customHeight="1" x14ac:dyDescent="0.2"/>
    <row r="115816" ht="12.75" customHeight="1" x14ac:dyDescent="0.2"/>
    <row r="115817" ht="12.75" customHeight="1" x14ac:dyDescent="0.2"/>
    <row r="115818" ht="12.75" customHeight="1" x14ac:dyDescent="0.2"/>
    <row r="115819" ht="12.75" customHeight="1" x14ac:dyDescent="0.2"/>
    <row r="115820" ht="12.75" customHeight="1" x14ac:dyDescent="0.2"/>
    <row r="115821" ht="12.75" customHeight="1" x14ac:dyDescent="0.2"/>
    <row r="115822" ht="12.75" customHeight="1" x14ac:dyDescent="0.2"/>
    <row r="115823" ht="12.75" customHeight="1" x14ac:dyDescent="0.2"/>
    <row r="115824" ht="12.75" customHeight="1" x14ac:dyDescent="0.2"/>
    <row r="115825" ht="12.75" customHeight="1" x14ac:dyDescent="0.2"/>
    <row r="115826" ht="12.75" customHeight="1" x14ac:dyDescent="0.2"/>
    <row r="115827" ht="12.75" customHeight="1" x14ac:dyDescent="0.2"/>
    <row r="115828" ht="12.75" customHeight="1" x14ac:dyDescent="0.2"/>
    <row r="115829" ht="12.75" customHeight="1" x14ac:dyDescent="0.2"/>
    <row r="115830" ht="12.75" customHeight="1" x14ac:dyDescent="0.2"/>
    <row r="115831" ht="12.75" customHeight="1" x14ac:dyDescent="0.2"/>
    <row r="115832" ht="12.75" customHeight="1" x14ac:dyDescent="0.2"/>
    <row r="115833" ht="12.75" customHeight="1" x14ac:dyDescent="0.2"/>
    <row r="115834" ht="12.75" customHeight="1" x14ac:dyDescent="0.2"/>
    <row r="115835" ht="12.75" customHeight="1" x14ac:dyDescent="0.2"/>
    <row r="115836" ht="12.75" customHeight="1" x14ac:dyDescent="0.2"/>
    <row r="115837" ht="12.75" customHeight="1" x14ac:dyDescent="0.2"/>
    <row r="115838" ht="12.75" customHeight="1" x14ac:dyDescent="0.2"/>
    <row r="115839" ht="12.75" customHeight="1" x14ac:dyDescent="0.2"/>
    <row r="115840" ht="12.75" customHeight="1" x14ac:dyDescent="0.2"/>
    <row r="115841" ht="12.75" customHeight="1" x14ac:dyDescent="0.2"/>
    <row r="115842" ht="12.75" customHeight="1" x14ac:dyDescent="0.2"/>
    <row r="115843" ht="12.75" customHeight="1" x14ac:dyDescent="0.2"/>
    <row r="115844" ht="12.75" customHeight="1" x14ac:dyDescent="0.2"/>
    <row r="115845" ht="12.75" customHeight="1" x14ac:dyDescent="0.2"/>
    <row r="115846" ht="12.75" customHeight="1" x14ac:dyDescent="0.2"/>
    <row r="115847" ht="12.75" customHeight="1" x14ac:dyDescent="0.2"/>
    <row r="115848" ht="12.75" customHeight="1" x14ac:dyDescent="0.2"/>
    <row r="115849" ht="12.75" customHeight="1" x14ac:dyDescent="0.2"/>
    <row r="115850" ht="12.75" customHeight="1" x14ac:dyDescent="0.2"/>
    <row r="115851" ht="12.75" customHeight="1" x14ac:dyDescent="0.2"/>
    <row r="115852" ht="12.75" customHeight="1" x14ac:dyDescent="0.2"/>
    <row r="115853" ht="12.75" customHeight="1" x14ac:dyDescent="0.2"/>
    <row r="115854" ht="12.75" customHeight="1" x14ac:dyDescent="0.2"/>
    <row r="115855" ht="12.75" customHeight="1" x14ac:dyDescent="0.2"/>
    <row r="115856" ht="12.75" customHeight="1" x14ac:dyDescent="0.2"/>
    <row r="115857" ht="12.75" customHeight="1" x14ac:dyDescent="0.2"/>
    <row r="115858" ht="12.75" customHeight="1" x14ac:dyDescent="0.2"/>
    <row r="115859" ht="12.75" customHeight="1" x14ac:dyDescent="0.2"/>
    <row r="115860" ht="12.75" customHeight="1" x14ac:dyDescent="0.2"/>
    <row r="115861" ht="12.75" customHeight="1" x14ac:dyDescent="0.2"/>
    <row r="115862" ht="12.75" customHeight="1" x14ac:dyDescent="0.2"/>
    <row r="115863" ht="12.75" customHeight="1" x14ac:dyDescent="0.2"/>
    <row r="115864" ht="12.75" customHeight="1" x14ac:dyDescent="0.2"/>
    <row r="115865" ht="12.75" customHeight="1" x14ac:dyDescent="0.2"/>
    <row r="115866" ht="12.75" customHeight="1" x14ac:dyDescent="0.2"/>
    <row r="115867" ht="12.75" customHeight="1" x14ac:dyDescent="0.2"/>
    <row r="115868" ht="12.75" customHeight="1" x14ac:dyDescent="0.2"/>
    <row r="115869" ht="12.75" customHeight="1" x14ac:dyDescent="0.2"/>
    <row r="115870" ht="12.75" customHeight="1" x14ac:dyDescent="0.2"/>
    <row r="115871" ht="12.75" customHeight="1" x14ac:dyDescent="0.2"/>
    <row r="115872" ht="12.75" customHeight="1" x14ac:dyDescent="0.2"/>
    <row r="115873" ht="12.75" customHeight="1" x14ac:dyDescent="0.2"/>
    <row r="115874" ht="12.75" customHeight="1" x14ac:dyDescent="0.2"/>
    <row r="115875" ht="12.75" customHeight="1" x14ac:dyDescent="0.2"/>
    <row r="115876" ht="12.75" customHeight="1" x14ac:dyDescent="0.2"/>
    <row r="115877" ht="12.75" customHeight="1" x14ac:dyDescent="0.2"/>
    <row r="115878" ht="12.75" customHeight="1" x14ac:dyDescent="0.2"/>
    <row r="115879" ht="12.75" customHeight="1" x14ac:dyDescent="0.2"/>
    <row r="115880" ht="12.75" customHeight="1" x14ac:dyDescent="0.2"/>
    <row r="115881" ht="12.75" customHeight="1" x14ac:dyDescent="0.2"/>
    <row r="115882" ht="12.75" customHeight="1" x14ac:dyDescent="0.2"/>
    <row r="115883" ht="12.75" customHeight="1" x14ac:dyDescent="0.2"/>
    <row r="115884" ht="12.75" customHeight="1" x14ac:dyDescent="0.2"/>
    <row r="115885" ht="12.75" customHeight="1" x14ac:dyDescent="0.2"/>
    <row r="115886" ht="12.75" customHeight="1" x14ac:dyDescent="0.2"/>
    <row r="115887" ht="12.75" customHeight="1" x14ac:dyDescent="0.2"/>
    <row r="115888" ht="12.75" customHeight="1" x14ac:dyDescent="0.2"/>
    <row r="115889" ht="12.75" customHeight="1" x14ac:dyDescent="0.2"/>
    <row r="115890" ht="12.75" customHeight="1" x14ac:dyDescent="0.2"/>
    <row r="115891" ht="12.75" customHeight="1" x14ac:dyDescent="0.2"/>
    <row r="115892" ht="12.75" customHeight="1" x14ac:dyDescent="0.2"/>
    <row r="115893" ht="12.75" customHeight="1" x14ac:dyDescent="0.2"/>
    <row r="115894" ht="12.75" customHeight="1" x14ac:dyDescent="0.2"/>
    <row r="115895" ht="12.75" customHeight="1" x14ac:dyDescent="0.2"/>
    <row r="115896" ht="12.75" customHeight="1" x14ac:dyDescent="0.2"/>
    <row r="115897" ht="12.75" customHeight="1" x14ac:dyDescent="0.2"/>
    <row r="115898" ht="12.75" customHeight="1" x14ac:dyDescent="0.2"/>
    <row r="115899" ht="12.75" customHeight="1" x14ac:dyDescent="0.2"/>
    <row r="115900" ht="12.75" customHeight="1" x14ac:dyDescent="0.2"/>
    <row r="115901" ht="12.75" customHeight="1" x14ac:dyDescent="0.2"/>
    <row r="115902" ht="12.75" customHeight="1" x14ac:dyDescent="0.2"/>
    <row r="115903" ht="12.75" customHeight="1" x14ac:dyDescent="0.2"/>
    <row r="115904" ht="12.75" customHeight="1" x14ac:dyDescent="0.2"/>
    <row r="115905" ht="12.75" customHeight="1" x14ac:dyDescent="0.2"/>
    <row r="115906" ht="12.75" customHeight="1" x14ac:dyDescent="0.2"/>
    <row r="115907" ht="12.75" customHeight="1" x14ac:dyDescent="0.2"/>
    <row r="115908" ht="12.75" customHeight="1" x14ac:dyDescent="0.2"/>
    <row r="115909" ht="12.75" customHeight="1" x14ac:dyDescent="0.2"/>
    <row r="115910" ht="12.75" customHeight="1" x14ac:dyDescent="0.2"/>
    <row r="115911" ht="12.75" customHeight="1" x14ac:dyDescent="0.2"/>
    <row r="115912" ht="12.75" customHeight="1" x14ac:dyDescent="0.2"/>
    <row r="115913" ht="12.75" customHeight="1" x14ac:dyDescent="0.2"/>
    <row r="115914" ht="12.75" customHeight="1" x14ac:dyDescent="0.2"/>
    <row r="115915" ht="12.75" customHeight="1" x14ac:dyDescent="0.2"/>
    <row r="115916" ht="12.75" customHeight="1" x14ac:dyDescent="0.2"/>
    <row r="115917" ht="12.75" customHeight="1" x14ac:dyDescent="0.2"/>
    <row r="115918" ht="12.75" customHeight="1" x14ac:dyDescent="0.2"/>
    <row r="115919" ht="12.75" customHeight="1" x14ac:dyDescent="0.2"/>
    <row r="115920" ht="12.75" customHeight="1" x14ac:dyDescent="0.2"/>
    <row r="115921" ht="12.75" customHeight="1" x14ac:dyDescent="0.2"/>
    <row r="115922" ht="12.75" customHeight="1" x14ac:dyDescent="0.2"/>
    <row r="115923" ht="12.75" customHeight="1" x14ac:dyDescent="0.2"/>
    <row r="115924" ht="12.75" customHeight="1" x14ac:dyDescent="0.2"/>
    <row r="115925" ht="12.75" customHeight="1" x14ac:dyDescent="0.2"/>
    <row r="115926" ht="12.75" customHeight="1" x14ac:dyDescent="0.2"/>
    <row r="115927" ht="12.75" customHeight="1" x14ac:dyDescent="0.2"/>
    <row r="115928" ht="12.75" customHeight="1" x14ac:dyDescent="0.2"/>
    <row r="115929" ht="12.75" customHeight="1" x14ac:dyDescent="0.2"/>
    <row r="115930" ht="12.75" customHeight="1" x14ac:dyDescent="0.2"/>
    <row r="115931" ht="12.75" customHeight="1" x14ac:dyDescent="0.2"/>
    <row r="115932" ht="12.75" customHeight="1" x14ac:dyDescent="0.2"/>
    <row r="115933" ht="12.75" customHeight="1" x14ac:dyDescent="0.2"/>
    <row r="115934" ht="12.75" customHeight="1" x14ac:dyDescent="0.2"/>
    <row r="115935" ht="12.75" customHeight="1" x14ac:dyDescent="0.2"/>
    <row r="115936" ht="12.75" customHeight="1" x14ac:dyDescent="0.2"/>
    <row r="115937" ht="12.75" customHeight="1" x14ac:dyDescent="0.2"/>
    <row r="115938" ht="12.75" customHeight="1" x14ac:dyDescent="0.2"/>
    <row r="115939" ht="12.75" customHeight="1" x14ac:dyDescent="0.2"/>
    <row r="115940" ht="12.75" customHeight="1" x14ac:dyDescent="0.2"/>
    <row r="115941" ht="12.75" customHeight="1" x14ac:dyDescent="0.2"/>
    <row r="115942" ht="12.75" customHeight="1" x14ac:dyDescent="0.2"/>
    <row r="115943" ht="12.75" customHeight="1" x14ac:dyDescent="0.2"/>
    <row r="115944" ht="12.75" customHeight="1" x14ac:dyDescent="0.2"/>
    <row r="115945" ht="12.75" customHeight="1" x14ac:dyDescent="0.2"/>
    <row r="115946" ht="12.75" customHeight="1" x14ac:dyDescent="0.2"/>
    <row r="115947" ht="12.75" customHeight="1" x14ac:dyDescent="0.2"/>
    <row r="115948" ht="12.75" customHeight="1" x14ac:dyDescent="0.2"/>
    <row r="115949" ht="12.75" customHeight="1" x14ac:dyDescent="0.2"/>
    <row r="115950" ht="12.75" customHeight="1" x14ac:dyDescent="0.2"/>
    <row r="115951" ht="12.75" customHeight="1" x14ac:dyDescent="0.2"/>
    <row r="115952" ht="12.75" customHeight="1" x14ac:dyDescent="0.2"/>
    <row r="115953" ht="12.75" customHeight="1" x14ac:dyDescent="0.2"/>
    <row r="115954" ht="12.75" customHeight="1" x14ac:dyDescent="0.2"/>
    <row r="115955" ht="12.75" customHeight="1" x14ac:dyDescent="0.2"/>
    <row r="115956" ht="12.75" customHeight="1" x14ac:dyDescent="0.2"/>
    <row r="115957" ht="12.75" customHeight="1" x14ac:dyDescent="0.2"/>
    <row r="115958" ht="12.75" customHeight="1" x14ac:dyDescent="0.2"/>
    <row r="115959" ht="12.75" customHeight="1" x14ac:dyDescent="0.2"/>
    <row r="115960" ht="12.75" customHeight="1" x14ac:dyDescent="0.2"/>
    <row r="115961" ht="12.75" customHeight="1" x14ac:dyDescent="0.2"/>
    <row r="115962" ht="12.75" customHeight="1" x14ac:dyDescent="0.2"/>
    <row r="115963" ht="12.75" customHeight="1" x14ac:dyDescent="0.2"/>
    <row r="115964" ht="12.75" customHeight="1" x14ac:dyDescent="0.2"/>
    <row r="115965" ht="12.75" customHeight="1" x14ac:dyDescent="0.2"/>
    <row r="115966" ht="12.75" customHeight="1" x14ac:dyDescent="0.2"/>
    <row r="115967" ht="12.75" customHeight="1" x14ac:dyDescent="0.2"/>
    <row r="115968" ht="12.75" customHeight="1" x14ac:dyDescent="0.2"/>
    <row r="115969" ht="12.75" customHeight="1" x14ac:dyDescent="0.2"/>
    <row r="115970" ht="12.75" customHeight="1" x14ac:dyDescent="0.2"/>
    <row r="115971" ht="12.75" customHeight="1" x14ac:dyDescent="0.2"/>
    <row r="115972" ht="12.75" customHeight="1" x14ac:dyDescent="0.2"/>
    <row r="115973" ht="12.75" customHeight="1" x14ac:dyDescent="0.2"/>
    <row r="115974" ht="12.75" customHeight="1" x14ac:dyDescent="0.2"/>
    <row r="115975" ht="12.75" customHeight="1" x14ac:dyDescent="0.2"/>
    <row r="115976" ht="12.75" customHeight="1" x14ac:dyDescent="0.2"/>
    <row r="115977" ht="12.75" customHeight="1" x14ac:dyDescent="0.2"/>
    <row r="115978" ht="12.75" customHeight="1" x14ac:dyDescent="0.2"/>
    <row r="115979" ht="12.75" customHeight="1" x14ac:dyDescent="0.2"/>
    <row r="115980" ht="12.75" customHeight="1" x14ac:dyDescent="0.2"/>
    <row r="115981" ht="12.75" customHeight="1" x14ac:dyDescent="0.2"/>
    <row r="115982" ht="12.75" customHeight="1" x14ac:dyDescent="0.2"/>
    <row r="115983" ht="12.75" customHeight="1" x14ac:dyDescent="0.2"/>
    <row r="115984" ht="12.75" customHeight="1" x14ac:dyDescent="0.2"/>
    <row r="115985" ht="12.75" customHeight="1" x14ac:dyDescent="0.2"/>
    <row r="115986" ht="12.75" customHeight="1" x14ac:dyDescent="0.2"/>
    <row r="115987" ht="12.75" customHeight="1" x14ac:dyDescent="0.2"/>
    <row r="115988" ht="12.75" customHeight="1" x14ac:dyDescent="0.2"/>
    <row r="115989" ht="12.75" customHeight="1" x14ac:dyDescent="0.2"/>
    <row r="115990" ht="12.75" customHeight="1" x14ac:dyDescent="0.2"/>
    <row r="115991" ht="12.75" customHeight="1" x14ac:dyDescent="0.2"/>
    <row r="115992" ht="12.75" customHeight="1" x14ac:dyDescent="0.2"/>
    <row r="115993" ht="12.75" customHeight="1" x14ac:dyDescent="0.2"/>
    <row r="115994" ht="12.75" customHeight="1" x14ac:dyDescent="0.2"/>
    <row r="115995" ht="12.75" customHeight="1" x14ac:dyDescent="0.2"/>
    <row r="115996" ht="12.75" customHeight="1" x14ac:dyDescent="0.2"/>
    <row r="115997" ht="12.75" customHeight="1" x14ac:dyDescent="0.2"/>
    <row r="115998" ht="12.75" customHeight="1" x14ac:dyDescent="0.2"/>
    <row r="115999" ht="12.75" customHeight="1" x14ac:dyDescent="0.2"/>
    <row r="116000" ht="12.75" customHeight="1" x14ac:dyDescent="0.2"/>
    <row r="116001" ht="12.75" customHeight="1" x14ac:dyDescent="0.2"/>
    <row r="116002" ht="12.75" customHeight="1" x14ac:dyDescent="0.2"/>
    <row r="116003" ht="12.75" customHeight="1" x14ac:dyDescent="0.2"/>
    <row r="116004" ht="12.75" customHeight="1" x14ac:dyDescent="0.2"/>
    <row r="116005" ht="12.75" customHeight="1" x14ac:dyDescent="0.2"/>
    <row r="116006" ht="12.75" customHeight="1" x14ac:dyDescent="0.2"/>
    <row r="116007" ht="12.75" customHeight="1" x14ac:dyDescent="0.2"/>
    <row r="116008" ht="12.75" customHeight="1" x14ac:dyDescent="0.2"/>
    <row r="116009" ht="12.75" customHeight="1" x14ac:dyDescent="0.2"/>
    <row r="116010" ht="12.75" customHeight="1" x14ac:dyDescent="0.2"/>
    <row r="116011" ht="12.75" customHeight="1" x14ac:dyDescent="0.2"/>
    <row r="116012" ht="12.75" customHeight="1" x14ac:dyDescent="0.2"/>
    <row r="116013" ht="12.75" customHeight="1" x14ac:dyDescent="0.2"/>
    <row r="116014" ht="12.75" customHeight="1" x14ac:dyDescent="0.2"/>
    <row r="116015" ht="12.75" customHeight="1" x14ac:dyDescent="0.2"/>
    <row r="116016" ht="12.75" customHeight="1" x14ac:dyDescent="0.2"/>
    <row r="116017" ht="12.75" customHeight="1" x14ac:dyDescent="0.2"/>
    <row r="116018" ht="12.75" customHeight="1" x14ac:dyDescent="0.2"/>
    <row r="116019" ht="12.75" customHeight="1" x14ac:dyDescent="0.2"/>
    <row r="116020" ht="12.75" customHeight="1" x14ac:dyDescent="0.2"/>
    <row r="116021" ht="12.75" customHeight="1" x14ac:dyDescent="0.2"/>
    <row r="116022" ht="12.75" customHeight="1" x14ac:dyDescent="0.2"/>
    <row r="116023" ht="12.75" customHeight="1" x14ac:dyDescent="0.2"/>
    <row r="116024" ht="12.75" customHeight="1" x14ac:dyDescent="0.2"/>
    <row r="116025" ht="12.75" customHeight="1" x14ac:dyDescent="0.2"/>
    <row r="116026" ht="12.75" customHeight="1" x14ac:dyDescent="0.2"/>
    <row r="116027" ht="12.75" customHeight="1" x14ac:dyDescent="0.2"/>
    <row r="116028" ht="12.75" customHeight="1" x14ac:dyDescent="0.2"/>
    <row r="116029" ht="12.75" customHeight="1" x14ac:dyDescent="0.2"/>
    <row r="116030" ht="12.75" customHeight="1" x14ac:dyDescent="0.2"/>
    <row r="116031" ht="12.75" customHeight="1" x14ac:dyDescent="0.2"/>
    <row r="116032" ht="12.75" customHeight="1" x14ac:dyDescent="0.2"/>
    <row r="116033" ht="12.75" customHeight="1" x14ac:dyDescent="0.2"/>
    <row r="116034" ht="12.75" customHeight="1" x14ac:dyDescent="0.2"/>
    <row r="116035" ht="12.75" customHeight="1" x14ac:dyDescent="0.2"/>
    <row r="116036" ht="12.75" customHeight="1" x14ac:dyDescent="0.2"/>
    <row r="116037" ht="12.75" customHeight="1" x14ac:dyDescent="0.2"/>
    <row r="116038" ht="12.75" customHeight="1" x14ac:dyDescent="0.2"/>
    <row r="116039" ht="12.75" customHeight="1" x14ac:dyDescent="0.2"/>
    <row r="116040" ht="12.75" customHeight="1" x14ac:dyDescent="0.2"/>
    <row r="116041" ht="12.75" customHeight="1" x14ac:dyDescent="0.2"/>
    <row r="116042" ht="12.75" customHeight="1" x14ac:dyDescent="0.2"/>
    <row r="116043" ht="12.75" customHeight="1" x14ac:dyDescent="0.2"/>
    <row r="116044" ht="12.75" customHeight="1" x14ac:dyDescent="0.2"/>
    <row r="116045" ht="12.75" customHeight="1" x14ac:dyDescent="0.2"/>
    <row r="116046" ht="12.75" customHeight="1" x14ac:dyDescent="0.2"/>
    <row r="116047" ht="12.75" customHeight="1" x14ac:dyDescent="0.2"/>
    <row r="116048" ht="12.75" customHeight="1" x14ac:dyDescent="0.2"/>
    <row r="116049" ht="12.75" customHeight="1" x14ac:dyDescent="0.2"/>
    <row r="116050" ht="12.75" customHeight="1" x14ac:dyDescent="0.2"/>
    <row r="116051" ht="12.75" customHeight="1" x14ac:dyDescent="0.2"/>
    <row r="116052" ht="12.75" customHeight="1" x14ac:dyDescent="0.2"/>
    <row r="116053" ht="12.75" customHeight="1" x14ac:dyDescent="0.2"/>
    <row r="116054" ht="12.75" customHeight="1" x14ac:dyDescent="0.2"/>
    <row r="116055" ht="12.75" customHeight="1" x14ac:dyDescent="0.2"/>
    <row r="116056" ht="12.75" customHeight="1" x14ac:dyDescent="0.2"/>
    <row r="116057" ht="12.75" customHeight="1" x14ac:dyDescent="0.2"/>
    <row r="116058" ht="12.75" customHeight="1" x14ac:dyDescent="0.2"/>
    <row r="116059" ht="12.75" customHeight="1" x14ac:dyDescent="0.2"/>
    <row r="116060" ht="12.75" customHeight="1" x14ac:dyDescent="0.2"/>
    <row r="116061" ht="12.75" customHeight="1" x14ac:dyDescent="0.2"/>
    <row r="116062" ht="12.75" customHeight="1" x14ac:dyDescent="0.2"/>
    <row r="116063" ht="12.75" customHeight="1" x14ac:dyDescent="0.2"/>
    <row r="116064" ht="12.75" customHeight="1" x14ac:dyDescent="0.2"/>
    <row r="116065" ht="12.75" customHeight="1" x14ac:dyDescent="0.2"/>
    <row r="116066" ht="12.75" customHeight="1" x14ac:dyDescent="0.2"/>
    <row r="116067" ht="12.75" customHeight="1" x14ac:dyDescent="0.2"/>
    <row r="116068" ht="12.75" customHeight="1" x14ac:dyDescent="0.2"/>
    <row r="116069" ht="12.75" customHeight="1" x14ac:dyDescent="0.2"/>
    <row r="116070" ht="12.75" customHeight="1" x14ac:dyDescent="0.2"/>
    <row r="116071" ht="12.75" customHeight="1" x14ac:dyDescent="0.2"/>
    <row r="116072" ht="12.75" customHeight="1" x14ac:dyDescent="0.2"/>
    <row r="116073" ht="12.75" customHeight="1" x14ac:dyDescent="0.2"/>
    <row r="116074" ht="12.75" customHeight="1" x14ac:dyDescent="0.2"/>
    <row r="116075" ht="12.75" customHeight="1" x14ac:dyDescent="0.2"/>
    <row r="116076" ht="12.75" customHeight="1" x14ac:dyDescent="0.2"/>
    <row r="116077" ht="12.75" customHeight="1" x14ac:dyDescent="0.2"/>
    <row r="116078" ht="12.75" customHeight="1" x14ac:dyDescent="0.2"/>
    <row r="116079" ht="12.75" customHeight="1" x14ac:dyDescent="0.2"/>
    <row r="116080" ht="12.75" customHeight="1" x14ac:dyDescent="0.2"/>
    <row r="116081" ht="12.75" customHeight="1" x14ac:dyDescent="0.2"/>
    <row r="116082" ht="12.75" customHeight="1" x14ac:dyDescent="0.2"/>
    <row r="116083" ht="12.75" customHeight="1" x14ac:dyDescent="0.2"/>
    <row r="116084" ht="12.75" customHeight="1" x14ac:dyDescent="0.2"/>
    <row r="116085" ht="12.75" customHeight="1" x14ac:dyDescent="0.2"/>
    <row r="116086" ht="12.75" customHeight="1" x14ac:dyDescent="0.2"/>
    <row r="116087" ht="12.75" customHeight="1" x14ac:dyDescent="0.2"/>
    <row r="116088" ht="12.75" customHeight="1" x14ac:dyDescent="0.2"/>
    <row r="116089" ht="12.75" customHeight="1" x14ac:dyDescent="0.2"/>
    <row r="116090" ht="12.75" customHeight="1" x14ac:dyDescent="0.2"/>
    <row r="116091" ht="12.75" customHeight="1" x14ac:dyDescent="0.2"/>
    <row r="116092" ht="12.75" customHeight="1" x14ac:dyDescent="0.2"/>
    <row r="116093" ht="12.75" customHeight="1" x14ac:dyDescent="0.2"/>
    <row r="116094" ht="12.75" customHeight="1" x14ac:dyDescent="0.2"/>
    <row r="116095" ht="12.75" customHeight="1" x14ac:dyDescent="0.2"/>
    <row r="116096" ht="12.75" customHeight="1" x14ac:dyDescent="0.2"/>
    <row r="116097" ht="12.75" customHeight="1" x14ac:dyDescent="0.2"/>
    <row r="116098" ht="12.75" customHeight="1" x14ac:dyDescent="0.2"/>
    <row r="116099" ht="12.75" customHeight="1" x14ac:dyDescent="0.2"/>
    <row r="116100" ht="12.75" customHeight="1" x14ac:dyDescent="0.2"/>
    <row r="116101" ht="12.75" customHeight="1" x14ac:dyDescent="0.2"/>
    <row r="116102" ht="12.75" customHeight="1" x14ac:dyDescent="0.2"/>
    <row r="116103" ht="12.75" customHeight="1" x14ac:dyDescent="0.2"/>
    <row r="116104" ht="12.75" customHeight="1" x14ac:dyDescent="0.2"/>
    <row r="116105" ht="12.75" customHeight="1" x14ac:dyDescent="0.2"/>
    <row r="116106" ht="12.75" customHeight="1" x14ac:dyDescent="0.2"/>
    <row r="116107" ht="12.75" customHeight="1" x14ac:dyDescent="0.2"/>
    <row r="116108" ht="12.75" customHeight="1" x14ac:dyDescent="0.2"/>
    <row r="116109" ht="12.75" customHeight="1" x14ac:dyDescent="0.2"/>
    <row r="116110" ht="12.75" customHeight="1" x14ac:dyDescent="0.2"/>
    <row r="116111" ht="12.75" customHeight="1" x14ac:dyDescent="0.2"/>
    <row r="116112" ht="12.75" customHeight="1" x14ac:dyDescent="0.2"/>
    <row r="116113" ht="12.75" customHeight="1" x14ac:dyDescent="0.2"/>
    <row r="116114" ht="12.75" customHeight="1" x14ac:dyDescent="0.2"/>
    <row r="116115" ht="12.75" customHeight="1" x14ac:dyDescent="0.2"/>
    <row r="116116" ht="12.75" customHeight="1" x14ac:dyDescent="0.2"/>
    <row r="116117" ht="12.75" customHeight="1" x14ac:dyDescent="0.2"/>
    <row r="116118" ht="12.75" customHeight="1" x14ac:dyDescent="0.2"/>
    <row r="116119" ht="12.75" customHeight="1" x14ac:dyDescent="0.2"/>
    <row r="116120" ht="12.75" customHeight="1" x14ac:dyDescent="0.2"/>
    <row r="116121" ht="12.75" customHeight="1" x14ac:dyDescent="0.2"/>
    <row r="116122" ht="12.75" customHeight="1" x14ac:dyDescent="0.2"/>
    <row r="116123" ht="12.75" customHeight="1" x14ac:dyDescent="0.2"/>
    <row r="116124" ht="12.75" customHeight="1" x14ac:dyDescent="0.2"/>
    <row r="116125" ht="12.75" customHeight="1" x14ac:dyDescent="0.2"/>
    <row r="116126" ht="12.75" customHeight="1" x14ac:dyDescent="0.2"/>
    <row r="116127" ht="12.75" customHeight="1" x14ac:dyDescent="0.2"/>
    <row r="116128" ht="12.75" customHeight="1" x14ac:dyDescent="0.2"/>
    <row r="116129" ht="12.75" customHeight="1" x14ac:dyDescent="0.2"/>
    <row r="116130" ht="12.75" customHeight="1" x14ac:dyDescent="0.2"/>
    <row r="116131" ht="12.75" customHeight="1" x14ac:dyDescent="0.2"/>
    <row r="116132" ht="12.75" customHeight="1" x14ac:dyDescent="0.2"/>
    <row r="116133" ht="12.75" customHeight="1" x14ac:dyDescent="0.2"/>
    <row r="116134" ht="12.75" customHeight="1" x14ac:dyDescent="0.2"/>
    <row r="116135" ht="12.75" customHeight="1" x14ac:dyDescent="0.2"/>
    <row r="116136" ht="12.75" customHeight="1" x14ac:dyDescent="0.2"/>
    <row r="116137" ht="12.75" customHeight="1" x14ac:dyDescent="0.2"/>
    <row r="116138" ht="12.75" customHeight="1" x14ac:dyDescent="0.2"/>
    <row r="116139" ht="12.75" customHeight="1" x14ac:dyDescent="0.2"/>
    <row r="116140" ht="12.75" customHeight="1" x14ac:dyDescent="0.2"/>
    <row r="116141" ht="12.75" customHeight="1" x14ac:dyDescent="0.2"/>
    <row r="116142" ht="12.75" customHeight="1" x14ac:dyDescent="0.2"/>
    <row r="116143" ht="12.75" customHeight="1" x14ac:dyDescent="0.2"/>
    <row r="116144" ht="12.75" customHeight="1" x14ac:dyDescent="0.2"/>
    <row r="116145" ht="12.75" customHeight="1" x14ac:dyDescent="0.2"/>
    <row r="116146" ht="12.75" customHeight="1" x14ac:dyDescent="0.2"/>
    <row r="116147" ht="12.75" customHeight="1" x14ac:dyDescent="0.2"/>
    <row r="116148" ht="12.75" customHeight="1" x14ac:dyDescent="0.2"/>
    <row r="116149" ht="12.75" customHeight="1" x14ac:dyDescent="0.2"/>
    <row r="116150" ht="12.75" customHeight="1" x14ac:dyDescent="0.2"/>
    <row r="116151" ht="12.75" customHeight="1" x14ac:dyDescent="0.2"/>
    <row r="116152" ht="12.75" customHeight="1" x14ac:dyDescent="0.2"/>
    <row r="116153" ht="12.75" customHeight="1" x14ac:dyDescent="0.2"/>
    <row r="116154" ht="12.75" customHeight="1" x14ac:dyDescent="0.2"/>
    <row r="116155" ht="12.75" customHeight="1" x14ac:dyDescent="0.2"/>
    <row r="116156" ht="12.75" customHeight="1" x14ac:dyDescent="0.2"/>
    <row r="116157" ht="12.75" customHeight="1" x14ac:dyDescent="0.2"/>
    <row r="116158" ht="12.75" customHeight="1" x14ac:dyDescent="0.2"/>
    <row r="116159" ht="12.75" customHeight="1" x14ac:dyDescent="0.2"/>
    <row r="116160" ht="12.75" customHeight="1" x14ac:dyDescent="0.2"/>
    <row r="116161" ht="12.75" customHeight="1" x14ac:dyDescent="0.2"/>
    <row r="116162" ht="12.75" customHeight="1" x14ac:dyDescent="0.2"/>
    <row r="116163" ht="12.75" customHeight="1" x14ac:dyDescent="0.2"/>
    <row r="116164" ht="12.75" customHeight="1" x14ac:dyDescent="0.2"/>
    <row r="116165" ht="12.75" customHeight="1" x14ac:dyDescent="0.2"/>
    <row r="116166" ht="12.75" customHeight="1" x14ac:dyDescent="0.2"/>
    <row r="116167" ht="12.75" customHeight="1" x14ac:dyDescent="0.2"/>
    <row r="116168" ht="12.75" customHeight="1" x14ac:dyDescent="0.2"/>
    <row r="116169" ht="12.75" customHeight="1" x14ac:dyDescent="0.2"/>
    <row r="116170" ht="12.75" customHeight="1" x14ac:dyDescent="0.2"/>
    <row r="116171" ht="12.75" customHeight="1" x14ac:dyDescent="0.2"/>
    <row r="116172" ht="12.75" customHeight="1" x14ac:dyDescent="0.2"/>
    <row r="116173" ht="12.75" customHeight="1" x14ac:dyDescent="0.2"/>
    <row r="116174" ht="12.75" customHeight="1" x14ac:dyDescent="0.2"/>
    <row r="116175" ht="12.75" customHeight="1" x14ac:dyDescent="0.2"/>
    <row r="116176" ht="12.75" customHeight="1" x14ac:dyDescent="0.2"/>
    <row r="116177" ht="12.75" customHeight="1" x14ac:dyDescent="0.2"/>
    <row r="116178" ht="12.75" customHeight="1" x14ac:dyDescent="0.2"/>
    <row r="116179" ht="12.75" customHeight="1" x14ac:dyDescent="0.2"/>
    <row r="116180" ht="12.75" customHeight="1" x14ac:dyDescent="0.2"/>
    <row r="116181" ht="12.75" customHeight="1" x14ac:dyDescent="0.2"/>
    <row r="116182" ht="12.75" customHeight="1" x14ac:dyDescent="0.2"/>
    <row r="116183" ht="12.75" customHeight="1" x14ac:dyDescent="0.2"/>
    <row r="116184" ht="12.75" customHeight="1" x14ac:dyDescent="0.2"/>
    <row r="116185" ht="12.75" customHeight="1" x14ac:dyDescent="0.2"/>
    <row r="116186" ht="12.75" customHeight="1" x14ac:dyDescent="0.2"/>
    <row r="116187" ht="12.75" customHeight="1" x14ac:dyDescent="0.2"/>
    <row r="116188" ht="12.75" customHeight="1" x14ac:dyDescent="0.2"/>
    <row r="116189" ht="12.75" customHeight="1" x14ac:dyDescent="0.2"/>
    <row r="116190" ht="12.75" customHeight="1" x14ac:dyDescent="0.2"/>
    <row r="116191" ht="12.75" customHeight="1" x14ac:dyDescent="0.2"/>
    <row r="116192" ht="12.75" customHeight="1" x14ac:dyDescent="0.2"/>
    <row r="116193" ht="12.75" customHeight="1" x14ac:dyDescent="0.2"/>
    <row r="116194" ht="12.75" customHeight="1" x14ac:dyDescent="0.2"/>
    <row r="116195" ht="12.75" customHeight="1" x14ac:dyDescent="0.2"/>
    <row r="116196" ht="12.75" customHeight="1" x14ac:dyDescent="0.2"/>
    <row r="116197" ht="12.75" customHeight="1" x14ac:dyDescent="0.2"/>
    <row r="116198" ht="12.75" customHeight="1" x14ac:dyDescent="0.2"/>
    <row r="116199" ht="12.75" customHeight="1" x14ac:dyDescent="0.2"/>
    <row r="116200" ht="12.75" customHeight="1" x14ac:dyDescent="0.2"/>
    <row r="116201" ht="12.75" customHeight="1" x14ac:dyDescent="0.2"/>
    <row r="116202" ht="12.75" customHeight="1" x14ac:dyDescent="0.2"/>
    <row r="116203" ht="12.75" customHeight="1" x14ac:dyDescent="0.2"/>
    <row r="116204" ht="12.75" customHeight="1" x14ac:dyDescent="0.2"/>
    <row r="116205" ht="12.75" customHeight="1" x14ac:dyDescent="0.2"/>
    <row r="116206" ht="12.75" customHeight="1" x14ac:dyDescent="0.2"/>
    <row r="116207" ht="12.75" customHeight="1" x14ac:dyDescent="0.2"/>
    <row r="116208" ht="12.75" customHeight="1" x14ac:dyDescent="0.2"/>
    <row r="116209" ht="12.75" customHeight="1" x14ac:dyDescent="0.2"/>
    <row r="116210" ht="12.75" customHeight="1" x14ac:dyDescent="0.2"/>
    <row r="116211" ht="12.75" customHeight="1" x14ac:dyDescent="0.2"/>
    <row r="116212" ht="12.75" customHeight="1" x14ac:dyDescent="0.2"/>
    <row r="116213" ht="12.75" customHeight="1" x14ac:dyDescent="0.2"/>
    <row r="116214" ht="12.75" customHeight="1" x14ac:dyDescent="0.2"/>
    <row r="116215" ht="12.75" customHeight="1" x14ac:dyDescent="0.2"/>
    <row r="116216" ht="12.75" customHeight="1" x14ac:dyDescent="0.2"/>
    <row r="116217" ht="12.75" customHeight="1" x14ac:dyDescent="0.2"/>
    <row r="116218" ht="12.75" customHeight="1" x14ac:dyDescent="0.2"/>
    <row r="116219" ht="12.75" customHeight="1" x14ac:dyDescent="0.2"/>
    <row r="116220" ht="12.75" customHeight="1" x14ac:dyDescent="0.2"/>
    <row r="116221" ht="12.75" customHeight="1" x14ac:dyDescent="0.2"/>
    <row r="116222" ht="12.75" customHeight="1" x14ac:dyDescent="0.2"/>
    <row r="116223" ht="12.75" customHeight="1" x14ac:dyDescent="0.2"/>
    <row r="116224" ht="12.75" customHeight="1" x14ac:dyDescent="0.2"/>
    <row r="116225" ht="12.75" customHeight="1" x14ac:dyDescent="0.2"/>
    <row r="116226" ht="12.75" customHeight="1" x14ac:dyDescent="0.2"/>
    <row r="116227" ht="12.75" customHeight="1" x14ac:dyDescent="0.2"/>
    <row r="116228" ht="12.75" customHeight="1" x14ac:dyDescent="0.2"/>
    <row r="116229" ht="12.75" customHeight="1" x14ac:dyDescent="0.2"/>
    <row r="116230" ht="12.75" customHeight="1" x14ac:dyDescent="0.2"/>
    <row r="116231" ht="12.75" customHeight="1" x14ac:dyDescent="0.2"/>
    <row r="116232" ht="12.75" customHeight="1" x14ac:dyDescent="0.2"/>
    <row r="116233" ht="12.75" customHeight="1" x14ac:dyDescent="0.2"/>
    <row r="116234" ht="12.75" customHeight="1" x14ac:dyDescent="0.2"/>
    <row r="116235" ht="12.75" customHeight="1" x14ac:dyDescent="0.2"/>
    <row r="116236" ht="12.75" customHeight="1" x14ac:dyDescent="0.2"/>
    <row r="116237" ht="12.75" customHeight="1" x14ac:dyDescent="0.2"/>
    <row r="116238" ht="12.75" customHeight="1" x14ac:dyDescent="0.2"/>
    <row r="116239" ht="12.75" customHeight="1" x14ac:dyDescent="0.2"/>
    <row r="116240" ht="12.75" customHeight="1" x14ac:dyDescent="0.2"/>
    <row r="116241" ht="12.75" customHeight="1" x14ac:dyDescent="0.2"/>
    <row r="116242" ht="12.75" customHeight="1" x14ac:dyDescent="0.2"/>
    <row r="116243" ht="12.75" customHeight="1" x14ac:dyDescent="0.2"/>
    <row r="116244" ht="12.75" customHeight="1" x14ac:dyDescent="0.2"/>
    <row r="116245" ht="12.75" customHeight="1" x14ac:dyDescent="0.2"/>
    <row r="116246" ht="12.75" customHeight="1" x14ac:dyDescent="0.2"/>
    <row r="116247" ht="12.75" customHeight="1" x14ac:dyDescent="0.2"/>
    <row r="116248" ht="12.75" customHeight="1" x14ac:dyDescent="0.2"/>
    <row r="116249" ht="12.75" customHeight="1" x14ac:dyDescent="0.2"/>
    <row r="116250" ht="12.75" customHeight="1" x14ac:dyDescent="0.2"/>
    <row r="116251" ht="12.75" customHeight="1" x14ac:dyDescent="0.2"/>
    <row r="116252" ht="12.75" customHeight="1" x14ac:dyDescent="0.2"/>
    <row r="116253" ht="12.75" customHeight="1" x14ac:dyDescent="0.2"/>
    <row r="116254" ht="12.75" customHeight="1" x14ac:dyDescent="0.2"/>
    <row r="116255" ht="12.75" customHeight="1" x14ac:dyDescent="0.2"/>
    <row r="116256" ht="12.75" customHeight="1" x14ac:dyDescent="0.2"/>
    <row r="116257" ht="12.75" customHeight="1" x14ac:dyDescent="0.2"/>
    <row r="116258" ht="12.75" customHeight="1" x14ac:dyDescent="0.2"/>
    <row r="116259" ht="12.75" customHeight="1" x14ac:dyDescent="0.2"/>
    <row r="116260" ht="12.75" customHeight="1" x14ac:dyDescent="0.2"/>
    <row r="116261" ht="12.75" customHeight="1" x14ac:dyDescent="0.2"/>
    <row r="116262" ht="12.75" customHeight="1" x14ac:dyDescent="0.2"/>
    <row r="116263" ht="12.75" customHeight="1" x14ac:dyDescent="0.2"/>
    <row r="116264" ht="12.75" customHeight="1" x14ac:dyDescent="0.2"/>
    <row r="116265" ht="12.75" customHeight="1" x14ac:dyDescent="0.2"/>
    <row r="116266" ht="12.75" customHeight="1" x14ac:dyDescent="0.2"/>
    <row r="116267" ht="12.75" customHeight="1" x14ac:dyDescent="0.2"/>
    <row r="116268" ht="12.75" customHeight="1" x14ac:dyDescent="0.2"/>
    <row r="116269" ht="12.75" customHeight="1" x14ac:dyDescent="0.2"/>
    <row r="116270" ht="12.75" customHeight="1" x14ac:dyDescent="0.2"/>
    <row r="116271" ht="12.75" customHeight="1" x14ac:dyDescent="0.2"/>
    <row r="116272" ht="12.75" customHeight="1" x14ac:dyDescent="0.2"/>
    <row r="116273" ht="12.75" customHeight="1" x14ac:dyDescent="0.2"/>
    <row r="116274" ht="12.75" customHeight="1" x14ac:dyDescent="0.2"/>
    <row r="116275" ht="12.75" customHeight="1" x14ac:dyDescent="0.2"/>
    <row r="116276" ht="12.75" customHeight="1" x14ac:dyDescent="0.2"/>
    <row r="116277" ht="12.75" customHeight="1" x14ac:dyDescent="0.2"/>
    <row r="116278" ht="12.75" customHeight="1" x14ac:dyDescent="0.2"/>
    <row r="116279" ht="12.75" customHeight="1" x14ac:dyDescent="0.2"/>
    <row r="116280" ht="12.75" customHeight="1" x14ac:dyDescent="0.2"/>
    <row r="116281" ht="12.75" customHeight="1" x14ac:dyDescent="0.2"/>
    <row r="116282" ht="12.75" customHeight="1" x14ac:dyDescent="0.2"/>
    <row r="116283" ht="12.75" customHeight="1" x14ac:dyDescent="0.2"/>
    <row r="116284" ht="12.75" customHeight="1" x14ac:dyDescent="0.2"/>
    <row r="116285" ht="12.75" customHeight="1" x14ac:dyDescent="0.2"/>
    <row r="116286" ht="12.75" customHeight="1" x14ac:dyDescent="0.2"/>
    <row r="116287" ht="12.75" customHeight="1" x14ac:dyDescent="0.2"/>
    <row r="116288" ht="12.75" customHeight="1" x14ac:dyDescent="0.2"/>
    <row r="116289" ht="12.75" customHeight="1" x14ac:dyDescent="0.2"/>
    <row r="116290" ht="12.75" customHeight="1" x14ac:dyDescent="0.2"/>
    <row r="116291" ht="12.75" customHeight="1" x14ac:dyDescent="0.2"/>
    <row r="116292" ht="12.75" customHeight="1" x14ac:dyDescent="0.2"/>
    <row r="116293" ht="12.75" customHeight="1" x14ac:dyDescent="0.2"/>
    <row r="116294" ht="12.75" customHeight="1" x14ac:dyDescent="0.2"/>
    <row r="116295" ht="12.75" customHeight="1" x14ac:dyDescent="0.2"/>
    <row r="116296" ht="12.75" customHeight="1" x14ac:dyDescent="0.2"/>
    <row r="116297" ht="12.75" customHeight="1" x14ac:dyDescent="0.2"/>
    <row r="116298" ht="12.75" customHeight="1" x14ac:dyDescent="0.2"/>
    <row r="116299" ht="12.75" customHeight="1" x14ac:dyDescent="0.2"/>
    <row r="116300" ht="12.75" customHeight="1" x14ac:dyDescent="0.2"/>
    <row r="116301" ht="12.75" customHeight="1" x14ac:dyDescent="0.2"/>
    <row r="116302" ht="12.75" customHeight="1" x14ac:dyDescent="0.2"/>
    <row r="116303" ht="12.75" customHeight="1" x14ac:dyDescent="0.2"/>
    <row r="116304" ht="12.75" customHeight="1" x14ac:dyDescent="0.2"/>
    <row r="116305" ht="12.75" customHeight="1" x14ac:dyDescent="0.2"/>
    <row r="116306" ht="12.75" customHeight="1" x14ac:dyDescent="0.2"/>
    <row r="116307" ht="12.75" customHeight="1" x14ac:dyDescent="0.2"/>
    <row r="116308" ht="12.75" customHeight="1" x14ac:dyDescent="0.2"/>
    <row r="116309" ht="12.75" customHeight="1" x14ac:dyDescent="0.2"/>
    <row r="116310" ht="12.75" customHeight="1" x14ac:dyDescent="0.2"/>
    <row r="116311" ht="12.75" customHeight="1" x14ac:dyDescent="0.2"/>
    <row r="116312" ht="12.75" customHeight="1" x14ac:dyDescent="0.2"/>
    <row r="116313" ht="12.75" customHeight="1" x14ac:dyDescent="0.2"/>
    <row r="116314" ht="12.75" customHeight="1" x14ac:dyDescent="0.2"/>
    <row r="116315" ht="12.75" customHeight="1" x14ac:dyDescent="0.2"/>
    <row r="116316" ht="12.75" customHeight="1" x14ac:dyDescent="0.2"/>
    <row r="116317" ht="12.75" customHeight="1" x14ac:dyDescent="0.2"/>
    <row r="116318" ht="12.75" customHeight="1" x14ac:dyDescent="0.2"/>
    <row r="116319" ht="12.75" customHeight="1" x14ac:dyDescent="0.2"/>
    <row r="116320" ht="12.75" customHeight="1" x14ac:dyDescent="0.2"/>
    <row r="116321" ht="12.75" customHeight="1" x14ac:dyDescent="0.2"/>
    <row r="116322" ht="12.75" customHeight="1" x14ac:dyDescent="0.2"/>
    <row r="116323" ht="12.75" customHeight="1" x14ac:dyDescent="0.2"/>
    <row r="116324" ht="12.75" customHeight="1" x14ac:dyDescent="0.2"/>
    <row r="116325" ht="12.75" customHeight="1" x14ac:dyDescent="0.2"/>
    <row r="116326" ht="12.75" customHeight="1" x14ac:dyDescent="0.2"/>
    <row r="116327" ht="12.75" customHeight="1" x14ac:dyDescent="0.2"/>
    <row r="116328" ht="12.75" customHeight="1" x14ac:dyDescent="0.2"/>
    <row r="116329" ht="12.75" customHeight="1" x14ac:dyDescent="0.2"/>
    <row r="116330" ht="12.75" customHeight="1" x14ac:dyDescent="0.2"/>
    <row r="116331" ht="12.75" customHeight="1" x14ac:dyDescent="0.2"/>
    <row r="116332" ht="12.75" customHeight="1" x14ac:dyDescent="0.2"/>
    <row r="116333" ht="12.75" customHeight="1" x14ac:dyDescent="0.2"/>
    <row r="116334" ht="12.75" customHeight="1" x14ac:dyDescent="0.2"/>
    <row r="116335" ht="12.75" customHeight="1" x14ac:dyDescent="0.2"/>
    <row r="116336" ht="12.75" customHeight="1" x14ac:dyDescent="0.2"/>
    <row r="116337" ht="12.75" customHeight="1" x14ac:dyDescent="0.2"/>
    <row r="116338" ht="12.75" customHeight="1" x14ac:dyDescent="0.2"/>
    <row r="116339" ht="12.75" customHeight="1" x14ac:dyDescent="0.2"/>
    <row r="116340" ht="12.75" customHeight="1" x14ac:dyDescent="0.2"/>
    <row r="116341" ht="12.75" customHeight="1" x14ac:dyDescent="0.2"/>
    <row r="116342" ht="12.75" customHeight="1" x14ac:dyDescent="0.2"/>
    <row r="116343" ht="12.75" customHeight="1" x14ac:dyDescent="0.2"/>
    <row r="116344" ht="12.75" customHeight="1" x14ac:dyDescent="0.2"/>
    <row r="116345" ht="12.75" customHeight="1" x14ac:dyDescent="0.2"/>
    <row r="116346" ht="12.75" customHeight="1" x14ac:dyDescent="0.2"/>
    <row r="116347" ht="12.75" customHeight="1" x14ac:dyDescent="0.2"/>
    <row r="116348" ht="12.75" customHeight="1" x14ac:dyDescent="0.2"/>
    <row r="116349" ht="12.75" customHeight="1" x14ac:dyDescent="0.2"/>
    <row r="116350" ht="12.75" customHeight="1" x14ac:dyDescent="0.2"/>
    <row r="116351" ht="12.75" customHeight="1" x14ac:dyDescent="0.2"/>
    <row r="116352" ht="12.75" customHeight="1" x14ac:dyDescent="0.2"/>
    <row r="116353" ht="12.75" customHeight="1" x14ac:dyDescent="0.2"/>
    <row r="116354" ht="12.75" customHeight="1" x14ac:dyDescent="0.2"/>
    <row r="116355" ht="12.75" customHeight="1" x14ac:dyDescent="0.2"/>
    <row r="116356" ht="12.75" customHeight="1" x14ac:dyDescent="0.2"/>
    <row r="116357" ht="12.75" customHeight="1" x14ac:dyDescent="0.2"/>
    <row r="116358" ht="12.75" customHeight="1" x14ac:dyDescent="0.2"/>
    <row r="116359" ht="12.75" customHeight="1" x14ac:dyDescent="0.2"/>
    <row r="116360" ht="12.75" customHeight="1" x14ac:dyDescent="0.2"/>
    <row r="116361" ht="12.75" customHeight="1" x14ac:dyDescent="0.2"/>
    <row r="116362" ht="12.75" customHeight="1" x14ac:dyDescent="0.2"/>
    <row r="116363" ht="12.75" customHeight="1" x14ac:dyDescent="0.2"/>
    <row r="116364" ht="12.75" customHeight="1" x14ac:dyDescent="0.2"/>
    <row r="116365" ht="12.75" customHeight="1" x14ac:dyDescent="0.2"/>
    <row r="116366" ht="12.75" customHeight="1" x14ac:dyDescent="0.2"/>
    <row r="116367" ht="12.75" customHeight="1" x14ac:dyDescent="0.2"/>
    <row r="116368" ht="12.75" customHeight="1" x14ac:dyDescent="0.2"/>
    <row r="116369" ht="12.75" customHeight="1" x14ac:dyDescent="0.2"/>
    <row r="116370" ht="12.75" customHeight="1" x14ac:dyDescent="0.2"/>
    <row r="116371" ht="12.75" customHeight="1" x14ac:dyDescent="0.2"/>
    <row r="116372" ht="12.75" customHeight="1" x14ac:dyDescent="0.2"/>
    <row r="116373" ht="12.75" customHeight="1" x14ac:dyDescent="0.2"/>
    <row r="116374" ht="12.75" customHeight="1" x14ac:dyDescent="0.2"/>
    <row r="116375" ht="12.75" customHeight="1" x14ac:dyDescent="0.2"/>
    <row r="116376" ht="12.75" customHeight="1" x14ac:dyDescent="0.2"/>
    <row r="116377" ht="12.75" customHeight="1" x14ac:dyDescent="0.2"/>
    <row r="116378" ht="12.75" customHeight="1" x14ac:dyDescent="0.2"/>
    <row r="116379" ht="12.75" customHeight="1" x14ac:dyDescent="0.2"/>
    <row r="116380" ht="12.75" customHeight="1" x14ac:dyDescent="0.2"/>
    <row r="116381" ht="12.75" customHeight="1" x14ac:dyDescent="0.2"/>
    <row r="116382" ht="12.75" customHeight="1" x14ac:dyDescent="0.2"/>
    <row r="116383" ht="12.75" customHeight="1" x14ac:dyDescent="0.2"/>
    <row r="116384" ht="12.75" customHeight="1" x14ac:dyDescent="0.2"/>
    <row r="116385" ht="12.75" customHeight="1" x14ac:dyDescent="0.2"/>
    <row r="116386" ht="12.75" customHeight="1" x14ac:dyDescent="0.2"/>
    <row r="116387" ht="12.75" customHeight="1" x14ac:dyDescent="0.2"/>
    <row r="116388" ht="12.75" customHeight="1" x14ac:dyDescent="0.2"/>
    <row r="116389" ht="12.75" customHeight="1" x14ac:dyDescent="0.2"/>
    <row r="116390" ht="12.75" customHeight="1" x14ac:dyDescent="0.2"/>
    <row r="116391" ht="12.75" customHeight="1" x14ac:dyDescent="0.2"/>
    <row r="116392" ht="12.75" customHeight="1" x14ac:dyDescent="0.2"/>
    <row r="116393" ht="12.75" customHeight="1" x14ac:dyDescent="0.2"/>
    <row r="116394" ht="12.75" customHeight="1" x14ac:dyDescent="0.2"/>
    <row r="116395" ht="12.75" customHeight="1" x14ac:dyDescent="0.2"/>
    <row r="116396" ht="12.75" customHeight="1" x14ac:dyDescent="0.2"/>
    <row r="116397" ht="12.75" customHeight="1" x14ac:dyDescent="0.2"/>
    <row r="116398" ht="12.75" customHeight="1" x14ac:dyDescent="0.2"/>
    <row r="116399" ht="12.75" customHeight="1" x14ac:dyDescent="0.2"/>
    <row r="116400" ht="12.75" customHeight="1" x14ac:dyDescent="0.2"/>
    <row r="116401" ht="12.75" customHeight="1" x14ac:dyDescent="0.2"/>
    <row r="116402" ht="12.75" customHeight="1" x14ac:dyDescent="0.2"/>
    <row r="116403" ht="12.75" customHeight="1" x14ac:dyDescent="0.2"/>
    <row r="116404" ht="12.75" customHeight="1" x14ac:dyDescent="0.2"/>
    <row r="116405" ht="12.75" customHeight="1" x14ac:dyDescent="0.2"/>
    <row r="116406" ht="12.75" customHeight="1" x14ac:dyDescent="0.2"/>
    <row r="116407" ht="12.75" customHeight="1" x14ac:dyDescent="0.2"/>
    <row r="116408" ht="12.75" customHeight="1" x14ac:dyDescent="0.2"/>
    <row r="116409" ht="12.75" customHeight="1" x14ac:dyDescent="0.2"/>
    <row r="116410" ht="12.75" customHeight="1" x14ac:dyDescent="0.2"/>
    <row r="116411" ht="12.75" customHeight="1" x14ac:dyDescent="0.2"/>
    <row r="116412" ht="12.75" customHeight="1" x14ac:dyDescent="0.2"/>
    <row r="116413" ht="12.75" customHeight="1" x14ac:dyDescent="0.2"/>
    <row r="116414" ht="12.75" customHeight="1" x14ac:dyDescent="0.2"/>
    <row r="116415" ht="12.75" customHeight="1" x14ac:dyDescent="0.2"/>
    <row r="116416" ht="12.75" customHeight="1" x14ac:dyDescent="0.2"/>
    <row r="116417" ht="12.75" customHeight="1" x14ac:dyDescent="0.2"/>
    <row r="116418" ht="12.75" customHeight="1" x14ac:dyDescent="0.2"/>
    <row r="116419" ht="12.75" customHeight="1" x14ac:dyDescent="0.2"/>
    <row r="116420" ht="12.75" customHeight="1" x14ac:dyDescent="0.2"/>
    <row r="116421" ht="12.75" customHeight="1" x14ac:dyDescent="0.2"/>
    <row r="116422" ht="12.75" customHeight="1" x14ac:dyDescent="0.2"/>
    <row r="116423" ht="12.75" customHeight="1" x14ac:dyDescent="0.2"/>
    <row r="116424" ht="12.75" customHeight="1" x14ac:dyDescent="0.2"/>
    <row r="116425" ht="12.75" customHeight="1" x14ac:dyDescent="0.2"/>
    <row r="116426" ht="12.75" customHeight="1" x14ac:dyDescent="0.2"/>
    <row r="116427" ht="12.75" customHeight="1" x14ac:dyDescent="0.2"/>
    <row r="116428" ht="12.75" customHeight="1" x14ac:dyDescent="0.2"/>
    <row r="116429" ht="12.75" customHeight="1" x14ac:dyDescent="0.2"/>
    <row r="116430" ht="12.75" customHeight="1" x14ac:dyDescent="0.2"/>
    <row r="116431" ht="12.75" customHeight="1" x14ac:dyDescent="0.2"/>
    <row r="116432" ht="12.75" customHeight="1" x14ac:dyDescent="0.2"/>
    <row r="116433" ht="12.75" customHeight="1" x14ac:dyDescent="0.2"/>
    <row r="116434" ht="12.75" customHeight="1" x14ac:dyDescent="0.2"/>
    <row r="116435" ht="12.75" customHeight="1" x14ac:dyDescent="0.2"/>
    <row r="116436" ht="12.75" customHeight="1" x14ac:dyDescent="0.2"/>
    <row r="116437" ht="12.75" customHeight="1" x14ac:dyDescent="0.2"/>
    <row r="116438" ht="12.75" customHeight="1" x14ac:dyDescent="0.2"/>
    <row r="116439" ht="12.75" customHeight="1" x14ac:dyDescent="0.2"/>
    <row r="116440" ht="12.75" customHeight="1" x14ac:dyDescent="0.2"/>
    <row r="116441" ht="12.75" customHeight="1" x14ac:dyDescent="0.2"/>
    <row r="116442" ht="12.75" customHeight="1" x14ac:dyDescent="0.2"/>
    <row r="116443" ht="12.75" customHeight="1" x14ac:dyDescent="0.2"/>
    <row r="116444" ht="12.75" customHeight="1" x14ac:dyDescent="0.2"/>
    <row r="116445" ht="12.75" customHeight="1" x14ac:dyDescent="0.2"/>
    <row r="116446" ht="12.75" customHeight="1" x14ac:dyDescent="0.2"/>
    <row r="116447" ht="12.75" customHeight="1" x14ac:dyDescent="0.2"/>
    <row r="116448" ht="12.75" customHeight="1" x14ac:dyDescent="0.2"/>
    <row r="116449" ht="12.75" customHeight="1" x14ac:dyDescent="0.2"/>
    <row r="116450" ht="12.75" customHeight="1" x14ac:dyDescent="0.2"/>
    <row r="116451" ht="12.75" customHeight="1" x14ac:dyDescent="0.2"/>
    <row r="116452" ht="12.75" customHeight="1" x14ac:dyDescent="0.2"/>
    <row r="116453" ht="12.75" customHeight="1" x14ac:dyDescent="0.2"/>
    <row r="116454" ht="12.75" customHeight="1" x14ac:dyDescent="0.2"/>
    <row r="116455" ht="12.75" customHeight="1" x14ac:dyDescent="0.2"/>
    <row r="116456" ht="12.75" customHeight="1" x14ac:dyDescent="0.2"/>
    <row r="116457" ht="12.75" customHeight="1" x14ac:dyDescent="0.2"/>
    <row r="116458" ht="12.75" customHeight="1" x14ac:dyDescent="0.2"/>
    <row r="116459" ht="12.75" customHeight="1" x14ac:dyDescent="0.2"/>
    <row r="116460" ht="12.75" customHeight="1" x14ac:dyDescent="0.2"/>
    <row r="116461" ht="12.75" customHeight="1" x14ac:dyDescent="0.2"/>
    <row r="116462" ht="12.75" customHeight="1" x14ac:dyDescent="0.2"/>
    <row r="116463" ht="12.75" customHeight="1" x14ac:dyDescent="0.2"/>
    <row r="116464" ht="12.75" customHeight="1" x14ac:dyDescent="0.2"/>
    <row r="116465" ht="12.75" customHeight="1" x14ac:dyDescent="0.2"/>
    <row r="116466" ht="12.75" customHeight="1" x14ac:dyDescent="0.2"/>
    <row r="116467" ht="12.75" customHeight="1" x14ac:dyDescent="0.2"/>
    <row r="116468" ht="12.75" customHeight="1" x14ac:dyDescent="0.2"/>
    <row r="116469" ht="12.75" customHeight="1" x14ac:dyDescent="0.2"/>
    <row r="116470" ht="12.75" customHeight="1" x14ac:dyDescent="0.2"/>
    <row r="116471" ht="12.75" customHeight="1" x14ac:dyDescent="0.2"/>
    <row r="116472" ht="12.75" customHeight="1" x14ac:dyDescent="0.2"/>
    <row r="116473" ht="12.75" customHeight="1" x14ac:dyDescent="0.2"/>
    <row r="116474" ht="12.75" customHeight="1" x14ac:dyDescent="0.2"/>
    <row r="116475" ht="12.75" customHeight="1" x14ac:dyDescent="0.2"/>
    <row r="116476" ht="12.75" customHeight="1" x14ac:dyDescent="0.2"/>
    <row r="116477" ht="12.75" customHeight="1" x14ac:dyDescent="0.2"/>
    <row r="116478" ht="12.75" customHeight="1" x14ac:dyDescent="0.2"/>
    <row r="116479" ht="12.75" customHeight="1" x14ac:dyDescent="0.2"/>
    <row r="116480" ht="12.75" customHeight="1" x14ac:dyDescent="0.2"/>
    <row r="116481" ht="12.75" customHeight="1" x14ac:dyDescent="0.2"/>
    <row r="116482" ht="12.75" customHeight="1" x14ac:dyDescent="0.2"/>
    <row r="116483" ht="12.75" customHeight="1" x14ac:dyDescent="0.2"/>
    <row r="116484" ht="12.75" customHeight="1" x14ac:dyDescent="0.2"/>
    <row r="116485" ht="12.75" customHeight="1" x14ac:dyDescent="0.2"/>
    <row r="116486" ht="12.75" customHeight="1" x14ac:dyDescent="0.2"/>
    <row r="116487" ht="12.75" customHeight="1" x14ac:dyDescent="0.2"/>
    <row r="116488" ht="12.75" customHeight="1" x14ac:dyDescent="0.2"/>
    <row r="116489" ht="12.75" customHeight="1" x14ac:dyDescent="0.2"/>
    <row r="116490" ht="12.75" customHeight="1" x14ac:dyDescent="0.2"/>
    <row r="116491" ht="12.75" customHeight="1" x14ac:dyDescent="0.2"/>
    <row r="116492" ht="12.75" customHeight="1" x14ac:dyDescent="0.2"/>
    <row r="116493" ht="12.75" customHeight="1" x14ac:dyDescent="0.2"/>
    <row r="116494" ht="12.75" customHeight="1" x14ac:dyDescent="0.2"/>
    <row r="116495" ht="12.75" customHeight="1" x14ac:dyDescent="0.2"/>
    <row r="116496" ht="12.75" customHeight="1" x14ac:dyDescent="0.2"/>
    <row r="116497" ht="12.75" customHeight="1" x14ac:dyDescent="0.2"/>
    <row r="116498" ht="12.75" customHeight="1" x14ac:dyDescent="0.2"/>
    <row r="116499" ht="12.75" customHeight="1" x14ac:dyDescent="0.2"/>
    <row r="116500" ht="12.75" customHeight="1" x14ac:dyDescent="0.2"/>
    <row r="116501" ht="12.75" customHeight="1" x14ac:dyDescent="0.2"/>
    <row r="116502" ht="12.75" customHeight="1" x14ac:dyDescent="0.2"/>
    <row r="116503" ht="12.75" customHeight="1" x14ac:dyDescent="0.2"/>
    <row r="116504" ht="12.75" customHeight="1" x14ac:dyDescent="0.2"/>
    <row r="116505" ht="12.75" customHeight="1" x14ac:dyDescent="0.2"/>
    <row r="116506" ht="12.75" customHeight="1" x14ac:dyDescent="0.2"/>
    <row r="116507" ht="12.75" customHeight="1" x14ac:dyDescent="0.2"/>
    <row r="116508" ht="12.75" customHeight="1" x14ac:dyDescent="0.2"/>
    <row r="116509" ht="12.75" customHeight="1" x14ac:dyDescent="0.2"/>
    <row r="116510" ht="12.75" customHeight="1" x14ac:dyDescent="0.2"/>
    <row r="116511" ht="12.75" customHeight="1" x14ac:dyDescent="0.2"/>
    <row r="116512" ht="12.75" customHeight="1" x14ac:dyDescent="0.2"/>
    <row r="116513" ht="12.75" customHeight="1" x14ac:dyDescent="0.2"/>
    <row r="116514" ht="12.75" customHeight="1" x14ac:dyDescent="0.2"/>
    <row r="116515" ht="12.75" customHeight="1" x14ac:dyDescent="0.2"/>
    <row r="116516" ht="12.75" customHeight="1" x14ac:dyDescent="0.2"/>
    <row r="116517" ht="12.75" customHeight="1" x14ac:dyDescent="0.2"/>
    <row r="116518" ht="12.75" customHeight="1" x14ac:dyDescent="0.2"/>
    <row r="116519" ht="12.75" customHeight="1" x14ac:dyDescent="0.2"/>
    <row r="116520" ht="12.75" customHeight="1" x14ac:dyDescent="0.2"/>
    <row r="116521" ht="12.75" customHeight="1" x14ac:dyDescent="0.2"/>
    <row r="116522" ht="12.75" customHeight="1" x14ac:dyDescent="0.2"/>
    <row r="116523" ht="12.75" customHeight="1" x14ac:dyDescent="0.2"/>
    <row r="116524" ht="12.75" customHeight="1" x14ac:dyDescent="0.2"/>
    <row r="116525" ht="12.75" customHeight="1" x14ac:dyDescent="0.2"/>
    <row r="116526" ht="12.75" customHeight="1" x14ac:dyDescent="0.2"/>
    <row r="116527" ht="12.75" customHeight="1" x14ac:dyDescent="0.2"/>
    <row r="116528" ht="12.75" customHeight="1" x14ac:dyDescent="0.2"/>
    <row r="116529" ht="12.75" customHeight="1" x14ac:dyDescent="0.2"/>
    <row r="116530" ht="12.75" customHeight="1" x14ac:dyDescent="0.2"/>
    <row r="116531" ht="12.75" customHeight="1" x14ac:dyDescent="0.2"/>
    <row r="116532" ht="12.75" customHeight="1" x14ac:dyDescent="0.2"/>
    <row r="116533" ht="12.75" customHeight="1" x14ac:dyDescent="0.2"/>
    <row r="116534" ht="12.75" customHeight="1" x14ac:dyDescent="0.2"/>
    <row r="116535" ht="12.75" customHeight="1" x14ac:dyDescent="0.2"/>
    <row r="116536" ht="12.75" customHeight="1" x14ac:dyDescent="0.2"/>
    <row r="116537" ht="12.75" customHeight="1" x14ac:dyDescent="0.2"/>
    <row r="116538" ht="12.75" customHeight="1" x14ac:dyDescent="0.2"/>
    <row r="116539" ht="12.75" customHeight="1" x14ac:dyDescent="0.2"/>
    <row r="116540" ht="12.75" customHeight="1" x14ac:dyDescent="0.2"/>
    <row r="116541" ht="12.75" customHeight="1" x14ac:dyDescent="0.2"/>
    <row r="116542" ht="12.75" customHeight="1" x14ac:dyDescent="0.2"/>
    <row r="116543" ht="12.75" customHeight="1" x14ac:dyDescent="0.2"/>
    <row r="116544" ht="12.75" customHeight="1" x14ac:dyDescent="0.2"/>
    <row r="116545" ht="12.75" customHeight="1" x14ac:dyDescent="0.2"/>
    <row r="116546" ht="12.75" customHeight="1" x14ac:dyDescent="0.2"/>
    <row r="116547" ht="12.75" customHeight="1" x14ac:dyDescent="0.2"/>
    <row r="116548" ht="12.75" customHeight="1" x14ac:dyDescent="0.2"/>
    <row r="116549" ht="12.75" customHeight="1" x14ac:dyDescent="0.2"/>
    <row r="116550" ht="12.75" customHeight="1" x14ac:dyDescent="0.2"/>
    <row r="116551" ht="12.75" customHeight="1" x14ac:dyDescent="0.2"/>
    <row r="116552" ht="12.75" customHeight="1" x14ac:dyDescent="0.2"/>
    <row r="116553" ht="12.75" customHeight="1" x14ac:dyDescent="0.2"/>
    <row r="116554" ht="12.75" customHeight="1" x14ac:dyDescent="0.2"/>
    <row r="116555" ht="12.75" customHeight="1" x14ac:dyDescent="0.2"/>
    <row r="116556" ht="12.75" customHeight="1" x14ac:dyDescent="0.2"/>
    <row r="116557" ht="12.75" customHeight="1" x14ac:dyDescent="0.2"/>
    <row r="116558" ht="12.75" customHeight="1" x14ac:dyDescent="0.2"/>
    <row r="116559" ht="12.75" customHeight="1" x14ac:dyDescent="0.2"/>
    <row r="116560" ht="12.75" customHeight="1" x14ac:dyDescent="0.2"/>
    <row r="116561" ht="12.75" customHeight="1" x14ac:dyDescent="0.2"/>
    <row r="116562" ht="12.75" customHeight="1" x14ac:dyDescent="0.2"/>
    <row r="116563" ht="12.75" customHeight="1" x14ac:dyDescent="0.2"/>
    <row r="116564" ht="12.75" customHeight="1" x14ac:dyDescent="0.2"/>
    <row r="116565" ht="12.75" customHeight="1" x14ac:dyDescent="0.2"/>
    <row r="116566" ht="12.75" customHeight="1" x14ac:dyDescent="0.2"/>
    <row r="116567" ht="12.75" customHeight="1" x14ac:dyDescent="0.2"/>
    <row r="116568" ht="12.75" customHeight="1" x14ac:dyDescent="0.2"/>
    <row r="116569" ht="12.75" customHeight="1" x14ac:dyDescent="0.2"/>
    <row r="116570" ht="12.75" customHeight="1" x14ac:dyDescent="0.2"/>
    <row r="116571" ht="12.75" customHeight="1" x14ac:dyDescent="0.2"/>
    <row r="116572" ht="12.75" customHeight="1" x14ac:dyDescent="0.2"/>
    <row r="116573" ht="12.75" customHeight="1" x14ac:dyDescent="0.2"/>
    <row r="116574" ht="12.75" customHeight="1" x14ac:dyDescent="0.2"/>
    <row r="116575" ht="12.75" customHeight="1" x14ac:dyDescent="0.2"/>
    <row r="116576" ht="12.75" customHeight="1" x14ac:dyDescent="0.2"/>
    <row r="116577" ht="12.75" customHeight="1" x14ac:dyDescent="0.2"/>
    <row r="116578" ht="12.75" customHeight="1" x14ac:dyDescent="0.2"/>
    <row r="116579" ht="12.75" customHeight="1" x14ac:dyDescent="0.2"/>
    <row r="116580" ht="12.75" customHeight="1" x14ac:dyDescent="0.2"/>
    <row r="116581" ht="12.75" customHeight="1" x14ac:dyDescent="0.2"/>
    <row r="116582" ht="12.75" customHeight="1" x14ac:dyDescent="0.2"/>
    <row r="116583" ht="12.75" customHeight="1" x14ac:dyDescent="0.2"/>
    <row r="116584" ht="12.75" customHeight="1" x14ac:dyDescent="0.2"/>
    <row r="116585" ht="12.75" customHeight="1" x14ac:dyDescent="0.2"/>
    <row r="116586" ht="12.75" customHeight="1" x14ac:dyDescent="0.2"/>
    <row r="116587" ht="12.75" customHeight="1" x14ac:dyDescent="0.2"/>
    <row r="116588" ht="12.75" customHeight="1" x14ac:dyDescent="0.2"/>
    <row r="116589" ht="12.75" customHeight="1" x14ac:dyDescent="0.2"/>
    <row r="116590" ht="12.75" customHeight="1" x14ac:dyDescent="0.2"/>
    <row r="116591" ht="12.75" customHeight="1" x14ac:dyDescent="0.2"/>
    <row r="116592" ht="12.75" customHeight="1" x14ac:dyDescent="0.2"/>
    <row r="116593" ht="12.75" customHeight="1" x14ac:dyDescent="0.2"/>
    <row r="116594" ht="12.75" customHeight="1" x14ac:dyDescent="0.2"/>
    <row r="116595" ht="12.75" customHeight="1" x14ac:dyDescent="0.2"/>
    <row r="116596" ht="12.75" customHeight="1" x14ac:dyDescent="0.2"/>
    <row r="116597" ht="12.75" customHeight="1" x14ac:dyDescent="0.2"/>
    <row r="116598" ht="12.75" customHeight="1" x14ac:dyDescent="0.2"/>
    <row r="116599" ht="12.75" customHeight="1" x14ac:dyDescent="0.2"/>
    <row r="116600" ht="12.75" customHeight="1" x14ac:dyDescent="0.2"/>
    <row r="116601" ht="12.75" customHeight="1" x14ac:dyDescent="0.2"/>
    <row r="116602" ht="12.75" customHeight="1" x14ac:dyDescent="0.2"/>
    <row r="116603" ht="12.75" customHeight="1" x14ac:dyDescent="0.2"/>
    <row r="116604" ht="12.75" customHeight="1" x14ac:dyDescent="0.2"/>
    <row r="116605" ht="12.75" customHeight="1" x14ac:dyDescent="0.2"/>
    <row r="116606" ht="12.75" customHeight="1" x14ac:dyDescent="0.2"/>
    <row r="116607" ht="12.75" customHeight="1" x14ac:dyDescent="0.2"/>
    <row r="116608" ht="12.75" customHeight="1" x14ac:dyDescent="0.2"/>
    <row r="116609" ht="12.75" customHeight="1" x14ac:dyDescent="0.2"/>
    <row r="116610" ht="12.75" customHeight="1" x14ac:dyDescent="0.2"/>
    <row r="116611" ht="12.75" customHeight="1" x14ac:dyDescent="0.2"/>
    <row r="116612" ht="12.75" customHeight="1" x14ac:dyDescent="0.2"/>
    <row r="116613" ht="12.75" customHeight="1" x14ac:dyDescent="0.2"/>
    <row r="116614" ht="12.75" customHeight="1" x14ac:dyDescent="0.2"/>
    <row r="116615" ht="12.75" customHeight="1" x14ac:dyDescent="0.2"/>
    <row r="116616" ht="12.75" customHeight="1" x14ac:dyDescent="0.2"/>
    <row r="116617" ht="12.75" customHeight="1" x14ac:dyDescent="0.2"/>
    <row r="116618" ht="12.75" customHeight="1" x14ac:dyDescent="0.2"/>
    <row r="116619" ht="12.75" customHeight="1" x14ac:dyDescent="0.2"/>
    <row r="116620" ht="12.75" customHeight="1" x14ac:dyDescent="0.2"/>
    <row r="116621" ht="12.75" customHeight="1" x14ac:dyDescent="0.2"/>
    <row r="116622" ht="12.75" customHeight="1" x14ac:dyDescent="0.2"/>
    <row r="116623" ht="12.75" customHeight="1" x14ac:dyDescent="0.2"/>
    <row r="116624" ht="12.75" customHeight="1" x14ac:dyDescent="0.2"/>
    <row r="116625" ht="12.75" customHeight="1" x14ac:dyDescent="0.2"/>
    <row r="116626" ht="12.75" customHeight="1" x14ac:dyDescent="0.2"/>
    <row r="116627" ht="12.75" customHeight="1" x14ac:dyDescent="0.2"/>
    <row r="116628" ht="12.75" customHeight="1" x14ac:dyDescent="0.2"/>
    <row r="116629" ht="12.75" customHeight="1" x14ac:dyDescent="0.2"/>
    <row r="116630" ht="12.75" customHeight="1" x14ac:dyDescent="0.2"/>
    <row r="116631" ht="12.75" customHeight="1" x14ac:dyDescent="0.2"/>
    <row r="116632" ht="12.75" customHeight="1" x14ac:dyDescent="0.2"/>
    <row r="116633" ht="12.75" customHeight="1" x14ac:dyDescent="0.2"/>
    <row r="116634" ht="12.75" customHeight="1" x14ac:dyDescent="0.2"/>
    <row r="116635" ht="12.75" customHeight="1" x14ac:dyDescent="0.2"/>
    <row r="116636" ht="12.75" customHeight="1" x14ac:dyDescent="0.2"/>
    <row r="116637" ht="12.75" customHeight="1" x14ac:dyDescent="0.2"/>
    <row r="116638" ht="12.75" customHeight="1" x14ac:dyDescent="0.2"/>
    <row r="116639" ht="12.75" customHeight="1" x14ac:dyDescent="0.2"/>
    <row r="116640" ht="12.75" customHeight="1" x14ac:dyDescent="0.2"/>
    <row r="116641" ht="12.75" customHeight="1" x14ac:dyDescent="0.2"/>
    <row r="116642" ht="12.75" customHeight="1" x14ac:dyDescent="0.2"/>
    <row r="116643" ht="12.75" customHeight="1" x14ac:dyDescent="0.2"/>
    <row r="116644" ht="12.75" customHeight="1" x14ac:dyDescent="0.2"/>
    <row r="116645" ht="12.75" customHeight="1" x14ac:dyDescent="0.2"/>
    <row r="116646" ht="12.75" customHeight="1" x14ac:dyDescent="0.2"/>
    <row r="116647" ht="12.75" customHeight="1" x14ac:dyDescent="0.2"/>
    <row r="116648" ht="12.75" customHeight="1" x14ac:dyDescent="0.2"/>
    <row r="116649" ht="12.75" customHeight="1" x14ac:dyDescent="0.2"/>
    <row r="116650" ht="12.75" customHeight="1" x14ac:dyDescent="0.2"/>
    <row r="116651" ht="12.75" customHeight="1" x14ac:dyDescent="0.2"/>
    <row r="116652" ht="12.75" customHeight="1" x14ac:dyDescent="0.2"/>
    <row r="116653" ht="12.75" customHeight="1" x14ac:dyDescent="0.2"/>
    <row r="116654" ht="12.75" customHeight="1" x14ac:dyDescent="0.2"/>
    <row r="116655" ht="12.75" customHeight="1" x14ac:dyDescent="0.2"/>
    <row r="116656" ht="12.75" customHeight="1" x14ac:dyDescent="0.2"/>
    <row r="116657" ht="12.75" customHeight="1" x14ac:dyDescent="0.2"/>
    <row r="116658" ht="12.75" customHeight="1" x14ac:dyDescent="0.2"/>
    <row r="116659" ht="12.75" customHeight="1" x14ac:dyDescent="0.2"/>
    <row r="116660" ht="12.75" customHeight="1" x14ac:dyDescent="0.2"/>
    <row r="116661" ht="12.75" customHeight="1" x14ac:dyDescent="0.2"/>
    <row r="116662" ht="12.75" customHeight="1" x14ac:dyDescent="0.2"/>
    <row r="116663" ht="12.75" customHeight="1" x14ac:dyDescent="0.2"/>
    <row r="116664" ht="12.75" customHeight="1" x14ac:dyDescent="0.2"/>
    <row r="116665" ht="12.75" customHeight="1" x14ac:dyDescent="0.2"/>
    <row r="116666" ht="12.75" customHeight="1" x14ac:dyDescent="0.2"/>
    <row r="116667" ht="12.75" customHeight="1" x14ac:dyDescent="0.2"/>
    <row r="116668" ht="12.75" customHeight="1" x14ac:dyDescent="0.2"/>
    <row r="116669" ht="12.75" customHeight="1" x14ac:dyDescent="0.2"/>
    <row r="116670" ht="12.75" customHeight="1" x14ac:dyDescent="0.2"/>
    <row r="116671" ht="12.75" customHeight="1" x14ac:dyDescent="0.2"/>
    <row r="116672" ht="12.75" customHeight="1" x14ac:dyDescent="0.2"/>
    <row r="116673" ht="12.75" customHeight="1" x14ac:dyDescent="0.2"/>
    <row r="116674" ht="12.75" customHeight="1" x14ac:dyDescent="0.2"/>
    <row r="116675" ht="12.75" customHeight="1" x14ac:dyDescent="0.2"/>
    <row r="116676" ht="12.75" customHeight="1" x14ac:dyDescent="0.2"/>
    <row r="116677" ht="12.75" customHeight="1" x14ac:dyDescent="0.2"/>
    <row r="116678" ht="12.75" customHeight="1" x14ac:dyDescent="0.2"/>
    <row r="116679" ht="12.75" customHeight="1" x14ac:dyDescent="0.2"/>
    <row r="116680" ht="12.75" customHeight="1" x14ac:dyDescent="0.2"/>
    <row r="116681" ht="12.75" customHeight="1" x14ac:dyDescent="0.2"/>
    <row r="116682" ht="12.75" customHeight="1" x14ac:dyDescent="0.2"/>
    <row r="116683" ht="12.75" customHeight="1" x14ac:dyDescent="0.2"/>
    <row r="116684" ht="12.75" customHeight="1" x14ac:dyDescent="0.2"/>
    <row r="116685" ht="12.75" customHeight="1" x14ac:dyDescent="0.2"/>
    <row r="116686" ht="12.75" customHeight="1" x14ac:dyDescent="0.2"/>
    <row r="116687" ht="12.75" customHeight="1" x14ac:dyDescent="0.2"/>
    <row r="116688" ht="12.75" customHeight="1" x14ac:dyDescent="0.2"/>
    <row r="116689" ht="12.75" customHeight="1" x14ac:dyDescent="0.2"/>
    <row r="116690" ht="12.75" customHeight="1" x14ac:dyDescent="0.2"/>
    <row r="116691" ht="12.75" customHeight="1" x14ac:dyDescent="0.2"/>
    <row r="116692" ht="12.75" customHeight="1" x14ac:dyDescent="0.2"/>
    <row r="116693" ht="12.75" customHeight="1" x14ac:dyDescent="0.2"/>
    <row r="116694" ht="12.75" customHeight="1" x14ac:dyDescent="0.2"/>
    <row r="116695" ht="12.75" customHeight="1" x14ac:dyDescent="0.2"/>
    <row r="116696" ht="12.75" customHeight="1" x14ac:dyDescent="0.2"/>
    <row r="116697" ht="12.75" customHeight="1" x14ac:dyDescent="0.2"/>
    <row r="116698" ht="12.75" customHeight="1" x14ac:dyDescent="0.2"/>
    <row r="116699" ht="12.75" customHeight="1" x14ac:dyDescent="0.2"/>
    <row r="116700" ht="12.75" customHeight="1" x14ac:dyDescent="0.2"/>
    <row r="116701" ht="12.75" customHeight="1" x14ac:dyDescent="0.2"/>
    <row r="116702" ht="12.75" customHeight="1" x14ac:dyDescent="0.2"/>
    <row r="116703" ht="12.75" customHeight="1" x14ac:dyDescent="0.2"/>
    <row r="116704" ht="12.75" customHeight="1" x14ac:dyDescent="0.2"/>
    <row r="116705" ht="12.75" customHeight="1" x14ac:dyDescent="0.2"/>
    <row r="116706" ht="12.75" customHeight="1" x14ac:dyDescent="0.2"/>
    <row r="116707" ht="12.75" customHeight="1" x14ac:dyDescent="0.2"/>
    <row r="116708" ht="12.75" customHeight="1" x14ac:dyDescent="0.2"/>
    <row r="116709" ht="12.75" customHeight="1" x14ac:dyDescent="0.2"/>
    <row r="116710" ht="12.75" customHeight="1" x14ac:dyDescent="0.2"/>
    <row r="116711" ht="12.75" customHeight="1" x14ac:dyDescent="0.2"/>
    <row r="116712" ht="12.75" customHeight="1" x14ac:dyDescent="0.2"/>
    <row r="116713" ht="12.75" customHeight="1" x14ac:dyDescent="0.2"/>
    <row r="116714" ht="12.75" customHeight="1" x14ac:dyDescent="0.2"/>
    <row r="116715" ht="12.75" customHeight="1" x14ac:dyDescent="0.2"/>
    <row r="116716" ht="12.75" customHeight="1" x14ac:dyDescent="0.2"/>
    <row r="116717" ht="12.75" customHeight="1" x14ac:dyDescent="0.2"/>
    <row r="116718" ht="12.75" customHeight="1" x14ac:dyDescent="0.2"/>
    <row r="116719" ht="12.75" customHeight="1" x14ac:dyDescent="0.2"/>
    <row r="116720" ht="12.75" customHeight="1" x14ac:dyDescent="0.2"/>
    <row r="116721" ht="12.75" customHeight="1" x14ac:dyDescent="0.2"/>
    <row r="116722" ht="12.75" customHeight="1" x14ac:dyDescent="0.2"/>
    <row r="116723" ht="12.75" customHeight="1" x14ac:dyDescent="0.2"/>
    <row r="116724" ht="12.75" customHeight="1" x14ac:dyDescent="0.2"/>
    <row r="116725" ht="12.75" customHeight="1" x14ac:dyDescent="0.2"/>
    <row r="116726" ht="12.75" customHeight="1" x14ac:dyDescent="0.2"/>
    <row r="116727" ht="12.75" customHeight="1" x14ac:dyDescent="0.2"/>
    <row r="116728" ht="12.75" customHeight="1" x14ac:dyDescent="0.2"/>
    <row r="116729" ht="12.75" customHeight="1" x14ac:dyDescent="0.2"/>
    <row r="116730" ht="12.75" customHeight="1" x14ac:dyDescent="0.2"/>
    <row r="116731" ht="12.75" customHeight="1" x14ac:dyDescent="0.2"/>
    <row r="116732" ht="12.75" customHeight="1" x14ac:dyDescent="0.2"/>
    <row r="116733" ht="12.75" customHeight="1" x14ac:dyDescent="0.2"/>
    <row r="116734" ht="12.75" customHeight="1" x14ac:dyDescent="0.2"/>
    <row r="116735" ht="12.75" customHeight="1" x14ac:dyDescent="0.2"/>
    <row r="116736" ht="12.75" customHeight="1" x14ac:dyDescent="0.2"/>
    <row r="116737" ht="12.75" customHeight="1" x14ac:dyDescent="0.2"/>
    <row r="116738" ht="12.75" customHeight="1" x14ac:dyDescent="0.2"/>
    <row r="116739" ht="12.75" customHeight="1" x14ac:dyDescent="0.2"/>
    <row r="116740" ht="12.75" customHeight="1" x14ac:dyDescent="0.2"/>
    <row r="116741" ht="12.75" customHeight="1" x14ac:dyDescent="0.2"/>
    <row r="116742" ht="12.75" customHeight="1" x14ac:dyDescent="0.2"/>
    <row r="116743" ht="12.75" customHeight="1" x14ac:dyDescent="0.2"/>
    <row r="116744" ht="12.75" customHeight="1" x14ac:dyDescent="0.2"/>
    <row r="116745" ht="12.75" customHeight="1" x14ac:dyDescent="0.2"/>
    <row r="116746" ht="12.75" customHeight="1" x14ac:dyDescent="0.2"/>
    <row r="116747" ht="12.75" customHeight="1" x14ac:dyDescent="0.2"/>
    <row r="116748" ht="12.75" customHeight="1" x14ac:dyDescent="0.2"/>
    <row r="116749" ht="12.75" customHeight="1" x14ac:dyDescent="0.2"/>
    <row r="116750" ht="12.75" customHeight="1" x14ac:dyDescent="0.2"/>
    <row r="116751" ht="12.75" customHeight="1" x14ac:dyDescent="0.2"/>
    <row r="116752" ht="12.75" customHeight="1" x14ac:dyDescent="0.2"/>
    <row r="116753" ht="12.75" customHeight="1" x14ac:dyDescent="0.2"/>
    <row r="116754" ht="12.75" customHeight="1" x14ac:dyDescent="0.2"/>
    <row r="116755" ht="12.75" customHeight="1" x14ac:dyDescent="0.2"/>
    <row r="116756" ht="12.75" customHeight="1" x14ac:dyDescent="0.2"/>
    <row r="116757" ht="12.75" customHeight="1" x14ac:dyDescent="0.2"/>
    <row r="116758" ht="12.75" customHeight="1" x14ac:dyDescent="0.2"/>
    <row r="116759" ht="12.75" customHeight="1" x14ac:dyDescent="0.2"/>
    <row r="116760" ht="12.75" customHeight="1" x14ac:dyDescent="0.2"/>
    <row r="116761" ht="12.75" customHeight="1" x14ac:dyDescent="0.2"/>
    <row r="116762" ht="12.75" customHeight="1" x14ac:dyDescent="0.2"/>
    <row r="116763" ht="12.75" customHeight="1" x14ac:dyDescent="0.2"/>
    <row r="116764" ht="12.75" customHeight="1" x14ac:dyDescent="0.2"/>
    <row r="116765" ht="12.75" customHeight="1" x14ac:dyDescent="0.2"/>
    <row r="116766" ht="12.75" customHeight="1" x14ac:dyDescent="0.2"/>
    <row r="116767" ht="12.75" customHeight="1" x14ac:dyDescent="0.2"/>
    <row r="116768" ht="12.75" customHeight="1" x14ac:dyDescent="0.2"/>
    <row r="116769" ht="12.75" customHeight="1" x14ac:dyDescent="0.2"/>
    <row r="116770" ht="12.75" customHeight="1" x14ac:dyDescent="0.2"/>
    <row r="116771" ht="12.75" customHeight="1" x14ac:dyDescent="0.2"/>
    <row r="116772" ht="12.75" customHeight="1" x14ac:dyDescent="0.2"/>
    <row r="116773" ht="12.75" customHeight="1" x14ac:dyDescent="0.2"/>
    <row r="116774" ht="12.75" customHeight="1" x14ac:dyDescent="0.2"/>
    <row r="116775" ht="12.75" customHeight="1" x14ac:dyDescent="0.2"/>
    <row r="116776" ht="12.75" customHeight="1" x14ac:dyDescent="0.2"/>
    <row r="116777" ht="12.75" customHeight="1" x14ac:dyDescent="0.2"/>
    <row r="116778" ht="12.75" customHeight="1" x14ac:dyDescent="0.2"/>
    <row r="116779" ht="12.75" customHeight="1" x14ac:dyDescent="0.2"/>
    <row r="116780" ht="12.75" customHeight="1" x14ac:dyDescent="0.2"/>
    <row r="116781" ht="12.75" customHeight="1" x14ac:dyDescent="0.2"/>
    <row r="116782" ht="12.75" customHeight="1" x14ac:dyDescent="0.2"/>
    <row r="116783" ht="12.75" customHeight="1" x14ac:dyDescent="0.2"/>
    <row r="116784" ht="12.75" customHeight="1" x14ac:dyDescent="0.2"/>
    <row r="116785" ht="12.75" customHeight="1" x14ac:dyDescent="0.2"/>
    <row r="116786" ht="12.75" customHeight="1" x14ac:dyDescent="0.2"/>
    <row r="116787" ht="12.75" customHeight="1" x14ac:dyDescent="0.2"/>
    <row r="116788" ht="12.75" customHeight="1" x14ac:dyDescent="0.2"/>
    <row r="116789" ht="12.75" customHeight="1" x14ac:dyDescent="0.2"/>
    <row r="116790" ht="12.75" customHeight="1" x14ac:dyDescent="0.2"/>
    <row r="116791" ht="12.75" customHeight="1" x14ac:dyDescent="0.2"/>
    <row r="116792" ht="12.75" customHeight="1" x14ac:dyDescent="0.2"/>
    <row r="116793" ht="12.75" customHeight="1" x14ac:dyDescent="0.2"/>
    <row r="116794" ht="12.75" customHeight="1" x14ac:dyDescent="0.2"/>
    <row r="116795" ht="12.75" customHeight="1" x14ac:dyDescent="0.2"/>
    <row r="116796" ht="12.75" customHeight="1" x14ac:dyDescent="0.2"/>
    <row r="116797" ht="12.75" customHeight="1" x14ac:dyDescent="0.2"/>
    <row r="116798" ht="12.75" customHeight="1" x14ac:dyDescent="0.2"/>
    <row r="116799" ht="12.75" customHeight="1" x14ac:dyDescent="0.2"/>
    <row r="116800" ht="12.75" customHeight="1" x14ac:dyDescent="0.2"/>
    <row r="116801" ht="12.75" customHeight="1" x14ac:dyDescent="0.2"/>
    <row r="116802" ht="12.75" customHeight="1" x14ac:dyDescent="0.2"/>
    <row r="116803" ht="12.75" customHeight="1" x14ac:dyDescent="0.2"/>
    <row r="116804" ht="12.75" customHeight="1" x14ac:dyDescent="0.2"/>
    <row r="116805" ht="12.75" customHeight="1" x14ac:dyDescent="0.2"/>
    <row r="116806" ht="12.75" customHeight="1" x14ac:dyDescent="0.2"/>
    <row r="116807" ht="12.75" customHeight="1" x14ac:dyDescent="0.2"/>
    <row r="116808" ht="12.75" customHeight="1" x14ac:dyDescent="0.2"/>
    <row r="116809" ht="12.75" customHeight="1" x14ac:dyDescent="0.2"/>
    <row r="116810" ht="12.75" customHeight="1" x14ac:dyDescent="0.2"/>
    <row r="116811" ht="12.75" customHeight="1" x14ac:dyDescent="0.2"/>
    <row r="116812" ht="12.75" customHeight="1" x14ac:dyDescent="0.2"/>
    <row r="116813" ht="12.75" customHeight="1" x14ac:dyDescent="0.2"/>
    <row r="116814" ht="12.75" customHeight="1" x14ac:dyDescent="0.2"/>
    <row r="116815" ht="12.75" customHeight="1" x14ac:dyDescent="0.2"/>
    <row r="116816" ht="12.75" customHeight="1" x14ac:dyDescent="0.2"/>
    <row r="116817" ht="12.75" customHeight="1" x14ac:dyDescent="0.2"/>
    <row r="116818" ht="12.75" customHeight="1" x14ac:dyDescent="0.2"/>
    <row r="116819" ht="12.75" customHeight="1" x14ac:dyDescent="0.2"/>
    <row r="116820" ht="12.75" customHeight="1" x14ac:dyDescent="0.2"/>
    <row r="116821" ht="12.75" customHeight="1" x14ac:dyDescent="0.2"/>
    <row r="116822" ht="12.75" customHeight="1" x14ac:dyDescent="0.2"/>
    <row r="116823" ht="12.75" customHeight="1" x14ac:dyDescent="0.2"/>
    <row r="116824" ht="12.75" customHeight="1" x14ac:dyDescent="0.2"/>
    <row r="116825" ht="12.75" customHeight="1" x14ac:dyDescent="0.2"/>
    <row r="116826" ht="12.75" customHeight="1" x14ac:dyDescent="0.2"/>
    <row r="116827" ht="12.75" customHeight="1" x14ac:dyDescent="0.2"/>
    <row r="116828" ht="12.75" customHeight="1" x14ac:dyDescent="0.2"/>
    <row r="116829" ht="12.75" customHeight="1" x14ac:dyDescent="0.2"/>
    <row r="116830" ht="12.75" customHeight="1" x14ac:dyDescent="0.2"/>
    <row r="116831" ht="12.75" customHeight="1" x14ac:dyDescent="0.2"/>
    <row r="116832" ht="12.75" customHeight="1" x14ac:dyDescent="0.2"/>
    <row r="116833" ht="12.75" customHeight="1" x14ac:dyDescent="0.2"/>
    <row r="116834" ht="12.75" customHeight="1" x14ac:dyDescent="0.2"/>
    <row r="116835" ht="12.75" customHeight="1" x14ac:dyDescent="0.2"/>
    <row r="116836" ht="12.75" customHeight="1" x14ac:dyDescent="0.2"/>
    <row r="116837" ht="12.75" customHeight="1" x14ac:dyDescent="0.2"/>
    <row r="116838" ht="12.75" customHeight="1" x14ac:dyDescent="0.2"/>
    <row r="116839" ht="12.75" customHeight="1" x14ac:dyDescent="0.2"/>
    <row r="116840" ht="12.75" customHeight="1" x14ac:dyDescent="0.2"/>
    <row r="116841" ht="12.75" customHeight="1" x14ac:dyDescent="0.2"/>
    <row r="116842" ht="12.75" customHeight="1" x14ac:dyDescent="0.2"/>
    <row r="116843" ht="12.75" customHeight="1" x14ac:dyDescent="0.2"/>
    <row r="116844" ht="12.75" customHeight="1" x14ac:dyDescent="0.2"/>
    <row r="116845" ht="12.75" customHeight="1" x14ac:dyDescent="0.2"/>
    <row r="116846" ht="12.75" customHeight="1" x14ac:dyDescent="0.2"/>
    <row r="116847" ht="12.75" customHeight="1" x14ac:dyDescent="0.2"/>
    <row r="116848" ht="12.75" customHeight="1" x14ac:dyDescent="0.2"/>
    <row r="116849" ht="12.75" customHeight="1" x14ac:dyDescent="0.2"/>
    <row r="116850" ht="12.75" customHeight="1" x14ac:dyDescent="0.2"/>
    <row r="116851" ht="12.75" customHeight="1" x14ac:dyDescent="0.2"/>
    <row r="116852" ht="12.75" customHeight="1" x14ac:dyDescent="0.2"/>
    <row r="116853" ht="12.75" customHeight="1" x14ac:dyDescent="0.2"/>
    <row r="116854" ht="12.75" customHeight="1" x14ac:dyDescent="0.2"/>
    <row r="116855" ht="12.75" customHeight="1" x14ac:dyDescent="0.2"/>
    <row r="116856" ht="12.75" customHeight="1" x14ac:dyDescent="0.2"/>
    <row r="116857" ht="12.75" customHeight="1" x14ac:dyDescent="0.2"/>
    <row r="116858" ht="12.75" customHeight="1" x14ac:dyDescent="0.2"/>
    <row r="116859" ht="12.75" customHeight="1" x14ac:dyDescent="0.2"/>
    <row r="116860" ht="12.75" customHeight="1" x14ac:dyDescent="0.2"/>
    <row r="116861" ht="12.75" customHeight="1" x14ac:dyDescent="0.2"/>
    <row r="116862" ht="12.75" customHeight="1" x14ac:dyDescent="0.2"/>
    <row r="116863" ht="12.75" customHeight="1" x14ac:dyDescent="0.2"/>
    <row r="116864" ht="12.75" customHeight="1" x14ac:dyDescent="0.2"/>
    <row r="116865" ht="12.75" customHeight="1" x14ac:dyDescent="0.2"/>
    <row r="116866" ht="12.75" customHeight="1" x14ac:dyDescent="0.2"/>
    <row r="116867" ht="12.75" customHeight="1" x14ac:dyDescent="0.2"/>
    <row r="116868" ht="12.75" customHeight="1" x14ac:dyDescent="0.2"/>
    <row r="116869" ht="12.75" customHeight="1" x14ac:dyDescent="0.2"/>
    <row r="116870" ht="12.75" customHeight="1" x14ac:dyDescent="0.2"/>
    <row r="116871" ht="12.75" customHeight="1" x14ac:dyDescent="0.2"/>
    <row r="116872" ht="12.75" customHeight="1" x14ac:dyDescent="0.2"/>
    <row r="116873" ht="12.75" customHeight="1" x14ac:dyDescent="0.2"/>
    <row r="116874" ht="12.75" customHeight="1" x14ac:dyDescent="0.2"/>
    <row r="116875" ht="12.75" customHeight="1" x14ac:dyDescent="0.2"/>
    <row r="116876" ht="12.75" customHeight="1" x14ac:dyDescent="0.2"/>
    <row r="116877" ht="12.75" customHeight="1" x14ac:dyDescent="0.2"/>
    <row r="116878" ht="12.75" customHeight="1" x14ac:dyDescent="0.2"/>
    <row r="116879" ht="12.75" customHeight="1" x14ac:dyDescent="0.2"/>
    <row r="116880" ht="12.75" customHeight="1" x14ac:dyDescent="0.2"/>
    <row r="116881" ht="12.75" customHeight="1" x14ac:dyDescent="0.2"/>
    <row r="116882" ht="12.75" customHeight="1" x14ac:dyDescent="0.2"/>
    <row r="116883" ht="12.75" customHeight="1" x14ac:dyDescent="0.2"/>
    <row r="116884" ht="12.75" customHeight="1" x14ac:dyDescent="0.2"/>
    <row r="116885" ht="12.75" customHeight="1" x14ac:dyDescent="0.2"/>
    <row r="116886" ht="12.75" customHeight="1" x14ac:dyDescent="0.2"/>
    <row r="116887" ht="12.75" customHeight="1" x14ac:dyDescent="0.2"/>
    <row r="116888" ht="12.75" customHeight="1" x14ac:dyDescent="0.2"/>
    <row r="116889" ht="12.75" customHeight="1" x14ac:dyDescent="0.2"/>
    <row r="116890" ht="12.75" customHeight="1" x14ac:dyDescent="0.2"/>
    <row r="116891" ht="12.75" customHeight="1" x14ac:dyDescent="0.2"/>
    <row r="116892" ht="12.75" customHeight="1" x14ac:dyDescent="0.2"/>
    <row r="116893" ht="12.75" customHeight="1" x14ac:dyDescent="0.2"/>
    <row r="116894" ht="12.75" customHeight="1" x14ac:dyDescent="0.2"/>
    <row r="116895" ht="12.75" customHeight="1" x14ac:dyDescent="0.2"/>
    <row r="116896" ht="12.75" customHeight="1" x14ac:dyDescent="0.2"/>
    <row r="116897" ht="12.75" customHeight="1" x14ac:dyDescent="0.2"/>
    <row r="116898" ht="12.75" customHeight="1" x14ac:dyDescent="0.2"/>
    <row r="116899" ht="12.75" customHeight="1" x14ac:dyDescent="0.2"/>
    <row r="116900" ht="12.75" customHeight="1" x14ac:dyDescent="0.2"/>
    <row r="116901" ht="12.75" customHeight="1" x14ac:dyDescent="0.2"/>
    <row r="116902" ht="12.75" customHeight="1" x14ac:dyDescent="0.2"/>
    <row r="116903" ht="12.75" customHeight="1" x14ac:dyDescent="0.2"/>
    <row r="116904" ht="12.75" customHeight="1" x14ac:dyDescent="0.2"/>
    <row r="116905" ht="12.75" customHeight="1" x14ac:dyDescent="0.2"/>
    <row r="116906" ht="12.75" customHeight="1" x14ac:dyDescent="0.2"/>
    <row r="116907" ht="12.75" customHeight="1" x14ac:dyDescent="0.2"/>
    <row r="116908" ht="12.75" customHeight="1" x14ac:dyDescent="0.2"/>
    <row r="116909" ht="12.75" customHeight="1" x14ac:dyDescent="0.2"/>
    <row r="116910" ht="12.75" customHeight="1" x14ac:dyDescent="0.2"/>
    <row r="116911" ht="12.75" customHeight="1" x14ac:dyDescent="0.2"/>
    <row r="116912" ht="12.75" customHeight="1" x14ac:dyDescent="0.2"/>
    <row r="116913" ht="12.75" customHeight="1" x14ac:dyDescent="0.2"/>
    <row r="116914" ht="12.75" customHeight="1" x14ac:dyDescent="0.2"/>
    <row r="116915" ht="12.75" customHeight="1" x14ac:dyDescent="0.2"/>
    <row r="116916" ht="12.75" customHeight="1" x14ac:dyDescent="0.2"/>
    <row r="116917" ht="12.75" customHeight="1" x14ac:dyDescent="0.2"/>
    <row r="116918" ht="12.75" customHeight="1" x14ac:dyDescent="0.2"/>
    <row r="116919" ht="12.75" customHeight="1" x14ac:dyDescent="0.2"/>
    <row r="116920" ht="12.75" customHeight="1" x14ac:dyDescent="0.2"/>
    <row r="116921" ht="12.75" customHeight="1" x14ac:dyDescent="0.2"/>
    <row r="116922" ht="12.75" customHeight="1" x14ac:dyDescent="0.2"/>
    <row r="116923" ht="12.75" customHeight="1" x14ac:dyDescent="0.2"/>
    <row r="116924" ht="12.75" customHeight="1" x14ac:dyDescent="0.2"/>
    <row r="116925" ht="12.75" customHeight="1" x14ac:dyDescent="0.2"/>
    <row r="116926" ht="12.75" customHeight="1" x14ac:dyDescent="0.2"/>
    <row r="116927" ht="12.75" customHeight="1" x14ac:dyDescent="0.2"/>
    <row r="116928" ht="12.75" customHeight="1" x14ac:dyDescent="0.2"/>
    <row r="116929" ht="12.75" customHeight="1" x14ac:dyDescent="0.2"/>
    <row r="116930" ht="12.75" customHeight="1" x14ac:dyDescent="0.2"/>
    <row r="116931" ht="12.75" customHeight="1" x14ac:dyDescent="0.2"/>
    <row r="116932" ht="12.75" customHeight="1" x14ac:dyDescent="0.2"/>
    <row r="116933" ht="12.75" customHeight="1" x14ac:dyDescent="0.2"/>
    <row r="116934" ht="12.75" customHeight="1" x14ac:dyDescent="0.2"/>
    <row r="116935" ht="12.75" customHeight="1" x14ac:dyDescent="0.2"/>
    <row r="116936" ht="12.75" customHeight="1" x14ac:dyDescent="0.2"/>
    <row r="116937" ht="12.75" customHeight="1" x14ac:dyDescent="0.2"/>
    <row r="116938" ht="12.75" customHeight="1" x14ac:dyDescent="0.2"/>
    <row r="116939" ht="12.75" customHeight="1" x14ac:dyDescent="0.2"/>
    <row r="116940" ht="12.75" customHeight="1" x14ac:dyDescent="0.2"/>
    <row r="116941" ht="12.75" customHeight="1" x14ac:dyDescent="0.2"/>
    <row r="116942" ht="12.75" customHeight="1" x14ac:dyDescent="0.2"/>
    <row r="116943" ht="12.75" customHeight="1" x14ac:dyDescent="0.2"/>
    <row r="116944" ht="12.75" customHeight="1" x14ac:dyDescent="0.2"/>
    <row r="116945" ht="12.75" customHeight="1" x14ac:dyDescent="0.2"/>
    <row r="116946" ht="12.75" customHeight="1" x14ac:dyDescent="0.2"/>
    <row r="116947" ht="12.75" customHeight="1" x14ac:dyDescent="0.2"/>
    <row r="116948" ht="12.75" customHeight="1" x14ac:dyDescent="0.2"/>
    <row r="116949" ht="12.75" customHeight="1" x14ac:dyDescent="0.2"/>
    <row r="116950" ht="12.75" customHeight="1" x14ac:dyDescent="0.2"/>
    <row r="116951" ht="12.75" customHeight="1" x14ac:dyDescent="0.2"/>
    <row r="116952" ht="12.75" customHeight="1" x14ac:dyDescent="0.2"/>
    <row r="116953" ht="12.75" customHeight="1" x14ac:dyDescent="0.2"/>
    <row r="116954" ht="12.75" customHeight="1" x14ac:dyDescent="0.2"/>
    <row r="116955" ht="12.75" customHeight="1" x14ac:dyDescent="0.2"/>
    <row r="116956" ht="12.75" customHeight="1" x14ac:dyDescent="0.2"/>
    <row r="116957" ht="12.75" customHeight="1" x14ac:dyDescent="0.2"/>
    <row r="116958" ht="12.75" customHeight="1" x14ac:dyDescent="0.2"/>
    <row r="116959" ht="12.75" customHeight="1" x14ac:dyDescent="0.2"/>
    <row r="116960" ht="12.75" customHeight="1" x14ac:dyDescent="0.2"/>
    <row r="116961" ht="12.75" customHeight="1" x14ac:dyDescent="0.2"/>
    <row r="116962" ht="12.75" customHeight="1" x14ac:dyDescent="0.2"/>
    <row r="116963" ht="12.75" customHeight="1" x14ac:dyDescent="0.2"/>
    <row r="116964" ht="12.75" customHeight="1" x14ac:dyDescent="0.2"/>
    <row r="116965" ht="12.75" customHeight="1" x14ac:dyDescent="0.2"/>
    <row r="116966" ht="12.75" customHeight="1" x14ac:dyDescent="0.2"/>
    <row r="116967" ht="12.75" customHeight="1" x14ac:dyDescent="0.2"/>
    <row r="116968" ht="12.75" customHeight="1" x14ac:dyDescent="0.2"/>
    <row r="116969" ht="12.75" customHeight="1" x14ac:dyDescent="0.2"/>
    <row r="116970" ht="12.75" customHeight="1" x14ac:dyDescent="0.2"/>
    <row r="116971" ht="12.75" customHeight="1" x14ac:dyDescent="0.2"/>
    <row r="116972" ht="12.75" customHeight="1" x14ac:dyDescent="0.2"/>
    <row r="116973" ht="12.75" customHeight="1" x14ac:dyDescent="0.2"/>
    <row r="116974" ht="12.75" customHeight="1" x14ac:dyDescent="0.2"/>
    <row r="116975" ht="12.75" customHeight="1" x14ac:dyDescent="0.2"/>
    <row r="116976" ht="12.75" customHeight="1" x14ac:dyDescent="0.2"/>
    <row r="116977" ht="12.75" customHeight="1" x14ac:dyDescent="0.2"/>
    <row r="116978" ht="12.75" customHeight="1" x14ac:dyDescent="0.2"/>
    <row r="116979" ht="12.75" customHeight="1" x14ac:dyDescent="0.2"/>
    <row r="116980" ht="12.75" customHeight="1" x14ac:dyDescent="0.2"/>
    <row r="116981" ht="12.75" customHeight="1" x14ac:dyDescent="0.2"/>
    <row r="116982" ht="12.75" customHeight="1" x14ac:dyDescent="0.2"/>
    <row r="116983" ht="12.75" customHeight="1" x14ac:dyDescent="0.2"/>
    <row r="116984" ht="12.75" customHeight="1" x14ac:dyDescent="0.2"/>
    <row r="116985" ht="12.75" customHeight="1" x14ac:dyDescent="0.2"/>
    <row r="116986" ht="12.75" customHeight="1" x14ac:dyDescent="0.2"/>
    <row r="116987" ht="12.75" customHeight="1" x14ac:dyDescent="0.2"/>
    <row r="116988" ht="12.75" customHeight="1" x14ac:dyDescent="0.2"/>
    <row r="116989" ht="12.75" customHeight="1" x14ac:dyDescent="0.2"/>
    <row r="116990" ht="12.75" customHeight="1" x14ac:dyDescent="0.2"/>
    <row r="116991" ht="12.75" customHeight="1" x14ac:dyDescent="0.2"/>
    <row r="116992" ht="12.75" customHeight="1" x14ac:dyDescent="0.2"/>
    <row r="116993" ht="12.75" customHeight="1" x14ac:dyDescent="0.2"/>
    <row r="116994" ht="12.75" customHeight="1" x14ac:dyDescent="0.2"/>
    <row r="116995" ht="12.75" customHeight="1" x14ac:dyDescent="0.2"/>
    <row r="116996" ht="12.75" customHeight="1" x14ac:dyDescent="0.2"/>
    <row r="116997" ht="12.75" customHeight="1" x14ac:dyDescent="0.2"/>
    <row r="116998" ht="12.75" customHeight="1" x14ac:dyDescent="0.2"/>
    <row r="116999" ht="12.75" customHeight="1" x14ac:dyDescent="0.2"/>
    <row r="117000" ht="12.75" customHeight="1" x14ac:dyDescent="0.2"/>
    <row r="117001" ht="12.75" customHeight="1" x14ac:dyDescent="0.2"/>
    <row r="117002" ht="12.75" customHeight="1" x14ac:dyDescent="0.2"/>
    <row r="117003" ht="12.75" customHeight="1" x14ac:dyDescent="0.2"/>
    <row r="117004" ht="12.75" customHeight="1" x14ac:dyDescent="0.2"/>
    <row r="117005" ht="12.75" customHeight="1" x14ac:dyDescent="0.2"/>
    <row r="117006" ht="12.75" customHeight="1" x14ac:dyDescent="0.2"/>
    <row r="117007" ht="12.75" customHeight="1" x14ac:dyDescent="0.2"/>
    <row r="117008" ht="12.75" customHeight="1" x14ac:dyDescent="0.2"/>
    <row r="117009" ht="12.75" customHeight="1" x14ac:dyDescent="0.2"/>
    <row r="117010" ht="12.75" customHeight="1" x14ac:dyDescent="0.2"/>
    <row r="117011" ht="12.75" customHeight="1" x14ac:dyDescent="0.2"/>
    <row r="117012" ht="12.75" customHeight="1" x14ac:dyDescent="0.2"/>
    <row r="117013" ht="12.75" customHeight="1" x14ac:dyDescent="0.2"/>
    <row r="117014" ht="12.75" customHeight="1" x14ac:dyDescent="0.2"/>
    <row r="117015" ht="12.75" customHeight="1" x14ac:dyDescent="0.2"/>
    <row r="117016" ht="12.75" customHeight="1" x14ac:dyDescent="0.2"/>
    <row r="117017" ht="12.75" customHeight="1" x14ac:dyDescent="0.2"/>
    <row r="117018" ht="12.75" customHeight="1" x14ac:dyDescent="0.2"/>
    <row r="117019" ht="12.75" customHeight="1" x14ac:dyDescent="0.2"/>
    <row r="117020" ht="12.75" customHeight="1" x14ac:dyDescent="0.2"/>
    <row r="117021" ht="12.75" customHeight="1" x14ac:dyDescent="0.2"/>
    <row r="117022" ht="12.75" customHeight="1" x14ac:dyDescent="0.2"/>
    <row r="117023" ht="12.75" customHeight="1" x14ac:dyDescent="0.2"/>
    <row r="117024" ht="12.75" customHeight="1" x14ac:dyDescent="0.2"/>
    <row r="117025" ht="12.75" customHeight="1" x14ac:dyDescent="0.2"/>
    <row r="117026" ht="12.75" customHeight="1" x14ac:dyDescent="0.2"/>
    <row r="117027" ht="12.75" customHeight="1" x14ac:dyDescent="0.2"/>
    <row r="117028" ht="12.75" customHeight="1" x14ac:dyDescent="0.2"/>
    <row r="117029" ht="12.75" customHeight="1" x14ac:dyDescent="0.2"/>
    <row r="117030" ht="12.75" customHeight="1" x14ac:dyDescent="0.2"/>
    <row r="117031" ht="12.75" customHeight="1" x14ac:dyDescent="0.2"/>
    <row r="117032" ht="12.75" customHeight="1" x14ac:dyDescent="0.2"/>
    <row r="117033" ht="12.75" customHeight="1" x14ac:dyDescent="0.2"/>
    <row r="117034" ht="12.75" customHeight="1" x14ac:dyDescent="0.2"/>
    <row r="117035" ht="12.75" customHeight="1" x14ac:dyDescent="0.2"/>
    <row r="117036" ht="12.75" customHeight="1" x14ac:dyDescent="0.2"/>
    <row r="117037" ht="12.75" customHeight="1" x14ac:dyDescent="0.2"/>
    <row r="117038" ht="12.75" customHeight="1" x14ac:dyDescent="0.2"/>
    <row r="117039" ht="12.75" customHeight="1" x14ac:dyDescent="0.2"/>
    <row r="117040" ht="12.75" customHeight="1" x14ac:dyDescent="0.2"/>
    <row r="117041" ht="12.75" customHeight="1" x14ac:dyDescent="0.2"/>
    <row r="117042" ht="12.75" customHeight="1" x14ac:dyDescent="0.2"/>
    <row r="117043" ht="12.75" customHeight="1" x14ac:dyDescent="0.2"/>
    <row r="117044" ht="12.75" customHeight="1" x14ac:dyDescent="0.2"/>
    <row r="117045" ht="12.75" customHeight="1" x14ac:dyDescent="0.2"/>
    <row r="117046" ht="12.75" customHeight="1" x14ac:dyDescent="0.2"/>
    <row r="117047" ht="12.75" customHeight="1" x14ac:dyDescent="0.2"/>
    <row r="117048" ht="12.75" customHeight="1" x14ac:dyDescent="0.2"/>
    <row r="117049" ht="12.75" customHeight="1" x14ac:dyDescent="0.2"/>
    <row r="117050" ht="12.75" customHeight="1" x14ac:dyDescent="0.2"/>
    <row r="117051" ht="12.75" customHeight="1" x14ac:dyDescent="0.2"/>
    <row r="117052" ht="12.75" customHeight="1" x14ac:dyDescent="0.2"/>
    <row r="117053" ht="12.75" customHeight="1" x14ac:dyDescent="0.2"/>
    <row r="117054" ht="12.75" customHeight="1" x14ac:dyDescent="0.2"/>
    <row r="117055" ht="12.75" customHeight="1" x14ac:dyDescent="0.2"/>
    <row r="117056" ht="12.75" customHeight="1" x14ac:dyDescent="0.2"/>
    <row r="117057" ht="12.75" customHeight="1" x14ac:dyDescent="0.2"/>
    <row r="117058" ht="12.75" customHeight="1" x14ac:dyDescent="0.2"/>
    <row r="117059" ht="12.75" customHeight="1" x14ac:dyDescent="0.2"/>
    <row r="117060" ht="12.75" customHeight="1" x14ac:dyDescent="0.2"/>
    <row r="117061" ht="12.75" customHeight="1" x14ac:dyDescent="0.2"/>
    <row r="117062" ht="12.75" customHeight="1" x14ac:dyDescent="0.2"/>
    <row r="117063" ht="12.75" customHeight="1" x14ac:dyDescent="0.2"/>
    <row r="117064" ht="12.75" customHeight="1" x14ac:dyDescent="0.2"/>
    <row r="117065" ht="12.75" customHeight="1" x14ac:dyDescent="0.2"/>
    <row r="117066" ht="12.75" customHeight="1" x14ac:dyDescent="0.2"/>
    <row r="117067" ht="12.75" customHeight="1" x14ac:dyDescent="0.2"/>
    <row r="117068" ht="12.75" customHeight="1" x14ac:dyDescent="0.2"/>
    <row r="117069" ht="12.75" customHeight="1" x14ac:dyDescent="0.2"/>
    <row r="117070" ht="12.75" customHeight="1" x14ac:dyDescent="0.2"/>
    <row r="117071" ht="12.75" customHeight="1" x14ac:dyDescent="0.2"/>
    <row r="117072" ht="12.75" customHeight="1" x14ac:dyDescent="0.2"/>
    <row r="117073" ht="12.75" customHeight="1" x14ac:dyDescent="0.2"/>
    <row r="117074" ht="12.75" customHeight="1" x14ac:dyDescent="0.2"/>
    <row r="117075" ht="12.75" customHeight="1" x14ac:dyDescent="0.2"/>
    <row r="117076" ht="12.75" customHeight="1" x14ac:dyDescent="0.2"/>
    <row r="117077" ht="12.75" customHeight="1" x14ac:dyDescent="0.2"/>
    <row r="117078" ht="12.75" customHeight="1" x14ac:dyDescent="0.2"/>
    <row r="117079" ht="12.75" customHeight="1" x14ac:dyDescent="0.2"/>
    <row r="117080" ht="12.75" customHeight="1" x14ac:dyDescent="0.2"/>
    <row r="117081" ht="12.75" customHeight="1" x14ac:dyDescent="0.2"/>
    <row r="117082" ht="12.75" customHeight="1" x14ac:dyDescent="0.2"/>
    <row r="117083" ht="12.75" customHeight="1" x14ac:dyDescent="0.2"/>
    <row r="117084" ht="12.75" customHeight="1" x14ac:dyDescent="0.2"/>
    <row r="117085" ht="12.75" customHeight="1" x14ac:dyDescent="0.2"/>
    <row r="117086" ht="12.75" customHeight="1" x14ac:dyDescent="0.2"/>
    <row r="117087" ht="12.75" customHeight="1" x14ac:dyDescent="0.2"/>
    <row r="117088" ht="12.75" customHeight="1" x14ac:dyDescent="0.2"/>
    <row r="117089" ht="12.75" customHeight="1" x14ac:dyDescent="0.2"/>
    <row r="117090" ht="12.75" customHeight="1" x14ac:dyDescent="0.2"/>
    <row r="117091" ht="12.75" customHeight="1" x14ac:dyDescent="0.2"/>
    <row r="117092" ht="12.75" customHeight="1" x14ac:dyDescent="0.2"/>
    <row r="117093" ht="12.75" customHeight="1" x14ac:dyDescent="0.2"/>
    <row r="117094" ht="12.75" customHeight="1" x14ac:dyDescent="0.2"/>
    <row r="117095" ht="12.75" customHeight="1" x14ac:dyDescent="0.2"/>
    <row r="117096" ht="12.75" customHeight="1" x14ac:dyDescent="0.2"/>
    <row r="117097" ht="12.75" customHeight="1" x14ac:dyDescent="0.2"/>
    <row r="117098" ht="12.75" customHeight="1" x14ac:dyDescent="0.2"/>
    <row r="117099" ht="12.75" customHeight="1" x14ac:dyDescent="0.2"/>
    <row r="117100" ht="12.75" customHeight="1" x14ac:dyDescent="0.2"/>
    <row r="117101" ht="12.75" customHeight="1" x14ac:dyDescent="0.2"/>
    <row r="117102" ht="12.75" customHeight="1" x14ac:dyDescent="0.2"/>
    <row r="117103" ht="12.75" customHeight="1" x14ac:dyDescent="0.2"/>
    <row r="117104" ht="12.75" customHeight="1" x14ac:dyDescent="0.2"/>
    <row r="117105" ht="12.75" customHeight="1" x14ac:dyDescent="0.2"/>
    <row r="117106" ht="12.75" customHeight="1" x14ac:dyDescent="0.2"/>
    <row r="117107" ht="12.75" customHeight="1" x14ac:dyDescent="0.2"/>
    <row r="117108" ht="12.75" customHeight="1" x14ac:dyDescent="0.2"/>
    <row r="117109" ht="12.75" customHeight="1" x14ac:dyDescent="0.2"/>
    <row r="117110" ht="12.75" customHeight="1" x14ac:dyDescent="0.2"/>
    <row r="117111" ht="12.75" customHeight="1" x14ac:dyDescent="0.2"/>
    <row r="117112" ht="12.75" customHeight="1" x14ac:dyDescent="0.2"/>
    <row r="117113" ht="12.75" customHeight="1" x14ac:dyDescent="0.2"/>
    <row r="117114" ht="12.75" customHeight="1" x14ac:dyDescent="0.2"/>
    <row r="117115" ht="12.75" customHeight="1" x14ac:dyDescent="0.2"/>
    <row r="117116" ht="12.75" customHeight="1" x14ac:dyDescent="0.2"/>
    <row r="117117" ht="12.75" customHeight="1" x14ac:dyDescent="0.2"/>
    <row r="117118" ht="12.75" customHeight="1" x14ac:dyDescent="0.2"/>
    <row r="117119" ht="12.75" customHeight="1" x14ac:dyDescent="0.2"/>
    <row r="117120" ht="12.75" customHeight="1" x14ac:dyDescent="0.2"/>
    <row r="117121" ht="12.75" customHeight="1" x14ac:dyDescent="0.2"/>
    <row r="117122" ht="12.75" customHeight="1" x14ac:dyDescent="0.2"/>
    <row r="117123" ht="12.75" customHeight="1" x14ac:dyDescent="0.2"/>
    <row r="117124" ht="12.75" customHeight="1" x14ac:dyDescent="0.2"/>
    <row r="117125" ht="12.75" customHeight="1" x14ac:dyDescent="0.2"/>
    <row r="117126" ht="12.75" customHeight="1" x14ac:dyDescent="0.2"/>
    <row r="117127" ht="12.75" customHeight="1" x14ac:dyDescent="0.2"/>
    <row r="117128" ht="12.75" customHeight="1" x14ac:dyDescent="0.2"/>
    <row r="117129" ht="12.75" customHeight="1" x14ac:dyDescent="0.2"/>
    <row r="117130" ht="12.75" customHeight="1" x14ac:dyDescent="0.2"/>
    <row r="117131" ht="12.75" customHeight="1" x14ac:dyDescent="0.2"/>
    <row r="117132" ht="12.75" customHeight="1" x14ac:dyDescent="0.2"/>
    <row r="117133" ht="12.75" customHeight="1" x14ac:dyDescent="0.2"/>
    <row r="117134" ht="12.75" customHeight="1" x14ac:dyDescent="0.2"/>
    <row r="117135" ht="12.75" customHeight="1" x14ac:dyDescent="0.2"/>
    <row r="117136" ht="12.75" customHeight="1" x14ac:dyDescent="0.2"/>
    <row r="117137" ht="12.75" customHeight="1" x14ac:dyDescent="0.2"/>
    <row r="117138" ht="12.75" customHeight="1" x14ac:dyDescent="0.2"/>
    <row r="117139" ht="12.75" customHeight="1" x14ac:dyDescent="0.2"/>
    <row r="117140" ht="12.75" customHeight="1" x14ac:dyDescent="0.2"/>
    <row r="117141" ht="12.75" customHeight="1" x14ac:dyDescent="0.2"/>
    <row r="117142" ht="12.75" customHeight="1" x14ac:dyDescent="0.2"/>
    <row r="117143" ht="12.75" customHeight="1" x14ac:dyDescent="0.2"/>
    <row r="117144" ht="12.75" customHeight="1" x14ac:dyDescent="0.2"/>
    <row r="117145" ht="12.75" customHeight="1" x14ac:dyDescent="0.2"/>
    <row r="117146" ht="12.75" customHeight="1" x14ac:dyDescent="0.2"/>
    <row r="117147" ht="12.75" customHeight="1" x14ac:dyDescent="0.2"/>
    <row r="117148" ht="12.75" customHeight="1" x14ac:dyDescent="0.2"/>
    <row r="117149" ht="12.75" customHeight="1" x14ac:dyDescent="0.2"/>
    <row r="117150" ht="12.75" customHeight="1" x14ac:dyDescent="0.2"/>
    <row r="117151" ht="12.75" customHeight="1" x14ac:dyDescent="0.2"/>
    <row r="117152" ht="12.75" customHeight="1" x14ac:dyDescent="0.2"/>
    <row r="117153" ht="12.75" customHeight="1" x14ac:dyDescent="0.2"/>
    <row r="117154" ht="12.75" customHeight="1" x14ac:dyDescent="0.2"/>
    <row r="117155" ht="12.75" customHeight="1" x14ac:dyDescent="0.2"/>
    <row r="117156" ht="12.75" customHeight="1" x14ac:dyDescent="0.2"/>
    <row r="117157" ht="12.75" customHeight="1" x14ac:dyDescent="0.2"/>
    <row r="117158" ht="12.75" customHeight="1" x14ac:dyDescent="0.2"/>
    <row r="117159" ht="12.75" customHeight="1" x14ac:dyDescent="0.2"/>
    <row r="117160" ht="12.75" customHeight="1" x14ac:dyDescent="0.2"/>
    <row r="117161" ht="12.75" customHeight="1" x14ac:dyDescent="0.2"/>
    <row r="117162" ht="12.75" customHeight="1" x14ac:dyDescent="0.2"/>
    <row r="117163" ht="12.75" customHeight="1" x14ac:dyDescent="0.2"/>
    <row r="117164" ht="12.75" customHeight="1" x14ac:dyDescent="0.2"/>
    <row r="117165" ht="12.75" customHeight="1" x14ac:dyDescent="0.2"/>
    <row r="117166" ht="12.75" customHeight="1" x14ac:dyDescent="0.2"/>
    <row r="117167" ht="12.75" customHeight="1" x14ac:dyDescent="0.2"/>
    <row r="117168" ht="12.75" customHeight="1" x14ac:dyDescent="0.2"/>
    <row r="117169" ht="12.75" customHeight="1" x14ac:dyDescent="0.2"/>
    <row r="117170" ht="12.75" customHeight="1" x14ac:dyDescent="0.2"/>
    <row r="117171" ht="12.75" customHeight="1" x14ac:dyDescent="0.2"/>
    <row r="117172" ht="12.75" customHeight="1" x14ac:dyDescent="0.2"/>
    <row r="117173" ht="12.75" customHeight="1" x14ac:dyDescent="0.2"/>
    <row r="117174" ht="12.75" customHeight="1" x14ac:dyDescent="0.2"/>
    <row r="117175" ht="12.75" customHeight="1" x14ac:dyDescent="0.2"/>
    <row r="117176" ht="12.75" customHeight="1" x14ac:dyDescent="0.2"/>
    <row r="117177" ht="12.75" customHeight="1" x14ac:dyDescent="0.2"/>
    <row r="117178" ht="12.75" customHeight="1" x14ac:dyDescent="0.2"/>
    <row r="117179" ht="12.75" customHeight="1" x14ac:dyDescent="0.2"/>
    <row r="117180" ht="12.75" customHeight="1" x14ac:dyDescent="0.2"/>
    <row r="117181" ht="12.75" customHeight="1" x14ac:dyDescent="0.2"/>
    <row r="117182" ht="12.75" customHeight="1" x14ac:dyDescent="0.2"/>
    <row r="117183" ht="12.75" customHeight="1" x14ac:dyDescent="0.2"/>
    <row r="117184" ht="12.75" customHeight="1" x14ac:dyDescent="0.2"/>
    <row r="117185" ht="12.75" customHeight="1" x14ac:dyDescent="0.2"/>
    <row r="117186" ht="12.75" customHeight="1" x14ac:dyDescent="0.2"/>
    <row r="117187" ht="12.75" customHeight="1" x14ac:dyDescent="0.2"/>
    <row r="117188" ht="12.75" customHeight="1" x14ac:dyDescent="0.2"/>
    <row r="117189" ht="12.75" customHeight="1" x14ac:dyDescent="0.2"/>
    <row r="117190" ht="12.75" customHeight="1" x14ac:dyDescent="0.2"/>
    <row r="117191" ht="12.75" customHeight="1" x14ac:dyDescent="0.2"/>
    <row r="117192" ht="12.75" customHeight="1" x14ac:dyDescent="0.2"/>
    <row r="117193" ht="12.75" customHeight="1" x14ac:dyDescent="0.2"/>
    <row r="117194" ht="12.75" customHeight="1" x14ac:dyDescent="0.2"/>
    <row r="117195" ht="12.75" customHeight="1" x14ac:dyDescent="0.2"/>
    <row r="117196" ht="12.75" customHeight="1" x14ac:dyDescent="0.2"/>
    <row r="117197" ht="12.75" customHeight="1" x14ac:dyDescent="0.2"/>
    <row r="117198" ht="12.75" customHeight="1" x14ac:dyDescent="0.2"/>
    <row r="117199" ht="12.75" customHeight="1" x14ac:dyDescent="0.2"/>
    <row r="117200" ht="12.75" customHeight="1" x14ac:dyDescent="0.2"/>
    <row r="117201" ht="12.75" customHeight="1" x14ac:dyDescent="0.2"/>
    <row r="117202" ht="12.75" customHeight="1" x14ac:dyDescent="0.2"/>
    <row r="117203" ht="12.75" customHeight="1" x14ac:dyDescent="0.2"/>
    <row r="117204" ht="12.75" customHeight="1" x14ac:dyDescent="0.2"/>
    <row r="117205" ht="12.75" customHeight="1" x14ac:dyDescent="0.2"/>
    <row r="117206" ht="12.75" customHeight="1" x14ac:dyDescent="0.2"/>
    <row r="117207" ht="12.75" customHeight="1" x14ac:dyDescent="0.2"/>
    <row r="117208" ht="12.75" customHeight="1" x14ac:dyDescent="0.2"/>
    <row r="117209" ht="12.75" customHeight="1" x14ac:dyDescent="0.2"/>
    <row r="117210" ht="12.75" customHeight="1" x14ac:dyDescent="0.2"/>
    <row r="117211" ht="12.75" customHeight="1" x14ac:dyDescent="0.2"/>
    <row r="117212" ht="12.75" customHeight="1" x14ac:dyDescent="0.2"/>
    <row r="117213" ht="12.75" customHeight="1" x14ac:dyDescent="0.2"/>
    <row r="117214" ht="12.75" customHeight="1" x14ac:dyDescent="0.2"/>
    <row r="117215" ht="12.75" customHeight="1" x14ac:dyDescent="0.2"/>
    <row r="117216" ht="12.75" customHeight="1" x14ac:dyDescent="0.2"/>
    <row r="117217" ht="12.75" customHeight="1" x14ac:dyDescent="0.2"/>
    <row r="117218" ht="12.75" customHeight="1" x14ac:dyDescent="0.2"/>
    <row r="117219" ht="12.75" customHeight="1" x14ac:dyDescent="0.2"/>
    <row r="117220" ht="12.75" customHeight="1" x14ac:dyDescent="0.2"/>
    <row r="117221" ht="12.75" customHeight="1" x14ac:dyDescent="0.2"/>
    <row r="117222" ht="12.75" customHeight="1" x14ac:dyDescent="0.2"/>
    <row r="117223" ht="12.75" customHeight="1" x14ac:dyDescent="0.2"/>
    <row r="117224" ht="12.75" customHeight="1" x14ac:dyDescent="0.2"/>
    <row r="117225" ht="12.75" customHeight="1" x14ac:dyDescent="0.2"/>
    <row r="117226" ht="12.75" customHeight="1" x14ac:dyDescent="0.2"/>
    <row r="117227" ht="12.75" customHeight="1" x14ac:dyDescent="0.2"/>
    <row r="117228" ht="12.75" customHeight="1" x14ac:dyDescent="0.2"/>
    <row r="117229" ht="12.75" customHeight="1" x14ac:dyDescent="0.2"/>
    <row r="117230" ht="12.75" customHeight="1" x14ac:dyDescent="0.2"/>
    <row r="117231" ht="12.75" customHeight="1" x14ac:dyDescent="0.2"/>
    <row r="117232" ht="12.75" customHeight="1" x14ac:dyDescent="0.2"/>
    <row r="117233" ht="12.75" customHeight="1" x14ac:dyDescent="0.2"/>
    <row r="117234" ht="12.75" customHeight="1" x14ac:dyDescent="0.2"/>
    <row r="117235" ht="12.75" customHeight="1" x14ac:dyDescent="0.2"/>
    <row r="117236" ht="12.75" customHeight="1" x14ac:dyDescent="0.2"/>
    <row r="117237" ht="12.75" customHeight="1" x14ac:dyDescent="0.2"/>
    <row r="117238" ht="12.75" customHeight="1" x14ac:dyDescent="0.2"/>
    <row r="117239" ht="12.75" customHeight="1" x14ac:dyDescent="0.2"/>
    <row r="117240" ht="12.75" customHeight="1" x14ac:dyDescent="0.2"/>
    <row r="117241" ht="12.75" customHeight="1" x14ac:dyDescent="0.2"/>
    <row r="117242" ht="12.75" customHeight="1" x14ac:dyDescent="0.2"/>
    <row r="117243" ht="12.75" customHeight="1" x14ac:dyDescent="0.2"/>
    <row r="117244" ht="12.75" customHeight="1" x14ac:dyDescent="0.2"/>
    <row r="117245" ht="12.75" customHeight="1" x14ac:dyDescent="0.2"/>
    <row r="117246" ht="12.75" customHeight="1" x14ac:dyDescent="0.2"/>
    <row r="117247" ht="12.75" customHeight="1" x14ac:dyDescent="0.2"/>
    <row r="117248" ht="12.75" customHeight="1" x14ac:dyDescent="0.2"/>
    <row r="117249" ht="12.75" customHeight="1" x14ac:dyDescent="0.2"/>
    <row r="117250" ht="12.75" customHeight="1" x14ac:dyDescent="0.2"/>
    <row r="117251" ht="12.75" customHeight="1" x14ac:dyDescent="0.2"/>
    <row r="117252" ht="12.75" customHeight="1" x14ac:dyDescent="0.2"/>
    <row r="117253" ht="12.75" customHeight="1" x14ac:dyDescent="0.2"/>
    <row r="117254" ht="12.75" customHeight="1" x14ac:dyDescent="0.2"/>
    <row r="117255" ht="12.75" customHeight="1" x14ac:dyDescent="0.2"/>
    <row r="117256" ht="12.75" customHeight="1" x14ac:dyDescent="0.2"/>
    <row r="117257" ht="12.75" customHeight="1" x14ac:dyDescent="0.2"/>
    <row r="117258" ht="12.75" customHeight="1" x14ac:dyDescent="0.2"/>
    <row r="117259" ht="12.75" customHeight="1" x14ac:dyDescent="0.2"/>
    <row r="117260" ht="12.75" customHeight="1" x14ac:dyDescent="0.2"/>
    <row r="117261" ht="12.75" customHeight="1" x14ac:dyDescent="0.2"/>
    <row r="117262" ht="12.75" customHeight="1" x14ac:dyDescent="0.2"/>
    <row r="117263" ht="12.75" customHeight="1" x14ac:dyDescent="0.2"/>
    <row r="117264" ht="12.75" customHeight="1" x14ac:dyDescent="0.2"/>
    <row r="117265" ht="12.75" customHeight="1" x14ac:dyDescent="0.2"/>
    <row r="117266" ht="12.75" customHeight="1" x14ac:dyDescent="0.2"/>
    <row r="117267" ht="12.75" customHeight="1" x14ac:dyDescent="0.2"/>
    <row r="117268" ht="12.75" customHeight="1" x14ac:dyDescent="0.2"/>
    <row r="117269" ht="12.75" customHeight="1" x14ac:dyDescent="0.2"/>
    <row r="117270" ht="12.75" customHeight="1" x14ac:dyDescent="0.2"/>
    <row r="117271" ht="12.75" customHeight="1" x14ac:dyDescent="0.2"/>
    <row r="117272" ht="12.75" customHeight="1" x14ac:dyDescent="0.2"/>
    <row r="117273" ht="12.75" customHeight="1" x14ac:dyDescent="0.2"/>
    <row r="117274" ht="12.75" customHeight="1" x14ac:dyDescent="0.2"/>
    <row r="117275" ht="12.75" customHeight="1" x14ac:dyDescent="0.2"/>
    <row r="117276" ht="12.75" customHeight="1" x14ac:dyDescent="0.2"/>
    <row r="117277" ht="12.75" customHeight="1" x14ac:dyDescent="0.2"/>
    <row r="117278" ht="12.75" customHeight="1" x14ac:dyDescent="0.2"/>
    <row r="117279" ht="12.75" customHeight="1" x14ac:dyDescent="0.2"/>
    <row r="117280" ht="12.75" customHeight="1" x14ac:dyDescent="0.2"/>
    <row r="117281" ht="12.75" customHeight="1" x14ac:dyDescent="0.2"/>
    <row r="117282" ht="12.75" customHeight="1" x14ac:dyDescent="0.2"/>
    <row r="117283" ht="12.75" customHeight="1" x14ac:dyDescent="0.2"/>
    <row r="117284" ht="12.75" customHeight="1" x14ac:dyDescent="0.2"/>
    <row r="117285" ht="12.75" customHeight="1" x14ac:dyDescent="0.2"/>
    <row r="117286" ht="12.75" customHeight="1" x14ac:dyDescent="0.2"/>
    <row r="117287" ht="12.75" customHeight="1" x14ac:dyDescent="0.2"/>
    <row r="117288" ht="12.75" customHeight="1" x14ac:dyDescent="0.2"/>
    <row r="117289" ht="12.75" customHeight="1" x14ac:dyDescent="0.2"/>
    <row r="117290" ht="12.75" customHeight="1" x14ac:dyDescent="0.2"/>
    <row r="117291" ht="12.75" customHeight="1" x14ac:dyDescent="0.2"/>
    <row r="117292" ht="12.75" customHeight="1" x14ac:dyDescent="0.2"/>
    <row r="117293" ht="12.75" customHeight="1" x14ac:dyDescent="0.2"/>
    <row r="117294" ht="12.75" customHeight="1" x14ac:dyDescent="0.2"/>
    <row r="117295" ht="12.75" customHeight="1" x14ac:dyDescent="0.2"/>
    <row r="117296" ht="12.75" customHeight="1" x14ac:dyDescent="0.2"/>
    <row r="117297" ht="12.75" customHeight="1" x14ac:dyDescent="0.2"/>
    <row r="117298" ht="12.75" customHeight="1" x14ac:dyDescent="0.2"/>
    <row r="117299" ht="12.75" customHeight="1" x14ac:dyDescent="0.2"/>
    <row r="117300" ht="12.75" customHeight="1" x14ac:dyDescent="0.2"/>
    <row r="117301" ht="12.75" customHeight="1" x14ac:dyDescent="0.2"/>
    <row r="117302" ht="12.75" customHeight="1" x14ac:dyDescent="0.2"/>
    <row r="117303" ht="12.75" customHeight="1" x14ac:dyDescent="0.2"/>
    <row r="117304" ht="12.75" customHeight="1" x14ac:dyDescent="0.2"/>
    <row r="117305" ht="12.75" customHeight="1" x14ac:dyDescent="0.2"/>
    <row r="117306" ht="12.75" customHeight="1" x14ac:dyDescent="0.2"/>
    <row r="117307" ht="12.75" customHeight="1" x14ac:dyDescent="0.2"/>
    <row r="117308" ht="12.75" customHeight="1" x14ac:dyDescent="0.2"/>
    <row r="117309" ht="12.75" customHeight="1" x14ac:dyDescent="0.2"/>
    <row r="117310" ht="12.75" customHeight="1" x14ac:dyDescent="0.2"/>
    <row r="117311" ht="12.75" customHeight="1" x14ac:dyDescent="0.2"/>
    <row r="117312" ht="12.75" customHeight="1" x14ac:dyDescent="0.2"/>
    <row r="117313" ht="12.75" customHeight="1" x14ac:dyDescent="0.2"/>
    <row r="117314" ht="12.75" customHeight="1" x14ac:dyDescent="0.2"/>
    <row r="117315" ht="12.75" customHeight="1" x14ac:dyDescent="0.2"/>
    <row r="117316" ht="12.75" customHeight="1" x14ac:dyDescent="0.2"/>
    <row r="117317" ht="12.75" customHeight="1" x14ac:dyDescent="0.2"/>
    <row r="117318" ht="12.75" customHeight="1" x14ac:dyDescent="0.2"/>
    <row r="117319" ht="12.75" customHeight="1" x14ac:dyDescent="0.2"/>
    <row r="117320" ht="12.75" customHeight="1" x14ac:dyDescent="0.2"/>
    <row r="117321" ht="12.75" customHeight="1" x14ac:dyDescent="0.2"/>
    <row r="117322" ht="12.75" customHeight="1" x14ac:dyDescent="0.2"/>
    <row r="117323" ht="12.75" customHeight="1" x14ac:dyDescent="0.2"/>
    <row r="117324" ht="12.75" customHeight="1" x14ac:dyDescent="0.2"/>
    <row r="117325" ht="12.75" customHeight="1" x14ac:dyDescent="0.2"/>
    <row r="117326" ht="12.75" customHeight="1" x14ac:dyDescent="0.2"/>
    <row r="117327" ht="12.75" customHeight="1" x14ac:dyDescent="0.2"/>
    <row r="117328" ht="12.75" customHeight="1" x14ac:dyDescent="0.2"/>
    <row r="117329" ht="12.75" customHeight="1" x14ac:dyDescent="0.2"/>
    <row r="117330" ht="12.75" customHeight="1" x14ac:dyDescent="0.2"/>
    <row r="117331" ht="12.75" customHeight="1" x14ac:dyDescent="0.2"/>
    <row r="117332" ht="12.75" customHeight="1" x14ac:dyDescent="0.2"/>
    <row r="117333" ht="12.75" customHeight="1" x14ac:dyDescent="0.2"/>
    <row r="117334" ht="12.75" customHeight="1" x14ac:dyDescent="0.2"/>
    <row r="117335" ht="12.75" customHeight="1" x14ac:dyDescent="0.2"/>
    <row r="117336" ht="12.75" customHeight="1" x14ac:dyDescent="0.2"/>
    <row r="117337" ht="12.75" customHeight="1" x14ac:dyDescent="0.2"/>
    <row r="117338" ht="12.75" customHeight="1" x14ac:dyDescent="0.2"/>
    <row r="117339" ht="12.75" customHeight="1" x14ac:dyDescent="0.2"/>
    <row r="117340" ht="12.75" customHeight="1" x14ac:dyDescent="0.2"/>
    <row r="117341" ht="12.75" customHeight="1" x14ac:dyDescent="0.2"/>
    <row r="117342" ht="12.75" customHeight="1" x14ac:dyDescent="0.2"/>
    <row r="117343" ht="12.75" customHeight="1" x14ac:dyDescent="0.2"/>
    <row r="117344" ht="12.75" customHeight="1" x14ac:dyDescent="0.2"/>
    <row r="117345" ht="12.75" customHeight="1" x14ac:dyDescent="0.2"/>
    <row r="117346" ht="12.75" customHeight="1" x14ac:dyDescent="0.2"/>
    <row r="117347" ht="12.75" customHeight="1" x14ac:dyDescent="0.2"/>
    <row r="117348" ht="12.75" customHeight="1" x14ac:dyDescent="0.2"/>
    <row r="117349" ht="12.75" customHeight="1" x14ac:dyDescent="0.2"/>
    <row r="117350" ht="12.75" customHeight="1" x14ac:dyDescent="0.2"/>
    <row r="117351" ht="12.75" customHeight="1" x14ac:dyDescent="0.2"/>
    <row r="117352" ht="12.75" customHeight="1" x14ac:dyDescent="0.2"/>
    <row r="117353" ht="12.75" customHeight="1" x14ac:dyDescent="0.2"/>
    <row r="117354" ht="12.75" customHeight="1" x14ac:dyDescent="0.2"/>
    <row r="117355" ht="12.75" customHeight="1" x14ac:dyDescent="0.2"/>
    <row r="117356" ht="12.75" customHeight="1" x14ac:dyDescent="0.2"/>
    <row r="117357" ht="12.75" customHeight="1" x14ac:dyDescent="0.2"/>
    <row r="117358" ht="12.75" customHeight="1" x14ac:dyDescent="0.2"/>
    <row r="117359" ht="12.75" customHeight="1" x14ac:dyDescent="0.2"/>
    <row r="117360" ht="12.75" customHeight="1" x14ac:dyDescent="0.2"/>
    <row r="117361" ht="12.75" customHeight="1" x14ac:dyDescent="0.2"/>
    <row r="117362" ht="12.75" customHeight="1" x14ac:dyDescent="0.2"/>
    <row r="117363" ht="12.75" customHeight="1" x14ac:dyDescent="0.2"/>
    <row r="117364" ht="12.75" customHeight="1" x14ac:dyDescent="0.2"/>
    <row r="117365" ht="12.75" customHeight="1" x14ac:dyDescent="0.2"/>
    <row r="117366" ht="12.75" customHeight="1" x14ac:dyDescent="0.2"/>
    <row r="117367" ht="12.75" customHeight="1" x14ac:dyDescent="0.2"/>
    <row r="117368" ht="12.75" customHeight="1" x14ac:dyDescent="0.2"/>
    <row r="117369" ht="12.75" customHeight="1" x14ac:dyDescent="0.2"/>
    <row r="117370" ht="12.75" customHeight="1" x14ac:dyDescent="0.2"/>
    <row r="117371" ht="12.75" customHeight="1" x14ac:dyDescent="0.2"/>
    <row r="117372" ht="12.75" customHeight="1" x14ac:dyDescent="0.2"/>
    <row r="117373" ht="12.75" customHeight="1" x14ac:dyDescent="0.2"/>
    <row r="117374" ht="12.75" customHeight="1" x14ac:dyDescent="0.2"/>
    <row r="117375" ht="12.75" customHeight="1" x14ac:dyDescent="0.2"/>
    <row r="117376" ht="12.75" customHeight="1" x14ac:dyDescent="0.2"/>
    <row r="117377" ht="12.75" customHeight="1" x14ac:dyDescent="0.2"/>
    <row r="117378" ht="12.75" customHeight="1" x14ac:dyDescent="0.2"/>
    <row r="117379" ht="12.75" customHeight="1" x14ac:dyDescent="0.2"/>
    <row r="117380" ht="12.75" customHeight="1" x14ac:dyDescent="0.2"/>
    <row r="117381" ht="12.75" customHeight="1" x14ac:dyDescent="0.2"/>
    <row r="117382" ht="12.75" customHeight="1" x14ac:dyDescent="0.2"/>
    <row r="117383" ht="12.75" customHeight="1" x14ac:dyDescent="0.2"/>
    <row r="117384" ht="12.75" customHeight="1" x14ac:dyDescent="0.2"/>
    <row r="117385" ht="12.75" customHeight="1" x14ac:dyDescent="0.2"/>
    <row r="117386" ht="12.75" customHeight="1" x14ac:dyDescent="0.2"/>
    <row r="117387" ht="12.75" customHeight="1" x14ac:dyDescent="0.2"/>
    <row r="117388" ht="12.75" customHeight="1" x14ac:dyDescent="0.2"/>
    <row r="117389" ht="12.75" customHeight="1" x14ac:dyDescent="0.2"/>
    <row r="117390" ht="12.75" customHeight="1" x14ac:dyDescent="0.2"/>
    <row r="117391" ht="12.75" customHeight="1" x14ac:dyDescent="0.2"/>
    <row r="117392" ht="12.75" customHeight="1" x14ac:dyDescent="0.2"/>
    <row r="117393" ht="12.75" customHeight="1" x14ac:dyDescent="0.2"/>
    <row r="117394" ht="12.75" customHeight="1" x14ac:dyDescent="0.2"/>
    <row r="117395" ht="12.75" customHeight="1" x14ac:dyDescent="0.2"/>
    <row r="117396" ht="12.75" customHeight="1" x14ac:dyDescent="0.2"/>
    <row r="117397" ht="12.75" customHeight="1" x14ac:dyDescent="0.2"/>
    <row r="117398" ht="12.75" customHeight="1" x14ac:dyDescent="0.2"/>
    <row r="117399" ht="12.75" customHeight="1" x14ac:dyDescent="0.2"/>
    <row r="117400" ht="12.75" customHeight="1" x14ac:dyDescent="0.2"/>
    <row r="117401" ht="12.75" customHeight="1" x14ac:dyDescent="0.2"/>
    <row r="117402" ht="12.75" customHeight="1" x14ac:dyDescent="0.2"/>
    <row r="117403" ht="12.75" customHeight="1" x14ac:dyDescent="0.2"/>
    <row r="117404" ht="12.75" customHeight="1" x14ac:dyDescent="0.2"/>
    <row r="117405" ht="12.75" customHeight="1" x14ac:dyDescent="0.2"/>
    <row r="117406" ht="12.75" customHeight="1" x14ac:dyDescent="0.2"/>
    <row r="117407" ht="12.75" customHeight="1" x14ac:dyDescent="0.2"/>
    <row r="117408" ht="12.75" customHeight="1" x14ac:dyDescent="0.2"/>
    <row r="117409" ht="12.75" customHeight="1" x14ac:dyDescent="0.2"/>
    <row r="117410" ht="12.75" customHeight="1" x14ac:dyDescent="0.2"/>
    <row r="117411" ht="12.75" customHeight="1" x14ac:dyDescent="0.2"/>
    <row r="117412" ht="12.75" customHeight="1" x14ac:dyDescent="0.2"/>
    <row r="117413" ht="12.75" customHeight="1" x14ac:dyDescent="0.2"/>
    <row r="117414" ht="12.75" customHeight="1" x14ac:dyDescent="0.2"/>
    <row r="117415" ht="12.75" customHeight="1" x14ac:dyDescent="0.2"/>
    <row r="117416" ht="12.75" customHeight="1" x14ac:dyDescent="0.2"/>
    <row r="117417" ht="12.75" customHeight="1" x14ac:dyDescent="0.2"/>
    <row r="117418" ht="12.75" customHeight="1" x14ac:dyDescent="0.2"/>
    <row r="117419" ht="12.75" customHeight="1" x14ac:dyDescent="0.2"/>
    <row r="117420" ht="12.75" customHeight="1" x14ac:dyDescent="0.2"/>
    <row r="117421" ht="12.75" customHeight="1" x14ac:dyDescent="0.2"/>
    <row r="117422" ht="12.75" customHeight="1" x14ac:dyDescent="0.2"/>
    <row r="117423" ht="12.75" customHeight="1" x14ac:dyDescent="0.2"/>
    <row r="117424" ht="12.75" customHeight="1" x14ac:dyDescent="0.2"/>
    <row r="117425" ht="12.75" customHeight="1" x14ac:dyDescent="0.2"/>
    <row r="117426" ht="12.75" customHeight="1" x14ac:dyDescent="0.2"/>
    <row r="117427" ht="12.75" customHeight="1" x14ac:dyDescent="0.2"/>
    <row r="117428" ht="12.75" customHeight="1" x14ac:dyDescent="0.2"/>
    <row r="117429" ht="12.75" customHeight="1" x14ac:dyDescent="0.2"/>
    <row r="117430" ht="12.75" customHeight="1" x14ac:dyDescent="0.2"/>
    <row r="117431" ht="12.75" customHeight="1" x14ac:dyDescent="0.2"/>
    <row r="117432" ht="12.75" customHeight="1" x14ac:dyDescent="0.2"/>
    <row r="117433" ht="12.75" customHeight="1" x14ac:dyDescent="0.2"/>
    <row r="117434" ht="12.75" customHeight="1" x14ac:dyDescent="0.2"/>
    <row r="117435" ht="12.75" customHeight="1" x14ac:dyDescent="0.2"/>
    <row r="117436" ht="12.75" customHeight="1" x14ac:dyDescent="0.2"/>
    <row r="117437" ht="12.75" customHeight="1" x14ac:dyDescent="0.2"/>
    <row r="117438" ht="12.75" customHeight="1" x14ac:dyDescent="0.2"/>
    <row r="117439" ht="12.75" customHeight="1" x14ac:dyDescent="0.2"/>
    <row r="117440" ht="12.75" customHeight="1" x14ac:dyDescent="0.2"/>
    <row r="117441" ht="12.75" customHeight="1" x14ac:dyDescent="0.2"/>
    <row r="117442" ht="12.75" customHeight="1" x14ac:dyDescent="0.2"/>
    <row r="117443" ht="12.75" customHeight="1" x14ac:dyDescent="0.2"/>
    <row r="117444" ht="12.75" customHeight="1" x14ac:dyDescent="0.2"/>
    <row r="117445" ht="12.75" customHeight="1" x14ac:dyDescent="0.2"/>
    <row r="117446" ht="12.75" customHeight="1" x14ac:dyDescent="0.2"/>
    <row r="117447" ht="12.75" customHeight="1" x14ac:dyDescent="0.2"/>
    <row r="117448" ht="12.75" customHeight="1" x14ac:dyDescent="0.2"/>
    <row r="117449" ht="12.75" customHeight="1" x14ac:dyDescent="0.2"/>
    <row r="117450" ht="12.75" customHeight="1" x14ac:dyDescent="0.2"/>
    <row r="117451" ht="12.75" customHeight="1" x14ac:dyDescent="0.2"/>
    <row r="117452" ht="12.75" customHeight="1" x14ac:dyDescent="0.2"/>
    <row r="117453" ht="12.75" customHeight="1" x14ac:dyDescent="0.2"/>
    <row r="117454" ht="12.75" customHeight="1" x14ac:dyDescent="0.2"/>
    <row r="117455" ht="12.75" customHeight="1" x14ac:dyDescent="0.2"/>
    <row r="117456" ht="12.75" customHeight="1" x14ac:dyDescent="0.2"/>
    <row r="117457" ht="12.75" customHeight="1" x14ac:dyDescent="0.2"/>
    <row r="117458" ht="12.75" customHeight="1" x14ac:dyDescent="0.2"/>
    <row r="117459" ht="12.75" customHeight="1" x14ac:dyDescent="0.2"/>
    <row r="117460" ht="12.75" customHeight="1" x14ac:dyDescent="0.2"/>
    <row r="117461" ht="12.75" customHeight="1" x14ac:dyDescent="0.2"/>
    <row r="117462" ht="12.75" customHeight="1" x14ac:dyDescent="0.2"/>
    <row r="117463" ht="12.75" customHeight="1" x14ac:dyDescent="0.2"/>
    <row r="117464" ht="12.75" customHeight="1" x14ac:dyDescent="0.2"/>
    <row r="117465" ht="12.75" customHeight="1" x14ac:dyDescent="0.2"/>
    <row r="117466" ht="12.75" customHeight="1" x14ac:dyDescent="0.2"/>
    <row r="117467" ht="12.75" customHeight="1" x14ac:dyDescent="0.2"/>
    <row r="117468" ht="12.75" customHeight="1" x14ac:dyDescent="0.2"/>
    <row r="117469" ht="12.75" customHeight="1" x14ac:dyDescent="0.2"/>
    <row r="117470" ht="12.75" customHeight="1" x14ac:dyDescent="0.2"/>
    <row r="117471" ht="12.75" customHeight="1" x14ac:dyDescent="0.2"/>
    <row r="117472" ht="12.75" customHeight="1" x14ac:dyDescent="0.2"/>
    <row r="117473" ht="12.75" customHeight="1" x14ac:dyDescent="0.2"/>
    <row r="117474" ht="12.75" customHeight="1" x14ac:dyDescent="0.2"/>
    <row r="117475" ht="12.75" customHeight="1" x14ac:dyDescent="0.2"/>
    <row r="117476" ht="12.75" customHeight="1" x14ac:dyDescent="0.2"/>
    <row r="117477" ht="12.75" customHeight="1" x14ac:dyDescent="0.2"/>
    <row r="117478" ht="12.75" customHeight="1" x14ac:dyDescent="0.2"/>
    <row r="117479" ht="12.75" customHeight="1" x14ac:dyDescent="0.2"/>
    <row r="117480" ht="12.75" customHeight="1" x14ac:dyDescent="0.2"/>
    <row r="117481" ht="12.75" customHeight="1" x14ac:dyDescent="0.2"/>
    <row r="117482" ht="12.75" customHeight="1" x14ac:dyDescent="0.2"/>
    <row r="117483" ht="12.75" customHeight="1" x14ac:dyDescent="0.2"/>
    <row r="117484" ht="12.75" customHeight="1" x14ac:dyDescent="0.2"/>
    <row r="117485" ht="12.75" customHeight="1" x14ac:dyDescent="0.2"/>
    <row r="117486" ht="12.75" customHeight="1" x14ac:dyDescent="0.2"/>
    <row r="117487" ht="12.75" customHeight="1" x14ac:dyDescent="0.2"/>
    <row r="117488" ht="12.75" customHeight="1" x14ac:dyDescent="0.2"/>
    <row r="117489" ht="12.75" customHeight="1" x14ac:dyDescent="0.2"/>
    <row r="117490" ht="12.75" customHeight="1" x14ac:dyDescent="0.2"/>
    <row r="117491" ht="12.75" customHeight="1" x14ac:dyDescent="0.2"/>
    <row r="117492" ht="12.75" customHeight="1" x14ac:dyDescent="0.2"/>
    <row r="117493" ht="12.75" customHeight="1" x14ac:dyDescent="0.2"/>
    <row r="117494" ht="12.75" customHeight="1" x14ac:dyDescent="0.2"/>
    <row r="117495" ht="12.75" customHeight="1" x14ac:dyDescent="0.2"/>
    <row r="117496" ht="12.75" customHeight="1" x14ac:dyDescent="0.2"/>
    <row r="117497" ht="12.75" customHeight="1" x14ac:dyDescent="0.2"/>
    <row r="117498" ht="12.75" customHeight="1" x14ac:dyDescent="0.2"/>
    <row r="117499" ht="12.75" customHeight="1" x14ac:dyDescent="0.2"/>
    <row r="117500" ht="12.75" customHeight="1" x14ac:dyDescent="0.2"/>
    <row r="117501" ht="12.75" customHeight="1" x14ac:dyDescent="0.2"/>
    <row r="117502" ht="12.75" customHeight="1" x14ac:dyDescent="0.2"/>
    <row r="117503" ht="12.75" customHeight="1" x14ac:dyDescent="0.2"/>
    <row r="117504" ht="12.75" customHeight="1" x14ac:dyDescent="0.2"/>
    <row r="117505" ht="12.75" customHeight="1" x14ac:dyDescent="0.2"/>
    <row r="117506" ht="12.75" customHeight="1" x14ac:dyDescent="0.2"/>
    <row r="117507" ht="12.75" customHeight="1" x14ac:dyDescent="0.2"/>
    <row r="117508" ht="12.75" customHeight="1" x14ac:dyDescent="0.2"/>
    <row r="117509" ht="12.75" customHeight="1" x14ac:dyDescent="0.2"/>
    <row r="117510" ht="12.75" customHeight="1" x14ac:dyDescent="0.2"/>
    <row r="117511" ht="12.75" customHeight="1" x14ac:dyDescent="0.2"/>
    <row r="117512" ht="12.75" customHeight="1" x14ac:dyDescent="0.2"/>
    <row r="117513" ht="12.75" customHeight="1" x14ac:dyDescent="0.2"/>
    <row r="117514" ht="12.75" customHeight="1" x14ac:dyDescent="0.2"/>
    <row r="117515" ht="12.75" customHeight="1" x14ac:dyDescent="0.2"/>
    <row r="117516" ht="12.75" customHeight="1" x14ac:dyDescent="0.2"/>
    <row r="117517" ht="12.75" customHeight="1" x14ac:dyDescent="0.2"/>
    <row r="117518" ht="12.75" customHeight="1" x14ac:dyDescent="0.2"/>
    <row r="117519" ht="12.75" customHeight="1" x14ac:dyDescent="0.2"/>
    <row r="117520" ht="12.75" customHeight="1" x14ac:dyDescent="0.2"/>
    <row r="117521" ht="12.75" customHeight="1" x14ac:dyDescent="0.2"/>
    <row r="117522" ht="12.75" customHeight="1" x14ac:dyDescent="0.2"/>
    <row r="117523" ht="12.75" customHeight="1" x14ac:dyDescent="0.2"/>
    <row r="117524" ht="12.75" customHeight="1" x14ac:dyDescent="0.2"/>
    <row r="117525" ht="12.75" customHeight="1" x14ac:dyDescent="0.2"/>
    <row r="117526" ht="12.75" customHeight="1" x14ac:dyDescent="0.2"/>
    <row r="117527" ht="12.75" customHeight="1" x14ac:dyDescent="0.2"/>
    <row r="117528" ht="12.75" customHeight="1" x14ac:dyDescent="0.2"/>
    <row r="117529" ht="12.75" customHeight="1" x14ac:dyDescent="0.2"/>
    <row r="117530" ht="12.75" customHeight="1" x14ac:dyDescent="0.2"/>
    <row r="117531" ht="12.75" customHeight="1" x14ac:dyDescent="0.2"/>
    <row r="117532" ht="12.75" customHeight="1" x14ac:dyDescent="0.2"/>
    <row r="117533" ht="12.75" customHeight="1" x14ac:dyDescent="0.2"/>
    <row r="117534" ht="12.75" customHeight="1" x14ac:dyDescent="0.2"/>
    <row r="117535" ht="12.75" customHeight="1" x14ac:dyDescent="0.2"/>
    <row r="117536" ht="12.75" customHeight="1" x14ac:dyDescent="0.2"/>
    <row r="117537" ht="12.75" customHeight="1" x14ac:dyDescent="0.2"/>
    <row r="117538" ht="12.75" customHeight="1" x14ac:dyDescent="0.2"/>
    <row r="117539" ht="12.75" customHeight="1" x14ac:dyDescent="0.2"/>
    <row r="117540" ht="12.75" customHeight="1" x14ac:dyDescent="0.2"/>
    <row r="117541" ht="12.75" customHeight="1" x14ac:dyDescent="0.2"/>
    <row r="117542" ht="12.75" customHeight="1" x14ac:dyDescent="0.2"/>
    <row r="117543" ht="12.75" customHeight="1" x14ac:dyDescent="0.2"/>
    <row r="117544" ht="12.75" customHeight="1" x14ac:dyDescent="0.2"/>
    <row r="117545" ht="12.75" customHeight="1" x14ac:dyDescent="0.2"/>
    <row r="117546" ht="12.75" customHeight="1" x14ac:dyDescent="0.2"/>
    <row r="117547" ht="12.75" customHeight="1" x14ac:dyDescent="0.2"/>
    <row r="117548" ht="12.75" customHeight="1" x14ac:dyDescent="0.2"/>
    <row r="117549" ht="12.75" customHeight="1" x14ac:dyDescent="0.2"/>
    <row r="117550" ht="12.75" customHeight="1" x14ac:dyDescent="0.2"/>
    <row r="117551" ht="12.75" customHeight="1" x14ac:dyDescent="0.2"/>
    <row r="117552" ht="12.75" customHeight="1" x14ac:dyDescent="0.2"/>
    <row r="117553" ht="12.75" customHeight="1" x14ac:dyDescent="0.2"/>
    <row r="117554" ht="12.75" customHeight="1" x14ac:dyDescent="0.2"/>
    <row r="117555" ht="12.75" customHeight="1" x14ac:dyDescent="0.2"/>
    <row r="117556" ht="12.75" customHeight="1" x14ac:dyDescent="0.2"/>
    <row r="117557" ht="12.75" customHeight="1" x14ac:dyDescent="0.2"/>
    <row r="117558" ht="12.75" customHeight="1" x14ac:dyDescent="0.2"/>
    <row r="117559" ht="12.75" customHeight="1" x14ac:dyDescent="0.2"/>
    <row r="117560" ht="12.75" customHeight="1" x14ac:dyDescent="0.2"/>
    <row r="117561" ht="12.75" customHeight="1" x14ac:dyDescent="0.2"/>
    <row r="117562" ht="12.75" customHeight="1" x14ac:dyDescent="0.2"/>
    <row r="117563" ht="12.75" customHeight="1" x14ac:dyDescent="0.2"/>
    <row r="117564" ht="12.75" customHeight="1" x14ac:dyDescent="0.2"/>
    <row r="117565" ht="12.75" customHeight="1" x14ac:dyDescent="0.2"/>
    <row r="117566" ht="12.75" customHeight="1" x14ac:dyDescent="0.2"/>
    <row r="117567" ht="12.75" customHeight="1" x14ac:dyDescent="0.2"/>
    <row r="117568" ht="12.75" customHeight="1" x14ac:dyDescent="0.2"/>
    <row r="117569" ht="12.75" customHeight="1" x14ac:dyDescent="0.2"/>
    <row r="117570" ht="12.75" customHeight="1" x14ac:dyDescent="0.2"/>
    <row r="117571" ht="12.75" customHeight="1" x14ac:dyDescent="0.2"/>
    <row r="117572" ht="12.75" customHeight="1" x14ac:dyDescent="0.2"/>
    <row r="117573" ht="12.75" customHeight="1" x14ac:dyDescent="0.2"/>
    <row r="117574" ht="12.75" customHeight="1" x14ac:dyDescent="0.2"/>
    <row r="117575" ht="12.75" customHeight="1" x14ac:dyDescent="0.2"/>
    <row r="117576" ht="12.75" customHeight="1" x14ac:dyDescent="0.2"/>
    <row r="117577" ht="12.75" customHeight="1" x14ac:dyDescent="0.2"/>
    <row r="117578" ht="12.75" customHeight="1" x14ac:dyDescent="0.2"/>
    <row r="117579" ht="12.75" customHeight="1" x14ac:dyDescent="0.2"/>
    <row r="117580" ht="12.75" customHeight="1" x14ac:dyDescent="0.2"/>
    <row r="117581" ht="12.75" customHeight="1" x14ac:dyDescent="0.2"/>
    <row r="117582" ht="12.75" customHeight="1" x14ac:dyDescent="0.2"/>
    <row r="117583" ht="12.75" customHeight="1" x14ac:dyDescent="0.2"/>
    <row r="117584" ht="12.75" customHeight="1" x14ac:dyDescent="0.2"/>
    <row r="117585" ht="12.75" customHeight="1" x14ac:dyDescent="0.2"/>
    <row r="117586" ht="12.75" customHeight="1" x14ac:dyDescent="0.2"/>
    <row r="117587" ht="12.75" customHeight="1" x14ac:dyDescent="0.2"/>
    <row r="117588" ht="12.75" customHeight="1" x14ac:dyDescent="0.2"/>
    <row r="117589" ht="12.75" customHeight="1" x14ac:dyDescent="0.2"/>
    <row r="117590" ht="12.75" customHeight="1" x14ac:dyDescent="0.2"/>
    <row r="117591" ht="12.75" customHeight="1" x14ac:dyDescent="0.2"/>
    <row r="117592" ht="12.75" customHeight="1" x14ac:dyDescent="0.2"/>
    <row r="117593" ht="12.75" customHeight="1" x14ac:dyDescent="0.2"/>
    <row r="117594" ht="12.75" customHeight="1" x14ac:dyDescent="0.2"/>
    <row r="117595" ht="12.75" customHeight="1" x14ac:dyDescent="0.2"/>
    <row r="117596" ht="12.75" customHeight="1" x14ac:dyDescent="0.2"/>
    <row r="117597" ht="12.75" customHeight="1" x14ac:dyDescent="0.2"/>
    <row r="117598" ht="12.75" customHeight="1" x14ac:dyDescent="0.2"/>
    <row r="117599" ht="12.75" customHeight="1" x14ac:dyDescent="0.2"/>
    <row r="117600" ht="12.75" customHeight="1" x14ac:dyDescent="0.2"/>
    <row r="117601" ht="12.75" customHeight="1" x14ac:dyDescent="0.2"/>
    <row r="117602" ht="12.75" customHeight="1" x14ac:dyDescent="0.2"/>
    <row r="117603" ht="12.75" customHeight="1" x14ac:dyDescent="0.2"/>
    <row r="117604" ht="12.75" customHeight="1" x14ac:dyDescent="0.2"/>
    <row r="117605" ht="12.75" customHeight="1" x14ac:dyDescent="0.2"/>
    <row r="117606" ht="12.75" customHeight="1" x14ac:dyDescent="0.2"/>
    <row r="117607" ht="12.75" customHeight="1" x14ac:dyDescent="0.2"/>
    <row r="117608" ht="12.75" customHeight="1" x14ac:dyDescent="0.2"/>
    <row r="117609" ht="12.75" customHeight="1" x14ac:dyDescent="0.2"/>
    <row r="117610" ht="12.75" customHeight="1" x14ac:dyDescent="0.2"/>
    <row r="117611" ht="12.75" customHeight="1" x14ac:dyDescent="0.2"/>
    <row r="117612" ht="12.75" customHeight="1" x14ac:dyDescent="0.2"/>
    <row r="117613" ht="12.75" customHeight="1" x14ac:dyDescent="0.2"/>
    <row r="117614" ht="12.75" customHeight="1" x14ac:dyDescent="0.2"/>
    <row r="117615" ht="12.75" customHeight="1" x14ac:dyDescent="0.2"/>
    <row r="117616" ht="12.75" customHeight="1" x14ac:dyDescent="0.2"/>
    <row r="117617" ht="12.75" customHeight="1" x14ac:dyDescent="0.2"/>
    <row r="117618" ht="12.75" customHeight="1" x14ac:dyDescent="0.2"/>
    <row r="117619" ht="12.75" customHeight="1" x14ac:dyDescent="0.2"/>
    <row r="117620" ht="12.75" customHeight="1" x14ac:dyDescent="0.2"/>
    <row r="117621" ht="12.75" customHeight="1" x14ac:dyDescent="0.2"/>
    <row r="117622" ht="12.75" customHeight="1" x14ac:dyDescent="0.2"/>
    <row r="117623" ht="12.75" customHeight="1" x14ac:dyDescent="0.2"/>
    <row r="117624" ht="12.75" customHeight="1" x14ac:dyDescent="0.2"/>
    <row r="117625" ht="12.75" customHeight="1" x14ac:dyDescent="0.2"/>
    <row r="117626" ht="12.75" customHeight="1" x14ac:dyDescent="0.2"/>
    <row r="117627" ht="12.75" customHeight="1" x14ac:dyDescent="0.2"/>
    <row r="117628" ht="12.75" customHeight="1" x14ac:dyDescent="0.2"/>
    <row r="117629" ht="12.75" customHeight="1" x14ac:dyDescent="0.2"/>
    <row r="117630" ht="12.75" customHeight="1" x14ac:dyDescent="0.2"/>
    <row r="117631" ht="12.75" customHeight="1" x14ac:dyDescent="0.2"/>
    <row r="117632" ht="12.75" customHeight="1" x14ac:dyDescent="0.2"/>
    <row r="117633" ht="12.75" customHeight="1" x14ac:dyDescent="0.2"/>
    <row r="117634" ht="12.75" customHeight="1" x14ac:dyDescent="0.2"/>
    <row r="117635" ht="12.75" customHeight="1" x14ac:dyDescent="0.2"/>
    <row r="117636" ht="12.75" customHeight="1" x14ac:dyDescent="0.2"/>
    <row r="117637" ht="12.75" customHeight="1" x14ac:dyDescent="0.2"/>
    <row r="117638" ht="12.75" customHeight="1" x14ac:dyDescent="0.2"/>
    <row r="117639" ht="12.75" customHeight="1" x14ac:dyDescent="0.2"/>
    <row r="117640" ht="12.75" customHeight="1" x14ac:dyDescent="0.2"/>
    <row r="117641" ht="12.75" customHeight="1" x14ac:dyDescent="0.2"/>
    <row r="117642" ht="12.75" customHeight="1" x14ac:dyDescent="0.2"/>
    <row r="117643" ht="12.75" customHeight="1" x14ac:dyDescent="0.2"/>
    <row r="117644" ht="12.75" customHeight="1" x14ac:dyDescent="0.2"/>
    <row r="117645" ht="12.75" customHeight="1" x14ac:dyDescent="0.2"/>
    <row r="117646" ht="12.75" customHeight="1" x14ac:dyDescent="0.2"/>
    <row r="117647" ht="12.75" customHeight="1" x14ac:dyDescent="0.2"/>
    <row r="117648" ht="12.75" customHeight="1" x14ac:dyDescent="0.2"/>
    <row r="117649" ht="12.75" customHeight="1" x14ac:dyDescent="0.2"/>
    <row r="117650" ht="12.75" customHeight="1" x14ac:dyDescent="0.2"/>
    <row r="117651" ht="12.75" customHeight="1" x14ac:dyDescent="0.2"/>
    <row r="117652" ht="12.75" customHeight="1" x14ac:dyDescent="0.2"/>
    <row r="117653" ht="12.75" customHeight="1" x14ac:dyDescent="0.2"/>
    <row r="117654" ht="12.75" customHeight="1" x14ac:dyDescent="0.2"/>
    <row r="117655" ht="12.75" customHeight="1" x14ac:dyDescent="0.2"/>
    <row r="117656" ht="12.75" customHeight="1" x14ac:dyDescent="0.2"/>
    <row r="117657" ht="12.75" customHeight="1" x14ac:dyDescent="0.2"/>
    <row r="117658" ht="12.75" customHeight="1" x14ac:dyDescent="0.2"/>
    <row r="117659" ht="12.75" customHeight="1" x14ac:dyDescent="0.2"/>
    <row r="117660" ht="12.75" customHeight="1" x14ac:dyDescent="0.2"/>
    <row r="117661" ht="12.75" customHeight="1" x14ac:dyDescent="0.2"/>
    <row r="117662" ht="12.75" customHeight="1" x14ac:dyDescent="0.2"/>
    <row r="117663" ht="12.75" customHeight="1" x14ac:dyDescent="0.2"/>
    <row r="117664" ht="12.75" customHeight="1" x14ac:dyDescent="0.2"/>
    <row r="117665" ht="12.75" customHeight="1" x14ac:dyDescent="0.2"/>
    <row r="117666" ht="12.75" customHeight="1" x14ac:dyDescent="0.2"/>
    <row r="117667" ht="12.75" customHeight="1" x14ac:dyDescent="0.2"/>
    <row r="117668" ht="12.75" customHeight="1" x14ac:dyDescent="0.2"/>
    <row r="117669" ht="12.75" customHeight="1" x14ac:dyDescent="0.2"/>
    <row r="117670" ht="12.75" customHeight="1" x14ac:dyDescent="0.2"/>
    <row r="117671" ht="12.75" customHeight="1" x14ac:dyDescent="0.2"/>
    <row r="117672" ht="12.75" customHeight="1" x14ac:dyDescent="0.2"/>
    <row r="117673" ht="12.75" customHeight="1" x14ac:dyDescent="0.2"/>
    <row r="117674" ht="12.75" customHeight="1" x14ac:dyDescent="0.2"/>
    <row r="117675" ht="12.75" customHeight="1" x14ac:dyDescent="0.2"/>
    <row r="117676" ht="12.75" customHeight="1" x14ac:dyDescent="0.2"/>
    <row r="117677" ht="12.75" customHeight="1" x14ac:dyDescent="0.2"/>
    <row r="117678" ht="12.75" customHeight="1" x14ac:dyDescent="0.2"/>
    <row r="117679" ht="12.75" customHeight="1" x14ac:dyDescent="0.2"/>
    <row r="117680" ht="12.75" customHeight="1" x14ac:dyDescent="0.2"/>
    <row r="117681" ht="12.75" customHeight="1" x14ac:dyDescent="0.2"/>
    <row r="117682" ht="12.75" customHeight="1" x14ac:dyDescent="0.2"/>
    <row r="117683" ht="12.75" customHeight="1" x14ac:dyDescent="0.2"/>
    <row r="117684" ht="12.75" customHeight="1" x14ac:dyDescent="0.2"/>
    <row r="117685" ht="12.75" customHeight="1" x14ac:dyDescent="0.2"/>
    <row r="117686" ht="12.75" customHeight="1" x14ac:dyDescent="0.2"/>
    <row r="117687" ht="12.75" customHeight="1" x14ac:dyDescent="0.2"/>
    <row r="117688" ht="12.75" customHeight="1" x14ac:dyDescent="0.2"/>
    <row r="117689" ht="12.75" customHeight="1" x14ac:dyDescent="0.2"/>
    <row r="117690" ht="12.75" customHeight="1" x14ac:dyDescent="0.2"/>
    <row r="117691" ht="12.75" customHeight="1" x14ac:dyDescent="0.2"/>
    <row r="117692" ht="12.75" customHeight="1" x14ac:dyDescent="0.2"/>
    <row r="117693" ht="12.75" customHeight="1" x14ac:dyDescent="0.2"/>
    <row r="117694" ht="12.75" customHeight="1" x14ac:dyDescent="0.2"/>
    <row r="117695" ht="12.75" customHeight="1" x14ac:dyDescent="0.2"/>
    <row r="117696" ht="12.75" customHeight="1" x14ac:dyDescent="0.2"/>
    <row r="117697" ht="12.75" customHeight="1" x14ac:dyDescent="0.2"/>
    <row r="117698" ht="12.75" customHeight="1" x14ac:dyDescent="0.2"/>
    <row r="117699" ht="12.75" customHeight="1" x14ac:dyDescent="0.2"/>
    <row r="117700" ht="12.75" customHeight="1" x14ac:dyDescent="0.2"/>
    <row r="117701" ht="12.75" customHeight="1" x14ac:dyDescent="0.2"/>
    <row r="117702" ht="12.75" customHeight="1" x14ac:dyDescent="0.2"/>
    <row r="117703" ht="12.75" customHeight="1" x14ac:dyDescent="0.2"/>
    <row r="117704" ht="12.75" customHeight="1" x14ac:dyDescent="0.2"/>
    <row r="117705" ht="12.75" customHeight="1" x14ac:dyDescent="0.2"/>
    <row r="117706" ht="12.75" customHeight="1" x14ac:dyDescent="0.2"/>
    <row r="117707" ht="12.75" customHeight="1" x14ac:dyDescent="0.2"/>
    <row r="117708" ht="12.75" customHeight="1" x14ac:dyDescent="0.2"/>
    <row r="117709" ht="12.75" customHeight="1" x14ac:dyDescent="0.2"/>
    <row r="117710" ht="12.75" customHeight="1" x14ac:dyDescent="0.2"/>
    <row r="117711" ht="12.75" customHeight="1" x14ac:dyDescent="0.2"/>
    <row r="117712" ht="12.75" customHeight="1" x14ac:dyDescent="0.2"/>
    <row r="117713" ht="12.75" customHeight="1" x14ac:dyDescent="0.2"/>
    <row r="117714" ht="12.75" customHeight="1" x14ac:dyDescent="0.2"/>
    <row r="117715" ht="12.75" customHeight="1" x14ac:dyDescent="0.2"/>
    <row r="117716" ht="12.75" customHeight="1" x14ac:dyDescent="0.2"/>
    <row r="117717" ht="12.75" customHeight="1" x14ac:dyDescent="0.2"/>
    <row r="117718" ht="12.75" customHeight="1" x14ac:dyDescent="0.2"/>
    <row r="117719" ht="12.75" customHeight="1" x14ac:dyDescent="0.2"/>
    <row r="117720" ht="12.75" customHeight="1" x14ac:dyDescent="0.2"/>
    <row r="117721" ht="12.75" customHeight="1" x14ac:dyDescent="0.2"/>
    <row r="117722" ht="12.75" customHeight="1" x14ac:dyDescent="0.2"/>
    <row r="117723" ht="12.75" customHeight="1" x14ac:dyDescent="0.2"/>
    <row r="117724" ht="12.75" customHeight="1" x14ac:dyDescent="0.2"/>
    <row r="117725" ht="12.75" customHeight="1" x14ac:dyDescent="0.2"/>
    <row r="117726" ht="12.75" customHeight="1" x14ac:dyDescent="0.2"/>
    <row r="117727" ht="12.75" customHeight="1" x14ac:dyDescent="0.2"/>
    <row r="117728" ht="12.75" customHeight="1" x14ac:dyDescent="0.2"/>
    <row r="117729" ht="12.75" customHeight="1" x14ac:dyDescent="0.2"/>
    <row r="117730" ht="12.75" customHeight="1" x14ac:dyDescent="0.2"/>
    <row r="117731" ht="12.75" customHeight="1" x14ac:dyDescent="0.2"/>
    <row r="117732" ht="12.75" customHeight="1" x14ac:dyDescent="0.2"/>
    <row r="117733" ht="12.75" customHeight="1" x14ac:dyDescent="0.2"/>
    <row r="117734" ht="12.75" customHeight="1" x14ac:dyDescent="0.2"/>
    <row r="117735" ht="12.75" customHeight="1" x14ac:dyDescent="0.2"/>
    <row r="117736" ht="12.75" customHeight="1" x14ac:dyDescent="0.2"/>
    <row r="117737" ht="12.75" customHeight="1" x14ac:dyDescent="0.2"/>
    <row r="117738" ht="12.75" customHeight="1" x14ac:dyDescent="0.2"/>
    <row r="117739" ht="12.75" customHeight="1" x14ac:dyDescent="0.2"/>
    <row r="117740" ht="12.75" customHeight="1" x14ac:dyDescent="0.2"/>
    <row r="117741" ht="12.75" customHeight="1" x14ac:dyDescent="0.2"/>
    <row r="117742" ht="12.75" customHeight="1" x14ac:dyDescent="0.2"/>
    <row r="117743" ht="12.75" customHeight="1" x14ac:dyDescent="0.2"/>
    <row r="117744" ht="12.75" customHeight="1" x14ac:dyDescent="0.2"/>
    <row r="117745" ht="12.75" customHeight="1" x14ac:dyDescent="0.2"/>
    <row r="117746" ht="12.75" customHeight="1" x14ac:dyDescent="0.2"/>
    <row r="117747" ht="12.75" customHeight="1" x14ac:dyDescent="0.2"/>
    <row r="117748" ht="12.75" customHeight="1" x14ac:dyDescent="0.2"/>
    <row r="117749" ht="12.75" customHeight="1" x14ac:dyDescent="0.2"/>
    <row r="117750" ht="12.75" customHeight="1" x14ac:dyDescent="0.2"/>
    <row r="117751" ht="12.75" customHeight="1" x14ac:dyDescent="0.2"/>
    <row r="117752" ht="12.75" customHeight="1" x14ac:dyDescent="0.2"/>
    <row r="117753" ht="12.75" customHeight="1" x14ac:dyDescent="0.2"/>
    <row r="117754" ht="12.75" customHeight="1" x14ac:dyDescent="0.2"/>
    <row r="117755" ht="12.75" customHeight="1" x14ac:dyDescent="0.2"/>
    <row r="117756" ht="12.75" customHeight="1" x14ac:dyDescent="0.2"/>
    <row r="117757" ht="12.75" customHeight="1" x14ac:dyDescent="0.2"/>
    <row r="117758" ht="12.75" customHeight="1" x14ac:dyDescent="0.2"/>
    <row r="117759" ht="12.75" customHeight="1" x14ac:dyDescent="0.2"/>
    <row r="117760" ht="12.75" customHeight="1" x14ac:dyDescent="0.2"/>
    <row r="117761" ht="12.75" customHeight="1" x14ac:dyDescent="0.2"/>
    <row r="117762" ht="12.75" customHeight="1" x14ac:dyDescent="0.2"/>
    <row r="117763" ht="12.75" customHeight="1" x14ac:dyDescent="0.2"/>
    <row r="117764" ht="12.75" customHeight="1" x14ac:dyDescent="0.2"/>
    <row r="117765" ht="12.75" customHeight="1" x14ac:dyDescent="0.2"/>
    <row r="117766" ht="12.75" customHeight="1" x14ac:dyDescent="0.2"/>
    <row r="117767" ht="12.75" customHeight="1" x14ac:dyDescent="0.2"/>
    <row r="117768" ht="12.75" customHeight="1" x14ac:dyDescent="0.2"/>
    <row r="117769" ht="12.75" customHeight="1" x14ac:dyDescent="0.2"/>
    <row r="117770" ht="12.75" customHeight="1" x14ac:dyDescent="0.2"/>
    <row r="117771" ht="12.75" customHeight="1" x14ac:dyDescent="0.2"/>
    <row r="117772" ht="12.75" customHeight="1" x14ac:dyDescent="0.2"/>
    <row r="117773" ht="12.75" customHeight="1" x14ac:dyDescent="0.2"/>
    <row r="117774" ht="12.75" customHeight="1" x14ac:dyDescent="0.2"/>
    <row r="117775" ht="12.75" customHeight="1" x14ac:dyDescent="0.2"/>
    <row r="117776" ht="12.75" customHeight="1" x14ac:dyDescent="0.2"/>
    <row r="117777" ht="12.75" customHeight="1" x14ac:dyDescent="0.2"/>
    <row r="117778" ht="12.75" customHeight="1" x14ac:dyDescent="0.2"/>
    <row r="117779" ht="12.75" customHeight="1" x14ac:dyDescent="0.2"/>
    <row r="117780" ht="12.75" customHeight="1" x14ac:dyDescent="0.2"/>
    <row r="117781" ht="12.75" customHeight="1" x14ac:dyDescent="0.2"/>
    <row r="117782" ht="12.75" customHeight="1" x14ac:dyDescent="0.2"/>
    <row r="117783" ht="12.75" customHeight="1" x14ac:dyDescent="0.2"/>
    <row r="117784" ht="12.75" customHeight="1" x14ac:dyDescent="0.2"/>
    <row r="117785" ht="12.75" customHeight="1" x14ac:dyDescent="0.2"/>
    <row r="117786" ht="12.75" customHeight="1" x14ac:dyDescent="0.2"/>
    <row r="117787" ht="12.75" customHeight="1" x14ac:dyDescent="0.2"/>
    <row r="117788" ht="12.75" customHeight="1" x14ac:dyDescent="0.2"/>
    <row r="117789" ht="12.75" customHeight="1" x14ac:dyDescent="0.2"/>
    <row r="117790" ht="12.75" customHeight="1" x14ac:dyDescent="0.2"/>
    <row r="117791" ht="12.75" customHeight="1" x14ac:dyDescent="0.2"/>
    <row r="117792" ht="12.75" customHeight="1" x14ac:dyDescent="0.2"/>
    <row r="117793" ht="12.75" customHeight="1" x14ac:dyDescent="0.2"/>
    <row r="117794" ht="12.75" customHeight="1" x14ac:dyDescent="0.2"/>
    <row r="117795" ht="12.75" customHeight="1" x14ac:dyDescent="0.2"/>
    <row r="117796" ht="12.75" customHeight="1" x14ac:dyDescent="0.2"/>
    <row r="117797" ht="12.75" customHeight="1" x14ac:dyDescent="0.2"/>
    <row r="117798" ht="12.75" customHeight="1" x14ac:dyDescent="0.2"/>
    <row r="117799" ht="12.75" customHeight="1" x14ac:dyDescent="0.2"/>
    <row r="117800" ht="12.75" customHeight="1" x14ac:dyDescent="0.2"/>
    <row r="117801" ht="12.75" customHeight="1" x14ac:dyDescent="0.2"/>
    <row r="117802" ht="12.75" customHeight="1" x14ac:dyDescent="0.2"/>
    <row r="117803" ht="12.75" customHeight="1" x14ac:dyDescent="0.2"/>
    <row r="117804" ht="12.75" customHeight="1" x14ac:dyDescent="0.2"/>
    <row r="117805" ht="12.75" customHeight="1" x14ac:dyDescent="0.2"/>
    <row r="117806" ht="12.75" customHeight="1" x14ac:dyDescent="0.2"/>
    <row r="117807" ht="12.75" customHeight="1" x14ac:dyDescent="0.2"/>
    <row r="117808" ht="12.75" customHeight="1" x14ac:dyDescent="0.2"/>
    <row r="117809" ht="12.75" customHeight="1" x14ac:dyDescent="0.2"/>
    <row r="117810" ht="12.75" customHeight="1" x14ac:dyDescent="0.2"/>
    <row r="117811" ht="12.75" customHeight="1" x14ac:dyDescent="0.2"/>
    <row r="117812" ht="12.75" customHeight="1" x14ac:dyDescent="0.2"/>
    <row r="117813" ht="12.75" customHeight="1" x14ac:dyDescent="0.2"/>
    <row r="117814" ht="12.75" customHeight="1" x14ac:dyDescent="0.2"/>
    <row r="117815" ht="12.75" customHeight="1" x14ac:dyDescent="0.2"/>
    <row r="117816" ht="12.75" customHeight="1" x14ac:dyDescent="0.2"/>
    <row r="117817" ht="12.75" customHeight="1" x14ac:dyDescent="0.2"/>
    <row r="117818" ht="12.75" customHeight="1" x14ac:dyDescent="0.2"/>
    <row r="117819" ht="12.75" customHeight="1" x14ac:dyDescent="0.2"/>
    <row r="117820" ht="12.75" customHeight="1" x14ac:dyDescent="0.2"/>
    <row r="117821" ht="12.75" customHeight="1" x14ac:dyDescent="0.2"/>
    <row r="117822" ht="12.75" customHeight="1" x14ac:dyDescent="0.2"/>
    <row r="117823" ht="12.75" customHeight="1" x14ac:dyDescent="0.2"/>
    <row r="117824" ht="12.75" customHeight="1" x14ac:dyDescent="0.2"/>
    <row r="117825" ht="12.75" customHeight="1" x14ac:dyDescent="0.2"/>
    <row r="117826" ht="12.75" customHeight="1" x14ac:dyDescent="0.2"/>
    <row r="117827" ht="12.75" customHeight="1" x14ac:dyDescent="0.2"/>
    <row r="117828" ht="12.75" customHeight="1" x14ac:dyDescent="0.2"/>
    <row r="117829" ht="12.75" customHeight="1" x14ac:dyDescent="0.2"/>
    <row r="117830" ht="12.75" customHeight="1" x14ac:dyDescent="0.2"/>
    <row r="117831" ht="12.75" customHeight="1" x14ac:dyDescent="0.2"/>
    <row r="117832" ht="12.75" customHeight="1" x14ac:dyDescent="0.2"/>
    <row r="117833" ht="12.75" customHeight="1" x14ac:dyDescent="0.2"/>
    <row r="117834" ht="12.75" customHeight="1" x14ac:dyDescent="0.2"/>
    <row r="117835" ht="12.75" customHeight="1" x14ac:dyDescent="0.2"/>
    <row r="117836" ht="12.75" customHeight="1" x14ac:dyDescent="0.2"/>
    <row r="117837" ht="12.75" customHeight="1" x14ac:dyDescent="0.2"/>
    <row r="117838" ht="12.75" customHeight="1" x14ac:dyDescent="0.2"/>
    <row r="117839" ht="12.75" customHeight="1" x14ac:dyDescent="0.2"/>
    <row r="117840" ht="12.75" customHeight="1" x14ac:dyDescent="0.2"/>
    <row r="117841" ht="12.75" customHeight="1" x14ac:dyDescent="0.2"/>
    <row r="117842" ht="12.75" customHeight="1" x14ac:dyDescent="0.2"/>
    <row r="117843" ht="12.75" customHeight="1" x14ac:dyDescent="0.2"/>
    <row r="117844" ht="12.75" customHeight="1" x14ac:dyDescent="0.2"/>
    <row r="117845" ht="12.75" customHeight="1" x14ac:dyDescent="0.2"/>
    <row r="117846" ht="12.75" customHeight="1" x14ac:dyDescent="0.2"/>
    <row r="117847" ht="12.75" customHeight="1" x14ac:dyDescent="0.2"/>
    <row r="117848" ht="12.75" customHeight="1" x14ac:dyDescent="0.2"/>
    <row r="117849" ht="12.75" customHeight="1" x14ac:dyDescent="0.2"/>
    <row r="117850" ht="12.75" customHeight="1" x14ac:dyDescent="0.2"/>
    <row r="117851" ht="12.75" customHeight="1" x14ac:dyDescent="0.2"/>
    <row r="117852" ht="12.75" customHeight="1" x14ac:dyDescent="0.2"/>
    <row r="117853" ht="12.75" customHeight="1" x14ac:dyDescent="0.2"/>
    <row r="117854" ht="12.75" customHeight="1" x14ac:dyDescent="0.2"/>
    <row r="117855" ht="12.75" customHeight="1" x14ac:dyDescent="0.2"/>
    <row r="117856" ht="12.75" customHeight="1" x14ac:dyDescent="0.2"/>
    <row r="117857" ht="12.75" customHeight="1" x14ac:dyDescent="0.2"/>
    <row r="117858" ht="12.75" customHeight="1" x14ac:dyDescent="0.2"/>
    <row r="117859" ht="12.75" customHeight="1" x14ac:dyDescent="0.2"/>
    <row r="117860" ht="12.75" customHeight="1" x14ac:dyDescent="0.2"/>
    <row r="117861" ht="12.75" customHeight="1" x14ac:dyDescent="0.2"/>
    <row r="117862" ht="12.75" customHeight="1" x14ac:dyDescent="0.2"/>
    <row r="117863" ht="12.75" customHeight="1" x14ac:dyDescent="0.2"/>
    <row r="117864" ht="12.75" customHeight="1" x14ac:dyDescent="0.2"/>
    <row r="117865" ht="12.75" customHeight="1" x14ac:dyDescent="0.2"/>
    <row r="117866" ht="12.75" customHeight="1" x14ac:dyDescent="0.2"/>
    <row r="117867" ht="12.75" customHeight="1" x14ac:dyDescent="0.2"/>
    <row r="117868" ht="12.75" customHeight="1" x14ac:dyDescent="0.2"/>
    <row r="117869" ht="12.75" customHeight="1" x14ac:dyDescent="0.2"/>
    <row r="117870" ht="12.75" customHeight="1" x14ac:dyDescent="0.2"/>
    <row r="117871" ht="12.75" customHeight="1" x14ac:dyDescent="0.2"/>
    <row r="117872" ht="12.75" customHeight="1" x14ac:dyDescent="0.2"/>
    <row r="117873" ht="12.75" customHeight="1" x14ac:dyDescent="0.2"/>
    <row r="117874" ht="12.75" customHeight="1" x14ac:dyDescent="0.2"/>
    <row r="117875" ht="12.75" customHeight="1" x14ac:dyDescent="0.2"/>
    <row r="117876" ht="12.75" customHeight="1" x14ac:dyDescent="0.2"/>
    <row r="117877" ht="12.75" customHeight="1" x14ac:dyDescent="0.2"/>
    <row r="117878" ht="12.75" customHeight="1" x14ac:dyDescent="0.2"/>
    <row r="117879" ht="12.75" customHeight="1" x14ac:dyDescent="0.2"/>
    <row r="117880" ht="12.75" customHeight="1" x14ac:dyDescent="0.2"/>
    <row r="117881" ht="12.75" customHeight="1" x14ac:dyDescent="0.2"/>
    <row r="117882" ht="12.75" customHeight="1" x14ac:dyDescent="0.2"/>
    <row r="117883" ht="12.75" customHeight="1" x14ac:dyDescent="0.2"/>
    <row r="117884" ht="12.75" customHeight="1" x14ac:dyDescent="0.2"/>
    <row r="117885" ht="12.75" customHeight="1" x14ac:dyDescent="0.2"/>
    <row r="117886" ht="12.75" customHeight="1" x14ac:dyDescent="0.2"/>
    <row r="117887" ht="12.75" customHeight="1" x14ac:dyDescent="0.2"/>
    <row r="117888" ht="12.75" customHeight="1" x14ac:dyDescent="0.2"/>
    <row r="117889" ht="12.75" customHeight="1" x14ac:dyDescent="0.2"/>
    <row r="117890" ht="12.75" customHeight="1" x14ac:dyDescent="0.2"/>
    <row r="117891" ht="12.75" customHeight="1" x14ac:dyDescent="0.2"/>
    <row r="117892" ht="12.75" customHeight="1" x14ac:dyDescent="0.2"/>
    <row r="117893" ht="12.75" customHeight="1" x14ac:dyDescent="0.2"/>
    <row r="117894" ht="12.75" customHeight="1" x14ac:dyDescent="0.2"/>
    <row r="117895" ht="12.75" customHeight="1" x14ac:dyDescent="0.2"/>
    <row r="117896" ht="12.75" customHeight="1" x14ac:dyDescent="0.2"/>
    <row r="117897" ht="12.75" customHeight="1" x14ac:dyDescent="0.2"/>
    <row r="117898" ht="12.75" customHeight="1" x14ac:dyDescent="0.2"/>
    <row r="117899" ht="12.75" customHeight="1" x14ac:dyDescent="0.2"/>
    <row r="117900" ht="12.75" customHeight="1" x14ac:dyDescent="0.2"/>
    <row r="117901" ht="12.75" customHeight="1" x14ac:dyDescent="0.2"/>
    <row r="117902" ht="12.75" customHeight="1" x14ac:dyDescent="0.2"/>
    <row r="117903" ht="12.75" customHeight="1" x14ac:dyDescent="0.2"/>
    <row r="117904" ht="12.75" customHeight="1" x14ac:dyDescent="0.2"/>
    <row r="117905" ht="12.75" customHeight="1" x14ac:dyDescent="0.2"/>
    <row r="117906" ht="12.75" customHeight="1" x14ac:dyDescent="0.2"/>
    <row r="117907" ht="12.75" customHeight="1" x14ac:dyDescent="0.2"/>
    <row r="117908" ht="12.75" customHeight="1" x14ac:dyDescent="0.2"/>
    <row r="117909" ht="12.75" customHeight="1" x14ac:dyDescent="0.2"/>
    <row r="117910" ht="12.75" customHeight="1" x14ac:dyDescent="0.2"/>
    <row r="117911" ht="12.75" customHeight="1" x14ac:dyDescent="0.2"/>
    <row r="117912" ht="12.75" customHeight="1" x14ac:dyDescent="0.2"/>
    <row r="117913" ht="12.75" customHeight="1" x14ac:dyDescent="0.2"/>
    <row r="117914" ht="12.75" customHeight="1" x14ac:dyDescent="0.2"/>
    <row r="117915" ht="12.75" customHeight="1" x14ac:dyDescent="0.2"/>
    <row r="117916" ht="12.75" customHeight="1" x14ac:dyDescent="0.2"/>
    <row r="117917" ht="12.75" customHeight="1" x14ac:dyDescent="0.2"/>
    <row r="117918" ht="12.75" customHeight="1" x14ac:dyDescent="0.2"/>
    <row r="117919" ht="12.75" customHeight="1" x14ac:dyDescent="0.2"/>
    <row r="117920" ht="12.75" customHeight="1" x14ac:dyDescent="0.2"/>
    <row r="117921" ht="12.75" customHeight="1" x14ac:dyDescent="0.2"/>
    <row r="117922" ht="12.75" customHeight="1" x14ac:dyDescent="0.2"/>
    <row r="117923" ht="12.75" customHeight="1" x14ac:dyDescent="0.2"/>
    <row r="117924" ht="12.75" customHeight="1" x14ac:dyDescent="0.2"/>
    <row r="117925" ht="12.75" customHeight="1" x14ac:dyDescent="0.2"/>
    <row r="117926" ht="12.75" customHeight="1" x14ac:dyDescent="0.2"/>
    <row r="117927" ht="12.75" customHeight="1" x14ac:dyDescent="0.2"/>
    <row r="117928" ht="12.75" customHeight="1" x14ac:dyDescent="0.2"/>
    <row r="117929" ht="12.75" customHeight="1" x14ac:dyDescent="0.2"/>
    <row r="117930" ht="12.75" customHeight="1" x14ac:dyDescent="0.2"/>
    <row r="117931" ht="12.75" customHeight="1" x14ac:dyDescent="0.2"/>
    <row r="117932" ht="12.75" customHeight="1" x14ac:dyDescent="0.2"/>
    <row r="117933" ht="12.75" customHeight="1" x14ac:dyDescent="0.2"/>
    <row r="117934" ht="12.75" customHeight="1" x14ac:dyDescent="0.2"/>
    <row r="117935" ht="12.75" customHeight="1" x14ac:dyDescent="0.2"/>
    <row r="117936" ht="12.75" customHeight="1" x14ac:dyDescent="0.2"/>
    <row r="117937" ht="12.75" customHeight="1" x14ac:dyDescent="0.2"/>
    <row r="117938" ht="12.75" customHeight="1" x14ac:dyDescent="0.2"/>
    <row r="117939" ht="12.75" customHeight="1" x14ac:dyDescent="0.2"/>
    <row r="117940" ht="12.75" customHeight="1" x14ac:dyDescent="0.2"/>
    <row r="117941" ht="12.75" customHeight="1" x14ac:dyDescent="0.2"/>
    <row r="117942" ht="12.75" customHeight="1" x14ac:dyDescent="0.2"/>
    <row r="117943" ht="12.75" customHeight="1" x14ac:dyDescent="0.2"/>
    <row r="117944" ht="12.75" customHeight="1" x14ac:dyDescent="0.2"/>
    <row r="117945" ht="12.75" customHeight="1" x14ac:dyDescent="0.2"/>
    <row r="117946" ht="12.75" customHeight="1" x14ac:dyDescent="0.2"/>
    <row r="117947" ht="12.75" customHeight="1" x14ac:dyDescent="0.2"/>
    <row r="117948" ht="12.75" customHeight="1" x14ac:dyDescent="0.2"/>
    <row r="117949" ht="12.75" customHeight="1" x14ac:dyDescent="0.2"/>
    <row r="117950" ht="12.75" customHeight="1" x14ac:dyDescent="0.2"/>
    <row r="117951" ht="12.75" customHeight="1" x14ac:dyDescent="0.2"/>
    <row r="117952" ht="12.75" customHeight="1" x14ac:dyDescent="0.2"/>
    <row r="117953" ht="12.75" customHeight="1" x14ac:dyDescent="0.2"/>
    <row r="117954" ht="12.75" customHeight="1" x14ac:dyDescent="0.2"/>
    <row r="117955" ht="12.75" customHeight="1" x14ac:dyDescent="0.2"/>
    <row r="117956" ht="12.75" customHeight="1" x14ac:dyDescent="0.2"/>
    <row r="117957" ht="12.75" customHeight="1" x14ac:dyDescent="0.2"/>
    <row r="117958" ht="12.75" customHeight="1" x14ac:dyDescent="0.2"/>
    <row r="117959" ht="12.75" customHeight="1" x14ac:dyDescent="0.2"/>
    <row r="117960" ht="12.75" customHeight="1" x14ac:dyDescent="0.2"/>
    <row r="117961" ht="12.75" customHeight="1" x14ac:dyDescent="0.2"/>
    <row r="117962" ht="12.75" customHeight="1" x14ac:dyDescent="0.2"/>
    <row r="117963" ht="12.75" customHeight="1" x14ac:dyDescent="0.2"/>
    <row r="117964" ht="12.75" customHeight="1" x14ac:dyDescent="0.2"/>
    <row r="117965" ht="12.75" customHeight="1" x14ac:dyDescent="0.2"/>
    <row r="117966" ht="12.75" customHeight="1" x14ac:dyDescent="0.2"/>
    <row r="117967" ht="12.75" customHeight="1" x14ac:dyDescent="0.2"/>
    <row r="117968" ht="12.75" customHeight="1" x14ac:dyDescent="0.2"/>
    <row r="117969" ht="12.75" customHeight="1" x14ac:dyDescent="0.2"/>
    <row r="117970" ht="12.75" customHeight="1" x14ac:dyDescent="0.2"/>
    <row r="117971" ht="12.75" customHeight="1" x14ac:dyDescent="0.2"/>
    <row r="117972" ht="12.75" customHeight="1" x14ac:dyDescent="0.2"/>
    <row r="117973" ht="12.75" customHeight="1" x14ac:dyDescent="0.2"/>
    <row r="117974" ht="12.75" customHeight="1" x14ac:dyDescent="0.2"/>
    <row r="117975" ht="12.75" customHeight="1" x14ac:dyDescent="0.2"/>
    <row r="117976" ht="12.75" customHeight="1" x14ac:dyDescent="0.2"/>
    <row r="117977" ht="12.75" customHeight="1" x14ac:dyDescent="0.2"/>
    <row r="117978" ht="12.75" customHeight="1" x14ac:dyDescent="0.2"/>
    <row r="117979" ht="12.75" customHeight="1" x14ac:dyDescent="0.2"/>
    <row r="117980" ht="12.75" customHeight="1" x14ac:dyDescent="0.2"/>
    <row r="117981" ht="12.75" customHeight="1" x14ac:dyDescent="0.2"/>
    <row r="117982" ht="12.75" customHeight="1" x14ac:dyDescent="0.2"/>
    <row r="117983" ht="12.75" customHeight="1" x14ac:dyDescent="0.2"/>
    <row r="117984" ht="12.75" customHeight="1" x14ac:dyDescent="0.2"/>
    <row r="117985" ht="12.75" customHeight="1" x14ac:dyDescent="0.2"/>
    <row r="117986" ht="12.75" customHeight="1" x14ac:dyDescent="0.2"/>
    <row r="117987" ht="12.75" customHeight="1" x14ac:dyDescent="0.2"/>
    <row r="117988" ht="12.75" customHeight="1" x14ac:dyDescent="0.2"/>
    <row r="117989" ht="12.75" customHeight="1" x14ac:dyDescent="0.2"/>
    <row r="117990" ht="12.75" customHeight="1" x14ac:dyDescent="0.2"/>
    <row r="117991" ht="12.75" customHeight="1" x14ac:dyDescent="0.2"/>
    <row r="117992" ht="12.75" customHeight="1" x14ac:dyDescent="0.2"/>
    <row r="117993" ht="12.75" customHeight="1" x14ac:dyDescent="0.2"/>
    <row r="117994" ht="12.75" customHeight="1" x14ac:dyDescent="0.2"/>
    <row r="117995" ht="12.75" customHeight="1" x14ac:dyDescent="0.2"/>
    <row r="117996" ht="12.75" customHeight="1" x14ac:dyDescent="0.2"/>
    <row r="117997" ht="12.75" customHeight="1" x14ac:dyDescent="0.2"/>
    <row r="117998" ht="12.75" customHeight="1" x14ac:dyDescent="0.2"/>
    <row r="117999" ht="12.75" customHeight="1" x14ac:dyDescent="0.2"/>
    <row r="118000" ht="12.75" customHeight="1" x14ac:dyDescent="0.2"/>
    <row r="118001" ht="12.75" customHeight="1" x14ac:dyDescent="0.2"/>
    <row r="118002" ht="12.75" customHeight="1" x14ac:dyDescent="0.2"/>
    <row r="118003" ht="12.75" customHeight="1" x14ac:dyDescent="0.2"/>
    <row r="118004" ht="12.75" customHeight="1" x14ac:dyDescent="0.2"/>
    <row r="118005" ht="12.75" customHeight="1" x14ac:dyDescent="0.2"/>
    <row r="118006" ht="12.75" customHeight="1" x14ac:dyDescent="0.2"/>
    <row r="118007" ht="12.75" customHeight="1" x14ac:dyDescent="0.2"/>
    <row r="118008" ht="12.75" customHeight="1" x14ac:dyDescent="0.2"/>
    <row r="118009" ht="12.75" customHeight="1" x14ac:dyDescent="0.2"/>
    <row r="118010" ht="12.75" customHeight="1" x14ac:dyDescent="0.2"/>
    <row r="118011" ht="12.75" customHeight="1" x14ac:dyDescent="0.2"/>
    <row r="118012" ht="12.75" customHeight="1" x14ac:dyDescent="0.2"/>
    <row r="118013" ht="12.75" customHeight="1" x14ac:dyDescent="0.2"/>
    <row r="118014" ht="12.75" customHeight="1" x14ac:dyDescent="0.2"/>
    <row r="118015" ht="12.75" customHeight="1" x14ac:dyDescent="0.2"/>
    <row r="118016" ht="12.75" customHeight="1" x14ac:dyDescent="0.2"/>
    <row r="118017" ht="12.75" customHeight="1" x14ac:dyDescent="0.2"/>
    <row r="118018" ht="12.75" customHeight="1" x14ac:dyDescent="0.2"/>
    <row r="118019" ht="12.75" customHeight="1" x14ac:dyDescent="0.2"/>
    <row r="118020" ht="12.75" customHeight="1" x14ac:dyDescent="0.2"/>
    <row r="118021" ht="12.75" customHeight="1" x14ac:dyDescent="0.2"/>
    <row r="118022" ht="12.75" customHeight="1" x14ac:dyDescent="0.2"/>
    <row r="118023" ht="12.75" customHeight="1" x14ac:dyDescent="0.2"/>
    <row r="118024" ht="12.75" customHeight="1" x14ac:dyDescent="0.2"/>
    <row r="118025" ht="12.75" customHeight="1" x14ac:dyDescent="0.2"/>
    <row r="118026" ht="12.75" customHeight="1" x14ac:dyDescent="0.2"/>
    <row r="118027" ht="12.75" customHeight="1" x14ac:dyDescent="0.2"/>
    <row r="118028" ht="12.75" customHeight="1" x14ac:dyDescent="0.2"/>
    <row r="118029" ht="12.75" customHeight="1" x14ac:dyDescent="0.2"/>
    <row r="118030" ht="12.75" customHeight="1" x14ac:dyDescent="0.2"/>
    <row r="118031" ht="12.75" customHeight="1" x14ac:dyDescent="0.2"/>
    <row r="118032" ht="12.75" customHeight="1" x14ac:dyDescent="0.2"/>
    <row r="118033" ht="12.75" customHeight="1" x14ac:dyDescent="0.2"/>
    <row r="118034" ht="12.75" customHeight="1" x14ac:dyDescent="0.2"/>
    <row r="118035" ht="12.75" customHeight="1" x14ac:dyDescent="0.2"/>
    <row r="118036" ht="12.75" customHeight="1" x14ac:dyDescent="0.2"/>
    <row r="118037" ht="12.75" customHeight="1" x14ac:dyDescent="0.2"/>
    <row r="118038" ht="12.75" customHeight="1" x14ac:dyDescent="0.2"/>
    <row r="118039" ht="12.75" customHeight="1" x14ac:dyDescent="0.2"/>
    <row r="118040" ht="12.75" customHeight="1" x14ac:dyDescent="0.2"/>
    <row r="118041" ht="12.75" customHeight="1" x14ac:dyDescent="0.2"/>
    <row r="118042" ht="12.75" customHeight="1" x14ac:dyDescent="0.2"/>
    <row r="118043" ht="12.75" customHeight="1" x14ac:dyDescent="0.2"/>
    <row r="118044" ht="12.75" customHeight="1" x14ac:dyDescent="0.2"/>
    <row r="118045" ht="12.75" customHeight="1" x14ac:dyDescent="0.2"/>
    <row r="118046" ht="12.75" customHeight="1" x14ac:dyDescent="0.2"/>
    <row r="118047" ht="12.75" customHeight="1" x14ac:dyDescent="0.2"/>
    <row r="118048" ht="12.75" customHeight="1" x14ac:dyDescent="0.2"/>
    <row r="118049" ht="12.75" customHeight="1" x14ac:dyDescent="0.2"/>
    <row r="118050" ht="12.75" customHeight="1" x14ac:dyDescent="0.2"/>
    <row r="118051" ht="12.75" customHeight="1" x14ac:dyDescent="0.2"/>
    <row r="118052" ht="12.75" customHeight="1" x14ac:dyDescent="0.2"/>
    <row r="118053" ht="12.75" customHeight="1" x14ac:dyDescent="0.2"/>
    <row r="118054" ht="12.75" customHeight="1" x14ac:dyDescent="0.2"/>
    <row r="118055" ht="12.75" customHeight="1" x14ac:dyDescent="0.2"/>
    <row r="118056" ht="12.75" customHeight="1" x14ac:dyDescent="0.2"/>
    <row r="118057" ht="12.75" customHeight="1" x14ac:dyDescent="0.2"/>
    <row r="118058" ht="12.75" customHeight="1" x14ac:dyDescent="0.2"/>
    <row r="118059" ht="12.75" customHeight="1" x14ac:dyDescent="0.2"/>
    <row r="118060" ht="12.75" customHeight="1" x14ac:dyDescent="0.2"/>
    <row r="118061" ht="12.75" customHeight="1" x14ac:dyDescent="0.2"/>
    <row r="118062" ht="12.75" customHeight="1" x14ac:dyDescent="0.2"/>
    <row r="118063" ht="12.75" customHeight="1" x14ac:dyDescent="0.2"/>
    <row r="118064" ht="12.75" customHeight="1" x14ac:dyDescent="0.2"/>
    <row r="118065" ht="12.75" customHeight="1" x14ac:dyDescent="0.2"/>
    <row r="118066" ht="12.75" customHeight="1" x14ac:dyDescent="0.2"/>
    <row r="118067" ht="12.75" customHeight="1" x14ac:dyDescent="0.2"/>
    <row r="118068" ht="12.75" customHeight="1" x14ac:dyDescent="0.2"/>
    <row r="118069" ht="12.75" customHeight="1" x14ac:dyDescent="0.2"/>
    <row r="118070" ht="12.75" customHeight="1" x14ac:dyDescent="0.2"/>
    <row r="118071" ht="12.75" customHeight="1" x14ac:dyDescent="0.2"/>
    <row r="118072" ht="12.75" customHeight="1" x14ac:dyDescent="0.2"/>
    <row r="118073" ht="12.75" customHeight="1" x14ac:dyDescent="0.2"/>
    <row r="118074" ht="12.75" customHeight="1" x14ac:dyDescent="0.2"/>
    <row r="118075" ht="12.75" customHeight="1" x14ac:dyDescent="0.2"/>
    <row r="118076" ht="12.75" customHeight="1" x14ac:dyDescent="0.2"/>
    <row r="118077" ht="12.75" customHeight="1" x14ac:dyDescent="0.2"/>
    <row r="118078" ht="12.75" customHeight="1" x14ac:dyDescent="0.2"/>
    <row r="118079" ht="12.75" customHeight="1" x14ac:dyDescent="0.2"/>
    <row r="118080" ht="12.75" customHeight="1" x14ac:dyDescent="0.2"/>
    <row r="118081" ht="12.75" customHeight="1" x14ac:dyDescent="0.2"/>
    <row r="118082" ht="12.75" customHeight="1" x14ac:dyDescent="0.2"/>
    <row r="118083" ht="12.75" customHeight="1" x14ac:dyDescent="0.2"/>
    <row r="118084" ht="12.75" customHeight="1" x14ac:dyDescent="0.2"/>
    <row r="118085" ht="12.75" customHeight="1" x14ac:dyDescent="0.2"/>
    <row r="118086" ht="12.75" customHeight="1" x14ac:dyDescent="0.2"/>
    <row r="118087" ht="12.75" customHeight="1" x14ac:dyDescent="0.2"/>
    <row r="118088" ht="12.75" customHeight="1" x14ac:dyDescent="0.2"/>
    <row r="118089" ht="12.75" customHeight="1" x14ac:dyDescent="0.2"/>
    <row r="118090" ht="12.75" customHeight="1" x14ac:dyDescent="0.2"/>
    <row r="118091" ht="12.75" customHeight="1" x14ac:dyDescent="0.2"/>
    <row r="118092" ht="12.75" customHeight="1" x14ac:dyDescent="0.2"/>
    <row r="118093" ht="12.75" customHeight="1" x14ac:dyDescent="0.2"/>
    <row r="118094" ht="12.75" customHeight="1" x14ac:dyDescent="0.2"/>
    <row r="118095" ht="12.75" customHeight="1" x14ac:dyDescent="0.2"/>
    <row r="118096" ht="12.75" customHeight="1" x14ac:dyDescent="0.2"/>
    <row r="118097" ht="12.75" customHeight="1" x14ac:dyDescent="0.2"/>
    <row r="118098" ht="12.75" customHeight="1" x14ac:dyDescent="0.2"/>
    <row r="118099" ht="12.75" customHeight="1" x14ac:dyDescent="0.2"/>
    <row r="118100" ht="12.75" customHeight="1" x14ac:dyDescent="0.2"/>
    <row r="118101" ht="12.75" customHeight="1" x14ac:dyDescent="0.2"/>
    <row r="118102" ht="12.75" customHeight="1" x14ac:dyDescent="0.2"/>
    <row r="118103" ht="12.75" customHeight="1" x14ac:dyDescent="0.2"/>
    <row r="118104" ht="12.75" customHeight="1" x14ac:dyDescent="0.2"/>
    <row r="118105" ht="12.75" customHeight="1" x14ac:dyDescent="0.2"/>
    <row r="118106" ht="12.75" customHeight="1" x14ac:dyDescent="0.2"/>
    <row r="118107" ht="12.75" customHeight="1" x14ac:dyDescent="0.2"/>
    <row r="118108" ht="12.75" customHeight="1" x14ac:dyDescent="0.2"/>
    <row r="118109" ht="12.75" customHeight="1" x14ac:dyDescent="0.2"/>
    <row r="118110" ht="12.75" customHeight="1" x14ac:dyDescent="0.2"/>
    <row r="118111" ht="12.75" customHeight="1" x14ac:dyDescent="0.2"/>
    <row r="118112" ht="12.75" customHeight="1" x14ac:dyDescent="0.2"/>
    <row r="118113" ht="12.75" customHeight="1" x14ac:dyDescent="0.2"/>
    <row r="118114" ht="12.75" customHeight="1" x14ac:dyDescent="0.2"/>
    <row r="118115" ht="12.75" customHeight="1" x14ac:dyDescent="0.2"/>
    <row r="118116" ht="12.75" customHeight="1" x14ac:dyDescent="0.2"/>
    <row r="118117" ht="12.75" customHeight="1" x14ac:dyDescent="0.2"/>
    <row r="118118" ht="12.75" customHeight="1" x14ac:dyDescent="0.2"/>
    <row r="118119" ht="12.75" customHeight="1" x14ac:dyDescent="0.2"/>
    <row r="118120" ht="12.75" customHeight="1" x14ac:dyDescent="0.2"/>
    <row r="118121" ht="12.75" customHeight="1" x14ac:dyDescent="0.2"/>
    <row r="118122" ht="12.75" customHeight="1" x14ac:dyDescent="0.2"/>
    <row r="118123" ht="12.75" customHeight="1" x14ac:dyDescent="0.2"/>
    <row r="118124" ht="12.75" customHeight="1" x14ac:dyDescent="0.2"/>
    <row r="118125" ht="12.75" customHeight="1" x14ac:dyDescent="0.2"/>
    <row r="118126" ht="12.75" customHeight="1" x14ac:dyDescent="0.2"/>
    <row r="118127" ht="12.75" customHeight="1" x14ac:dyDescent="0.2"/>
    <row r="118128" ht="12.75" customHeight="1" x14ac:dyDescent="0.2"/>
    <row r="118129" ht="12.75" customHeight="1" x14ac:dyDescent="0.2"/>
    <row r="118130" ht="12.75" customHeight="1" x14ac:dyDescent="0.2"/>
    <row r="118131" ht="12.75" customHeight="1" x14ac:dyDescent="0.2"/>
    <row r="118132" ht="12.75" customHeight="1" x14ac:dyDescent="0.2"/>
    <row r="118133" ht="12.75" customHeight="1" x14ac:dyDescent="0.2"/>
    <row r="118134" ht="12.75" customHeight="1" x14ac:dyDescent="0.2"/>
    <row r="118135" ht="12.75" customHeight="1" x14ac:dyDescent="0.2"/>
    <row r="118136" ht="12.75" customHeight="1" x14ac:dyDescent="0.2"/>
    <row r="118137" ht="12.75" customHeight="1" x14ac:dyDescent="0.2"/>
    <row r="118138" ht="12.75" customHeight="1" x14ac:dyDescent="0.2"/>
    <row r="118139" ht="12.75" customHeight="1" x14ac:dyDescent="0.2"/>
    <row r="118140" ht="12.75" customHeight="1" x14ac:dyDescent="0.2"/>
    <row r="118141" ht="12.75" customHeight="1" x14ac:dyDescent="0.2"/>
    <row r="118142" ht="12.75" customHeight="1" x14ac:dyDescent="0.2"/>
    <row r="118143" ht="12.75" customHeight="1" x14ac:dyDescent="0.2"/>
    <row r="118144" ht="12.75" customHeight="1" x14ac:dyDescent="0.2"/>
    <row r="118145" ht="12.75" customHeight="1" x14ac:dyDescent="0.2"/>
    <row r="118146" ht="12.75" customHeight="1" x14ac:dyDescent="0.2"/>
    <row r="118147" ht="12.75" customHeight="1" x14ac:dyDescent="0.2"/>
    <row r="118148" ht="12.75" customHeight="1" x14ac:dyDescent="0.2"/>
    <row r="118149" ht="12.75" customHeight="1" x14ac:dyDescent="0.2"/>
    <row r="118150" ht="12.75" customHeight="1" x14ac:dyDescent="0.2"/>
    <row r="118151" ht="12.75" customHeight="1" x14ac:dyDescent="0.2"/>
    <row r="118152" ht="12.75" customHeight="1" x14ac:dyDescent="0.2"/>
    <row r="118153" ht="12.75" customHeight="1" x14ac:dyDescent="0.2"/>
    <row r="118154" ht="12.75" customHeight="1" x14ac:dyDescent="0.2"/>
    <row r="118155" ht="12.75" customHeight="1" x14ac:dyDescent="0.2"/>
    <row r="118156" ht="12.75" customHeight="1" x14ac:dyDescent="0.2"/>
    <row r="118157" ht="12.75" customHeight="1" x14ac:dyDescent="0.2"/>
    <row r="118158" ht="12.75" customHeight="1" x14ac:dyDescent="0.2"/>
    <row r="118159" ht="12.75" customHeight="1" x14ac:dyDescent="0.2"/>
    <row r="118160" ht="12.75" customHeight="1" x14ac:dyDescent="0.2"/>
    <row r="118161" ht="12.75" customHeight="1" x14ac:dyDescent="0.2"/>
    <row r="118162" ht="12.75" customHeight="1" x14ac:dyDescent="0.2"/>
    <row r="118163" ht="12.75" customHeight="1" x14ac:dyDescent="0.2"/>
    <row r="118164" ht="12.75" customHeight="1" x14ac:dyDescent="0.2"/>
    <row r="118165" ht="12.75" customHeight="1" x14ac:dyDescent="0.2"/>
    <row r="118166" ht="12.75" customHeight="1" x14ac:dyDescent="0.2"/>
    <row r="118167" ht="12.75" customHeight="1" x14ac:dyDescent="0.2"/>
    <row r="118168" ht="12.75" customHeight="1" x14ac:dyDescent="0.2"/>
    <row r="118169" ht="12.75" customHeight="1" x14ac:dyDescent="0.2"/>
    <row r="118170" ht="12.75" customHeight="1" x14ac:dyDescent="0.2"/>
    <row r="118171" ht="12.75" customHeight="1" x14ac:dyDescent="0.2"/>
    <row r="118172" ht="12.75" customHeight="1" x14ac:dyDescent="0.2"/>
    <row r="118173" ht="12.75" customHeight="1" x14ac:dyDescent="0.2"/>
    <row r="118174" ht="12.75" customHeight="1" x14ac:dyDescent="0.2"/>
    <row r="118175" ht="12.75" customHeight="1" x14ac:dyDescent="0.2"/>
    <row r="118176" ht="12.75" customHeight="1" x14ac:dyDescent="0.2"/>
    <row r="118177" ht="12.75" customHeight="1" x14ac:dyDescent="0.2"/>
    <row r="118178" ht="12.75" customHeight="1" x14ac:dyDescent="0.2"/>
    <row r="118179" ht="12.75" customHeight="1" x14ac:dyDescent="0.2"/>
    <row r="118180" ht="12.75" customHeight="1" x14ac:dyDescent="0.2"/>
    <row r="118181" ht="12.75" customHeight="1" x14ac:dyDescent="0.2"/>
    <row r="118182" ht="12.75" customHeight="1" x14ac:dyDescent="0.2"/>
    <row r="118183" ht="12.75" customHeight="1" x14ac:dyDescent="0.2"/>
    <row r="118184" ht="12.75" customHeight="1" x14ac:dyDescent="0.2"/>
    <row r="118185" ht="12.75" customHeight="1" x14ac:dyDescent="0.2"/>
    <row r="118186" ht="12.75" customHeight="1" x14ac:dyDescent="0.2"/>
    <row r="118187" ht="12.75" customHeight="1" x14ac:dyDescent="0.2"/>
    <row r="118188" ht="12.75" customHeight="1" x14ac:dyDescent="0.2"/>
    <row r="118189" ht="12.75" customHeight="1" x14ac:dyDescent="0.2"/>
    <row r="118190" ht="12.75" customHeight="1" x14ac:dyDescent="0.2"/>
    <row r="118191" ht="12.75" customHeight="1" x14ac:dyDescent="0.2"/>
    <row r="118192" ht="12.75" customHeight="1" x14ac:dyDescent="0.2"/>
    <row r="118193" ht="12.75" customHeight="1" x14ac:dyDescent="0.2"/>
    <row r="118194" ht="12.75" customHeight="1" x14ac:dyDescent="0.2"/>
    <row r="118195" ht="12.75" customHeight="1" x14ac:dyDescent="0.2"/>
    <row r="118196" ht="12.75" customHeight="1" x14ac:dyDescent="0.2"/>
    <row r="118197" ht="12.75" customHeight="1" x14ac:dyDescent="0.2"/>
    <row r="118198" ht="12.75" customHeight="1" x14ac:dyDescent="0.2"/>
    <row r="118199" ht="12.75" customHeight="1" x14ac:dyDescent="0.2"/>
    <row r="118200" ht="12.75" customHeight="1" x14ac:dyDescent="0.2"/>
    <row r="118201" ht="12.75" customHeight="1" x14ac:dyDescent="0.2"/>
    <row r="118202" ht="12.75" customHeight="1" x14ac:dyDescent="0.2"/>
    <row r="118203" ht="12.75" customHeight="1" x14ac:dyDescent="0.2"/>
    <row r="118204" ht="12.75" customHeight="1" x14ac:dyDescent="0.2"/>
    <row r="118205" ht="12.75" customHeight="1" x14ac:dyDescent="0.2"/>
    <row r="118206" ht="12.75" customHeight="1" x14ac:dyDescent="0.2"/>
    <row r="118207" ht="12.75" customHeight="1" x14ac:dyDescent="0.2"/>
    <row r="118208" ht="12.75" customHeight="1" x14ac:dyDescent="0.2"/>
    <row r="118209" ht="12.75" customHeight="1" x14ac:dyDescent="0.2"/>
    <row r="118210" ht="12.75" customHeight="1" x14ac:dyDescent="0.2"/>
    <row r="118211" ht="12.75" customHeight="1" x14ac:dyDescent="0.2"/>
    <row r="118212" ht="12.75" customHeight="1" x14ac:dyDescent="0.2"/>
    <row r="118213" ht="12.75" customHeight="1" x14ac:dyDescent="0.2"/>
    <row r="118214" ht="12.75" customHeight="1" x14ac:dyDescent="0.2"/>
    <row r="118215" ht="12.75" customHeight="1" x14ac:dyDescent="0.2"/>
    <row r="118216" ht="12.75" customHeight="1" x14ac:dyDescent="0.2"/>
    <row r="118217" ht="12.75" customHeight="1" x14ac:dyDescent="0.2"/>
    <row r="118218" ht="12.75" customHeight="1" x14ac:dyDescent="0.2"/>
    <row r="118219" ht="12.75" customHeight="1" x14ac:dyDescent="0.2"/>
    <row r="118220" ht="12.75" customHeight="1" x14ac:dyDescent="0.2"/>
    <row r="118221" ht="12.75" customHeight="1" x14ac:dyDescent="0.2"/>
    <row r="118222" ht="12.75" customHeight="1" x14ac:dyDescent="0.2"/>
    <row r="118223" ht="12.75" customHeight="1" x14ac:dyDescent="0.2"/>
    <row r="118224" ht="12.75" customHeight="1" x14ac:dyDescent="0.2"/>
    <row r="118225" ht="12.75" customHeight="1" x14ac:dyDescent="0.2"/>
    <row r="118226" ht="12.75" customHeight="1" x14ac:dyDescent="0.2"/>
    <row r="118227" ht="12.75" customHeight="1" x14ac:dyDescent="0.2"/>
    <row r="118228" ht="12.75" customHeight="1" x14ac:dyDescent="0.2"/>
    <row r="118229" ht="12.75" customHeight="1" x14ac:dyDescent="0.2"/>
    <row r="118230" ht="12.75" customHeight="1" x14ac:dyDescent="0.2"/>
    <row r="118231" ht="12.75" customHeight="1" x14ac:dyDescent="0.2"/>
    <row r="118232" ht="12.75" customHeight="1" x14ac:dyDescent="0.2"/>
    <row r="118233" ht="12.75" customHeight="1" x14ac:dyDescent="0.2"/>
    <row r="118234" ht="12.75" customHeight="1" x14ac:dyDescent="0.2"/>
    <row r="118235" ht="12.75" customHeight="1" x14ac:dyDescent="0.2"/>
    <row r="118236" ht="12.75" customHeight="1" x14ac:dyDescent="0.2"/>
    <row r="118237" ht="12.75" customHeight="1" x14ac:dyDescent="0.2"/>
    <row r="118238" ht="12.75" customHeight="1" x14ac:dyDescent="0.2"/>
    <row r="118239" ht="12.75" customHeight="1" x14ac:dyDescent="0.2"/>
    <row r="118240" ht="12.75" customHeight="1" x14ac:dyDescent="0.2"/>
    <row r="118241" ht="12.75" customHeight="1" x14ac:dyDescent="0.2"/>
    <row r="118242" ht="12.75" customHeight="1" x14ac:dyDescent="0.2"/>
    <row r="118243" ht="12.75" customHeight="1" x14ac:dyDescent="0.2"/>
    <row r="118244" ht="12.75" customHeight="1" x14ac:dyDescent="0.2"/>
    <row r="118245" ht="12.75" customHeight="1" x14ac:dyDescent="0.2"/>
    <row r="118246" ht="12.75" customHeight="1" x14ac:dyDescent="0.2"/>
    <row r="118247" ht="12.75" customHeight="1" x14ac:dyDescent="0.2"/>
    <row r="118248" ht="12.75" customHeight="1" x14ac:dyDescent="0.2"/>
    <row r="118249" ht="12.75" customHeight="1" x14ac:dyDescent="0.2"/>
    <row r="118250" ht="12.75" customHeight="1" x14ac:dyDescent="0.2"/>
    <row r="118251" ht="12.75" customHeight="1" x14ac:dyDescent="0.2"/>
    <row r="118252" ht="12.75" customHeight="1" x14ac:dyDescent="0.2"/>
    <row r="118253" ht="12.75" customHeight="1" x14ac:dyDescent="0.2"/>
    <row r="118254" ht="12.75" customHeight="1" x14ac:dyDescent="0.2"/>
    <row r="118255" ht="12.75" customHeight="1" x14ac:dyDescent="0.2"/>
    <row r="118256" ht="12.75" customHeight="1" x14ac:dyDescent="0.2"/>
    <row r="118257" ht="12.75" customHeight="1" x14ac:dyDescent="0.2"/>
    <row r="118258" ht="12.75" customHeight="1" x14ac:dyDescent="0.2"/>
    <row r="118259" ht="12.75" customHeight="1" x14ac:dyDescent="0.2"/>
    <row r="118260" ht="12.75" customHeight="1" x14ac:dyDescent="0.2"/>
    <row r="118261" ht="12.75" customHeight="1" x14ac:dyDescent="0.2"/>
    <row r="118262" ht="12.75" customHeight="1" x14ac:dyDescent="0.2"/>
    <row r="118263" ht="12.75" customHeight="1" x14ac:dyDescent="0.2"/>
    <row r="118264" ht="12.75" customHeight="1" x14ac:dyDescent="0.2"/>
    <row r="118265" ht="12.75" customHeight="1" x14ac:dyDescent="0.2"/>
    <row r="118266" ht="12.75" customHeight="1" x14ac:dyDescent="0.2"/>
    <row r="118267" ht="12.75" customHeight="1" x14ac:dyDescent="0.2"/>
    <row r="118268" ht="12.75" customHeight="1" x14ac:dyDescent="0.2"/>
    <row r="118269" ht="12.75" customHeight="1" x14ac:dyDescent="0.2"/>
    <row r="118270" ht="12.75" customHeight="1" x14ac:dyDescent="0.2"/>
    <row r="118271" ht="12.75" customHeight="1" x14ac:dyDescent="0.2"/>
    <row r="118272" ht="12.75" customHeight="1" x14ac:dyDescent="0.2"/>
    <row r="118273" ht="12.75" customHeight="1" x14ac:dyDescent="0.2"/>
    <row r="118274" ht="12.75" customHeight="1" x14ac:dyDescent="0.2"/>
    <row r="118275" ht="12.75" customHeight="1" x14ac:dyDescent="0.2"/>
    <row r="118276" ht="12.75" customHeight="1" x14ac:dyDescent="0.2"/>
    <row r="118277" ht="12.75" customHeight="1" x14ac:dyDescent="0.2"/>
    <row r="118278" ht="12.75" customHeight="1" x14ac:dyDescent="0.2"/>
    <row r="118279" ht="12.75" customHeight="1" x14ac:dyDescent="0.2"/>
    <row r="118280" ht="12.75" customHeight="1" x14ac:dyDescent="0.2"/>
    <row r="118281" ht="12.75" customHeight="1" x14ac:dyDescent="0.2"/>
    <row r="118282" ht="12.75" customHeight="1" x14ac:dyDescent="0.2"/>
    <row r="118283" ht="12.75" customHeight="1" x14ac:dyDescent="0.2"/>
    <row r="118284" ht="12.75" customHeight="1" x14ac:dyDescent="0.2"/>
    <row r="118285" ht="12.75" customHeight="1" x14ac:dyDescent="0.2"/>
    <row r="118286" ht="12.75" customHeight="1" x14ac:dyDescent="0.2"/>
    <row r="118287" ht="12.75" customHeight="1" x14ac:dyDescent="0.2"/>
    <row r="118288" ht="12.75" customHeight="1" x14ac:dyDescent="0.2"/>
    <row r="118289" ht="12.75" customHeight="1" x14ac:dyDescent="0.2"/>
    <row r="118290" ht="12.75" customHeight="1" x14ac:dyDescent="0.2"/>
    <row r="118291" ht="12.75" customHeight="1" x14ac:dyDescent="0.2"/>
    <row r="118292" ht="12.75" customHeight="1" x14ac:dyDescent="0.2"/>
    <row r="118293" ht="12.75" customHeight="1" x14ac:dyDescent="0.2"/>
    <row r="118294" ht="12.75" customHeight="1" x14ac:dyDescent="0.2"/>
    <row r="118295" ht="12.75" customHeight="1" x14ac:dyDescent="0.2"/>
    <row r="118296" ht="12.75" customHeight="1" x14ac:dyDescent="0.2"/>
    <row r="118297" ht="12.75" customHeight="1" x14ac:dyDescent="0.2"/>
    <row r="118298" ht="12.75" customHeight="1" x14ac:dyDescent="0.2"/>
    <row r="118299" ht="12.75" customHeight="1" x14ac:dyDescent="0.2"/>
    <row r="118300" ht="12.75" customHeight="1" x14ac:dyDescent="0.2"/>
    <row r="118301" ht="12.75" customHeight="1" x14ac:dyDescent="0.2"/>
    <row r="118302" ht="12.75" customHeight="1" x14ac:dyDescent="0.2"/>
    <row r="118303" ht="12.75" customHeight="1" x14ac:dyDescent="0.2"/>
    <row r="118304" ht="12.75" customHeight="1" x14ac:dyDescent="0.2"/>
    <row r="118305" ht="12.75" customHeight="1" x14ac:dyDescent="0.2"/>
    <row r="118306" ht="12.75" customHeight="1" x14ac:dyDescent="0.2"/>
    <row r="118307" ht="12.75" customHeight="1" x14ac:dyDescent="0.2"/>
    <row r="118308" ht="12.75" customHeight="1" x14ac:dyDescent="0.2"/>
    <row r="118309" ht="12.75" customHeight="1" x14ac:dyDescent="0.2"/>
    <row r="118310" ht="12.75" customHeight="1" x14ac:dyDescent="0.2"/>
    <row r="118311" ht="12.75" customHeight="1" x14ac:dyDescent="0.2"/>
    <row r="118312" ht="12.75" customHeight="1" x14ac:dyDescent="0.2"/>
    <row r="118313" ht="12.75" customHeight="1" x14ac:dyDescent="0.2"/>
    <row r="118314" ht="12.75" customHeight="1" x14ac:dyDescent="0.2"/>
    <row r="118315" ht="12.75" customHeight="1" x14ac:dyDescent="0.2"/>
    <row r="118316" ht="12.75" customHeight="1" x14ac:dyDescent="0.2"/>
    <row r="118317" ht="12.75" customHeight="1" x14ac:dyDescent="0.2"/>
    <row r="118318" ht="12.75" customHeight="1" x14ac:dyDescent="0.2"/>
    <row r="118319" ht="12.75" customHeight="1" x14ac:dyDescent="0.2"/>
    <row r="118320" ht="12.75" customHeight="1" x14ac:dyDescent="0.2"/>
    <row r="118321" ht="12.75" customHeight="1" x14ac:dyDescent="0.2"/>
    <row r="118322" ht="12.75" customHeight="1" x14ac:dyDescent="0.2"/>
    <row r="118323" ht="12.75" customHeight="1" x14ac:dyDescent="0.2"/>
    <row r="118324" ht="12.75" customHeight="1" x14ac:dyDescent="0.2"/>
    <row r="118325" ht="12.75" customHeight="1" x14ac:dyDescent="0.2"/>
    <row r="118326" ht="12.75" customHeight="1" x14ac:dyDescent="0.2"/>
    <row r="118327" ht="12.75" customHeight="1" x14ac:dyDescent="0.2"/>
    <row r="118328" ht="12.75" customHeight="1" x14ac:dyDescent="0.2"/>
    <row r="118329" ht="12.75" customHeight="1" x14ac:dyDescent="0.2"/>
    <row r="118330" ht="12.75" customHeight="1" x14ac:dyDescent="0.2"/>
    <row r="118331" ht="12.75" customHeight="1" x14ac:dyDescent="0.2"/>
    <row r="118332" ht="12.75" customHeight="1" x14ac:dyDescent="0.2"/>
    <row r="118333" ht="12.75" customHeight="1" x14ac:dyDescent="0.2"/>
    <row r="118334" ht="12.75" customHeight="1" x14ac:dyDescent="0.2"/>
    <row r="118335" ht="12.75" customHeight="1" x14ac:dyDescent="0.2"/>
    <row r="118336" ht="12.75" customHeight="1" x14ac:dyDescent="0.2"/>
    <row r="118337" ht="12.75" customHeight="1" x14ac:dyDescent="0.2"/>
    <row r="118338" ht="12.75" customHeight="1" x14ac:dyDescent="0.2"/>
    <row r="118339" ht="12.75" customHeight="1" x14ac:dyDescent="0.2"/>
    <row r="118340" ht="12.75" customHeight="1" x14ac:dyDescent="0.2"/>
    <row r="118341" ht="12.75" customHeight="1" x14ac:dyDescent="0.2"/>
    <row r="118342" ht="12.75" customHeight="1" x14ac:dyDescent="0.2"/>
    <row r="118343" ht="12.75" customHeight="1" x14ac:dyDescent="0.2"/>
    <row r="118344" ht="12.75" customHeight="1" x14ac:dyDescent="0.2"/>
    <row r="118345" ht="12.75" customHeight="1" x14ac:dyDescent="0.2"/>
    <row r="118346" ht="12.75" customHeight="1" x14ac:dyDescent="0.2"/>
    <row r="118347" ht="12.75" customHeight="1" x14ac:dyDescent="0.2"/>
    <row r="118348" ht="12.75" customHeight="1" x14ac:dyDescent="0.2"/>
    <row r="118349" ht="12.75" customHeight="1" x14ac:dyDescent="0.2"/>
    <row r="118350" ht="12.75" customHeight="1" x14ac:dyDescent="0.2"/>
    <row r="118351" ht="12.75" customHeight="1" x14ac:dyDescent="0.2"/>
    <row r="118352" ht="12.75" customHeight="1" x14ac:dyDescent="0.2"/>
    <row r="118353" ht="12.75" customHeight="1" x14ac:dyDescent="0.2"/>
    <row r="118354" ht="12.75" customHeight="1" x14ac:dyDescent="0.2"/>
    <row r="118355" ht="12.75" customHeight="1" x14ac:dyDescent="0.2"/>
    <row r="118356" ht="12.75" customHeight="1" x14ac:dyDescent="0.2"/>
    <row r="118357" ht="12.75" customHeight="1" x14ac:dyDescent="0.2"/>
    <row r="118358" ht="12.75" customHeight="1" x14ac:dyDescent="0.2"/>
    <row r="118359" ht="12.75" customHeight="1" x14ac:dyDescent="0.2"/>
    <row r="118360" ht="12.75" customHeight="1" x14ac:dyDescent="0.2"/>
    <row r="118361" ht="12.75" customHeight="1" x14ac:dyDescent="0.2"/>
    <row r="118362" ht="12.75" customHeight="1" x14ac:dyDescent="0.2"/>
    <row r="118363" ht="12.75" customHeight="1" x14ac:dyDescent="0.2"/>
    <row r="118364" ht="12.75" customHeight="1" x14ac:dyDescent="0.2"/>
    <row r="118365" ht="12.75" customHeight="1" x14ac:dyDescent="0.2"/>
    <row r="118366" ht="12.75" customHeight="1" x14ac:dyDescent="0.2"/>
    <row r="118367" ht="12.75" customHeight="1" x14ac:dyDescent="0.2"/>
    <row r="118368" ht="12.75" customHeight="1" x14ac:dyDescent="0.2"/>
    <row r="118369" ht="12.75" customHeight="1" x14ac:dyDescent="0.2"/>
    <row r="118370" ht="12.75" customHeight="1" x14ac:dyDescent="0.2"/>
    <row r="118371" ht="12.75" customHeight="1" x14ac:dyDescent="0.2"/>
    <row r="118372" ht="12.75" customHeight="1" x14ac:dyDescent="0.2"/>
    <row r="118373" ht="12.75" customHeight="1" x14ac:dyDescent="0.2"/>
    <row r="118374" ht="12.75" customHeight="1" x14ac:dyDescent="0.2"/>
    <row r="118375" ht="12.75" customHeight="1" x14ac:dyDescent="0.2"/>
    <row r="118376" ht="12.75" customHeight="1" x14ac:dyDescent="0.2"/>
    <row r="118377" ht="12.75" customHeight="1" x14ac:dyDescent="0.2"/>
    <row r="118378" ht="12.75" customHeight="1" x14ac:dyDescent="0.2"/>
    <row r="118379" ht="12.75" customHeight="1" x14ac:dyDescent="0.2"/>
    <row r="118380" ht="12.75" customHeight="1" x14ac:dyDescent="0.2"/>
    <row r="118381" ht="12.75" customHeight="1" x14ac:dyDescent="0.2"/>
    <row r="118382" ht="12.75" customHeight="1" x14ac:dyDescent="0.2"/>
    <row r="118383" ht="12.75" customHeight="1" x14ac:dyDescent="0.2"/>
    <row r="118384" ht="12.75" customHeight="1" x14ac:dyDescent="0.2"/>
    <row r="118385" ht="12.75" customHeight="1" x14ac:dyDescent="0.2"/>
    <row r="118386" ht="12.75" customHeight="1" x14ac:dyDescent="0.2"/>
    <row r="118387" ht="12.75" customHeight="1" x14ac:dyDescent="0.2"/>
    <row r="118388" ht="12.75" customHeight="1" x14ac:dyDescent="0.2"/>
    <row r="118389" ht="12.75" customHeight="1" x14ac:dyDescent="0.2"/>
    <row r="118390" ht="12.75" customHeight="1" x14ac:dyDescent="0.2"/>
    <row r="118391" ht="12.75" customHeight="1" x14ac:dyDescent="0.2"/>
    <row r="118392" ht="12.75" customHeight="1" x14ac:dyDescent="0.2"/>
    <row r="118393" ht="12.75" customHeight="1" x14ac:dyDescent="0.2"/>
    <row r="118394" ht="12.75" customHeight="1" x14ac:dyDescent="0.2"/>
    <row r="118395" ht="12.75" customHeight="1" x14ac:dyDescent="0.2"/>
    <row r="118396" ht="12.75" customHeight="1" x14ac:dyDescent="0.2"/>
    <row r="118397" ht="12.75" customHeight="1" x14ac:dyDescent="0.2"/>
    <row r="118398" ht="12.75" customHeight="1" x14ac:dyDescent="0.2"/>
    <row r="118399" ht="12.75" customHeight="1" x14ac:dyDescent="0.2"/>
    <row r="118400" ht="12.75" customHeight="1" x14ac:dyDescent="0.2"/>
    <row r="118401" ht="12.75" customHeight="1" x14ac:dyDescent="0.2"/>
    <row r="118402" ht="12.75" customHeight="1" x14ac:dyDescent="0.2"/>
    <row r="118403" ht="12.75" customHeight="1" x14ac:dyDescent="0.2"/>
    <row r="118404" ht="12.75" customHeight="1" x14ac:dyDescent="0.2"/>
    <row r="118405" ht="12.75" customHeight="1" x14ac:dyDescent="0.2"/>
    <row r="118406" ht="12.75" customHeight="1" x14ac:dyDescent="0.2"/>
    <row r="118407" ht="12.75" customHeight="1" x14ac:dyDescent="0.2"/>
    <row r="118408" ht="12.75" customHeight="1" x14ac:dyDescent="0.2"/>
    <row r="118409" ht="12.75" customHeight="1" x14ac:dyDescent="0.2"/>
    <row r="118410" ht="12.75" customHeight="1" x14ac:dyDescent="0.2"/>
    <row r="118411" ht="12.75" customHeight="1" x14ac:dyDescent="0.2"/>
    <row r="118412" ht="12.75" customHeight="1" x14ac:dyDescent="0.2"/>
    <row r="118413" ht="12.75" customHeight="1" x14ac:dyDescent="0.2"/>
    <row r="118414" ht="12.75" customHeight="1" x14ac:dyDescent="0.2"/>
    <row r="118415" ht="12.75" customHeight="1" x14ac:dyDescent="0.2"/>
    <row r="118416" ht="12.75" customHeight="1" x14ac:dyDescent="0.2"/>
    <row r="118417" ht="12.75" customHeight="1" x14ac:dyDescent="0.2"/>
    <row r="118418" ht="12.75" customHeight="1" x14ac:dyDescent="0.2"/>
    <row r="118419" ht="12.75" customHeight="1" x14ac:dyDescent="0.2"/>
    <row r="118420" ht="12.75" customHeight="1" x14ac:dyDescent="0.2"/>
    <row r="118421" ht="12.75" customHeight="1" x14ac:dyDescent="0.2"/>
    <row r="118422" ht="12.75" customHeight="1" x14ac:dyDescent="0.2"/>
    <row r="118423" ht="12.75" customHeight="1" x14ac:dyDescent="0.2"/>
    <row r="118424" ht="12.75" customHeight="1" x14ac:dyDescent="0.2"/>
    <row r="118425" ht="12.75" customHeight="1" x14ac:dyDescent="0.2"/>
    <row r="118426" ht="12.75" customHeight="1" x14ac:dyDescent="0.2"/>
    <row r="118427" ht="12.75" customHeight="1" x14ac:dyDescent="0.2"/>
    <row r="118428" ht="12.75" customHeight="1" x14ac:dyDescent="0.2"/>
    <row r="118429" ht="12.75" customHeight="1" x14ac:dyDescent="0.2"/>
    <row r="118430" ht="12.75" customHeight="1" x14ac:dyDescent="0.2"/>
    <row r="118431" ht="12.75" customHeight="1" x14ac:dyDescent="0.2"/>
    <row r="118432" ht="12.75" customHeight="1" x14ac:dyDescent="0.2"/>
    <row r="118433" ht="12.75" customHeight="1" x14ac:dyDescent="0.2"/>
    <row r="118434" ht="12.75" customHeight="1" x14ac:dyDescent="0.2"/>
    <row r="118435" ht="12.75" customHeight="1" x14ac:dyDescent="0.2"/>
    <row r="118436" ht="12.75" customHeight="1" x14ac:dyDescent="0.2"/>
    <row r="118437" ht="12.75" customHeight="1" x14ac:dyDescent="0.2"/>
    <row r="118438" ht="12.75" customHeight="1" x14ac:dyDescent="0.2"/>
    <row r="118439" ht="12.75" customHeight="1" x14ac:dyDescent="0.2"/>
    <row r="118440" ht="12.75" customHeight="1" x14ac:dyDescent="0.2"/>
    <row r="118441" ht="12.75" customHeight="1" x14ac:dyDescent="0.2"/>
    <row r="118442" ht="12.75" customHeight="1" x14ac:dyDescent="0.2"/>
    <row r="118443" ht="12.75" customHeight="1" x14ac:dyDescent="0.2"/>
    <row r="118444" ht="12.75" customHeight="1" x14ac:dyDescent="0.2"/>
    <row r="118445" ht="12.75" customHeight="1" x14ac:dyDescent="0.2"/>
    <row r="118446" ht="12.75" customHeight="1" x14ac:dyDescent="0.2"/>
    <row r="118447" ht="12.75" customHeight="1" x14ac:dyDescent="0.2"/>
    <row r="118448" ht="12.75" customHeight="1" x14ac:dyDescent="0.2"/>
    <row r="118449" ht="12.75" customHeight="1" x14ac:dyDescent="0.2"/>
    <row r="118450" ht="12.75" customHeight="1" x14ac:dyDescent="0.2"/>
    <row r="118451" ht="12.75" customHeight="1" x14ac:dyDescent="0.2"/>
    <row r="118452" ht="12.75" customHeight="1" x14ac:dyDescent="0.2"/>
    <row r="118453" ht="12.75" customHeight="1" x14ac:dyDescent="0.2"/>
    <row r="118454" ht="12.75" customHeight="1" x14ac:dyDescent="0.2"/>
    <row r="118455" ht="12.75" customHeight="1" x14ac:dyDescent="0.2"/>
    <row r="118456" ht="12.75" customHeight="1" x14ac:dyDescent="0.2"/>
    <row r="118457" ht="12.75" customHeight="1" x14ac:dyDescent="0.2"/>
    <row r="118458" ht="12.75" customHeight="1" x14ac:dyDescent="0.2"/>
    <row r="118459" ht="12.75" customHeight="1" x14ac:dyDescent="0.2"/>
    <row r="118460" ht="12.75" customHeight="1" x14ac:dyDescent="0.2"/>
    <row r="118461" ht="12.75" customHeight="1" x14ac:dyDescent="0.2"/>
    <row r="118462" ht="12.75" customHeight="1" x14ac:dyDescent="0.2"/>
    <row r="118463" ht="12.75" customHeight="1" x14ac:dyDescent="0.2"/>
    <row r="118464" ht="12.75" customHeight="1" x14ac:dyDescent="0.2"/>
    <row r="118465" ht="12.75" customHeight="1" x14ac:dyDescent="0.2"/>
    <row r="118466" ht="12.75" customHeight="1" x14ac:dyDescent="0.2"/>
    <row r="118467" ht="12.75" customHeight="1" x14ac:dyDescent="0.2"/>
    <row r="118468" ht="12.75" customHeight="1" x14ac:dyDescent="0.2"/>
    <row r="118469" ht="12.75" customHeight="1" x14ac:dyDescent="0.2"/>
    <row r="118470" ht="12.75" customHeight="1" x14ac:dyDescent="0.2"/>
    <row r="118471" ht="12.75" customHeight="1" x14ac:dyDescent="0.2"/>
    <row r="118472" ht="12.75" customHeight="1" x14ac:dyDescent="0.2"/>
    <row r="118473" ht="12.75" customHeight="1" x14ac:dyDescent="0.2"/>
    <row r="118474" ht="12.75" customHeight="1" x14ac:dyDescent="0.2"/>
    <row r="118475" ht="12.75" customHeight="1" x14ac:dyDescent="0.2"/>
    <row r="118476" ht="12.75" customHeight="1" x14ac:dyDescent="0.2"/>
    <row r="118477" ht="12.75" customHeight="1" x14ac:dyDescent="0.2"/>
    <row r="118478" ht="12.75" customHeight="1" x14ac:dyDescent="0.2"/>
    <row r="118479" ht="12.75" customHeight="1" x14ac:dyDescent="0.2"/>
    <row r="118480" ht="12.75" customHeight="1" x14ac:dyDescent="0.2"/>
    <row r="118481" ht="12.75" customHeight="1" x14ac:dyDescent="0.2"/>
    <row r="118482" ht="12.75" customHeight="1" x14ac:dyDescent="0.2"/>
    <row r="118483" ht="12.75" customHeight="1" x14ac:dyDescent="0.2"/>
    <row r="118484" ht="12.75" customHeight="1" x14ac:dyDescent="0.2"/>
    <row r="118485" ht="12.75" customHeight="1" x14ac:dyDescent="0.2"/>
    <row r="118486" ht="12.75" customHeight="1" x14ac:dyDescent="0.2"/>
    <row r="118487" ht="12.75" customHeight="1" x14ac:dyDescent="0.2"/>
    <row r="118488" ht="12.75" customHeight="1" x14ac:dyDescent="0.2"/>
    <row r="118489" ht="12.75" customHeight="1" x14ac:dyDescent="0.2"/>
    <row r="118490" ht="12.75" customHeight="1" x14ac:dyDescent="0.2"/>
    <row r="118491" ht="12.75" customHeight="1" x14ac:dyDescent="0.2"/>
    <row r="118492" ht="12.75" customHeight="1" x14ac:dyDescent="0.2"/>
    <row r="118493" ht="12.75" customHeight="1" x14ac:dyDescent="0.2"/>
    <row r="118494" ht="12.75" customHeight="1" x14ac:dyDescent="0.2"/>
    <row r="118495" ht="12.75" customHeight="1" x14ac:dyDescent="0.2"/>
    <row r="118496" ht="12.75" customHeight="1" x14ac:dyDescent="0.2"/>
    <row r="118497" ht="12.75" customHeight="1" x14ac:dyDescent="0.2"/>
    <row r="118498" ht="12.75" customHeight="1" x14ac:dyDescent="0.2"/>
    <row r="118499" ht="12.75" customHeight="1" x14ac:dyDescent="0.2"/>
    <row r="118500" ht="12.75" customHeight="1" x14ac:dyDescent="0.2"/>
    <row r="118501" ht="12.75" customHeight="1" x14ac:dyDescent="0.2"/>
    <row r="118502" ht="12.75" customHeight="1" x14ac:dyDescent="0.2"/>
    <row r="118503" ht="12.75" customHeight="1" x14ac:dyDescent="0.2"/>
    <row r="118504" ht="12.75" customHeight="1" x14ac:dyDescent="0.2"/>
    <row r="118505" ht="12.75" customHeight="1" x14ac:dyDescent="0.2"/>
    <row r="118506" ht="12.75" customHeight="1" x14ac:dyDescent="0.2"/>
    <row r="118507" ht="12.75" customHeight="1" x14ac:dyDescent="0.2"/>
    <row r="118508" ht="12.75" customHeight="1" x14ac:dyDescent="0.2"/>
    <row r="118509" ht="12.75" customHeight="1" x14ac:dyDescent="0.2"/>
    <row r="118510" ht="12.75" customHeight="1" x14ac:dyDescent="0.2"/>
    <row r="118511" ht="12.75" customHeight="1" x14ac:dyDescent="0.2"/>
    <row r="118512" ht="12.75" customHeight="1" x14ac:dyDescent="0.2"/>
    <row r="118513" ht="12.75" customHeight="1" x14ac:dyDescent="0.2"/>
    <row r="118514" ht="12.75" customHeight="1" x14ac:dyDescent="0.2"/>
    <row r="118515" ht="12.75" customHeight="1" x14ac:dyDescent="0.2"/>
    <row r="118516" ht="12.75" customHeight="1" x14ac:dyDescent="0.2"/>
    <row r="118517" ht="12.75" customHeight="1" x14ac:dyDescent="0.2"/>
    <row r="118518" ht="12.75" customHeight="1" x14ac:dyDescent="0.2"/>
    <row r="118519" ht="12.75" customHeight="1" x14ac:dyDescent="0.2"/>
    <row r="118520" ht="12.75" customHeight="1" x14ac:dyDescent="0.2"/>
    <row r="118521" ht="12.75" customHeight="1" x14ac:dyDescent="0.2"/>
    <row r="118522" ht="12.75" customHeight="1" x14ac:dyDescent="0.2"/>
    <row r="118523" ht="12.75" customHeight="1" x14ac:dyDescent="0.2"/>
    <row r="118524" ht="12.75" customHeight="1" x14ac:dyDescent="0.2"/>
    <row r="118525" ht="12.75" customHeight="1" x14ac:dyDescent="0.2"/>
    <row r="118526" ht="12.75" customHeight="1" x14ac:dyDescent="0.2"/>
    <row r="118527" ht="12.75" customHeight="1" x14ac:dyDescent="0.2"/>
    <row r="118528" ht="12.75" customHeight="1" x14ac:dyDescent="0.2"/>
    <row r="118529" ht="12.75" customHeight="1" x14ac:dyDescent="0.2"/>
    <row r="118530" ht="12.75" customHeight="1" x14ac:dyDescent="0.2"/>
    <row r="118531" ht="12.75" customHeight="1" x14ac:dyDescent="0.2"/>
    <row r="118532" ht="12.75" customHeight="1" x14ac:dyDescent="0.2"/>
    <row r="118533" ht="12.75" customHeight="1" x14ac:dyDescent="0.2"/>
    <row r="118534" ht="12.75" customHeight="1" x14ac:dyDescent="0.2"/>
    <row r="118535" ht="12.75" customHeight="1" x14ac:dyDescent="0.2"/>
    <row r="118536" ht="12.75" customHeight="1" x14ac:dyDescent="0.2"/>
    <row r="118537" ht="12.75" customHeight="1" x14ac:dyDescent="0.2"/>
    <row r="118538" ht="12.75" customHeight="1" x14ac:dyDescent="0.2"/>
    <row r="118539" ht="12.75" customHeight="1" x14ac:dyDescent="0.2"/>
    <row r="118540" ht="12.75" customHeight="1" x14ac:dyDescent="0.2"/>
    <row r="118541" ht="12.75" customHeight="1" x14ac:dyDescent="0.2"/>
    <row r="118542" ht="12.75" customHeight="1" x14ac:dyDescent="0.2"/>
    <row r="118543" ht="12.75" customHeight="1" x14ac:dyDescent="0.2"/>
    <row r="118544" ht="12.75" customHeight="1" x14ac:dyDescent="0.2"/>
    <row r="118545" ht="12.75" customHeight="1" x14ac:dyDescent="0.2"/>
    <row r="118546" ht="12.75" customHeight="1" x14ac:dyDescent="0.2"/>
    <row r="118547" ht="12.75" customHeight="1" x14ac:dyDescent="0.2"/>
    <row r="118548" ht="12.75" customHeight="1" x14ac:dyDescent="0.2"/>
    <row r="118549" ht="12.75" customHeight="1" x14ac:dyDescent="0.2"/>
    <row r="118550" ht="12.75" customHeight="1" x14ac:dyDescent="0.2"/>
    <row r="118551" ht="12.75" customHeight="1" x14ac:dyDescent="0.2"/>
    <row r="118552" ht="12.75" customHeight="1" x14ac:dyDescent="0.2"/>
    <row r="118553" ht="12.75" customHeight="1" x14ac:dyDescent="0.2"/>
    <row r="118554" ht="12.75" customHeight="1" x14ac:dyDescent="0.2"/>
    <row r="118555" ht="12.75" customHeight="1" x14ac:dyDescent="0.2"/>
    <row r="118556" ht="12.75" customHeight="1" x14ac:dyDescent="0.2"/>
    <row r="118557" ht="12.75" customHeight="1" x14ac:dyDescent="0.2"/>
    <row r="118558" ht="12.75" customHeight="1" x14ac:dyDescent="0.2"/>
    <row r="118559" ht="12.75" customHeight="1" x14ac:dyDescent="0.2"/>
    <row r="118560" ht="12.75" customHeight="1" x14ac:dyDescent="0.2"/>
    <row r="118561" ht="12.75" customHeight="1" x14ac:dyDescent="0.2"/>
    <row r="118562" ht="12.75" customHeight="1" x14ac:dyDescent="0.2"/>
    <row r="118563" ht="12.75" customHeight="1" x14ac:dyDescent="0.2"/>
    <row r="118564" ht="12.75" customHeight="1" x14ac:dyDescent="0.2"/>
    <row r="118565" ht="12.75" customHeight="1" x14ac:dyDescent="0.2"/>
    <row r="118566" ht="12.75" customHeight="1" x14ac:dyDescent="0.2"/>
    <row r="118567" ht="12.75" customHeight="1" x14ac:dyDescent="0.2"/>
    <row r="118568" ht="12.75" customHeight="1" x14ac:dyDescent="0.2"/>
    <row r="118569" ht="12.75" customHeight="1" x14ac:dyDescent="0.2"/>
    <row r="118570" ht="12.75" customHeight="1" x14ac:dyDescent="0.2"/>
    <row r="118571" ht="12.75" customHeight="1" x14ac:dyDescent="0.2"/>
    <row r="118572" ht="12.75" customHeight="1" x14ac:dyDescent="0.2"/>
    <row r="118573" ht="12.75" customHeight="1" x14ac:dyDescent="0.2"/>
    <row r="118574" ht="12.75" customHeight="1" x14ac:dyDescent="0.2"/>
    <row r="118575" ht="12.75" customHeight="1" x14ac:dyDescent="0.2"/>
    <row r="118576" ht="12.75" customHeight="1" x14ac:dyDescent="0.2"/>
    <row r="118577" ht="12.75" customHeight="1" x14ac:dyDescent="0.2"/>
    <row r="118578" ht="12.75" customHeight="1" x14ac:dyDescent="0.2"/>
    <row r="118579" ht="12.75" customHeight="1" x14ac:dyDescent="0.2"/>
    <row r="118580" ht="12.75" customHeight="1" x14ac:dyDescent="0.2"/>
    <row r="118581" ht="12.75" customHeight="1" x14ac:dyDescent="0.2"/>
    <row r="118582" ht="12.75" customHeight="1" x14ac:dyDescent="0.2"/>
    <row r="118583" ht="12.75" customHeight="1" x14ac:dyDescent="0.2"/>
    <row r="118584" ht="12.75" customHeight="1" x14ac:dyDescent="0.2"/>
    <row r="118585" ht="12.75" customHeight="1" x14ac:dyDescent="0.2"/>
    <row r="118586" ht="12.75" customHeight="1" x14ac:dyDescent="0.2"/>
    <row r="118587" ht="12.75" customHeight="1" x14ac:dyDescent="0.2"/>
    <row r="118588" ht="12.75" customHeight="1" x14ac:dyDescent="0.2"/>
    <row r="118589" ht="12.75" customHeight="1" x14ac:dyDescent="0.2"/>
    <row r="118590" ht="12.75" customHeight="1" x14ac:dyDescent="0.2"/>
    <row r="118591" ht="12.75" customHeight="1" x14ac:dyDescent="0.2"/>
    <row r="118592" ht="12.75" customHeight="1" x14ac:dyDescent="0.2"/>
    <row r="118593" ht="12.75" customHeight="1" x14ac:dyDescent="0.2"/>
    <row r="118594" ht="12.75" customHeight="1" x14ac:dyDescent="0.2"/>
    <row r="118595" ht="12.75" customHeight="1" x14ac:dyDescent="0.2"/>
    <row r="118596" ht="12.75" customHeight="1" x14ac:dyDescent="0.2"/>
    <row r="118597" ht="12.75" customHeight="1" x14ac:dyDescent="0.2"/>
    <row r="118598" ht="12.75" customHeight="1" x14ac:dyDescent="0.2"/>
    <row r="118599" ht="12.75" customHeight="1" x14ac:dyDescent="0.2"/>
    <row r="118600" ht="12.75" customHeight="1" x14ac:dyDescent="0.2"/>
    <row r="118601" ht="12.75" customHeight="1" x14ac:dyDescent="0.2"/>
    <row r="118602" ht="12.75" customHeight="1" x14ac:dyDescent="0.2"/>
    <row r="118603" ht="12.75" customHeight="1" x14ac:dyDescent="0.2"/>
    <row r="118604" ht="12.75" customHeight="1" x14ac:dyDescent="0.2"/>
    <row r="118605" ht="12.75" customHeight="1" x14ac:dyDescent="0.2"/>
    <row r="118606" ht="12.75" customHeight="1" x14ac:dyDescent="0.2"/>
    <row r="118607" ht="12.75" customHeight="1" x14ac:dyDescent="0.2"/>
    <row r="118608" ht="12.75" customHeight="1" x14ac:dyDescent="0.2"/>
    <row r="118609" ht="12.75" customHeight="1" x14ac:dyDescent="0.2"/>
    <row r="118610" ht="12.75" customHeight="1" x14ac:dyDescent="0.2"/>
    <row r="118611" ht="12.75" customHeight="1" x14ac:dyDescent="0.2"/>
    <row r="118612" ht="12.75" customHeight="1" x14ac:dyDescent="0.2"/>
    <row r="118613" ht="12.75" customHeight="1" x14ac:dyDescent="0.2"/>
    <row r="118614" ht="12.75" customHeight="1" x14ac:dyDescent="0.2"/>
    <row r="118615" ht="12.75" customHeight="1" x14ac:dyDescent="0.2"/>
    <row r="118616" ht="12.75" customHeight="1" x14ac:dyDescent="0.2"/>
    <row r="118617" ht="12.75" customHeight="1" x14ac:dyDescent="0.2"/>
    <row r="118618" ht="12.75" customHeight="1" x14ac:dyDescent="0.2"/>
    <row r="118619" ht="12.75" customHeight="1" x14ac:dyDescent="0.2"/>
    <row r="118620" ht="12.75" customHeight="1" x14ac:dyDescent="0.2"/>
    <row r="118621" ht="12.75" customHeight="1" x14ac:dyDescent="0.2"/>
    <row r="118622" ht="12.75" customHeight="1" x14ac:dyDescent="0.2"/>
    <row r="118623" ht="12.75" customHeight="1" x14ac:dyDescent="0.2"/>
    <row r="118624" ht="12.75" customHeight="1" x14ac:dyDescent="0.2"/>
    <row r="118625" ht="12.75" customHeight="1" x14ac:dyDescent="0.2"/>
    <row r="118626" ht="12.75" customHeight="1" x14ac:dyDescent="0.2"/>
    <row r="118627" ht="12.75" customHeight="1" x14ac:dyDescent="0.2"/>
    <row r="118628" ht="12.75" customHeight="1" x14ac:dyDescent="0.2"/>
    <row r="118629" ht="12.75" customHeight="1" x14ac:dyDescent="0.2"/>
    <row r="118630" ht="12.75" customHeight="1" x14ac:dyDescent="0.2"/>
    <row r="118631" ht="12.75" customHeight="1" x14ac:dyDescent="0.2"/>
    <row r="118632" ht="12.75" customHeight="1" x14ac:dyDescent="0.2"/>
    <row r="118633" ht="12.75" customHeight="1" x14ac:dyDescent="0.2"/>
    <row r="118634" ht="12.75" customHeight="1" x14ac:dyDescent="0.2"/>
    <row r="118635" ht="12.75" customHeight="1" x14ac:dyDescent="0.2"/>
    <row r="118636" ht="12.75" customHeight="1" x14ac:dyDescent="0.2"/>
    <row r="118637" ht="12.75" customHeight="1" x14ac:dyDescent="0.2"/>
    <row r="118638" ht="12.75" customHeight="1" x14ac:dyDescent="0.2"/>
    <row r="118639" ht="12.75" customHeight="1" x14ac:dyDescent="0.2"/>
    <row r="118640" ht="12.75" customHeight="1" x14ac:dyDescent="0.2"/>
    <row r="118641" ht="12.75" customHeight="1" x14ac:dyDescent="0.2"/>
    <row r="118642" ht="12.75" customHeight="1" x14ac:dyDescent="0.2"/>
    <row r="118643" ht="12.75" customHeight="1" x14ac:dyDescent="0.2"/>
    <row r="118644" ht="12.75" customHeight="1" x14ac:dyDescent="0.2"/>
    <row r="118645" ht="12.75" customHeight="1" x14ac:dyDescent="0.2"/>
    <row r="118646" ht="12.75" customHeight="1" x14ac:dyDescent="0.2"/>
    <row r="118647" ht="12.75" customHeight="1" x14ac:dyDescent="0.2"/>
    <row r="118648" ht="12.75" customHeight="1" x14ac:dyDescent="0.2"/>
    <row r="118649" ht="12.75" customHeight="1" x14ac:dyDescent="0.2"/>
    <row r="118650" ht="12.75" customHeight="1" x14ac:dyDescent="0.2"/>
    <row r="118651" ht="12.75" customHeight="1" x14ac:dyDescent="0.2"/>
    <row r="118652" ht="12.75" customHeight="1" x14ac:dyDescent="0.2"/>
    <row r="118653" ht="12.75" customHeight="1" x14ac:dyDescent="0.2"/>
    <row r="118654" ht="12.75" customHeight="1" x14ac:dyDescent="0.2"/>
    <row r="118655" ht="12.75" customHeight="1" x14ac:dyDescent="0.2"/>
    <row r="118656" ht="12.75" customHeight="1" x14ac:dyDescent="0.2"/>
    <row r="118657" ht="12.75" customHeight="1" x14ac:dyDescent="0.2"/>
    <row r="118658" ht="12.75" customHeight="1" x14ac:dyDescent="0.2"/>
    <row r="118659" ht="12.75" customHeight="1" x14ac:dyDescent="0.2"/>
    <row r="118660" ht="12.75" customHeight="1" x14ac:dyDescent="0.2"/>
    <row r="118661" ht="12.75" customHeight="1" x14ac:dyDescent="0.2"/>
    <row r="118662" ht="12.75" customHeight="1" x14ac:dyDescent="0.2"/>
    <row r="118663" ht="12.75" customHeight="1" x14ac:dyDescent="0.2"/>
    <row r="118664" ht="12.75" customHeight="1" x14ac:dyDescent="0.2"/>
    <row r="118665" ht="12.75" customHeight="1" x14ac:dyDescent="0.2"/>
    <row r="118666" ht="12.75" customHeight="1" x14ac:dyDescent="0.2"/>
    <row r="118667" ht="12.75" customHeight="1" x14ac:dyDescent="0.2"/>
    <row r="118668" ht="12.75" customHeight="1" x14ac:dyDescent="0.2"/>
    <row r="118669" ht="12.75" customHeight="1" x14ac:dyDescent="0.2"/>
    <row r="118670" ht="12.75" customHeight="1" x14ac:dyDescent="0.2"/>
    <row r="118671" ht="12.75" customHeight="1" x14ac:dyDescent="0.2"/>
    <row r="118672" ht="12.75" customHeight="1" x14ac:dyDescent="0.2"/>
    <row r="118673" ht="12.75" customHeight="1" x14ac:dyDescent="0.2"/>
    <row r="118674" ht="12.75" customHeight="1" x14ac:dyDescent="0.2"/>
    <row r="118675" ht="12.75" customHeight="1" x14ac:dyDescent="0.2"/>
    <row r="118676" ht="12.75" customHeight="1" x14ac:dyDescent="0.2"/>
    <row r="118677" ht="12.75" customHeight="1" x14ac:dyDescent="0.2"/>
    <row r="118678" ht="12.75" customHeight="1" x14ac:dyDescent="0.2"/>
    <row r="118679" ht="12.75" customHeight="1" x14ac:dyDescent="0.2"/>
    <row r="118680" ht="12.75" customHeight="1" x14ac:dyDescent="0.2"/>
    <row r="118681" ht="12.75" customHeight="1" x14ac:dyDescent="0.2"/>
    <row r="118682" ht="12.75" customHeight="1" x14ac:dyDescent="0.2"/>
    <row r="118683" ht="12.75" customHeight="1" x14ac:dyDescent="0.2"/>
    <row r="118684" ht="12.75" customHeight="1" x14ac:dyDescent="0.2"/>
    <row r="118685" ht="12.75" customHeight="1" x14ac:dyDescent="0.2"/>
    <row r="118686" ht="12.75" customHeight="1" x14ac:dyDescent="0.2"/>
    <row r="118687" ht="12.75" customHeight="1" x14ac:dyDescent="0.2"/>
    <row r="118688" ht="12.75" customHeight="1" x14ac:dyDescent="0.2"/>
    <row r="118689" ht="12.75" customHeight="1" x14ac:dyDescent="0.2"/>
    <row r="118690" ht="12.75" customHeight="1" x14ac:dyDescent="0.2"/>
    <row r="118691" ht="12.75" customHeight="1" x14ac:dyDescent="0.2"/>
    <row r="118692" ht="12.75" customHeight="1" x14ac:dyDescent="0.2"/>
    <row r="118693" ht="12.75" customHeight="1" x14ac:dyDescent="0.2"/>
    <row r="118694" ht="12.75" customHeight="1" x14ac:dyDescent="0.2"/>
    <row r="118695" ht="12.75" customHeight="1" x14ac:dyDescent="0.2"/>
    <row r="118696" ht="12.75" customHeight="1" x14ac:dyDescent="0.2"/>
    <row r="118697" ht="12.75" customHeight="1" x14ac:dyDescent="0.2"/>
    <row r="118698" ht="12.75" customHeight="1" x14ac:dyDescent="0.2"/>
    <row r="118699" ht="12.75" customHeight="1" x14ac:dyDescent="0.2"/>
    <row r="118700" ht="12.75" customHeight="1" x14ac:dyDescent="0.2"/>
    <row r="118701" ht="12.75" customHeight="1" x14ac:dyDescent="0.2"/>
    <row r="118702" ht="12.75" customHeight="1" x14ac:dyDescent="0.2"/>
    <row r="118703" ht="12.75" customHeight="1" x14ac:dyDescent="0.2"/>
    <row r="118704" ht="12.75" customHeight="1" x14ac:dyDescent="0.2"/>
    <row r="118705" ht="12.75" customHeight="1" x14ac:dyDescent="0.2"/>
    <row r="118706" ht="12.75" customHeight="1" x14ac:dyDescent="0.2"/>
    <row r="118707" ht="12.75" customHeight="1" x14ac:dyDescent="0.2"/>
    <row r="118708" ht="12.75" customHeight="1" x14ac:dyDescent="0.2"/>
    <row r="118709" ht="12.75" customHeight="1" x14ac:dyDescent="0.2"/>
    <row r="118710" ht="12.75" customHeight="1" x14ac:dyDescent="0.2"/>
    <row r="118711" ht="12.75" customHeight="1" x14ac:dyDescent="0.2"/>
    <row r="118712" ht="12.75" customHeight="1" x14ac:dyDescent="0.2"/>
    <row r="118713" ht="12.75" customHeight="1" x14ac:dyDescent="0.2"/>
    <row r="118714" ht="12.75" customHeight="1" x14ac:dyDescent="0.2"/>
    <row r="118715" ht="12.75" customHeight="1" x14ac:dyDescent="0.2"/>
    <row r="118716" ht="12.75" customHeight="1" x14ac:dyDescent="0.2"/>
    <row r="118717" ht="12.75" customHeight="1" x14ac:dyDescent="0.2"/>
    <row r="118718" ht="12.75" customHeight="1" x14ac:dyDescent="0.2"/>
    <row r="118719" ht="12.75" customHeight="1" x14ac:dyDescent="0.2"/>
    <row r="118720" ht="12.75" customHeight="1" x14ac:dyDescent="0.2"/>
    <row r="118721" ht="12.75" customHeight="1" x14ac:dyDescent="0.2"/>
    <row r="118722" ht="12.75" customHeight="1" x14ac:dyDescent="0.2"/>
    <row r="118723" ht="12.75" customHeight="1" x14ac:dyDescent="0.2"/>
    <row r="118724" ht="12.75" customHeight="1" x14ac:dyDescent="0.2"/>
    <row r="118725" ht="12.75" customHeight="1" x14ac:dyDescent="0.2"/>
    <row r="118726" ht="12.75" customHeight="1" x14ac:dyDescent="0.2"/>
    <row r="118727" ht="12.75" customHeight="1" x14ac:dyDescent="0.2"/>
    <row r="118728" ht="12.75" customHeight="1" x14ac:dyDescent="0.2"/>
    <row r="118729" ht="12.75" customHeight="1" x14ac:dyDescent="0.2"/>
    <row r="118730" ht="12.75" customHeight="1" x14ac:dyDescent="0.2"/>
    <row r="118731" ht="12.75" customHeight="1" x14ac:dyDescent="0.2"/>
    <row r="118732" ht="12.75" customHeight="1" x14ac:dyDescent="0.2"/>
    <row r="118733" ht="12.75" customHeight="1" x14ac:dyDescent="0.2"/>
    <row r="118734" ht="12.75" customHeight="1" x14ac:dyDescent="0.2"/>
    <row r="118735" ht="12.75" customHeight="1" x14ac:dyDescent="0.2"/>
    <row r="118736" ht="12.75" customHeight="1" x14ac:dyDescent="0.2"/>
    <row r="118737" ht="12.75" customHeight="1" x14ac:dyDescent="0.2"/>
    <row r="118738" ht="12.75" customHeight="1" x14ac:dyDescent="0.2"/>
    <row r="118739" ht="12.75" customHeight="1" x14ac:dyDescent="0.2"/>
    <row r="118740" ht="12.75" customHeight="1" x14ac:dyDescent="0.2"/>
    <row r="118741" ht="12.75" customHeight="1" x14ac:dyDescent="0.2"/>
    <row r="118742" ht="12.75" customHeight="1" x14ac:dyDescent="0.2"/>
    <row r="118743" ht="12.75" customHeight="1" x14ac:dyDescent="0.2"/>
    <row r="118744" ht="12.75" customHeight="1" x14ac:dyDescent="0.2"/>
    <row r="118745" ht="12.75" customHeight="1" x14ac:dyDescent="0.2"/>
    <row r="118746" ht="12.75" customHeight="1" x14ac:dyDescent="0.2"/>
    <row r="118747" ht="12.75" customHeight="1" x14ac:dyDescent="0.2"/>
    <row r="118748" ht="12.75" customHeight="1" x14ac:dyDescent="0.2"/>
    <row r="118749" ht="12.75" customHeight="1" x14ac:dyDescent="0.2"/>
    <row r="118750" ht="12.75" customHeight="1" x14ac:dyDescent="0.2"/>
    <row r="118751" ht="12.75" customHeight="1" x14ac:dyDescent="0.2"/>
    <row r="118752" ht="12.75" customHeight="1" x14ac:dyDescent="0.2"/>
    <row r="118753" ht="12.75" customHeight="1" x14ac:dyDescent="0.2"/>
    <row r="118754" ht="12.75" customHeight="1" x14ac:dyDescent="0.2"/>
    <row r="118755" ht="12.75" customHeight="1" x14ac:dyDescent="0.2"/>
    <row r="118756" ht="12.75" customHeight="1" x14ac:dyDescent="0.2"/>
    <row r="118757" ht="12.75" customHeight="1" x14ac:dyDescent="0.2"/>
    <row r="118758" ht="12.75" customHeight="1" x14ac:dyDescent="0.2"/>
    <row r="118759" ht="12.75" customHeight="1" x14ac:dyDescent="0.2"/>
    <row r="118760" ht="12.75" customHeight="1" x14ac:dyDescent="0.2"/>
    <row r="118761" ht="12.75" customHeight="1" x14ac:dyDescent="0.2"/>
    <row r="118762" ht="12.75" customHeight="1" x14ac:dyDescent="0.2"/>
    <row r="118763" ht="12.75" customHeight="1" x14ac:dyDescent="0.2"/>
    <row r="118764" ht="12.75" customHeight="1" x14ac:dyDescent="0.2"/>
    <row r="118765" ht="12.75" customHeight="1" x14ac:dyDescent="0.2"/>
    <row r="118766" ht="12.75" customHeight="1" x14ac:dyDescent="0.2"/>
    <row r="118767" ht="12.75" customHeight="1" x14ac:dyDescent="0.2"/>
    <row r="118768" ht="12.75" customHeight="1" x14ac:dyDescent="0.2"/>
    <row r="118769" ht="12.75" customHeight="1" x14ac:dyDescent="0.2"/>
    <row r="118770" ht="12.75" customHeight="1" x14ac:dyDescent="0.2"/>
    <row r="118771" ht="12.75" customHeight="1" x14ac:dyDescent="0.2"/>
    <row r="118772" ht="12.75" customHeight="1" x14ac:dyDescent="0.2"/>
    <row r="118773" ht="12.75" customHeight="1" x14ac:dyDescent="0.2"/>
    <row r="118774" ht="12.75" customHeight="1" x14ac:dyDescent="0.2"/>
    <row r="118775" ht="12.75" customHeight="1" x14ac:dyDescent="0.2"/>
    <row r="118776" ht="12.75" customHeight="1" x14ac:dyDescent="0.2"/>
    <row r="118777" ht="12.75" customHeight="1" x14ac:dyDescent="0.2"/>
    <row r="118778" ht="12.75" customHeight="1" x14ac:dyDescent="0.2"/>
    <row r="118779" ht="12.75" customHeight="1" x14ac:dyDescent="0.2"/>
    <row r="118780" ht="12.75" customHeight="1" x14ac:dyDescent="0.2"/>
    <row r="118781" ht="12.75" customHeight="1" x14ac:dyDescent="0.2"/>
    <row r="118782" ht="12.75" customHeight="1" x14ac:dyDescent="0.2"/>
    <row r="118783" ht="12.75" customHeight="1" x14ac:dyDescent="0.2"/>
    <row r="118784" ht="12.75" customHeight="1" x14ac:dyDescent="0.2"/>
    <row r="118785" ht="12.75" customHeight="1" x14ac:dyDescent="0.2"/>
    <row r="118786" ht="12.75" customHeight="1" x14ac:dyDescent="0.2"/>
    <row r="118787" ht="12.75" customHeight="1" x14ac:dyDescent="0.2"/>
    <row r="118788" ht="12.75" customHeight="1" x14ac:dyDescent="0.2"/>
    <row r="118789" ht="12.75" customHeight="1" x14ac:dyDescent="0.2"/>
    <row r="118790" ht="12.75" customHeight="1" x14ac:dyDescent="0.2"/>
    <row r="118791" ht="12.75" customHeight="1" x14ac:dyDescent="0.2"/>
    <row r="118792" ht="12.75" customHeight="1" x14ac:dyDescent="0.2"/>
    <row r="118793" ht="12.75" customHeight="1" x14ac:dyDescent="0.2"/>
    <row r="118794" ht="12.75" customHeight="1" x14ac:dyDescent="0.2"/>
    <row r="118795" ht="12.75" customHeight="1" x14ac:dyDescent="0.2"/>
    <row r="118796" ht="12.75" customHeight="1" x14ac:dyDescent="0.2"/>
    <row r="118797" ht="12.75" customHeight="1" x14ac:dyDescent="0.2"/>
    <row r="118798" ht="12.75" customHeight="1" x14ac:dyDescent="0.2"/>
    <row r="118799" ht="12.75" customHeight="1" x14ac:dyDescent="0.2"/>
    <row r="118800" ht="12.75" customHeight="1" x14ac:dyDescent="0.2"/>
    <row r="118801" ht="12.75" customHeight="1" x14ac:dyDescent="0.2"/>
    <row r="118802" ht="12.75" customHeight="1" x14ac:dyDescent="0.2"/>
    <row r="118803" ht="12.75" customHeight="1" x14ac:dyDescent="0.2"/>
    <row r="118804" ht="12.75" customHeight="1" x14ac:dyDescent="0.2"/>
    <row r="118805" ht="12.75" customHeight="1" x14ac:dyDescent="0.2"/>
    <row r="118806" ht="12.75" customHeight="1" x14ac:dyDescent="0.2"/>
    <row r="118807" ht="12.75" customHeight="1" x14ac:dyDescent="0.2"/>
    <row r="118808" ht="12.75" customHeight="1" x14ac:dyDescent="0.2"/>
    <row r="118809" ht="12.75" customHeight="1" x14ac:dyDescent="0.2"/>
    <row r="118810" ht="12.75" customHeight="1" x14ac:dyDescent="0.2"/>
    <row r="118811" ht="12.75" customHeight="1" x14ac:dyDescent="0.2"/>
    <row r="118812" ht="12.75" customHeight="1" x14ac:dyDescent="0.2"/>
    <row r="118813" ht="12.75" customHeight="1" x14ac:dyDescent="0.2"/>
    <row r="118814" ht="12.75" customHeight="1" x14ac:dyDescent="0.2"/>
    <row r="118815" ht="12.75" customHeight="1" x14ac:dyDescent="0.2"/>
    <row r="118816" ht="12.75" customHeight="1" x14ac:dyDescent="0.2"/>
    <row r="118817" ht="12.75" customHeight="1" x14ac:dyDescent="0.2"/>
    <row r="118818" ht="12.75" customHeight="1" x14ac:dyDescent="0.2"/>
    <row r="118819" ht="12.75" customHeight="1" x14ac:dyDescent="0.2"/>
    <row r="118820" ht="12.75" customHeight="1" x14ac:dyDescent="0.2"/>
    <row r="118821" ht="12.75" customHeight="1" x14ac:dyDescent="0.2"/>
    <row r="118822" ht="12.75" customHeight="1" x14ac:dyDescent="0.2"/>
    <row r="118823" ht="12.75" customHeight="1" x14ac:dyDescent="0.2"/>
    <row r="118824" ht="12.75" customHeight="1" x14ac:dyDescent="0.2"/>
    <row r="118825" ht="12.75" customHeight="1" x14ac:dyDescent="0.2"/>
    <row r="118826" ht="12.75" customHeight="1" x14ac:dyDescent="0.2"/>
    <row r="118827" ht="12.75" customHeight="1" x14ac:dyDescent="0.2"/>
    <row r="118828" ht="12.75" customHeight="1" x14ac:dyDescent="0.2"/>
    <row r="118829" ht="12.75" customHeight="1" x14ac:dyDescent="0.2"/>
    <row r="118830" ht="12.75" customHeight="1" x14ac:dyDescent="0.2"/>
    <row r="118831" ht="12.75" customHeight="1" x14ac:dyDescent="0.2"/>
    <row r="118832" ht="12.75" customHeight="1" x14ac:dyDescent="0.2"/>
    <row r="118833" ht="12.75" customHeight="1" x14ac:dyDescent="0.2"/>
    <row r="118834" ht="12.75" customHeight="1" x14ac:dyDescent="0.2"/>
    <row r="118835" ht="12.75" customHeight="1" x14ac:dyDescent="0.2"/>
    <row r="118836" ht="12.75" customHeight="1" x14ac:dyDescent="0.2"/>
    <row r="118837" ht="12.75" customHeight="1" x14ac:dyDescent="0.2"/>
    <row r="118838" ht="12.75" customHeight="1" x14ac:dyDescent="0.2"/>
    <row r="118839" ht="12.75" customHeight="1" x14ac:dyDescent="0.2"/>
    <row r="118840" ht="12.75" customHeight="1" x14ac:dyDescent="0.2"/>
    <row r="118841" ht="12.75" customHeight="1" x14ac:dyDescent="0.2"/>
    <row r="118842" ht="12.75" customHeight="1" x14ac:dyDescent="0.2"/>
    <row r="118843" ht="12.75" customHeight="1" x14ac:dyDescent="0.2"/>
    <row r="118844" ht="12.75" customHeight="1" x14ac:dyDescent="0.2"/>
    <row r="118845" ht="12.75" customHeight="1" x14ac:dyDescent="0.2"/>
    <row r="118846" ht="12.75" customHeight="1" x14ac:dyDescent="0.2"/>
    <row r="118847" ht="12.75" customHeight="1" x14ac:dyDescent="0.2"/>
    <row r="118848" ht="12.75" customHeight="1" x14ac:dyDescent="0.2"/>
    <row r="118849" ht="12.75" customHeight="1" x14ac:dyDescent="0.2"/>
    <row r="118850" ht="12.75" customHeight="1" x14ac:dyDescent="0.2"/>
    <row r="118851" ht="12.75" customHeight="1" x14ac:dyDescent="0.2"/>
    <row r="118852" ht="12.75" customHeight="1" x14ac:dyDescent="0.2"/>
    <row r="118853" ht="12.75" customHeight="1" x14ac:dyDescent="0.2"/>
    <row r="118854" ht="12.75" customHeight="1" x14ac:dyDescent="0.2"/>
    <row r="118855" ht="12.75" customHeight="1" x14ac:dyDescent="0.2"/>
    <row r="118856" ht="12.75" customHeight="1" x14ac:dyDescent="0.2"/>
    <row r="118857" ht="12.75" customHeight="1" x14ac:dyDescent="0.2"/>
    <row r="118858" ht="12.75" customHeight="1" x14ac:dyDescent="0.2"/>
    <row r="118859" ht="12.75" customHeight="1" x14ac:dyDescent="0.2"/>
    <row r="118860" ht="12.75" customHeight="1" x14ac:dyDescent="0.2"/>
    <row r="118861" ht="12.75" customHeight="1" x14ac:dyDescent="0.2"/>
    <row r="118862" ht="12.75" customHeight="1" x14ac:dyDescent="0.2"/>
    <row r="118863" ht="12.75" customHeight="1" x14ac:dyDescent="0.2"/>
    <row r="118864" ht="12.75" customHeight="1" x14ac:dyDescent="0.2"/>
    <row r="118865" ht="12.75" customHeight="1" x14ac:dyDescent="0.2"/>
    <row r="118866" ht="12.75" customHeight="1" x14ac:dyDescent="0.2"/>
    <row r="118867" ht="12.75" customHeight="1" x14ac:dyDescent="0.2"/>
    <row r="118868" ht="12.75" customHeight="1" x14ac:dyDescent="0.2"/>
    <row r="118869" ht="12.75" customHeight="1" x14ac:dyDescent="0.2"/>
    <row r="118870" ht="12.75" customHeight="1" x14ac:dyDescent="0.2"/>
    <row r="118871" ht="12.75" customHeight="1" x14ac:dyDescent="0.2"/>
    <row r="118872" ht="12.75" customHeight="1" x14ac:dyDescent="0.2"/>
    <row r="118873" ht="12.75" customHeight="1" x14ac:dyDescent="0.2"/>
    <row r="118874" ht="12.75" customHeight="1" x14ac:dyDescent="0.2"/>
    <row r="118875" ht="12.75" customHeight="1" x14ac:dyDescent="0.2"/>
    <row r="118876" ht="12.75" customHeight="1" x14ac:dyDescent="0.2"/>
    <row r="118877" ht="12.75" customHeight="1" x14ac:dyDescent="0.2"/>
    <row r="118878" ht="12.75" customHeight="1" x14ac:dyDescent="0.2"/>
    <row r="118879" ht="12.75" customHeight="1" x14ac:dyDescent="0.2"/>
    <row r="118880" ht="12.75" customHeight="1" x14ac:dyDescent="0.2"/>
    <row r="118881" ht="12.75" customHeight="1" x14ac:dyDescent="0.2"/>
    <row r="118882" ht="12.75" customHeight="1" x14ac:dyDescent="0.2"/>
    <row r="118883" ht="12.75" customHeight="1" x14ac:dyDescent="0.2"/>
    <row r="118884" ht="12.75" customHeight="1" x14ac:dyDescent="0.2"/>
    <row r="118885" ht="12.75" customHeight="1" x14ac:dyDescent="0.2"/>
    <row r="118886" ht="12.75" customHeight="1" x14ac:dyDescent="0.2"/>
    <row r="118887" ht="12.75" customHeight="1" x14ac:dyDescent="0.2"/>
    <row r="118888" ht="12.75" customHeight="1" x14ac:dyDescent="0.2"/>
    <row r="118889" ht="12.75" customHeight="1" x14ac:dyDescent="0.2"/>
    <row r="118890" ht="12.75" customHeight="1" x14ac:dyDescent="0.2"/>
    <row r="118891" ht="12.75" customHeight="1" x14ac:dyDescent="0.2"/>
    <row r="118892" ht="12.75" customHeight="1" x14ac:dyDescent="0.2"/>
    <row r="118893" ht="12.75" customHeight="1" x14ac:dyDescent="0.2"/>
    <row r="118894" ht="12.75" customHeight="1" x14ac:dyDescent="0.2"/>
    <row r="118895" ht="12.75" customHeight="1" x14ac:dyDescent="0.2"/>
    <row r="118896" ht="12.75" customHeight="1" x14ac:dyDescent="0.2"/>
    <row r="118897" ht="12.75" customHeight="1" x14ac:dyDescent="0.2"/>
    <row r="118898" ht="12.75" customHeight="1" x14ac:dyDescent="0.2"/>
    <row r="118899" ht="12.75" customHeight="1" x14ac:dyDescent="0.2"/>
    <row r="118900" ht="12.75" customHeight="1" x14ac:dyDescent="0.2"/>
    <row r="118901" ht="12.75" customHeight="1" x14ac:dyDescent="0.2"/>
    <row r="118902" ht="12.75" customHeight="1" x14ac:dyDescent="0.2"/>
    <row r="118903" ht="12.75" customHeight="1" x14ac:dyDescent="0.2"/>
    <row r="118904" ht="12.75" customHeight="1" x14ac:dyDescent="0.2"/>
    <row r="118905" ht="12.75" customHeight="1" x14ac:dyDescent="0.2"/>
    <row r="118906" ht="12.75" customHeight="1" x14ac:dyDescent="0.2"/>
    <row r="118907" ht="12.75" customHeight="1" x14ac:dyDescent="0.2"/>
    <row r="118908" ht="12.75" customHeight="1" x14ac:dyDescent="0.2"/>
    <row r="118909" ht="12.75" customHeight="1" x14ac:dyDescent="0.2"/>
    <row r="118910" ht="12.75" customHeight="1" x14ac:dyDescent="0.2"/>
    <row r="118911" ht="12.75" customHeight="1" x14ac:dyDescent="0.2"/>
    <row r="118912" ht="12.75" customHeight="1" x14ac:dyDescent="0.2"/>
    <row r="118913" ht="12.75" customHeight="1" x14ac:dyDescent="0.2"/>
    <row r="118914" ht="12.75" customHeight="1" x14ac:dyDescent="0.2"/>
    <row r="118915" ht="12.75" customHeight="1" x14ac:dyDescent="0.2"/>
    <row r="118916" ht="12.75" customHeight="1" x14ac:dyDescent="0.2"/>
    <row r="118917" ht="12.75" customHeight="1" x14ac:dyDescent="0.2"/>
    <row r="118918" ht="12.75" customHeight="1" x14ac:dyDescent="0.2"/>
    <row r="118919" ht="12.75" customHeight="1" x14ac:dyDescent="0.2"/>
    <row r="118920" ht="12.75" customHeight="1" x14ac:dyDescent="0.2"/>
    <row r="118921" ht="12.75" customHeight="1" x14ac:dyDescent="0.2"/>
    <row r="118922" ht="12.75" customHeight="1" x14ac:dyDescent="0.2"/>
    <row r="118923" ht="12.75" customHeight="1" x14ac:dyDescent="0.2"/>
    <row r="118924" ht="12.75" customHeight="1" x14ac:dyDescent="0.2"/>
    <row r="118925" ht="12.75" customHeight="1" x14ac:dyDescent="0.2"/>
    <row r="118926" ht="12.75" customHeight="1" x14ac:dyDescent="0.2"/>
    <row r="118927" ht="12.75" customHeight="1" x14ac:dyDescent="0.2"/>
    <row r="118928" ht="12.75" customHeight="1" x14ac:dyDescent="0.2"/>
    <row r="118929" ht="12.75" customHeight="1" x14ac:dyDescent="0.2"/>
    <row r="118930" ht="12.75" customHeight="1" x14ac:dyDescent="0.2"/>
    <row r="118931" ht="12.75" customHeight="1" x14ac:dyDescent="0.2"/>
    <row r="118932" ht="12.75" customHeight="1" x14ac:dyDescent="0.2"/>
    <row r="118933" ht="12.75" customHeight="1" x14ac:dyDescent="0.2"/>
    <row r="118934" ht="12.75" customHeight="1" x14ac:dyDescent="0.2"/>
    <row r="118935" ht="12.75" customHeight="1" x14ac:dyDescent="0.2"/>
    <row r="118936" ht="12.75" customHeight="1" x14ac:dyDescent="0.2"/>
    <row r="118937" ht="12.75" customHeight="1" x14ac:dyDescent="0.2"/>
    <row r="118938" ht="12.75" customHeight="1" x14ac:dyDescent="0.2"/>
    <row r="118939" ht="12.75" customHeight="1" x14ac:dyDescent="0.2"/>
    <row r="118940" ht="12.75" customHeight="1" x14ac:dyDescent="0.2"/>
    <row r="118941" ht="12.75" customHeight="1" x14ac:dyDescent="0.2"/>
    <row r="118942" ht="12.75" customHeight="1" x14ac:dyDescent="0.2"/>
    <row r="118943" ht="12.75" customHeight="1" x14ac:dyDescent="0.2"/>
    <row r="118944" ht="12.75" customHeight="1" x14ac:dyDescent="0.2"/>
    <row r="118945" ht="12.75" customHeight="1" x14ac:dyDescent="0.2"/>
    <row r="118946" ht="12.75" customHeight="1" x14ac:dyDescent="0.2"/>
    <row r="118947" ht="12.75" customHeight="1" x14ac:dyDescent="0.2"/>
    <row r="118948" ht="12.75" customHeight="1" x14ac:dyDescent="0.2"/>
    <row r="118949" ht="12.75" customHeight="1" x14ac:dyDescent="0.2"/>
    <row r="118950" ht="12.75" customHeight="1" x14ac:dyDescent="0.2"/>
    <row r="118951" ht="12.75" customHeight="1" x14ac:dyDescent="0.2"/>
    <row r="118952" ht="12.75" customHeight="1" x14ac:dyDescent="0.2"/>
    <row r="118953" ht="12.75" customHeight="1" x14ac:dyDescent="0.2"/>
    <row r="118954" ht="12.75" customHeight="1" x14ac:dyDescent="0.2"/>
    <row r="118955" ht="12.75" customHeight="1" x14ac:dyDescent="0.2"/>
    <row r="118956" ht="12.75" customHeight="1" x14ac:dyDescent="0.2"/>
    <row r="118957" ht="12.75" customHeight="1" x14ac:dyDescent="0.2"/>
    <row r="118958" ht="12.75" customHeight="1" x14ac:dyDescent="0.2"/>
    <row r="118959" ht="12.75" customHeight="1" x14ac:dyDescent="0.2"/>
    <row r="118960" ht="12.75" customHeight="1" x14ac:dyDescent="0.2"/>
    <row r="118961" ht="12.75" customHeight="1" x14ac:dyDescent="0.2"/>
    <row r="118962" ht="12.75" customHeight="1" x14ac:dyDescent="0.2"/>
    <row r="118963" ht="12.75" customHeight="1" x14ac:dyDescent="0.2"/>
    <row r="118964" ht="12.75" customHeight="1" x14ac:dyDescent="0.2"/>
    <row r="118965" ht="12.75" customHeight="1" x14ac:dyDescent="0.2"/>
    <row r="118966" ht="12.75" customHeight="1" x14ac:dyDescent="0.2"/>
    <row r="118967" ht="12.75" customHeight="1" x14ac:dyDescent="0.2"/>
    <row r="118968" ht="12.75" customHeight="1" x14ac:dyDescent="0.2"/>
    <row r="118969" ht="12.75" customHeight="1" x14ac:dyDescent="0.2"/>
    <row r="118970" ht="12.75" customHeight="1" x14ac:dyDescent="0.2"/>
    <row r="118971" ht="12.75" customHeight="1" x14ac:dyDescent="0.2"/>
    <row r="118972" ht="12.75" customHeight="1" x14ac:dyDescent="0.2"/>
    <row r="118973" ht="12.75" customHeight="1" x14ac:dyDescent="0.2"/>
    <row r="118974" ht="12.75" customHeight="1" x14ac:dyDescent="0.2"/>
    <row r="118975" ht="12.75" customHeight="1" x14ac:dyDescent="0.2"/>
    <row r="118976" ht="12.75" customHeight="1" x14ac:dyDescent="0.2"/>
    <row r="118977" ht="12.75" customHeight="1" x14ac:dyDescent="0.2"/>
    <row r="118978" ht="12.75" customHeight="1" x14ac:dyDescent="0.2"/>
    <row r="118979" ht="12.75" customHeight="1" x14ac:dyDescent="0.2"/>
    <row r="118980" ht="12.75" customHeight="1" x14ac:dyDescent="0.2"/>
    <row r="118981" ht="12.75" customHeight="1" x14ac:dyDescent="0.2"/>
    <row r="118982" ht="12.75" customHeight="1" x14ac:dyDescent="0.2"/>
    <row r="118983" ht="12.75" customHeight="1" x14ac:dyDescent="0.2"/>
    <row r="118984" ht="12.75" customHeight="1" x14ac:dyDescent="0.2"/>
    <row r="118985" ht="12.75" customHeight="1" x14ac:dyDescent="0.2"/>
    <row r="118986" ht="12.75" customHeight="1" x14ac:dyDescent="0.2"/>
    <row r="118987" ht="12.75" customHeight="1" x14ac:dyDescent="0.2"/>
    <row r="118988" ht="12.75" customHeight="1" x14ac:dyDescent="0.2"/>
    <row r="118989" ht="12.75" customHeight="1" x14ac:dyDescent="0.2"/>
    <row r="118990" ht="12.75" customHeight="1" x14ac:dyDescent="0.2"/>
    <row r="118991" ht="12.75" customHeight="1" x14ac:dyDescent="0.2"/>
    <row r="118992" ht="12.75" customHeight="1" x14ac:dyDescent="0.2"/>
    <row r="118993" ht="12.75" customHeight="1" x14ac:dyDescent="0.2"/>
    <row r="118994" ht="12.75" customHeight="1" x14ac:dyDescent="0.2"/>
    <row r="118995" ht="12.75" customHeight="1" x14ac:dyDescent="0.2"/>
    <row r="118996" ht="12.75" customHeight="1" x14ac:dyDescent="0.2"/>
    <row r="118997" ht="12.75" customHeight="1" x14ac:dyDescent="0.2"/>
    <row r="118998" ht="12.75" customHeight="1" x14ac:dyDescent="0.2"/>
    <row r="118999" ht="12.75" customHeight="1" x14ac:dyDescent="0.2"/>
    <row r="119000" ht="12.75" customHeight="1" x14ac:dyDescent="0.2"/>
    <row r="119001" ht="12.75" customHeight="1" x14ac:dyDescent="0.2"/>
    <row r="119002" ht="12.75" customHeight="1" x14ac:dyDescent="0.2"/>
    <row r="119003" ht="12.75" customHeight="1" x14ac:dyDescent="0.2"/>
    <row r="119004" ht="12.75" customHeight="1" x14ac:dyDescent="0.2"/>
    <row r="119005" ht="12.75" customHeight="1" x14ac:dyDescent="0.2"/>
    <row r="119006" ht="12.75" customHeight="1" x14ac:dyDescent="0.2"/>
    <row r="119007" ht="12.75" customHeight="1" x14ac:dyDescent="0.2"/>
    <row r="119008" ht="12.75" customHeight="1" x14ac:dyDescent="0.2"/>
    <row r="119009" ht="12.75" customHeight="1" x14ac:dyDescent="0.2"/>
    <row r="119010" ht="12.75" customHeight="1" x14ac:dyDescent="0.2"/>
    <row r="119011" ht="12.75" customHeight="1" x14ac:dyDescent="0.2"/>
    <row r="119012" ht="12.75" customHeight="1" x14ac:dyDescent="0.2"/>
    <row r="119013" ht="12.75" customHeight="1" x14ac:dyDescent="0.2"/>
    <row r="119014" ht="12.75" customHeight="1" x14ac:dyDescent="0.2"/>
    <row r="119015" ht="12.75" customHeight="1" x14ac:dyDescent="0.2"/>
    <row r="119016" ht="12.75" customHeight="1" x14ac:dyDescent="0.2"/>
    <row r="119017" ht="12.75" customHeight="1" x14ac:dyDescent="0.2"/>
    <row r="119018" ht="12.75" customHeight="1" x14ac:dyDescent="0.2"/>
    <row r="119019" ht="12.75" customHeight="1" x14ac:dyDescent="0.2"/>
    <row r="119020" ht="12.75" customHeight="1" x14ac:dyDescent="0.2"/>
    <row r="119021" ht="12.75" customHeight="1" x14ac:dyDescent="0.2"/>
    <row r="119022" ht="12.75" customHeight="1" x14ac:dyDescent="0.2"/>
    <row r="119023" ht="12.75" customHeight="1" x14ac:dyDescent="0.2"/>
    <row r="119024" ht="12.75" customHeight="1" x14ac:dyDescent="0.2"/>
    <row r="119025" ht="12.75" customHeight="1" x14ac:dyDescent="0.2"/>
    <row r="119026" ht="12.75" customHeight="1" x14ac:dyDescent="0.2"/>
    <row r="119027" ht="12.75" customHeight="1" x14ac:dyDescent="0.2"/>
    <row r="119028" ht="12.75" customHeight="1" x14ac:dyDescent="0.2"/>
    <row r="119029" ht="12.75" customHeight="1" x14ac:dyDescent="0.2"/>
    <row r="119030" ht="12.75" customHeight="1" x14ac:dyDescent="0.2"/>
    <row r="119031" ht="12.75" customHeight="1" x14ac:dyDescent="0.2"/>
    <row r="119032" ht="12.75" customHeight="1" x14ac:dyDescent="0.2"/>
    <row r="119033" ht="12.75" customHeight="1" x14ac:dyDescent="0.2"/>
    <row r="119034" ht="12.75" customHeight="1" x14ac:dyDescent="0.2"/>
    <row r="119035" ht="12.75" customHeight="1" x14ac:dyDescent="0.2"/>
    <row r="119036" ht="12.75" customHeight="1" x14ac:dyDescent="0.2"/>
    <row r="119037" ht="12.75" customHeight="1" x14ac:dyDescent="0.2"/>
    <row r="119038" ht="12.75" customHeight="1" x14ac:dyDescent="0.2"/>
    <row r="119039" ht="12.75" customHeight="1" x14ac:dyDescent="0.2"/>
    <row r="119040" ht="12.75" customHeight="1" x14ac:dyDescent="0.2"/>
    <row r="119041" ht="12.75" customHeight="1" x14ac:dyDescent="0.2"/>
    <row r="119042" ht="12.75" customHeight="1" x14ac:dyDescent="0.2"/>
    <row r="119043" ht="12.75" customHeight="1" x14ac:dyDescent="0.2"/>
    <row r="119044" ht="12.75" customHeight="1" x14ac:dyDescent="0.2"/>
    <row r="119045" ht="12.75" customHeight="1" x14ac:dyDescent="0.2"/>
    <row r="119046" ht="12.75" customHeight="1" x14ac:dyDescent="0.2"/>
    <row r="119047" ht="12.75" customHeight="1" x14ac:dyDescent="0.2"/>
    <row r="119048" ht="12.75" customHeight="1" x14ac:dyDescent="0.2"/>
    <row r="119049" ht="12.75" customHeight="1" x14ac:dyDescent="0.2"/>
    <row r="119050" ht="12.75" customHeight="1" x14ac:dyDescent="0.2"/>
    <row r="119051" ht="12.75" customHeight="1" x14ac:dyDescent="0.2"/>
    <row r="119052" ht="12.75" customHeight="1" x14ac:dyDescent="0.2"/>
    <row r="119053" ht="12.75" customHeight="1" x14ac:dyDescent="0.2"/>
    <row r="119054" ht="12.75" customHeight="1" x14ac:dyDescent="0.2"/>
    <row r="119055" ht="12.75" customHeight="1" x14ac:dyDescent="0.2"/>
    <row r="119056" ht="12.75" customHeight="1" x14ac:dyDescent="0.2"/>
    <row r="119057" ht="12.75" customHeight="1" x14ac:dyDescent="0.2"/>
    <row r="119058" ht="12.75" customHeight="1" x14ac:dyDescent="0.2"/>
    <row r="119059" ht="12.75" customHeight="1" x14ac:dyDescent="0.2"/>
    <row r="119060" ht="12.75" customHeight="1" x14ac:dyDescent="0.2"/>
    <row r="119061" ht="12.75" customHeight="1" x14ac:dyDescent="0.2"/>
    <row r="119062" ht="12.75" customHeight="1" x14ac:dyDescent="0.2"/>
    <row r="119063" ht="12.75" customHeight="1" x14ac:dyDescent="0.2"/>
    <row r="119064" ht="12.75" customHeight="1" x14ac:dyDescent="0.2"/>
    <row r="119065" ht="12.75" customHeight="1" x14ac:dyDescent="0.2"/>
    <row r="119066" ht="12.75" customHeight="1" x14ac:dyDescent="0.2"/>
    <row r="119067" ht="12.75" customHeight="1" x14ac:dyDescent="0.2"/>
    <row r="119068" ht="12.75" customHeight="1" x14ac:dyDescent="0.2"/>
    <row r="119069" ht="12.75" customHeight="1" x14ac:dyDescent="0.2"/>
    <row r="119070" ht="12.75" customHeight="1" x14ac:dyDescent="0.2"/>
    <row r="119071" ht="12.75" customHeight="1" x14ac:dyDescent="0.2"/>
    <row r="119072" ht="12.75" customHeight="1" x14ac:dyDescent="0.2"/>
    <row r="119073" ht="12.75" customHeight="1" x14ac:dyDescent="0.2"/>
    <row r="119074" ht="12.75" customHeight="1" x14ac:dyDescent="0.2"/>
    <row r="119075" ht="12.75" customHeight="1" x14ac:dyDescent="0.2"/>
    <row r="119076" ht="12.75" customHeight="1" x14ac:dyDescent="0.2"/>
    <row r="119077" ht="12.75" customHeight="1" x14ac:dyDescent="0.2"/>
    <row r="119078" ht="12.75" customHeight="1" x14ac:dyDescent="0.2"/>
    <row r="119079" ht="12.75" customHeight="1" x14ac:dyDescent="0.2"/>
    <row r="119080" ht="12.75" customHeight="1" x14ac:dyDescent="0.2"/>
    <row r="119081" ht="12.75" customHeight="1" x14ac:dyDescent="0.2"/>
    <row r="119082" ht="12.75" customHeight="1" x14ac:dyDescent="0.2"/>
    <row r="119083" ht="12.75" customHeight="1" x14ac:dyDescent="0.2"/>
    <row r="119084" ht="12.75" customHeight="1" x14ac:dyDescent="0.2"/>
    <row r="119085" ht="12.75" customHeight="1" x14ac:dyDescent="0.2"/>
    <row r="119086" ht="12.75" customHeight="1" x14ac:dyDescent="0.2"/>
    <row r="119087" ht="12.75" customHeight="1" x14ac:dyDescent="0.2"/>
    <row r="119088" ht="12.75" customHeight="1" x14ac:dyDescent="0.2"/>
    <row r="119089" ht="12.75" customHeight="1" x14ac:dyDescent="0.2"/>
    <row r="119090" ht="12.75" customHeight="1" x14ac:dyDescent="0.2"/>
    <row r="119091" ht="12.75" customHeight="1" x14ac:dyDescent="0.2"/>
    <row r="119092" ht="12.75" customHeight="1" x14ac:dyDescent="0.2"/>
    <row r="119093" ht="12.75" customHeight="1" x14ac:dyDescent="0.2"/>
    <row r="119094" ht="12.75" customHeight="1" x14ac:dyDescent="0.2"/>
    <row r="119095" ht="12.75" customHeight="1" x14ac:dyDescent="0.2"/>
    <row r="119096" ht="12.75" customHeight="1" x14ac:dyDescent="0.2"/>
    <row r="119097" ht="12.75" customHeight="1" x14ac:dyDescent="0.2"/>
    <row r="119098" ht="12.75" customHeight="1" x14ac:dyDescent="0.2"/>
    <row r="119099" ht="12.75" customHeight="1" x14ac:dyDescent="0.2"/>
    <row r="119100" ht="12.75" customHeight="1" x14ac:dyDescent="0.2"/>
    <row r="119101" ht="12.75" customHeight="1" x14ac:dyDescent="0.2"/>
    <row r="119102" ht="12.75" customHeight="1" x14ac:dyDescent="0.2"/>
    <row r="119103" ht="12.75" customHeight="1" x14ac:dyDescent="0.2"/>
    <row r="119104" ht="12.75" customHeight="1" x14ac:dyDescent="0.2"/>
    <row r="119105" ht="12.75" customHeight="1" x14ac:dyDescent="0.2"/>
    <row r="119106" ht="12.75" customHeight="1" x14ac:dyDescent="0.2"/>
    <row r="119107" ht="12.75" customHeight="1" x14ac:dyDescent="0.2"/>
    <row r="119108" ht="12.75" customHeight="1" x14ac:dyDescent="0.2"/>
    <row r="119109" ht="12.75" customHeight="1" x14ac:dyDescent="0.2"/>
    <row r="119110" ht="12.75" customHeight="1" x14ac:dyDescent="0.2"/>
    <row r="119111" ht="12.75" customHeight="1" x14ac:dyDescent="0.2"/>
    <row r="119112" ht="12.75" customHeight="1" x14ac:dyDescent="0.2"/>
    <row r="119113" ht="12.75" customHeight="1" x14ac:dyDescent="0.2"/>
    <row r="119114" ht="12.75" customHeight="1" x14ac:dyDescent="0.2"/>
    <row r="119115" ht="12.75" customHeight="1" x14ac:dyDescent="0.2"/>
    <row r="119116" ht="12.75" customHeight="1" x14ac:dyDescent="0.2"/>
    <row r="119117" ht="12.75" customHeight="1" x14ac:dyDescent="0.2"/>
    <row r="119118" ht="12.75" customHeight="1" x14ac:dyDescent="0.2"/>
    <row r="119119" ht="12.75" customHeight="1" x14ac:dyDescent="0.2"/>
    <row r="119120" ht="12.75" customHeight="1" x14ac:dyDescent="0.2"/>
    <row r="119121" ht="12.75" customHeight="1" x14ac:dyDescent="0.2"/>
    <row r="119122" ht="12.75" customHeight="1" x14ac:dyDescent="0.2"/>
    <row r="119123" ht="12.75" customHeight="1" x14ac:dyDescent="0.2"/>
    <row r="119124" ht="12.75" customHeight="1" x14ac:dyDescent="0.2"/>
    <row r="119125" ht="12.75" customHeight="1" x14ac:dyDescent="0.2"/>
    <row r="119126" ht="12.75" customHeight="1" x14ac:dyDescent="0.2"/>
    <row r="119127" ht="12.75" customHeight="1" x14ac:dyDescent="0.2"/>
    <row r="119128" ht="12.75" customHeight="1" x14ac:dyDescent="0.2"/>
    <row r="119129" ht="12.75" customHeight="1" x14ac:dyDescent="0.2"/>
    <row r="119130" ht="12.75" customHeight="1" x14ac:dyDescent="0.2"/>
    <row r="119131" ht="12.75" customHeight="1" x14ac:dyDescent="0.2"/>
    <row r="119132" ht="12.75" customHeight="1" x14ac:dyDescent="0.2"/>
    <row r="119133" ht="12.75" customHeight="1" x14ac:dyDescent="0.2"/>
    <row r="119134" ht="12.75" customHeight="1" x14ac:dyDescent="0.2"/>
    <row r="119135" ht="12.75" customHeight="1" x14ac:dyDescent="0.2"/>
    <row r="119136" ht="12.75" customHeight="1" x14ac:dyDescent="0.2"/>
    <row r="119137" ht="12.75" customHeight="1" x14ac:dyDescent="0.2"/>
    <row r="119138" ht="12.75" customHeight="1" x14ac:dyDescent="0.2"/>
    <row r="119139" ht="12.75" customHeight="1" x14ac:dyDescent="0.2"/>
    <row r="119140" ht="12.75" customHeight="1" x14ac:dyDescent="0.2"/>
    <row r="119141" ht="12.75" customHeight="1" x14ac:dyDescent="0.2"/>
    <row r="119142" ht="12.75" customHeight="1" x14ac:dyDescent="0.2"/>
    <row r="119143" ht="12.75" customHeight="1" x14ac:dyDescent="0.2"/>
    <row r="119144" ht="12.75" customHeight="1" x14ac:dyDescent="0.2"/>
    <row r="119145" ht="12.75" customHeight="1" x14ac:dyDescent="0.2"/>
    <row r="119146" ht="12.75" customHeight="1" x14ac:dyDescent="0.2"/>
    <row r="119147" ht="12.75" customHeight="1" x14ac:dyDescent="0.2"/>
    <row r="119148" ht="12.75" customHeight="1" x14ac:dyDescent="0.2"/>
    <row r="119149" ht="12.75" customHeight="1" x14ac:dyDescent="0.2"/>
    <row r="119150" ht="12.75" customHeight="1" x14ac:dyDescent="0.2"/>
    <row r="119151" ht="12.75" customHeight="1" x14ac:dyDescent="0.2"/>
    <row r="119152" ht="12.75" customHeight="1" x14ac:dyDescent="0.2"/>
    <row r="119153" ht="12.75" customHeight="1" x14ac:dyDescent="0.2"/>
    <row r="119154" ht="12.75" customHeight="1" x14ac:dyDescent="0.2"/>
    <row r="119155" ht="12.75" customHeight="1" x14ac:dyDescent="0.2"/>
    <row r="119156" ht="12.75" customHeight="1" x14ac:dyDescent="0.2"/>
    <row r="119157" ht="12.75" customHeight="1" x14ac:dyDescent="0.2"/>
    <row r="119158" ht="12.75" customHeight="1" x14ac:dyDescent="0.2"/>
    <row r="119159" ht="12.75" customHeight="1" x14ac:dyDescent="0.2"/>
    <row r="119160" ht="12.75" customHeight="1" x14ac:dyDescent="0.2"/>
    <row r="119161" ht="12.75" customHeight="1" x14ac:dyDescent="0.2"/>
    <row r="119162" ht="12.75" customHeight="1" x14ac:dyDescent="0.2"/>
    <row r="119163" ht="12.75" customHeight="1" x14ac:dyDescent="0.2"/>
    <row r="119164" ht="12.75" customHeight="1" x14ac:dyDescent="0.2"/>
    <row r="119165" ht="12.75" customHeight="1" x14ac:dyDescent="0.2"/>
    <row r="119166" ht="12.75" customHeight="1" x14ac:dyDescent="0.2"/>
    <row r="119167" ht="12.75" customHeight="1" x14ac:dyDescent="0.2"/>
    <row r="119168" ht="12.75" customHeight="1" x14ac:dyDescent="0.2"/>
    <row r="119169" ht="12.75" customHeight="1" x14ac:dyDescent="0.2"/>
    <row r="119170" ht="12.75" customHeight="1" x14ac:dyDescent="0.2"/>
    <row r="119171" ht="12.75" customHeight="1" x14ac:dyDescent="0.2"/>
    <row r="119172" ht="12.75" customHeight="1" x14ac:dyDescent="0.2"/>
    <row r="119173" ht="12.75" customHeight="1" x14ac:dyDescent="0.2"/>
    <row r="119174" ht="12.75" customHeight="1" x14ac:dyDescent="0.2"/>
    <row r="119175" ht="12.75" customHeight="1" x14ac:dyDescent="0.2"/>
    <row r="119176" ht="12.75" customHeight="1" x14ac:dyDescent="0.2"/>
    <row r="119177" ht="12.75" customHeight="1" x14ac:dyDescent="0.2"/>
    <row r="119178" ht="12.75" customHeight="1" x14ac:dyDescent="0.2"/>
    <row r="119179" ht="12.75" customHeight="1" x14ac:dyDescent="0.2"/>
    <row r="119180" ht="12.75" customHeight="1" x14ac:dyDescent="0.2"/>
    <row r="119181" ht="12.75" customHeight="1" x14ac:dyDescent="0.2"/>
    <row r="119182" ht="12.75" customHeight="1" x14ac:dyDescent="0.2"/>
    <row r="119183" ht="12.75" customHeight="1" x14ac:dyDescent="0.2"/>
    <row r="119184" ht="12.75" customHeight="1" x14ac:dyDescent="0.2"/>
    <row r="119185" ht="12.75" customHeight="1" x14ac:dyDescent="0.2"/>
    <row r="119186" ht="12.75" customHeight="1" x14ac:dyDescent="0.2"/>
    <row r="119187" ht="12.75" customHeight="1" x14ac:dyDescent="0.2"/>
    <row r="119188" ht="12.75" customHeight="1" x14ac:dyDescent="0.2"/>
    <row r="119189" ht="12.75" customHeight="1" x14ac:dyDescent="0.2"/>
    <row r="119190" ht="12.75" customHeight="1" x14ac:dyDescent="0.2"/>
    <row r="119191" ht="12.75" customHeight="1" x14ac:dyDescent="0.2"/>
    <row r="119192" ht="12.75" customHeight="1" x14ac:dyDescent="0.2"/>
    <row r="119193" ht="12.75" customHeight="1" x14ac:dyDescent="0.2"/>
    <row r="119194" ht="12.75" customHeight="1" x14ac:dyDescent="0.2"/>
    <row r="119195" ht="12.75" customHeight="1" x14ac:dyDescent="0.2"/>
    <row r="119196" ht="12.75" customHeight="1" x14ac:dyDescent="0.2"/>
    <row r="119197" ht="12.75" customHeight="1" x14ac:dyDescent="0.2"/>
    <row r="119198" ht="12.75" customHeight="1" x14ac:dyDescent="0.2"/>
    <row r="119199" ht="12.75" customHeight="1" x14ac:dyDescent="0.2"/>
    <row r="119200" ht="12.75" customHeight="1" x14ac:dyDescent="0.2"/>
    <row r="119201" ht="12.75" customHeight="1" x14ac:dyDescent="0.2"/>
    <row r="119202" ht="12.75" customHeight="1" x14ac:dyDescent="0.2"/>
    <row r="119203" ht="12.75" customHeight="1" x14ac:dyDescent="0.2"/>
    <row r="119204" ht="12.75" customHeight="1" x14ac:dyDescent="0.2"/>
    <row r="119205" ht="12.75" customHeight="1" x14ac:dyDescent="0.2"/>
    <row r="119206" ht="12.75" customHeight="1" x14ac:dyDescent="0.2"/>
    <row r="119207" ht="12.75" customHeight="1" x14ac:dyDescent="0.2"/>
    <row r="119208" ht="12.75" customHeight="1" x14ac:dyDescent="0.2"/>
    <row r="119209" ht="12.75" customHeight="1" x14ac:dyDescent="0.2"/>
    <row r="119210" ht="12.75" customHeight="1" x14ac:dyDescent="0.2"/>
    <row r="119211" ht="12.75" customHeight="1" x14ac:dyDescent="0.2"/>
    <row r="119212" ht="12.75" customHeight="1" x14ac:dyDescent="0.2"/>
    <row r="119213" ht="12.75" customHeight="1" x14ac:dyDescent="0.2"/>
    <row r="119214" ht="12.75" customHeight="1" x14ac:dyDescent="0.2"/>
    <row r="119215" ht="12.75" customHeight="1" x14ac:dyDescent="0.2"/>
    <row r="119216" ht="12.75" customHeight="1" x14ac:dyDescent="0.2"/>
    <row r="119217" ht="12.75" customHeight="1" x14ac:dyDescent="0.2"/>
    <row r="119218" ht="12.75" customHeight="1" x14ac:dyDescent="0.2"/>
    <row r="119219" ht="12.75" customHeight="1" x14ac:dyDescent="0.2"/>
    <row r="119220" ht="12.75" customHeight="1" x14ac:dyDescent="0.2"/>
    <row r="119221" ht="12.75" customHeight="1" x14ac:dyDescent="0.2"/>
    <row r="119222" ht="12.75" customHeight="1" x14ac:dyDescent="0.2"/>
    <row r="119223" ht="12.75" customHeight="1" x14ac:dyDescent="0.2"/>
    <row r="119224" ht="12.75" customHeight="1" x14ac:dyDescent="0.2"/>
    <row r="119225" ht="12.75" customHeight="1" x14ac:dyDescent="0.2"/>
    <row r="119226" ht="12.75" customHeight="1" x14ac:dyDescent="0.2"/>
    <row r="119227" ht="12.75" customHeight="1" x14ac:dyDescent="0.2"/>
    <row r="119228" ht="12.75" customHeight="1" x14ac:dyDescent="0.2"/>
    <row r="119229" ht="12.75" customHeight="1" x14ac:dyDescent="0.2"/>
    <row r="119230" ht="12.75" customHeight="1" x14ac:dyDescent="0.2"/>
    <row r="119231" ht="12.75" customHeight="1" x14ac:dyDescent="0.2"/>
    <row r="119232" ht="12.75" customHeight="1" x14ac:dyDescent="0.2"/>
    <row r="119233" ht="12.75" customHeight="1" x14ac:dyDescent="0.2"/>
    <row r="119234" ht="12.75" customHeight="1" x14ac:dyDescent="0.2"/>
    <row r="119235" ht="12.75" customHeight="1" x14ac:dyDescent="0.2"/>
    <row r="119236" ht="12.75" customHeight="1" x14ac:dyDescent="0.2"/>
    <row r="119237" ht="12.75" customHeight="1" x14ac:dyDescent="0.2"/>
    <row r="119238" ht="12.75" customHeight="1" x14ac:dyDescent="0.2"/>
    <row r="119239" ht="12.75" customHeight="1" x14ac:dyDescent="0.2"/>
    <row r="119240" ht="12.75" customHeight="1" x14ac:dyDescent="0.2"/>
    <row r="119241" ht="12.75" customHeight="1" x14ac:dyDescent="0.2"/>
    <row r="119242" ht="12.75" customHeight="1" x14ac:dyDescent="0.2"/>
    <row r="119243" ht="12.75" customHeight="1" x14ac:dyDescent="0.2"/>
    <row r="119244" ht="12.75" customHeight="1" x14ac:dyDescent="0.2"/>
    <row r="119245" ht="12.75" customHeight="1" x14ac:dyDescent="0.2"/>
    <row r="119246" ht="12.75" customHeight="1" x14ac:dyDescent="0.2"/>
    <row r="119247" ht="12.75" customHeight="1" x14ac:dyDescent="0.2"/>
    <row r="119248" ht="12.75" customHeight="1" x14ac:dyDescent="0.2"/>
    <row r="119249" ht="12.75" customHeight="1" x14ac:dyDescent="0.2"/>
    <row r="119250" ht="12.75" customHeight="1" x14ac:dyDescent="0.2"/>
    <row r="119251" ht="12.75" customHeight="1" x14ac:dyDescent="0.2"/>
    <row r="119252" ht="12.75" customHeight="1" x14ac:dyDescent="0.2"/>
    <row r="119253" ht="12.75" customHeight="1" x14ac:dyDescent="0.2"/>
    <row r="119254" ht="12.75" customHeight="1" x14ac:dyDescent="0.2"/>
    <row r="119255" ht="12.75" customHeight="1" x14ac:dyDescent="0.2"/>
    <row r="119256" ht="12.75" customHeight="1" x14ac:dyDescent="0.2"/>
    <row r="119257" ht="12.75" customHeight="1" x14ac:dyDescent="0.2"/>
    <row r="119258" ht="12.75" customHeight="1" x14ac:dyDescent="0.2"/>
    <row r="119259" ht="12.75" customHeight="1" x14ac:dyDescent="0.2"/>
    <row r="119260" ht="12.75" customHeight="1" x14ac:dyDescent="0.2"/>
    <row r="119261" ht="12.75" customHeight="1" x14ac:dyDescent="0.2"/>
    <row r="119262" ht="12.75" customHeight="1" x14ac:dyDescent="0.2"/>
    <row r="119263" ht="12.75" customHeight="1" x14ac:dyDescent="0.2"/>
    <row r="119264" ht="12.75" customHeight="1" x14ac:dyDescent="0.2"/>
    <row r="119265" ht="12.75" customHeight="1" x14ac:dyDescent="0.2"/>
    <row r="119266" ht="12.75" customHeight="1" x14ac:dyDescent="0.2"/>
    <row r="119267" ht="12.75" customHeight="1" x14ac:dyDescent="0.2"/>
    <row r="119268" ht="12.75" customHeight="1" x14ac:dyDescent="0.2"/>
    <row r="119269" ht="12.75" customHeight="1" x14ac:dyDescent="0.2"/>
    <row r="119270" ht="12.75" customHeight="1" x14ac:dyDescent="0.2"/>
    <row r="119271" ht="12.75" customHeight="1" x14ac:dyDescent="0.2"/>
    <row r="119272" ht="12.75" customHeight="1" x14ac:dyDescent="0.2"/>
    <row r="119273" ht="12.75" customHeight="1" x14ac:dyDescent="0.2"/>
    <row r="119274" ht="12.75" customHeight="1" x14ac:dyDescent="0.2"/>
    <row r="119275" ht="12.75" customHeight="1" x14ac:dyDescent="0.2"/>
    <row r="119276" ht="12.75" customHeight="1" x14ac:dyDescent="0.2"/>
    <row r="119277" ht="12.75" customHeight="1" x14ac:dyDescent="0.2"/>
    <row r="119278" ht="12.75" customHeight="1" x14ac:dyDescent="0.2"/>
    <row r="119279" ht="12.75" customHeight="1" x14ac:dyDescent="0.2"/>
    <row r="119280" ht="12.75" customHeight="1" x14ac:dyDescent="0.2"/>
    <row r="119281" ht="12.75" customHeight="1" x14ac:dyDescent="0.2"/>
    <row r="119282" ht="12.75" customHeight="1" x14ac:dyDescent="0.2"/>
    <row r="119283" ht="12.75" customHeight="1" x14ac:dyDescent="0.2"/>
    <row r="119284" ht="12.75" customHeight="1" x14ac:dyDescent="0.2"/>
    <row r="119285" ht="12.75" customHeight="1" x14ac:dyDescent="0.2"/>
    <row r="119286" ht="12.75" customHeight="1" x14ac:dyDescent="0.2"/>
    <row r="119287" ht="12.75" customHeight="1" x14ac:dyDescent="0.2"/>
    <row r="119288" ht="12.75" customHeight="1" x14ac:dyDescent="0.2"/>
    <row r="119289" ht="12.75" customHeight="1" x14ac:dyDescent="0.2"/>
    <row r="119290" ht="12.75" customHeight="1" x14ac:dyDescent="0.2"/>
    <row r="119291" ht="12.75" customHeight="1" x14ac:dyDescent="0.2"/>
    <row r="119292" ht="12.75" customHeight="1" x14ac:dyDescent="0.2"/>
    <row r="119293" ht="12.75" customHeight="1" x14ac:dyDescent="0.2"/>
    <row r="119294" ht="12.75" customHeight="1" x14ac:dyDescent="0.2"/>
    <row r="119295" ht="12.75" customHeight="1" x14ac:dyDescent="0.2"/>
    <row r="119296" ht="12.75" customHeight="1" x14ac:dyDescent="0.2"/>
    <row r="119297" ht="12.75" customHeight="1" x14ac:dyDescent="0.2"/>
    <row r="119298" ht="12.75" customHeight="1" x14ac:dyDescent="0.2"/>
    <row r="119299" ht="12.75" customHeight="1" x14ac:dyDescent="0.2"/>
    <row r="119300" ht="12.75" customHeight="1" x14ac:dyDescent="0.2"/>
    <row r="119301" ht="12.75" customHeight="1" x14ac:dyDescent="0.2"/>
    <row r="119302" ht="12.75" customHeight="1" x14ac:dyDescent="0.2"/>
    <row r="119303" ht="12.75" customHeight="1" x14ac:dyDescent="0.2"/>
    <row r="119304" ht="12.75" customHeight="1" x14ac:dyDescent="0.2"/>
    <row r="119305" ht="12.75" customHeight="1" x14ac:dyDescent="0.2"/>
    <row r="119306" ht="12.75" customHeight="1" x14ac:dyDescent="0.2"/>
    <row r="119307" ht="12.75" customHeight="1" x14ac:dyDescent="0.2"/>
    <row r="119308" ht="12.75" customHeight="1" x14ac:dyDescent="0.2"/>
    <row r="119309" ht="12.75" customHeight="1" x14ac:dyDescent="0.2"/>
    <row r="119310" ht="12.75" customHeight="1" x14ac:dyDescent="0.2"/>
    <row r="119311" ht="12.75" customHeight="1" x14ac:dyDescent="0.2"/>
    <row r="119312" ht="12.75" customHeight="1" x14ac:dyDescent="0.2"/>
    <row r="119313" ht="12.75" customHeight="1" x14ac:dyDescent="0.2"/>
    <row r="119314" ht="12.75" customHeight="1" x14ac:dyDescent="0.2"/>
    <row r="119315" ht="12.75" customHeight="1" x14ac:dyDescent="0.2"/>
    <row r="119316" ht="12.75" customHeight="1" x14ac:dyDescent="0.2"/>
    <row r="119317" ht="12.75" customHeight="1" x14ac:dyDescent="0.2"/>
    <row r="119318" ht="12.75" customHeight="1" x14ac:dyDescent="0.2"/>
    <row r="119319" ht="12.75" customHeight="1" x14ac:dyDescent="0.2"/>
    <row r="119320" ht="12.75" customHeight="1" x14ac:dyDescent="0.2"/>
    <row r="119321" ht="12.75" customHeight="1" x14ac:dyDescent="0.2"/>
    <row r="119322" ht="12.75" customHeight="1" x14ac:dyDescent="0.2"/>
    <row r="119323" ht="12.75" customHeight="1" x14ac:dyDescent="0.2"/>
    <row r="119324" ht="12.75" customHeight="1" x14ac:dyDescent="0.2"/>
    <row r="119325" ht="12.75" customHeight="1" x14ac:dyDescent="0.2"/>
    <row r="119326" ht="12.75" customHeight="1" x14ac:dyDescent="0.2"/>
    <row r="119327" ht="12.75" customHeight="1" x14ac:dyDescent="0.2"/>
    <row r="119328" ht="12.75" customHeight="1" x14ac:dyDescent="0.2"/>
    <row r="119329" ht="12.75" customHeight="1" x14ac:dyDescent="0.2"/>
    <row r="119330" ht="12.75" customHeight="1" x14ac:dyDescent="0.2"/>
    <row r="119331" ht="12.75" customHeight="1" x14ac:dyDescent="0.2"/>
    <row r="119332" ht="12.75" customHeight="1" x14ac:dyDescent="0.2"/>
    <row r="119333" ht="12.75" customHeight="1" x14ac:dyDescent="0.2"/>
    <row r="119334" ht="12.75" customHeight="1" x14ac:dyDescent="0.2"/>
    <row r="119335" ht="12.75" customHeight="1" x14ac:dyDescent="0.2"/>
    <row r="119336" ht="12.75" customHeight="1" x14ac:dyDescent="0.2"/>
    <row r="119337" ht="12.75" customHeight="1" x14ac:dyDescent="0.2"/>
    <row r="119338" ht="12.75" customHeight="1" x14ac:dyDescent="0.2"/>
    <row r="119339" ht="12.75" customHeight="1" x14ac:dyDescent="0.2"/>
    <row r="119340" ht="12.75" customHeight="1" x14ac:dyDescent="0.2"/>
    <row r="119341" ht="12.75" customHeight="1" x14ac:dyDescent="0.2"/>
    <row r="119342" ht="12.75" customHeight="1" x14ac:dyDescent="0.2"/>
    <row r="119343" ht="12.75" customHeight="1" x14ac:dyDescent="0.2"/>
    <row r="119344" ht="12.75" customHeight="1" x14ac:dyDescent="0.2"/>
    <row r="119345" ht="12.75" customHeight="1" x14ac:dyDescent="0.2"/>
    <row r="119346" ht="12.75" customHeight="1" x14ac:dyDescent="0.2"/>
    <row r="119347" ht="12.75" customHeight="1" x14ac:dyDescent="0.2"/>
    <row r="119348" ht="12.75" customHeight="1" x14ac:dyDescent="0.2"/>
    <row r="119349" ht="12.75" customHeight="1" x14ac:dyDescent="0.2"/>
    <row r="119350" ht="12.75" customHeight="1" x14ac:dyDescent="0.2"/>
    <row r="119351" ht="12.75" customHeight="1" x14ac:dyDescent="0.2"/>
    <row r="119352" ht="12.75" customHeight="1" x14ac:dyDescent="0.2"/>
    <row r="119353" ht="12.75" customHeight="1" x14ac:dyDescent="0.2"/>
    <row r="119354" ht="12.75" customHeight="1" x14ac:dyDescent="0.2"/>
    <row r="119355" ht="12.75" customHeight="1" x14ac:dyDescent="0.2"/>
    <row r="119356" ht="12.75" customHeight="1" x14ac:dyDescent="0.2"/>
    <row r="119357" ht="12.75" customHeight="1" x14ac:dyDescent="0.2"/>
    <row r="119358" ht="12.75" customHeight="1" x14ac:dyDescent="0.2"/>
    <row r="119359" ht="12.75" customHeight="1" x14ac:dyDescent="0.2"/>
    <row r="119360" ht="12.75" customHeight="1" x14ac:dyDescent="0.2"/>
    <row r="119361" ht="12.75" customHeight="1" x14ac:dyDescent="0.2"/>
    <row r="119362" ht="12.75" customHeight="1" x14ac:dyDescent="0.2"/>
    <row r="119363" ht="12.75" customHeight="1" x14ac:dyDescent="0.2"/>
    <row r="119364" ht="12.75" customHeight="1" x14ac:dyDescent="0.2"/>
    <row r="119365" ht="12.75" customHeight="1" x14ac:dyDescent="0.2"/>
    <row r="119366" ht="12.75" customHeight="1" x14ac:dyDescent="0.2"/>
    <row r="119367" ht="12.75" customHeight="1" x14ac:dyDescent="0.2"/>
    <row r="119368" ht="12.75" customHeight="1" x14ac:dyDescent="0.2"/>
    <row r="119369" ht="12.75" customHeight="1" x14ac:dyDescent="0.2"/>
    <row r="119370" ht="12.75" customHeight="1" x14ac:dyDescent="0.2"/>
    <row r="119371" ht="12.75" customHeight="1" x14ac:dyDescent="0.2"/>
    <row r="119372" ht="12.75" customHeight="1" x14ac:dyDescent="0.2"/>
    <row r="119373" ht="12.75" customHeight="1" x14ac:dyDescent="0.2"/>
    <row r="119374" ht="12.75" customHeight="1" x14ac:dyDescent="0.2"/>
    <row r="119375" ht="12.75" customHeight="1" x14ac:dyDescent="0.2"/>
    <row r="119376" ht="12.75" customHeight="1" x14ac:dyDescent="0.2"/>
    <row r="119377" ht="12.75" customHeight="1" x14ac:dyDescent="0.2"/>
    <row r="119378" ht="12.75" customHeight="1" x14ac:dyDescent="0.2"/>
    <row r="119379" ht="12.75" customHeight="1" x14ac:dyDescent="0.2"/>
    <row r="119380" ht="12.75" customHeight="1" x14ac:dyDescent="0.2"/>
    <row r="119381" ht="12.75" customHeight="1" x14ac:dyDescent="0.2"/>
    <row r="119382" ht="12.75" customHeight="1" x14ac:dyDescent="0.2"/>
    <row r="119383" ht="12.75" customHeight="1" x14ac:dyDescent="0.2"/>
    <row r="119384" ht="12.75" customHeight="1" x14ac:dyDescent="0.2"/>
    <row r="119385" ht="12.75" customHeight="1" x14ac:dyDescent="0.2"/>
    <row r="119386" ht="12.75" customHeight="1" x14ac:dyDescent="0.2"/>
    <row r="119387" ht="12.75" customHeight="1" x14ac:dyDescent="0.2"/>
    <row r="119388" ht="12.75" customHeight="1" x14ac:dyDescent="0.2"/>
    <row r="119389" ht="12.75" customHeight="1" x14ac:dyDescent="0.2"/>
    <row r="119390" ht="12.75" customHeight="1" x14ac:dyDescent="0.2"/>
    <row r="119391" ht="12.75" customHeight="1" x14ac:dyDescent="0.2"/>
    <row r="119392" ht="12.75" customHeight="1" x14ac:dyDescent="0.2"/>
    <row r="119393" ht="12.75" customHeight="1" x14ac:dyDescent="0.2"/>
    <row r="119394" ht="12.75" customHeight="1" x14ac:dyDescent="0.2"/>
    <row r="119395" ht="12.75" customHeight="1" x14ac:dyDescent="0.2"/>
    <row r="119396" ht="12.75" customHeight="1" x14ac:dyDescent="0.2"/>
    <row r="119397" ht="12.75" customHeight="1" x14ac:dyDescent="0.2"/>
    <row r="119398" ht="12.75" customHeight="1" x14ac:dyDescent="0.2"/>
    <row r="119399" ht="12.75" customHeight="1" x14ac:dyDescent="0.2"/>
    <row r="119400" ht="12.75" customHeight="1" x14ac:dyDescent="0.2"/>
    <row r="119401" ht="12.75" customHeight="1" x14ac:dyDescent="0.2"/>
    <row r="119402" ht="12.75" customHeight="1" x14ac:dyDescent="0.2"/>
    <row r="119403" ht="12.75" customHeight="1" x14ac:dyDescent="0.2"/>
    <row r="119404" ht="12.75" customHeight="1" x14ac:dyDescent="0.2"/>
    <row r="119405" ht="12.75" customHeight="1" x14ac:dyDescent="0.2"/>
    <row r="119406" ht="12.75" customHeight="1" x14ac:dyDescent="0.2"/>
    <row r="119407" ht="12.75" customHeight="1" x14ac:dyDescent="0.2"/>
    <row r="119408" ht="12.75" customHeight="1" x14ac:dyDescent="0.2"/>
    <row r="119409" ht="12.75" customHeight="1" x14ac:dyDescent="0.2"/>
    <row r="119410" ht="12.75" customHeight="1" x14ac:dyDescent="0.2"/>
    <row r="119411" ht="12.75" customHeight="1" x14ac:dyDescent="0.2"/>
    <row r="119412" ht="12.75" customHeight="1" x14ac:dyDescent="0.2"/>
    <row r="119413" ht="12.75" customHeight="1" x14ac:dyDescent="0.2"/>
    <row r="119414" ht="12.75" customHeight="1" x14ac:dyDescent="0.2"/>
    <row r="119415" ht="12.75" customHeight="1" x14ac:dyDescent="0.2"/>
    <row r="119416" ht="12.75" customHeight="1" x14ac:dyDescent="0.2"/>
    <row r="119417" ht="12.75" customHeight="1" x14ac:dyDescent="0.2"/>
    <row r="119418" ht="12.75" customHeight="1" x14ac:dyDescent="0.2"/>
    <row r="119419" ht="12.75" customHeight="1" x14ac:dyDescent="0.2"/>
    <row r="119420" ht="12.75" customHeight="1" x14ac:dyDescent="0.2"/>
    <row r="119421" ht="12.75" customHeight="1" x14ac:dyDescent="0.2"/>
    <row r="119422" ht="12.75" customHeight="1" x14ac:dyDescent="0.2"/>
    <row r="119423" ht="12.75" customHeight="1" x14ac:dyDescent="0.2"/>
    <row r="119424" ht="12.75" customHeight="1" x14ac:dyDescent="0.2"/>
    <row r="119425" ht="12.75" customHeight="1" x14ac:dyDescent="0.2"/>
    <row r="119426" ht="12.75" customHeight="1" x14ac:dyDescent="0.2"/>
    <row r="119427" ht="12.75" customHeight="1" x14ac:dyDescent="0.2"/>
    <row r="119428" ht="12.75" customHeight="1" x14ac:dyDescent="0.2"/>
    <row r="119429" ht="12.75" customHeight="1" x14ac:dyDescent="0.2"/>
    <row r="119430" ht="12.75" customHeight="1" x14ac:dyDescent="0.2"/>
    <row r="119431" ht="12.75" customHeight="1" x14ac:dyDescent="0.2"/>
    <row r="119432" ht="12.75" customHeight="1" x14ac:dyDescent="0.2"/>
    <row r="119433" ht="12.75" customHeight="1" x14ac:dyDescent="0.2"/>
    <row r="119434" ht="12.75" customHeight="1" x14ac:dyDescent="0.2"/>
    <row r="119435" ht="12.75" customHeight="1" x14ac:dyDescent="0.2"/>
    <row r="119436" ht="12.75" customHeight="1" x14ac:dyDescent="0.2"/>
    <row r="119437" ht="12.75" customHeight="1" x14ac:dyDescent="0.2"/>
    <row r="119438" ht="12.75" customHeight="1" x14ac:dyDescent="0.2"/>
    <row r="119439" ht="12.75" customHeight="1" x14ac:dyDescent="0.2"/>
    <row r="119440" ht="12.75" customHeight="1" x14ac:dyDescent="0.2"/>
    <row r="119441" ht="12.75" customHeight="1" x14ac:dyDescent="0.2"/>
    <row r="119442" ht="12.75" customHeight="1" x14ac:dyDescent="0.2"/>
    <row r="119443" ht="12.75" customHeight="1" x14ac:dyDescent="0.2"/>
    <row r="119444" ht="12.75" customHeight="1" x14ac:dyDescent="0.2"/>
    <row r="119445" ht="12.75" customHeight="1" x14ac:dyDescent="0.2"/>
    <row r="119446" ht="12.75" customHeight="1" x14ac:dyDescent="0.2"/>
    <row r="119447" ht="12.75" customHeight="1" x14ac:dyDescent="0.2"/>
    <row r="119448" ht="12.75" customHeight="1" x14ac:dyDescent="0.2"/>
    <row r="119449" ht="12.75" customHeight="1" x14ac:dyDescent="0.2"/>
    <row r="119450" ht="12.75" customHeight="1" x14ac:dyDescent="0.2"/>
    <row r="119451" ht="12.75" customHeight="1" x14ac:dyDescent="0.2"/>
    <row r="119452" ht="12.75" customHeight="1" x14ac:dyDescent="0.2"/>
    <row r="119453" ht="12.75" customHeight="1" x14ac:dyDescent="0.2"/>
    <row r="119454" ht="12.75" customHeight="1" x14ac:dyDescent="0.2"/>
    <row r="119455" ht="12.75" customHeight="1" x14ac:dyDescent="0.2"/>
    <row r="119456" ht="12.75" customHeight="1" x14ac:dyDescent="0.2"/>
    <row r="119457" ht="12.75" customHeight="1" x14ac:dyDescent="0.2"/>
    <row r="119458" ht="12.75" customHeight="1" x14ac:dyDescent="0.2"/>
    <row r="119459" ht="12.75" customHeight="1" x14ac:dyDescent="0.2"/>
    <row r="119460" ht="12.75" customHeight="1" x14ac:dyDescent="0.2"/>
    <row r="119461" ht="12.75" customHeight="1" x14ac:dyDescent="0.2"/>
    <row r="119462" ht="12.75" customHeight="1" x14ac:dyDescent="0.2"/>
    <row r="119463" ht="12.75" customHeight="1" x14ac:dyDescent="0.2"/>
    <row r="119464" ht="12.75" customHeight="1" x14ac:dyDescent="0.2"/>
    <row r="119465" ht="12.75" customHeight="1" x14ac:dyDescent="0.2"/>
    <row r="119466" ht="12.75" customHeight="1" x14ac:dyDescent="0.2"/>
    <row r="119467" ht="12.75" customHeight="1" x14ac:dyDescent="0.2"/>
    <row r="119468" ht="12.75" customHeight="1" x14ac:dyDescent="0.2"/>
    <row r="119469" ht="12.75" customHeight="1" x14ac:dyDescent="0.2"/>
    <row r="119470" ht="12.75" customHeight="1" x14ac:dyDescent="0.2"/>
    <row r="119471" ht="12.75" customHeight="1" x14ac:dyDescent="0.2"/>
    <row r="119472" ht="12.75" customHeight="1" x14ac:dyDescent="0.2"/>
    <row r="119473" ht="12.75" customHeight="1" x14ac:dyDescent="0.2"/>
    <row r="119474" ht="12.75" customHeight="1" x14ac:dyDescent="0.2"/>
    <row r="119475" ht="12.75" customHeight="1" x14ac:dyDescent="0.2"/>
    <row r="119476" ht="12.75" customHeight="1" x14ac:dyDescent="0.2"/>
    <row r="119477" ht="12.75" customHeight="1" x14ac:dyDescent="0.2"/>
    <row r="119478" ht="12.75" customHeight="1" x14ac:dyDescent="0.2"/>
    <row r="119479" ht="12.75" customHeight="1" x14ac:dyDescent="0.2"/>
    <row r="119480" ht="12.75" customHeight="1" x14ac:dyDescent="0.2"/>
    <row r="119481" ht="12.75" customHeight="1" x14ac:dyDescent="0.2"/>
    <row r="119482" ht="12.75" customHeight="1" x14ac:dyDescent="0.2"/>
    <row r="119483" ht="12.75" customHeight="1" x14ac:dyDescent="0.2"/>
    <row r="119484" ht="12.75" customHeight="1" x14ac:dyDescent="0.2"/>
    <row r="119485" ht="12.75" customHeight="1" x14ac:dyDescent="0.2"/>
    <row r="119486" ht="12.75" customHeight="1" x14ac:dyDescent="0.2"/>
    <row r="119487" ht="12.75" customHeight="1" x14ac:dyDescent="0.2"/>
    <row r="119488" ht="12.75" customHeight="1" x14ac:dyDescent="0.2"/>
    <row r="119489" ht="12.75" customHeight="1" x14ac:dyDescent="0.2"/>
    <row r="119490" ht="12.75" customHeight="1" x14ac:dyDescent="0.2"/>
    <row r="119491" ht="12.75" customHeight="1" x14ac:dyDescent="0.2"/>
    <row r="119492" ht="12.75" customHeight="1" x14ac:dyDescent="0.2"/>
    <row r="119493" ht="12.75" customHeight="1" x14ac:dyDescent="0.2"/>
    <row r="119494" ht="12.75" customHeight="1" x14ac:dyDescent="0.2"/>
    <row r="119495" ht="12.75" customHeight="1" x14ac:dyDescent="0.2"/>
    <row r="119496" ht="12.75" customHeight="1" x14ac:dyDescent="0.2"/>
    <row r="119497" ht="12.75" customHeight="1" x14ac:dyDescent="0.2"/>
    <row r="119498" ht="12.75" customHeight="1" x14ac:dyDescent="0.2"/>
    <row r="119499" ht="12.75" customHeight="1" x14ac:dyDescent="0.2"/>
    <row r="119500" ht="12.75" customHeight="1" x14ac:dyDescent="0.2"/>
    <row r="119501" ht="12.75" customHeight="1" x14ac:dyDescent="0.2"/>
    <row r="119502" ht="12.75" customHeight="1" x14ac:dyDescent="0.2"/>
    <row r="119503" ht="12.75" customHeight="1" x14ac:dyDescent="0.2"/>
    <row r="119504" ht="12.75" customHeight="1" x14ac:dyDescent="0.2"/>
    <row r="119505" ht="12.75" customHeight="1" x14ac:dyDescent="0.2"/>
    <row r="119506" ht="12.75" customHeight="1" x14ac:dyDescent="0.2"/>
    <row r="119507" ht="12.75" customHeight="1" x14ac:dyDescent="0.2"/>
    <row r="119508" ht="12.75" customHeight="1" x14ac:dyDescent="0.2"/>
    <row r="119509" ht="12.75" customHeight="1" x14ac:dyDescent="0.2"/>
    <row r="119510" ht="12.75" customHeight="1" x14ac:dyDescent="0.2"/>
    <row r="119511" ht="12.75" customHeight="1" x14ac:dyDescent="0.2"/>
    <row r="119512" ht="12.75" customHeight="1" x14ac:dyDescent="0.2"/>
    <row r="119513" ht="12.75" customHeight="1" x14ac:dyDescent="0.2"/>
    <row r="119514" ht="12.75" customHeight="1" x14ac:dyDescent="0.2"/>
    <row r="119515" ht="12.75" customHeight="1" x14ac:dyDescent="0.2"/>
    <row r="119516" ht="12.75" customHeight="1" x14ac:dyDescent="0.2"/>
    <row r="119517" ht="12.75" customHeight="1" x14ac:dyDescent="0.2"/>
    <row r="119518" ht="12.75" customHeight="1" x14ac:dyDescent="0.2"/>
    <row r="119519" ht="12.75" customHeight="1" x14ac:dyDescent="0.2"/>
    <row r="119520" ht="12.75" customHeight="1" x14ac:dyDescent="0.2"/>
    <row r="119521" ht="12.75" customHeight="1" x14ac:dyDescent="0.2"/>
    <row r="119522" ht="12.75" customHeight="1" x14ac:dyDescent="0.2"/>
    <row r="119523" ht="12.75" customHeight="1" x14ac:dyDescent="0.2"/>
    <row r="119524" ht="12.75" customHeight="1" x14ac:dyDescent="0.2"/>
    <row r="119525" ht="12.75" customHeight="1" x14ac:dyDescent="0.2"/>
    <row r="119526" ht="12.75" customHeight="1" x14ac:dyDescent="0.2"/>
    <row r="119527" ht="12.75" customHeight="1" x14ac:dyDescent="0.2"/>
    <row r="119528" ht="12.75" customHeight="1" x14ac:dyDescent="0.2"/>
    <row r="119529" ht="12.75" customHeight="1" x14ac:dyDescent="0.2"/>
    <row r="119530" ht="12.75" customHeight="1" x14ac:dyDescent="0.2"/>
    <row r="119531" ht="12.75" customHeight="1" x14ac:dyDescent="0.2"/>
    <row r="119532" ht="12.75" customHeight="1" x14ac:dyDescent="0.2"/>
    <row r="119533" ht="12.75" customHeight="1" x14ac:dyDescent="0.2"/>
    <row r="119534" ht="12.75" customHeight="1" x14ac:dyDescent="0.2"/>
    <row r="119535" ht="12.75" customHeight="1" x14ac:dyDescent="0.2"/>
    <row r="119536" ht="12.75" customHeight="1" x14ac:dyDescent="0.2"/>
    <row r="119537" ht="12.75" customHeight="1" x14ac:dyDescent="0.2"/>
    <row r="119538" ht="12.75" customHeight="1" x14ac:dyDescent="0.2"/>
    <row r="119539" ht="12.75" customHeight="1" x14ac:dyDescent="0.2"/>
    <row r="119540" ht="12.75" customHeight="1" x14ac:dyDescent="0.2"/>
    <row r="119541" ht="12.75" customHeight="1" x14ac:dyDescent="0.2"/>
    <row r="119542" ht="12.75" customHeight="1" x14ac:dyDescent="0.2"/>
    <row r="119543" ht="12.75" customHeight="1" x14ac:dyDescent="0.2"/>
    <row r="119544" ht="12.75" customHeight="1" x14ac:dyDescent="0.2"/>
    <row r="119545" ht="12.75" customHeight="1" x14ac:dyDescent="0.2"/>
    <row r="119546" ht="12.75" customHeight="1" x14ac:dyDescent="0.2"/>
    <row r="119547" ht="12.75" customHeight="1" x14ac:dyDescent="0.2"/>
    <row r="119548" ht="12.75" customHeight="1" x14ac:dyDescent="0.2"/>
    <row r="119549" ht="12.75" customHeight="1" x14ac:dyDescent="0.2"/>
    <row r="119550" ht="12.75" customHeight="1" x14ac:dyDescent="0.2"/>
    <row r="119551" ht="12.75" customHeight="1" x14ac:dyDescent="0.2"/>
    <row r="119552" ht="12.75" customHeight="1" x14ac:dyDescent="0.2"/>
    <row r="119553" ht="12.75" customHeight="1" x14ac:dyDescent="0.2"/>
    <row r="119554" ht="12.75" customHeight="1" x14ac:dyDescent="0.2"/>
    <row r="119555" ht="12.75" customHeight="1" x14ac:dyDescent="0.2"/>
    <row r="119556" ht="12.75" customHeight="1" x14ac:dyDescent="0.2"/>
    <row r="119557" ht="12.75" customHeight="1" x14ac:dyDescent="0.2"/>
    <row r="119558" ht="12.75" customHeight="1" x14ac:dyDescent="0.2"/>
    <row r="119559" ht="12.75" customHeight="1" x14ac:dyDescent="0.2"/>
    <row r="119560" ht="12.75" customHeight="1" x14ac:dyDescent="0.2"/>
    <row r="119561" ht="12.75" customHeight="1" x14ac:dyDescent="0.2"/>
    <row r="119562" ht="12.75" customHeight="1" x14ac:dyDescent="0.2"/>
    <row r="119563" ht="12.75" customHeight="1" x14ac:dyDescent="0.2"/>
    <row r="119564" ht="12.75" customHeight="1" x14ac:dyDescent="0.2"/>
    <row r="119565" ht="12.75" customHeight="1" x14ac:dyDescent="0.2"/>
    <row r="119566" ht="12.75" customHeight="1" x14ac:dyDescent="0.2"/>
    <row r="119567" ht="12.75" customHeight="1" x14ac:dyDescent="0.2"/>
    <row r="119568" ht="12.75" customHeight="1" x14ac:dyDescent="0.2"/>
    <row r="119569" ht="12.75" customHeight="1" x14ac:dyDescent="0.2"/>
    <row r="119570" ht="12.75" customHeight="1" x14ac:dyDescent="0.2"/>
    <row r="119571" ht="12.75" customHeight="1" x14ac:dyDescent="0.2"/>
    <row r="119572" ht="12.75" customHeight="1" x14ac:dyDescent="0.2"/>
    <row r="119573" ht="12.75" customHeight="1" x14ac:dyDescent="0.2"/>
    <row r="119574" ht="12.75" customHeight="1" x14ac:dyDescent="0.2"/>
    <row r="119575" ht="12.75" customHeight="1" x14ac:dyDescent="0.2"/>
    <row r="119576" ht="12.75" customHeight="1" x14ac:dyDescent="0.2"/>
    <row r="119577" ht="12.75" customHeight="1" x14ac:dyDescent="0.2"/>
    <row r="119578" ht="12.75" customHeight="1" x14ac:dyDescent="0.2"/>
    <row r="119579" ht="12.75" customHeight="1" x14ac:dyDescent="0.2"/>
    <row r="119580" ht="12.75" customHeight="1" x14ac:dyDescent="0.2"/>
    <row r="119581" ht="12.75" customHeight="1" x14ac:dyDescent="0.2"/>
    <row r="119582" ht="12.75" customHeight="1" x14ac:dyDescent="0.2"/>
    <row r="119583" ht="12.75" customHeight="1" x14ac:dyDescent="0.2"/>
    <row r="119584" ht="12.75" customHeight="1" x14ac:dyDescent="0.2"/>
    <row r="119585" ht="12.75" customHeight="1" x14ac:dyDescent="0.2"/>
    <row r="119586" ht="12.75" customHeight="1" x14ac:dyDescent="0.2"/>
    <row r="119587" ht="12.75" customHeight="1" x14ac:dyDescent="0.2"/>
    <row r="119588" ht="12.75" customHeight="1" x14ac:dyDescent="0.2"/>
    <row r="119589" ht="12.75" customHeight="1" x14ac:dyDescent="0.2"/>
    <row r="119590" ht="12.75" customHeight="1" x14ac:dyDescent="0.2"/>
    <row r="119591" ht="12.75" customHeight="1" x14ac:dyDescent="0.2"/>
    <row r="119592" ht="12.75" customHeight="1" x14ac:dyDescent="0.2"/>
    <row r="119593" ht="12.75" customHeight="1" x14ac:dyDescent="0.2"/>
    <row r="119594" ht="12.75" customHeight="1" x14ac:dyDescent="0.2"/>
    <row r="119595" ht="12.75" customHeight="1" x14ac:dyDescent="0.2"/>
    <row r="119596" ht="12.75" customHeight="1" x14ac:dyDescent="0.2"/>
    <row r="119597" ht="12.75" customHeight="1" x14ac:dyDescent="0.2"/>
    <row r="119598" ht="12.75" customHeight="1" x14ac:dyDescent="0.2"/>
    <row r="119599" ht="12.75" customHeight="1" x14ac:dyDescent="0.2"/>
    <row r="119600" ht="12.75" customHeight="1" x14ac:dyDescent="0.2"/>
    <row r="119601" ht="12.75" customHeight="1" x14ac:dyDescent="0.2"/>
    <row r="119602" ht="12.75" customHeight="1" x14ac:dyDescent="0.2"/>
    <row r="119603" ht="12.75" customHeight="1" x14ac:dyDescent="0.2"/>
    <row r="119604" ht="12.75" customHeight="1" x14ac:dyDescent="0.2"/>
    <row r="119605" ht="12.75" customHeight="1" x14ac:dyDescent="0.2"/>
    <row r="119606" ht="12.75" customHeight="1" x14ac:dyDescent="0.2"/>
    <row r="119607" ht="12.75" customHeight="1" x14ac:dyDescent="0.2"/>
    <row r="119608" ht="12.75" customHeight="1" x14ac:dyDescent="0.2"/>
    <row r="119609" ht="12.75" customHeight="1" x14ac:dyDescent="0.2"/>
    <row r="119610" ht="12.75" customHeight="1" x14ac:dyDescent="0.2"/>
    <row r="119611" ht="12.75" customHeight="1" x14ac:dyDescent="0.2"/>
    <row r="119612" ht="12.75" customHeight="1" x14ac:dyDescent="0.2"/>
    <row r="119613" ht="12.75" customHeight="1" x14ac:dyDescent="0.2"/>
    <row r="119614" ht="12.75" customHeight="1" x14ac:dyDescent="0.2"/>
    <row r="119615" ht="12.75" customHeight="1" x14ac:dyDescent="0.2"/>
    <row r="119616" ht="12.75" customHeight="1" x14ac:dyDescent="0.2"/>
    <row r="119617" ht="12.75" customHeight="1" x14ac:dyDescent="0.2"/>
    <row r="119618" ht="12.75" customHeight="1" x14ac:dyDescent="0.2"/>
    <row r="119619" ht="12.75" customHeight="1" x14ac:dyDescent="0.2"/>
    <row r="119620" ht="12.75" customHeight="1" x14ac:dyDescent="0.2"/>
    <row r="119621" ht="12.75" customHeight="1" x14ac:dyDescent="0.2"/>
    <row r="119622" ht="12.75" customHeight="1" x14ac:dyDescent="0.2"/>
    <row r="119623" ht="12.75" customHeight="1" x14ac:dyDescent="0.2"/>
    <row r="119624" ht="12.75" customHeight="1" x14ac:dyDescent="0.2"/>
    <row r="119625" ht="12.75" customHeight="1" x14ac:dyDescent="0.2"/>
    <row r="119626" ht="12.75" customHeight="1" x14ac:dyDescent="0.2"/>
    <row r="119627" ht="12.75" customHeight="1" x14ac:dyDescent="0.2"/>
    <row r="119628" ht="12.75" customHeight="1" x14ac:dyDescent="0.2"/>
    <row r="119629" ht="12.75" customHeight="1" x14ac:dyDescent="0.2"/>
    <row r="119630" ht="12.75" customHeight="1" x14ac:dyDescent="0.2"/>
    <row r="119631" ht="12.75" customHeight="1" x14ac:dyDescent="0.2"/>
    <row r="119632" ht="12.75" customHeight="1" x14ac:dyDescent="0.2"/>
    <row r="119633" ht="12.75" customHeight="1" x14ac:dyDescent="0.2"/>
    <row r="119634" ht="12.75" customHeight="1" x14ac:dyDescent="0.2"/>
    <row r="119635" ht="12.75" customHeight="1" x14ac:dyDescent="0.2"/>
    <row r="119636" ht="12.75" customHeight="1" x14ac:dyDescent="0.2"/>
    <row r="119637" ht="12.75" customHeight="1" x14ac:dyDescent="0.2"/>
    <row r="119638" ht="12.75" customHeight="1" x14ac:dyDescent="0.2"/>
    <row r="119639" ht="12.75" customHeight="1" x14ac:dyDescent="0.2"/>
    <row r="119640" ht="12.75" customHeight="1" x14ac:dyDescent="0.2"/>
    <row r="119641" ht="12.75" customHeight="1" x14ac:dyDescent="0.2"/>
    <row r="119642" ht="12.75" customHeight="1" x14ac:dyDescent="0.2"/>
    <row r="119643" ht="12.75" customHeight="1" x14ac:dyDescent="0.2"/>
    <row r="119644" ht="12.75" customHeight="1" x14ac:dyDescent="0.2"/>
    <row r="119645" ht="12.75" customHeight="1" x14ac:dyDescent="0.2"/>
    <row r="119646" ht="12.75" customHeight="1" x14ac:dyDescent="0.2"/>
    <row r="119647" ht="12.75" customHeight="1" x14ac:dyDescent="0.2"/>
    <row r="119648" ht="12.75" customHeight="1" x14ac:dyDescent="0.2"/>
    <row r="119649" ht="12.75" customHeight="1" x14ac:dyDescent="0.2"/>
    <row r="119650" ht="12.75" customHeight="1" x14ac:dyDescent="0.2"/>
    <row r="119651" ht="12.75" customHeight="1" x14ac:dyDescent="0.2"/>
    <row r="119652" ht="12.75" customHeight="1" x14ac:dyDescent="0.2"/>
    <row r="119653" ht="12.75" customHeight="1" x14ac:dyDescent="0.2"/>
    <row r="119654" ht="12.75" customHeight="1" x14ac:dyDescent="0.2"/>
    <row r="119655" ht="12.75" customHeight="1" x14ac:dyDescent="0.2"/>
    <row r="119656" ht="12.75" customHeight="1" x14ac:dyDescent="0.2"/>
    <row r="119657" ht="12.75" customHeight="1" x14ac:dyDescent="0.2"/>
    <row r="119658" ht="12.75" customHeight="1" x14ac:dyDescent="0.2"/>
    <row r="119659" ht="12.75" customHeight="1" x14ac:dyDescent="0.2"/>
    <row r="119660" ht="12.75" customHeight="1" x14ac:dyDescent="0.2"/>
    <row r="119661" ht="12.75" customHeight="1" x14ac:dyDescent="0.2"/>
    <row r="119662" ht="12.75" customHeight="1" x14ac:dyDescent="0.2"/>
    <row r="119663" ht="12.75" customHeight="1" x14ac:dyDescent="0.2"/>
    <row r="119664" ht="12.75" customHeight="1" x14ac:dyDescent="0.2"/>
    <row r="119665" ht="12.75" customHeight="1" x14ac:dyDescent="0.2"/>
    <row r="119666" ht="12.75" customHeight="1" x14ac:dyDescent="0.2"/>
    <row r="119667" ht="12.75" customHeight="1" x14ac:dyDescent="0.2"/>
    <row r="119668" ht="12.75" customHeight="1" x14ac:dyDescent="0.2"/>
    <row r="119669" ht="12.75" customHeight="1" x14ac:dyDescent="0.2"/>
    <row r="119670" ht="12.75" customHeight="1" x14ac:dyDescent="0.2"/>
    <row r="119671" ht="12.75" customHeight="1" x14ac:dyDescent="0.2"/>
    <row r="119672" ht="12.75" customHeight="1" x14ac:dyDescent="0.2"/>
    <row r="119673" ht="12.75" customHeight="1" x14ac:dyDescent="0.2"/>
    <row r="119674" ht="12.75" customHeight="1" x14ac:dyDescent="0.2"/>
    <row r="119675" ht="12.75" customHeight="1" x14ac:dyDescent="0.2"/>
    <row r="119676" ht="12.75" customHeight="1" x14ac:dyDescent="0.2"/>
    <row r="119677" ht="12.75" customHeight="1" x14ac:dyDescent="0.2"/>
    <row r="119678" ht="12.75" customHeight="1" x14ac:dyDescent="0.2"/>
    <row r="119679" ht="12.75" customHeight="1" x14ac:dyDescent="0.2"/>
    <row r="119680" ht="12.75" customHeight="1" x14ac:dyDescent="0.2"/>
    <row r="119681" ht="12.75" customHeight="1" x14ac:dyDescent="0.2"/>
    <row r="119682" ht="12.75" customHeight="1" x14ac:dyDescent="0.2"/>
    <row r="119683" ht="12.75" customHeight="1" x14ac:dyDescent="0.2"/>
    <row r="119684" ht="12.75" customHeight="1" x14ac:dyDescent="0.2"/>
    <row r="119685" ht="12.75" customHeight="1" x14ac:dyDescent="0.2"/>
    <row r="119686" ht="12.75" customHeight="1" x14ac:dyDescent="0.2"/>
    <row r="119687" ht="12.75" customHeight="1" x14ac:dyDescent="0.2"/>
    <row r="119688" ht="12.75" customHeight="1" x14ac:dyDescent="0.2"/>
    <row r="119689" ht="12.75" customHeight="1" x14ac:dyDescent="0.2"/>
    <row r="119690" ht="12.75" customHeight="1" x14ac:dyDescent="0.2"/>
    <row r="119691" ht="12.75" customHeight="1" x14ac:dyDescent="0.2"/>
    <row r="119692" ht="12.75" customHeight="1" x14ac:dyDescent="0.2"/>
    <row r="119693" ht="12.75" customHeight="1" x14ac:dyDescent="0.2"/>
    <row r="119694" ht="12.75" customHeight="1" x14ac:dyDescent="0.2"/>
    <row r="119695" ht="12.75" customHeight="1" x14ac:dyDescent="0.2"/>
    <row r="119696" ht="12.75" customHeight="1" x14ac:dyDescent="0.2"/>
    <row r="119697" ht="12.75" customHeight="1" x14ac:dyDescent="0.2"/>
    <row r="119698" ht="12.75" customHeight="1" x14ac:dyDescent="0.2"/>
    <row r="119699" ht="12.75" customHeight="1" x14ac:dyDescent="0.2"/>
    <row r="119700" ht="12.75" customHeight="1" x14ac:dyDescent="0.2"/>
    <row r="119701" ht="12.75" customHeight="1" x14ac:dyDescent="0.2"/>
    <row r="119702" ht="12.75" customHeight="1" x14ac:dyDescent="0.2"/>
    <row r="119703" ht="12.75" customHeight="1" x14ac:dyDescent="0.2"/>
    <row r="119704" ht="12.75" customHeight="1" x14ac:dyDescent="0.2"/>
    <row r="119705" ht="12.75" customHeight="1" x14ac:dyDescent="0.2"/>
    <row r="119706" ht="12.75" customHeight="1" x14ac:dyDescent="0.2"/>
    <row r="119707" ht="12.75" customHeight="1" x14ac:dyDescent="0.2"/>
    <row r="119708" ht="12.75" customHeight="1" x14ac:dyDescent="0.2"/>
    <row r="119709" ht="12.75" customHeight="1" x14ac:dyDescent="0.2"/>
    <row r="119710" ht="12.75" customHeight="1" x14ac:dyDescent="0.2"/>
    <row r="119711" ht="12.75" customHeight="1" x14ac:dyDescent="0.2"/>
    <row r="119712" ht="12.75" customHeight="1" x14ac:dyDescent="0.2"/>
    <row r="119713" ht="12.75" customHeight="1" x14ac:dyDescent="0.2"/>
    <row r="119714" ht="12.75" customHeight="1" x14ac:dyDescent="0.2"/>
    <row r="119715" ht="12.75" customHeight="1" x14ac:dyDescent="0.2"/>
    <row r="119716" ht="12.75" customHeight="1" x14ac:dyDescent="0.2"/>
    <row r="119717" ht="12.75" customHeight="1" x14ac:dyDescent="0.2"/>
    <row r="119718" ht="12.75" customHeight="1" x14ac:dyDescent="0.2"/>
    <row r="119719" ht="12.75" customHeight="1" x14ac:dyDescent="0.2"/>
    <row r="119720" ht="12.75" customHeight="1" x14ac:dyDescent="0.2"/>
    <row r="119721" ht="12.75" customHeight="1" x14ac:dyDescent="0.2"/>
    <row r="119722" ht="12.75" customHeight="1" x14ac:dyDescent="0.2"/>
    <row r="119723" ht="12.75" customHeight="1" x14ac:dyDescent="0.2"/>
    <row r="119724" ht="12.75" customHeight="1" x14ac:dyDescent="0.2"/>
    <row r="119725" ht="12.75" customHeight="1" x14ac:dyDescent="0.2"/>
    <row r="119726" ht="12.75" customHeight="1" x14ac:dyDescent="0.2"/>
    <row r="119727" ht="12.75" customHeight="1" x14ac:dyDescent="0.2"/>
    <row r="119728" ht="12.75" customHeight="1" x14ac:dyDescent="0.2"/>
    <row r="119729" ht="12.75" customHeight="1" x14ac:dyDescent="0.2"/>
    <row r="119730" ht="12.75" customHeight="1" x14ac:dyDescent="0.2"/>
    <row r="119731" ht="12.75" customHeight="1" x14ac:dyDescent="0.2"/>
    <row r="119732" ht="12.75" customHeight="1" x14ac:dyDescent="0.2"/>
    <row r="119733" ht="12.75" customHeight="1" x14ac:dyDescent="0.2"/>
    <row r="119734" ht="12.75" customHeight="1" x14ac:dyDescent="0.2"/>
    <row r="119735" ht="12.75" customHeight="1" x14ac:dyDescent="0.2"/>
    <row r="119736" ht="12.75" customHeight="1" x14ac:dyDescent="0.2"/>
    <row r="119737" ht="12.75" customHeight="1" x14ac:dyDescent="0.2"/>
    <row r="119738" ht="12.75" customHeight="1" x14ac:dyDescent="0.2"/>
    <row r="119739" ht="12.75" customHeight="1" x14ac:dyDescent="0.2"/>
    <row r="119740" ht="12.75" customHeight="1" x14ac:dyDescent="0.2"/>
    <row r="119741" ht="12.75" customHeight="1" x14ac:dyDescent="0.2"/>
    <row r="119742" ht="12.75" customHeight="1" x14ac:dyDescent="0.2"/>
    <row r="119743" ht="12.75" customHeight="1" x14ac:dyDescent="0.2"/>
    <row r="119744" ht="12.75" customHeight="1" x14ac:dyDescent="0.2"/>
    <row r="119745" ht="12.75" customHeight="1" x14ac:dyDescent="0.2"/>
    <row r="119746" ht="12.75" customHeight="1" x14ac:dyDescent="0.2"/>
    <row r="119747" ht="12.75" customHeight="1" x14ac:dyDescent="0.2"/>
    <row r="119748" ht="12.75" customHeight="1" x14ac:dyDescent="0.2"/>
    <row r="119749" ht="12.75" customHeight="1" x14ac:dyDescent="0.2"/>
    <row r="119750" ht="12.75" customHeight="1" x14ac:dyDescent="0.2"/>
    <row r="119751" ht="12.75" customHeight="1" x14ac:dyDescent="0.2"/>
    <row r="119752" ht="12.75" customHeight="1" x14ac:dyDescent="0.2"/>
    <row r="119753" ht="12.75" customHeight="1" x14ac:dyDescent="0.2"/>
    <row r="119754" ht="12.75" customHeight="1" x14ac:dyDescent="0.2"/>
    <row r="119755" ht="12.75" customHeight="1" x14ac:dyDescent="0.2"/>
    <row r="119756" ht="12.75" customHeight="1" x14ac:dyDescent="0.2"/>
    <row r="119757" ht="12.75" customHeight="1" x14ac:dyDescent="0.2"/>
    <row r="119758" ht="12.75" customHeight="1" x14ac:dyDescent="0.2"/>
    <row r="119759" ht="12.75" customHeight="1" x14ac:dyDescent="0.2"/>
    <row r="119760" ht="12.75" customHeight="1" x14ac:dyDescent="0.2"/>
    <row r="119761" ht="12.75" customHeight="1" x14ac:dyDescent="0.2"/>
    <row r="119762" ht="12.75" customHeight="1" x14ac:dyDescent="0.2"/>
    <row r="119763" ht="12.75" customHeight="1" x14ac:dyDescent="0.2"/>
    <row r="119764" ht="12.75" customHeight="1" x14ac:dyDescent="0.2"/>
    <row r="119765" ht="12.75" customHeight="1" x14ac:dyDescent="0.2"/>
    <row r="119766" ht="12.75" customHeight="1" x14ac:dyDescent="0.2"/>
    <row r="119767" ht="12.75" customHeight="1" x14ac:dyDescent="0.2"/>
    <row r="119768" ht="12.75" customHeight="1" x14ac:dyDescent="0.2"/>
    <row r="119769" ht="12.75" customHeight="1" x14ac:dyDescent="0.2"/>
    <row r="119770" ht="12.75" customHeight="1" x14ac:dyDescent="0.2"/>
    <row r="119771" ht="12.75" customHeight="1" x14ac:dyDescent="0.2"/>
    <row r="119772" ht="12.75" customHeight="1" x14ac:dyDescent="0.2"/>
    <row r="119773" ht="12.75" customHeight="1" x14ac:dyDescent="0.2"/>
    <row r="119774" ht="12.75" customHeight="1" x14ac:dyDescent="0.2"/>
    <row r="119775" ht="12.75" customHeight="1" x14ac:dyDescent="0.2"/>
    <row r="119776" ht="12.75" customHeight="1" x14ac:dyDescent="0.2"/>
    <row r="119777" ht="12.75" customHeight="1" x14ac:dyDescent="0.2"/>
    <row r="119778" ht="12.75" customHeight="1" x14ac:dyDescent="0.2"/>
    <row r="119779" ht="12.75" customHeight="1" x14ac:dyDescent="0.2"/>
    <row r="119780" ht="12.75" customHeight="1" x14ac:dyDescent="0.2"/>
    <row r="119781" ht="12.75" customHeight="1" x14ac:dyDescent="0.2"/>
    <row r="119782" ht="12.75" customHeight="1" x14ac:dyDescent="0.2"/>
    <row r="119783" ht="12.75" customHeight="1" x14ac:dyDescent="0.2"/>
    <row r="119784" ht="12.75" customHeight="1" x14ac:dyDescent="0.2"/>
    <row r="119785" ht="12.75" customHeight="1" x14ac:dyDescent="0.2"/>
    <row r="119786" ht="12.75" customHeight="1" x14ac:dyDescent="0.2"/>
    <row r="119787" ht="12.75" customHeight="1" x14ac:dyDescent="0.2"/>
    <row r="119788" ht="12.75" customHeight="1" x14ac:dyDescent="0.2"/>
    <row r="119789" ht="12.75" customHeight="1" x14ac:dyDescent="0.2"/>
    <row r="119790" ht="12.75" customHeight="1" x14ac:dyDescent="0.2"/>
    <row r="119791" ht="12.75" customHeight="1" x14ac:dyDescent="0.2"/>
    <row r="119792" ht="12.75" customHeight="1" x14ac:dyDescent="0.2"/>
    <row r="119793" ht="12.75" customHeight="1" x14ac:dyDescent="0.2"/>
    <row r="119794" ht="12.75" customHeight="1" x14ac:dyDescent="0.2"/>
    <row r="119795" ht="12.75" customHeight="1" x14ac:dyDescent="0.2"/>
    <row r="119796" ht="12.75" customHeight="1" x14ac:dyDescent="0.2"/>
    <row r="119797" ht="12.75" customHeight="1" x14ac:dyDescent="0.2"/>
    <row r="119798" ht="12.75" customHeight="1" x14ac:dyDescent="0.2"/>
    <row r="119799" ht="12.75" customHeight="1" x14ac:dyDescent="0.2"/>
    <row r="119800" ht="12.75" customHeight="1" x14ac:dyDescent="0.2"/>
    <row r="119801" ht="12.75" customHeight="1" x14ac:dyDescent="0.2"/>
    <row r="119802" ht="12.75" customHeight="1" x14ac:dyDescent="0.2"/>
    <row r="119803" ht="12.75" customHeight="1" x14ac:dyDescent="0.2"/>
    <row r="119804" ht="12.75" customHeight="1" x14ac:dyDescent="0.2"/>
    <row r="119805" ht="12.75" customHeight="1" x14ac:dyDescent="0.2"/>
    <row r="119806" ht="12.75" customHeight="1" x14ac:dyDescent="0.2"/>
    <row r="119807" ht="12.75" customHeight="1" x14ac:dyDescent="0.2"/>
    <row r="119808" ht="12.75" customHeight="1" x14ac:dyDescent="0.2"/>
    <row r="119809" ht="12.75" customHeight="1" x14ac:dyDescent="0.2"/>
    <row r="119810" ht="12.75" customHeight="1" x14ac:dyDescent="0.2"/>
    <row r="119811" ht="12.75" customHeight="1" x14ac:dyDescent="0.2"/>
    <row r="119812" ht="12.75" customHeight="1" x14ac:dyDescent="0.2"/>
    <row r="119813" ht="12.75" customHeight="1" x14ac:dyDescent="0.2"/>
    <row r="119814" ht="12.75" customHeight="1" x14ac:dyDescent="0.2"/>
    <row r="119815" ht="12.75" customHeight="1" x14ac:dyDescent="0.2"/>
    <row r="119816" ht="12.75" customHeight="1" x14ac:dyDescent="0.2"/>
    <row r="119817" ht="12.75" customHeight="1" x14ac:dyDescent="0.2"/>
    <row r="119818" ht="12.75" customHeight="1" x14ac:dyDescent="0.2"/>
    <row r="119819" ht="12.75" customHeight="1" x14ac:dyDescent="0.2"/>
    <row r="119820" ht="12.75" customHeight="1" x14ac:dyDescent="0.2"/>
    <row r="119821" ht="12.75" customHeight="1" x14ac:dyDescent="0.2"/>
    <row r="119822" ht="12.75" customHeight="1" x14ac:dyDescent="0.2"/>
    <row r="119823" ht="12.75" customHeight="1" x14ac:dyDescent="0.2"/>
    <row r="119824" ht="12.75" customHeight="1" x14ac:dyDescent="0.2"/>
    <row r="119825" ht="12.75" customHeight="1" x14ac:dyDescent="0.2"/>
    <row r="119826" ht="12.75" customHeight="1" x14ac:dyDescent="0.2"/>
    <row r="119827" ht="12.75" customHeight="1" x14ac:dyDescent="0.2"/>
    <row r="119828" ht="12.75" customHeight="1" x14ac:dyDescent="0.2"/>
    <row r="119829" ht="12.75" customHeight="1" x14ac:dyDescent="0.2"/>
    <row r="119830" ht="12.75" customHeight="1" x14ac:dyDescent="0.2"/>
    <row r="119831" ht="12.75" customHeight="1" x14ac:dyDescent="0.2"/>
    <row r="119832" ht="12.75" customHeight="1" x14ac:dyDescent="0.2"/>
    <row r="119833" ht="12.75" customHeight="1" x14ac:dyDescent="0.2"/>
    <row r="119834" ht="12.75" customHeight="1" x14ac:dyDescent="0.2"/>
    <row r="119835" ht="12.75" customHeight="1" x14ac:dyDescent="0.2"/>
    <row r="119836" ht="12.75" customHeight="1" x14ac:dyDescent="0.2"/>
    <row r="119837" ht="12.75" customHeight="1" x14ac:dyDescent="0.2"/>
    <row r="119838" ht="12.75" customHeight="1" x14ac:dyDescent="0.2"/>
    <row r="119839" ht="12.75" customHeight="1" x14ac:dyDescent="0.2"/>
    <row r="119840" ht="12.75" customHeight="1" x14ac:dyDescent="0.2"/>
    <row r="119841" ht="12.75" customHeight="1" x14ac:dyDescent="0.2"/>
    <row r="119842" ht="12.75" customHeight="1" x14ac:dyDescent="0.2"/>
    <row r="119843" ht="12.75" customHeight="1" x14ac:dyDescent="0.2"/>
    <row r="119844" ht="12.75" customHeight="1" x14ac:dyDescent="0.2"/>
    <row r="119845" ht="12.75" customHeight="1" x14ac:dyDescent="0.2"/>
    <row r="119846" ht="12.75" customHeight="1" x14ac:dyDescent="0.2"/>
    <row r="119847" ht="12.75" customHeight="1" x14ac:dyDescent="0.2"/>
    <row r="119848" ht="12.75" customHeight="1" x14ac:dyDescent="0.2"/>
    <row r="119849" ht="12.75" customHeight="1" x14ac:dyDescent="0.2"/>
    <row r="119850" ht="12.75" customHeight="1" x14ac:dyDescent="0.2"/>
    <row r="119851" ht="12.75" customHeight="1" x14ac:dyDescent="0.2"/>
    <row r="119852" ht="12.75" customHeight="1" x14ac:dyDescent="0.2"/>
    <row r="119853" ht="12.75" customHeight="1" x14ac:dyDescent="0.2"/>
    <row r="119854" ht="12.75" customHeight="1" x14ac:dyDescent="0.2"/>
    <row r="119855" ht="12.75" customHeight="1" x14ac:dyDescent="0.2"/>
    <row r="119856" ht="12.75" customHeight="1" x14ac:dyDescent="0.2"/>
    <row r="119857" ht="12.75" customHeight="1" x14ac:dyDescent="0.2"/>
    <row r="119858" ht="12.75" customHeight="1" x14ac:dyDescent="0.2"/>
    <row r="119859" ht="12.75" customHeight="1" x14ac:dyDescent="0.2"/>
    <row r="119860" ht="12.75" customHeight="1" x14ac:dyDescent="0.2"/>
    <row r="119861" ht="12.75" customHeight="1" x14ac:dyDescent="0.2"/>
    <row r="119862" ht="12.75" customHeight="1" x14ac:dyDescent="0.2"/>
    <row r="119863" ht="12.75" customHeight="1" x14ac:dyDescent="0.2"/>
    <row r="119864" ht="12.75" customHeight="1" x14ac:dyDescent="0.2"/>
    <row r="119865" ht="12.75" customHeight="1" x14ac:dyDescent="0.2"/>
    <row r="119866" ht="12.75" customHeight="1" x14ac:dyDescent="0.2"/>
    <row r="119867" ht="12.75" customHeight="1" x14ac:dyDescent="0.2"/>
    <row r="119868" ht="12.75" customHeight="1" x14ac:dyDescent="0.2"/>
    <row r="119869" ht="12.75" customHeight="1" x14ac:dyDescent="0.2"/>
    <row r="119870" ht="12.75" customHeight="1" x14ac:dyDescent="0.2"/>
    <row r="119871" ht="12.75" customHeight="1" x14ac:dyDescent="0.2"/>
    <row r="119872" ht="12.75" customHeight="1" x14ac:dyDescent="0.2"/>
    <row r="119873" ht="12.75" customHeight="1" x14ac:dyDescent="0.2"/>
    <row r="119874" ht="12.75" customHeight="1" x14ac:dyDescent="0.2"/>
    <row r="119875" ht="12.75" customHeight="1" x14ac:dyDescent="0.2"/>
    <row r="119876" ht="12.75" customHeight="1" x14ac:dyDescent="0.2"/>
    <row r="119877" ht="12.75" customHeight="1" x14ac:dyDescent="0.2"/>
    <row r="119878" ht="12.75" customHeight="1" x14ac:dyDescent="0.2"/>
    <row r="119879" ht="12.75" customHeight="1" x14ac:dyDescent="0.2"/>
    <row r="119880" ht="12.75" customHeight="1" x14ac:dyDescent="0.2"/>
    <row r="119881" ht="12.75" customHeight="1" x14ac:dyDescent="0.2"/>
    <row r="119882" ht="12.75" customHeight="1" x14ac:dyDescent="0.2"/>
    <row r="119883" ht="12.75" customHeight="1" x14ac:dyDescent="0.2"/>
    <row r="119884" ht="12.75" customHeight="1" x14ac:dyDescent="0.2"/>
    <row r="119885" ht="12.75" customHeight="1" x14ac:dyDescent="0.2"/>
    <row r="119886" ht="12.75" customHeight="1" x14ac:dyDescent="0.2"/>
    <row r="119887" ht="12.75" customHeight="1" x14ac:dyDescent="0.2"/>
    <row r="119888" ht="12.75" customHeight="1" x14ac:dyDescent="0.2"/>
    <row r="119889" ht="12.75" customHeight="1" x14ac:dyDescent="0.2"/>
    <row r="119890" ht="12.75" customHeight="1" x14ac:dyDescent="0.2"/>
    <row r="119891" ht="12.75" customHeight="1" x14ac:dyDescent="0.2"/>
    <row r="119892" ht="12.75" customHeight="1" x14ac:dyDescent="0.2"/>
    <row r="119893" ht="12.75" customHeight="1" x14ac:dyDescent="0.2"/>
    <row r="119894" ht="12.75" customHeight="1" x14ac:dyDescent="0.2"/>
    <row r="119895" ht="12.75" customHeight="1" x14ac:dyDescent="0.2"/>
    <row r="119896" ht="12.75" customHeight="1" x14ac:dyDescent="0.2"/>
    <row r="119897" ht="12.75" customHeight="1" x14ac:dyDescent="0.2"/>
    <row r="119898" ht="12.75" customHeight="1" x14ac:dyDescent="0.2"/>
    <row r="119899" ht="12.75" customHeight="1" x14ac:dyDescent="0.2"/>
    <row r="119900" ht="12.75" customHeight="1" x14ac:dyDescent="0.2"/>
    <row r="119901" ht="12.75" customHeight="1" x14ac:dyDescent="0.2"/>
    <row r="119902" ht="12.75" customHeight="1" x14ac:dyDescent="0.2"/>
    <row r="119903" ht="12.75" customHeight="1" x14ac:dyDescent="0.2"/>
    <row r="119904" ht="12.75" customHeight="1" x14ac:dyDescent="0.2"/>
    <row r="119905" ht="12.75" customHeight="1" x14ac:dyDescent="0.2"/>
    <row r="119906" ht="12.75" customHeight="1" x14ac:dyDescent="0.2"/>
    <row r="119907" ht="12.75" customHeight="1" x14ac:dyDescent="0.2"/>
    <row r="119908" ht="12.75" customHeight="1" x14ac:dyDescent="0.2"/>
    <row r="119909" ht="12.75" customHeight="1" x14ac:dyDescent="0.2"/>
    <row r="119910" ht="12.75" customHeight="1" x14ac:dyDescent="0.2"/>
    <row r="119911" ht="12.75" customHeight="1" x14ac:dyDescent="0.2"/>
    <row r="119912" ht="12.75" customHeight="1" x14ac:dyDescent="0.2"/>
    <row r="119913" ht="12.75" customHeight="1" x14ac:dyDescent="0.2"/>
    <row r="119914" ht="12.75" customHeight="1" x14ac:dyDescent="0.2"/>
    <row r="119915" ht="12.75" customHeight="1" x14ac:dyDescent="0.2"/>
    <row r="119916" ht="12.75" customHeight="1" x14ac:dyDescent="0.2"/>
    <row r="119917" ht="12.75" customHeight="1" x14ac:dyDescent="0.2"/>
    <row r="119918" ht="12.75" customHeight="1" x14ac:dyDescent="0.2"/>
    <row r="119919" ht="12.75" customHeight="1" x14ac:dyDescent="0.2"/>
    <row r="119920" ht="12.75" customHeight="1" x14ac:dyDescent="0.2"/>
    <row r="119921" ht="12.75" customHeight="1" x14ac:dyDescent="0.2"/>
    <row r="119922" ht="12.75" customHeight="1" x14ac:dyDescent="0.2"/>
    <row r="119923" ht="12.75" customHeight="1" x14ac:dyDescent="0.2"/>
    <row r="119924" ht="12.75" customHeight="1" x14ac:dyDescent="0.2"/>
    <row r="119925" ht="12.75" customHeight="1" x14ac:dyDescent="0.2"/>
    <row r="119926" ht="12.75" customHeight="1" x14ac:dyDescent="0.2"/>
    <row r="119927" ht="12.75" customHeight="1" x14ac:dyDescent="0.2"/>
    <row r="119928" ht="12.75" customHeight="1" x14ac:dyDescent="0.2"/>
    <row r="119929" ht="12.75" customHeight="1" x14ac:dyDescent="0.2"/>
    <row r="119930" ht="12.75" customHeight="1" x14ac:dyDescent="0.2"/>
    <row r="119931" ht="12.75" customHeight="1" x14ac:dyDescent="0.2"/>
    <row r="119932" ht="12.75" customHeight="1" x14ac:dyDescent="0.2"/>
    <row r="119933" ht="12.75" customHeight="1" x14ac:dyDescent="0.2"/>
    <row r="119934" ht="12.75" customHeight="1" x14ac:dyDescent="0.2"/>
    <row r="119935" ht="12.75" customHeight="1" x14ac:dyDescent="0.2"/>
    <row r="119936" ht="12.75" customHeight="1" x14ac:dyDescent="0.2"/>
    <row r="119937" ht="12.75" customHeight="1" x14ac:dyDescent="0.2"/>
    <row r="119938" ht="12.75" customHeight="1" x14ac:dyDescent="0.2"/>
    <row r="119939" ht="12.75" customHeight="1" x14ac:dyDescent="0.2"/>
    <row r="119940" ht="12.75" customHeight="1" x14ac:dyDescent="0.2"/>
    <row r="119941" ht="12.75" customHeight="1" x14ac:dyDescent="0.2"/>
    <row r="119942" ht="12.75" customHeight="1" x14ac:dyDescent="0.2"/>
    <row r="119943" ht="12.75" customHeight="1" x14ac:dyDescent="0.2"/>
    <row r="119944" ht="12.75" customHeight="1" x14ac:dyDescent="0.2"/>
    <row r="119945" ht="12.75" customHeight="1" x14ac:dyDescent="0.2"/>
    <row r="119946" ht="12.75" customHeight="1" x14ac:dyDescent="0.2"/>
    <row r="119947" ht="12.75" customHeight="1" x14ac:dyDescent="0.2"/>
    <row r="119948" ht="12.75" customHeight="1" x14ac:dyDescent="0.2"/>
    <row r="119949" ht="12.75" customHeight="1" x14ac:dyDescent="0.2"/>
    <row r="119950" ht="12.75" customHeight="1" x14ac:dyDescent="0.2"/>
    <row r="119951" ht="12.75" customHeight="1" x14ac:dyDescent="0.2"/>
    <row r="119952" ht="12.75" customHeight="1" x14ac:dyDescent="0.2"/>
    <row r="119953" ht="12.75" customHeight="1" x14ac:dyDescent="0.2"/>
    <row r="119954" ht="12.75" customHeight="1" x14ac:dyDescent="0.2"/>
    <row r="119955" ht="12.75" customHeight="1" x14ac:dyDescent="0.2"/>
    <row r="119956" ht="12.75" customHeight="1" x14ac:dyDescent="0.2"/>
    <row r="119957" ht="12.75" customHeight="1" x14ac:dyDescent="0.2"/>
    <row r="119958" ht="12.75" customHeight="1" x14ac:dyDescent="0.2"/>
    <row r="119959" ht="12.75" customHeight="1" x14ac:dyDescent="0.2"/>
    <row r="119960" ht="12.75" customHeight="1" x14ac:dyDescent="0.2"/>
    <row r="119961" ht="12.75" customHeight="1" x14ac:dyDescent="0.2"/>
    <row r="119962" ht="12.75" customHeight="1" x14ac:dyDescent="0.2"/>
    <row r="119963" ht="12.75" customHeight="1" x14ac:dyDescent="0.2"/>
    <row r="119964" ht="12.75" customHeight="1" x14ac:dyDescent="0.2"/>
    <row r="119965" ht="12.75" customHeight="1" x14ac:dyDescent="0.2"/>
    <row r="119966" ht="12.75" customHeight="1" x14ac:dyDescent="0.2"/>
    <row r="119967" ht="12.75" customHeight="1" x14ac:dyDescent="0.2"/>
    <row r="119968" ht="12.75" customHeight="1" x14ac:dyDescent="0.2"/>
    <row r="119969" ht="12.75" customHeight="1" x14ac:dyDescent="0.2"/>
    <row r="119970" ht="12.75" customHeight="1" x14ac:dyDescent="0.2"/>
    <row r="119971" ht="12.75" customHeight="1" x14ac:dyDescent="0.2"/>
    <row r="119972" ht="12.75" customHeight="1" x14ac:dyDescent="0.2"/>
    <row r="119973" ht="12.75" customHeight="1" x14ac:dyDescent="0.2"/>
    <row r="119974" ht="12.75" customHeight="1" x14ac:dyDescent="0.2"/>
    <row r="119975" ht="12.75" customHeight="1" x14ac:dyDescent="0.2"/>
    <row r="119976" ht="12.75" customHeight="1" x14ac:dyDescent="0.2"/>
    <row r="119977" ht="12.75" customHeight="1" x14ac:dyDescent="0.2"/>
    <row r="119978" ht="12.75" customHeight="1" x14ac:dyDescent="0.2"/>
    <row r="119979" ht="12.75" customHeight="1" x14ac:dyDescent="0.2"/>
    <row r="119980" ht="12.75" customHeight="1" x14ac:dyDescent="0.2"/>
    <row r="119981" ht="12.75" customHeight="1" x14ac:dyDescent="0.2"/>
    <row r="119982" ht="12.75" customHeight="1" x14ac:dyDescent="0.2"/>
    <row r="119983" ht="12.75" customHeight="1" x14ac:dyDescent="0.2"/>
    <row r="119984" ht="12.75" customHeight="1" x14ac:dyDescent="0.2"/>
    <row r="119985" ht="12.75" customHeight="1" x14ac:dyDescent="0.2"/>
    <row r="119986" ht="12.75" customHeight="1" x14ac:dyDescent="0.2"/>
    <row r="119987" ht="12.75" customHeight="1" x14ac:dyDescent="0.2"/>
    <row r="119988" ht="12.75" customHeight="1" x14ac:dyDescent="0.2"/>
    <row r="119989" ht="12.75" customHeight="1" x14ac:dyDescent="0.2"/>
    <row r="119990" ht="12.75" customHeight="1" x14ac:dyDescent="0.2"/>
    <row r="119991" ht="12.75" customHeight="1" x14ac:dyDescent="0.2"/>
    <row r="119992" ht="12.75" customHeight="1" x14ac:dyDescent="0.2"/>
    <row r="119993" ht="12.75" customHeight="1" x14ac:dyDescent="0.2"/>
    <row r="119994" ht="12.75" customHeight="1" x14ac:dyDescent="0.2"/>
    <row r="119995" ht="12.75" customHeight="1" x14ac:dyDescent="0.2"/>
    <row r="119996" ht="12.75" customHeight="1" x14ac:dyDescent="0.2"/>
    <row r="119997" ht="12.75" customHeight="1" x14ac:dyDescent="0.2"/>
    <row r="119998" ht="12.75" customHeight="1" x14ac:dyDescent="0.2"/>
    <row r="119999" ht="12.75" customHeight="1" x14ac:dyDescent="0.2"/>
    <row r="120000" ht="12.75" customHeight="1" x14ac:dyDescent="0.2"/>
    <row r="120001" ht="12.75" customHeight="1" x14ac:dyDescent="0.2"/>
    <row r="120002" ht="12.75" customHeight="1" x14ac:dyDescent="0.2"/>
    <row r="120003" ht="12.75" customHeight="1" x14ac:dyDescent="0.2"/>
    <row r="120004" ht="12.75" customHeight="1" x14ac:dyDescent="0.2"/>
    <row r="120005" ht="12.75" customHeight="1" x14ac:dyDescent="0.2"/>
    <row r="120006" ht="12.75" customHeight="1" x14ac:dyDescent="0.2"/>
    <row r="120007" ht="12.75" customHeight="1" x14ac:dyDescent="0.2"/>
    <row r="120008" ht="12.75" customHeight="1" x14ac:dyDescent="0.2"/>
    <row r="120009" ht="12.75" customHeight="1" x14ac:dyDescent="0.2"/>
    <row r="120010" ht="12.75" customHeight="1" x14ac:dyDescent="0.2"/>
    <row r="120011" ht="12.75" customHeight="1" x14ac:dyDescent="0.2"/>
    <row r="120012" ht="12.75" customHeight="1" x14ac:dyDescent="0.2"/>
    <row r="120013" ht="12.75" customHeight="1" x14ac:dyDescent="0.2"/>
    <row r="120014" ht="12.75" customHeight="1" x14ac:dyDescent="0.2"/>
    <row r="120015" ht="12.75" customHeight="1" x14ac:dyDescent="0.2"/>
    <row r="120016" ht="12.75" customHeight="1" x14ac:dyDescent="0.2"/>
    <row r="120017" ht="12.75" customHeight="1" x14ac:dyDescent="0.2"/>
    <row r="120018" ht="12.75" customHeight="1" x14ac:dyDescent="0.2"/>
    <row r="120019" ht="12.75" customHeight="1" x14ac:dyDescent="0.2"/>
    <row r="120020" ht="12.75" customHeight="1" x14ac:dyDescent="0.2"/>
    <row r="120021" ht="12.75" customHeight="1" x14ac:dyDescent="0.2"/>
    <row r="120022" ht="12.75" customHeight="1" x14ac:dyDescent="0.2"/>
    <row r="120023" ht="12.75" customHeight="1" x14ac:dyDescent="0.2"/>
    <row r="120024" ht="12.75" customHeight="1" x14ac:dyDescent="0.2"/>
    <row r="120025" ht="12.75" customHeight="1" x14ac:dyDescent="0.2"/>
    <row r="120026" ht="12.75" customHeight="1" x14ac:dyDescent="0.2"/>
    <row r="120027" ht="12.75" customHeight="1" x14ac:dyDescent="0.2"/>
    <row r="120028" ht="12.75" customHeight="1" x14ac:dyDescent="0.2"/>
    <row r="120029" ht="12.75" customHeight="1" x14ac:dyDescent="0.2"/>
    <row r="120030" ht="12.75" customHeight="1" x14ac:dyDescent="0.2"/>
    <row r="120031" ht="12.75" customHeight="1" x14ac:dyDescent="0.2"/>
    <row r="120032" ht="12.75" customHeight="1" x14ac:dyDescent="0.2"/>
    <row r="120033" ht="12.75" customHeight="1" x14ac:dyDescent="0.2"/>
    <row r="120034" ht="12.75" customHeight="1" x14ac:dyDescent="0.2"/>
    <row r="120035" ht="12.75" customHeight="1" x14ac:dyDescent="0.2"/>
    <row r="120036" ht="12.75" customHeight="1" x14ac:dyDescent="0.2"/>
    <row r="120037" ht="12.75" customHeight="1" x14ac:dyDescent="0.2"/>
    <row r="120038" ht="12.75" customHeight="1" x14ac:dyDescent="0.2"/>
    <row r="120039" ht="12.75" customHeight="1" x14ac:dyDescent="0.2"/>
    <row r="120040" ht="12.75" customHeight="1" x14ac:dyDescent="0.2"/>
    <row r="120041" ht="12.75" customHeight="1" x14ac:dyDescent="0.2"/>
    <row r="120042" ht="12.75" customHeight="1" x14ac:dyDescent="0.2"/>
    <row r="120043" ht="12.75" customHeight="1" x14ac:dyDescent="0.2"/>
    <row r="120044" ht="12.75" customHeight="1" x14ac:dyDescent="0.2"/>
    <row r="120045" ht="12.75" customHeight="1" x14ac:dyDescent="0.2"/>
    <row r="120046" ht="12.75" customHeight="1" x14ac:dyDescent="0.2"/>
    <row r="120047" ht="12.75" customHeight="1" x14ac:dyDescent="0.2"/>
    <row r="120048" ht="12.75" customHeight="1" x14ac:dyDescent="0.2"/>
    <row r="120049" ht="12.75" customHeight="1" x14ac:dyDescent="0.2"/>
    <row r="120050" ht="12.75" customHeight="1" x14ac:dyDescent="0.2"/>
    <row r="120051" ht="12.75" customHeight="1" x14ac:dyDescent="0.2"/>
    <row r="120052" ht="12.75" customHeight="1" x14ac:dyDescent="0.2"/>
    <row r="120053" ht="12.75" customHeight="1" x14ac:dyDescent="0.2"/>
    <row r="120054" ht="12.75" customHeight="1" x14ac:dyDescent="0.2"/>
    <row r="120055" ht="12.75" customHeight="1" x14ac:dyDescent="0.2"/>
    <row r="120056" ht="12.75" customHeight="1" x14ac:dyDescent="0.2"/>
    <row r="120057" ht="12.75" customHeight="1" x14ac:dyDescent="0.2"/>
    <row r="120058" ht="12.75" customHeight="1" x14ac:dyDescent="0.2"/>
    <row r="120059" ht="12.75" customHeight="1" x14ac:dyDescent="0.2"/>
    <row r="120060" ht="12.75" customHeight="1" x14ac:dyDescent="0.2"/>
    <row r="120061" ht="12.75" customHeight="1" x14ac:dyDescent="0.2"/>
    <row r="120062" ht="12.75" customHeight="1" x14ac:dyDescent="0.2"/>
    <row r="120063" ht="12.75" customHeight="1" x14ac:dyDescent="0.2"/>
    <row r="120064" ht="12.75" customHeight="1" x14ac:dyDescent="0.2"/>
    <row r="120065" ht="12.75" customHeight="1" x14ac:dyDescent="0.2"/>
    <row r="120066" ht="12.75" customHeight="1" x14ac:dyDescent="0.2"/>
    <row r="120067" ht="12.75" customHeight="1" x14ac:dyDescent="0.2"/>
    <row r="120068" ht="12.75" customHeight="1" x14ac:dyDescent="0.2"/>
    <row r="120069" ht="12.75" customHeight="1" x14ac:dyDescent="0.2"/>
    <row r="120070" ht="12.75" customHeight="1" x14ac:dyDescent="0.2"/>
    <row r="120071" ht="12.75" customHeight="1" x14ac:dyDescent="0.2"/>
    <row r="120072" ht="12.75" customHeight="1" x14ac:dyDescent="0.2"/>
    <row r="120073" ht="12.75" customHeight="1" x14ac:dyDescent="0.2"/>
    <row r="120074" ht="12.75" customHeight="1" x14ac:dyDescent="0.2"/>
    <row r="120075" ht="12.75" customHeight="1" x14ac:dyDescent="0.2"/>
    <row r="120076" ht="12.75" customHeight="1" x14ac:dyDescent="0.2"/>
    <row r="120077" ht="12.75" customHeight="1" x14ac:dyDescent="0.2"/>
    <row r="120078" ht="12.75" customHeight="1" x14ac:dyDescent="0.2"/>
    <row r="120079" ht="12.75" customHeight="1" x14ac:dyDescent="0.2"/>
    <row r="120080" ht="12.75" customHeight="1" x14ac:dyDescent="0.2"/>
    <row r="120081" ht="12.75" customHeight="1" x14ac:dyDescent="0.2"/>
    <row r="120082" ht="12.75" customHeight="1" x14ac:dyDescent="0.2"/>
    <row r="120083" ht="12.75" customHeight="1" x14ac:dyDescent="0.2"/>
    <row r="120084" ht="12.75" customHeight="1" x14ac:dyDescent="0.2"/>
    <row r="120085" ht="12.75" customHeight="1" x14ac:dyDescent="0.2"/>
    <row r="120086" ht="12.75" customHeight="1" x14ac:dyDescent="0.2"/>
    <row r="120087" ht="12.75" customHeight="1" x14ac:dyDescent="0.2"/>
    <row r="120088" ht="12.75" customHeight="1" x14ac:dyDescent="0.2"/>
    <row r="120089" ht="12.75" customHeight="1" x14ac:dyDescent="0.2"/>
    <row r="120090" ht="12.75" customHeight="1" x14ac:dyDescent="0.2"/>
    <row r="120091" ht="12.75" customHeight="1" x14ac:dyDescent="0.2"/>
    <row r="120092" ht="12.75" customHeight="1" x14ac:dyDescent="0.2"/>
    <row r="120093" ht="12.75" customHeight="1" x14ac:dyDescent="0.2"/>
    <row r="120094" ht="12.75" customHeight="1" x14ac:dyDescent="0.2"/>
    <row r="120095" ht="12.75" customHeight="1" x14ac:dyDescent="0.2"/>
    <row r="120096" ht="12.75" customHeight="1" x14ac:dyDescent="0.2"/>
    <row r="120097" ht="12.75" customHeight="1" x14ac:dyDescent="0.2"/>
    <row r="120098" ht="12.75" customHeight="1" x14ac:dyDescent="0.2"/>
    <row r="120099" ht="12.75" customHeight="1" x14ac:dyDescent="0.2"/>
    <row r="120100" ht="12.75" customHeight="1" x14ac:dyDescent="0.2"/>
    <row r="120101" ht="12.75" customHeight="1" x14ac:dyDescent="0.2"/>
    <row r="120102" ht="12.75" customHeight="1" x14ac:dyDescent="0.2"/>
    <row r="120103" ht="12.75" customHeight="1" x14ac:dyDescent="0.2"/>
    <row r="120104" ht="12.75" customHeight="1" x14ac:dyDescent="0.2"/>
    <row r="120105" ht="12.75" customHeight="1" x14ac:dyDescent="0.2"/>
    <row r="120106" ht="12.75" customHeight="1" x14ac:dyDescent="0.2"/>
    <row r="120107" ht="12.75" customHeight="1" x14ac:dyDescent="0.2"/>
    <row r="120108" ht="12.75" customHeight="1" x14ac:dyDescent="0.2"/>
    <row r="120109" ht="12.75" customHeight="1" x14ac:dyDescent="0.2"/>
    <row r="120110" ht="12.75" customHeight="1" x14ac:dyDescent="0.2"/>
    <row r="120111" ht="12.75" customHeight="1" x14ac:dyDescent="0.2"/>
    <row r="120112" ht="12.75" customHeight="1" x14ac:dyDescent="0.2"/>
    <row r="120113" ht="12.75" customHeight="1" x14ac:dyDescent="0.2"/>
    <row r="120114" ht="12.75" customHeight="1" x14ac:dyDescent="0.2"/>
    <row r="120115" ht="12.75" customHeight="1" x14ac:dyDescent="0.2"/>
    <row r="120116" ht="12.75" customHeight="1" x14ac:dyDescent="0.2"/>
    <row r="120117" ht="12.75" customHeight="1" x14ac:dyDescent="0.2"/>
    <row r="120118" ht="12.75" customHeight="1" x14ac:dyDescent="0.2"/>
    <row r="120119" ht="12.75" customHeight="1" x14ac:dyDescent="0.2"/>
    <row r="120120" ht="12.75" customHeight="1" x14ac:dyDescent="0.2"/>
    <row r="120121" ht="12.75" customHeight="1" x14ac:dyDescent="0.2"/>
    <row r="120122" ht="12.75" customHeight="1" x14ac:dyDescent="0.2"/>
    <row r="120123" ht="12.75" customHeight="1" x14ac:dyDescent="0.2"/>
    <row r="120124" ht="12.75" customHeight="1" x14ac:dyDescent="0.2"/>
    <row r="120125" ht="12.75" customHeight="1" x14ac:dyDescent="0.2"/>
    <row r="120126" ht="12.75" customHeight="1" x14ac:dyDescent="0.2"/>
    <row r="120127" ht="12.75" customHeight="1" x14ac:dyDescent="0.2"/>
    <row r="120128" ht="12.75" customHeight="1" x14ac:dyDescent="0.2"/>
    <row r="120129" ht="12.75" customHeight="1" x14ac:dyDescent="0.2"/>
    <row r="120130" ht="12.75" customHeight="1" x14ac:dyDescent="0.2"/>
    <row r="120131" ht="12.75" customHeight="1" x14ac:dyDescent="0.2"/>
    <row r="120132" ht="12.75" customHeight="1" x14ac:dyDescent="0.2"/>
    <row r="120133" ht="12.75" customHeight="1" x14ac:dyDescent="0.2"/>
    <row r="120134" ht="12.75" customHeight="1" x14ac:dyDescent="0.2"/>
    <row r="120135" ht="12.75" customHeight="1" x14ac:dyDescent="0.2"/>
    <row r="120136" ht="12.75" customHeight="1" x14ac:dyDescent="0.2"/>
    <row r="120137" ht="12.75" customHeight="1" x14ac:dyDescent="0.2"/>
    <row r="120138" ht="12.75" customHeight="1" x14ac:dyDescent="0.2"/>
    <row r="120139" ht="12.75" customHeight="1" x14ac:dyDescent="0.2"/>
    <row r="120140" ht="12.75" customHeight="1" x14ac:dyDescent="0.2"/>
    <row r="120141" ht="12.75" customHeight="1" x14ac:dyDescent="0.2"/>
    <row r="120142" ht="12.75" customHeight="1" x14ac:dyDescent="0.2"/>
    <row r="120143" ht="12.75" customHeight="1" x14ac:dyDescent="0.2"/>
    <row r="120144" ht="12.75" customHeight="1" x14ac:dyDescent="0.2"/>
    <row r="120145" ht="12.75" customHeight="1" x14ac:dyDescent="0.2"/>
    <row r="120146" ht="12.75" customHeight="1" x14ac:dyDescent="0.2"/>
    <row r="120147" ht="12.75" customHeight="1" x14ac:dyDescent="0.2"/>
    <row r="120148" ht="12.75" customHeight="1" x14ac:dyDescent="0.2"/>
    <row r="120149" ht="12.75" customHeight="1" x14ac:dyDescent="0.2"/>
    <row r="120150" ht="12.75" customHeight="1" x14ac:dyDescent="0.2"/>
    <row r="120151" ht="12.75" customHeight="1" x14ac:dyDescent="0.2"/>
    <row r="120152" ht="12.75" customHeight="1" x14ac:dyDescent="0.2"/>
    <row r="120153" ht="12.75" customHeight="1" x14ac:dyDescent="0.2"/>
    <row r="120154" ht="12.75" customHeight="1" x14ac:dyDescent="0.2"/>
    <row r="120155" ht="12.75" customHeight="1" x14ac:dyDescent="0.2"/>
    <row r="120156" ht="12.75" customHeight="1" x14ac:dyDescent="0.2"/>
    <row r="120157" ht="12.75" customHeight="1" x14ac:dyDescent="0.2"/>
    <row r="120158" ht="12.75" customHeight="1" x14ac:dyDescent="0.2"/>
    <row r="120159" ht="12.75" customHeight="1" x14ac:dyDescent="0.2"/>
    <row r="120160" ht="12.75" customHeight="1" x14ac:dyDescent="0.2"/>
    <row r="120161" ht="12.75" customHeight="1" x14ac:dyDescent="0.2"/>
    <row r="120162" ht="12.75" customHeight="1" x14ac:dyDescent="0.2"/>
    <row r="120163" ht="12.75" customHeight="1" x14ac:dyDescent="0.2"/>
    <row r="120164" ht="12.75" customHeight="1" x14ac:dyDescent="0.2"/>
    <row r="120165" ht="12.75" customHeight="1" x14ac:dyDescent="0.2"/>
    <row r="120166" ht="12.75" customHeight="1" x14ac:dyDescent="0.2"/>
    <row r="120167" ht="12.75" customHeight="1" x14ac:dyDescent="0.2"/>
    <row r="120168" ht="12.75" customHeight="1" x14ac:dyDescent="0.2"/>
    <row r="120169" ht="12.75" customHeight="1" x14ac:dyDescent="0.2"/>
    <row r="120170" ht="12.75" customHeight="1" x14ac:dyDescent="0.2"/>
    <row r="120171" ht="12.75" customHeight="1" x14ac:dyDescent="0.2"/>
    <row r="120172" ht="12.75" customHeight="1" x14ac:dyDescent="0.2"/>
    <row r="120173" ht="12.75" customHeight="1" x14ac:dyDescent="0.2"/>
    <row r="120174" ht="12.75" customHeight="1" x14ac:dyDescent="0.2"/>
    <row r="120175" ht="12.75" customHeight="1" x14ac:dyDescent="0.2"/>
    <row r="120176" ht="12.75" customHeight="1" x14ac:dyDescent="0.2"/>
    <row r="120177" ht="12.75" customHeight="1" x14ac:dyDescent="0.2"/>
    <row r="120178" ht="12.75" customHeight="1" x14ac:dyDescent="0.2"/>
    <row r="120179" ht="12.75" customHeight="1" x14ac:dyDescent="0.2"/>
    <row r="120180" ht="12.75" customHeight="1" x14ac:dyDescent="0.2"/>
    <row r="120181" ht="12.75" customHeight="1" x14ac:dyDescent="0.2"/>
    <row r="120182" ht="12.75" customHeight="1" x14ac:dyDescent="0.2"/>
    <row r="120183" ht="12.75" customHeight="1" x14ac:dyDescent="0.2"/>
    <row r="120184" ht="12.75" customHeight="1" x14ac:dyDescent="0.2"/>
    <row r="120185" ht="12.75" customHeight="1" x14ac:dyDescent="0.2"/>
    <row r="120186" ht="12.75" customHeight="1" x14ac:dyDescent="0.2"/>
    <row r="120187" ht="12.75" customHeight="1" x14ac:dyDescent="0.2"/>
    <row r="120188" ht="12.75" customHeight="1" x14ac:dyDescent="0.2"/>
    <row r="120189" ht="12.75" customHeight="1" x14ac:dyDescent="0.2"/>
    <row r="120190" ht="12.75" customHeight="1" x14ac:dyDescent="0.2"/>
    <row r="120191" ht="12.75" customHeight="1" x14ac:dyDescent="0.2"/>
    <row r="120192" ht="12.75" customHeight="1" x14ac:dyDescent="0.2"/>
    <row r="120193" ht="12.75" customHeight="1" x14ac:dyDescent="0.2"/>
    <row r="120194" ht="12.75" customHeight="1" x14ac:dyDescent="0.2"/>
    <row r="120195" ht="12.75" customHeight="1" x14ac:dyDescent="0.2"/>
    <row r="120196" ht="12.75" customHeight="1" x14ac:dyDescent="0.2"/>
    <row r="120197" ht="12.75" customHeight="1" x14ac:dyDescent="0.2"/>
    <row r="120198" ht="12.75" customHeight="1" x14ac:dyDescent="0.2"/>
    <row r="120199" ht="12.75" customHeight="1" x14ac:dyDescent="0.2"/>
    <row r="120200" ht="12.75" customHeight="1" x14ac:dyDescent="0.2"/>
    <row r="120201" ht="12.75" customHeight="1" x14ac:dyDescent="0.2"/>
    <row r="120202" ht="12.75" customHeight="1" x14ac:dyDescent="0.2"/>
    <row r="120203" ht="12.75" customHeight="1" x14ac:dyDescent="0.2"/>
    <row r="120204" ht="12.75" customHeight="1" x14ac:dyDescent="0.2"/>
    <row r="120205" ht="12.75" customHeight="1" x14ac:dyDescent="0.2"/>
    <row r="120206" ht="12.75" customHeight="1" x14ac:dyDescent="0.2"/>
    <row r="120207" ht="12.75" customHeight="1" x14ac:dyDescent="0.2"/>
    <row r="120208" ht="12.75" customHeight="1" x14ac:dyDescent="0.2"/>
    <row r="120209" ht="12.75" customHeight="1" x14ac:dyDescent="0.2"/>
    <row r="120210" ht="12.75" customHeight="1" x14ac:dyDescent="0.2"/>
    <row r="120211" ht="12.75" customHeight="1" x14ac:dyDescent="0.2"/>
    <row r="120212" ht="12.75" customHeight="1" x14ac:dyDescent="0.2"/>
    <row r="120213" ht="12.75" customHeight="1" x14ac:dyDescent="0.2"/>
    <row r="120214" ht="12.75" customHeight="1" x14ac:dyDescent="0.2"/>
    <row r="120215" ht="12.75" customHeight="1" x14ac:dyDescent="0.2"/>
    <row r="120216" ht="12.75" customHeight="1" x14ac:dyDescent="0.2"/>
    <row r="120217" ht="12.75" customHeight="1" x14ac:dyDescent="0.2"/>
    <row r="120218" ht="12.75" customHeight="1" x14ac:dyDescent="0.2"/>
    <row r="120219" ht="12.75" customHeight="1" x14ac:dyDescent="0.2"/>
    <row r="120220" ht="12.75" customHeight="1" x14ac:dyDescent="0.2"/>
    <row r="120221" ht="12.75" customHeight="1" x14ac:dyDescent="0.2"/>
    <row r="120222" ht="12.75" customHeight="1" x14ac:dyDescent="0.2"/>
    <row r="120223" ht="12.75" customHeight="1" x14ac:dyDescent="0.2"/>
    <row r="120224" ht="12.75" customHeight="1" x14ac:dyDescent="0.2"/>
    <row r="120225" ht="12.75" customHeight="1" x14ac:dyDescent="0.2"/>
    <row r="120226" ht="12.75" customHeight="1" x14ac:dyDescent="0.2"/>
    <row r="120227" ht="12.75" customHeight="1" x14ac:dyDescent="0.2"/>
    <row r="120228" ht="12.75" customHeight="1" x14ac:dyDescent="0.2"/>
    <row r="120229" ht="12.75" customHeight="1" x14ac:dyDescent="0.2"/>
    <row r="120230" ht="12.75" customHeight="1" x14ac:dyDescent="0.2"/>
    <row r="120231" ht="12.75" customHeight="1" x14ac:dyDescent="0.2"/>
    <row r="120232" ht="12.75" customHeight="1" x14ac:dyDescent="0.2"/>
    <row r="120233" ht="12.75" customHeight="1" x14ac:dyDescent="0.2"/>
    <row r="120234" ht="12.75" customHeight="1" x14ac:dyDescent="0.2"/>
    <row r="120235" ht="12.75" customHeight="1" x14ac:dyDescent="0.2"/>
    <row r="120236" ht="12.75" customHeight="1" x14ac:dyDescent="0.2"/>
    <row r="120237" ht="12.75" customHeight="1" x14ac:dyDescent="0.2"/>
    <row r="120238" ht="12.75" customHeight="1" x14ac:dyDescent="0.2"/>
    <row r="120239" ht="12.75" customHeight="1" x14ac:dyDescent="0.2"/>
    <row r="120240" ht="12.75" customHeight="1" x14ac:dyDescent="0.2"/>
    <row r="120241" ht="12.75" customHeight="1" x14ac:dyDescent="0.2"/>
    <row r="120242" ht="12.75" customHeight="1" x14ac:dyDescent="0.2"/>
    <row r="120243" ht="12.75" customHeight="1" x14ac:dyDescent="0.2"/>
    <row r="120244" ht="12.75" customHeight="1" x14ac:dyDescent="0.2"/>
    <row r="120245" ht="12.75" customHeight="1" x14ac:dyDescent="0.2"/>
    <row r="120246" ht="12.75" customHeight="1" x14ac:dyDescent="0.2"/>
    <row r="120247" ht="12.75" customHeight="1" x14ac:dyDescent="0.2"/>
    <row r="120248" ht="12.75" customHeight="1" x14ac:dyDescent="0.2"/>
    <row r="120249" ht="12.75" customHeight="1" x14ac:dyDescent="0.2"/>
    <row r="120250" ht="12.75" customHeight="1" x14ac:dyDescent="0.2"/>
    <row r="120251" ht="12.75" customHeight="1" x14ac:dyDescent="0.2"/>
    <row r="120252" ht="12.75" customHeight="1" x14ac:dyDescent="0.2"/>
    <row r="120253" ht="12.75" customHeight="1" x14ac:dyDescent="0.2"/>
    <row r="120254" ht="12.75" customHeight="1" x14ac:dyDescent="0.2"/>
    <row r="120255" ht="12.75" customHeight="1" x14ac:dyDescent="0.2"/>
    <row r="120256" ht="12.75" customHeight="1" x14ac:dyDescent="0.2"/>
    <row r="120257" ht="12.75" customHeight="1" x14ac:dyDescent="0.2"/>
    <row r="120258" ht="12.75" customHeight="1" x14ac:dyDescent="0.2"/>
    <row r="120259" ht="12.75" customHeight="1" x14ac:dyDescent="0.2"/>
    <row r="120260" ht="12.75" customHeight="1" x14ac:dyDescent="0.2"/>
    <row r="120261" ht="12.75" customHeight="1" x14ac:dyDescent="0.2"/>
    <row r="120262" ht="12.75" customHeight="1" x14ac:dyDescent="0.2"/>
    <row r="120263" ht="12.75" customHeight="1" x14ac:dyDescent="0.2"/>
    <row r="120264" ht="12.75" customHeight="1" x14ac:dyDescent="0.2"/>
    <row r="120265" ht="12.75" customHeight="1" x14ac:dyDescent="0.2"/>
    <row r="120266" ht="12.75" customHeight="1" x14ac:dyDescent="0.2"/>
    <row r="120267" ht="12.75" customHeight="1" x14ac:dyDescent="0.2"/>
    <row r="120268" ht="12.75" customHeight="1" x14ac:dyDescent="0.2"/>
    <row r="120269" ht="12.75" customHeight="1" x14ac:dyDescent="0.2"/>
    <row r="120270" ht="12.75" customHeight="1" x14ac:dyDescent="0.2"/>
    <row r="120271" ht="12.75" customHeight="1" x14ac:dyDescent="0.2"/>
    <row r="120272" ht="12.75" customHeight="1" x14ac:dyDescent="0.2"/>
    <row r="120273" ht="12.75" customHeight="1" x14ac:dyDescent="0.2"/>
    <row r="120274" ht="12.75" customHeight="1" x14ac:dyDescent="0.2"/>
    <row r="120275" ht="12.75" customHeight="1" x14ac:dyDescent="0.2"/>
    <row r="120276" ht="12.75" customHeight="1" x14ac:dyDescent="0.2"/>
    <row r="120277" ht="12.75" customHeight="1" x14ac:dyDescent="0.2"/>
    <row r="120278" ht="12.75" customHeight="1" x14ac:dyDescent="0.2"/>
    <row r="120279" ht="12.75" customHeight="1" x14ac:dyDescent="0.2"/>
    <row r="120280" ht="12.75" customHeight="1" x14ac:dyDescent="0.2"/>
    <row r="120281" ht="12.75" customHeight="1" x14ac:dyDescent="0.2"/>
    <row r="120282" ht="12.75" customHeight="1" x14ac:dyDescent="0.2"/>
    <row r="120283" ht="12.75" customHeight="1" x14ac:dyDescent="0.2"/>
    <row r="120284" ht="12.75" customHeight="1" x14ac:dyDescent="0.2"/>
    <row r="120285" ht="12.75" customHeight="1" x14ac:dyDescent="0.2"/>
    <row r="120286" ht="12.75" customHeight="1" x14ac:dyDescent="0.2"/>
    <row r="120287" ht="12.75" customHeight="1" x14ac:dyDescent="0.2"/>
    <row r="120288" ht="12.75" customHeight="1" x14ac:dyDescent="0.2"/>
    <row r="120289" ht="12.75" customHeight="1" x14ac:dyDescent="0.2"/>
    <row r="120290" ht="12.75" customHeight="1" x14ac:dyDescent="0.2"/>
    <row r="120291" ht="12.75" customHeight="1" x14ac:dyDescent="0.2"/>
    <row r="120292" ht="12.75" customHeight="1" x14ac:dyDescent="0.2"/>
    <row r="120293" ht="12.75" customHeight="1" x14ac:dyDescent="0.2"/>
    <row r="120294" ht="12.75" customHeight="1" x14ac:dyDescent="0.2"/>
    <row r="120295" ht="12.75" customHeight="1" x14ac:dyDescent="0.2"/>
    <row r="120296" ht="12.75" customHeight="1" x14ac:dyDescent="0.2"/>
    <row r="120297" ht="12.75" customHeight="1" x14ac:dyDescent="0.2"/>
    <row r="120298" ht="12.75" customHeight="1" x14ac:dyDescent="0.2"/>
    <row r="120299" ht="12.75" customHeight="1" x14ac:dyDescent="0.2"/>
    <row r="120300" ht="12.75" customHeight="1" x14ac:dyDescent="0.2"/>
    <row r="120301" ht="12.75" customHeight="1" x14ac:dyDescent="0.2"/>
    <row r="120302" ht="12.75" customHeight="1" x14ac:dyDescent="0.2"/>
    <row r="120303" ht="12.75" customHeight="1" x14ac:dyDescent="0.2"/>
    <row r="120304" ht="12.75" customHeight="1" x14ac:dyDescent="0.2"/>
    <row r="120305" ht="12.75" customHeight="1" x14ac:dyDescent="0.2"/>
    <row r="120306" ht="12.75" customHeight="1" x14ac:dyDescent="0.2"/>
    <row r="120307" ht="12.75" customHeight="1" x14ac:dyDescent="0.2"/>
    <row r="120308" ht="12.75" customHeight="1" x14ac:dyDescent="0.2"/>
    <row r="120309" ht="12.75" customHeight="1" x14ac:dyDescent="0.2"/>
    <row r="120310" ht="12.75" customHeight="1" x14ac:dyDescent="0.2"/>
    <row r="120311" ht="12.75" customHeight="1" x14ac:dyDescent="0.2"/>
    <row r="120312" ht="12.75" customHeight="1" x14ac:dyDescent="0.2"/>
    <row r="120313" ht="12.75" customHeight="1" x14ac:dyDescent="0.2"/>
    <row r="120314" ht="12.75" customHeight="1" x14ac:dyDescent="0.2"/>
    <row r="120315" ht="12.75" customHeight="1" x14ac:dyDescent="0.2"/>
    <row r="120316" ht="12.75" customHeight="1" x14ac:dyDescent="0.2"/>
    <row r="120317" ht="12.75" customHeight="1" x14ac:dyDescent="0.2"/>
    <row r="120318" ht="12.75" customHeight="1" x14ac:dyDescent="0.2"/>
    <row r="120319" ht="12.75" customHeight="1" x14ac:dyDescent="0.2"/>
    <row r="120320" ht="12.75" customHeight="1" x14ac:dyDescent="0.2"/>
    <row r="120321" ht="12.75" customHeight="1" x14ac:dyDescent="0.2"/>
    <row r="120322" ht="12.75" customHeight="1" x14ac:dyDescent="0.2"/>
    <row r="120323" ht="12.75" customHeight="1" x14ac:dyDescent="0.2"/>
    <row r="120324" ht="12.75" customHeight="1" x14ac:dyDescent="0.2"/>
    <row r="120325" ht="12.75" customHeight="1" x14ac:dyDescent="0.2"/>
    <row r="120326" ht="12.75" customHeight="1" x14ac:dyDescent="0.2"/>
    <row r="120327" ht="12.75" customHeight="1" x14ac:dyDescent="0.2"/>
    <row r="120328" ht="12.75" customHeight="1" x14ac:dyDescent="0.2"/>
    <row r="120329" ht="12.75" customHeight="1" x14ac:dyDescent="0.2"/>
    <row r="120330" ht="12.75" customHeight="1" x14ac:dyDescent="0.2"/>
    <row r="120331" ht="12.75" customHeight="1" x14ac:dyDescent="0.2"/>
    <row r="120332" ht="12.75" customHeight="1" x14ac:dyDescent="0.2"/>
    <row r="120333" ht="12.75" customHeight="1" x14ac:dyDescent="0.2"/>
    <row r="120334" ht="12.75" customHeight="1" x14ac:dyDescent="0.2"/>
    <row r="120335" ht="12.75" customHeight="1" x14ac:dyDescent="0.2"/>
    <row r="120336" ht="12.75" customHeight="1" x14ac:dyDescent="0.2"/>
    <row r="120337" ht="12.75" customHeight="1" x14ac:dyDescent="0.2"/>
    <row r="120338" ht="12.75" customHeight="1" x14ac:dyDescent="0.2"/>
    <row r="120339" ht="12.75" customHeight="1" x14ac:dyDescent="0.2"/>
    <row r="120340" ht="12.75" customHeight="1" x14ac:dyDescent="0.2"/>
    <row r="120341" ht="12.75" customHeight="1" x14ac:dyDescent="0.2"/>
    <row r="120342" ht="12.75" customHeight="1" x14ac:dyDescent="0.2"/>
    <row r="120343" ht="12.75" customHeight="1" x14ac:dyDescent="0.2"/>
    <row r="120344" ht="12.75" customHeight="1" x14ac:dyDescent="0.2"/>
    <row r="120345" ht="12.75" customHeight="1" x14ac:dyDescent="0.2"/>
    <row r="120346" ht="12.75" customHeight="1" x14ac:dyDescent="0.2"/>
    <row r="120347" ht="12.75" customHeight="1" x14ac:dyDescent="0.2"/>
    <row r="120348" ht="12.75" customHeight="1" x14ac:dyDescent="0.2"/>
    <row r="120349" ht="12.75" customHeight="1" x14ac:dyDescent="0.2"/>
    <row r="120350" ht="12.75" customHeight="1" x14ac:dyDescent="0.2"/>
    <row r="120351" ht="12.75" customHeight="1" x14ac:dyDescent="0.2"/>
    <row r="120352" ht="12.75" customHeight="1" x14ac:dyDescent="0.2"/>
    <row r="120353" ht="12.75" customHeight="1" x14ac:dyDescent="0.2"/>
    <row r="120354" ht="12.75" customHeight="1" x14ac:dyDescent="0.2"/>
    <row r="120355" ht="12.75" customHeight="1" x14ac:dyDescent="0.2"/>
    <row r="120356" ht="12.75" customHeight="1" x14ac:dyDescent="0.2"/>
    <row r="120357" ht="12.75" customHeight="1" x14ac:dyDescent="0.2"/>
    <row r="120358" ht="12.75" customHeight="1" x14ac:dyDescent="0.2"/>
    <row r="120359" ht="12.75" customHeight="1" x14ac:dyDescent="0.2"/>
    <row r="120360" ht="12.75" customHeight="1" x14ac:dyDescent="0.2"/>
    <row r="120361" ht="12.75" customHeight="1" x14ac:dyDescent="0.2"/>
    <row r="120362" ht="12.75" customHeight="1" x14ac:dyDescent="0.2"/>
    <row r="120363" ht="12.75" customHeight="1" x14ac:dyDescent="0.2"/>
    <row r="120364" ht="12.75" customHeight="1" x14ac:dyDescent="0.2"/>
    <row r="120365" ht="12.75" customHeight="1" x14ac:dyDescent="0.2"/>
    <row r="120366" ht="12.75" customHeight="1" x14ac:dyDescent="0.2"/>
    <row r="120367" ht="12.75" customHeight="1" x14ac:dyDescent="0.2"/>
    <row r="120368" ht="12.75" customHeight="1" x14ac:dyDescent="0.2"/>
    <row r="120369" ht="12.75" customHeight="1" x14ac:dyDescent="0.2"/>
    <row r="120370" ht="12.75" customHeight="1" x14ac:dyDescent="0.2"/>
    <row r="120371" ht="12.75" customHeight="1" x14ac:dyDescent="0.2"/>
    <row r="120372" ht="12.75" customHeight="1" x14ac:dyDescent="0.2"/>
    <row r="120373" ht="12.75" customHeight="1" x14ac:dyDescent="0.2"/>
    <row r="120374" ht="12.75" customHeight="1" x14ac:dyDescent="0.2"/>
    <row r="120375" ht="12.75" customHeight="1" x14ac:dyDescent="0.2"/>
    <row r="120376" ht="12.75" customHeight="1" x14ac:dyDescent="0.2"/>
    <row r="120377" ht="12.75" customHeight="1" x14ac:dyDescent="0.2"/>
    <row r="120378" ht="12.75" customHeight="1" x14ac:dyDescent="0.2"/>
    <row r="120379" ht="12.75" customHeight="1" x14ac:dyDescent="0.2"/>
    <row r="120380" ht="12.75" customHeight="1" x14ac:dyDescent="0.2"/>
    <row r="120381" ht="12.75" customHeight="1" x14ac:dyDescent="0.2"/>
    <row r="120382" ht="12.75" customHeight="1" x14ac:dyDescent="0.2"/>
    <row r="120383" ht="12.75" customHeight="1" x14ac:dyDescent="0.2"/>
    <row r="120384" ht="12.75" customHeight="1" x14ac:dyDescent="0.2"/>
    <row r="120385" ht="12.75" customHeight="1" x14ac:dyDescent="0.2"/>
    <row r="120386" ht="12.75" customHeight="1" x14ac:dyDescent="0.2"/>
    <row r="120387" ht="12.75" customHeight="1" x14ac:dyDescent="0.2"/>
    <row r="120388" ht="12.75" customHeight="1" x14ac:dyDescent="0.2"/>
    <row r="120389" ht="12.75" customHeight="1" x14ac:dyDescent="0.2"/>
    <row r="120390" ht="12.75" customHeight="1" x14ac:dyDescent="0.2"/>
    <row r="120391" ht="12.75" customHeight="1" x14ac:dyDescent="0.2"/>
    <row r="120392" ht="12.75" customHeight="1" x14ac:dyDescent="0.2"/>
    <row r="120393" ht="12.75" customHeight="1" x14ac:dyDescent="0.2"/>
    <row r="120394" ht="12.75" customHeight="1" x14ac:dyDescent="0.2"/>
    <row r="120395" ht="12.75" customHeight="1" x14ac:dyDescent="0.2"/>
    <row r="120396" ht="12.75" customHeight="1" x14ac:dyDescent="0.2"/>
    <row r="120397" ht="12.75" customHeight="1" x14ac:dyDescent="0.2"/>
    <row r="120398" ht="12.75" customHeight="1" x14ac:dyDescent="0.2"/>
    <row r="120399" ht="12.75" customHeight="1" x14ac:dyDescent="0.2"/>
    <row r="120400" ht="12.75" customHeight="1" x14ac:dyDescent="0.2"/>
    <row r="120401" ht="12.75" customHeight="1" x14ac:dyDescent="0.2"/>
    <row r="120402" ht="12.75" customHeight="1" x14ac:dyDescent="0.2"/>
    <row r="120403" ht="12.75" customHeight="1" x14ac:dyDescent="0.2"/>
    <row r="120404" ht="12.75" customHeight="1" x14ac:dyDescent="0.2"/>
    <row r="120405" ht="12.75" customHeight="1" x14ac:dyDescent="0.2"/>
    <row r="120406" ht="12.75" customHeight="1" x14ac:dyDescent="0.2"/>
    <row r="120407" ht="12.75" customHeight="1" x14ac:dyDescent="0.2"/>
    <row r="120408" ht="12.75" customHeight="1" x14ac:dyDescent="0.2"/>
    <row r="120409" ht="12.75" customHeight="1" x14ac:dyDescent="0.2"/>
    <row r="120410" ht="12.75" customHeight="1" x14ac:dyDescent="0.2"/>
    <row r="120411" ht="12.75" customHeight="1" x14ac:dyDescent="0.2"/>
    <row r="120412" ht="12.75" customHeight="1" x14ac:dyDescent="0.2"/>
    <row r="120413" ht="12.75" customHeight="1" x14ac:dyDescent="0.2"/>
    <row r="120414" ht="12.75" customHeight="1" x14ac:dyDescent="0.2"/>
    <row r="120415" ht="12.75" customHeight="1" x14ac:dyDescent="0.2"/>
    <row r="120416" ht="12.75" customHeight="1" x14ac:dyDescent="0.2"/>
    <row r="120417" ht="12.75" customHeight="1" x14ac:dyDescent="0.2"/>
    <row r="120418" ht="12.75" customHeight="1" x14ac:dyDescent="0.2"/>
    <row r="120419" ht="12.75" customHeight="1" x14ac:dyDescent="0.2"/>
    <row r="120420" ht="12.75" customHeight="1" x14ac:dyDescent="0.2"/>
    <row r="120421" ht="12.75" customHeight="1" x14ac:dyDescent="0.2"/>
    <row r="120422" ht="12.75" customHeight="1" x14ac:dyDescent="0.2"/>
    <row r="120423" ht="12.75" customHeight="1" x14ac:dyDescent="0.2"/>
    <row r="120424" ht="12.75" customHeight="1" x14ac:dyDescent="0.2"/>
    <row r="120425" ht="12.75" customHeight="1" x14ac:dyDescent="0.2"/>
    <row r="120426" ht="12.75" customHeight="1" x14ac:dyDescent="0.2"/>
    <row r="120427" ht="12.75" customHeight="1" x14ac:dyDescent="0.2"/>
    <row r="120428" ht="12.75" customHeight="1" x14ac:dyDescent="0.2"/>
    <row r="120429" ht="12.75" customHeight="1" x14ac:dyDescent="0.2"/>
    <row r="120430" ht="12.75" customHeight="1" x14ac:dyDescent="0.2"/>
    <row r="120431" ht="12.75" customHeight="1" x14ac:dyDescent="0.2"/>
    <row r="120432" ht="12.75" customHeight="1" x14ac:dyDescent="0.2"/>
    <row r="120433" ht="12.75" customHeight="1" x14ac:dyDescent="0.2"/>
    <row r="120434" ht="12.75" customHeight="1" x14ac:dyDescent="0.2"/>
    <row r="120435" ht="12.75" customHeight="1" x14ac:dyDescent="0.2"/>
    <row r="120436" ht="12.75" customHeight="1" x14ac:dyDescent="0.2"/>
    <row r="120437" ht="12.75" customHeight="1" x14ac:dyDescent="0.2"/>
    <row r="120438" ht="12.75" customHeight="1" x14ac:dyDescent="0.2"/>
    <row r="120439" ht="12.75" customHeight="1" x14ac:dyDescent="0.2"/>
    <row r="120440" ht="12.75" customHeight="1" x14ac:dyDescent="0.2"/>
    <row r="120441" ht="12.75" customHeight="1" x14ac:dyDescent="0.2"/>
    <row r="120442" ht="12.75" customHeight="1" x14ac:dyDescent="0.2"/>
    <row r="120443" ht="12.75" customHeight="1" x14ac:dyDescent="0.2"/>
    <row r="120444" ht="12.75" customHeight="1" x14ac:dyDescent="0.2"/>
    <row r="120445" ht="12.75" customHeight="1" x14ac:dyDescent="0.2"/>
    <row r="120446" ht="12.75" customHeight="1" x14ac:dyDescent="0.2"/>
    <row r="120447" ht="12.75" customHeight="1" x14ac:dyDescent="0.2"/>
    <row r="120448" ht="12.75" customHeight="1" x14ac:dyDescent="0.2"/>
    <row r="120449" ht="12.75" customHeight="1" x14ac:dyDescent="0.2"/>
    <row r="120450" ht="12.75" customHeight="1" x14ac:dyDescent="0.2"/>
    <row r="120451" ht="12.75" customHeight="1" x14ac:dyDescent="0.2"/>
    <row r="120452" ht="12.75" customHeight="1" x14ac:dyDescent="0.2"/>
    <row r="120453" ht="12.75" customHeight="1" x14ac:dyDescent="0.2"/>
    <row r="120454" ht="12.75" customHeight="1" x14ac:dyDescent="0.2"/>
    <row r="120455" ht="12.75" customHeight="1" x14ac:dyDescent="0.2"/>
    <row r="120456" ht="12.75" customHeight="1" x14ac:dyDescent="0.2"/>
    <row r="120457" ht="12.75" customHeight="1" x14ac:dyDescent="0.2"/>
    <row r="120458" ht="12.75" customHeight="1" x14ac:dyDescent="0.2"/>
    <row r="120459" ht="12.75" customHeight="1" x14ac:dyDescent="0.2"/>
    <row r="120460" ht="12.75" customHeight="1" x14ac:dyDescent="0.2"/>
    <row r="120461" ht="12.75" customHeight="1" x14ac:dyDescent="0.2"/>
    <row r="120462" ht="12.75" customHeight="1" x14ac:dyDescent="0.2"/>
    <row r="120463" ht="12.75" customHeight="1" x14ac:dyDescent="0.2"/>
    <row r="120464" ht="12.75" customHeight="1" x14ac:dyDescent="0.2"/>
    <row r="120465" ht="12.75" customHeight="1" x14ac:dyDescent="0.2"/>
    <row r="120466" ht="12.75" customHeight="1" x14ac:dyDescent="0.2"/>
    <row r="120467" ht="12.75" customHeight="1" x14ac:dyDescent="0.2"/>
    <row r="120468" ht="12.75" customHeight="1" x14ac:dyDescent="0.2"/>
    <row r="120469" ht="12.75" customHeight="1" x14ac:dyDescent="0.2"/>
    <row r="120470" ht="12.75" customHeight="1" x14ac:dyDescent="0.2"/>
    <row r="120471" ht="12.75" customHeight="1" x14ac:dyDescent="0.2"/>
    <row r="120472" ht="12.75" customHeight="1" x14ac:dyDescent="0.2"/>
    <row r="120473" ht="12.75" customHeight="1" x14ac:dyDescent="0.2"/>
    <row r="120474" ht="12.75" customHeight="1" x14ac:dyDescent="0.2"/>
    <row r="120475" ht="12.75" customHeight="1" x14ac:dyDescent="0.2"/>
    <row r="120476" ht="12.75" customHeight="1" x14ac:dyDescent="0.2"/>
    <row r="120477" ht="12.75" customHeight="1" x14ac:dyDescent="0.2"/>
    <row r="120478" ht="12.75" customHeight="1" x14ac:dyDescent="0.2"/>
    <row r="120479" ht="12.75" customHeight="1" x14ac:dyDescent="0.2"/>
    <row r="120480" ht="12.75" customHeight="1" x14ac:dyDescent="0.2"/>
    <row r="120481" ht="12.75" customHeight="1" x14ac:dyDescent="0.2"/>
    <row r="120482" ht="12.75" customHeight="1" x14ac:dyDescent="0.2"/>
    <row r="120483" ht="12.75" customHeight="1" x14ac:dyDescent="0.2"/>
    <row r="120484" ht="12.75" customHeight="1" x14ac:dyDescent="0.2"/>
    <row r="120485" ht="12.75" customHeight="1" x14ac:dyDescent="0.2"/>
    <row r="120486" ht="12.75" customHeight="1" x14ac:dyDescent="0.2"/>
    <row r="120487" ht="12.75" customHeight="1" x14ac:dyDescent="0.2"/>
    <row r="120488" ht="12.75" customHeight="1" x14ac:dyDescent="0.2"/>
    <row r="120489" ht="12.75" customHeight="1" x14ac:dyDescent="0.2"/>
    <row r="120490" ht="12.75" customHeight="1" x14ac:dyDescent="0.2"/>
    <row r="120491" ht="12.75" customHeight="1" x14ac:dyDescent="0.2"/>
    <row r="120492" ht="12.75" customHeight="1" x14ac:dyDescent="0.2"/>
    <row r="120493" ht="12.75" customHeight="1" x14ac:dyDescent="0.2"/>
    <row r="120494" ht="12.75" customHeight="1" x14ac:dyDescent="0.2"/>
    <row r="120495" ht="12.75" customHeight="1" x14ac:dyDescent="0.2"/>
    <row r="120496" ht="12.75" customHeight="1" x14ac:dyDescent="0.2"/>
    <row r="120497" ht="12.75" customHeight="1" x14ac:dyDescent="0.2"/>
    <row r="120498" ht="12.75" customHeight="1" x14ac:dyDescent="0.2"/>
    <row r="120499" ht="12.75" customHeight="1" x14ac:dyDescent="0.2"/>
    <row r="120500" ht="12.75" customHeight="1" x14ac:dyDescent="0.2"/>
    <row r="120501" ht="12.75" customHeight="1" x14ac:dyDescent="0.2"/>
    <row r="120502" ht="12.75" customHeight="1" x14ac:dyDescent="0.2"/>
    <row r="120503" ht="12.75" customHeight="1" x14ac:dyDescent="0.2"/>
    <row r="120504" ht="12.75" customHeight="1" x14ac:dyDescent="0.2"/>
    <row r="120505" ht="12.75" customHeight="1" x14ac:dyDescent="0.2"/>
    <row r="120506" ht="12.75" customHeight="1" x14ac:dyDescent="0.2"/>
    <row r="120507" ht="12.75" customHeight="1" x14ac:dyDescent="0.2"/>
    <row r="120508" ht="12.75" customHeight="1" x14ac:dyDescent="0.2"/>
    <row r="120509" ht="12.75" customHeight="1" x14ac:dyDescent="0.2"/>
    <row r="120510" ht="12.75" customHeight="1" x14ac:dyDescent="0.2"/>
    <row r="120511" ht="12.75" customHeight="1" x14ac:dyDescent="0.2"/>
    <row r="120512" ht="12.75" customHeight="1" x14ac:dyDescent="0.2"/>
    <row r="120513" ht="12.75" customHeight="1" x14ac:dyDescent="0.2"/>
    <row r="120514" ht="12.75" customHeight="1" x14ac:dyDescent="0.2"/>
    <row r="120515" ht="12.75" customHeight="1" x14ac:dyDescent="0.2"/>
    <row r="120516" ht="12.75" customHeight="1" x14ac:dyDescent="0.2"/>
    <row r="120517" ht="12.75" customHeight="1" x14ac:dyDescent="0.2"/>
    <row r="120518" ht="12.75" customHeight="1" x14ac:dyDescent="0.2"/>
    <row r="120519" ht="12.75" customHeight="1" x14ac:dyDescent="0.2"/>
    <row r="120520" ht="12.75" customHeight="1" x14ac:dyDescent="0.2"/>
    <row r="120521" ht="12.75" customHeight="1" x14ac:dyDescent="0.2"/>
    <row r="120522" ht="12.75" customHeight="1" x14ac:dyDescent="0.2"/>
    <row r="120523" ht="12.75" customHeight="1" x14ac:dyDescent="0.2"/>
    <row r="120524" ht="12.75" customHeight="1" x14ac:dyDescent="0.2"/>
    <row r="120525" ht="12.75" customHeight="1" x14ac:dyDescent="0.2"/>
    <row r="120526" ht="12.75" customHeight="1" x14ac:dyDescent="0.2"/>
    <row r="120527" ht="12.75" customHeight="1" x14ac:dyDescent="0.2"/>
    <row r="120528" ht="12.75" customHeight="1" x14ac:dyDescent="0.2"/>
    <row r="120529" ht="12.75" customHeight="1" x14ac:dyDescent="0.2"/>
    <row r="120530" ht="12.75" customHeight="1" x14ac:dyDescent="0.2"/>
    <row r="120531" ht="12.75" customHeight="1" x14ac:dyDescent="0.2"/>
    <row r="120532" ht="12.75" customHeight="1" x14ac:dyDescent="0.2"/>
    <row r="120533" ht="12.75" customHeight="1" x14ac:dyDescent="0.2"/>
    <row r="120534" ht="12.75" customHeight="1" x14ac:dyDescent="0.2"/>
    <row r="120535" ht="12.75" customHeight="1" x14ac:dyDescent="0.2"/>
    <row r="120536" ht="12.75" customHeight="1" x14ac:dyDescent="0.2"/>
    <row r="120537" ht="12.75" customHeight="1" x14ac:dyDescent="0.2"/>
    <row r="120538" ht="12.75" customHeight="1" x14ac:dyDescent="0.2"/>
    <row r="120539" ht="12.75" customHeight="1" x14ac:dyDescent="0.2"/>
    <row r="120540" ht="12.75" customHeight="1" x14ac:dyDescent="0.2"/>
    <row r="120541" ht="12.75" customHeight="1" x14ac:dyDescent="0.2"/>
    <row r="120542" ht="12.75" customHeight="1" x14ac:dyDescent="0.2"/>
    <row r="120543" ht="12.75" customHeight="1" x14ac:dyDescent="0.2"/>
    <row r="120544" ht="12.75" customHeight="1" x14ac:dyDescent="0.2"/>
    <row r="120545" ht="12.75" customHeight="1" x14ac:dyDescent="0.2"/>
    <row r="120546" ht="12.75" customHeight="1" x14ac:dyDescent="0.2"/>
    <row r="120547" ht="12.75" customHeight="1" x14ac:dyDescent="0.2"/>
    <row r="120548" ht="12.75" customHeight="1" x14ac:dyDescent="0.2"/>
    <row r="120549" ht="12.75" customHeight="1" x14ac:dyDescent="0.2"/>
    <row r="120550" ht="12.75" customHeight="1" x14ac:dyDescent="0.2"/>
    <row r="120551" ht="12.75" customHeight="1" x14ac:dyDescent="0.2"/>
    <row r="120552" ht="12.75" customHeight="1" x14ac:dyDescent="0.2"/>
    <row r="120553" ht="12.75" customHeight="1" x14ac:dyDescent="0.2"/>
    <row r="120554" ht="12.75" customHeight="1" x14ac:dyDescent="0.2"/>
    <row r="120555" ht="12.75" customHeight="1" x14ac:dyDescent="0.2"/>
    <row r="120556" ht="12.75" customHeight="1" x14ac:dyDescent="0.2"/>
    <row r="120557" ht="12.75" customHeight="1" x14ac:dyDescent="0.2"/>
    <row r="120558" ht="12.75" customHeight="1" x14ac:dyDescent="0.2"/>
    <row r="120559" ht="12.75" customHeight="1" x14ac:dyDescent="0.2"/>
    <row r="120560" ht="12.75" customHeight="1" x14ac:dyDescent="0.2"/>
    <row r="120561" ht="12.75" customHeight="1" x14ac:dyDescent="0.2"/>
    <row r="120562" ht="12.75" customHeight="1" x14ac:dyDescent="0.2"/>
    <row r="120563" ht="12.75" customHeight="1" x14ac:dyDescent="0.2"/>
    <row r="120564" ht="12.75" customHeight="1" x14ac:dyDescent="0.2"/>
    <row r="120565" ht="12.75" customHeight="1" x14ac:dyDescent="0.2"/>
    <row r="120566" ht="12.75" customHeight="1" x14ac:dyDescent="0.2"/>
    <row r="120567" ht="12.75" customHeight="1" x14ac:dyDescent="0.2"/>
    <row r="120568" ht="12.75" customHeight="1" x14ac:dyDescent="0.2"/>
    <row r="120569" ht="12.75" customHeight="1" x14ac:dyDescent="0.2"/>
    <row r="120570" ht="12.75" customHeight="1" x14ac:dyDescent="0.2"/>
    <row r="120571" ht="12.75" customHeight="1" x14ac:dyDescent="0.2"/>
    <row r="120572" ht="12.75" customHeight="1" x14ac:dyDescent="0.2"/>
    <row r="120573" ht="12.75" customHeight="1" x14ac:dyDescent="0.2"/>
    <row r="120574" ht="12.75" customHeight="1" x14ac:dyDescent="0.2"/>
    <row r="120575" ht="12.75" customHeight="1" x14ac:dyDescent="0.2"/>
    <row r="120576" ht="12.75" customHeight="1" x14ac:dyDescent="0.2"/>
    <row r="120577" ht="12.75" customHeight="1" x14ac:dyDescent="0.2"/>
    <row r="120578" ht="12.75" customHeight="1" x14ac:dyDescent="0.2"/>
    <row r="120579" ht="12.75" customHeight="1" x14ac:dyDescent="0.2"/>
    <row r="120580" ht="12.75" customHeight="1" x14ac:dyDescent="0.2"/>
    <row r="120581" ht="12.75" customHeight="1" x14ac:dyDescent="0.2"/>
    <row r="120582" ht="12.75" customHeight="1" x14ac:dyDescent="0.2"/>
    <row r="120583" ht="12.75" customHeight="1" x14ac:dyDescent="0.2"/>
    <row r="120584" ht="12.75" customHeight="1" x14ac:dyDescent="0.2"/>
    <row r="120585" ht="12.75" customHeight="1" x14ac:dyDescent="0.2"/>
    <row r="120586" ht="12.75" customHeight="1" x14ac:dyDescent="0.2"/>
    <row r="120587" ht="12.75" customHeight="1" x14ac:dyDescent="0.2"/>
    <row r="120588" ht="12.75" customHeight="1" x14ac:dyDescent="0.2"/>
    <row r="120589" ht="12.75" customHeight="1" x14ac:dyDescent="0.2"/>
    <row r="120590" ht="12.75" customHeight="1" x14ac:dyDescent="0.2"/>
    <row r="120591" ht="12.75" customHeight="1" x14ac:dyDescent="0.2"/>
    <row r="120592" ht="12.75" customHeight="1" x14ac:dyDescent="0.2"/>
    <row r="120593" ht="12.75" customHeight="1" x14ac:dyDescent="0.2"/>
    <row r="120594" ht="12.75" customHeight="1" x14ac:dyDescent="0.2"/>
    <row r="120595" ht="12.75" customHeight="1" x14ac:dyDescent="0.2"/>
    <row r="120596" ht="12.75" customHeight="1" x14ac:dyDescent="0.2"/>
    <row r="120597" ht="12.75" customHeight="1" x14ac:dyDescent="0.2"/>
    <row r="120598" ht="12.75" customHeight="1" x14ac:dyDescent="0.2"/>
    <row r="120599" ht="12.75" customHeight="1" x14ac:dyDescent="0.2"/>
    <row r="120600" ht="12.75" customHeight="1" x14ac:dyDescent="0.2"/>
    <row r="120601" ht="12.75" customHeight="1" x14ac:dyDescent="0.2"/>
    <row r="120602" ht="12.75" customHeight="1" x14ac:dyDescent="0.2"/>
    <row r="120603" ht="12.75" customHeight="1" x14ac:dyDescent="0.2"/>
    <row r="120604" ht="12.75" customHeight="1" x14ac:dyDescent="0.2"/>
    <row r="120605" ht="12.75" customHeight="1" x14ac:dyDescent="0.2"/>
    <row r="120606" ht="12.75" customHeight="1" x14ac:dyDescent="0.2"/>
    <row r="120607" ht="12.75" customHeight="1" x14ac:dyDescent="0.2"/>
    <row r="120608" ht="12.75" customHeight="1" x14ac:dyDescent="0.2"/>
    <row r="120609" ht="12.75" customHeight="1" x14ac:dyDescent="0.2"/>
    <row r="120610" ht="12.75" customHeight="1" x14ac:dyDescent="0.2"/>
    <row r="120611" ht="12.75" customHeight="1" x14ac:dyDescent="0.2"/>
    <row r="120612" ht="12.75" customHeight="1" x14ac:dyDescent="0.2"/>
    <row r="120613" ht="12.75" customHeight="1" x14ac:dyDescent="0.2"/>
    <row r="120614" ht="12.75" customHeight="1" x14ac:dyDescent="0.2"/>
    <row r="120615" ht="12.75" customHeight="1" x14ac:dyDescent="0.2"/>
    <row r="120616" ht="12.75" customHeight="1" x14ac:dyDescent="0.2"/>
    <row r="120617" ht="12.75" customHeight="1" x14ac:dyDescent="0.2"/>
    <row r="120618" ht="12.75" customHeight="1" x14ac:dyDescent="0.2"/>
    <row r="120619" ht="12.75" customHeight="1" x14ac:dyDescent="0.2"/>
    <row r="120620" ht="12.75" customHeight="1" x14ac:dyDescent="0.2"/>
    <row r="120621" ht="12.75" customHeight="1" x14ac:dyDescent="0.2"/>
    <row r="120622" ht="12.75" customHeight="1" x14ac:dyDescent="0.2"/>
    <row r="120623" ht="12.75" customHeight="1" x14ac:dyDescent="0.2"/>
    <row r="120624" ht="12.75" customHeight="1" x14ac:dyDescent="0.2"/>
    <row r="120625" ht="12.75" customHeight="1" x14ac:dyDescent="0.2"/>
    <row r="120626" ht="12.75" customHeight="1" x14ac:dyDescent="0.2"/>
    <row r="120627" ht="12.75" customHeight="1" x14ac:dyDescent="0.2"/>
    <row r="120628" ht="12.75" customHeight="1" x14ac:dyDescent="0.2"/>
    <row r="120629" ht="12.75" customHeight="1" x14ac:dyDescent="0.2"/>
    <row r="120630" ht="12.75" customHeight="1" x14ac:dyDescent="0.2"/>
    <row r="120631" ht="12.75" customHeight="1" x14ac:dyDescent="0.2"/>
    <row r="120632" ht="12.75" customHeight="1" x14ac:dyDescent="0.2"/>
    <row r="120633" ht="12.75" customHeight="1" x14ac:dyDescent="0.2"/>
    <row r="120634" ht="12.75" customHeight="1" x14ac:dyDescent="0.2"/>
    <row r="120635" ht="12.75" customHeight="1" x14ac:dyDescent="0.2"/>
    <row r="120636" ht="12.75" customHeight="1" x14ac:dyDescent="0.2"/>
    <row r="120637" ht="12.75" customHeight="1" x14ac:dyDescent="0.2"/>
    <row r="120638" ht="12.75" customHeight="1" x14ac:dyDescent="0.2"/>
    <row r="120639" ht="12.75" customHeight="1" x14ac:dyDescent="0.2"/>
    <row r="120640" ht="12.75" customHeight="1" x14ac:dyDescent="0.2"/>
    <row r="120641" ht="12.75" customHeight="1" x14ac:dyDescent="0.2"/>
    <row r="120642" ht="12.75" customHeight="1" x14ac:dyDescent="0.2"/>
    <row r="120643" ht="12.75" customHeight="1" x14ac:dyDescent="0.2"/>
    <row r="120644" ht="12.75" customHeight="1" x14ac:dyDescent="0.2"/>
    <row r="120645" ht="12.75" customHeight="1" x14ac:dyDescent="0.2"/>
    <row r="120646" ht="12.75" customHeight="1" x14ac:dyDescent="0.2"/>
    <row r="120647" ht="12.75" customHeight="1" x14ac:dyDescent="0.2"/>
    <row r="120648" ht="12.75" customHeight="1" x14ac:dyDescent="0.2"/>
    <row r="120649" ht="12.75" customHeight="1" x14ac:dyDescent="0.2"/>
    <row r="120650" ht="12.75" customHeight="1" x14ac:dyDescent="0.2"/>
    <row r="120651" ht="12.75" customHeight="1" x14ac:dyDescent="0.2"/>
    <row r="120652" ht="12.75" customHeight="1" x14ac:dyDescent="0.2"/>
    <row r="120653" ht="12.75" customHeight="1" x14ac:dyDescent="0.2"/>
    <row r="120654" ht="12.75" customHeight="1" x14ac:dyDescent="0.2"/>
    <row r="120655" ht="12.75" customHeight="1" x14ac:dyDescent="0.2"/>
    <row r="120656" ht="12.75" customHeight="1" x14ac:dyDescent="0.2"/>
    <row r="120657" ht="12.75" customHeight="1" x14ac:dyDescent="0.2"/>
    <row r="120658" ht="12.75" customHeight="1" x14ac:dyDescent="0.2"/>
    <row r="120659" ht="12.75" customHeight="1" x14ac:dyDescent="0.2"/>
    <row r="120660" ht="12.75" customHeight="1" x14ac:dyDescent="0.2"/>
    <row r="120661" ht="12.75" customHeight="1" x14ac:dyDescent="0.2"/>
    <row r="120662" ht="12.75" customHeight="1" x14ac:dyDescent="0.2"/>
    <row r="120663" ht="12.75" customHeight="1" x14ac:dyDescent="0.2"/>
    <row r="120664" ht="12.75" customHeight="1" x14ac:dyDescent="0.2"/>
    <row r="120665" ht="12.75" customHeight="1" x14ac:dyDescent="0.2"/>
    <row r="120666" ht="12.75" customHeight="1" x14ac:dyDescent="0.2"/>
    <row r="120667" ht="12.75" customHeight="1" x14ac:dyDescent="0.2"/>
    <row r="120668" ht="12.75" customHeight="1" x14ac:dyDescent="0.2"/>
    <row r="120669" ht="12.75" customHeight="1" x14ac:dyDescent="0.2"/>
    <row r="120670" ht="12.75" customHeight="1" x14ac:dyDescent="0.2"/>
    <row r="120671" ht="12.75" customHeight="1" x14ac:dyDescent="0.2"/>
    <row r="120672" ht="12.75" customHeight="1" x14ac:dyDescent="0.2"/>
    <row r="120673" ht="12.75" customHeight="1" x14ac:dyDescent="0.2"/>
    <row r="120674" ht="12.75" customHeight="1" x14ac:dyDescent="0.2"/>
    <row r="120675" ht="12.75" customHeight="1" x14ac:dyDescent="0.2"/>
    <row r="120676" ht="12.75" customHeight="1" x14ac:dyDescent="0.2"/>
    <row r="120677" ht="12.75" customHeight="1" x14ac:dyDescent="0.2"/>
    <row r="120678" ht="12.75" customHeight="1" x14ac:dyDescent="0.2"/>
    <row r="120679" ht="12.75" customHeight="1" x14ac:dyDescent="0.2"/>
    <row r="120680" ht="12.75" customHeight="1" x14ac:dyDescent="0.2"/>
    <row r="120681" ht="12.75" customHeight="1" x14ac:dyDescent="0.2"/>
    <row r="120682" ht="12.75" customHeight="1" x14ac:dyDescent="0.2"/>
    <row r="120683" ht="12.75" customHeight="1" x14ac:dyDescent="0.2"/>
    <row r="120684" ht="12.75" customHeight="1" x14ac:dyDescent="0.2"/>
    <row r="120685" ht="12.75" customHeight="1" x14ac:dyDescent="0.2"/>
    <row r="120686" ht="12.75" customHeight="1" x14ac:dyDescent="0.2"/>
    <row r="120687" ht="12.75" customHeight="1" x14ac:dyDescent="0.2"/>
    <row r="120688" ht="12.75" customHeight="1" x14ac:dyDescent="0.2"/>
    <row r="120689" ht="12.75" customHeight="1" x14ac:dyDescent="0.2"/>
    <row r="120690" ht="12.75" customHeight="1" x14ac:dyDescent="0.2"/>
    <row r="120691" ht="12.75" customHeight="1" x14ac:dyDescent="0.2"/>
    <row r="120692" ht="12.75" customHeight="1" x14ac:dyDescent="0.2"/>
    <row r="120693" ht="12.75" customHeight="1" x14ac:dyDescent="0.2"/>
    <row r="120694" ht="12.75" customHeight="1" x14ac:dyDescent="0.2"/>
    <row r="120695" ht="12.75" customHeight="1" x14ac:dyDescent="0.2"/>
    <row r="120696" ht="12.75" customHeight="1" x14ac:dyDescent="0.2"/>
    <row r="120697" ht="12.75" customHeight="1" x14ac:dyDescent="0.2"/>
    <row r="120698" ht="12.75" customHeight="1" x14ac:dyDescent="0.2"/>
    <row r="120699" ht="12.75" customHeight="1" x14ac:dyDescent="0.2"/>
    <row r="120700" ht="12.75" customHeight="1" x14ac:dyDescent="0.2"/>
    <row r="120701" ht="12.75" customHeight="1" x14ac:dyDescent="0.2"/>
    <row r="120702" ht="12.75" customHeight="1" x14ac:dyDescent="0.2"/>
    <row r="120703" ht="12.75" customHeight="1" x14ac:dyDescent="0.2"/>
    <row r="120704" ht="12.75" customHeight="1" x14ac:dyDescent="0.2"/>
    <row r="120705" ht="12.75" customHeight="1" x14ac:dyDescent="0.2"/>
    <row r="120706" ht="12.75" customHeight="1" x14ac:dyDescent="0.2"/>
    <row r="120707" ht="12.75" customHeight="1" x14ac:dyDescent="0.2"/>
    <row r="120708" ht="12.75" customHeight="1" x14ac:dyDescent="0.2"/>
    <row r="120709" ht="12.75" customHeight="1" x14ac:dyDescent="0.2"/>
    <row r="120710" ht="12.75" customHeight="1" x14ac:dyDescent="0.2"/>
    <row r="120711" ht="12.75" customHeight="1" x14ac:dyDescent="0.2"/>
    <row r="120712" ht="12.75" customHeight="1" x14ac:dyDescent="0.2"/>
    <row r="120713" ht="12.75" customHeight="1" x14ac:dyDescent="0.2"/>
    <row r="120714" ht="12.75" customHeight="1" x14ac:dyDescent="0.2"/>
    <row r="120715" ht="12.75" customHeight="1" x14ac:dyDescent="0.2"/>
    <row r="120716" ht="12.75" customHeight="1" x14ac:dyDescent="0.2"/>
    <row r="120717" ht="12.75" customHeight="1" x14ac:dyDescent="0.2"/>
    <row r="120718" ht="12.75" customHeight="1" x14ac:dyDescent="0.2"/>
    <row r="120719" ht="12.75" customHeight="1" x14ac:dyDescent="0.2"/>
    <row r="120720" ht="12.75" customHeight="1" x14ac:dyDescent="0.2"/>
    <row r="120721" ht="12.75" customHeight="1" x14ac:dyDescent="0.2"/>
    <row r="120722" ht="12.75" customHeight="1" x14ac:dyDescent="0.2"/>
    <row r="120723" ht="12.75" customHeight="1" x14ac:dyDescent="0.2"/>
    <row r="120724" ht="12.75" customHeight="1" x14ac:dyDescent="0.2"/>
    <row r="120725" ht="12.75" customHeight="1" x14ac:dyDescent="0.2"/>
    <row r="120726" ht="12.75" customHeight="1" x14ac:dyDescent="0.2"/>
    <row r="120727" ht="12.75" customHeight="1" x14ac:dyDescent="0.2"/>
    <row r="120728" ht="12.75" customHeight="1" x14ac:dyDescent="0.2"/>
    <row r="120729" ht="12.75" customHeight="1" x14ac:dyDescent="0.2"/>
    <row r="120730" ht="12.75" customHeight="1" x14ac:dyDescent="0.2"/>
    <row r="120731" ht="12.75" customHeight="1" x14ac:dyDescent="0.2"/>
    <row r="120732" ht="12.75" customHeight="1" x14ac:dyDescent="0.2"/>
    <row r="120733" ht="12.75" customHeight="1" x14ac:dyDescent="0.2"/>
    <row r="120734" ht="12.75" customHeight="1" x14ac:dyDescent="0.2"/>
    <row r="120735" ht="12.75" customHeight="1" x14ac:dyDescent="0.2"/>
    <row r="120736" ht="12.75" customHeight="1" x14ac:dyDescent="0.2"/>
    <row r="120737" ht="12.75" customHeight="1" x14ac:dyDescent="0.2"/>
    <row r="120738" ht="12.75" customHeight="1" x14ac:dyDescent="0.2"/>
    <row r="120739" ht="12.75" customHeight="1" x14ac:dyDescent="0.2"/>
    <row r="120740" ht="12.75" customHeight="1" x14ac:dyDescent="0.2"/>
    <row r="120741" ht="12.75" customHeight="1" x14ac:dyDescent="0.2"/>
    <row r="120742" ht="12.75" customHeight="1" x14ac:dyDescent="0.2"/>
    <row r="120743" ht="12.75" customHeight="1" x14ac:dyDescent="0.2"/>
    <row r="120744" ht="12.75" customHeight="1" x14ac:dyDescent="0.2"/>
    <row r="120745" ht="12.75" customHeight="1" x14ac:dyDescent="0.2"/>
    <row r="120746" ht="12.75" customHeight="1" x14ac:dyDescent="0.2"/>
    <row r="120747" ht="12.75" customHeight="1" x14ac:dyDescent="0.2"/>
    <row r="120748" ht="12.75" customHeight="1" x14ac:dyDescent="0.2"/>
    <row r="120749" ht="12.75" customHeight="1" x14ac:dyDescent="0.2"/>
    <row r="120750" ht="12.75" customHeight="1" x14ac:dyDescent="0.2"/>
    <row r="120751" ht="12.75" customHeight="1" x14ac:dyDescent="0.2"/>
    <row r="120752" ht="12.75" customHeight="1" x14ac:dyDescent="0.2"/>
    <row r="120753" ht="12.75" customHeight="1" x14ac:dyDescent="0.2"/>
    <row r="120754" ht="12.75" customHeight="1" x14ac:dyDescent="0.2"/>
    <row r="120755" ht="12.75" customHeight="1" x14ac:dyDescent="0.2"/>
    <row r="120756" ht="12.75" customHeight="1" x14ac:dyDescent="0.2"/>
    <row r="120757" ht="12.75" customHeight="1" x14ac:dyDescent="0.2"/>
    <row r="120758" ht="12.75" customHeight="1" x14ac:dyDescent="0.2"/>
    <row r="120759" ht="12.75" customHeight="1" x14ac:dyDescent="0.2"/>
    <row r="120760" ht="12.75" customHeight="1" x14ac:dyDescent="0.2"/>
    <row r="120761" ht="12.75" customHeight="1" x14ac:dyDescent="0.2"/>
    <row r="120762" ht="12.75" customHeight="1" x14ac:dyDescent="0.2"/>
    <row r="120763" ht="12.75" customHeight="1" x14ac:dyDescent="0.2"/>
    <row r="120764" ht="12.75" customHeight="1" x14ac:dyDescent="0.2"/>
    <row r="120765" ht="12.75" customHeight="1" x14ac:dyDescent="0.2"/>
    <row r="120766" ht="12.75" customHeight="1" x14ac:dyDescent="0.2"/>
    <row r="120767" ht="12.75" customHeight="1" x14ac:dyDescent="0.2"/>
    <row r="120768" ht="12.75" customHeight="1" x14ac:dyDescent="0.2"/>
    <row r="120769" ht="12.75" customHeight="1" x14ac:dyDescent="0.2"/>
    <row r="120770" ht="12.75" customHeight="1" x14ac:dyDescent="0.2"/>
    <row r="120771" ht="12.75" customHeight="1" x14ac:dyDescent="0.2"/>
    <row r="120772" ht="12.75" customHeight="1" x14ac:dyDescent="0.2"/>
    <row r="120773" ht="12.75" customHeight="1" x14ac:dyDescent="0.2"/>
    <row r="120774" ht="12.75" customHeight="1" x14ac:dyDescent="0.2"/>
    <row r="120775" ht="12.75" customHeight="1" x14ac:dyDescent="0.2"/>
    <row r="120776" ht="12.75" customHeight="1" x14ac:dyDescent="0.2"/>
    <row r="120777" ht="12.75" customHeight="1" x14ac:dyDescent="0.2"/>
    <row r="120778" ht="12.75" customHeight="1" x14ac:dyDescent="0.2"/>
    <row r="120779" ht="12.75" customHeight="1" x14ac:dyDescent="0.2"/>
    <row r="120780" ht="12.75" customHeight="1" x14ac:dyDescent="0.2"/>
    <row r="120781" ht="12.75" customHeight="1" x14ac:dyDescent="0.2"/>
    <row r="120782" ht="12.75" customHeight="1" x14ac:dyDescent="0.2"/>
    <row r="120783" ht="12.75" customHeight="1" x14ac:dyDescent="0.2"/>
    <row r="120784" ht="12.75" customHeight="1" x14ac:dyDescent="0.2"/>
    <row r="120785" ht="12.75" customHeight="1" x14ac:dyDescent="0.2"/>
    <row r="120786" ht="12.75" customHeight="1" x14ac:dyDescent="0.2"/>
    <row r="120787" ht="12.75" customHeight="1" x14ac:dyDescent="0.2"/>
    <row r="120788" ht="12.75" customHeight="1" x14ac:dyDescent="0.2"/>
    <row r="120789" ht="12.75" customHeight="1" x14ac:dyDescent="0.2"/>
    <row r="120790" ht="12.75" customHeight="1" x14ac:dyDescent="0.2"/>
    <row r="120791" ht="12.75" customHeight="1" x14ac:dyDescent="0.2"/>
    <row r="120792" ht="12.75" customHeight="1" x14ac:dyDescent="0.2"/>
    <row r="120793" ht="12.75" customHeight="1" x14ac:dyDescent="0.2"/>
    <row r="120794" ht="12.75" customHeight="1" x14ac:dyDescent="0.2"/>
    <row r="120795" ht="12.75" customHeight="1" x14ac:dyDescent="0.2"/>
    <row r="120796" ht="12.75" customHeight="1" x14ac:dyDescent="0.2"/>
    <row r="120797" ht="12.75" customHeight="1" x14ac:dyDescent="0.2"/>
    <row r="120798" ht="12.75" customHeight="1" x14ac:dyDescent="0.2"/>
    <row r="120799" ht="12.75" customHeight="1" x14ac:dyDescent="0.2"/>
    <row r="120800" ht="12.75" customHeight="1" x14ac:dyDescent="0.2"/>
    <row r="120801" ht="12.75" customHeight="1" x14ac:dyDescent="0.2"/>
    <row r="120802" ht="12.75" customHeight="1" x14ac:dyDescent="0.2"/>
    <row r="120803" ht="12.75" customHeight="1" x14ac:dyDescent="0.2"/>
    <row r="120804" ht="12.75" customHeight="1" x14ac:dyDescent="0.2"/>
    <row r="120805" ht="12.75" customHeight="1" x14ac:dyDescent="0.2"/>
    <row r="120806" ht="12.75" customHeight="1" x14ac:dyDescent="0.2"/>
    <row r="120807" ht="12.75" customHeight="1" x14ac:dyDescent="0.2"/>
    <row r="120808" ht="12.75" customHeight="1" x14ac:dyDescent="0.2"/>
    <row r="120809" ht="12.75" customHeight="1" x14ac:dyDescent="0.2"/>
    <row r="120810" ht="12.75" customHeight="1" x14ac:dyDescent="0.2"/>
    <row r="120811" ht="12.75" customHeight="1" x14ac:dyDescent="0.2"/>
    <row r="120812" ht="12.75" customHeight="1" x14ac:dyDescent="0.2"/>
    <row r="120813" ht="12.75" customHeight="1" x14ac:dyDescent="0.2"/>
    <row r="120814" ht="12.75" customHeight="1" x14ac:dyDescent="0.2"/>
    <row r="120815" ht="12.75" customHeight="1" x14ac:dyDescent="0.2"/>
    <row r="120816" ht="12.75" customHeight="1" x14ac:dyDescent="0.2"/>
    <row r="120817" ht="12.75" customHeight="1" x14ac:dyDescent="0.2"/>
    <row r="120818" ht="12.75" customHeight="1" x14ac:dyDescent="0.2"/>
    <row r="120819" ht="12.75" customHeight="1" x14ac:dyDescent="0.2"/>
    <row r="120820" ht="12.75" customHeight="1" x14ac:dyDescent="0.2"/>
    <row r="120821" ht="12.75" customHeight="1" x14ac:dyDescent="0.2"/>
    <row r="120822" ht="12.75" customHeight="1" x14ac:dyDescent="0.2"/>
    <row r="120823" ht="12.75" customHeight="1" x14ac:dyDescent="0.2"/>
    <row r="120824" ht="12.75" customHeight="1" x14ac:dyDescent="0.2"/>
    <row r="120825" ht="12.75" customHeight="1" x14ac:dyDescent="0.2"/>
    <row r="120826" ht="12.75" customHeight="1" x14ac:dyDescent="0.2"/>
    <row r="120827" ht="12.75" customHeight="1" x14ac:dyDescent="0.2"/>
    <row r="120828" ht="12.75" customHeight="1" x14ac:dyDescent="0.2"/>
    <row r="120829" ht="12.75" customHeight="1" x14ac:dyDescent="0.2"/>
    <row r="120830" ht="12.75" customHeight="1" x14ac:dyDescent="0.2"/>
    <row r="120831" ht="12.75" customHeight="1" x14ac:dyDescent="0.2"/>
    <row r="120832" ht="12.75" customHeight="1" x14ac:dyDescent="0.2"/>
    <row r="120833" ht="12.75" customHeight="1" x14ac:dyDescent="0.2"/>
    <row r="120834" ht="12.75" customHeight="1" x14ac:dyDescent="0.2"/>
    <row r="120835" ht="12.75" customHeight="1" x14ac:dyDescent="0.2"/>
    <row r="120836" ht="12.75" customHeight="1" x14ac:dyDescent="0.2"/>
    <row r="120837" ht="12.75" customHeight="1" x14ac:dyDescent="0.2"/>
    <row r="120838" ht="12.75" customHeight="1" x14ac:dyDescent="0.2"/>
    <row r="120839" ht="12.75" customHeight="1" x14ac:dyDescent="0.2"/>
    <row r="120840" ht="12.75" customHeight="1" x14ac:dyDescent="0.2"/>
    <row r="120841" ht="12.75" customHeight="1" x14ac:dyDescent="0.2"/>
    <row r="120842" ht="12.75" customHeight="1" x14ac:dyDescent="0.2"/>
    <row r="120843" ht="12.75" customHeight="1" x14ac:dyDescent="0.2"/>
    <row r="120844" ht="12.75" customHeight="1" x14ac:dyDescent="0.2"/>
    <row r="120845" ht="12.75" customHeight="1" x14ac:dyDescent="0.2"/>
    <row r="120846" ht="12.75" customHeight="1" x14ac:dyDescent="0.2"/>
    <row r="120847" ht="12.75" customHeight="1" x14ac:dyDescent="0.2"/>
    <row r="120848" ht="12.75" customHeight="1" x14ac:dyDescent="0.2"/>
    <row r="120849" ht="12.75" customHeight="1" x14ac:dyDescent="0.2"/>
    <row r="120850" ht="12.75" customHeight="1" x14ac:dyDescent="0.2"/>
    <row r="120851" ht="12.75" customHeight="1" x14ac:dyDescent="0.2"/>
    <row r="120852" ht="12.75" customHeight="1" x14ac:dyDescent="0.2"/>
    <row r="120853" ht="12.75" customHeight="1" x14ac:dyDescent="0.2"/>
    <row r="120854" ht="12.75" customHeight="1" x14ac:dyDescent="0.2"/>
    <row r="120855" ht="12.75" customHeight="1" x14ac:dyDescent="0.2"/>
    <row r="120856" ht="12.75" customHeight="1" x14ac:dyDescent="0.2"/>
    <row r="120857" ht="12.75" customHeight="1" x14ac:dyDescent="0.2"/>
    <row r="120858" ht="12.75" customHeight="1" x14ac:dyDescent="0.2"/>
    <row r="120859" ht="12.75" customHeight="1" x14ac:dyDescent="0.2"/>
    <row r="120860" ht="12.75" customHeight="1" x14ac:dyDescent="0.2"/>
    <row r="120861" ht="12.75" customHeight="1" x14ac:dyDescent="0.2"/>
    <row r="120862" ht="12.75" customHeight="1" x14ac:dyDescent="0.2"/>
    <row r="120863" ht="12.75" customHeight="1" x14ac:dyDescent="0.2"/>
    <row r="120864" ht="12.75" customHeight="1" x14ac:dyDescent="0.2"/>
    <row r="120865" ht="12.75" customHeight="1" x14ac:dyDescent="0.2"/>
    <row r="120866" ht="12.75" customHeight="1" x14ac:dyDescent="0.2"/>
    <row r="120867" ht="12.75" customHeight="1" x14ac:dyDescent="0.2"/>
    <row r="120868" ht="12.75" customHeight="1" x14ac:dyDescent="0.2"/>
    <row r="120869" ht="12.75" customHeight="1" x14ac:dyDescent="0.2"/>
    <row r="120870" ht="12.75" customHeight="1" x14ac:dyDescent="0.2"/>
    <row r="120871" ht="12.75" customHeight="1" x14ac:dyDescent="0.2"/>
    <row r="120872" ht="12.75" customHeight="1" x14ac:dyDescent="0.2"/>
    <row r="120873" ht="12.75" customHeight="1" x14ac:dyDescent="0.2"/>
    <row r="120874" ht="12.75" customHeight="1" x14ac:dyDescent="0.2"/>
    <row r="120875" ht="12.75" customHeight="1" x14ac:dyDescent="0.2"/>
    <row r="120876" ht="12.75" customHeight="1" x14ac:dyDescent="0.2"/>
    <row r="120877" ht="12.75" customHeight="1" x14ac:dyDescent="0.2"/>
    <row r="120878" ht="12.75" customHeight="1" x14ac:dyDescent="0.2"/>
    <row r="120879" ht="12.75" customHeight="1" x14ac:dyDescent="0.2"/>
    <row r="120880" ht="12.75" customHeight="1" x14ac:dyDescent="0.2"/>
    <row r="120881" ht="12.75" customHeight="1" x14ac:dyDescent="0.2"/>
    <row r="120882" ht="12.75" customHeight="1" x14ac:dyDescent="0.2"/>
    <row r="120883" ht="12.75" customHeight="1" x14ac:dyDescent="0.2"/>
    <row r="120884" ht="12.75" customHeight="1" x14ac:dyDescent="0.2"/>
    <row r="120885" ht="12.75" customHeight="1" x14ac:dyDescent="0.2"/>
    <row r="120886" ht="12.75" customHeight="1" x14ac:dyDescent="0.2"/>
    <row r="120887" ht="12.75" customHeight="1" x14ac:dyDescent="0.2"/>
    <row r="120888" ht="12.75" customHeight="1" x14ac:dyDescent="0.2"/>
    <row r="120889" ht="12.75" customHeight="1" x14ac:dyDescent="0.2"/>
    <row r="120890" ht="12.75" customHeight="1" x14ac:dyDescent="0.2"/>
    <row r="120891" ht="12.75" customHeight="1" x14ac:dyDescent="0.2"/>
    <row r="120892" ht="12.75" customHeight="1" x14ac:dyDescent="0.2"/>
    <row r="120893" ht="12.75" customHeight="1" x14ac:dyDescent="0.2"/>
    <row r="120894" ht="12.75" customHeight="1" x14ac:dyDescent="0.2"/>
    <row r="120895" ht="12.75" customHeight="1" x14ac:dyDescent="0.2"/>
    <row r="120896" ht="12.75" customHeight="1" x14ac:dyDescent="0.2"/>
    <row r="120897" ht="12.75" customHeight="1" x14ac:dyDescent="0.2"/>
    <row r="120898" ht="12.75" customHeight="1" x14ac:dyDescent="0.2"/>
    <row r="120899" ht="12.75" customHeight="1" x14ac:dyDescent="0.2"/>
    <row r="120900" ht="12.75" customHeight="1" x14ac:dyDescent="0.2"/>
    <row r="120901" ht="12.75" customHeight="1" x14ac:dyDescent="0.2"/>
    <row r="120902" ht="12.75" customHeight="1" x14ac:dyDescent="0.2"/>
    <row r="120903" ht="12.75" customHeight="1" x14ac:dyDescent="0.2"/>
    <row r="120904" ht="12.75" customHeight="1" x14ac:dyDescent="0.2"/>
    <row r="120905" ht="12.75" customHeight="1" x14ac:dyDescent="0.2"/>
    <row r="120906" ht="12.75" customHeight="1" x14ac:dyDescent="0.2"/>
    <row r="120907" ht="12.75" customHeight="1" x14ac:dyDescent="0.2"/>
    <row r="120908" ht="12.75" customHeight="1" x14ac:dyDescent="0.2"/>
    <row r="120909" ht="12.75" customHeight="1" x14ac:dyDescent="0.2"/>
    <row r="120910" ht="12.75" customHeight="1" x14ac:dyDescent="0.2"/>
    <row r="120911" ht="12.75" customHeight="1" x14ac:dyDescent="0.2"/>
    <row r="120912" ht="12.75" customHeight="1" x14ac:dyDescent="0.2"/>
    <row r="120913" ht="12.75" customHeight="1" x14ac:dyDescent="0.2"/>
    <row r="120914" ht="12.75" customHeight="1" x14ac:dyDescent="0.2"/>
    <row r="120915" ht="12.75" customHeight="1" x14ac:dyDescent="0.2"/>
    <row r="120916" ht="12.75" customHeight="1" x14ac:dyDescent="0.2"/>
    <row r="120917" ht="12.75" customHeight="1" x14ac:dyDescent="0.2"/>
    <row r="120918" ht="12.75" customHeight="1" x14ac:dyDescent="0.2"/>
    <row r="120919" ht="12.75" customHeight="1" x14ac:dyDescent="0.2"/>
    <row r="120920" ht="12.75" customHeight="1" x14ac:dyDescent="0.2"/>
    <row r="120921" ht="12.75" customHeight="1" x14ac:dyDescent="0.2"/>
    <row r="120922" ht="12.75" customHeight="1" x14ac:dyDescent="0.2"/>
    <row r="120923" ht="12.75" customHeight="1" x14ac:dyDescent="0.2"/>
    <row r="120924" ht="12.75" customHeight="1" x14ac:dyDescent="0.2"/>
    <row r="120925" ht="12.75" customHeight="1" x14ac:dyDescent="0.2"/>
    <row r="120926" ht="12.75" customHeight="1" x14ac:dyDescent="0.2"/>
    <row r="120927" ht="12.75" customHeight="1" x14ac:dyDescent="0.2"/>
    <row r="120928" ht="12.75" customHeight="1" x14ac:dyDescent="0.2"/>
    <row r="120929" ht="12.75" customHeight="1" x14ac:dyDescent="0.2"/>
    <row r="120930" ht="12.75" customHeight="1" x14ac:dyDescent="0.2"/>
    <row r="120931" ht="12.75" customHeight="1" x14ac:dyDescent="0.2"/>
    <row r="120932" ht="12.75" customHeight="1" x14ac:dyDescent="0.2"/>
    <row r="120933" ht="12.75" customHeight="1" x14ac:dyDescent="0.2"/>
    <row r="120934" ht="12.75" customHeight="1" x14ac:dyDescent="0.2"/>
    <row r="120935" ht="12.75" customHeight="1" x14ac:dyDescent="0.2"/>
    <row r="120936" ht="12.75" customHeight="1" x14ac:dyDescent="0.2"/>
    <row r="120937" ht="12.75" customHeight="1" x14ac:dyDescent="0.2"/>
    <row r="120938" ht="12.75" customHeight="1" x14ac:dyDescent="0.2"/>
    <row r="120939" ht="12.75" customHeight="1" x14ac:dyDescent="0.2"/>
    <row r="120940" ht="12.75" customHeight="1" x14ac:dyDescent="0.2"/>
    <row r="120941" ht="12.75" customHeight="1" x14ac:dyDescent="0.2"/>
    <row r="120942" ht="12.75" customHeight="1" x14ac:dyDescent="0.2"/>
    <row r="120943" ht="12.75" customHeight="1" x14ac:dyDescent="0.2"/>
    <row r="120944" ht="12.75" customHeight="1" x14ac:dyDescent="0.2"/>
    <row r="120945" ht="12.75" customHeight="1" x14ac:dyDescent="0.2"/>
    <row r="120946" ht="12.75" customHeight="1" x14ac:dyDescent="0.2"/>
    <row r="120947" ht="12.75" customHeight="1" x14ac:dyDescent="0.2"/>
    <row r="120948" ht="12.75" customHeight="1" x14ac:dyDescent="0.2"/>
    <row r="120949" ht="12.75" customHeight="1" x14ac:dyDescent="0.2"/>
    <row r="120950" ht="12.75" customHeight="1" x14ac:dyDescent="0.2"/>
    <row r="120951" ht="12.75" customHeight="1" x14ac:dyDescent="0.2"/>
    <row r="120952" ht="12.75" customHeight="1" x14ac:dyDescent="0.2"/>
    <row r="120953" ht="12.75" customHeight="1" x14ac:dyDescent="0.2"/>
    <row r="120954" ht="12.75" customHeight="1" x14ac:dyDescent="0.2"/>
    <row r="120955" ht="12.75" customHeight="1" x14ac:dyDescent="0.2"/>
    <row r="120956" ht="12.75" customHeight="1" x14ac:dyDescent="0.2"/>
    <row r="120957" ht="12.75" customHeight="1" x14ac:dyDescent="0.2"/>
    <row r="120958" ht="12.75" customHeight="1" x14ac:dyDescent="0.2"/>
    <row r="120959" ht="12.75" customHeight="1" x14ac:dyDescent="0.2"/>
    <row r="120960" ht="12.75" customHeight="1" x14ac:dyDescent="0.2"/>
    <row r="120961" ht="12.75" customHeight="1" x14ac:dyDescent="0.2"/>
    <row r="120962" ht="12.75" customHeight="1" x14ac:dyDescent="0.2"/>
    <row r="120963" ht="12.75" customHeight="1" x14ac:dyDescent="0.2"/>
    <row r="120964" ht="12.75" customHeight="1" x14ac:dyDescent="0.2"/>
    <row r="120965" ht="12.75" customHeight="1" x14ac:dyDescent="0.2"/>
    <row r="120966" ht="12.75" customHeight="1" x14ac:dyDescent="0.2"/>
    <row r="120967" ht="12.75" customHeight="1" x14ac:dyDescent="0.2"/>
    <row r="120968" ht="12.75" customHeight="1" x14ac:dyDescent="0.2"/>
    <row r="120969" ht="12.75" customHeight="1" x14ac:dyDescent="0.2"/>
    <row r="120970" ht="12.75" customHeight="1" x14ac:dyDescent="0.2"/>
    <row r="120971" ht="12.75" customHeight="1" x14ac:dyDescent="0.2"/>
    <row r="120972" ht="12.75" customHeight="1" x14ac:dyDescent="0.2"/>
    <row r="120973" ht="12.75" customHeight="1" x14ac:dyDescent="0.2"/>
    <row r="120974" ht="12.75" customHeight="1" x14ac:dyDescent="0.2"/>
    <row r="120975" ht="12.75" customHeight="1" x14ac:dyDescent="0.2"/>
    <row r="120976" ht="12.75" customHeight="1" x14ac:dyDescent="0.2"/>
    <row r="120977" ht="12.75" customHeight="1" x14ac:dyDescent="0.2"/>
    <row r="120978" ht="12.75" customHeight="1" x14ac:dyDescent="0.2"/>
    <row r="120979" ht="12.75" customHeight="1" x14ac:dyDescent="0.2"/>
    <row r="120980" ht="12.75" customHeight="1" x14ac:dyDescent="0.2"/>
    <row r="120981" ht="12.75" customHeight="1" x14ac:dyDescent="0.2"/>
    <row r="120982" ht="12.75" customHeight="1" x14ac:dyDescent="0.2"/>
    <row r="120983" ht="12.75" customHeight="1" x14ac:dyDescent="0.2"/>
    <row r="120984" ht="12.75" customHeight="1" x14ac:dyDescent="0.2"/>
    <row r="120985" ht="12.75" customHeight="1" x14ac:dyDescent="0.2"/>
    <row r="120986" ht="12.75" customHeight="1" x14ac:dyDescent="0.2"/>
    <row r="120987" ht="12.75" customHeight="1" x14ac:dyDescent="0.2"/>
    <row r="120988" ht="12.75" customHeight="1" x14ac:dyDescent="0.2"/>
    <row r="120989" ht="12.75" customHeight="1" x14ac:dyDescent="0.2"/>
    <row r="120990" ht="12.75" customHeight="1" x14ac:dyDescent="0.2"/>
    <row r="120991" ht="12.75" customHeight="1" x14ac:dyDescent="0.2"/>
    <row r="120992" ht="12.75" customHeight="1" x14ac:dyDescent="0.2"/>
    <row r="120993" ht="12.75" customHeight="1" x14ac:dyDescent="0.2"/>
    <row r="120994" ht="12.75" customHeight="1" x14ac:dyDescent="0.2"/>
    <row r="120995" ht="12.75" customHeight="1" x14ac:dyDescent="0.2"/>
    <row r="120996" ht="12.75" customHeight="1" x14ac:dyDescent="0.2"/>
    <row r="120997" ht="12.75" customHeight="1" x14ac:dyDescent="0.2"/>
    <row r="120998" ht="12.75" customHeight="1" x14ac:dyDescent="0.2"/>
    <row r="120999" ht="12.75" customHeight="1" x14ac:dyDescent="0.2"/>
    <row r="121000" ht="12.75" customHeight="1" x14ac:dyDescent="0.2"/>
    <row r="121001" ht="12.75" customHeight="1" x14ac:dyDescent="0.2"/>
    <row r="121002" ht="12.75" customHeight="1" x14ac:dyDescent="0.2"/>
    <row r="121003" ht="12.75" customHeight="1" x14ac:dyDescent="0.2"/>
    <row r="121004" ht="12.75" customHeight="1" x14ac:dyDescent="0.2"/>
    <row r="121005" ht="12.75" customHeight="1" x14ac:dyDescent="0.2"/>
    <row r="121006" ht="12.75" customHeight="1" x14ac:dyDescent="0.2"/>
    <row r="121007" ht="12.75" customHeight="1" x14ac:dyDescent="0.2"/>
    <row r="121008" ht="12.75" customHeight="1" x14ac:dyDescent="0.2"/>
    <row r="121009" ht="12.75" customHeight="1" x14ac:dyDescent="0.2"/>
    <row r="121010" ht="12.75" customHeight="1" x14ac:dyDescent="0.2"/>
    <row r="121011" ht="12.75" customHeight="1" x14ac:dyDescent="0.2"/>
    <row r="121012" ht="12.75" customHeight="1" x14ac:dyDescent="0.2"/>
    <row r="121013" ht="12.75" customHeight="1" x14ac:dyDescent="0.2"/>
    <row r="121014" ht="12.75" customHeight="1" x14ac:dyDescent="0.2"/>
    <row r="121015" ht="12.75" customHeight="1" x14ac:dyDescent="0.2"/>
    <row r="121016" ht="12.75" customHeight="1" x14ac:dyDescent="0.2"/>
    <row r="121017" ht="12.75" customHeight="1" x14ac:dyDescent="0.2"/>
    <row r="121018" ht="12.75" customHeight="1" x14ac:dyDescent="0.2"/>
    <row r="121019" ht="12.75" customHeight="1" x14ac:dyDescent="0.2"/>
    <row r="121020" ht="12.75" customHeight="1" x14ac:dyDescent="0.2"/>
    <row r="121021" ht="12.75" customHeight="1" x14ac:dyDescent="0.2"/>
    <row r="121022" ht="12.75" customHeight="1" x14ac:dyDescent="0.2"/>
    <row r="121023" ht="12.75" customHeight="1" x14ac:dyDescent="0.2"/>
    <row r="121024" ht="12.75" customHeight="1" x14ac:dyDescent="0.2"/>
    <row r="121025" ht="12.75" customHeight="1" x14ac:dyDescent="0.2"/>
    <row r="121026" ht="12.75" customHeight="1" x14ac:dyDescent="0.2"/>
    <row r="121027" ht="12.75" customHeight="1" x14ac:dyDescent="0.2"/>
    <row r="121028" ht="12.75" customHeight="1" x14ac:dyDescent="0.2"/>
    <row r="121029" ht="12.75" customHeight="1" x14ac:dyDescent="0.2"/>
    <row r="121030" ht="12.75" customHeight="1" x14ac:dyDescent="0.2"/>
    <row r="121031" ht="12.75" customHeight="1" x14ac:dyDescent="0.2"/>
    <row r="121032" ht="12.75" customHeight="1" x14ac:dyDescent="0.2"/>
    <row r="121033" ht="12.75" customHeight="1" x14ac:dyDescent="0.2"/>
    <row r="121034" ht="12.75" customHeight="1" x14ac:dyDescent="0.2"/>
    <row r="121035" ht="12.75" customHeight="1" x14ac:dyDescent="0.2"/>
    <row r="121036" ht="12.75" customHeight="1" x14ac:dyDescent="0.2"/>
    <row r="121037" ht="12.75" customHeight="1" x14ac:dyDescent="0.2"/>
    <row r="121038" ht="12.75" customHeight="1" x14ac:dyDescent="0.2"/>
    <row r="121039" ht="12.75" customHeight="1" x14ac:dyDescent="0.2"/>
    <row r="121040" ht="12.75" customHeight="1" x14ac:dyDescent="0.2"/>
    <row r="121041" ht="12.75" customHeight="1" x14ac:dyDescent="0.2"/>
    <row r="121042" ht="12.75" customHeight="1" x14ac:dyDescent="0.2"/>
    <row r="121043" ht="12.75" customHeight="1" x14ac:dyDescent="0.2"/>
    <row r="121044" ht="12.75" customHeight="1" x14ac:dyDescent="0.2"/>
    <row r="121045" ht="12.75" customHeight="1" x14ac:dyDescent="0.2"/>
    <row r="121046" ht="12.75" customHeight="1" x14ac:dyDescent="0.2"/>
    <row r="121047" ht="12.75" customHeight="1" x14ac:dyDescent="0.2"/>
    <row r="121048" ht="12.75" customHeight="1" x14ac:dyDescent="0.2"/>
    <row r="121049" ht="12.75" customHeight="1" x14ac:dyDescent="0.2"/>
    <row r="121050" ht="12.75" customHeight="1" x14ac:dyDescent="0.2"/>
    <row r="121051" ht="12.75" customHeight="1" x14ac:dyDescent="0.2"/>
    <row r="121052" ht="12.75" customHeight="1" x14ac:dyDescent="0.2"/>
    <row r="121053" ht="12.75" customHeight="1" x14ac:dyDescent="0.2"/>
    <row r="121054" ht="12.75" customHeight="1" x14ac:dyDescent="0.2"/>
    <row r="121055" ht="12.75" customHeight="1" x14ac:dyDescent="0.2"/>
    <row r="121056" ht="12.75" customHeight="1" x14ac:dyDescent="0.2"/>
    <row r="121057" ht="12.75" customHeight="1" x14ac:dyDescent="0.2"/>
    <row r="121058" ht="12.75" customHeight="1" x14ac:dyDescent="0.2"/>
    <row r="121059" ht="12.75" customHeight="1" x14ac:dyDescent="0.2"/>
    <row r="121060" ht="12.75" customHeight="1" x14ac:dyDescent="0.2"/>
    <row r="121061" ht="12.75" customHeight="1" x14ac:dyDescent="0.2"/>
    <row r="121062" ht="12.75" customHeight="1" x14ac:dyDescent="0.2"/>
    <row r="121063" ht="12.75" customHeight="1" x14ac:dyDescent="0.2"/>
    <row r="121064" ht="12.75" customHeight="1" x14ac:dyDescent="0.2"/>
    <row r="121065" ht="12.75" customHeight="1" x14ac:dyDescent="0.2"/>
    <row r="121066" ht="12.75" customHeight="1" x14ac:dyDescent="0.2"/>
    <row r="121067" ht="12.75" customHeight="1" x14ac:dyDescent="0.2"/>
    <row r="121068" ht="12.75" customHeight="1" x14ac:dyDescent="0.2"/>
    <row r="121069" ht="12.75" customHeight="1" x14ac:dyDescent="0.2"/>
    <row r="121070" ht="12.75" customHeight="1" x14ac:dyDescent="0.2"/>
    <row r="121071" ht="12.75" customHeight="1" x14ac:dyDescent="0.2"/>
    <row r="121072" ht="12.75" customHeight="1" x14ac:dyDescent="0.2"/>
    <row r="121073" ht="12.75" customHeight="1" x14ac:dyDescent="0.2"/>
    <row r="121074" ht="12.75" customHeight="1" x14ac:dyDescent="0.2"/>
    <row r="121075" ht="12.75" customHeight="1" x14ac:dyDescent="0.2"/>
    <row r="121076" ht="12.75" customHeight="1" x14ac:dyDescent="0.2"/>
    <row r="121077" ht="12.75" customHeight="1" x14ac:dyDescent="0.2"/>
    <row r="121078" ht="12.75" customHeight="1" x14ac:dyDescent="0.2"/>
    <row r="121079" ht="12.75" customHeight="1" x14ac:dyDescent="0.2"/>
    <row r="121080" ht="12.75" customHeight="1" x14ac:dyDescent="0.2"/>
    <row r="121081" ht="12.75" customHeight="1" x14ac:dyDescent="0.2"/>
    <row r="121082" ht="12.75" customHeight="1" x14ac:dyDescent="0.2"/>
    <row r="121083" ht="12.75" customHeight="1" x14ac:dyDescent="0.2"/>
    <row r="121084" ht="12.75" customHeight="1" x14ac:dyDescent="0.2"/>
    <row r="121085" ht="12.75" customHeight="1" x14ac:dyDescent="0.2"/>
    <row r="121086" ht="12.75" customHeight="1" x14ac:dyDescent="0.2"/>
    <row r="121087" ht="12.75" customHeight="1" x14ac:dyDescent="0.2"/>
    <row r="121088" ht="12.75" customHeight="1" x14ac:dyDescent="0.2"/>
    <row r="121089" ht="12.75" customHeight="1" x14ac:dyDescent="0.2"/>
    <row r="121090" ht="12.75" customHeight="1" x14ac:dyDescent="0.2"/>
    <row r="121091" ht="12.75" customHeight="1" x14ac:dyDescent="0.2"/>
    <row r="121092" ht="12.75" customHeight="1" x14ac:dyDescent="0.2"/>
    <row r="121093" ht="12.75" customHeight="1" x14ac:dyDescent="0.2"/>
    <row r="121094" ht="12.75" customHeight="1" x14ac:dyDescent="0.2"/>
    <row r="121095" ht="12.75" customHeight="1" x14ac:dyDescent="0.2"/>
    <row r="121096" ht="12.75" customHeight="1" x14ac:dyDescent="0.2"/>
    <row r="121097" ht="12.75" customHeight="1" x14ac:dyDescent="0.2"/>
    <row r="121098" ht="12.75" customHeight="1" x14ac:dyDescent="0.2"/>
    <row r="121099" ht="12.75" customHeight="1" x14ac:dyDescent="0.2"/>
    <row r="121100" ht="12.75" customHeight="1" x14ac:dyDescent="0.2"/>
    <row r="121101" ht="12.75" customHeight="1" x14ac:dyDescent="0.2"/>
    <row r="121102" ht="12.75" customHeight="1" x14ac:dyDescent="0.2"/>
    <row r="121103" ht="12.75" customHeight="1" x14ac:dyDescent="0.2"/>
    <row r="121104" ht="12.75" customHeight="1" x14ac:dyDescent="0.2"/>
    <row r="121105" ht="12.75" customHeight="1" x14ac:dyDescent="0.2"/>
    <row r="121106" ht="12.75" customHeight="1" x14ac:dyDescent="0.2"/>
    <row r="121107" ht="12.75" customHeight="1" x14ac:dyDescent="0.2"/>
    <row r="121108" ht="12.75" customHeight="1" x14ac:dyDescent="0.2"/>
    <row r="121109" ht="12.75" customHeight="1" x14ac:dyDescent="0.2"/>
    <row r="121110" ht="12.75" customHeight="1" x14ac:dyDescent="0.2"/>
    <row r="121111" ht="12.75" customHeight="1" x14ac:dyDescent="0.2"/>
    <row r="121112" ht="12.75" customHeight="1" x14ac:dyDescent="0.2"/>
    <row r="121113" ht="12.75" customHeight="1" x14ac:dyDescent="0.2"/>
    <row r="121114" ht="12.75" customHeight="1" x14ac:dyDescent="0.2"/>
    <row r="121115" ht="12.75" customHeight="1" x14ac:dyDescent="0.2"/>
    <row r="121116" ht="12.75" customHeight="1" x14ac:dyDescent="0.2"/>
    <row r="121117" ht="12.75" customHeight="1" x14ac:dyDescent="0.2"/>
    <row r="121118" ht="12.75" customHeight="1" x14ac:dyDescent="0.2"/>
    <row r="121119" ht="12.75" customHeight="1" x14ac:dyDescent="0.2"/>
    <row r="121120" ht="12.75" customHeight="1" x14ac:dyDescent="0.2"/>
    <row r="121121" ht="12.75" customHeight="1" x14ac:dyDescent="0.2"/>
    <row r="121122" ht="12.75" customHeight="1" x14ac:dyDescent="0.2"/>
    <row r="121123" ht="12.75" customHeight="1" x14ac:dyDescent="0.2"/>
    <row r="121124" ht="12.75" customHeight="1" x14ac:dyDescent="0.2"/>
    <row r="121125" ht="12.75" customHeight="1" x14ac:dyDescent="0.2"/>
    <row r="121126" ht="12.75" customHeight="1" x14ac:dyDescent="0.2"/>
    <row r="121127" ht="12.75" customHeight="1" x14ac:dyDescent="0.2"/>
    <row r="121128" ht="12.75" customHeight="1" x14ac:dyDescent="0.2"/>
    <row r="121129" ht="12.75" customHeight="1" x14ac:dyDescent="0.2"/>
    <row r="121130" ht="12.75" customHeight="1" x14ac:dyDescent="0.2"/>
    <row r="121131" ht="12.75" customHeight="1" x14ac:dyDescent="0.2"/>
    <row r="121132" ht="12.75" customHeight="1" x14ac:dyDescent="0.2"/>
    <row r="121133" ht="12.75" customHeight="1" x14ac:dyDescent="0.2"/>
    <row r="121134" ht="12.75" customHeight="1" x14ac:dyDescent="0.2"/>
    <row r="121135" ht="12.75" customHeight="1" x14ac:dyDescent="0.2"/>
    <row r="121136" ht="12.75" customHeight="1" x14ac:dyDescent="0.2"/>
    <row r="121137" ht="12.75" customHeight="1" x14ac:dyDescent="0.2"/>
    <row r="121138" ht="12.75" customHeight="1" x14ac:dyDescent="0.2"/>
    <row r="121139" ht="12.75" customHeight="1" x14ac:dyDescent="0.2"/>
    <row r="121140" ht="12.75" customHeight="1" x14ac:dyDescent="0.2"/>
    <row r="121141" ht="12.75" customHeight="1" x14ac:dyDescent="0.2"/>
    <row r="121142" ht="12.75" customHeight="1" x14ac:dyDescent="0.2"/>
    <row r="121143" ht="12.75" customHeight="1" x14ac:dyDescent="0.2"/>
    <row r="121144" ht="12.75" customHeight="1" x14ac:dyDescent="0.2"/>
    <row r="121145" ht="12.75" customHeight="1" x14ac:dyDescent="0.2"/>
    <row r="121146" ht="12.75" customHeight="1" x14ac:dyDescent="0.2"/>
    <row r="121147" ht="12.75" customHeight="1" x14ac:dyDescent="0.2"/>
    <row r="121148" ht="12.75" customHeight="1" x14ac:dyDescent="0.2"/>
    <row r="121149" ht="12.75" customHeight="1" x14ac:dyDescent="0.2"/>
    <row r="121150" ht="12.75" customHeight="1" x14ac:dyDescent="0.2"/>
    <row r="121151" ht="12.75" customHeight="1" x14ac:dyDescent="0.2"/>
    <row r="121152" ht="12.75" customHeight="1" x14ac:dyDescent="0.2"/>
    <row r="121153" ht="12.75" customHeight="1" x14ac:dyDescent="0.2"/>
    <row r="121154" ht="12.75" customHeight="1" x14ac:dyDescent="0.2"/>
    <row r="121155" ht="12.75" customHeight="1" x14ac:dyDescent="0.2"/>
    <row r="121156" ht="12.75" customHeight="1" x14ac:dyDescent="0.2"/>
    <row r="121157" ht="12.75" customHeight="1" x14ac:dyDescent="0.2"/>
    <row r="121158" ht="12.75" customHeight="1" x14ac:dyDescent="0.2"/>
    <row r="121159" ht="12.75" customHeight="1" x14ac:dyDescent="0.2"/>
    <row r="121160" ht="12.75" customHeight="1" x14ac:dyDescent="0.2"/>
    <row r="121161" ht="12.75" customHeight="1" x14ac:dyDescent="0.2"/>
    <row r="121162" ht="12.75" customHeight="1" x14ac:dyDescent="0.2"/>
    <row r="121163" ht="12.75" customHeight="1" x14ac:dyDescent="0.2"/>
    <row r="121164" ht="12.75" customHeight="1" x14ac:dyDescent="0.2"/>
    <row r="121165" ht="12.75" customHeight="1" x14ac:dyDescent="0.2"/>
    <row r="121166" ht="12.75" customHeight="1" x14ac:dyDescent="0.2"/>
    <row r="121167" ht="12.75" customHeight="1" x14ac:dyDescent="0.2"/>
    <row r="121168" ht="12.75" customHeight="1" x14ac:dyDescent="0.2"/>
    <row r="121169" ht="12.75" customHeight="1" x14ac:dyDescent="0.2"/>
    <row r="121170" ht="12.75" customHeight="1" x14ac:dyDescent="0.2"/>
    <row r="121171" ht="12.75" customHeight="1" x14ac:dyDescent="0.2"/>
    <row r="121172" ht="12.75" customHeight="1" x14ac:dyDescent="0.2"/>
    <row r="121173" ht="12.75" customHeight="1" x14ac:dyDescent="0.2"/>
    <row r="121174" ht="12.75" customHeight="1" x14ac:dyDescent="0.2"/>
    <row r="121175" ht="12.75" customHeight="1" x14ac:dyDescent="0.2"/>
    <row r="121176" ht="12.75" customHeight="1" x14ac:dyDescent="0.2"/>
    <row r="121177" ht="12.75" customHeight="1" x14ac:dyDescent="0.2"/>
    <row r="121178" ht="12.75" customHeight="1" x14ac:dyDescent="0.2"/>
    <row r="121179" ht="12.75" customHeight="1" x14ac:dyDescent="0.2"/>
    <row r="121180" ht="12.75" customHeight="1" x14ac:dyDescent="0.2"/>
    <row r="121181" ht="12.75" customHeight="1" x14ac:dyDescent="0.2"/>
    <row r="121182" ht="12.75" customHeight="1" x14ac:dyDescent="0.2"/>
    <row r="121183" ht="12.75" customHeight="1" x14ac:dyDescent="0.2"/>
    <row r="121184" ht="12.75" customHeight="1" x14ac:dyDescent="0.2"/>
    <row r="121185" ht="12.75" customHeight="1" x14ac:dyDescent="0.2"/>
    <row r="121186" ht="12.75" customHeight="1" x14ac:dyDescent="0.2"/>
    <row r="121187" ht="12.75" customHeight="1" x14ac:dyDescent="0.2"/>
    <row r="121188" ht="12.75" customHeight="1" x14ac:dyDescent="0.2"/>
    <row r="121189" ht="12.75" customHeight="1" x14ac:dyDescent="0.2"/>
    <row r="121190" ht="12.75" customHeight="1" x14ac:dyDescent="0.2"/>
    <row r="121191" ht="12.75" customHeight="1" x14ac:dyDescent="0.2"/>
    <row r="121192" ht="12.75" customHeight="1" x14ac:dyDescent="0.2"/>
    <row r="121193" ht="12.75" customHeight="1" x14ac:dyDescent="0.2"/>
    <row r="121194" ht="12.75" customHeight="1" x14ac:dyDescent="0.2"/>
    <row r="121195" ht="12.75" customHeight="1" x14ac:dyDescent="0.2"/>
    <row r="121196" ht="12.75" customHeight="1" x14ac:dyDescent="0.2"/>
    <row r="121197" ht="12.75" customHeight="1" x14ac:dyDescent="0.2"/>
    <row r="121198" ht="12.75" customHeight="1" x14ac:dyDescent="0.2"/>
    <row r="121199" ht="12.75" customHeight="1" x14ac:dyDescent="0.2"/>
    <row r="121200" ht="12.75" customHeight="1" x14ac:dyDescent="0.2"/>
    <row r="121201" ht="12.75" customHeight="1" x14ac:dyDescent="0.2"/>
    <row r="121202" ht="12.75" customHeight="1" x14ac:dyDescent="0.2"/>
    <row r="121203" ht="12.75" customHeight="1" x14ac:dyDescent="0.2"/>
    <row r="121204" ht="12.75" customHeight="1" x14ac:dyDescent="0.2"/>
    <row r="121205" ht="12.75" customHeight="1" x14ac:dyDescent="0.2"/>
    <row r="121206" ht="12.75" customHeight="1" x14ac:dyDescent="0.2"/>
    <row r="121207" ht="12.75" customHeight="1" x14ac:dyDescent="0.2"/>
    <row r="121208" ht="12.75" customHeight="1" x14ac:dyDescent="0.2"/>
    <row r="121209" ht="12.75" customHeight="1" x14ac:dyDescent="0.2"/>
    <row r="121210" ht="12.75" customHeight="1" x14ac:dyDescent="0.2"/>
    <row r="121211" ht="12.75" customHeight="1" x14ac:dyDescent="0.2"/>
    <row r="121212" ht="12.75" customHeight="1" x14ac:dyDescent="0.2"/>
    <row r="121213" ht="12.75" customHeight="1" x14ac:dyDescent="0.2"/>
    <row r="121214" ht="12.75" customHeight="1" x14ac:dyDescent="0.2"/>
    <row r="121215" ht="12.75" customHeight="1" x14ac:dyDescent="0.2"/>
    <row r="121216" ht="12.75" customHeight="1" x14ac:dyDescent="0.2"/>
    <row r="121217" ht="12.75" customHeight="1" x14ac:dyDescent="0.2"/>
    <row r="121218" ht="12.75" customHeight="1" x14ac:dyDescent="0.2"/>
    <row r="121219" ht="12.75" customHeight="1" x14ac:dyDescent="0.2"/>
    <row r="121220" ht="12.75" customHeight="1" x14ac:dyDescent="0.2"/>
    <row r="121221" ht="12.75" customHeight="1" x14ac:dyDescent="0.2"/>
    <row r="121222" ht="12.75" customHeight="1" x14ac:dyDescent="0.2"/>
    <row r="121223" ht="12.75" customHeight="1" x14ac:dyDescent="0.2"/>
    <row r="121224" ht="12.75" customHeight="1" x14ac:dyDescent="0.2"/>
    <row r="121225" ht="12.75" customHeight="1" x14ac:dyDescent="0.2"/>
    <row r="121226" ht="12.75" customHeight="1" x14ac:dyDescent="0.2"/>
    <row r="121227" ht="12.75" customHeight="1" x14ac:dyDescent="0.2"/>
    <row r="121228" ht="12.75" customHeight="1" x14ac:dyDescent="0.2"/>
    <row r="121229" ht="12.75" customHeight="1" x14ac:dyDescent="0.2"/>
    <row r="121230" ht="12.75" customHeight="1" x14ac:dyDescent="0.2"/>
    <row r="121231" ht="12.75" customHeight="1" x14ac:dyDescent="0.2"/>
    <row r="121232" ht="12.75" customHeight="1" x14ac:dyDescent="0.2"/>
    <row r="121233" ht="12.75" customHeight="1" x14ac:dyDescent="0.2"/>
    <row r="121234" ht="12.75" customHeight="1" x14ac:dyDescent="0.2"/>
    <row r="121235" ht="12.75" customHeight="1" x14ac:dyDescent="0.2"/>
    <row r="121236" ht="12.75" customHeight="1" x14ac:dyDescent="0.2"/>
    <row r="121237" ht="12.75" customHeight="1" x14ac:dyDescent="0.2"/>
    <row r="121238" ht="12.75" customHeight="1" x14ac:dyDescent="0.2"/>
    <row r="121239" ht="12.75" customHeight="1" x14ac:dyDescent="0.2"/>
    <row r="121240" ht="12.75" customHeight="1" x14ac:dyDescent="0.2"/>
    <row r="121241" ht="12.75" customHeight="1" x14ac:dyDescent="0.2"/>
    <row r="121242" ht="12.75" customHeight="1" x14ac:dyDescent="0.2"/>
    <row r="121243" ht="12.75" customHeight="1" x14ac:dyDescent="0.2"/>
    <row r="121244" ht="12.75" customHeight="1" x14ac:dyDescent="0.2"/>
    <row r="121245" ht="12.75" customHeight="1" x14ac:dyDescent="0.2"/>
    <row r="121246" ht="12.75" customHeight="1" x14ac:dyDescent="0.2"/>
    <row r="121247" ht="12.75" customHeight="1" x14ac:dyDescent="0.2"/>
    <row r="121248" ht="12.75" customHeight="1" x14ac:dyDescent="0.2"/>
    <row r="121249" ht="12.75" customHeight="1" x14ac:dyDescent="0.2"/>
    <row r="121250" ht="12.75" customHeight="1" x14ac:dyDescent="0.2"/>
    <row r="121251" ht="12.75" customHeight="1" x14ac:dyDescent="0.2"/>
    <row r="121252" ht="12.75" customHeight="1" x14ac:dyDescent="0.2"/>
    <row r="121253" ht="12.75" customHeight="1" x14ac:dyDescent="0.2"/>
    <row r="121254" ht="12.75" customHeight="1" x14ac:dyDescent="0.2"/>
    <row r="121255" ht="12.75" customHeight="1" x14ac:dyDescent="0.2"/>
    <row r="121256" ht="12.75" customHeight="1" x14ac:dyDescent="0.2"/>
    <row r="121257" ht="12.75" customHeight="1" x14ac:dyDescent="0.2"/>
    <row r="121258" ht="12.75" customHeight="1" x14ac:dyDescent="0.2"/>
    <row r="121259" ht="12.75" customHeight="1" x14ac:dyDescent="0.2"/>
    <row r="121260" ht="12.75" customHeight="1" x14ac:dyDescent="0.2"/>
    <row r="121261" ht="12.75" customHeight="1" x14ac:dyDescent="0.2"/>
    <row r="121262" ht="12.75" customHeight="1" x14ac:dyDescent="0.2"/>
    <row r="121263" ht="12.75" customHeight="1" x14ac:dyDescent="0.2"/>
    <row r="121264" ht="12.75" customHeight="1" x14ac:dyDescent="0.2"/>
    <row r="121265" ht="12.75" customHeight="1" x14ac:dyDescent="0.2"/>
    <row r="121266" ht="12.75" customHeight="1" x14ac:dyDescent="0.2"/>
    <row r="121267" ht="12.75" customHeight="1" x14ac:dyDescent="0.2"/>
    <row r="121268" ht="12.75" customHeight="1" x14ac:dyDescent="0.2"/>
    <row r="121269" ht="12.75" customHeight="1" x14ac:dyDescent="0.2"/>
    <row r="121270" ht="12.75" customHeight="1" x14ac:dyDescent="0.2"/>
    <row r="121271" ht="12.75" customHeight="1" x14ac:dyDescent="0.2"/>
    <row r="121272" ht="12.75" customHeight="1" x14ac:dyDescent="0.2"/>
    <row r="121273" ht="12.75" customHeight="1" x14ac:dyDescent="0.2"/>
    <row r="121274" ht="12.75" customHeight="1" x14ac:dyDescent="0.2"/>
    <row r="121275" ht="12.75" customHeight="1" x14ac:dyDescent="0.2"/>
    <row r="121276" ht="12.75" customHeight="1" x14ac:dyDescent="0.2"/>
    <row r="121277" ht="12.75" customHeight="1" x14ac:dyDescent="0.2"/>
    <row r="121278" ht="12.75" customHeight="1" x14ac:dyDescent="0.2"/>
    <row r="121279" ht="12.75" customHeight="1" x14ac:dyDescent="0.2"/>
    <row r="121280" ht="12.75" customHeight="1" x14ac:dyDescent="0.2"/>
    <row r="121281" ht="12.75" customHeight="1" x14ac:dyDescent="0.2"/>
    <row r="121282" ht="12.75" customHeight="1" x14ac:dyDescent="0.2"/>
    <row r="121283" ht="12.75" customHeight="1" x14ac:dyDescent="0.2"/>
    <row r="121284" ht="12.75" customHeight="1" x14ac:dyDescent="0.2"/>
    <row r="121285" ht="12.75" customHeight="1" x14ac:dyDescent="0.2"/>
    <row r="121286" ht="12.75" customHeight="1" x14ac:dyDescent="0.2"/>
    <row r="121287" ht="12.75" customHeight="1" x14ac:dyDescent="0.2"/>
    <row r="121288" ht="12.75" customHeight="1" x14ac:dyDescent="0.2"/>
    <row r="121289" ht="12.75" customHeight="1" x14ac:dyDescent="0.2"/>
    <row r="121290" ht="12.75" customHeight="1" x14ac:dyDescent="0.2"/>
    <row r="121291" ht="12.75" customHeight="1" x14ac:dyDescent="0.2"/>
    <row r="121292" ht="12.75" customHeight="1" x14ac:dyDescent="0.2"/>
    <row r="121293" ht="12.75" customHeight="1" x14ac:dyDescent="0.2"/>
    <row r="121294" ht="12.75" customHeight="1" x14ac:dyDescent="0.2"/>
    <row r="121295" ht="12.75" customHeight="1" x14ac:dyDescent="0.2"/>
    <row r="121296" ht="12.75" customHeight="1" x14ac:dyDescent="0.2"/>
    <row r="121297" ht="12.75" customHeight="1" x14ac:dyDescent="0.2"/>
    <row r="121298" ht="12.75" customHeight="1" x14ac:dyDescent="0.2"/>
    <row r="121299" ht="12.75" customHeight="1" x14ac:dyDescent="0.2"/>
    <row r="121300" ht="12.75" customHeight="1" x14ac:dyDescent="0.2"/>
    <row r="121301" ht="12.75" customHeight="1" x14ac:dyDescent="0.2"/>
    <row r="121302" ht="12.75" customHeight="1" x14ac:dyDescent="0.2"/>
    <row r="121303" ht="12.75" customHeight="1" x14ac:dyDescent="0.2"/>
    <row r="121304" ht="12.75" customHeight="1" x14ac:dyDescent="0.2"/>
    <row r="121305" ht="12.75" customHeight="1" x14ac:dyDescent="0.2"/>
    <row r="121306" ht="12.75" customHeight="1" x14ac:dyDescent="0.2"/>
    <row r="121307" ht="12.75" customHeight="1" x14ac:dyDescent="0.2"/>
    <row r="121308" ht="12.75" customHeight="1" x14ac:dyDescent="0.2"/>
    <row r="121309" ht="12.75" customHeight="1" x14ac:dyDescent="0.2"/>
    <row r="121310" ht="12.75" customHeight="1" x14ac:dyDescent="0.2"/>
    <row r="121311" ht="12.75" customHeight="1" x14ac:dyDescent="0.2"/>
    <row r="121312" ht="12.75" customHeight="1" x14ac:dyDescent="0.2"/>
    <row r="121313" ht="12.75" customHeight="1" x14ac:dyDescent="0.2"/>
    <row r="121314" ht="12.75" customHeight="1" x14ac:dyDescent="0.2"/>
    <row r="121315" ht="12.75" customHeight="1" x14ac:dyDescent="0.2"/>
    <row r="121316" ht="12.75" customHeight="1" x14ac:dyDescent="0.2"/>
    <row r="121317" ht="12.75" customHeight="1" x14ac:dyDescent="0.2"/>
    <row r="121318" ht="12.75" customHeight="1" x14ac:dyDescent="0.2"/>
    <row r="121319" ht="12.75" customHeight="1" x14ac:dyDescent="0.2"/>
    <row r="121320" ht="12.75" customHeight="1" x14ac:dyDescent="0.2"/>
    <row r="121321" ht="12.75" customHeight="1" x14ac:dyDescent="0.2"/>
    <row r="121322" ht="12.75" customHeight="1" x14ac:dyDescent="0.2"/>
    <row r="121323" ht="12.75" customHeight="1" x14ac:dyDescent="0.2"/>
    <row r="121324" ht="12.75" customHeight="1" x14ac:dyDescent="0.2"/>
    <row r="121325" ht="12.75" customHeight="1" x14ac:dyDescent="0.2"/>
    <row r="121326" ht="12.75" customHeight="1" x14ac:dyDescent="0.2"/>
    <row r="121327" ht="12.75" customHeight="1" x14ac:dyDescent="0.2"/>
    <row r="121328" ht="12.75" customHeight="1" x14ac:dyDescent="0.2"/>
    <row r="121329" ht="12.75" customHeight="1" x14ac:dyDescent="0.2"/>
    <row r="121330" ht="12.75" customHeight="1" x14ac:dyDescent="0.2"/>
    <row r="121331" ht="12.75" customHeight="1" x14ac:dyDescent="0.2"/>
    <row r="121332" ht="12.75" customHeight="1" x14ac:dyDescent="0.2"/>
    <row r="121333" ht="12.75" customHeight="1" x14ac:dyDescent="0.2"/>
    <row r="121334" ht="12.75" customHeight="1" x14ac:dyDescent="0.2"/>
    <row r="121335" ht="12.75" customHeight="1" x14ac:dyDescent="0.2"/>
    <row r="121336" ht="12.75" customHeight="1" x14ac:dyDescent="0.2"/>
    <row r="121337" ht="12.75" customHeight="1" x14ac:dyDescent="0.2"/>
    <row r="121338" ht="12.75" customHeight="1" x14ac:dyDescent="0.2"/>
    <row r="121339" ht="12.75" customHeight="1" x14ac:dyDescent="0.2"/>
    <row r="121340" ht="12.75" customHeight="1" x14ac:dyDescent="0.2"/>
    <row r="121341" ht="12.75" customHeight="1" x14ac:dyDescent="0.2"/>
    <row r="121342" ht="12.75" customHeight="1" x14ac:dyDescent="0.2"/>
    <row r="121343" ht="12.75" customHeight="1" x14ac:dyDescent="0.2"/>
    <row r="121344" ht="12.75" customHeight="1" x14ac:dyDescent="0.2"/>
    <row r="121345" ht="12.75" customHeight="1" x14ac:dyDescent="0.2"/>
    <row r="121346" ht="12.75" customHeight="1" x14ac:dyDescent="0.2"/>
    <row r="121347" ht="12.75" customHeight="1" x14ac:dyDescent="0.2"/>
    <row r="121348" ht="12.75" customHeight="1" x14ac:dyDescent="0.2"/>
    <row r="121349" ht="12.75" customHeight="1" x14ac:dyDescent="0.2"/>
    <row r="121350" ht="12.75" customHeight="1" x14ac:dyDescent="0.2"/>
    <row r="121351" ht="12.75" customHeight="1" x14ac:dyDescent="0.2"/>
    <row r="121352" ht="12.75" customHeight="1" x14ac:dyDescent="0.2"/>
    <row r="121353" ht="12.75" customHeight="1" x14ac:dyDescent="0.2"/>
    <row r="121354" ht="12.75" customHeight="1" x14ac:dyDescent="0.2"/>
    <row r="121355" ht="12.75" customHeight="1" x14ac:dyDescent="0.2"/>
    <row r="121356" ht="12.75" customHeight="1" x14ac:dyDescent="0.2"/>
    <row r="121357" ht="12.75" customHeight="1" x14ac:dyDescent="0.2"/>
    <row r="121358" ht="12.75" customHeight="1" x14ac:dyDescent="0.2"/>
    <row r="121359" ht="12.75" customHeight="1" x14ac:dyDescent="0.2"/>
    <row r="121360" ht="12.75" customHeight="1" x14ac:dyDescent="0.2"/>
    <row r="121361" ht="12.75" customHeight="1" x14ac:dyDescent="0.2"/>
    <row r="121362" ht="12.75" customHeight="1" x14ac:dyDescent="0.2"/>
    <row r="121363" ht="12.75" customHeight="1" x14ac:dyDescent="0.2"/>
    <row r="121364" ht="12.75" customHeight="1" x14ac:dyDescent="0.2"/>
    <row r="121365" ht="12.75" customHeight="1" x14ac:dyDescent="0.2"/>
    <row r="121366" ht="12.75" customHeight="1" x14ac:dyDescent="0.2"/>
    <row r="121367" ht="12.75" customHeight="1" x14ac:dyDescent="0.2"/>
    <row r="121368" ht="12.75" customHeight="1" x14ac:dyDescent="0.2"/>
    <row r="121369" ht="12.75" customHeight="1" x14ac:dyDescent="0.2"/>
    <row r="121370" ht="12.75" customHeight="1" x14ac:dyDescent="0.2"/>
    <row r="121371" ht="12.75" customHeight="1" x14ac:dyDescent="0.2"/>
    <row r="121372" ht="12.75" customHeight="1" x14ac:dyDescent="0.2"/>
    <row r="121373" ht="12.75" customHeight="1" x14ac:dyDescent="0.2"/>
    <row r="121374" ht="12.75" customHeight="1" x14ac:dyDescent="0.2"/>
    <row r="121375" ht="12.75" customHeight="1" x14ac:dyDescent="0.2"/>
    <row r="121376" ht="12.75" customHeight="1" x14ac:dyDescent="0.2"/>
    <row r="121377" ht="12.75" customHeight="1" x14ac:dyDescent="0.2"/>
    <row r="121378" ht="12.75" customHeight="1" x14ac:dyDescent="0.2"/>
    <row r="121379" ht="12.75" customHeight="1" x14ac:dyDescent="0.2"/>
    <row r="121380" ht="12.75" customHeight="1" x14ac:dyDescent="0.2"/>
    <row r="121381" ht="12.75" customHeight="1" x14ac:dyDescent="0.2"/>
    <row r="121382" ht="12.75" customHeight="1" x14ac:dyDescent="0.2"/>
    <row r="121383" ht="12.75" customHeight="1" x14ac:dyDescent="0.2"/>
    <row r="121384" ht="12.75" customHeight="1" x14ac:dyDescent="0.2"/>
    <row r="121385" ht="12.75" customHeight="1" x14ac:dyDescent="0.2"/>
    <row r="121386" ht="12.75" customHeight="1" x14ac:dyDescent="0.2"/>
    <row r="121387" ht="12.75" customHeight="1" x14ac:dyDescent="0.2"/>
    <row r="121388" ht="12.75" customHeight="1" x14ac:dyDescent="0.2"/>
    <row r="121389" ht="12.75" customHeight="1" x14ac:dyDescent="0.2"/>
    <row r="121390" ht="12.75" customHeight="1" x14ac:dyDescent="0.2"/>
    <row r="121391" ht="12.75" customHeight="1" x14ac:dyDescent="0.2"/>
    <row r="121392" ht="12.75" customHeight="1" x14ac:dyDescent="0.2"/>
    <row r="121393" ht="12.75" customHeight="1" x14ac:dyDescent="0.2"/>
    <row r="121394" ht="12.75" customHeight="1" x14ac:dyDescent="0.2"/>
    <row r="121395" ht="12.75" customHeight="1" x14ac:dyDescent="0.2"/>
    <row r="121396" ht="12.75" customHeight="1" x14ac:dyDescent="0.2"/>
    <row r="121397" ht="12.75" customHeight="1" x14ac:dyDescent="0.2"/>
    <row r="121398" ht="12.75" customHeight="1" x14ac:dyDescent="0.2"/>
    <row r="121399" ht="12.75" customHeight="1" x14ac:dyDescent="0.2"/>
    <row r="121400" ht="12.75" customHeight="1" x14ac:dyDescent="0.2"/>
    <row r="121401" ht="12.75" customHeight="1" x14ac:dyDescent="0.2"/>
    <row r="121402" ht="12.75" customHeight="1" x14ac:dyDescent="0.2"/>
    <row r="121403" ht="12.75" customHeight="1" x14ac:dyDescent="0.2"/>
    <row r="121404" ht="12.75" customHeight="1" x14ac:dyDescent="0.2"/>
    <row r="121405" ht="12.75" customHeight="1" x14ac:dyDescent="0.2"/>
    <row r="121406" ht="12.75" customHeight="1" x14ac:dyDescent="0.2"/>
    <row r="121407" ht="12.75" customHeight="1" x14ac:dyDescent="0.2"/>
    <row r="121408" ht="12.75" customHeight="1" x14ac:dyDescent="0.2"/>
    <row r="121409" ht="12.75" customHeight="1" x14ac:dyDescent="0.2"/>
    <row r="121410" ht="12.75" customHeight="1" x14ac:dyDescent="0.2"/>
    <row r="121411" ht="12.75" customHeight="1" x14ac:dyDescent="0.2"/>
    <row r="121412" ht="12.75" customHeight="1" x14ac:dyDescent="0.2"/>
    <row r="121413" ht="12.75" customHeight="1" x14ac:dyDescent="0.2"/>
    <row r="121414" ht="12.75" customHeight="1" x14ac:dyDescent="0.2"/>
    <row r="121415" ht="12.75" customHeight="1" x14ac:dyDescent="0.2"/>
    <row r="121416" ht="12.75" customHeight="1" x14ac:dyDescent="0.2"/>
    <row r="121417" ht="12.75" customHeight="1" x14ac:dyDescent="0.2"/>
    <row r="121418" ht="12.75" customHeight="1" x14ac:dyDescent="0.2"/>
    <row r="121419" ht="12.75" customHeight="1" x14ac:dyDescent="0.2"/>
    <row r="121420" ht="12.75" customHeight="1" x14ac:dyDescent="0.2"/>
    <row r="121421" ht="12.75" customHeight="1" x14ac:dyDescent="0.2"/>
    <row r="121422" ht="12.75" customHeight="1" x14ac:dyDescent="0.2"/>
    <row r="121423" ht="12.75" customHeight="1" x14ac:dyDescent="0.2"/>
    <row r="121424" ht="12.75" customHeight="1" x14ac:dyDescent="0.2"/>
    <row r="121425" ht="12.75" customHeight="1" x14ac:dyDescent="0.2"/>
    <row r="121426" ht="12.75" customHeight="1" x14ac:dyDescent="0.2"/>
    <row r="121427" ht="12.75" customHeight="1" x14ac:dyDescent="0.2"/>
    <row r="121428" ht="12.75" customHeight="1" x14ac:dyDescent="0.2"/>
    <row r="121429" ht="12.75" customHeight="1" x14ac:dyDescent="0.2"/>
    <row r="121430" ht="12.75" customHeight="1" x14ac:dyDescent="0.2"/>
    <row r="121431" ht="12.75" customHeight="1" x14ac:dyDescent="0.2"/>
    <row r="121432" ht="12.75" customHeight="1" x14ac:dyDescent="0.2"/>
    <row r="121433" ht="12.75" customHeight="1" x14ac:dyDescent="0.2"/>
    <row r="121434" ht="12.75" customHeight="1" x14ac:dyDescent="0.2"/>
    <row r="121435" ht="12.75" customHeight="1" x14ac:dyDescent="0.2"/>
    <row r="121436" ht="12.75" customHeight="1" x14ac:dyDescent="0.2"/>
    <row r="121437" ht="12.75" customHeight="1" x14ac:dyDescent="0.2"/>
    <row r="121438" ht="12.75" customHeight="1" x14ac:dyDescent="0.2"/>
    <row r="121439" ht="12.75" customHeight="1" x14ac:dyDescent="0.2"/>
    <row r="121440" ht="12.75" customHeight="1" x14ac:dyDescent="0.2"/>
    <row r="121441" ht="12.75" customHeight="1" x14ac:dyDescent="0.2"/>
    <row r="121442" ht="12.75" customHeight="1" x14ac:dyDescent="0.2"/>
    <row r="121443" ht="12.75" customHeight="1" x14ac:dyDescent="0.2"/>
    <row r="121444" ht="12.75" customHeight="1" x14ac:dyDescent="0.2"/>
    <row r="121445" ht="12.75" customHeight="1" x14ac:dyDescent="0.2"/>
    <row r="121446" ht="12.75" customHeight="1" x14ac:dyDescent="0.2"/>
    <row r="121447" ht="12.75" customHeight="1" x14ac:dyDescent="0.2"/>
    <row r="121448" ht="12.75" customHeight="1" x14ac:dyDescent="0.2"/>
    <row r="121449" ht="12.75" customHeight="1" x14ac:dyDescent="0.2"/>
    <row r="121450" ht="12.75" customHeight="1" x14ac:dyDescent="0.2"/>
    <row r="121451" ht="12.75" customHeight="1" x14ac:dyDescent="0.2"/>
    <row r="121452" ht="12.75" customHeight="1" x14ac:dyDescent="0.2"/>
    <row r="121453" ht="12.75" customHeight="1" x14ac:dyDescent="0.2"/>
    <row r="121454" ht="12.75" customHeight="1" x14ac:dyDescent="0.2"/>
    <row r="121455" ht="12.75" customHeight="1" x14ac:dyDescent="0.2"/>
    <row r="121456" ht="12.75" customHeight="1" x14ac:dyDescent="0.2"/>
    <row r="121457" ht="12.75" customHeight="1" x14ac:dyDescent="0.2"/>
    <row r="121458" ht="12.75" customHeight="1" x14ac:dyDescent="0.2"/>
    <row r="121459" ht="12.75" customHeight="1" x14ac:dyDescent="0.2"/>
    <row r="121460" ht="12.75" customHeight="1" x14ac:dyDescent="0.2"/>
    <row r="121461" ht="12.75" customHeight="1" x14ac:dyDescent="0.2"/>
    <row r="121462" ht="12.75" customHeight="1" x14ac:dyDescent="0.2"/>
    <row r="121463" ht="12.75" customHeight="1" x14ac:dyDescent="0.2"/>
    <row r="121464" ht="12.75" customHeight="1" x14ac:dyDescent="0.2"/>
    <row r="121465" ht="12.75" customHeight="1" x14ac:dyDescent="0.2"/>
    <row r="121466" ht="12.75" customHeight="1" x14ac:dyDescent="0.2"/>
    <row r="121467" ht="12.75" customHeight="1" x14ac:dyDescent="0.2"/>
    <row r="121468" ht="12.75" customHeight="1" x14ac:dyDescent="0.2"/>
    <row r="121469" ht="12.75" customHeight="1" x14ac:dyDescent="0.2"/>
    <row r="121470" ht="12.75" customHeight="1" x14ac:dyDescent="0.2"/>
    <row r="121471" ht="12.75" customHeight="1" x14ac:dyDescent="0.2"/>
    <row r="121472" ht="12.75" customHeight="1" x14ac:dyDescent="0.2"/>
    <row r="121473" ht="12.75" customHeight="1" x14ac:dyDescent="0.2"/>
    <row r="121474" ht="12.75" customHeight="1" x14ac:dyDescent="0.2"/>
    <row r="121475" ht="12.75" customHeight="1" x14ac:dyDescent="0.2"/>
    <row r="121476" ht="12.75" customHeight="1" x14ac:dyDescent="0.2"/>
    <row r="121477" ht="12.75" customHeight="1" x14ac:dyDescent="0.2"/>
    <row r="121478" ht="12.75" customHeight="1" x14ac:dyDescent="0.2"/>
    <row r="121479" ht="12.75" customHeight="1" x14ac:dyDescent="0.2"/>
    <row r="121480" ht="12.75" customHeight="1" x14ac:dyDescent="0.2"/>
    <row r="121481" ht="12.75" customHeight="1" x14ac:dyDescent="0.2"/>
    <row r="121482" ht="12.75" customHeight="1" x14ac:dyDescent="0.2"/>
    <row r="121483" ht="12.75" customHeight="1" x14ac:dyDescent="0.2"/>
    <row r="121484" ht="12.75" customHeight="1" x14ac:dyDescent="0.2"/>
    <row r="121485" ht="12.75" customHeight="1" x14ac:dyDescent="0.2"/>
    <row r="121486" ht="12.75" customHeight="1" x14ac:dyDescent="0.2"/>
    <row r="121487" ht="12.75" customHeight="1" x14ac:dyDescent="0.2"/>
    <row r="121488" ht="12.75" customHeight="1" x14ac:dyDescent="0.2"/>
    <row r="121489" ht="12.75" customHeight="1" x14ac:dyDescent="0.2"/>
    <row r="121490" ht="12.75" customHeight="1" x14ac:dyDescent="0.2"/>
    <row r="121491" ht="12.75" customHeight="1" x14ac:dyDescent="0.2"/>
    <row r="121492" ht="12.75" customHeight="1" x14ac:dyDescent="0.2"/>
    <row r="121493" ht="12.75" customHeight="1" x14ac:dyDescent="0.2"/>
    <row r="121494" ht="12.75" customHeight="1" x14ac:dyDescent="0.2"/>
    <row r="121495" ht="12.75" customHeight="1" x14ac:dyDescent="0.2"/>
    <row r="121496" ht="12.75" customHeight="1" x14ac:dyDescent="0.2"/>
    <row r="121497" ht="12.75" customHeight="1" x14ac:dyDescent="0.2"/>
    <row r="121498" ht="12.75" customHeight="1" x14ac:dyDescent="0.2"/>
    <row r="121499" ht="12.75" customHeight="1" x14ac:dyDescent="0.2"/>
    <row r="121500" ht="12.75" customHeight="1" x14ac:dyDescent="0.2"/>
    <row r="121501" ht="12.75" customHeight="1" x14ac:dyDescent="0.2"/>
    <row r="121502" ht="12.75" customHeight="1" x14ac:dyDescent="0.2"/>
    <row r="121503" ht="12.75" customHeight="1" x14ac:dyDescent="0.2"/>
    <row r="121504" ht="12.75" customHeight="1" x14ac:dyDescent="0.2"/>
    <row r="121505" ht="12.75" customHeight="1" x14ac:dyDescent="0.2"/>
    <row r="121506" ht="12.75" customHeight="1" x14ac:dyDescent="0.2"/>
    <row r="121507" ht="12.75" customHeight="1" x14ac:dyDescent="0.2"/>
    <row r="121508" ht="12.75" customHeight="1" x14ac:dyDescent="0.2"/>
    <row r="121509" ht="12.75" customHeight="1" x14ac:dyDescent="0.2"/>
    <row r="121510" ht="12.75" customHeight="1" x14ac:dyDescent="0.2"/>
    <row r="121511" ht="12.75" customHeight="1" x14ac:dyDescent="0.2"/>
    <row r="121512" ht="12.75" customHeight="1" x14ac:dyDescent="0.2"/>
    <row r="121513" ht="12.75" customHeight="1" x14ac:dyDescent="0.2"/>
    <row r="121514" ht="12.75" customHeight="1" x14ac:dyDescent="0.2"/>
    <row r="121515" ht="12.75" customHeight="1" x14ac:dyDescent="0.2"/>
    <row r="121516" ht="12.75" customHeight="1" x14ac:dyDescent="0.2"/>
    <row r="121517" ht="12.75" customHeight="1" x14ac:dyDescent="0.2"/>
    <row r="121518" ht="12.75" customHeight="1" x14ac:dyDescent="0.2"/>
    <row r="121519" ht="12.75" customHeight="1" x14ac:dyDescent="0.2"/>
    <row r="121520" ht="12.75" customHeight="1" x14ac:dyDescent="0.2"/>
    <row r="121521" ht="12.75" customHeight="1" x14ac:dyDescent="0.2"/>
    <row r="121522" ht="12.75" customHeight="1" x14ac:dyDescent="0.2"/>
    <row r="121523" ht="12.75" customHeight="1" x14ac:dyDescent="0.2"/>
    <row r="121524" ht="12.75" customHeight="1" x14ac:dyDescent="0.2"/>
    <row r="121525" ht="12.75" customHeight="1" x14ac:dyDescent="0.2"/>
    <row r="121526" ht="12.75" customHeight="1" x14ac:dyDescent="0.2"/>
    <row r="121527" ht="12.75" customHeight="1" x14ac:dyDescent="0.2"/>
    <row r="121528" ht="12.75" customHeight="1" x14ac:dyDescent="0.2"/>
    <row r="121529" ht="12.75" customHeight="1" x14ac:dyDescent="0.2"/>
    <row r="121530" ht="12.75" customHeight="1" x14ac:dyDescent="0.2"/>
    <row r="121531" ht="12.75" customHeight="1" x14ac:dyDescent="0.2"/>
    <row r="121532" ht="12.75" customHeight="1" x14ac:dyDescent="0.2"/>
    <row r="121533" ht="12.75" customHeight="1" x14ac:dyDescent="0.2"/>
    <row r="121534" ht="12.75" customHeight="1" x14ac:dyDescent="0.2"/>
    <row r="121535" ht="12.75" customHeight="1" x14ac:dyDescent="0.2"/>
    <row r="121536" ht="12.75" customHeight="1" x14ac:dyDescent="0.2"/>
    <row r="121537" ht="12.75" customHeight="1" x14ac:dyDescent="0.2"/>
    <row r="121538" ht="12.75" customHeight="1" x14ac:dyDescent="0.2"/>
    <row r="121539" ht="12.75" customHeight="1" x14ac:dyDescent="0.2"/>
    <row r="121540" ht="12.75" customHeight="1" x14ac:dyDescent="0.2"/>
    <row r="121541" ht="12.75" customHeight="1" x14ac:dyDescent="0.2"/>
    <row r="121542" ht="12.75" customHeight="1" x14ac:dyDescent="0.2"/>
    <row r="121543" ht="12.75" customHeight="1" x14ac:dyDescent="0.2"/>
    <row r="121544" ht="12.75" customHeight="1" x14ac:dyDescent="0.2"/>
    <row r="121545" ht="12.75" customHeight="1" x14ac:dyDescent="0.2"/>
    <row r="121546" ht="12.75" customHeight="1" x14ac:dyDescent="0.2"/>
    <row r="121547" ht="12.75" customHeight="1" x14ac:dyDescent="0.2"/>
    <row r="121548" ht="12.75" customHeight="1" x14ac:dyDescent="0.2"/>
    <row r="121549" ht="12.75" customHeight="1" x14ac:dyDescent="0.2"/>
    <row r="121550" ht="12.75" customHeight="1" x14ac:dyDescent="0.2"/>
    <row r="121551" ht="12.75" customHeight="1" x14ac:dyDescent="0.2"/>
    <row r="121552" ht="12.75" customHeight="1" x14ac:dyDescent="0.2"/>
    <row r="121553" ht="12.75" customHeight="1" x14ac:dyDescent="0.2"/>
    <row r="121554" ht="12.75" customHeight="1" x14ac:dyDescent="0.2"/>
    <row r="121555" ht="12.75" customHeight="1" x14ac:dyDescent="0.2"/>
    <row r="121556" ht="12.75" customHeight="1" x14ac:dyDescent="0.2"/>
    <row r="121557" ht="12.75" customHeight="1" x14ac:dyDescent="0.2"/>
    <row r="121558" ht="12.75" customHeight="1" x14ac:dyDescent="0.2"/>
    <row r="121559" ht="12.75" customHeight="1" x14ac:dyDescent="0.2"/>
    <row r="121560" ht="12.75" customHeight="1" x14ac:dyDescent="0.2"/>
    <row r="121561" ht="12.75" customHeight="1" x14ac:dyDescent="0.2"/>
    <row r="121562" ht="12.75" customHeight="1" x14ac:dyDescent="0.2"/>
    <row r="121563" ht="12.75" customHeight="1" x14ac:dyDescent="0.2"/>
    <row r="121564" ht="12.75" customHeight="1" x14ac:dyDescent="0.2"/>
    <row r="121565" ht="12.75" customHeight="1" x14ac:dyDescent="0.2"/>
    <row r="121566" ht="12.75" customHeight="1" x14ac:dyDescent="0.2"/>
    <row r="121567" ht="12.75" customHeight="1" x14ac:dyDescent="0.2"/>
    <row r="121568" ht="12.75" customHeight="1" x14ac:dyDescent="0.2"/>
    <row r="121569" ht="12.75" customHeight="1" x14ac:dyDescent="0.2"/>
    <row r="121570" ht="12.75" customHeight="1" x14ac:dyDescent="0.2"/>
    <row r="121571" ht="12.75" customHeight="1" x14ac:dyDescent="0.2"/>
    <row r="121572" ht="12.75" customHeight="1" x14ac:dyDescent="0.2"/>
    <row r="121573" ht="12.75" customHeight="1" x14ac:dyDescent="0.2"/>
    <row r="121574" ht="12.75" customHeight="1" x14ac:dyDescent="0.2"/>
    <row r="121575" ht="12.75" customHeight="1" x14ac:dyDescent="0.2"/>
    <row r="121576" ht="12.75" customHeight="1" x14ac:dyDescent="0.2"/>
    <row r="121577" ht="12.75" customHeight="1" x14ac:dyDescent="0.2"/>
    <row r="121578" ht="12.75" customHeight="1" x14ac:dyDescent="0.2"/>
    <row r="121579" ht="12.75" customHeight="1" x14ac:dyDescent="0.2"/>
    <row r="121580" ht="12.75" customHeight="1" x14ac:dyDescent="0.2"/>
    <row r="121581" ht="12.75" customHeight="1" x14ac:dyDescent="0.2"/>
    <row r="121582" ht="12.75" customHeight="1" x14ac:dyDescent="0.2"/>
    <row r="121583" ht="12.75" customHeight="1" x14ac:dyDescent="0.2"/>
    <row r="121584" ht="12.75" customHeight="1" x14ac:dyDescent="0.2"/>
    <row r="121585" ht="12.75" customHeight="1" x14ac:dyDescent="0.2"/>
    <row r="121586" ht="12.75" customHeight="1" x14ac:dyDescent="0.2"/>
    <row r="121587" ht="12.75" customHeight="1" x14ac:dyDescent="0.2"/>
    <row r="121588" ht="12.75" customHeight="1" x14ac:dyDescent="0.2"/>
    <row r="121589" ht="12.75" customHeight="1" x14ac:dyDescent="0.2"/>
    <row r="121590" ht="12.75" customHeight="1" x14ac:dyDescent="0.2"/>
    <row r="121591" ht="12.75" customHeight="1" x14ac:dyDescent="0.2"/>
    <row r="121592" ht="12.75" customHeight="1" x14ac:dyDescent="0.2"/>
    <row r="121593" ht="12.75" customHeight="1" x14ac:dyDescent="0.2"/>
    <row r="121594" ht="12.75" customHeight="1" x14ac:dyDescent="0.2"/>
    <row r="121595" ht="12.75" customHeight="1" x14ac:dyDescent="0.2"/>
    <row r="121596" ht="12.75" customHeight="1" x14ac:dyDescent="0.2"/>
    <row r="121597" ht="12.75" customHeight="1" x14ac:dyDescent="0.2"/>
    <row r="121598" ht="12.75" customHeight="1" x14ac:dyDescent="0.2"/>
    <row r="121599" ht="12.75" customHeight="1" x14ac:dyDescent="0.2"/>
    <row r="121600" ht="12.75" customHeight="1" x14ac:dyDescent="0.2"/>
    <row r="121601" ht="12.75" customHeight="1" x14ac:dyDescent="0.2"/>
    <row r="121602" ht="12.75" customHeight="1" x14ac:dyDescent="0.2"/>
    <row r="121603" ht="12.75" customHeight="1" x14ac:dyDescent="0.2"/>
    <row r="121604" ht="12.75" customHeight="1" x14ac:dyDescent="0.2"/>
    <row r="121605" ht="12.75" customHeight="1" x14ac:dyDescent="0.2"/>
    <row r="121606" ht="12.75" customHeight="1" x14ac:dyDescent="0.2"/>
    <row r="121607" ht="12.75" customHeight="1" x14ac:dyDescent="0.2"/>
    <row r="121608" ht="12.75" customHeight="1" x14ac:dyDescent="0.2"/>
    <row r="121609" ht="12.75" customHeight="1" x14ac:dyDescent="0.2"/>
    <row r="121610" ht="12.75" customHeight="1" x14ac:dyDescent="0.2"/>
    <row r="121611" ht="12.75" customHeight="1" x14ac:dyDescent="0.2"/>
    <row r="121612" ht="12.75" customHeight="1" x14ac:dyDescent="0.2"/>
    <row r="121613" ht="12.75" customHeight="1" x14ac:dyDescent="0.2"/>
    <row r="121614" ht="12.75" customHeight="1" x14ac:dyDescent="0.2"/>
    <row r="121615" ht="12.75" customHeight="1" x14ac:dyDescent="0.2"/>
    <row r="121616" ht="12.75" customHeight="1" x14ac:dyDescent="0.2"/>
    <row r="121617" ht="12.75" customHeight="1" x14ac:dyDescent="0.2"/>
    <row r="121618" ht="12.75" customHeight="1" x14ac:dyDescent="0.2"/>
    <row r="121619" ht="12.75" customHeight="1" x14ac:dyDescent="0.2"/>
    <row r="121620" ht="12.75" customHeight="1" x14ac:dyDescent="0.2"/>
    <row r="121621" ht="12.75" customHeight="1" x14ac:dyDescent="0.2"/>
    <row r="121622" ht="12.75" customHeight="1" x14ac:dyDescent="0.2"/>
    <row r="121623" ht="12.75" customHeight="1" x14ac:dyDescent="0.2"/>
    <row r="121624" ht="12.75" customHeight="1" x14ac:dyDescent="0.2"/>
    <row r="121625" ht="12.75" customHeight="1" x14ac:dyDescent="0.2"/>
    <row r="121626" ht="12.75" customHeight="1" x14ac:dyDescent="0.2"/>
    <row r="121627" ht="12.75" customHeight="1" x14ac:dyDescent="0.2"/>
    <row r="121628" ht="12.75" customHeight="1" x14ac:dyDescent="0.2"/>
    <row r="121629" ht="12.75" customHeight="1" x14ac:dyDescent="0.2"/>
    <row r="121630" ht="12.75" customHeight="1" x14ac:dyDescent="0.2"/>
    <row r="121631" ht="12.75" customHeight="1" x14ac:dyDescent="0.2"/>
    <row r="121632" ht="12.75" customHeight="1" x14ac:dyDescent="0.2"/>
    <row r="121633" ht="12.75" customHeight="1" x14ac:dyDescent="0.2"/>
    <row r="121634" ht="12.75" customHeight="1" x14ac:dyDescent="0.2"/>
    <row r="121635" ht="12.75" customHeight="1" x14ac:dyDescent="0.2"/>
    <row r="121636" ht="12.75" customHeight="1" x14ac:dyDescent="0.2"/>
    <row r="121637" ht="12.75" customHeight="1" x14ac:dyDescent="0.2"/>
    <row r="121638" ht="12.75" customHeight="1" x14ac:dyDescent="0.2"/>
    <row r="121639" ht="12.75" customHeight="1" x14ac:dyDescent="0.2"/>
    <row r="121640" ht="12.75" customHeight="1" x14ac:dyDescent="0.2"/>
    <row r="121641" ht="12.75" customHeight="1" x14ac:dyDescent="0.2"/>
    <row r="121642" ht="12.75" customHeight="1" x14ac:dyDescent="0.2"/>
    <row r="121643" ht="12.75" customHeight="1" x14ac:dyDescent="0.2"/>
    <row r="121644" ht="12.75" customHeight="1" x14ac:dyDescent="0.2"/>
    <row r="121645" ht="12.75" customHeight="1" x14ac:dyDescent="0.2"/>
    <row r="121646" ht="12.75" customHeight="1" x14ac:dyDescent="0.2"/>
    <row r="121647" ht="12.75" customHeight="1" x14ac:dyDescent="0.2"/>
    <row r="121648" ht="12.75" customHeight="1" x14ac:dyDescent="0.2"/>
    <row r="121649" ht="12.75" customHeight="1" x14ac:dyDescent="0.2"/>
    <row r="121650" ht="12.75" customHeight="1" x14ac:dyDescent="0.2"/>
    <row r="121651" ht="12.75" customHeight="1" x14ac:dyDescent="0.2"/>
    <row r="121652" ht="12.75" customHeight="1" x14ac:dyDescent="0.2"/>
    <row r="121653" ht="12.75" customHeight="1" x14ac:dyDescent="0.2"/>
    <row r="121654" ht="12.75" customHeight="1" x14ac:dyDescent="0.2"/>
    <row r="121655" ht="12.75" customHeight="1" x14ac:dyDescent="0.2"/>
    <row r="121656" ht="12.75" customHeight="1" x14ac:dyDescent="0.2"/>
    <row r="121657" ht="12.75" customHeight="1" x14ac:dyDescent="0.2"/>
    <row r="121658" ht="12.75" customHeight="1" x14ac:dyDescent="0.2"/>
    <row r="121659" ht="12.75" customHeight="1" x14ac:dyDescent="0.2"/>
    <row r="121660" ht="12.75" customHeight="1" x14ac:dyDescent="0.2"/>
    <row r="121661" ht="12.75" customHeight="1" x14ac:dyDescent="0.2"/>
    <row r="121662" ht="12.75" customHeight="1" x14ac:dyDescent="0.2"/>
    <row r="121663" ht="12.75" customHeight="1" x14ac:dyDescent="0.2"/>
    <row r="121664" ht="12.75" customHeight="1" x14ac:dyDescent="0.2"/>
    <row r="121665" ht="12.75" customHeight="1" x14ac:dyDescent="0.2"/>
    <row r="121666" ht="12.75" customHeight="1" x14ac:dyDescent="0.2"/>
    <row r="121667" ht="12.75" customHeight="1" x14ac:dyDescent="0.2"/>
    <row r="121668" ht="12.75" customHeight="1" x14ac:dyDescent="0.2"/>
    <row r="121669" ht="12.75" customHeight="1" x14ac:dyDescent="0.2"/>
    <row r="121670" ht="12.75" customHeight="1" x14ac:dyDescent="0.2"/>
    <row r="121671" ht="12.75" customHeight="1" x14ac:dyDescent="0.2"/>
    <row r="121672" ht="12.75" customHeight="1" x14ac:dyDescent="0.2"/>
    <row r="121673" ht="12.75" customHeight="1" x14ac:dyDescent="0.2"/>
    <row r="121674" ht="12.75" customHeight="1" x14ac:dyDescent="0.2"/>
    <row r="121675" ht="12.75" customHeight="1" x14ac:dyDescent="0.2"/>
    <row r="121676" ht="12.75" customHeight="1" x14ac:dyDescent="0.2"/>
    <row r="121677" ht="12.75" customHeight="1" x14ac:dyDescent="0.2"/>
    <row r="121678" ht="12.75" customHeight="1" x14ac:dyDescent="0.2"/>
    <row r="121679" ht="12.75" customHeight="1" x14ac:dyDescent="0.2"/>
    <row r="121680" ht="12.75" customHeight="1" x14ac:dyDescent="0.2"/>
    <row r="121681" ht="12.75" customHeight="1" x14ac:dyDescent="0.2"/>
    <row r="121682" ht="12.75" customHeight="1" x14ac:dyDescent="0.2"/>
    <row r="121683" ht="12.75" customHeight="1" x14ac:dyDescent="0.2"/>
    <row r="121684" ht="12.75" customHeight="1" x14ac:dyDescent="0.2"/>
    <row r="121685" ht="12.75" customHeight="1" x14ac:dyDescent="0.2"/>
    <row r="121686" ht="12.75" customHeight="1" x14ac:dyDescent="0.2"/>
    <row r="121687" ht="12.75" customHeight="1" x14ac:dyDescent="0.2"/>
    <row r="121688" ht="12.75" customHeight="1" x14ac:dyDescent="0.2"/>
    <row r="121689" ht="12.75" customHeight="1" x14ac:dyDescent="0.2"/>
    <row r="121690" ht="12.75" customHeight="1" x14ac:dyDescent="0.2"/>
    <row r="121691" ht="12.75" customHeight="1" x14ac:dyDescent="0.2"/>
    <row r="121692" ht="12.75" customHeight="1" x14ac:dyDescent="0.2"/>
    <row r="121693" ht="12.75" customHeight="1" x14ac:dyDescent="0.2"/>
    <row r="121694" ht="12.75" customHeight="1" x14ac:dyDescent="0.2"/>
    <row r="121695" ht="12.75" customHeight="1" x14ac:dyDescent="0.2"/>
    <row r="121696" ht="12.75" customHeight="1" x14ac:dyDescent="0.2"/>
    <row r="121697" ht="12.75" customHeight="1" x14ac:dyDescent="0.2"/>
    <row r="121698" ht="12.75" customHeight="1" x14ac:dyDescent="0.2"/>
    <row r="121699" ht="12.75" customHeight="1" x14ac:dyDescent="0.2"/>
    <row r="121700" ht="12.75" customHeight="1" x14ac:dyDescent="0.2"/>
    <row r="121701" ht="12.75" customHeight="1" x14ac:dyDescent="0.2"/>
    <row r="121702" ht="12.75" customHeight="1" x14ac:dyDescent="0.2"/>
    <row r="121703" ht="12.75" customHeight="1" x14ac:dyDescent="0.2"/>
    <row r="121704" ht="12.75" customHeight="1" x14ac:dyDescent="0.2"/>
    <row r="121705" ht="12.75" customHeight="1" x14ac:dyDescent="0.2"/>
    <row r="121706" ht="12.75" customHeight="1" x14ac:dyDescent="0.2"/>
    <row r="121707" ht="12.75" customHeight="1" x14ac:dyDescent="0.2"/>
    <row r="121708" ht="12.75" customHeight="1" x14ac:dyDescent="0.2"/>
    <row r="121709" ht="12.75" customHeight="1" x14ac:dyDescent="0.2"/>
    <row r="121710" ht="12.75" customHeight="1" x14ac:dyDescent="0.2"/>
    <row r="121711" ht="12.75" customHeight="1" x14ac:dyDescent="0.2"/>
    <row r="121712" ht="12.75" customHeight="1" x14ac:dyDescent="0.2"/>
    <row r="121713" ht="12.75" customHeight="1" x14ac:dyDescent="0.2"/>
    <row r="121714" ht="12.75" customHeight="1" x14ac:dyDescent="0.2"/>
    <row r="121715" ht="12.75" customHeight="1" x14ac:dyDescent="0.2"/>
    <row r="121716" ht="12.75" customHeight="1" x14ac:dyDescent="0.2"/>
    <row r="121717" ht="12.75" customHeight="1" x14ac:dyDescent="0.2"/>
    <row r="121718" ht="12.75" customHeight="1" x14ac:dyDescent="0.2"/>
    <row r="121719" ht="12.75" customHeight="1" x14ac:dyDescent="0.2"/>
    <row r="121720" ht="12.75" customHeight="1" x14ac:dyDescent="0.2"/>
    <row r="121721" ht="12.75" customHeight="1" x14ac:dyDescent="0.2"/>
    <row r="121722" ht="12.75" customHeight="1" x14ac:dyDescent="0.2"/>
    <row r="121723" ht="12.75" customHeight="1" x14ac:dyDescent="0.2"/>
    <row r="121724" ht="12.75" customHeight="1" x14ac:dyDescent="0.2"/>
    <row r="121725" ht="12.75" customHeight="1" x14ac:dyDescent="0.2"/>
    <row r="121726" ht="12.75" customHeight="1" x14ac:dyDescent="0.2"/>
    <row r="121727" ht="12.75" customHeight="1" x14ac:dyDescent="0.2"/>
    <row r="121728" ht="12.75" customHeight="1" x14ac:dyDescent="0.2"/>
    <row r="121729" ht="12.75" customHeight="1" x14ac:dyDescent="0.2"/>
    <row r="121730" ht="12.75" customHeight="1" x14ac:dyDescent="0.2"/>
    <row r="121731" ht="12.75" customHeight="1" x14ac:dyDescent="0.2"/>
    <row r="121732" ht="12.75" customHeight="1" x14ac:dyDescent="0.2"/>
    <row r="121733" ht="12.75" customHeight="1" x14ac:dyDescent="0.2"/>
    <row r="121734" ht="12.75" customHeight="1" x14ac:dyDescent="0.2"/>
    <row r="121735" ht="12.75" customHeight="1" x14ac:dyDescent="0.2"/>
    <row r="121736" ht="12.75" customHeight="1" x14ac:dyDescent="0.2"/>
    <row r="121737" ht="12.75" customHeight="1" x14ac:dyDescent="0.2"/>
    <row r="121738" ht="12.75" customHeight="1" x14ac:dyDescent="0.2"/>
    <row r="121739" ht="12.75" customHeight="1" x14ac:dyDescent="0.2"/>
    <row r="121740" ht="12.75" customHeight="1" x14ac:dyDescent="0.2"/>
    <row r="121741" ht="12.75" customHeight="1" x14ac:dyDescent="0.2"/>
    <row r="121742" ht="12.75" customHeight="1" x14ac:dyDescent="0.2"/>
    <row r="121743" ht="12.75" customHeight="1" x14ac:dyDescent="0.2"/>
    <row r="121744" ht="12.75" customHeight="1" x14ac:dyDescent="0.2"/>
    <row r="121745" ht="12.75" customHeight="1" x14ac:dyDescent="0.2"/>
    <row r="121746" ht="12.75" customHeight="1" x14ac:dyDescent="0.2"/>
    <row r="121747" ht="12.75" customHeight="1" x14ac:dyDescent="0.2"/>
    <row r="121748" ht="12.75" customHeight="1" x14ac:dyDescent="0.2"/>
    <row r="121749" ht="12.75" customHeight="1" x14ac:dyDescent="0.2"/>
    <row r="121750" ht="12.75" customHeight="1" x14ac:dyDescent="0.2"/>
    <row r="121751" ht="12.75" customHeight="1" x14ac:dyDescent="0.2"/>
    <row r="121752" ht="12.75" customHeight="1" x14ac:dyDescent="0.2"/>
    <row r="121753" ht="12.75" customHeight="1" x14ac:dyDescent="0.2"/>
    <row r="121754" ht="12.75" customHeight="1" x14ac:dyDescent="0.2"/>
    <row r="121755" ht="12.75" customHeight="1" x14ac:dyDescent="0.2"/>
    <row r="121756" ht="12.75" customHeight="1" x14ac:dyDescent="0.2"/>
    <row r="121757" ht="12.75" customHeight="1" x14ac:dyDescent="0.2"/>
    <row r="121758" ht="12.75" customHeight="1" x14ac:dyDescent="0.2"/>
    <row r="121759" ht="12.75" customHeight="1" x14ac:dyDescent="0.2"/>
    <row r="121760" ht="12.75" customHeight="1" x14ac:dyDescent="0.2"/>
    <row r="121761" ht="12.75" customHeight="1" x14ac:dyDescent="0.2"/>
    <row r="121762" ht="12.75" customHeight="1" x14ac:dyDescent="0.2"/>
    <row r="121763" ht="12.75" customHeight="1" x14ac:dyDescent="0.2"/>
    <row r="121764" ht="12.75" customHeight="1" x14ac:dyDescent="0.2"/>
    <row r="121765" ht="12.75" customHeight="1" x14ac:dyDescent="0.2"/>
    <row r="121766" ht="12.75" customHeight="1" x14ac:dyDescent="0.2"/>
    <row r="121767" ht="12.75" customHeight="1" x14ac:dyDescent="0.2"/>
    <row r="121768" ht="12.75" customHeight="1" x14ac:dyDescent="0.2"/>
    <row r="121769" ht="12.75" customHeight="1" x14ac:dyDescent="0.2"/>
    <row r="121770" ht="12.75" customHeight="1" x14ac:dyDescent="0.2"/>
    <row r="121771" ht="12.75" customHeight="1" x14ac:dyDescent="0.2"/>
    <row r="121772" ht="12.75" customHeight="1" x14ac:dyDescent="0.2"/>
    <row r="121773" ht="12.75" customHeight="1" x14ac:dyDescent="0.2"/>
    <row r="121774" ht="12.75" customHeight="1" x14ac:dyDescent="0.2"/>
    <row r="121775" ht="12.75" customHeight="1" x14ac:dyDescent="0.2"/>
    <row r="121776" ht="12.75" customHeight="1" x14ac:dyDescent="0.2"/>
    <row r="121777" ht="12.75" customHeight="1" x14ac:dyDescent="0.2"/>
    <row r="121778" ht="12.75" customHeight="1" x14ac:dyDescent="0.2"/>
    <row r="121779" ht="12.75" customHeight="1" x14ac:dyDescent="0.2"/>
    <row r="121780" ht="12.75" customHeight="1" x14ac:dyDescent="0.2"/>
    <row r="121781" ht="12.75" customHeight="1" x14ac:dyDescent="0.2"/>
    <row r="121782" ht="12.75" customHeight="1" x14ac:dyDescent="0.2"/>
    <row r="121783" ht="12.75" customHeight="1" x14ac:dyDescent="0.2"/>
    <row r="121784" ht="12.75" customHeight="1" x14ac:dyDescent="0.2"/>
    <row r="121785" ht="12.75" customHeight="1" x14ac:dyDescent="0.2"/>
    <row r="121786" ht="12.75" customHeight="1" x14ac:dyDescent="0.2"/>
    <row r="121787" ht="12.75" customHeight="1" x14ac:dyDescent="0.2"/>
    <row r="121788" ht="12.75" customHeight="1" x14ac:dyDescent="0.2"/>
    <row r="121789" ht="12.75" customHeight="1" x14ac:dyDescent="0.2"/>
    <row r="121790" ht="12.75" customHeight="1" x14ac:dyDescent="0.2"/>
    <row r="121791" ht="12.75" customHeight="1" x14ac:dyDescent="0.2"/>
    <row r="121792" ht="12.75" customHeight="1" x14ac:dyDescent="0.2"/>
    <row r="121793" ht="12.75" customHeight="1" x14ac:dyDescent="0.2"/>
    <row r="121794" ht="12.75" customHeight="1" x14ac:dyDescent="0.2"/>
    <row r="121795" ht="12.75" customHeight="1" x14ac:dyDescent="0.2"/>
    <row r="121796" ht="12.75" customHeight="1" x14ac:dyDescent="0.2"/>
    <row r="121797" ht="12.75" customHeight="1" x14ac:dyDescent="0.2"/>
    <row r="121798" ht="12.75" customHeight="1" x14ac:dyDescent="0.2"/>
    <row r="121799" ht="12.75" customHeight="1" x14ac:dyDescent="0.2"/>
    <row r="121800" ht="12.75" customHeight="1" x14ac:dyDescent="0.2"/>
    <row r="121801" ht="12.75" customHeight="1" x14ac:dyDescent="0.2"/>
    <row r="121802" ht="12.75" customHeight="1" x14ac:dyDescent="0.2"/>
    <row r="121803" ht="12.75" customHeight="1" x14ac:dyDescent="0.2"/>
    <row r="121804" ht="12.75" customHeight="1" x14ac:dyDescent="0.2"/>
    <row r="121805" ht="12.75" customHeight="1" x14ac:dyDescent="0.2"/>
    <row r="121806" ht="12.75" customHeight="1" x14ac:dyDescent="0.2"/>
    <row r="121807" ht="12.75" customHeight="1" x14ac:dyDescent="0.2"/>
    <row r="121808" ht="12.75" customHeight="1" x14ac:dyDescent="0.2"/>
    <row r="121809" ht="12.75" customHeight="1" x14ac:dyDescent="0.2"/>
    <row r="121810" ht="12.75" customHeight="1" x14ac:dyDescent="0.2"/>
    <row r="121811" ht="12.75" customHeight="1" x14ac:dyDescent="0.2"/>
    <row r="121812" ht="12.75" customHeight="1" x14ac:dyDescent="0.2"/>
    <row r="121813" ht="12.75" customHeight="1" x14ac:dyDescent="0.2"/>
    <row r="121814" ht="12.75" customHeight="1" x14ac:dyDescent="0.2"/>
    <row r="121815" ht="12.75" customHeight="1" x14ac:dyDescent="0.2"/>
    <row r="121816" ht="12.75" customHeight="1" x14ac:dyDescent="0.2"/>
    <row r="121817" ht="12.75" customHeight="1" x14ac:dyDescent="0.2"/>
    <row r="121818" ht="12.75" customHeight="1" x14ac:dyDescent="0.2"/>
    <row r="121819" ht="12.75" customHeight="1" x14ac:dyDescent="0.2"/>
    <row r="121820" ht="12.75" customHeight="1" x14ac:dyDescent="0.2"/>
    <row r="121821" ht="12.75" customHeight="1" x14ac:dyDescent="0.2"/>
    <row r="121822" ht="12.75" customHeight="1" x14ac:dyDescent="0.2"/>
    <row r="121823" ht="12.75" customHeight="1" x14ac:dyDescent="0.2"/>
    <row r="121824" ht="12.75" customHeight="1" x14ac:dyDescent="0.2"/>
    <row r="121825" ht="12.75" customHeight="1" x14ac:dyDescent="0.2"/>
    <row r="121826" ht="12.75" customHeight="1" x14ac:dyDescent="0.2"/>
    <row r="121827" ht="12.75" customHeight="1" x14ac:dyDescent="0.2"/>
    <row r="121828" ht="12.75" customHeight="1" x14ac:dyDescent="0.2"/>
    <row r="121829" ht="12.75" customHeight="1" x14ac:dyDescent="0.2"/>
    <row r="121830" ht="12.75" customHeight="1" x14ac:dyDescent="0.2"/>
    <row r="121831" ht="12.75" customHeight="1" x14ac:dyDescent="0.2"/>
    <row r="121832" ht="12.75" customHeight="1" x14ac:dyDescent="0.2"/>
    <row r="121833" ht="12.75" customHeight="1" x14ac:dyDescent="0.2"/>
    <row r="121834" ht="12.75" customHeight="1" x14ac:dyDescent="0.2"/>
    <row r="121835" ht="12.75" customHeight="1" x14ac:dyDescent="0.2"/>
    <row r="121836" ht="12.75" customHeight="1" x14ac:dyDescent="0.2"/>
    <row r="121837" ht="12.75" customHeight="1" x14ac:dyDescent="0.2"/>
    <row r="121838" ht="12.75" customHeight="1" x14ac:dyDescent="0.2"/>
    <row r="121839" ht="12.75" customHeight="1" x14ac:dyDescent="0.2"/>
    <row r="121840" ht="12.75" customHeight="1" x14ac:dyDescent="0.2"/>
    <row r="121841" ht="12.75" customHeight="1" x14ac:dyDescent="0.2"/>
    <row r="121842" ht="12.75" customHeight="1" x14ac:dyDescent="0.2"/>
    <row r="121843" ht="12.75" customHeight="1" x14ac:dyDescent="0.2"/>
    <row r="121844" ht="12.75" customHeight="1" x14ac:dyDescent="0.2"/>
    <row r="121845" ht="12.75" customHeight="1" x14ac:dyDescent="0.2"/>
    <row r="121846" ht="12.75" customHeight="1" x14ac:dyDescent="0.2"/>
    <row r="121847" ht="12.75" customHeight="1" x14ac:dyDescent="0.2"/>
    <row r="121848" ht="12.75" customHeight="1" x14ac:dyDescent="0.2"/>
    <row r="121849" ht="12.75" customHeight="1" x14ac:dyDescent="0.2"/>
    <row r="121850" ht="12.75" customHeight="1" x14ac:dyDescent="0.2"/>
    <row r="121851" ht="12.75" customHeight="1" x14ac:dyDescent="0.2"/>
    <row r="121852" ht="12.75" customHeight="1" x14ac:dyDescent="0.2"/>
    <row r="121853" ht="12.75" customHeight="1" x14ac:dyDescent="0.2"/>
    <row r="121854" ht="12.75" customHeight="1" x14ac:dyDescent="0.2"/>
    <row r="121855" ht="12.75" customHeight="1" x14ac:dyDescent="0.2"/>
    <row r="121856" ht="12.75" customHeight="1" x14ac:dyDescent="0.2"/>
    <row r="121857" ht="12.75" customHeight="1" x14ac:dyDescent="0.2"/>
    <row r="121858" ht="12.75" customHeight="1" x14ac:dyDescent="0.2"/>
    <row r="121859" ht="12.75" customHeight="1" x14ac:dyDescent="0.2"/>
    <row r="121860" ht="12.75" customHeight="1" x14ac:dyDescent="0.2"/>
    <row r="121861" ht="12.75" customHeight="1" x14ac:dyDescent="0.2"/>
    <row r="121862" ht="12.75" customHeight="1" x14ac:dyDescent="0.2"/>
    <row r="121863" ht="12.75" customHeight="1" x14ac:dyDescent="0.2"/>
    <row r="121864" ht="12.75" customHeight="1" x14ac:dyDescent="0.2"/>
    <row r="121865" ht="12.75" customHeight="1" x14ac:dyDescent="0.2"/>
    <row r="121866" ht="12.75" customHeight="1" x14ac:dyDescent="0.2"/>
    <row r="121867" ht="12.75" customHeight="1" x14ac:dyDescent="0.2"/>
    <row r="121868" ht="12.75" customHeight="1" x14ac:dyDescent="0.2"/>
    <row r="121869" ht="12.75" customHeight="1" x14ac:dyDescent="0.2"/>
    <row r="121870" ht="12.75" customHeight="1" x14ac:dyDescent="0.2"/>
    <row r="121871" ht="12.75" customHeight="1" x14ac:dyDescent="0.2"/>
    <row r="121872" ht="12.75" customHeight="1" x14ac:dyDescent="0.2"/>
    <row r="121873" ht="12.75" customHeight="1" x14ac:dyDescent="0.2"/>
    <row r="121874" ht="12.75" customHeight="1" x14ac:dyDescent="0.2"/>
    <row r="121875" ht="12.75" customHeight="1" x14ac:dyDescent="0.2"/>
    <row r="121876" ht="12.75" customHeight="1" x14ac:dyDescent="0.2"/>
    <row r="121877" ht="12.75" customHeight="1" x14ac:dyDescent="0.2"/>
    <row r="121878" ht="12.75" customHeight="1" x14ac:dyDescent="0.2"/>
    <row r="121879" ht="12.75" customHeight="1" x14ac:dyDescent="0.2"/>
    <row r="121880" ht="12.75" customHeight="1" x14ac:dyDescent="0.2"/>
    <row r="121881" ht="12.75" customHeight="1" x14ac:dyDescent="0.2"/>
    <row r="121882" ht="12.75" customHeight="1" x14ac:dyDescent="0.2"/>
    <row r="121883" ht="12.75" customHeight="1" x14ac:dyDescent="0.2"/>
    <row r="121884" ht="12.75" customHeight="1" x14ac:dyDescent="0.2"/>
    <row r="121885" ht="12.75" customHeight="1" x14ac:dyDescent="0.2"/>
    <row r="121886" ht="12.75" customHeight="1" x14ac:dyDescent="0.2"/>
    <row r="121887" ht="12.75" customHeight="1" x14ac:dyDescent="0.2"/>
    <row r="121888" ht="12.75" customHeight="1" x14ac:dyDescent="0.2"/>
    <row r="121889" ht="12.75" customHeight="1" x14ac:dyDescent="0.2"/>
    <row r="121890" ht="12.75" customHeight="1" x14ac:dyDescent="0.2"/>
    <row r="121891" ht="12.75" customHeight="1" x14ac:dyDescent="0.2"/>
    <row r="121892" ht="12.75" customHeight="1" x14ac:dyDescent="0.2"/>
    <row r="121893" ht="12.75" customHeight="1" x14ac:dyDescent="0.2"/>
    <row r="121894" ht="12.75" customHeight="1" x14ac:dyDescent="0.2"/>
    <row r="121895" ht="12.75" customHeight="1" x14ac:dyDescent="0.2"/>
    <row r="121896" ht="12.75" customHeight="1" x14ac:dyDescent="0.2"/>
    <row r="121897" ht="12.75" customHeight="1" x14ac:dyDescent="0.2"/>
    <row r="121898" ht="12.75" customHeight="1" x14ac:dyDescent="0.2"/>
    <row r="121899" ht="12.75" customHeight="1" x14ac:dyDescent="0.2"/>
    <row r="121900" ht="12.75" customHeight="1" x14ac:dyDescent="0.2"/>
    <row r="121901" ht="12.75" customHeight="1" x14ac:dyDescent="0.2"/>
    <row r="121902" ht="12.75" customHeight="1" x14ac:dyDescent="0.2"/>
    <row r="121903" ht="12.75" customHeight="1" x14ac:dyDescent="0.2"/>
    <row r="121904" ht="12.75" customHeight="1" x14ac:dyDescent="0.2"/>
    <row r="121905" ht="12.75" customHeight="1" x14ac:dyDescent="0.2"/>
    <row r="121906" ht="12.75" customHeight="1" x14ac:dyDescent="0.2"/>
    <row r="121907" ht="12.75" customHeight="1" x14ac:dyDescent="0.2"/>
    <row r="121908" ht="12.75" customHeight="1" x14ac:dyDescent="0.2"/>
    <row r="121909" ht="12.75" customHeight="1" x14ac:dyDescent="0.2"/>
    <row r="121910" ht="12.75" customHeight="1" x14ac:dyDescent="0.2"/>
    <row r="121911" ht="12.75" customHeight="1" x14ac:dyDescent="0.2"/>
    <row r="121912" ht="12.75" customHeight="1" x14ac:dyDescent="0.2"/>
    <row r="121913" ht="12.75" customHeight="1" x14ac:dyDescent="0.2"/>
    <row r="121914" ht="12.75" customHeight="1" x14ac:dyDescent="0.2"/>
    <row r="121915" ht="12.75" customHeight="1" x14ac:dyDescent="0.2"/>
    <row r="121916" ht="12.75" customHeight="1" x14ac:dyDescent="0.2"/>
    <row r="121917" ht="12.75" customHeight="1" x14ac:dyDescent="0.2"/>
    <row r="121918" ht="12.75" customHeight="1" x14ac:dyDescent="0.2"/>
    <row r="121919" ht="12.75" customHeight="1" x14ac:dyDescent="0.2"/>
    <row r="121920" ht="12.75" customHeight="1" x14ac:dyDescent="0.2"/>
    <row r="121921" ht="12.75" customHeight="1" x14ac:dyDescent="0.2"/>
    <row r="121922" ht="12.75" customHeight="1" x14ac:dyDescent="0.2"/>
    <row r="121923" ht="12.75" customHeight="1" x14ac:dyDescent="0.2"/>
    <row r="121924" ht="12.75" customHeight="1" x14ac:dyDescent="0.2"/>
    <row r="121925" ht="12.75" customHeight="1" x14ac:dyDescent="0.2"/>
    <row r="121926" ht="12.75" customHeight="1" x14ac:dyDescent="0.2"/>
    <row r="121927" ht="12.75" customHeight="1" x14ac:dyDescent="0.2"/>
    <row r="121928" ht="12.75" customHeight="1" x14ac:dyDescent="0.2"/>
    <row r="121929" ht="12.75" customHeight="1" x14ac:dyDescent="0.2"/>
    <row r="121930" ht="12.75" customHeight="1" x14ac:dyDescent="0.2"/>
    <row r="121931" ht="12.75" customHeight="1" x14ac:dyDescent="0.2"/>
    <row r="121932" ht="12.75" customHeight="1" x14ac:dyDescent="0.2"/>
    <row r="121933" ht="12.75" customHeight="1" x14ac:dyDescent="0.2"/>
    <row r="121934" ht="12.75" customHeight="1" x14ac:dyDescent="0.2"/>
    <row r="121935" ht="12.75" customHeight="1" x14ac:dyDescent="0.2"/>
    <row r="121936" ht="12.75" customHeight="1" x14ac:dyDescent="0.2"/>
    <row r="121937" ht="12.75" customHeight="1" x14ac:dyDescent="0.2"/>
    <row r="121938" ht="12.75" customHeight="1" x14ac:dyDescent="0.2"/>
    <row r="121939" ht="12.75" customHeight="1" x14ac:dyDescent="0.2"/>
    <row r="121940" ht="12.75" customHeight="1" x14ac:dyDescent="0.2"/>
    <row r="121941" ht="12.75" customHeight="1" x14ac:dyDescent="0.2"/>
    <row r="121942" ht="12.75" customHeight="1" x14ac:dyDescent="0.2"/>
    <row r="121943" ht="12.75" customHeight="1" x14ac:dyDescent="0.2"/>
    <row r="121944" ht="12.75" customHeight="1" x14ac:dyDescent="0.2"/>
    <row r="121945" ht="12.75" customHeight="1" x14ac:dyDescent="0.2"/>
    <row r="121946" ht="12.75" customHeight="1" x14ac:dyDescent="0.2"/>
    <row r="121947" ht="12.75" customHeight="1" x14ac:dyDescent="0.2"/>
    <row r="121948" ht="12.75" customHeight="1" x14ac:dyDescent="0.2"/>
    <row r="121949" ht="12.75" customHeight="1" x14ac:dyDescent="0.2"/>
    <row r="121950" ht="12.75" customHeight="1" x14ac:dyDescent="0.2"/>
    <row r="121951" ht="12.75" customHeight="1" x14ac:dyDescent="0.2"/>
    <row r="121952" ht="12.75" customHeight="1" x14ac:dyDescent="0.2"/>
    <row r="121953" ht="12.75" customHeight="1" x14ac:dyDescent="0.2"/>
    <row r="121954" ht="12.75" customHeight="1" x14ac:dyDescent="0.2"/>
    <row r="121955" ht="12.75" customHeight="1" x14ac:dyDescent="0.2"/>
    <row r="121956" ht="12.75" customHeight="1" x14ac:dyDescent="0.2"/>
    <row r="121957" ht="12.75" customHeight="1" x14ac:dyDescent="0.2"/>
    <row r="121958" ht="12.75" customHeight="1" x14ac:dyDescent="0.2"/>
    <row r="121959" ht="12.75" customHeight="1" x14ac:dyDescent="0.2"/>
    <row r="121960" ht="12.75" customHeight="1" x14ac:dyDescent="0.2"/>
    <row r="121961" ht="12.75" customHeight="1" x14ac:dyDescent="0.2"/>
    <row r="121962" ht="12.75" customHeight="1" x14ac:dyDescent="0.2"/>
    <row r="121963" ht="12.75" customHeight="1" x14ac:dyDescent="0.2"/>
    <row r="121964" ht="12.75" customHeight="1" x14ac:dyDescent="0.2"/>
    <row r="121965" ht="12.75" customHeight="1" x14ac:dyDescent="0.2"/>
    <row r="121966" ht="12.75" customHeight="1" x14ac:dyDescent="0.2"/>
    <row r="121967" ht="12.75" customHeight="1" x14ac:dyDescent="0.2"/>
    <row r="121968" ht="12.75" customHeight="1" x14ac:dyDescent="0.2"/>
    <row r="121969" ht="12.75" customHeight="1" x14ac:dyDescent="0.2"/>
    <row r="121970" ht="12.75" customHeight="1" x14ac:dyDescent="0.2"/>
    <row r="121971" ht="12.75" customHeight="1" x14ac:dyDescent="0.2"/>
    <row r="121972" ht="12.75" customHeight="1" x14ac:dyDescent="0.2"/>
    <row r="121973" ht="12.75" customHeight="1" x14ac:dyDescent="0.2"/>
    <row r="121974" ht="12.75" customHeight="1" x14ac:dyDescent="0.2"/>
    <row r="121975" ht="12.75" customHeight="1" x14ac:dyDescent="0.2"/>
    <row r="121976" ht="12.75" customHeight="1" x14ac:dyDescent="0.2"/>
    <row r="121977" ht="12.75" customHeight="1" x14ac:dyDescent="0.2"/>
    <row r="121978" ht="12.75" customHeight="1" x14ac:dyDescent="0.2"/>
    <row r="121979" ht="12.75" customHeight="1" x14ac:dyDescent="0.2"/>
    <row r="121980" ht="12.75" customHeight="1" x14ac:dyDescent="0.2"/>
    <row r="121981" ht="12.75" customHeight="1" x14ac:dyDescent="0.2"/>
    <row r="121982" ht="12.75" customHeight="1" x14ac:dyDescent="0.2"/>
    <row r="121983" ht="12.75" customHeight="1" x14ac:dyDescent="0.2"/>
    <row r="121984" ht="12.75" customHeight="1" x14ac:dyDescent="0.2"/>
    <row r="121985" ht="12.75" customHeight="1" x14ac:dyDescent="0.2"/>
    <row r="121986" ht="12.75" customHeight="1" x14ac:dyDescent="0.2"/>
    <row r="121987" ht="12.75" customHeight="1" x14ac:dyDescent="0.2"/>
    <row r="121988" ht="12.75" customHeight="1" x14ac:dyDescent="0.2"/>
    <row r="121989" ht="12.75" customHeight="1" x14ac:dyDescent="0.2"/>
    <row r="121990" ht="12.75" customHeight="1" x14ac:dyDescent="0.2"/>
    <row r="121991" ht="12.75" customHeight="1" x14ac:dyDescent="0.2"/>
    <row r="121992" ht="12.75" customHeight="1" x14ac:dyDescent="0.2"/>
    <row r="121993" ht="12.75" customHeight="1" x14ac:dyDescent="0.2"/>
    <row r="121994" ht="12.75" customHeight="1" x14ac:dyDescent="0.2"/>
    <row r="121995" ht="12.75" customHeight="1" x14ac:dyDescent="0.2"/>
    <row r="121996" ht="12.75" customHeight="1" x14ac:dyDescent="0.2"/>
    <row r="121997" ht="12.75" customHeight="1" x14ac:dyDescent="0.2"/>
    <row r="121998" ht="12.75" customHeight="1" x14ac:dyDescent="0.2"/>
    <row r="121999" ht="12.75" customHeight="1" x14ac:dyDescent="0.2"/>
    <row r="122000" ht="12.75" customHeight="1" x14ac:dyDescent="0.2"/>
    <row r="122001" ht="12.75" customHeight="1" x14ac:dyDescent="0.2"/>
    <row r="122002" ht="12.75" customHeight="1" x14ac:dyDescent="0.2"/>
    <row r="122003" ht="12.75" customHeight="1" x14ac:dyDescent="0.2"/>
    <row r="122004" ht="12.75" customHeight="1" x14ac:dyDescent="0.2"/>
    <row r="122005" ht="12.75" customHeight="1" x14ac:dyDescent="0.2"/>
    <row r="122006" ht="12.75" customHeight="1" x14ac:dyDescent="0.2"/>
    <row r="122007" ht="12.75" customHeight="1" x14ac:dyDescent="0.2"/>
    <row r="122008" ht="12.75" customHeight="1" x14ac:dyDescent="0.2"/>
    <row r="122009" ht="12.75" customHeight="1" x14ac:dyDescent="0.2"/>
    <row r="122010" ht="12.75" customHeight="1" x14ac:dyDescent="0.2"/>
    <row r="122011" ht="12.75" customHeight="1" x14ac:dyDescent="0.2"/>
    <row r="122012" ht="12.75" customHeight="1" x14ac:dyDescent="0.2"/>
    <row r="122013" ht="12.75" customHeight="1" x14ac:dyDescent="0.2"/>
    <row r="122014" ht="12.75" customHeight="1" x14ac:dyDescent="0.2"/>
    <row r="122015" ht="12.75" customHeight="1" x14ac:dyDescent="0.2"/>
    <row r="122016" ht="12.75" customHeight="1" x14ac:dyDescent="0.2"/>
    <row r="122017" ht="12.75" customHeight="1" x14ac:dyDescent="0.2"/>
    <row r="122018" ht="12.75" customHeight="1" x14ac:dyDescent="0.2"/>
    <row r="122019" ht="12.75" customHeight="1" x14ac:dyDescent="0.2"/>
    <row r="122020" ht="12.75" customHeight="1" x14ac:dyDescent="0.2"/>
    <row r="122021" ht="12.75" customHeight="1" x14ac:dyDescent="0.2"/>
    <row r="122022" ht="12.75" customHeight="1" x14ac:dyDescent="0.2"/>
    <row r="122023" ht="12.75" customHeight="1" x14ac:dyDescent="0.2"/>
    <row r="122024" ht="12.75" customHeight="1" x14ac:dyDescent="0.2"/>
    <row r="122025" ht="12.75" customHeight="1" x14ac:dyDescent="0.2"/>
    <row r="122026" ht="12.75" customHeight="1" x14ac:dyDescent="0.2"/>
    <row r="122027" ht="12.75" customHeight="1" x14ac:dyDescent="0.2"/>
    <row r="122028" ht="12.75" customHeight="1" x14ac:dyDescent="0.2"/>
    <row r="122029" ht="12.75" customHeight="1" x14ac:dyDescent="0.2"/>
    <row r="122030" ht="12.75" customHeight="1" x14ac:dyDescent="0.2"/>
    <row r="122031" ht="12.75" customHeight="1" x14ac:dyDescent="0.2"/>
    <row r="122032" ht="12.75" customHeight="1" x14ac:dyDescent="0.2"/>
    <row r="122033" ht="12.75" customHeight="1" x14ac:dyDescent="0.2"/>
    <row r="122034" ht="12.75" customHeight="1" x14ac:dyDescent="0.2"/>
    <row r="122035" ht="12.75" customHeight="1" x14ac:dyDescent="0.2"/>
    <row r="122036" ht="12.75" customHeight="1" x14ac:dyDescent="0.2"/>
    <row r="122037" ht="12.75" customHeight="1" x14ac:dyDescent="0.2"/>
    <row r="122038" ht="12.75" customHeight="1" x14ac:dyDescent="0.2"/>
    <row r="122039" ht="12.75" customHeight="1" x14ac:dyDescent="0.2"/>
    <row r="122040" ht="12.75" customHeight="1" x14ac:dyDescent="0.2"/>
    <row r="122041" ht="12.75" customHeight="1" x14ac:dyDescent="0.2"/>
    <row r="122042" ht="12.75" customHeight="1" x14ac:dyDescent="0.2"/>
    <row r="122043" ht="12.75" customHeight="1" x14ac:dyDescent="0.2"/>
    <row r="122044" ht="12.75" customHeight="1" x14ac:dyDescent="0.2"/>
    <row r="122045" ht="12.75" customHeight="1" x14ac:dyDescent="0.2"/>
    <row r="122046" ht="12.75" customHeight="1" x14ac:dyDescent="0.2"/>
    <row r="122047" ht="12.75" customHeight="1" x14ac:dyDescent="0.2"/>
    <row r="122048" ht="12.75" customHeight="1" x14ac:dyDescent="0.2"/>
    <row r="122049" ht="12.75" customHeight="1" x14ac:dyDescent="0.2"/>
    <row r="122050" ht="12.75" customHeight="1" x14ac:dyDescent="0.2"/>
    <row r="122051" ht="12.75" customHeight="1" x14ac:dyDescent="0.2"/>
    <row r="122052" ht="12.75" customHeight="1" x14ac:dyDescent="0.2"/>
    <row r="122053" ht="12.75" customHeight="1" x14ac:dyDescent="0.2"/>
    <row r="122054" ht="12.75" customHeight="1" x14ac:dyDescent="0.2"/>
    <row r="122055" ht="12.75" customHeight="1" x14ac:dyDescent="0.2"/>
    <row r="122056" ht="12.75" customHeight="1" x14ac:dyDescent="0.2"/>
    <row r="122057" ht="12.75" customHeight="1" x14ac:dyDescent="0.2"/>
    <row r="122058" ht="12.75" customHeight="1" x14ac:dyDescent="0.2"/>
    <row r="122059" ht="12.75" customHeight="1" x14ac:dyDescent="0.2"/>
    <row r="122060" ht="12.75" customHeight="1" x14ac:dyDescent="0.2"/>
    <row r="122061" ht="12.75" customHeight="1" x14ac:dyDescent="0.2"/>
    <row r="122062" ht="12.75" customHeight="1" x14ac:dyDescent="0.2"/>
    <row r="122063" ht="12.75" customHeight="1" x14ac:dyDescent="0.2"/>
    <row r="122064" ht="12.75" customHeight="1" x14ac:dyDescent="0.2"/>
    <row r="122065" ht="12.75" customHeight="1" x14ac:dyDescent="0.2"/>
    <row r="122066" ht="12.75" customHeight="1" x14ac:dyDescent="0.2"/>
    <row r="122067" ht="12.75" customHeight="1" x14ac:dyDescent="0.2"/>
    <row r="122068" ht="12.75" customHeight="1" x14ac:dyDescent="0.2"/>
    <row r="122069" ht="12.75" customHeight="1" x14ac:dyDescent="0.2"/>
    <row r="122070" ht="12.75" customHeight="1" x14ac:dyDescent="0.2"/>
    <row r="122071" ht="12.75" customHeight="1" x14ac:dyDescent="0.2"/>
    <row r="122072" ht="12.75" customHeight="1" x14ac:dyDescent="0.2"/>
    <row r="122073" ht="12.75" customHeight="1" x14ac:dyDescent="0.2"/>
    <row r="122074" ht="12.75" customHeight="1" x14ac:dyDescent="0.2"/>
    <row r="122075" ht="12.75" customHeight="1" x14ac:dyDescent="0.2"/>
    <row r="122076" ht="12.75" customHeight="1" x14ac:dyDescent="0.2"/>
    <row r="122077" ht="12.75" customHeight="1" x14ac:dyDescent="0.2"/>
    <row r="122078" ht="12.75" customHeight="1" x14ac:dyDescent="0.2"/>
    <row r="122079" ht="12.75" customHeight="1" x14ac:dyDescent="0.2"/>
    <row r="122080" ht="12.75" customHeight="1" x14ac:dyDescent="0.2"/>
    <row r="122081" ht="12.75" customHeight="1" x14ac:dyDescent="0.2"/>
    <row r="122082" ht="12.75" customHeight="1" x14ac:dyDescent="0.2"/>
    <row r="122083" ht="12.75" customHeight="1" x14ac:dyDescent="0.2"/>
    <row r="122084" ht="12.75" customHeight="1" x14ac:dyDescent="0.2"/>
    <row r="122085" ht="12.75" customHeight="1" x14ac:dyDescent="0.2"/>
    <row r="122086" ht="12.75" customHeight="1" x14ac:dyDescent="0.2"/>
    <row r="122087" ht="12.75" customHeight="1" x14ac:dyDescent="0.2"/>
    <row r="122088" ht="12.75" customHeight="1" x14ac:dyDescent="0.2"/>
    <row r="122089" ht="12.75" customHeight="1" x14ac:dyDescent="0.2"/>
    <row r="122090" ht="12.75" customHeight="1" x14ac:dyDescent="0.2"/>
    <row r="122091" ht="12.75" customHeight="1" x14ac:dyDescent="0.2"/>
    <row r="122092" ht="12.75" customHeight="1" x14ac:dyDescent="0.2"/>
    <row r="122093" ht="12.75" customHeight="1" x14ac:dyDescent="0.2"/>
    <row r="122094" ht="12.75" customHeight="1" x14ac:dyDescent="0.2"/>
    <row r="122095" ht="12.75" customHeight="1" x14ac:dyDescent="0.2"/>
    <row r="122096" ht="12.75" customHeight="1" x14ac:dyDescent="0.2"/>
    <row r="122097" ht="12.75" customHeight="1" x14ac:dyDescent="0.2"/>
    <row r="122098" ht="12.75" customHeight="1" x14ac:dyDescent="0.2"/>
    <row r="122099" ht="12.75" customHeight="1" x14ac:dyDescent="0.2"/>
    <row r="122100" ht="12.75" customHeight="1" x14ac:dyDescent="0.2"/>
    <row r="122101" ht="12.75" customHeight="1" x14ac:dyDescent="0.2"/>
    <row r="122102" ht="12.75" customHeight="1" x14ac:dyDescent="0.2"/>
    <row r="122103" ht="12.75" customHeight="1" x14ac:dyDescent="0.2"/>
    <row r="122104" ht="12.75" customHeight="1" x14ac:dyDescent="0.2"/>
    <row r="122105" ht="12.75" customHeight="1" x14ac:dyDescent="0.2"/>
    <row r="122106" ht="12.75" customHeight="1" x14ac:dyDescent="0.2"/>
    <row r="122107" ht="12.75" customHeight="1" x14ac:dyDescent="0.2"/>
    <row r="122108" ht="12.75" customHeight="1" x14ac:dyDescent="0.2"/>
    <row r="122109" ht="12.75" customHeight="1" x14ac:dyDescent="0.2"/>
    <row r="122110" ht="12.75" customHeight="1" x14ac:dyDescent="0.2"/>
    <row r="122111" ht="12.75" customHeight="1" x14ac:dyDescent="0.2"/>
    <row r="122112" ht="12.75" customHeight="1" x14ac:dyDescent="0.2"/>
    <row r="122113" ht="12.75" customHeight="1" x14ac:dyDescent="0.2"/>
    <row r="122114" ht="12.75" customHeight="1" x14ac:dyDescent="0.2"/>
    <row r="122115" ht="12.75" customHeight="1" x14ac:dyDescent="0.2"/>
    <row r="122116" ht="12.75" customHeight="1" x14ac:dyDescent="0.2"/>
    <row r="122117" ht="12.75" customHeight="1" x14ac:dyDescent="0.2"/>
    <row r="122118" ht="12.75" customHeight="1" x14ac:dyDescent="0.2"/>
    <row r="122119" ht="12.75" customHeight="1" x14ac:dyDescent="0.2"/>
    <row r="122120" ht="12.75" customHeight="1" x14ac:dyDescent="0.2"/>
    <row r="122121" ht="12.75" customHeight="1" x14ac:dyDescent="0.2"/>
    <row r="122122" ht="12.75" customHeight="1" x14ac:dyDescent="0.2"/>
    <row r="122123" ht="12.75" customHeight="1" x14ac:dyDescent="0.2"/>
    <row r="122124" ht="12.75" customHeight="1" x14ac:dyDescent="0.2"/>
    <row r="122125" ht="12.75" customHeight="1" x14ac:dyDescent="0.2"/>
    <row r="122126" ht="12.75" customHeight="1" x14ac:dyDescent="0.2"/>
    <row r="122127" ht="12.75" customHeight="1" x14ac:dyDescent="0.2"/>
    <row r="122128" ht="12.75" customHeight="1" x14ac:dyDescent="0.2"/>
    <row r="122129" ht="12.75" customHeight="1" x14ac:dyDescent="0.2"/>
    <row r="122130" ht="12.75" customHeight="1" x14ac:dyDescent="0.2"/>
    <row r="122131" ht="12.75" customHeight="1" x14ac:dyDescent="0.2"/>
    <row r="122132" ht="12.75" customHeight="1" x14ac:dyDescent="0.2"/>
    <row r="122133" ht="12.75" customHeight="1" x14ac:dyDescent="0.2"/>
    <row r="122134" ht="12.75" customHeight="1" x14ac:dyDescent="0.2"/>
    <row r="122135" ht="12.75" customHeight="1" x14ac:dyDescent="0.2"/>
    <row r="122136" ht="12.75" customHeight="1" x14ac:dyDescent="0.2"/>
    <row r="122137" ht="12.75" customHeight="1" x14ac:dyDescent="0.2"/>
    <row r="122138" ht="12.75" customHeight="1" x14ac:dyDescent="0.2"/>
    <row r="122139" ht="12.75" customHeight="1" x14ac:dyDescent="0.2"/>
    <row r="122140" ht="12.75" customHeight="1" x14ac:dyDescent="0.2"/>
    <row r="122141" ht="12.75" customHeight="1" x14ac:dyDescent="0.2"/>
    <row r="122142" ht="12.75" customHeight="1" x14ac:dyDescent="0.2"/>
    <row r="122143" ht="12.75" customHeight="1" x14ac:dyDescent="0.2"/>
    <row r="122144" ht="12.75" customHeight="1" x14ac:dyDescent="0.2"/>
    <row r="122145" ht="12.75" customHeight="1" x14ac:dyDescent="0.2"/>
    <row r="122146" ht="12.75" customHeight="1" x14ac:dyDescent="0.2"/>
    <row r="122147" ht="12.75" customHeight="1" x14ac:dyDescent="0.2"/>
    <row r="122148" ht="12.75" customHeight="1" x14ac:dyDescent="0.2"/>
    <row r="122149" ht="12.75" customHeight="1" x14ac:dyDescent="0.2"/>
    <row r="122150" ht="12.75" customHeight="1" x14ac:dyDescent="0.2"/>
    <row r="122151" ht="12.75" customHeight="1" x14ac:dyDescent="0.2"/>
    <row r="122152" ht="12.75" customHeight="1" x14ac:dyDescent="0.2"/>
    <row r="122153" ht="12.75" customHeight="1" x14ac:dyDescent="0.2"/>
    <row r="122154" ht="12.75" customHeight="1" x14ac:dyDescent="0.2"/>
    <row r="122155" ht="12.75" customHeight="1" x14ac:dyDescent="0.2"/>
    <row r="122156" ht="12.75" customHeight="1" x14ac:dyDescent="0.2"/>
    <row r="122157" ht="12.75" customHeight="1" x14ac:dyDescent="0.2"/>
    <row r="122158" ht="12.75" customHeight="1" x14ac:dyDescent="0.2"/>
    <row r="122159" ht="12.75" customHeight="1" x14ac:dyDescent="0.2"/>
    <row r="122160" ht="12.75" customHeight="1" x14ac:dyDescent="0.2"/>
    <row r="122161" ht="12.75" customHeight="1" x14ac:dyDescent="0.2"/>
    <row r="122162" ht="12.75" customHeight="1" x14ac:dyDescent="0.2"/>
    <row r="122163" ht="12.75" customHeight="1" x14ac:dyDescent="0.2"/>
    <row r="122164" ht="12.75" customHeight="1" x14ac:dyDescent="0.2"/>
    <row r="122165" ht="12.75" customHeight="1" x14ac:dyDescent="0.2"/>
    <row r="122166" ht="12.75" customHeight="1" x14ac:dyDescent="0.2"/>
    <row r="122167" ht="12.75" customHeight="1" x14ac:dyDescent="0.2"/>
    <row r="122168" ht="12.75" customHeight="1" x14ac:dyDescent="0.2"/>
    <row r="122169" ht="12.75" customHeight="1" x14ac:dyDescent="0.2"/>
    <row r="122170" ht="12.75" customHeight="1" x14ac:dyDescent="0.2"/>
    <row r="122171" ht="12.75" customHeight="1" x14ac:dyDescent="0.2"/>
    <row r="122172" ht="12.75" customHeight="1" x14ac:dyDescent="0.2"/>
    <row r="122173" ht="12.75" customHeight="1" x14ac:dyDescent="0.2"/>
    <row r="122174" ht="12.75" customHeight="1" x14ac:dyDescent="0.2"/>
    <row r="122175" ht="12.75" customHeight="1" x14ac:dyDescent="0.2"/>
    <row r="122176" ht="12.75" customHeight="1" x14ac:dyDescent="0.2"/>
    <row r="122177" ht="12.75" customHeight="1" x14ac:dyDescent="0.2"/>
    <row r="122178" ht="12.75" customHeight="1" x14ac:dyDescent="0.2"/>
    <row r="122179" ht="12.75" customHeight="1" x14ac:dyDescent="0.2"/>
    <row r="122180" ht="12.75" customHeight="1" x14ac:dyDescent="0.2"/>
    <row r="122181" ht="12.75" customHeight="1" x14ac:dyDescent="0.2"/>
    <row r="122182" ht="12.75" customHeight="1" x14ac:dyDescent="0.2"/>
    <row r="122183" ht="12.75" customHeight="1" x14ac:dyDescent="0.2"/>
    <row r="122184" ht="12.75" customHeight="1" x14ac:dyDescent="0.2"/>
    <row r="122185" ht="12.75" customHeight="1" x14ac:dyDescent="0.2"/>
    <row r="122186" ht="12.75" customHeight="1" x14ac:dyDescent="0.2"/>
    <row r="122187" ht="12.75" customHeight="1" x14ac:dyDescent="0.2"/>
    <row r="122188" ht="12.75" customHeight="1" x14ac:dyDescent="0.2"/>
    <row r="122189" ht="12.75" customHeight="1" x14ac:dyDescent="0.2"/>
    <row r="122190" ht="12.75" customHeight="1" x14ac:dyDescent="0.2"/>
    <row r="122191" ht="12.75" customHeight="1" x14ac:dyDescent="0.2"/>
    <row r="122192" ht="12.75" customHeight="1" x14ac:dyDescent="0.2"/>
    <row r="122193" ht="12.75" customHeight="1" x14ac:dyDescent="0.2"/>
    <row r="122194" ht="12.75" customHeight="1" x14ac:dyDescent="0.2"/>
    <row r="122195" ht="12.75" customHeight="1" x14ac:dyDescent="0.2"/>
    <row r="122196" ht="12.75" customHeight="1" x14ac:dyDescent="0.2"/>
    <row r="122197" ht="12.75" customHeight="1" x14ac:dyDescent="0.2"/>
    <row r="122198" ht="12.75" customHeight="1" x14ac:dyDescent="0.2"/>
    <row r="122199" ht="12.75" customHeight="1" x14ac:dyDescent="0.2"/>
    <row r="122200" ht="12.75" customHeight="1" x14ac:dyDescent="0.2"/>
    <row r="122201" ht="12.75" customHeight="1" x14ac:dyDescent="0.2"/>
    <row r="122202" ht="12.75" customHeight="1" x14ac:dyDescent="0.2"/>
    <row r="122203" ht="12.75" customHeight="1" x14ac:dyDescent="0.2"/>
    <row r="122204" ht="12.75" customHeight="1" x14ac:dyDescent="0.2"/>
    <row r="122205" ht="12.75" customHeight="1" x14ac:dyDescent="0.2"/>
    <row r="122206" ht="12.75" customHeight="1" x14ac:dyDescent="0.2"/>
    <row r="122207" ht="12.75" customHeight="1" x14ac:dyDescent="0.2"/>
    <row r="122208" ht="12.75" customHeight="1" x14ac:dyDescent="0.2"/>
    <row r="122209" ht="12.75" customHeight="1" x14ac:dyDescent="0.2"/>
    <row r="122210" ht="12.75" customHeight="1" x14ac:dyDescent="0.2"/>
    <row r="122211" ht="12.75" customHeight="1" x14ac:dyDescent="0.2"/>
    <row r="122212" ht="12.75" customHeight="1" x14ac:dyDescent="0.2"/>
    <row r="122213" ht="12.75" customHeight="1" x14ac:dyDescent="0.2"/>
    <row r="122214" ht="12.75" customHeight="1" x14ac:dyDescent="0.2"/>
    <row r="122215" ht="12.75" customHeight="1" x14ac:dyDescent="0.2"/>
    <row r="122216" ht="12.75" customHeight="1" x14ac:dyDescent="0.2"/>
    <row r="122217" ht="12.75" customHeight="1" x14ac:dyDescent="0.2"/>
    <row r="122218" ht="12.75" customHeight="1" x14ac:dyDescent="0.2"/>
    <row r="122219" ht="12.75" customHeight="1" x14ac:dyDescent="0.2"/>
    <row r="122220" ht="12.75" customHeight="1" x14ac:dyDescent="0.2"/>
    <row r="122221" ht="12.75" customHeight="1" x14ac:dyDescent="0.2"/>
    <row r="122222" ht="12.75" customHeight="1" x14ac:dyDescent="0.2"/>
    <row r="122223" ht="12.75" customHeight="1" x14ac:dyDescent="0.2"/>
    <row r="122224" ht="12.75" customHeight="1" x14ac:dyDescent="0.2"/>
    <row r="122225" ht="12.75" customHeight="1" x14ac:dyDescent="0.2"/>
    <row r="122226" ht="12.75" customHeight="1" x14ac:dyDescent="0.2"/>
    <row r="122227" ht="12.75" customHeight="1" x14ac:dyDescent="0.2"/>
    <row r="122228" ht="12.75" customHeight="1" x14ac:dyDescent="0.2"/>
    <row r="122229" ht="12.75" customHeight="1" x14ac:dyDescent="0.2"/>
    <row r="122230" ht="12.75" customHeight="1" x14ac:dyDescent="0.2"/>
    <row r="122231" ht="12.75" customHeight="1" x14ac:dyDescent="0.2"/>
    <row r="122232" ht="12.75" customHeight="1" x14ac:dyDescent="0.2"/>
    <row r="122233" ht="12.75" customHeight="1" x14ac:dyDescent="0.2"/>
    <row r="122234" ht="12.75" customHeight="1" x14ac:dyDescent="0.2"/>
    <row r="122235" ht="12.75" customHeight="1" x14ac:dyDescent="0.2"/>
    <row r="122236" ht="12.75" customHeight="1" x14ac:dyDescent="0.2"/>
    <row r="122237" ht="12.75" customHeight="1" x14ac:dyDescent="0.2"/>
    <row r="122238" ht="12.75" customHeight="1" x14ac:dyDescent="0.2"/>
    <row r="122239" ht="12.75" customHeight="1" x14ac:dyDescent="0.2"/>
    <row r="122240" ht="12.75" customHeight="1" x14ac:dyDescent="0.2"/>
    <row r="122241" ht="12.75" customHeight="1" x14ac:dyDescent="0.2"/>
    <row r="122242" ht="12.75" customHeight="1" x14ac:dyDescent="0.2"/>
    <row r="122243" ht="12.75" customHeight="1" x14ac:dyDescent="0.2"/>
    <row r="122244" ht="12.75" customHeight="1" x14ac:dyDescent="0.2"/>
    <row r="122245" ht="12.75" customHeight="1" x14ac:dyDescent="0.2"/>
    <row r="122246" ht="12.75" customHeight="1" x14ac:dyDescent="0.2"/>
    <row r="122247" ht="12.75" customHeight="1" x14ac:dyDescent="0.2"/>
    <row r="122248" ht="12.75" customHeight="1" x14ac:dyDescent="0.2"/>
    <row r="122249" ht="12.75" customHeight="1" x14ac:dyDescent="0.2"/>
    <row r="122250" ht="12.75" customHeight="1" x14ac:dyDescent="0.2"/>
    <row r="122251" ht="12.75" customHeight="1" x14ac:dyDescent="0.2"/>
    <row r="122252" ht="12.75" customHeight="1" x14ac:dyDescent="0.2"/>
    <row r="122253" ht="12.75" customHeight="1" x14ac:dyDescent="0.2"/>
    <row r="122254" ht="12.75" customHeight="1" x14ac:dyDescent="0.2"/>
    <row r="122255" ht="12.75" customHeight="1" x14ac:dyDescent="0.2"/>
    <row r="122256" ht="12.75" customHeight="1" x14ac:dyDescent="0.2"/>
    <row r="122257" ht="12.75" customHeight="1" x14ac:dyDescent="0.2"/>
    <row r="122258" ht="12.75" customHeight="1" x14ac:dyDescent="0.2"/>
    <row r="122259" ht="12.75" customHeight="1" x14ac:dyDescent="0.2"/>
    <row r="122260" ht="12.75" customHeight="1" x14ac:dyDescent="0.2"/>
    <row r="122261" ht="12.75" customHeight="1" x14ac:dyDescent="0.2"/>
    <row r="122262" ht="12.75" customHeight="1" x14ac:dyDescent="0.2"/>
    <row r="122263" ht="12.75" customHeight="1" x14ac:dyDescent="0.2"/>
    <row r="122264" ht="12.75" customHeight="1" x14ac:dyDescent="0.2"/>
    <row r="122265" ht="12.75" customHeight="1" x14ac:dyDescent="0.2"/>
    <row r="122266" ht="12.75" customHeight="1" x14ac:dyDescent="0.2"/>
    <row r="122267" ht="12.75" customHeight="1" x14ac:dyDescent="0.2"/>
    <row r="122268" ht="12.75" customHeight="1" x14ac:dyDescent="0.2"/>
    <row r="122269" ht="12.75" customHeight="1" x14ac:dyDescent="0.2"/>
    <row r="122270" ht="12.75" customHeight="1" x14ac:dyDescent="0.2"/>
    <row r="122271" ht="12.75" customHeight="1" x14ac:dyDescent="0.2"/>
    <row r="122272" ht="12.75" customHeight="1" x14ac:dyDescent="0.2"/>
    <row r="122273" ht="12.75" customHeight="1" x14ac:dyDescent="0.2"/>
    <row r="122274" ht="12.75" customHeight="1" x14ac:dyDescent="0.2"/>
    <row r="122275" ht="12.75" customHeight="1" x14ac:dyDescent="0.2"/>
    <row r="122276" ht="12.75" customHeight="1" x14ac:dyDescent="0.2"/>
    <row r="122277" ht="12.75" customHeight="1" x14ac:dyDescent="0.2"/>
    <row r="122278" ht="12.75" customHeight="1" x14ac:dyDescent="0.2"/>
    <row r="122279" ht="12.75" customHeight="1" x14ac:dyDescent="0.2"/>
    <row r="122280" ht="12.75" customHeight="1" x14ac:dyDescent="0.2"/>
    <row r="122281" ht="12.75" customHeight="1" x14ac:dyDescent="0.2"/>
    <row r="122282" ht="12.75" customHeight="1" x14ac:dyDescent="0.2"/>
    <row r="122283" ht="12.75" customHeight="1" x14ac:dyDescent="0.2"/>
    <row r="122284" ht="12.75" customHeight="1" x14ac:dyDescent="0.2"/>
    <row r="122285" ht="12.75" customHeight="1" x14ac:dyDescent="0.2"/>
    <row r="122286" ht="12.75" customHeight="1" x14ac:dyDescent="0.2"/>
    <row r="122287" ht="12.75" customHeight="1" x14ac:dyDescent="0.2"/>
    <row r="122288" ht="12.75" customHeight="1" x14ac:dyDescent="0.2"/>
    <row r="122289" ht="12.75" customHeight="1" x14ac:dyDescent="0.2"/>
    <row r="122290" ht="12.75" customHeight="1" x14ac:dyDescent="0.2"/>
    <row r="122291" ht="12.75" customHeight="1" x14ac:dyDescent="0.2"/>
    <row r="122292" ht="12.75" customHeight="1" x14ac:dyDescent="0.2"/>
    <row r="122293" ht="12.75" customHeight="1" x14ac:dyDescent="0.2"/>
    <row r="122294" ht="12.75" customHeight="1" x14ac:dyDescent="0.2"/>
    <row r="122295" ht="12.75" customHeight="1" x14ac:dyDescent="0.2"/>
    <row r="122296" ht="12.75" customHeight="1" x14ac:dyDescent="0.2"/>
    <row r="122297" ht="12.75" customHeight="1" x14ac:dyDescent="0.2"/>
    <row r="122298" ht="12.75" customHeight="1" x14ac:dyDescent="0.2"/>
    <row r="122299" ht="12.75" customHeight="1" x14ac:dyDescent="0.2"/>
    <row r="122300" ht="12.75" customHeight="1" x14ac:dyDescent="0.2"/>
    <row r="122301" ht="12.75" customHeight="1" x14ac:dyDescent="0.2"/>
    <row r="122302" ht="12.75" customHeight="1" x14ac:dyDescent="0.2"/>
    <row r="122303" ht="12.75" customHeight="1" x14ac:dyDescent="0.2"/>
    <row r="122304" ht="12.75" customHeight="1" x14ac:dyDescent="0.2"/>
    <row r="122305" ht="12.75" customHeight="1" x14ac:dyDescent="0.2"/>
    <row r="122306" ht="12.75" customHeight="1" x14ac:dyDescent="0.2"/>
    <row r="122307" ht="12.75" customHeight="1" x14ac:dyDescent="0.2"/>
    <row r="122308" ht="12.75" customHeight="1" x14ac:dyDescent="0.2"/>
    <row r="122309" ht="12.75" customHeight="1" x14ac:dyDescent="0.2"/>
    <row r="122310" ht="12.75" customHeight="1" x14ac:dyDescent="0.2"/>
    <row r="122311" ht="12.75" customHeight="1" x14ac:dyDescent="0.2"/>
    <row r="122312" ht="12.75" customHeight="1" x14ac:dyDescent="0.2"/>
    <row r="122313" ht="12.75" customHeight="1" x14ac:dyDescent="0.2"/>
    <row r="122314" ht="12.75" customHeight="1" x14ac:dyDescent="0.2"/>
    <row r="122315" ht="12.75" customHeight="1" x14ac:dyDescent="0.2"/>
    <row r="122316" ht="12.75" customHeight="1" x14ac:dyDescent="0.2"/>
    <row r="122317" ht="12.75" customHeight="1" x14ac:dyDescent="0.2"/>
    <row r="122318" ht="12.75" customHeight="1" x14ac:dyDescent="0.2"/>
    <row r="122319" ht="12.75" customHeight="1" x14ac:dyDescent="0.2"/>
    <row r="122320" ht="12.75" customHeight="1" x14ac:dyDescent="0.2"/>
    <row r="122321" ht="12.75" customHeight="1" x14ac:dyDescent="0.2"/>
    <row r="122322" ht="12.75" customHeight="1" x14ac:dyDescent="0.2"/>
    <row r="122323" ht="12.75" customHeight="1" x14ac:dyDescent="0.2"/>
    <row r="122324" ht="12.75" customHeight="1" x14ac:dyDescent="0.2"/>
    <row r="122325" ht="12.75" customHeight="1" x14ac:dyDescent="0.2"/>
    <row r="122326" ht="12.75" customHeight="1" x14ac:dyDescent="0.2"/>
    <row r="122327" ht="12.75" customHeight="1" x14ac:dyDescent="0.2"/>
    <row r="122328" ht="12.75" customHeight="1" x14ac:dyDescent="0.2"/>
    <row r="122329" ht="12.75" customHeight="1" x14ac:dyDescent="0.2"/>
    <row r="122330" ht="12.75" customHeight="1" x14ac:dyDescent="0.2"/>
    <row r="122331" ht="12.75" customHeight="1" x14ac:dyDescent="0.2"/>
    <row r="122332" ht="12.75" customHeight="1" x14ac:dyDescent="0.2"/>
    <row r="122333" ht="12.75" customHeight="1" x14ac:dyDescent="0.2"/>
    <row r="122334" ht="12.75" customHeight="1" x14ac:dyDescent="0.2"/>
    <row r="122335" ht="12.75" customHeight="1" x14ac:dyDescent="0.2"/>
    <row r="122336" ht="12.75" customHeight="1" x14ac:dyDescent="0.2"/>
    <row r="122337" ht="12.75" customHeight="1" x14ac:dyDescent="0.2"/>
    <row r="122338" ht="12.75" customHeight="1" x14ac:dyDescent="0.2"/>
    <row r="122339" ht="12.75" customHeight="1" x14ac:dyDescent="0.2"/>
    <row r="122340" ht="12.75" customHeight="1" x14ac:dyDescent="0.2"/>
    <row r="122341" ht="12.75" customHeight="1" x14ac:dyDescent="0.2"/>
    <row r="122342" ht="12.75" customHeight="1" x14ac:dyDescent="0.2"/>
    <row r="122343" ht="12.75" customHeight="1" x14ac:dyDescent="0.2"/>
    <row r="122344" ht="12.75" customHeight="1" x14ac:dyDescent="0.2"/>
    <row r="122345" ht="12.75" customHeight="1" x14ac:dyDescent="0.2"/>
    <row r="122346" ht="12.75" customHeight="1" x14ac:dyDescent="0.2"/>
    <row r="122347" ht="12.75" customHeight="1" x14ac:dyDescent="0.2"/>
    <row r="122348" ht="12.75" customHeight="1" x14ac:dyDescent="0.2"/>
    <row r="122349" ht="12.75" customHeight="1" x14ac:dyDescent="0.2"/>
    <row r="122350" ht="12.75" customHeight="1" x14ac:dyDescent="0.2"/>
    <row r="122351" ht="12.75" customHeight="1" x14ac:dyDescent="0.2"/>
    <row r="122352" ht="12.75" customHeight="1" x14ac:dyDescent="0.2"/>
    <row r="122353" ht="12.75" customHeight="1" x14ac:dyDescent="0.2"/>
    <row r="122354" ht="12.75" customHeight="1" x14ac:dyDescent="0.2"/>
    <row r="122355" ht="12.75" customHeight="1" x14ac:dyDescent="0.2"/>
    <row r="122356" ht="12.75" customHeight="1" x14ac:dyDescent="0.2"/>
    <row r="122357" ht="12.75" customHeight="1" x14ac:dyDescent="0.2"/>
    <row r="122358" ht="12.75" customHeight="1" x14ac:dyDescent="0.2"/>
    <row r="122359" ht="12.75" customHeight="1" x14ac:dyDescent="0.2"/>
    <row r="122360" ht="12.75" customHeight="1" x14ac:dyDescent="0.2"/>
    <row r="122361" ht="12.75" customHeight="1" x14ac:dyDescent="0.2"/>
    <row r="122362" ht="12.75" customHeight="1" x14ac:dyDescent="0.2"/>
    <row r="122363" ht="12.75" customHeight="1" x14ac:dyDescent="0.2"/>
    <row r="122364" ht="12.75" customHeight="1" x14ac:dyDescent="0.2"/>
    <row r="122365" ht="12.75" customHeight="1" x14ac:dyDescent="0.2"/>
    <row r="122366" ht="12.75" customHeight="1" x14ac:dyDescent="0.2"/>
    <row r="122367" ht="12.75" customHeight="1" x14ac:dyDescent="0.2"/>
    <row r="122368" ht="12.75" customHeight="1" x14ac:dyDescent="0.2"/>
    <row r="122369" ht="12.75" customHeight="1" x14ac:dyDescent="0.2"/>
    <row r="122370" ht="12.75" customHeight="1" x14ac:dyDescent="0.2"/>
    <row r="122371" ht="12.75" customHeight="1" x14ac:dyDescent="0.2"/>
    <row r="122372" ht="12.75" customHeight="1" x14ac:dyDescent="0.2"/>
    <row r="122373" ht="12.75" customHeight="1" x14ac:dyDescent="0.2"/>
    <row r="122374" ht="12.75" customHeight="1" x14ac:dyDescent="0.2"/>
    <row r="122375" ht="12.75" customHeight="1" x14ac:dyDescent="0.2"/>
    <row r="122376" ht="12.75" customHeight="1" x14ac:dyDescent="0.2"/>
    <row r="122377" ht="12.75" customHeight="1" x14ac:dyDescent="0.2"/>
    <row r="122378" ht="12.75" customHeight="1" x14ac:dyDescent="0.2"/>
    <row r="122379" ht="12.75" customHeight="1" x14ac:dyDescent="0.2"/>
    <row r="122380" ht="12.75" customHeight="1" x14ac:dyDescent="0.2"/>
    <row r="122381" ht="12.75" customHeight="1" x14ac:dyDescent="0.2"/>
    <row r="122382" ht="12.75" customHeight="1" x14ac:dyDescent="0.2"/>
    <row r="122383" ht="12.75" customHeight="1" x14ac:dyDescent="0.2"/>
    <row r="122384" ht="12.75" customHeight="1" x14ac:dyDescent="0.2"/>
    <row r="122385" ht="12.75" customHeight="1" x14ac:dyDescent="0.2"/>
    <row r="122386" ht="12.75" customHeight="1" x14ac:dyDescent="0.2"/>
    <row r="122387" ht="12.75" customHeight="1" x14ac:dyDescent="0.2"/>
    <row r="122388" ht="12.75" customHeight="1" x14ac:dyDescent="0.2"/>
    <row r="122389" ht="12.75" customHeight="1" x14ac:dyDescent="0.2"/>
    <row r="122390" ht="12.75" customHeight="1" x14ac:dyDescent="0.2"/>
    <row r="122391" ht="12.75" customHeight="1" x14ac:dyDescent="0.2"/>
    <row r="122392" ht="12.75" customHeight="1" x14ac:dyDescent="0.2"/>
    <row r="122393" ht="12.75" customHeight="1" x14ac:dyDescent="0.2"/>
    <row r="122394" ht="12.75" customHeight="1" x14ac:dyDescent="0.2"/>
    <row r="122395" ht="12.75" customHeight="1" x14ac:dyDescent="0.2"/>
    <row r="122396" ht="12.75" customHeight="1" x14ac:dyDescent="0.2"/>
    <row r="122397" ht="12.75" customHeight="1" x14ac:dyDescent="0.2"/>
    <row r="122398" ht="12.75" customHeight="1" x14ac:dyDescent="0.2"/>
    <row r="122399" ht="12.75" customHeight="1" x14ac:dyDescent="0.2"/>
    <row r="122400" ht="12.75" customHeight="1" x14ac:dyDescent="0.2"/>
    <row r="122401" ht="12.75" customHeight="1" x14ac:dyDescent="0.2"/>
    <row r="122402" ht="12.75" customHeight="1" x14ac:dyDescent="0.2"/>
    <row r="122403" ht="12.75" customHeight="1" x14ac:dyDescent="0.2"/>
    <row r="122404" ht="12.75" customHeight="1" x14ac:dyDescent="0.2"/>
    <row r="122405" ht="12.75" customHeight="1" x14ac:dyDescent="0.2"/>
    <row r="122406" ht="12.75" customHeight="1" x14ac:dyDescent="0.2"/>
    <row r="122407" ht="12.75" customHeight="1" x14ac:dyDescent="0.2"/>
    <row r="122408" ht="12.75" customHeight="1" x14ac:dyDescent="0.2"/>
    <row r="122409" ht="12.75" customHeight="1" x14ac:dyDescent="0.2"/>
    <row r="122410" ht="12.75" customHeight="1" x14ac:dyDescent="0.2"/>
    <row r="122411" ht="12.75" customHeight="1" x14ac:dyDescent="0.2"/>
    <row r="122412" ht="12.75" customHeight="1" x14ac:dyDescent="0.2"/>
    <row r="122413" ht="12.75" customHeight="1" x14ac:dyDescent="0.2"/>
    <row r="122414" ht="12.75" customHeight="1" x14ac:dyDescent="0.2"/>
    <row r="122415" ht="12.75" customHeight="1" x14ac:dyDescent="0.2"/>
    <row r="122416" ht="12.75" customHeight="1" x14ac:dyDescent="0.2"/>
    <row r="122417" ht="12.75" customHeight="1" x14ac:dyDescent="0.2"/>
    <row r="122418" ht="12.75" customHeight="1" x14ac:dyDescent="0.2"/>
    <row r="122419" ht="12.75" customHeight="1" x14ac:dyDescent="0.2"/>
    <row r="122420" ht="12.75" customHeight="1" x14ac:dyDescent="0.2"/>
    <row r="122421" ht="12.75" customHeight="1" x14ac:dyDescent="0.2"/>
    <row r="122422" ht="12.75" customHeight="1" x14ac:dyDescent="0.2"/>
    <row r="122423" ht="12.75" customHeight="1" x14ac:dyDescent="0.2"/>
    <row r="122424" ht="12.75" customHeight="1" x14ac:dyDescent="0.2"/>
    <row r="122425" ht="12.75" customHeight="1" x14ac:dyDescent="0.2"/>
    <row r="122426" ht="12.75" customHeight="1" x14ac:dyDescent="0.2"/>
    <row r="122427" ht="12.75" customHeight="1" x14ac:dyDescent="0.2"/>
    <row r="122428" ht="12.75" customHeight="1" x14ac:dyDescent="0.2"/>
    <row r="122429" ht="12.75" customHeight="1" x14ac:dyDescent="0.2"/>
    <row r="122430" ht="12.75" customHeight="1" x14ac:dyDescent="0.2"/>
    <row r="122431" ht="12.75" customHeight="1" x14ac:dyDescent="0.2"/>
    <row r="122432" ht="12.75" customHeight="1" x14ac:dyDescent="0.2"/>
    <row r="122433" ht="12.75" customHeight="1" x14ac:dyDescent="0.2"/>
    <row r="122434" ht="12.75" customHeight="1" x14ac:dyDescent="0.2"/>
    <row r="122435" ht="12.75" customHeight="1" x14ac:dyDescent="0.2"/>
    <row r="122436" ht="12.75" customHeight="1" x14ac:dyDescent="0.2"/>
    <row r="122437" ht="12.75" customHeight="1" x14ac:dyDescent="0.2"/>
    <row r="122438" ht="12.75" customHeight="1" x14ac:dyDescent="0.2"/>
    <row r="122439" ht="12.75" customHeight="1" x14ac:dyDescent="0.2"/>
    <row r="122440" ht="12.75" customHeight="1" x14ac:dyDescent="0.2"/>
    <row r="122441" ht="12.75" customHeight="1" x14ac:dyDescent="0.2"/>
    <row r="122442" ht="12.75" customHeight="1" x14ac:dyDescent="0.2"/>
    <row r="122443" ht="12.75" customHeight="1" x14ac:dyDescent="0.2"/>
    <row r="122444" ht="12.75" customHeight="1" x14ac:dyDescent="0.2"/>
    <row r="122445" ht="12.75" customHeight="1" x14ac:dyDescent="0.2"/>
    <row r="122446" ht="12.75" customHeight="1" x14ac:dyDescent="0.2"/>
    <row r="122447" ht="12.75" customHeight="1" x14ac:dyDescent="0.2"/>
    <row r="122448" ht="12.75" customHeight="1" x14ac:dyDescent="0.2"/>
    <row r="122449" ht="12.75" customHeight="1" x14ac:dyDescent="0.2"/>
    <row r="122450" ht="12.75" customHeight="1" x14ac:dyDescent="0.2"/>
    <row r="122451" ht="12.75" customHeight="1" x14ac:dyDescent="0.2"/>
    <row r="122452" ht="12.75" customHeight="1" x14ac:dyDescent="0.2"/>
    <row r="122453" ht="12.75" customHeight="1" x14ac:dyDescent="0.2"/>
    <row r="122454" ht="12.75" customHeight="1" x14ac:dyDescent="0.2"/>
    <row r="122455" ht="12.75" customHeight="1" x14ac:dyDescent="0.2"/>
    <row r="122456" ht="12.75" customHeight="1" x14ac:dyDescent="0.2"/>
    <row r="122457" ht="12.75" customHeight="1" x14ac:dyDescent="0.2"/>
    <row r="122458" ht="12.75" customHeight="1" x14ac:dyDescent="0.2"/>
    <row r="122459" ht="12.75" customHeight="1" x14ac:dyDescent="0.2"/>
    <row r="122460" ht="12.75" customHeight="1" x14ac:dyDescent="0.2"/>
    <row r="122461" ht="12.75" customHeight="1" x14ac:dyDescent="0.2"/>
    <row r="122462" ht="12.75" customHeight="1" x14ac:dyDescent="0.2"/>
    <row r="122463" ht="12.75" customHeight="1" x14ac:dyDescent="0.2"/>
    <row r="122464" ht="12.75" customHeight="1" x14ac:dyDescent="0.2"/>
    <row r="122465" ht="12.75" customHeight="1" x14ac:dyDescent="0.2"/>
    <row r="122466" ht="12.75" customHeight="1" x14ac:dyDescent="0.2"/>
    <row r="122467" ht="12.75" customHeight="1" x14ac:dyDescent="0.2"/>
    <row r="122468" ht="12.75" customHeight="1" x14ac:dyDescent="0.2"/>
    <row r="122469" ht="12.75" customHeight="1" x14ac:dyDescent="0.2"/>
    <row r="122470" ht="12.75" customHeight="1" x14ac:dyDescent="0.2"/>
    <row r="122471" ht="12.75" customHeight="1" x14ac:dyDescent="0.2"/>
    <row r="122472" ht="12.75" customHeight="1" x14ac:dyDescent="0.2"/>
    <row r="122473" ht="12.75" customHeight="1" x14ac:dyDescent="0.2"/>
    <row r="122474" ht="12.75" customHeight="1" x14ac:dyDescent="0.2"/>
    <row r="122475" ht="12.75" customHeight="1" x14ac:dyDescent="0.2"/>
    <row r="122476" ht="12.75" customHeight="1" x14ac:dyDescent="0.2"/>
    <row r="122477" ht="12.75" customHeight="1" x14ac:dyDescent="0.2"/>
    <row r="122478" ht="12.75" customHeight="1" x14ac:dyDescent="0.2"/>
    <row r="122479" ht="12.75" customHeight="1" x14ac:dyDescent="0.2"/>
    <row r="122480" ht="12.75" customHeight="1" x14ac:dyDescent="0.2"/>
    <row r="122481" ht="12.75" customHeight="1" x14ac:dyDescent="0.2"/>
    <row r="122482" ht="12.75" customHeight="1" x14ac:dyDescent="0.2"/>
    <row r="122483" ht="12.75" customHeight="1" x14ac:dyDescent="0.2"/>
    <row r="122484" ht="12.75" customHeight="1" x14ac:dyDescent="0.2"/>
    <row r="122485" ht="12.75" customHeight="1" x14ac:dyDescent="0.2"/>
    <row r="122486" ht="12.75" customHeight="1" x14ac:dyDescent="0.2"/>
    <row r="122487" ht="12.75" customHeight="1" x14ac:dyDescent="0.2"/>
    <row r="122488" ht="12.75" customHeight="1" x14ac:dyDescent="0.2"/>
    <row r="122489" ht="12.75" customHeight="1" x14ac:dyDescent="0.2"/>
    <row r="122490" ht="12.75" customHeight="1" x14ac:dyDescent="0.2"/>
    <row r="122491" ht="12.75" customHeight="1" x14ac:dyDescent="0.2"/>
    <row r="122492" ht="12.75" customHeight="1" x14ac:dyDescent="0.2"/>
    <row r="122493" ht="12.75" customHeight="1" x14ac:dyDescent="0.2"/>
    <row r="122494" ht="12.75" customHeight="1" x14ac:dyDescent="0.2"/>
    <row r="122495" ht="12.75" customHeight="1" x14ac:dyDescent="0.2"/>
    <row r="122496" ht="12.75" customHeight="1" x14ac:dyDescent="0.2"/>
    <row r="122497" ht="12.75" customHeight="1" x14ac:dyDescent="0.2"/>
    <row r="122498" ht="12.75" customHeight="1" x14ac:dyDescent="0.2"/>
    <row r="122499" ht="12.75" customHeight="1" x14ac:dyDescent="0.2"/>
    <row r="122500" ht="12.75" customHeight="1" x14ac:dyDescent="0.2"/>
    <row r="122501" ht="12.75" customHeight="1" x14ac:dyDescent="0.2"/>
    <row r="122502" ht="12.75" customHeight="1" x14ac:dyDescent="0.2"/>
    <row r="122503" ht="12.75" customHeight="1" x14ac:dyDescent="0.2"/>
    <row r="122504" ht="12.75" customHeight="1" x14ac:dyDescent="0.2"/>
    <row r="122505" ht="12.75" customHeight="1" x14ac:dyDescent="0.2"/>
    <row r="122506" ht="12.75" customHeight="1" x14ac:dyDescent="0.2"/>
    <row r="122507" ht="12.75" customHeight="1" x14ac:dyDescent="0.2"/>
    <row r="122508" ht="12.75" customHeight="1" x14ac:dyDescent="0.2"/>
    <row r="122509" ht="12.75" customHeight="1" x14ac:dyDescent="0.2"/>
    <row r="122510" ht="12.75" customHeight="1" x14ac:dyDescent="0.2"/>
    <row r="122511" ht="12.75" customHeight="1" x14ac:dyDescent="0.2"/>
    <row r="122512" ht="12.75" customHeight="1" x14ac:dyDescent="0.2"/>
    <row r="122513" ht="12.75" customHeight="1" x14ac:dyDescent="0.2"/>
    <row r="122514" ht="12.75" customHeight="1" x14ac:dyDescent="0.2"/>
    <row r="122515" ht="12.75" customHeight="1" x14ac:dyDescent="0.2"/>
    <row r="122516" ht="12.75" customHeight="1" x14ac:dyDescent="0.2"/>
    <row r="122517" ht="12.75" customHeight="1" x14ac:dyDescent="0.2"/>
    <row r="122518" ht="12.75" customHeight="1" x14ac:dyDescent="0.2"/>
    <row r="122519" ht="12.75" customHeight="1" x14ac:dyDescent="0.2"/>
    <row r="122520" ht="12.75" customHeight="1" x14ac:dyDescent="0.2"/>
    <row r="122521" ht="12.75" customHeight="1" x14ac:dyDescent="0.2"/>
    <row r="122522" ht="12.75" customHeight="1" x14ac:dyDescent="0.2"/>
    <row r="122523" ht="12.75" customHeight="1" x14ac:dyDescent="0.2"/>
    <row r="122524" ht="12.75" customHeight="1" x14ac:dyDescent="0.2"/>
    <row r="122525" ht="12.75" customHeight="1" x14ac:dyDescent="0.2"/>
    <row r="122526" ht="12.75" customHeight="1" x14ac:dyDescent="0.2"/>
    <row r="122527" ht="12.75" customHeight="1" x14ac:dyDescent="0.2"/>
    <row r="122528" ht="12.75" customHeight="1" x14ac:dyDescent="0.2"/>
    <row r="122529" ht="12.75" customHeight="1" x14ac:dyDescent="0.2"/>
    <row r="122530" ht="12.75" customHeight="1" x14ac:dyDescent="0.2"/>
    <row r="122531" ht="12.75" customHeight="1" x14ac:dyDescent="0.2"/>
    <row r="122532" ht="12.75" customHeight="1" x14ac:dyDescent="0.2"/>
    <row r="122533" ht="12.75" customHeight="1" x14ac:dyDescent="0.2"/>
    <row r="122534" ht="12.75" customHeight="1" x14ac:dyDescent="0.2"/>
    <row r="122535" ht="12.75" customHeight="1" x14ac:dyDescent="0.2"/>
    <row r="122536" ht="12.75" customHeight="1" x14ac:dyDescent="0.2"/>
    <row r="122537" ht="12.75" customHeight="1" x14ac:dyDescent="0.2"/>
    <row r="122538" ht="12.75" customHeight="1" x14ac:dyDescent="0.2"/>
    <row r="122539" ht="12.75" customHeight="1" x14ac:dyDescent="0.2"/>
    <row r="122540" ht="12.75" customHeight="1" x14ac:dyDescent="0.2"/>
    <row r="122541" ht="12.75" customHeight="1" x14ac:dyDescent="0.2"/>
    <row r="122542" ht="12.75" customHeight="1" x14ac:dyDescent="0.2"/>
    <row r="122543" ht="12.75" customHeight="1" x14ac:dyDescent="0.2"/>
    <row r="122544" ht="12.75" customHeight="1" x14ac:dyDescent="0.2"/>
    <row r="122545" ht="12.75" customHeight="1" x14ac:dyDescent="0.2"/>
    <row r="122546" ht="12.75" customHeight="1" x14ac:dyDescent="0.2"/>
    <row r="122547" ht="12.75" customHeight="1" x14ac:dyDescent="0.2"/>
    <row r="122548" ht="12.75" customHeight="1" x14ac:dyDescent="0.2"/>
    <row r="122549" ht="12.75" customHeight="1" x14ac:dyDescent="0.2"/>
    <row r="122550" ht="12.75" customHeight="1" x14ac:dyDescent="0.2"/>
    <row r="122551" ht="12.75" customHeight="1" x14ac:dyDescent="0.2"/>
    <row r="122552" ht="12.75" customHeight="1" x14ac:dyDescent="0.2"/>
    <row r="122553" ht="12.75" customHeight="1" x14ac:dyDescent="0.2"/>
    <row r="122554" ht="12.75" customHeight="1" x14ac:dyDescent="0.2"/>
    <row r="122555" ht="12.75" customHeight="1" x14ac:dyDescent="0.2"/>
    <row r="122556" ht="12.75" customHeight="1" x14ac:dyDescent="0.2"/>
    <row r="122557" ht="12.75" customHeight="1" x14ac:dyDescent="0.2"/>
    <row r="122558" ht="12.75" customHeight="1" x14ac:dyDescent="0.2"/>
    <row r="122559" ht="12.75" customHeight="1" x14ac:dyDescent="0.2"/>
    <row r="122560" ht="12.75" customHeight="1" x14ac:dyDescent="0.2"/>
    <row r="122561" ht="12.75" customHeight="1" x14ac:dyDescent="0.2"/>
    <row r="122562" ht="12.75" customHeight="1" x14ac:dyDescent="0.2"/>
    <row r="122563" ht="12.75" customHeight="1" x14ac:dyDescent="0.2"/>
    <row r="122564" ht="12.75" customHeight="1" x14ac:dyDescent="0.2"/>
    <row r="122565" ht="12.75" customHeight="1" x14ac:dyDescent="0.2"/>
    <row r="122566" ht="12.75" customHeight="1" x14ac:dyDescent="0.2"/>
    <row r="122567" ht="12.75" customHeight="1" x14ac:dyDescent="0.2"/>
    <row r="122568" ht="12.75" customHeight="1" x14ac:dyDescent="0.2"/>
    <row r="122569" ht="12.75" customHeight="1" x14ac:dyDescent="0.2"/>
    <row r="122570" ht="12.75" customHeight="1" x14ac:dyDescent="0.2"/>
    <row r="122571" ht="12.75" customHeight="1" x14ac:dyDescent="0.2"/>
    <row r="122572" ht="12.75" customHeight="1" x14ac:dyDescent="0.2"/>
    <row r="122573" ht="12.75" customHeight="1" x14ac:dyDescent="0.2"/>
    <row r="122574" ht="12.75" customHeight="1" x14ac:dyDescent="0.2"/>
    <row r="122575" ht="12.75" customHeight="1" x14ac:dyDescent="0.2"/>
    <row r="122576" ht="12.75" customHeight="1" x14ac:dyDescent="0.2"/>
    <row r="122577" ht="12.75" customHeight="1" x14ac:dyDescent="0.2"/>
    <row r="122578" ht="12.75" customHeight="1" x14ac:dyDescent="0.2"/>
    <row r="122579" ht="12.75" customHeight="1" x14ac:dyDescent="0.2"/>
    <row r="122580" ht="12.75" customHeight="1" x14ac:dyDescent="0.2"/>
    <row r="122581" ht="12.75" customHeight="1" x14ac:dyDescent="0.2"/>
    <row r="122582" ht="12.75" customHeight="1" x14ac:dyDescent="0.2"/>
    <row r="122583" ht="12.75" customHeight="1" x14ac:dyDescent="0.2"/>
    <row r="122584" ht="12.75" customHeight="1" x14ac:dyDescent="0.2"/>
    <row r="122585" ht="12.75" customHeight="1" x14ac:dyDescent="0.2"/>
    <row r="122586" ht="12.75" customHeight="1" x14ac:dyDescent="0.2"/>
    <row r="122587" ht="12.75" customHeight="1" x14ac:dyDescent="0.2"/>
    <row r="122588" ht="12.75" customHeight="1" x14ac:dyDescent="0.2"/>
    <row r="122589" ht="12.75" customHeight="1" x14ac:dyDescent="0.2"/>
    <row r="122590" ht="12.75" customHeight="1" x14ac:dyDescent="0.2"/>
    <row r="122591" ht="12.75" customHeight="1" x14ac:dyDescent="0.2"/>
    <row r="122592" ht="12.75" customHeight="1" x14ac:dyDescent="0.2"/>
    <row r="122593" ht="12.75" customHeight="1" x14ac:dyDescent="0.2"/>
    <row r="122594" ht="12.75" customHeight="1" x14ac:dyDescent="0.2"/>
    <row r="122595" ht="12.75" customHeight="1" x14ac:dyDescent="0.2"/>
    <row r="122596" ht="12.75" customHeight="1" x14ac:dyDescent="0.2"/>
    <row r="122597" ht="12.75" customHeight="1" x14ac:dyDescent="0.2"/>
    <row r="122598" ht="12.75" customHeight="1" x14ac:dyDescent="0.2"/>
    <row r="122599" ht="12.75" customHeight="1" x14ac:dyDescent="0.2"/>
    <row r="122600" ht="12.75" customHeight="1" x14ac:dyDescent="0.2"/>
    <row r="122601" ht="12.75" customHeight="1" x14ac:dyDescent="0.2"/>
    <row r="122602" ht="12.75" customHeight="1" x14ac:dyDescent="0.2"/>
    <row r="122603" ht="12.75" customHeight="1" x14ac:dyDescent="0.2"/>
    <row r="122604" ht="12.75" customHeight="1" x14ac:dyDescent="0.2"/>
    <row r="122605" ht="12.75" customHeight="1" x14ac:dyDescent="0.2"/>
    <row r="122606" ht="12.75" customHeight="1" x14ac:dyDescent="0.2"/>
    <row r="122607" ht="12.75" customHeight="1" x14ac:dyDescent="0.2"/>
    <row r="122608" ht="12.75" customHeight="1" x14ac:dyDescent="0.2"/>
    <row r="122609" ht="12.75" customHeight="1" x14ac:dyDescent="0.2"/>
    <row r="122610" ht="12.75" customHeight="1" x14ac:dyDescent="0.2"/>
    <row r="122611" ht="12.75" customHeight="1" x14ac:dyDescent="0.2"/>
    <row r="122612" ht="12.75" customHeight="1" x14ac:dyDescent="0.2"/>
    <row r="122613" ht="12.75" customHeight="1" x14ac:dyDescent="0.2"/>
    <row r="122614" ht="12.75" customHeight="1" x14ac:dyDescent="0.2"/>
    <row r="122615" ht="12.75" customHeight="1" x14ac:dyDescent="0.2"/>
    <row r="122616" ht="12.75" customHeight="1" x14ac:dyDescent="0.2"/>
    <row r="122617" ht="12.75" customHeight="1" x14ac:dyDescent="0.2"/>
    <row r="122618" ht="12.75" customHeight="1" x14ac:dyDescent="0.2"/>
    <row r="122619" ht="12.75" customHeight="1" x14ac:dyDescent="0.2"/>
    <row r="122620" ht="12.75" customHeight="1" x14ac:dyDescent="0.2"/>
    <row r="122621" ht="12.75" customHeight="1" x14ac:dyDescent="0.2"/>
    <row r="122622" ht="12.75" customHeight="1" x14ac:dyDescent="0.2"/>
    <row r="122623" ht="12.75" customHeight="1" x14ac:dyDescent="0.2"/>
    <row r="122624" ht="12.75" customHeight="1" x14ac:dyDescent="0.2"/>
    <row r="122625" ht="12.75" customHeight="1" x14ac:dyDescent="0.2"/>
    <row r="122626" ht="12.75" customHeight="1" x14ac:dyDescent="0.2"/>
    <row r="122627" ht="12.75" customHeight="1" x14ac:dyDescent="0.2"/>
    <row r="122628" ht="12.75" customHeight="1" x14ac:dyDescent="0.2"/>
    <row r="122629" ht="12.75" customHeight="1" x14ac:dyDescent="0.2"/>
    <row r="122630" ht="12.75" customHeight="1" x14ac:dyDescent="0.2"/>
    <row r="122631" ht="12.75" customHeight="1" x14ac:dyDescent="0.2"/>
    <row r="122632" ht="12.75" customHeight="1" x14ac:dyDescent="0.2"/>
    <row r="122633" ht="12.75" customHeight="1" x14ac:dyDescent="0.2"/>
    <row r="122634" ht="12.75" customHeight="1" x14ac:dyDescent="0.2"/>
    <row r="122635" ht="12.75" customHeight="1" x14ac:dyDescent="0.2"/>
    <row r="122636" ht="12.75" customHeight="1" x14ac:dyDescent="0.2"/>
    <row r="122637" ht="12.75" customHeight="1" x14ac:dyDescent="0.2"/>
    <row r="122638" ht="12.75" customHeight="1" x14ac:dyDescent="0.2"/>
    <row r="122639" ht="12.75" customHeight="1" x14ac:dyDescent="0.2"/>
    <row r="122640" ht="12.75" customHeight="1" x14ac:dyDescent="0.2"/>
    <row r="122641" ht="12.75" customHeight="1" x14ac:dyDescent="0.2"/>
    <row r="122642" ht="12.75" customHeight="1" x14ac:dyDescent="0.2"/>
    <row r="122643" ht="12.75" customHeight="1" x14ac:dyDescent="0.2"/>
    <row r="122644" ht="12.75" customHeight="1" x14ac:dyDescent="0.2"/>
    <row r="122645" ht="12.75" customHeight="1" x14ac:dyDescent="0.2"/>
    <row r="122646" ht="12.75" customHeight="1" x14ac:dyDescent="0.2"/>
    <row r="122647" ht="12.75" customHeight="1" x14ac:dyDescent="0.2"/>
    <row r="122648" ht="12.75" customHeight="1" x14ac:dyDescent="0.2"/>
    <row r="122649" ht="12.75" customHeight="1" x14ac:dyDescent="0.2"/>
    <row r="122650" ht="12.75" customHeight="1" x14ac:dyDescent="0.2"/>
    <row r="122651" ht="12.75" customHeight="1" x14ac:dyDescent="0.2"/>
    <row r="122652" ht="12.75" customHeight="1" x14ac:dyDescent="0.2"/>
    <row r="122653" ht="12.75" customHeight="1" x14ac:dyDescent="0.2"/>
    <row r="122654" ht="12.75" customHeight="1" x14ac:dyDescent="0.2"/>
    <row r="122655" ht="12.75" customHeight="1" x14ac:dyDescent="0.2"/>
    <row r="122656" ht="12.75" customHeight="1" x14ac:dyDescent="0.2"/>
    <row r="122657" ht="12.75" customHeight="1" x14ac:dyDescent="0.2"/>
    <row r="122658" ht="12.75" customHeight="1" x14ac:dyDescent="0.2"/>
    <row r="122659" ht="12.75" customHeight="1" x14ac:dyDescent="0.2"/>
    <row r="122660" ht="12.75" customHeight="1" x14ac:dyDescent="0.2"/>
    <row r="122661" ht="12.75" customHeight="1" x14ac:dyDescent="0.2"/>
    <row r="122662" ht="12.75" customHeight="1" x14ac:dyDescent="0.2"/>
    <row r="122663" ht="12.75" customHeight="1" x14ac:dyDescent="0.2"/>
    <row r="122664" ht="12.75" customHeight="1" x14ac:dyDescent="0.2"/>
    <row r="122665" ht="12.75" customHeight="1" x14ac:dyDescent="0.2"/>
    <row r="122666" ht="12.75" customHeight="1" x14ac:dyDescent="0.2"/>
    <row r="122667" ht="12.75" customHeight="1" x14ac:dyDescent="0.2"/>
    <row r="122668" ht="12.75" customHeight="1" x14ac:dyDescent="0.2"/>
    <row r="122669" ht="12.75" customHeight="1" x14ac:dyDescent="0.2"/>
    <row r="122670" ht="12.75" customHeight="1" x14ac:dyDescent="0.2"/>
    <row r="122671" ht="12.75" customHeight="1" x14ac:dyDescent="0.2"/>
    <row r="122672" ht="12.75" customHeight="1" x14ac:dyDescent="0.2"/>
    <row r="122673" ht="12.75" customHeight="1" x14ac:dyDescent="0.2"/>
    <row r="122674" ht="12.75" customHeight="1" x14ac:dyDescent="0.2"/>
    <row r="122675" ht="12.75" customHeight="1" x14ac:dyDescent="0.2"/>
    <row r="122676" ht="12.75" customHeight="1" x14ac:dyDescent="0.2"/>
    <row r="122677" ht="12.75" customHeight="1" x14ac:dyDescent="0.2"/>
    <row r="122678" ht="12.75" customHeight="1" x14ac:dyDescent="0.2"/>
    <row r="122679" ht="12.75" customHeight="1" x14ac:dyDescent="0.2"/>
    <row r="122680" ht="12.75" customHeight="1" x14ac:dyDescent="0.2"/>
    <row r="122681" ht="12.75" customHeight="1" x14ac:dyDescent="0.2"/>
    <row r="122682" ht="12.75" customHeight="1" x14ac:dyDescent="0.2"/>
    <row r="122683" ht="12.75" customHeight="1" x14ac:dyDescent="0.2"/>
    <row r="122684" ht="12.75" customHeight="1" x14ac:dyDescent="0.2"/>
    <row r="122685" ht="12.75" customHeight="1" x14ac:dyDescent="0.2"/>
    <row r="122686" ht="12.75" customHeight="1" x14ac:dyDescent="0.2"/>
    <row r="122687" ht="12.75" customHeight="1" x14ac:dyDescent="0.2"/>
    <row r="122688" ht="12.75" customHeight="1" x14ac:dyDescent="0.2"/>
    <row r="122689" ht="12.75" customHeight="1" x14ac:dyDescent="0.2"/>
    <row r="122690" ht="12.75" customHeight="1" x14ac:dyDescent="0.2"/>
    <row r="122691" ht="12.75" customHeight="1" x14ac:dyDescent="0.2"/>
    <row r="122692" ht="12.75" customHeight="1" x14ac:dyDescent="0.2"/>
    <row r="122693" ht="12.75" customHeight="1" x14ac:dyDescent="0.2"/>
    <row r="122694" ht="12.75" customHeight="1" x14ac:dyDescent="0.2"/>
    <row r="122695" ht="12.75" customHeight="1" x14ac:dyDescent="0.2"/>
    <row r="122696" ht="12.75" customHeight="1" x14ac:dyDescent="0.2"/>
    <row r="122697" ht="12.75" customHeight="1" x14ac:dyDescent="0.2"/>
    <row r="122698" ht="12.75" customHeight="1" x14ac:dyDescent="0.2"/>
    <row r="122699" ht="12.75" customHeight="1" x14ac:dyDescent="0.2"/>
    <row r="122700" ht="12.75" customHeight="1" x14ac:dyDescent="0.2"/>
    <row r="122701" ht="12.75" customHeight="1" x14ac:dyDescent="0.2"/>
    <row r="122702" ht="12.75" customHeight="1" x14ac:dyDescent="0.2"/>
    <row r="122703" ht="12.75" customHeight="1" x14ac:dyDescent="0.2"/>
    <row r="122704" ht="12.75" customHeight="1" x14ac:dyDescent="0.2"/>
    <row r="122705" ht="12.75" customHeight="1" x14ac:dyDescent="0.2"/>
    <row r="122706" ht="12.75" customHeight="1" x14ac:dyDescent="0.2"/>
    <row r="122707" ht="12.75" customHeight="1" x14ac:dyDescent="0.2"/>
    <row r="122708" ht="12.75" customHeight="1" x14ac:dyDescent="0.2"/>
    <row r="122709" ht="12.75" customHeight="1" x14ac:dyDescent="0.2"/>
    <row r="122710" ht="12.75" customHeight="1" x14ac:dyDescent="0.2"/>
    <row r="122711" ht="12.75" customHeight="1" x14ac:dyDescent="0.2"/>
    <row r="122712" ht="12.75" customHeight="1" x14ac:dyDescent="0.2"/>
    <row r="122713" ht="12.75" customHeight="1" x14ac:dyDescent="0.2"/>
    <row r="122714" ht="12.75" customHeight="1" x14ac:dyDescent="0.2"/>
    <row r="122715" ht="12.75" customHeight="1" x14ac:dyDescent="0.2"/>
    <row r="122716" ht="12.75" customHeight="1" x14ac:dyDescent="0.2"/>
    <row r="122717" ht="12.75" customHeight="1" x14ac:dyDescent="0.2"/>
    <row r="122718" ht="12.75" customHeight="1" x14ac:dyDescent="0.2"/>
    <row r="122719" ht="12.75" customHeight="1" x14ac:dyDescent="0.2"/>
    <row r="122720" ht="12.75" customHeight="1" x14ac:dyDescent="0.2"/>
    <row r="122721" ht="12.75" customHeight="1" x14ac:dyDescent="0.2"/>
    <row r="122722" ht="12.75" customHeight="1" x14ac:dyDescent="0.2"/>
    <row r="122723" ht="12.75" customHeight="1" x14ac:dyDescent="0.2"/>
    <row r="122724" ht="12.75" customHeight="1" x14ac:dyDescent="0.2"/>
    <row r="122725" ht="12.75" customHeight="1" x14ac:dyDescent="0.2"/>
    <row r="122726" ht="12.75" customHeight="1" x14ac:dyDescent="0.2"/>
    <row r="122727" ht="12.75" customHeight="1" x14ac:dyDescent="0.2"/>
    <row r="122728" ht="12.75" customHeight="1" x14ac:dyDescent="0.2"/>
    <row r="122729" ht="12.75" customHeight="1" x14ac:dyDescent="0.2"/>
    <row r="122730" ht="12.75" customHeight="1" x14ac:dyDescent="0.2"/>
    <row r="122731" ht="12.75" customHeight="1" x14ac:dyDescent="0.2"/>
    <row r="122732" ht="12.75" customHeight="1" x14ac:dyDescent="0.2"/>
    <row r="122733" ht="12.75" customHeight="1" x14ac:dyDescent="0.2"/>
    <row r="122734" ht="12.75" customHeight="1" x14ac:dyDescent="0.2"/>
    <row r="122735" ht="12.75" customHeight="1" x14ac:dyDescent="0.2"/>
    <row r="122736" ht="12.75" customHeight="1" x14ac:dyDescent="0.2"/>
    <row r="122737" ht="12.75" customHeight="1" x14ac:dyDescent="0.2"/>
    <row r="122738" ht="12.75" customHeight="1" x14ac:dyDescent="0.2"/>
    <row r="122739" ht="12.75" customHeight="1" x14ac:dyDescent="0.2"/>
    <row r="122740" ht="12.75" customHeight="1" x14ac:dyDescent="0.2"/>
    <row r="122741" ht="12.75" customHeight="1" x14ac:dyDescent="0.2"/>
    <row r="122742" ht="12.75" customHeight="1" x14ac:dyDescent="0.2"/>
    <row r="122743" ht="12.75" customHeight="1" x14ac:dyDescent="0.2"/>
    <row r="122744" ht="12.75" customHeight="1" x14ac:dyDescent="0.2"/>
    <row r="122745" ht="12.75" customHeight="1" x14ac:dyDescent="0.2"/>
    <row r="122746" ht="12.75" customHeight="1" x14ac:dyDescent="0.2"/>
    <row r="122747" ht="12.75" customHeight="1" x14ac:dyDescent="0.2"/>
    <row r="122748" ht="12.75" customHeight="1" x14ac:dyDescent="0.2"/>
    <row r="122749" ht="12.75" customHeight="1" x14ac:dyDescent="0.2"/>
    <row r="122750" ht="12.75" customHeight="1" x14ac:dyDescent="0.2"/>
    <row r="122751" ht="12.75" customHeight="1" x14ac:dyDescent="0.2"/>
    <row r="122752" ht="12.75" customHeight="1" x14ac:dyDescent="0.2"/>
    <row r="122753" ht="12.75" customHeight="1" x14ac:dyDescent="0.2"/>
    <row r="122754" ht="12.75" customHeight="1" x14ac:dyDescent="0.2"/>
    <row r="122755" ht="12.75" customHeight="1" x14ac:dyDescent="0.2"/>
    <row r="122756" ht="12.75" customHeight="1" x14ac:dyDescent="0.2"/>
    <row r="122757" ht="12.75" customHeight="1" x14ac:dyDescent="0.2"/>
    <row r="122758" ht="12.75" customHeight="1" x14ac:dyDescent="0.2"/>
    <row r="122759" ht="12.75" customHeight="1" x14ac:dyDescent="0.2"/>
    <row r="122760" ht="12.75" customHeight="1" x14ac:dyDescent="0.2"/>
    <row r="122761" ht="12.75" customHeight="1" x14ac:dyDescent="0.2"/>
    <row r="122762" ht="12.75" customHeight="1" x14ac:dyDescent="0.2"/>
    <row r="122763" ht="12.75" customHeight="1" x14ac:dyDescent="0.2"/>
    <row r="122764" ht="12.75" customHeight="1" x14ac:dyDescent="0.2"/>
    <row r="122765" ht="12.75" customHeight="1" x14ac:dyDescent="0.2"/>
    <row r="122766" ht="12.75" customHeight="1" x14ac:dyDescent="0.2"/>
    <row r="122767" ht="12.75" customHeight="1" x14ac:dyDescent="0.2"/>
    <row r="122768" ht="12.75" customHeight="1" x14ac:dyDescent="0.2"/>
    <row r="122769" ht="12.75" customHeight="1" x14ac:dyDescent="0.2"/>
    <row r="122770" ht="12.75" customHeight="1" x14ac:dyDescent="0.2"/>
    <row r="122771" ht="12.75" customHeight="1" x14ac:dyDescent="0.2"/>
    <row r="122772" ht="12.75" customHeight="1" x14ac:dyDescent="0.2"/>
    <row r="122773" ht="12.75" customHeight="1" x14ac:dyDescent="0.2"/>
    <row r="122774" ht="12.75" customHeight="1" x14ac:dyDescent="0.2"/>
    <row r="122775" ht="12.75" customHeight="1" x14ac:dyDescent="0.2"/>
    <row r="122776" ht="12.75" customHeight="1" x14ac:dyDescent="0.2"/>
    <row r="122777" ht="12.75" customHeight="1" x14ac:dyDescent="0.2"/>
    <row r="122778" ht="12.75" customHeight="1" x14ac:dyDescent="0.2"/>
    <row r="122779" ht="12.75" customHeight="1" x14ac:dyDescent="0.2"/>
    <row r="122780" ht="12.75" customHeight="1" x14ac:dyDescent="0.2"/>
    <row r="122781" ht="12.75" customHeight="1" x14ac:dyDescent="0.2"/>
    <row r="122782" ht="12.75" customHeight="1" x14ac:dyDescent="0.2"/>
    <row r="122783" ht="12.75" customHeight="1" x14ac:dyDescent="0.2"/>
    <row r="122784" ht="12.75" customHeight="1" x14ac:dyDescent="0.2"/>
    <row r="122785" ht="12.75" customHeight="1" x14ac:dyDescent="0.2"/>
    <row r="122786" ht="12.75" customHeight="1" x14ac:dyDescent="0.2"/>
    <row r="122787" ht="12.75" customHeight="1" x14ac:dyDescent="0.2"/>
    <row r="122788" ht="12.75" customHeight="1" x14ac:dyDescent="0.2"/>
    <row r="122789" ht="12.75" customHeight="1" x14ac:dyDescent="0.2"/>
    <row r="122790" ht="12.75" customHeight="1" x14ac:dyDescent="0.2"/>
    <row r="122791" ht="12.75" customHeight="1" x14ac:dyDescent="0.2"/>
    <row r="122792" ht="12.75" customHeight="1" x14ac:dyDescent="0.2"/>
    <row r="122793" ht="12.75" customHeight="1" x14ac:dyDescent="0.2"/>
    <row r="122794" ht="12.75" customHeight="1" x14ac:dyDescent="0.2"/>
    <row r="122795" ht="12.75" customHeight="1" x14ac:dyDescent="0.2"/>
    <row r="122796" ht="12.75" customHeight="1" x14ac:dyDescent="0.2"/>
    <row r="122797" ht="12.75" customHeight="1" x14ac:dyDescent="0.2"/>
    <row r="122798" ht="12.75" customHeight="1" x14ac:dyDescent="0.2"/>
    <row r="122799" ht="12.75" customHeight="1" x14ac:dyDescent="0.2"/>
    <row r="122800" ht="12.75" customHeight="1" x14ac:dyDescent="0.2"/>
    <row r="122801" ht="12.75" customHeight="1" x14ac:dyDescent="0.2"/>
    <row r="122802" ht="12.75" customHeight="1" x14ac:dyDescent="0.2"/>
    <row r="122803" ht="12.75" customHeight="1" x14ac:dyDescent="0.2"/>
    <row r="122804" ht="12.75" customHeight="1" x14ac:dyDescent="0.2"/>
    <row r="122805" ht="12.75" customHeight="1" x14ac:dyDescent="0.2"/>
    <row r="122806" ht="12.75" customHeight="1" x14ac:dyDescent="0.2"/>
    <row r="122807" ht="12.75" customHeight="1" x14ac:dyDescent="0.2"/>
    <row r="122808" ht="12.75" customHeight="1" x14ac:dyDescent="0.2"/>
    <row r="122809" ht="12.75" customHeight="1" x14ac:dyDescent="0.2"/>
    <row r="122810" ht="12.75" customHeight="1" x14ac:dyDescent="0.2"/>
    <row r="122811" ht="12.75" customHeight="1" x14ac:dyDescent="0.2"/>
    <row r="122812" ht="12.75" customHeight="1" x14ac:dyDescent="0.2"/>
    <row r="122813" ht="12.75" customHeight="1" x14ac:dyDescent="0.2"/>
    <row r="122814" ht="12.75" customHeight="1" x14ac:dyDescent="0.2"/>
    <row r="122815" ht="12.75" customHeight="1" x14ac:dyDescent="0.2"/>
    <row r="122816" ht="12.75" customHeight="1" x14ac:dyDescent="0.2"/>
    <row r="122817" ht="12.75" customHeight="1" x14ac:dyDescent="0.2"/>
    <row r="122818" ht="12.75" customHeight="1" x14ac:dyDescent="0.2"/>
    <row r="122819" ht="12.75" customHeight="1" x14ac:dyDescent="0.2"/>
    <row r="122820" ht="12.75" customHeight="1" x14ac:dyDescent="0.2"/>
    <row r="122821" ht="12.75" customHeight="1" x14ac:dyDescent="0.2"/>
    <row r="122822" ht="12.75" customHeight="1" x14ac:dyDescent="0.2"/>
    <row r="122823" ht="12.75" customHeight="1" x14ac:dyDescent="0.2"/>
    <row r="122824" ht="12.75" customHeight="1" x14ac:dyDescent="0.2"/>
    <row r="122825" ht="12.75" customHeight="1" x14ac:dyDescent="0.2"/>
    <row r="122826" ht="12.75" customHeight="1" x14ac:dyDescent="0.2"/>
    <row r="122827" ht="12.75" customHeight="1" x14ac:dyDescent="0.2"/>
    <row r="122828" ht="12.75" customHeight="1" x14ac:dyDescent="0.2"/>
    <row r="122829" ht="12.75" customHeight="1" x14ac:dyDescent="0.2"/>
    <row r="122830" ht="12.75" customHeight="1" x14ac:dyDescent="0.2"/>
    <row r="122831" ht="12.75" customHeight="1" x14ac:dyDescent="0.2"/>
    <row r="122832" ht="12.75" customHeight="1" x14ac:dyDescent="0.2"/>
    <row r="122833" ht="12.75" customHeight="1" x14ac:dyDescent="0.2"/>
    <row r="122834" ht="12.75" customHeight="1" x14ac:dyDescent="0.2"/>
    <row r="122835" ht="12.75" customHeight="1" x14ac:dyDescent="0.2"/>
    <row r="122836" ht="12.75" customHeight="1" x14ac:dyDescent="0.2"/>
    <row r="122837" ht="12.75" customHeight="1" x14ac:dyDescent="0.2"/>
    <row r="122838" ht="12.75" customHeight="1" x14ac:dyDescent="0.2"/>
    <row r="122839" ht="12.75" customHeight="1" x14ac:dyDescent="0.2"/>
    <row r="122840" ht="12.75" customHeight="1" x14ac:dyDescent="0.2"/>
    <row r="122841" ht="12.75" customHeight="1" x14ac:dyDescent="0.2"/>
    <row r="122842" ht="12.75" customHeight="1" x14ac:dyDescent="0.2"/>
    <row r="122843" ht="12.75" customHeight="1" x14ac:dyDescent="0.2"/>
    <row r="122844" ht="12.75" customHeight="1" x14ac:dyDescent="0.2"/>
    <row r="122845" ht="12.75" customHeight="1" x14ac:dyDescent="0.2"/>
    <row r="122846" ht="12.75" customHeight="1" x14ac:dyDescent="0.2"/>
    <row r="122847" ht="12.75" customHeight="1" x14ac:dyDescent="0.2"/>
    <row r="122848" ht="12.75" customHeight="1" x14ac:dyDescent="0.2"/>
    <row r="122849" ht="12.75" customHeight="1" x14ac:dyDescent="0.2"/>
    <row r="122850" ht="12.75" customHeight="1" x14ac:dyDescent="0.2"/>
    <row r="122851" ht="12.75" customHeight="1" x14ac:dyDescent="0.2"/>
    <row r="122852" ht="12.75" customHeight="1" x14ac:dyDescent="0.2"/>
    <row r="122853" ht="12.75" customHeight="1" x14ac:dyDescent="0.2"/>
    <row r="122854" ht="12.75" customHeight="1" x14ac:dyDescent="0.2"/>
    <row r="122855" ht="12.75" customHeight="1" x14ac:dyDescent="0.2"/>
    <row r="122856" ht="12.75" customHeight="1" x14ac:dyDescent="0.2"/>
    <row r="122857" ht="12.75" customHeight="1" x14ac:dyDescent="0.2"/>
    <row r="122858" ht="12.75" customHeight="1" x14ac:dyDescent="0.2"/>
    <row r="122859" ht="12.75" customHeight="1" x14ac:dyDescent="0.2"/>
    <row r="122860" ht="12.75" customHeight="1" x14ac:dyDescent="0.2"/>
    <row r="122861" ht="12.75" customHeight="1" x14ac:dyDescent="0.2"/>
    <row r="122862" ht="12.75" customHeight="1" x14ac:dyDescent="0.2"/>
    <row r="122863" ht="12.75" customHeight="1" x14ac:dyDescent="0.2"/>
    <row r="122864" ht="12.75" customHeight="1" x14ac:dyDescent="0.2"/>
    <row r="122865" ht="12.75" customHeight="1" x14ac:dyDescent="0.2"/>
    <row r="122866" ht="12.75" customHeight="1" x14ac:dyDescent="0.2"/>
    <row r="122867" ht="12.75" customHeight="1" x14ac:dyDescent="0.2"/>
    <row r="122868" ht="12.75" customHeight="1" x14ac:dyDescent="0.2"/>
    <row r="122869" ht="12.75" customHeight="1" x14ac:dyDescent="0.2"/>
    <row r="122870" ht="12.75" customHeight="1" x14ac:dyDescent="0.2"/>
    <row r="122871" ht="12.75" customHeight="1" x14ac:dyDescent="0.2"/>
    <row r="122872" ht="12.75" customHeight="1" x14ac:dyDescent="0.2"/>
    <row r="122873" ht="12.75" customHeight="1" x14ac:dyDescent="0.2"/>
    <row r="122874" ht="12.75" customHeight="1" x14ac:dyDescent="0.2"/>
    <row r="122875" ht="12.75" customHeight="1" x14ac:dyDescent="0.2"/>
    <row r="122876" ht="12.75" customHeight="1" x14ac:dyDescent="0.2"/>
    <row r="122877" ht="12.75" customHeight="1" x14ac:dyDescent="0.2"/>
    <row r="122878" ht="12.75" customHeight="1" x14ac:dyDescent="0.2"/>
    <row r="122879" ht="12.75" customHeight="1" x14ac:dyDescent="0.2"/>
    <row r="122880" ht="12.75" customHeight="1" x14ac:dyDescent="0.2"/>
    <row r="122881" ht="12.75" customHeight="1" x14ac:dyDescent="0.2"/>
    <row r="122882" ht="12.75" customHeight="1" x14ac:dyDescent="0.2"/>
    <row r="122883" ht="12.75" customHeight="1" x14ac:dyDescent="0.2"/>
    <row r="122884" ht="12.75" customHeight="1" x14ac:dyDescent="0.2"/>
    <row r="122885" ht="12.75" customHeight="1" x14ac:dyDescent="0.2"/>
    <row r="122886" ht="12.75" customHeight="1" x14ac:dyDescent="0.2"/>
    <row r="122887" ht="12.75" customHeight="1" x14ac:dyDescent="0.2"/>
    <row r="122888" ht="12.75" customHeight="1" x14ac:dyDescent="0.2"/>
    <row r="122889" ht="12.75" customHeight="1" x14ac:dyDescent="0.2"/>
    <row r="122890" ht="12.75" customHeight="1" x14ac:dyDescent="0.2"/>
    <row r="122891" ht="12.75" customHeight="1" x14ac:dyDescent="0.2"/>
    <row r="122892" ht="12.75" customHeight="1" x14ac:dyDescent="0.2"/>
    <row r="122893" ht="12.75" customHeight="1" x14ac:dyDescent="0.2"/>
    <row r="122894" ht="12.75" customHeight="1" x14ac:dyDescent="0.2"/>
    <row r="122895" ht="12.75" customHeight="1" x14ac:dyDescent="0.2"/>
    <row r="122896" ht="12.75" customHeight="1" x14ac:dyDescent="0.2"/>
    <row r="122897" ht="12.75" customHeight="1" x14ac:dyDescent="0.2"/>
    <row r="122898" ht="12.75" customHeight="1" x14ac:dyDescent="0.2"/>
    <row r="122899" ht="12.75" customHeight="1" x14ac:dyDescent="0.2"/>
    <row r="122900" ht="12.75" customHeight="1" x14ac:dyDescent="0.2"/>
    <row r="122901" ht="12.75" customHeight="1" x14ac:dyDescent="0.2"/>
    <row r="122902" ht="12.75" customHeight="1" x14ac:dyDescent="0.2"/>
    <row r="122903" ht="12.75" customHeight="1" x14ac:dyDescent="0.2"/>
    <row r="122904" ht="12.75" customHeight="1" x14ac:dyDescent="0.2"/>
    <row r="122905" ht="12.75" customHeight="1" x14ac:dyDescent="0.2"/>
    <row r="122906" ht="12.75" customHeight="1" x14ac:dyDescent="0.2"/>
    <row r="122907" ht="12.75" customHeight="1" x14ac:dyDescent="0.2"/>
    <row r="122908" ht="12.75" customHeight="1" x14ac:dyDescent="0.2"/>
    <row r="122909" ht="12.75" customHeight="1" x14ac:dyDescent="0.2"/>
    <row r="122910" ht="12.75" customHeight="1" x14ac:dyDescent="0.2"/>
    <row r="122911" ht="12.75" customHeight="1" x14ac:dyDescent="0.2"/>
    <row r="122912" ht="12.75" customHeight="1" x14ac:dyDescent="0.2"/>
    <row r="122913" ht="12.75" customHeight="1" x14ac:dyDescent="0.2"/>
    <row r="122914" ht="12.75" customHeight="1" x14ac:dyDescent="0.2"/>
    <row r="122915" ht="12.75" customHeight="1" x14ac:dyDescent="0.2"/>
    <row r="122916" ht="12.75" customHeight="1" x14ac:dyDescent="0.2"/>
    <row r="122917" ht="12.75" customHeight="1" x14ac:dyDescent="0.2"/>
    <row r="122918" ht="12.75" customHeight="1" x14ac:dyDescent="0.2"/>
    <row r="122919" ht="12.75" customHeight="1" x14ac:dyDescent="0.2"/>
    <row r="122920" ht="12.75" customHeight="1" x14ac:dyDescent="0.2"/>
    <row r="122921" ht="12.75" customHeight="1" x14ac:dyDescent="0.2"/>
    <row r="122922" ht="12.75" customHeight="1" x14ac:dyDescent="0.2"/>
    <row r="122923" ht="12.75" customHeight="1" x14ac:dyDescent="0.2"/>
    <row r="122924" ht="12.75" customHeight="1" x14ac:dyDescent="0.2"/>
    <row r="122925" ht="12.75" customHeight="1" x14ac:dyDescent="0.2"/>
    <row r="122926" ht="12.75" customHeight="1" x14ac:dyDescent="0.2"/>
    <row r="122927" ht="12.75" customHeight="1" x14ac:dyDescent="0.2"/>
    <row r="122928" ht="12.75" customHeight="1" x14ac:dyDescent="0.2"/>
    <row r="122929" ht="12.75" customHeight="1" x14ac:dyDescent="0.2"/>
    <row r="122930" ht="12.75" customHeight="1" x14ac:dyDescent="0.2"/>
    <row r="122931" ht="12.75" customHeight="1" x14ac:dyDescent="0.2"/>
    <row r="122932" ht="12.75" customHeight="1" x14ac:dyDescent="0.2"/>
    <row r="122933" ht="12.75" customHeight="1" x14ac:dyDescent="0.2"/>
    <row r="122934" ht="12.75" customHeight="1" x14ac:dyDescent="0.2"/>
    <row r="122935" ht="12.75" customHeight="1" x14ac:dyDescent="0.2"/>
    <row r="122936" ht="12.75" customHeight="1" x14ac:dyDescent="0.2"/>
    <row r="122937" ht="12.75" customHeight="1" x14ac:dyDescent="0.2"/>
    <row r="122938" ht="12.75" customHeight="1" x14ac:dyDescent="0.2"/>
    <row r="122939" ht="12.75" customHeight="1" x14ac:dyDescent="0.2"/>
    <row r="122940" ht="12.75" customHeight="1" x14ac:dyDescent="0.2"/>
    <row r="122941" ht="12.75" customHeight="1" x14ac:dyDescent="0.2"/>
    <row r="122942" ht="12.75" customHeight="1" x14ac:dyDescent="0.2"/>
    <row r="122943" ht="12.75" customHeight="1" x14ac:dyDescent="0.2"/>
    <row r="122944" ht="12.75" customHeight="1" x14ac:dyDescent="0.2"/>
    <row r="122945" ht="12.75" customHeight="1" x14ac:dyDescent="0.2"/>
    <row r="122946" ht="12.75" customHeight="1" x14ac:dyDescent="0.2"/>
    <row r="122947" ht="12.75" customHeight="1" x14ac:dyDescent="0.2"/>
    <row r="122948" ht="12.75" customHeight="1" x14ac:dyDescent="0.2"/>
    <row r="122949" ht="12.75" customHeight="1" x14ac:dyDescent="0.2"/>
    <row r="122950" ht="12.75" customHeight="1" x14ac:dyDescent="0.2"/>
    <row r="122951" ht="12.75" customHeight="1" x14ac:dyDescent="0.2"/>
    <row r="122952" ht="12.75" customHeight="1" x14ac:dyDescent="0.2"/>
    <row r="122953" ht="12.75" customHeight="1" x14ac:dyDescent="0.2"/>
    <row r="122954" ht="12.75" customHeight="1" x14ac:dyDescent="0.2"/>
    <row r="122955" ht="12.75" customHeight="1" x14ac:dyDescent="0.2"/>
    <row r="122956" ht="12.75" customHeight="1" x14ac:dyDescent="0.2"/>
    <row r="122957" ht="12.75" customHeight="1" x14ac:dyDescent="0.2"/>
    <row r="122958" ht="12.75" customHeight="1" x14ac:dyDescent="0.2"/>
    <row r="122959" ht="12.75" customHeight="1" x14ac:dyDescent="0.2"/>
    <row r="122960" ht="12.75" customHeight="1" x14ac:dyDescent="0.2"/>
    <row r="122961" ht="12.75" customHeight="1" x14ac:dyDescent="0.2"/>
    <row r="122962" ht="12.75" customHeight="1" x14ac:dyDescent="0.2"/>
    <row r="122963" ht="12.75" customHeight="1" x14ac:dyDescent="0.2"/>
    <row r="122964" ht="12.75" customHeight="1" x14ac:dyDescent="0.2"/>
    <row r="122965" ht="12.75" customHeight="1" x14ac:dyDescent="0.2"/>
    <row r="122966" ht="12.75" customHeight="1" x14ac:dyDescent="0.2"/>
    <row r="122967" ht="12.75" customHeight="1" x14ac:dyDescent="0.2"/>
    <row r="122968" ht="12.75" customHeight="1" x14ac:dyDescent="0.2"/>
    <row r="122969" ht="12.75" customHeight="1" x14ac:dyDescent="0.2"/>
    <row r="122970" ht="12.75" customHeight="1" x14ac:dyDescent="0.2"/>
    <row r="122971" ht="12.75" customHeight="1" x14ac:dyDescent="0.2"/>
    <row r="122972" ht="12.75" customHeight="1" x14ac:dyDescent="0.2"/>
    <row r="122973" ht="12.75" customHeight="1" x14ac:dyDescent="0.2"/>
    <row r="122974" ht="12.75" customHeight="1" x14ac:dyDescent="0.2"/>
    <row r="122975" ht="12.75" customHeight="1" x14ac:dyDescent="0.2"/>
    <row r="122976" ht="12.75" customHeight="1" x14ac:dyDescent="0.2"/>
    <row r="122977" ht="12.75" customHeight="1" x14ac:dyDescent="0.2"/>
    <row r="122978" ht="12.75" customHeight="1" x14ac:dyDescent="0.2"/>
    <row r="122979" ht="12.75" customHeight="1" x14ac:dyDescent="0.2"/>
    <row r="122980" ht="12.75" customHeight="1" x14ac:dyDescent="0.2"/>
    <row r="122981" ht="12.75" customHeight="1" x14ac:dyDescent="0.2"/>
    <row r="122982" ht="12.75" customHeight="1" x14ac:dyDescent="0.2"/>
    <row r="122983" ht="12.75" customHeight="1" x14ac:dyDescent="0.2"/>
    <row r="122984" ht="12.75" customHeight="1" x14ac:dyDescent="0.2"/>
    <row r="122985" ht="12.75" customHeight="1" x14ac:dyDescent="0.2"/>
    <row r="122986" ht="12.75" customHeight="1" x14ac:dyDescent="0.2"/>
    <row r="122987" ht="12.75" customHeight="1" x14ac:dyDescent="0.2"/>
    <row r="122988" ht="12.75" customHeight="1" x14ac:dyDescent="0.2"/>
    <row r="122989" ht="12.75" customHeight="1" x14ac:dyDescent="0.2"/>
    <row r="122990" ht="12.75" customHeight="1" x14ac:dyDescent="0.2"/>
    <row r="122991" ht="12.75" customHeight="1" x14ac:dyDescent="0.2"/>
    <row r="122992" ht="12.75" customHeight="1" x14ac:dyDescent="0.2"/>
    <row r="122993" ht="12.75" customHeight="1" x14ac:dyDescent="0.2"/>
    <row r="122994" ht="12.75" customHeight="1" x14ac:dyDescent="0.2"/>
    <row r="122995" ht="12.75" customHeight="1" x14ac:dyDescent="0.2"/>
    <row r="122996" ht="12.75" customHeight="1" x14ac:dyDescent="0.2"/>
    <row r="122997" ht="12.75" customHeight="1" x14ac:dyDescent="0.2"/>
    <row r="122998" ht="12.75" customHeight="1" x14ac:dyDescent="0.2"/>
    <row r="122999" ht="12.75" customHeight="1" x14ac:dyDescent="0.2"/>
    <row r="123000" ht="12.75" customHeight="1" x14ac:dyDescent="0.2"/>
    <row r="123001" ht="12.75" customHeight="1" x14ac:dyDescent="0.2"/>
    <row r="123002" ht="12.75" customHeight="1" x14ac:dyDescent="0.2"/>
    <row r="123003" ht="12.75" customHeight="1" x14ac:dyDescent="0.2"/>
    <row r="123004" ht="12.75" customHeight="1" x14ac:dyDescent="0.2"/>
    <row r="123005" ht="12.75" customHeight="1" x14ac:dyDescent="0.2"/>
    <row r="123006" ht="12.75" customHeight="1" x14ac:dyDescent="0.2"/>
    <row r="123007" ht="12.75" customHeight="1" x14ac:dyDescent="0.2"/>
    <row r="123008" ht="12.75" customHeight="1" x14ac:dyDescent="0.2"/>
    <row r="123009" ht="12.75" customHeight="1" x14ac:dyDescent="0.2"/>
    <row r="123010" ht="12.75" customHeight="1" x14ac:dyDescent="0.2"/>
    <row r="123011" ht="12.75" customHeight="1" x14ac:dyDescent="0.2"/>
    <row r="123012" ht="12.75" customHeight="1" x14ac:dyDescent="0.2"/>
    <row r="123013" ht="12.75" customHeight="1" x14ac:dyDescent="0.2"/>
    <row r="123014" ht="12.75" customHeight="1" x14ac:dyDescent="0.2"/>
    <row r="123015" ht="12.75" customHeight="1" x14ac:dyDescent="0.2"/>
    <row r="123016" ht="12.75" customHeight="1" x14ac:dyDescent="0.2"/>
    <row r="123017" ht="12.75" customHeight="1" x14ac:dyDescent="0.2"/>
    <row r="123018" ht="12.75" customHeight="1" x14ac:dyDescent="0.2"/>
    <row r="123019" ht="12.75" customHeight="1" x14ac:dyDescent="0.2"/>
    <row r="123020" ht="12.75" customHeight="1" x14ac:dyDescent="0.2"/>
    <row r="123021" ht="12.75" customHeight="1" x14ac:dyDescent="0.2"/>
    <row r="123022" ht="12.75" customHeight="1" x14ac:dyDescent="0.2"/>
    <row r="123023" ht="12.75" customHeight="1" x14ac:dyDescent="0.2"/>
    <row r="123024" ht="12.75" customHeight="1" x14ac:dyDescent="0.2"/>
    <row r="123025" ht="12.75" customHeight="1" x14ac:dyDescent="0.2"/>
    <row r="123026" ht="12.75" customHeight="1" x14ac:dyDescent="0.2"/>
    <row r="123027" ht="12.75" customHeight="1" x14ac:dyDescent="0.2"/>
    <row r="123028" ht="12.75" customHeight="1" x14ac:dyDescent="0.2"/>
    <row r="123029" ht="12.75" customHeight="1" x14ac:dyDescent="0.2"/>
    <row r="123030" ht="12.75" customHeight="1" x14ac:dyDescent="0.2"/>
    <row r="123031" ht="12.75" customHeight="1" x14ac:dyDescent="0.2"/>
    <row r="123032" ht="12.75" customHeight="1" x14ac:dyDescent="0.2"/>
    <row r="123033" ht="12.75" customHeight="1" x14ac:dyDescent="0.2"/>
    <row r="123034" ht="12.75" customHeight="1" x14ac:dyDescent="0.2"/>
    <row r="123035" ht="12.75" customHeight="1" x14ac:dyDescent="0.2"/>
    <row r="123036" ht="12.75" customHeight="1" x14ac:dyDescent="0.2"/>
    <row r="123037" ht="12.75" customHeight="1" x14ac:dyDescent="0.2"/>
    <row r="123038" ht="12.75" customHeight="1" x14ac:dyDescent="0.2"/>
    <row r="123039" ht="12.75" customHeight="1" x14ac:dyDescent="0.2"/>
    <row r="123040" ht="12.75" customHeight="1" x14ac:dyDescent="0.2"/>
    <row r="123041" ht="12.75" customHeight="1" x14ac:dyDescent="0.2"/>
    <row r="123042" ht="12.75" customHeight="1" x14ac:dyDescent="0.2"/>
    <row r="123043" ht="12.75" customHeight="1" x14ac:dyDescent="0.2"/>
    <row r="123044" ht="12.75" customHeight="1" x14ac:dyDescent="0.2"/>
    <row r="123045" ht="12.75" customHeight="1" x14ac:dyDescent="0.2"/>
    <row r="123046" ht="12.75" customHeight="1" x14ac:dyDescent="0.2"/>
    <row r="123047" ht="12.75" customHeight="1" x14ac:dyDescent="0.2"/>
    <row r="123048" ht="12.75" customHeight="1" x14ac:dyDescent="0.2"/>
    <row r="123049" ht="12.75" customHeight="1" x14ac:dyDescent="0.2"/>
    <row r="123050" ht="12.75" customHeight="1" x14ac:dyDescent="0.2"/>
    <row r="123051" ht="12.75" customHeight="1" x14ac:dyDescent="0.2"/>
    <row r="123052" ht="12.75" customHeight="1" x14ac:dyDescent="0.2"/>
    <row r="123053" ht="12.75" customHeight="1" x14ac:dyDescent="0.2"/>
    <row r="123054" ht="12.75" customHeight="1" x14ac:dyDescent="0.2"/>
    <row r="123055" ht="12.75" customHeight="1" x14ac:dyDescent="0.2"/>
    <row r="123056" ht="12.75" customHeight="1" x14ac:dyDescent="0.2"/>
    <row r="123057" ht="12.75" customHeight="1" x14ac:dyDescent="0.2"/>
    <row r="123058" ht="12.75" customHeight="1" x14ac:dyDescent="0.2"/>
    <row r="123059" ht="12.75" customHeight="1" x14ac:dyDescent="0.2"/>
    <row r="123060" ht="12.75" customHeight="1" x14ac:dyDescent="0.2"/>
    <row r="123061" ht="12.75" customHeight="1" x14ac:dyDescent="0.2"/>
    <row r="123062" ht="12.75" customHeight="1" x14ac:dyDescent="0.2"/>
    <row r="123063" ht="12.75" customHeight="1" x14ac:dyDescent="0.2"/>
    <row r="123064" ht="12.75" customHeight="1" x14ac:dyDescent="0.2"/>
    <row r="123065" ht="12.75" customHeight="1" x14ac:dyDescent="0.2"/>
    <row r="123066" ht="12.75" customHeight="1" x14ac:dyDescent="0.2"/>
    <row r="123067" ht="12.75" customHeight="1" x14ac:dyDescent="0.2"/>
    <row r="123068" ht="12.75" customHeight="1" x14ac:dyDescent="0.2"/>
    <row r="123069" ht="12.75" customHeight="1" x14ac:dyDescent="0.2"/>
    <row r="123070" ht="12.75" customHeight="1" x14ac:dyDescent="0.2"/>
    <row r="123071" ht="12.75" customHeight="1" x14ac:dyDescent="0.2"/>
    <row r="123072" ht="12.75" customHeight="1" x14ac:dyDescent="0.2"/>
    <row r="123073" ht="12.75" customHeight="1" x14ac:dyDescent="0.2"/>
    <row r="123074" ht="12.75" customHeight="1" x14ac:dyDescent="0.2"/>
    <row r="123075" ht="12.75" customHeight="1" x14ac:dyDescent="0.2"/>
    <row r="123076" ht="12.75" customHeight="1" x14ac:dyDescent="0.2"/>
    <row r="123077" ht="12.75" customHeight="1" x14ac:dyDescent="0.2"/>
    <row r="123078" ht="12.75" customHeight="1" x14ac:dyDescent="0.2"/>
    <row r="123079" ht="12.75" customHeight="1" x14ac:dyDescent="0.2"/>
    <row r="123080" ht="12.75" customHeight="1" x14ac:dyDescent="0.2"/>
    <row r="123081" ht="12.75" customHeight="1" x14ac:dyDescent="0.2"/>
    <row r="123082" ht="12.75" customHeight="1" x14ac:dyDescent="0.2"/>
    <row r="123083" ht="12.75" customHeight="1" x14ac:dyDescent="0.2"/>
    <row r="123084" ht="12.75" customHeight="1" x14ac:dyDescent="0.2"/>
    <row r="123085" ht="12.75" customHeight="1" x14ac:dyDescent="0.2"/>
    <row r="123086" ht="12.75" customHeight="1" x14ac:dyDescent="0.2"/>
    <row r="123087" ht="12.75" customHeight="1" x14ac:dyDescent="0.2"/>
    <row r="123088" ht="12.75" customHeight="1" x14ac:dyDescent="0.2"/>
    <row r="123089" ht="12.75" customHeight="1" x14ac:dyDescent="0.2"/>
    <row r="123090" ht="12.75" customHeight="1" x14ac:dyDescent="0.2"/>
    <row r="123091" ht="12.75" customHeight="1" x14ac:dyDescent="0.2"/>
    <row r="123092" ht="12.75" customHeight="1" x14ac:dyDescent="0.2"/>
    <row r="123093" ht="12.75" customHeight="1" x14ac:dyDescent="0.2"/>
    <row r="123094" ht="12.75" customHeight="1" x14ac:dyDescent="0.2"/>
    <row r="123095" ht="12.75" customHeight="1" x14ac:dyDescent="0.2"/>
    <row r="123096" ht="12.75" customHeight="1" x14ac:dyDescent="0.2"/>
    <row r="123097" ht="12.75" customHeight="1" x14ac:dyDescent="0.2"/>
    <row r="123098" ht="12.75" customHeight="1" x14ac:dyDescent="0.2"/>
    <row r="123099" ht="12.75" customHeight="1" x14ac:dyDescent="0.2"/>
    <row r="123100" ht="12.75" customHeight="1" x14ac:dyDescent="0.2"/>
    <row r="123101" ht="12.75" customHeight="1" x14ac:dyDescent="0.2"/>
    <row r="123102" ht="12.75" customHeight="1" x14ac:dyDescent="0.2"/>
    <row r="123103" ht="12.75" customHeight="1" x14ac:dyDescent="0.2"/>
    <row r="123104" ht="12.75" customHeight="1" x14ac:dyDescent="0.2"/>
    <row r="123105" ht="12.75" customHeight="1" x14ac:dyDescent="0.2"/>
    <row r="123106" ht="12.75" customHeight="1" x14ac:dyDescent="0.2"/>
    <row r="123107" ht="12.75" customHeight="1" x14ac:dyDescent="0.2"/>
    <row r="123108" ht="12.75" customHeight="1" x14ac:dyDescent="0.2"/>
    <row r="123109" ht="12.75" customHeight="1" x14ac:dyDescent="0.2"/>
    <row r="123110" ht="12.75" customHeight="1" x14ac:dyDescent="0.2"/>
    <row r="123111" ht="12.75" customHeight="1" x14ac:dyDescent="0.2"/>
    <row r="123112" ht="12.75" customHeight="1" x14ac:dyDescent="0.2"/>
    <row r="123113" ht="12.75" customHeight="1" x14ac:dyDescent="0.2"/>
    <row r="123114" ht="12.75" customHeight="1" x14ac:dyDescent="0.2"/>
    <row r="123115" ht="12.75" customHeight="1" x14ac:dyDescent="0.2"/>
    <row r="123116" ht="12.75" customHeight="1" x14ac:dyDescent="0.2"/>
    <row r="123117" ht="12.75" customHeight="1" x14ac:dyDescent="0.2"/>
    <row r="123118" ht="12.75" customHeight="1" x14ac:dyDescent="0.2"/>
    <row r="123119" ht="12.75" customHeight="1" x14ac:dyDescent="0.2"/>
    <row r="123120" ht="12.75" customHeight="1" x14ac:dyDescent="0.2"/>
    <row r="123121" ht="12.75" customHeight="1" x14ac:dyDescent="0.2"/>
    <row r="123122" ht="12.75" customHeight="1" x14ac:dyDescent="0.2"/>
    <row r="123123" ht="12.75" customHeight="1" x14ac:dyDescent="0.2"/>
    <row r="123124" ht="12.75" customHeight="1" x14ac:dyDescent="0.2"/>
    <row r="123125" ht="12.75" customHeight="1" x14ac:dyDescent="0.2"/>
    <row r="123126" ht="12.75" customHeight="1" x14ac:dyDescent="0.2"/>
    <row r="123127" ht="12.75" customHeight="1" x14ac:dyDescent="0.2"/>
    <row r="123128" ht="12.75" customHeight="1" x14ac:dyDescent="0.2"/>
    <row r="123129" ht="12.75" customHeight="1" x14ac:dyDescent="0.2"/>
    <row r="123130" ht="12.75" customHeight="1" x14ac:dyDescent="0.2"/>
    <row r="123131" ht="12.75" customHeight="1" x14ac:dyDescent="0.2"/>
    <row r="123132" ht="12.75" customHeight="1" x14ac:dyDescent="0.2"/>
    <row r="123133" ht="12.75" customHeight="1" x14ac:dyDescent="0.2"/>
    <row r="123134" ht="12.75" customHeight="1" x14ac:dyDescent="0.2"/>
    <row r="123135" ht="12.75" customHeight="1" x14ac:dyDescent="0.2"/>
    <row r="123136" ht="12.75" customHeight="1" x14ac:dyDescent="0.2"/>
    <row r="123137" ht="12.75" customHeight="1" x14ac:dyDescent="0.2"/>
    <row r="123138" ht="12.75" customHeight="1" x14ac:dyDescent="0.2"/>
    <row r="123139" ht="12.75" customHeight="1" x14ac:dyDescent="0.2"/>
    <row r="123140" ht="12.75" customHeight="1" x14ac:dyDescent="0.2"/>
    <row r="123141" ht="12.75" customHeight="1" x14ac:dyDescent="0.2"/>
    <row r="123142" ht="12.75" customHeight="1" x14ac:dyDescent="0.2"/>
    <row r="123143" ht="12.75" customHeight="1" x14ac:dyDescent="0.2"/>
    <row r="123144" ht="12.75" customHeight="1" x14ac:dyDescent="0.2"/>
    <row r="123145" ht="12.75" customHeight="1" x14ac:dyDescent="0.2"/>
    <row r="123146" ht="12.75" customHeight="1" x14ac:dyDescent="0.2"/>
    <row r="123147" ht="12.75" customHeight="1" x14ac:dyDescent="0.2"/>
    <row r="123148" ht="12.75" customHeight="1" x14ac:dyDescent="0.2"/>
    <row r="123149" ht="12.75" customHeight="1" x14ac:dyDescent="0.2"/>
    <row r="123150" ht="12.75" customHeight="1" x14ac:dyDescent="0.2"/>
    <row r="123151" ht="12.75" customHeight="1" x14ac:dyDescent="0.2"/>
    <row r="123152" ht="12.75" customHeight="1" x14ac:dyDescent="0.2"/>
    <row r="123153" ht="12.75" customHeight="1" x14ac:dyDescent="0.2"/>
    <row r="123154" ht="12.75" customHeight="1" x14ac:dyDescent="0.2"/>
    <row r="123155" ht="12.75" customHeight="1" x14ac:dyDescent="0.2"/>
    <row r="123156" ht="12.75" customHeight="1" x14ac:dyDescent="0.2"/>
    <row r="123157" ht="12.75" customHeight="1" x14ac:dyDescent="0.2"/>
    <row r="123158" ht="12.75" customHeight="1" x14ac:dyDescent="0.2"/>
    <row r="123159" ht="12.75" customHeight="1" x14ac:dyDescent="0.2"/>
    <row r="123160" ht="12.75" customHeight="1" x14ac:dyDescent="0.2"/>
    <row r="123161" ht="12.75" customHeight="1" x14ac:dyDescent="0.2"/>
    <row r="123162" ht="12.75" customHeight="1" x14ac:dyDescent="0.2"/>
    <row r="123163" ht="12.75" customHeight="1" x14ac:dyDescent="0.2"/>
    <row r="123164" ht="12.75" customHeight="1" x14ac:dyDescent="0.2"/>
    <row r="123165" ht="12.75" customHeight="1" x14ac:dyDescent="0.2"/>
    <row r="123166" ht="12.75" customHeight="1" x14ac:dyDescent="0.2"/>
    <row r="123167" ht="12.75" customHeight="1" x14ac:dyDescent="0.2"/>
    <row r="123168" ht="12.75" customHeight="1" x14ac:dyDescent="0.2"/>
    <row r="123169" ht="12.75" customHeight="1" x14ac:dyDescent="0.2"/>
    <row r="123170" ht="12.75" customHeight="1" x14ac:dyDescent="0.2"/>
    <row r="123171" ht="12.75" customHeight="1" x14ac:dyDescent="0.2"/>
    <row r="123172" ht="12.75" customHeight="1" x14ac:dyDescent="0.2"/>
    <row r="123173" ht="12.75" customHeight="1" x14ac:dyDescent="0.2"/>
    <row r="123174" ht="12.75" customHeight="1" x14ac:dyDescent="0.2"/>
    <row r="123175" ht="12.75" customHeight="1" x14ac:dyDescent="0.2"/>
    <row r="123176" ht="12.75" customHeight="1" x14ac:dyDescent="0.2"/>
    <row r="123177" ht="12.75" customHeight="1" x14ac:dyDescent="0.2"/>
    <row r="123178" ht="12.75" customHeight="1" x14ac:dyDescent="0.2"/>
    <row r="123179" ht="12.75" customHeight="1" x14ac:dyDescent="0.2"/>
    <row r="123180" ht="12.75" customHeight="1" x14ac:dyDescent="0.2"/>
    <row r="123181" ht="12.75" customHeight="1" x14ac:dyDescent="0.2"/>
    <row r="123182" ht="12.75" customHeight="1" x14ac:dyDescent="0.2"/>
    <row r="123183" ht="12.75" customHeight="1" x14ac:dyDescent="0.2"/>
    <row r="123184" ht="12.75" customHeight="1" x14ac:dyDescent="0.2"/>
    <row r="123185" ht="12.75" customHeight="1" x14ac:dyDescent="0.2"/>
    <row r="123186" ht="12.75" customHeight="1" x14ac:dyDescent="0.2"/>
    <row r="123187" ht="12.75" customHeight="1" x14ac:dyDescent="0.2"/>
    <row r="123188" ht="12.75" customHeight="1" x14ac:dyDescent="0.2"/>
    <row r="123189" ht="12.75" customHeight="1" x14ac:dyDescent="0.2"/>
    <row r="123190" ht="12.75" customHeight="1" x14ac:dyDescent="0.2"/>
    <row r="123191" ht="12.75" customHeight="1" x14ac:dyDescent="0.2"/>
    <row r="123192" ht="12.75" customHeight="1" x14ac:dyDescent="0.2"/>
    <row r="123193" ht="12.75" customHeight="1" x14ac:dyDescent="0.2"/>
    <row r="123194" ht="12.75" customHeight="1" x14ac:dyDescent="0.2"/>
    <row r="123195" ht="12.75" customHeight="1" x14ac:dyDescent="0.2"/>
    <row r="123196" ht="12.75" customHeight="1" x14ac:dyDescent="0.2"/>
    <row r="123197" ht="12.75" customHeight="1" x14ac:dyDescent="0.2"/>
    <row r="123198" ht="12.75" customHeight="1" x14ac:dyDescent="0.2"/>
    <row r="123199" ht="12.75" customHeight="1" x14ac:dyDescent="0.2"/>
    <row r="123200" ht="12.75" customHeight="1" x14ac:dyDescent="0.2"/>
    <row r="123201" ht="12.75" customHeight="1" x14ac:dyDescent="0.2"/>
    <row r="123202" ht="12.75" customHeight="1" x14ac:dyDescent="0.2"/>
    <row r="123203" ht="12.75" customHeight="1" x14ac:dyDescent="0.2"/>
    <row r="123204" ht="12.75" customHeight="1" x14ac:dyDescent="0.2"/>
    <row r="123205" ht="12.75" customHeight="1" x14ac:dyDescent="0.2"/>
    <row r="123206" ht="12.75" customHeight="1" x14ac:dyDescent="0.2"/>
    <row r="123207" ht="12.75" customHeight="1" x14ac:dyDescent="0.2"/>
    <row r="123208" ht="12.75" customHeight="1" x14ac:dyDescent="0.2"/>
    <row r="123209" ht="12.75" customHeight="1" x14ac:dyDescent="0.2"/>
    <row r="123210" ht="12.75" customHeight="1" x14ac:dyDescent="0.2"/>
    <row r="123211" ht="12.75" customHeight="1" x14ac:dyDescent="0.2"/>
    <row r="123212" ht="12.75" customHeight="1" x14ac:dyDescent="0.2"/>
    <row r="123213" ht="12.75" customHeight="1" x14ac:dyDescent="0.2"/>
    <row r="123214" ht="12.75" customHeight="1" x14ac:dyDescent="0.2"/>
    <row r="123215" ht="12.75" customHeight="1" x14ac:dyDescent="0.2"/>
    <row r="123216" ht="12.75" customHeight="1" x14ac:dyDescent="0.2"/>
    <row r="123217" ht="12.75" customHeight="1" x14ac:dyDescent="0.2"/>
    <row r="123218" ht="12.75" customHeight="1" x14ac:dyDescent="0.2"/>
    <row r="123219" ht="12.75" customHeight="1" x14ac:dyDescent="0.2"/>
    <row r="123220" ht="12.75" customHeight="1" x14ac:dyDescent="0.2"/>
    <row r="123221" ht="12.75" customHeight="1" x14ac:dyDescent="0.2"/>
    <row r="123222" ht="12.75" customHeight="1" x14ac:dyDescent="0.2"/>
    <row r="123223" ht="12.75" customHeight="1" x14ac:dyDescent="0.2"/>
    <row r="123224" ht="12.75" customHeight="1" x14ac:dyDescent="0.2"/>
    <row r="123225" ht="12.75" customHeight="1" x14ac:dyDescent="0.2"/>
    <row r="123226" ht="12.75" customHeight="1" x14ac:dyDescent="0.2"/>
    <row r="123227" ht="12.75" customHeight="1" x14ac:dyDescent="0.2"/>
    <row r="123228" ht="12.75" customHeight="1" x14ac:dyDescent="0.2"/>
    <row r="123229" ht="12.75" customHeight="1" x14ac:dyDescent="0.2"/>
    <row r="123230" ht="12.75" customHeight="1" x14ac:dyDescent="0.2"/>
    <row r="123231" ht="12.75" customHeight="1" x14ac:dyDescent="0.2"/>
    <row r="123232" ht="12.75" customHeight="1" x14ac:dyDescent="0.2"/>
    <row r="123233" ht="12.75" customHeight="1" x14ac:dyDescent="0.2"/>
    <row r="123234" ht="12.75" customHeight="1" x14ac:dyDescent="0.2"/>
    <row r="123235" ht="12.75" customHeight="1" x14ac:dyDescent="0.2"/>
    <row r="123236" ht="12.75" customHeight="1" x14ac:dyDescent="0.2"/>
    <row r="123237" ht="12.75" customHeight="1" x14ac:dyDescent="0.2"/>
    <row r="123238" ht="12.75" customHeight="1" x14ac:dyDescent="0.2"/>
    <row r="123239" ht="12.75" customHeight="1" x14ac:dyDescent="0.2"/>
    <row r="123240" ht="12.75" customHeight="1" x14ac:dyDescent="0.2"/>
    <row r="123241" ht="12.75" customHeight="1" x14ac:dyDescent="0.2"/>
    <row r="123242" ht="12.75" customHeight="1" x14ac:dyDescent="0.2"/>
    <row r="123243" ht="12.75" customHeight="1" x14ac:dyDescent="0.2"/>
    <row r="123244" ht="12.75" customHeight="1" x14ac:dyDescent="0.2"/>
    <row r="123245" ht="12.75" customHeight="1" x14ac:dyDescent="0.2"/>
    <row r="123246" ht="12.75" customHeight="1" x14ac:dyDescent="0.2"/>
    <row r="123247" ht="12.75" customHeight="1" x14ac:dyDescent="0.2"/>
    <row r="123248" ht="12.75" customHeight="1" x14ac:dyDescent="0.2"/>
    <row r="123249" ht="12.75" customHeight="1" x14ac:dyDescent="0.2"/>
    <row r="123250" ht="12.75" customHeight="1" x14ac:dyDescent="0.2"/>
    <row r="123251" ht="12.75" customHeight="1" x14ac:dyDescent="0.2"/>
    <row r="123252" ht="12.75" customHeight="1" x14ac:dyDescent="0.2"/>
    <row r="123253" ht="12.75" customHeight="1" x14ac:dyDescent="0.2"/>
    <row r="123254" ht="12.75" customHeight="1" x14ac:dyDescent="0.2"/>
    <row r="123255" ht="12.75" customHeight="1" x14ac:dyDescent="0.2"/>
    <row r="123256" ht="12.75" customHeight="1" x14ac:dyDescent="0.2"/>
    <row r="123257" ht="12.75" customHeight="1" x14ac:dyDescent="0.2"/>
    <row r="123258" ht="12.75" customHeight="1" x14ac:dyDescent="0.2"/>
    <row r="123259" ht="12.75" customHeight="1" x14ac:dyDescent="0.2"/>
    <row r="123260" ht="12.75" customHeight="1" x14ac:dyDescent="0.2"/>
    <row r="123261" ht="12.75" customHeight="1" x14ac:dyDescent="0.2"/>
    <row r="123262" ht="12.75" customHeight="1" x14ac:dyDescent="0.2"/>
    <row r="123263" ht="12.75" customHeight="1" x14ac:dyDescent="0.2"/>
    <row r="123264" ht="12.75" customHeight="1" x14ac:dyDescent="0.2"/>
    <row r="123265" ht="12.75" customHeight="1" x14ac:dyDescent="0.2"/>
    <row r="123266" ht="12.75" customHeight="1" x14ac:dyDescent="0.2"/>
    <row r="123267" ht="12.75" customHeight="1" x14ac:dyDescent="0.2"/>
    <row r="123268" ht="12.75" customHeight="1" x14ac:dyDescent="0.2"/>
    <row r="123269" ht="12.75" customHeight="1" x14ac:dyDescent="0.2"/>
    <row r="123270" ht="12.75" customHeight="1" x14ac:dyDescent="0.2"/>
    <row r="123271" ht="12.75" customHeight="1" x14ac:dyDescent="0.2"/>
    <row r="123272" ht="12.75" customHeight="1" x14ac:dyDescent="0.2"/>
    <row r="123273" ht="12.75" customHeight="1" x14ac:dyDescent="0.2"/>
    <row r="123274" ht="12.75" customHeight="1" x14ac:dyDescent="0.2"/>
    <row r="123275" ht="12.75" customHeight="1" x14ac:dyDescent="0.2"/>
    <row r="123276" ht="12.75" customHeight="1" x14ac:dyDescent="0.2"/>
    <row r="123277" ht="12.75" customHeight="1" x14ac:dyDescent="0.2"/>
    <row r="123278" ht="12.75" customHeight="1" x14ac:dyDescent="0.2"/>
    <row r="123279" ht="12.75" customHeight="1" x14ac:dyDescent="0.2"/>
    <row r="123280" ht="12.75" customHeight="1" x14ac:dyDescent="0.2"/>
    <row r="123281" ht="12.75" customHeight="1" x14ac:dyDescent="0.2"/>
    <row r="123282" ht="12.75" customHeight="1" x14ac:dyDescent="0.2"/>
    <row r="123283" ht="12.75" customHeight="1" x14ac:dyDescent="0.2"/>
    <row r="123284" ht="12.75" customHeight="1" x14ac:dyDescent="0.2"/>
    <row r="123285" ht="12.75" customHeight="1" x14ac:dyDescent="0.2"/>
    <row r="123286" ht="12.75" customHeight="1" x14ac:dyDescent="0.2"/>
    <row r="123287" ht="12.75" customHeight="1" x14ac:dyDescent="0.2"/>
    <row r="123288" ht="12.75" customHeight="1" x14ac:dyDescent="0.2"/>
    <row r="123289" ht="12.75" customHeight="1" x14ac:dyDescent="0.2"/>
    <row r="123290" ht="12.75" customHeight="1" x14ac:dyDescent="0.2"/>
    <row r="123291" ht="12.75" customHeight="1" x14ac:dyDescent="0.2"/>
    <row r="123292" ht="12.75" customHeight="1" x14ac:dyDescent="0.2"/>
    <row r="123293" ht="12.75" customHeight="1" x14ac:dyDescent="0.2"/>
    <row r="123294" ht="12.75" customHeight="1" x14ac:dyDescent="0.2"/>
    <row r="123295" ht="12.75" customHeight="1" x14ac:dyDescent="0.2"/>
    <row r="123296" ht="12.75" customHeight="1" x14ac:dyDescent="0.2"/>
    <row r="123297" ht="12.75" customHeight="1" x14ac:dyDescent="0.2"/>
    <row r="123298" ht="12.75" customHeight="1" x14ac:dyDescent="0.2"/>
    <row r="123299" ht="12.75" customHeight="1" x14ac:dyDescent="0.2"/>
    <row r="123300" ht="12.75" customHeight="1" x14ac:dyDescent="0.2"/>
    <row r="123301" ht="12.75" customHeight="1" x14ac:dyDescent="0.2"/>
    <row r="123302" ht="12.75" customHeight="1" x14ac:dyDescent="0.2"/>
    <row r="123303" ht="12.75" customHeight="1" x14ac:dyDescent="0.2"/>
    <row r="123304" ht="12.75" customHeight="1" x14ac:dyDescent="0.2"/>
    <row r="123305" ht="12.75" customHeight="1" x14ac:dyDescent="0.2"/>
    <row r="123306" ht="12.75" customHeight="1" x14ac:dyDescent="0.2"/>
    <row r="123307" ht="12.75" customHeight="1" x14ac:dyDescent="0.2"/>
    <row r="123308" ht="12.75" customHeight="1" x14ac:dyDescent="0.2"/>
    <row r="123309" ht="12.75" customHeight="1" x14ac:dyDescent="0.2"/>
    <row r="123310" ht="12.75" customHeight="1" x14ac:dyDescent="0.2"/>
    <row r="123311" ht="12.75" customHeight="1" x14ac:dyDescent="0.2"/>
    <row r="123312" ht="12.75" customHeight="1" x14ac:dyDescent="0.2"/>
    <row r="123313" ht="12.75" customHeight="1" x14ac:dyDescent="0.2"/>
    <row r="123314" ht="12.75" customHeight="1" x14ac:dyDescent="0.2"/>
    <row r="123315" ht="12.75" customHeight="1" x14ac:dyDescent="0.2"/>
    <row r="123316" ht="12.75" customHeight="1" x14ac:dyDescent="0.2"/>
    <row r="123317" ht="12.75" customHeight="1" x14ac:dyDescent="0.2"/>
    <row r="123318" ht="12.75" customHeight="1" x14ac:dyDescent="0.2"/>
    <row r="123319" ht="12.75" customHeight="1" x14ac:dyDescent="0.2"/>
    <row r="123320" ht="12.75" customHeight="1" x14ac:dyDescent="0.2"/>
    <row r="123321" ht="12.75" customHeight="1" x14ac:dyDescent="0.2"/>
    <row r="123322" ht="12.75" customHeight="1" x14ac:dyDescent="0.2"/>
    <row r="123323" ht="12.75" customHeight="1" x14ac:dyDescent="0.2"/>
    <row r="123324" ht="12.75" customHeight="1" x14ac:dyDescent="0.2"/>
    <row r="123325" ht="12.75" customHeight="1" x14ac:dyDescent="0.2"/>
    <row r="123326" ht="12.75" customHeight="1" x14ac:dyDescent="0.2"/>
    <row r="123327" ht="12.75" customHeight="1" x14ac:dyDescent="0.2"/>
    <row r="123328" ht="12.75" customHeight="1" x14ac:dyDescent="0.2"/>
    <row r="123329" ht="12.75" customHeight="1" x14ac:dyDescent="0.2"/>
    <row r="123330" ht="12.75" customHeight="1" x14ac:dyDescent="0.2"/>
    <row r="123331" ht="12.75" customHeight="1" x14ac:dyDescent="0.2"/>
    <row r="123332" ht="12.75" customHeight="1" x14ac:dyDescent="0.2"/>
    <row r="123333" ht="12.75" customHeight="1" x14ac:dyDescent="0.2"/>
    <row r="123334" ht="12.75" customHeight="1" x14ac:dyDescent="0.2"/>
    <row r="123335" ht="12.75" customHeight="1" x14ac:dyDescent="0.2"/>
    <row r="123336" ht="12.75" customHeight="1" x14ac:dyDescent="0.2"/>
    <row r="123337" ht="12.75" customHeight="1" x14ac:dyDescent="0.2"/>
    <row r="123338" ht="12.75" customHeight="1" x14ac:dyDescent="0.2"/>
    <row r="123339" ht="12.75" customHeight="1" x14ac:dyDescent="0.2"/>
    <row r="123340" ht="12.75" customHeight="1" x14ac:dyDescent="0.2"/>
    <row r="123341" ht="12.75" customHeight="1" x14ac:dyDescent="0.2"/>
    <row r="123342" ht="12.75" customHeight="1" x14ac:dyDescent="0.2"/>
    <row r="123343" ht="12.75" customHeight="1" x14ac:dyDescent="0.2"/>
    <row r="123344" ht="12.75" customHeight="1" x14ac:dyDescent="0.2"/>
    <row r="123345" ht="12.75" customHeight="1" x14ac:dyDescent="0.2"/>
    <row r="123346" ht="12.75" customHeight="1" x14ac:dyDescent="0.2"/>
    <row r="123347" ht="12.75" customHeight="1" x14ac:dyDescent="0.2"/>
    <row r="123348" ht="12.75" customHeight="1" x14ac:dyDescent="0.2"/>
    <row r="123349" ht="12.75" customHeight="1" x14ac:dyDescent="0.2"/>
    <row r="123350" ht="12.75" customHeight="1" x14ac:dyDescent="0.2"/>
    <row r="123351" ht="12.75" customHeight="1" x14ac:dyDescent="0.2"/>
    <row r="123352" ht="12.75" customHeight="1" x14ac:dyDescent="0.2"/>
    <row r="123353" ht="12.75" customHeight="1" x14ac:dyDescent="0.2"/>
    <row r="123354" ht="12.75" customHeight="1" x14ac:dyDescent="0.2"/>
    <row r="123355" ht="12.75" customHeight="1" x14ac:dyDescent="0.2"/>
    <row r="123356" ht="12.75" customHeight="1" x14ac:dyDescent="0.2"/>
    <row r="123357" ht="12.75" customHeight="1" x14ac:dyDescent="0.2"/>
    <row r="123358" ht="12.75" customHeight="1" x14ac:dyDescent="0.2"/>
    <row r="123359" ht="12.75" customHeight="1" x14ac:dyDescent="0.2"/>
    <row r="123360" ht="12.75" customHeight="1" x14ac:dyDescent="0.2"/>
    <row r="123361" ht="12.75" customHeight="1" x14ac:dyDescent="0.2"/>
    <row r="123362" ht="12.75" customHeight="1" x14ac:dyDescent="0.2"/>
    <row r="123363" ht="12.75" customHeight="1" x14ac:dyDescent="0.2"/>
    <row r="123364" ht="12.75" customHeight="1" x14ac:dyDescent="0.2"/>
    <row r="123365" ht="12.75" customHeight="1" x14ac:dyDescent="0.2"/>
    <row r="123366" ht="12.75" customHeight="1" x14ac:dyDescent="0.2"/>
    <row r="123367" ht="12.75" customHeight="1" x14ac:dyDescent="0.2"/>
    <row r="123368" ht="12.75" customHeight="1" x14ac:dyDescent="0.2"/>
    <row r="123369" ht="12.75" customHeight="1" x14ac:dyDescent="0.2"/>
    <row r="123370" ht="12.75" customHeight="1" x14ac:dyDescent="0.2"/>
    <row r="123371" ht="12.75" customHeight="1" x14ac:dyDescent="0.2"/>
    <row r="123372" ht="12.75" customHeight="1" x14ac:dyDescent="0.2"/>
    <row r="123373" ht="12.75" customHeight="1" x14ac:dyDescent="0.2"/>
    <row r="123374" ht="12.75" customHeight="1" x14ac:dyDescent="0.2"/>
    <row r="123375" ht="12.75" customHeight="1" x14ac:dyDescent="0.2"/>
    <row r="123376" ht="12.75" customHeight="1" x14ac:dyDescent="0.2"/>
    <row r="123377" ht="12.75" customHeight="1" x14ac:dyDescent="0.2"/>
    <row r="123378" ht="12.75" customHeight="1" x14ac:dyDescent="0.2"/>
    <row r="123379" ht="12.75" customHeight="1" x14ac:dyDescent="0.2"/>
    <row r="123380" ht="12.75" customHeight="1" x14ac:dyDescent="0.2"/>
    <row r="123381" ht="12.75" customHeight="1" x14ac:dyDescent="0.2"/>
    <row r="123382" ht="12.75" customHeight="1" x14ac:dyDescent="0.2"/>
    <row r="123383" ht="12.75" customHeight="1" x14ac:dyDescent="0.2"/>
    <row r="123384" ht="12.75" customHeight="1" x14ac:dyDescent="0.2"/>
    <row r="123385" ht="12.75" customHeight="1" x14ac:dyDescent="0.2"/>
    <row r="123386" ht="12.75" customHeight="1" x14ac:dyDescent="0.2"/>
    <row r="123387" ht="12.75" customHeight="1" x14ac:dyDescent="0.2"/>
    <row r="123388" ht="12.75" customHeight="1" x14ac:dyDescent="0.2"/>
    <row r="123389" ht="12.75" customHeight="1" x14ac:dyDescent="0.2"/>
    <row r="123390" ht="12.75" customHeight="1" x14ac:dyDescent="0.2"/>
    <row r="123391" ht="12.75" customHeight="1" x14ac:dyDescent="0.2"/>
    <row r="123392" ht="12.75" customHeight="1" x14ac:dyDescent="0.2"/>
    <row r="123393" ht="12.75" customHeight="1" x14ac:dyDescent="0.2"/>
    <row r="123394" ht="12.75" customHeight="1" x14ac:dyDescent="0.2"/>
    <row r="123395" ht="12.75" customHeight="1" x14ac:dyDescent="0.2"/>
    <row r="123396" ht="12.75" customHeight="1" x14ac:dyDescent="0.2"/>
    <row r="123397" ht="12.75" customHeight="1" x14ac:dyDescent="0.2"/>
    <row r="123398" ht="12.75" customHeight="1" x14ac:dyDescent="0.2"/>
    <row r="123399" ht="12.75" customHeight="1" x14ac:dyDescent="0.2"/>
    <row r="123400" ht="12.75" customHeight="1" x14ac:dyDescent="0.2"/>
    <row r="123401" ht="12.75" customHeight="1" x14ac:dyDescent="0.2"/>
    <row r="123402" ht="12.75" customHeight="1" x14ac:dyDescent="0.2"/>
    <row r="123403" ht="12.75" customHeight="1" x14ac:dyDescent="0.2"/>
    <row r="123404" ht="12.75" customHeight="1" x14ac:dyDescent="0.2"/>
    <row r="123405" ht="12.75" customHeight="1" x14ac:dyDescent="0.2"/>
    <row r="123406" ht="12.75" customHeight="1" x14ac:dyDescent="0.2"/>
    <row r="123407" ht="12.75" customHeight="1" x14ac:dyDescent="0.2"/>
    <row r="123408" ht="12.75" customHeight="1" x14ac:dyDescent="0.2"/>
    <row r="123409" ht="12.75" customHeight="1" x14ac:dyDescent="0.2"/>
    <row r="123410" ht="12.75" customHeight="1" x14ac:dyDescent="0.2"/>
    <row r="123411" ht="12.75" customHeight="1" x14ac:dyDescent="0.2"/>
    <row r="123412" ht="12.75" customHeight="1" x14ac:dyDescent="0.2"/>
    <row r="123413" ht="12.75" customHeight="1" x14ac:dyDescent="0.2"/>
    <row r="123414" ht="12.75" customHeight="1" x14ac:dyDescent="0.2"/>
    <row r="123415" ht="12.75" customHeight="1" x14ac:dyDescent="0.2"/>
    <row r="123416" ht="12.75" customHeight="1" x14ac:dyDescent="0.2"/>
    <row r="123417" ht="12.75" customHeight="1" x14ac:dyDescent="0.2"/>
    <row r="123418" ht="12.75" customHeight="1" x14ac:dyDescent="0.2"/>
    <row r="123419" ht="12.75" customHeight="1" x14ac:dyDescent="0.2"/>
    <row r="123420" ht="12.75" customHeight="1" x14ac:dyDescent="0.2"/>
    <row r="123421" ht="12.75" customHeight="1" x14ac:dyDescent="0.2"/>
    <row r="123422" ht="12.75" customHeight="1" x14ac:dyDescent="0.2"/>
    <row r="123423" ht="12.75" customHeight="1" x14ac:dyDescent="0.2"/>
    <row r="123424" ht="12.75" customHeight="1" x14ac:dyDescent="0.2"/>
    <row r="123425" ht="12.75" customHeight="1" x14ac:dyDescent="0.2"/>
    <row r="123426" ht="12.75" customHeight="1" x14ac:dyDescent="0.2"/>
    <row r="123427" ht="12.75" customHeight="1" x14ac:dyDescent="0.2"/>
    <row r="123428" ht="12.75" customHeight="1" x14ac:dyDescent="0.2"/>
    <row r="123429" ht="12.75" customHeight="1" x14ac:dyDescent="0.2"/>
    <row r="123430" ht="12.75" customHeight="1" x14ac:dyDescent="0.2"/>
    <row r="123431" ht="12.75" customHeight="1" x14ac:dyDescent="0.2"/>
    <row r="123432" ht="12.75" customHeight="1" x14ac:dyDescent="0.2"/>
    <row r="123433" ht="12.75" customHeight="1" x14ac:dyDescent="0.2"/>
    <row r="123434" ht="12.75" customHeight="1" x14ac:dyDescent="0.2"/>
    <row r="123435" ht="12.75" customHeight="1" x14ac:dyDescent="0.2"/>
    <row r="123436" ht="12.75" customHeight="1" x14ac:dyDescent="0.2"/>
    <row r="123437" ht="12.75" customHeight="1" x14ac:dyDescent="0.2"/>
    <row r="123438" ht="12.75" customHeight="1" x14ac:dyDescent="0.2"/>
    <row r="123439" ht="12.75" customHeight="1" x14ac:dyDescent="0.2"/>
    <row r="123440" ht="12.75" customHeight="1" x14ac:dyDescent="0.2"/>
    <row r="123441" ht="12.75" customHeight="1" x14ac:dyDescent="0.2"/>
    <row r="123442" ht="12.75" customHeight="1" x14ac:dyDescent="0.2"/>
    <row r="123443" ht="12.75" customHeight="1" x14ac:dyDescent="0.2"/>
    <row r="123444" ht="12.75" customHeight="1" x14ac:dyDescent="0.2"/>
    <row r="123445" ht="12.75" customHeight="1" x14ac:dyDescent="0.2"/>
    <row r="123446" ht="12.75" customHeight="1" x14ac:dyDescent="0.2"/>
    <row r="123447" ht="12.75" customHeight="1" x14ac:dyDescent="0.2"/>
    <row r="123448" ht="12.75" customHeight="1" x14ac:dyDescent="0.2"/>
    <row r="123449" ht="12.75" customHeight="1" x14ac:dyDescent="0.2"/>
    <row r="123450" ht="12.75" customHeight="1" x14ac:dyDescent="0.2"/>
    <row r="123451" ht="12.75" customHeight="1" x14ac:dyDescent="0.2"/>
    <row r="123452" ht="12.75" customHeight="1" x14ac:dyDescent="0.2"/>
    <row r="123453" ht="12.75" customHeight="1" x14ac:dyDescent="0.2"/>
    <row r="123454" ht="12.75" customHeight="1" x14ac:dyDescent="0.2"/>
    <row r="123455" ht="12.75" customHeight="1" x14ac:dyDescent="0.2"/>
    <row r="123456" ht="12.75" customHeight="1" x14ac:dyDescent="0.2"/>
    <row r="123457" ht="12.75" customHeight="1" x14ac:dyDescent="0.2"/>
    <row r="123458" ht="12.75" customHeight="1" x14ac:dyDescent="0.2"/>
    <row r="123459" ht="12.75" customHeight="1" x14ac:dyDescent="0.2"/>
    <row r="123460" ht="12.75" customHeight="1" x14ac:dyDescent="0.2"/>
    <row r="123461" ht="12.75" customHeight="1" x14ac:dyDescent="0.2"/>
    <row r="123462" ht="12.75" customHeight="1" x14ac:dyDescent="0.2"/>
    <row r="123463" ht="12.75" customHeight="1" x14ac:dyDescent="0.2"/>
    <row r="123464" ht="12.75" customHeight="1" x14ac:dyDescent="0.2"/>
    <row r="123465" ht="12.75" customHeight="1" x14ac:dyDescent="0.2"/>
    <row r="123466" ht="12.75" customHeight="1" x14ac:dyDescent="0.2"/>
    <row r="123467" ht="12.75" customHeight="1" x14ac:dyDescent="0.2"/>
    <row r="123468" ht="12.75" customHeight="1" x14ac:dyDescent="0.2"/>
    <row r="123469" ht="12.75" customHeight="1" x14ac:dyDescent="0.2"/>
    <row r="123470" ht="12.75" customHeight="1" x14ac:dyDescent="0.2"/>
    <row r="123471" ht="12.75" customHeight="1" x14ac:dyDescent="0.2"/>
    <row r="123472" ht="12.75" customHeight="1" x14ac:dyDescent="0.2"/>
    <row r="123473" ht="12.75" customHeight="1" x14ac:dyDescent="0.2"/>
    <row r="123474" ht="12.75" customHeight="1" x14ac:dyDescent="0.2"/>
    <row r="123475" ht="12.75" customHeight="1" x14ac:dyDescent="0.2"/>
    <row r="123476" ht="12.75" customHeight="1" x14ac:dyDescent="0.2"/>
    <row r="123477" ht="12.75" customHeight="1" x14ac:dyDescent="0.2"/>
    <row r="123478" ht="12.75" customHeight="1" x14ac:dyDescent="0.2"/>
    <row r="123479" ht="12.75" customHeight="1" x14ac:dyDescent="0.2"/>
    <row r="123480" ht="12.75" customHeight="1" x14ac:dyDescent="0.2"/>
    <row r="123481" ht="12.75" customHeight="1" x14ac:dyDescent="0.2"/>
    <row r="123482" ht="12.75" customHeight="1" x14ac:dyDescent="0.2"/>
    <row r="123483" ht="12.75" customHeight="1" x14ac:dyDescent="0.2"/>
    <row r="123484" ht="12.75" customHeight="1" x14ac:dyDescent="0.2"/>
    <row r="123485" ht="12.75" customHeight="1" x14ac:dyDescent="0.2"/>
    <row r="123486" ht="12.75" customHeight="1" x14ac:dyDescent="0.2"/>
    <row r="123487" ht="12.75" customHeight="1" x14ac:dyDescent="0.2"/>
    <row r="123488" ht="12.75" customHeight="1" x14ac:dyDescent="0.2"/>
    <row r="123489" ht="12.75" customHeight="1" x14ac:dyDescent="0.2"/>
    <row r="123490" ht="12.75" customHeight="1" x14ac:dyDescent="0.2"/>
    <row r="123491" ht="12.75" customHeight="1" x14ac:dyDescent="0.2"/>
    <row r="123492" ht="12.75" customHeight="1" x14ac:dyDescent="0.2"/>
    <row r="123493" ht="12.75" customHeight="1" x14ac:dyDescent="0.2"/>
    <row r="123494" ht="12.75" customHeight="1" x14ac:dyDescent="0.2"/>
    <row r="123495" ht="12.75" customHeight="1" x14ac:dyDescent="0.2"/>
    <row r="123496" ht="12.75" customHeight="1" x14ac:dyDescent="0.2"/>
    <row r="123497" ht="12.75" customHeight="1" x14ac:dyDescent="0.2"/>
    <row r="123498" ht="12.75" customHeight="1" x14ac:dyDescent="0.2"/>
    <row r="123499" ht="12.75" customHeight="1" x14ac:dyDescent="0.2"/>
    <row r="123500" ht="12.75" customHeight="1" x14ac:dyDescent="0.2"/>
    <row r="123501" ht="12.75" customHeight="1" x14ac:dyDescent="0.2"/>
    <row r="123502" ht="12.75" customHeight="1" x14ac:dyDescent="0.2"/>
    <row r="123503" ht="12.75" customHeight="1" x14ac:dyDescent="0.2"/>
    <row r="123504" ht="12.75" customHeight="1" x14ac:dyDescent="0.2"/>
    <row r="123505" ht="12.75" customHeight="1" x14ac:dyDescent="0.2"/>
    <row r="123506" ht="12.75" customHeight="1" x14ac:dyDescent="0.2"/>
    <row r="123507" ht="12.75" customHeight="1" x14ac:dyDescent="0.2"/>
    <row r="123508" ht="12.75" customHeight="1" x14ac:dyDescent="0.2"/>
    <row r="123509" ht="12.75" customHeight="1" x14ac:dyDescent="0.2"/>
    <row r="123510" ht="12.75" customHeight="1" x14ac:dyDescent="0.2"/>
    <row r="123511" ht="12.75" customHeight="1" x14ac:dyDescent="0.2"/>
    <row r="123512" ht="12.75" customHeight="1" x14ac:dyDescent="0.2"/>
    <row r="123513" ht="12.75" customHeight="1" x14ac:dyDescent="0.2"/>
    <row r="123514" ht="12.75" customHeight="1" x14ac:dyDescent="0.2"/>
    <row r="123515" ht="12.75" customHeight="1" x14ac:dyDescent="0.2"/>
    <row r="123516" ht="12.75" customHeight="1" x14ac:dyDescent="0.2"/>
    <row r="123517" ht="12.75" customHeight="1" x14ac:dyDescent="0.2"/>
    <row r="123518" ht="12.75" customHeight="1" x14ac:dyDescent="0.2"/>
    <row r="123519" ht="12.75" customHeight="1" x14ac:dyDescent="0.2"/>
    <row r="123520" ht="12.75" customHeight="1" x14ac:dyDescent="0.2"/>
    <row r="123521" ht="12.75" customHeight="1" x14ac:dyDescent="0.2"/>
    <row r="123522" ht="12.75" customHeight="1" x14ac:dyDescent="0.2"/>
    <row r="123523" ht="12.75" customHeight="1" x14ac:dyDescent="0.2"/>
    <row r="123524" ht="12.75" customHeight="1" x14ac:dyDescent="0.2"/>
    <row r="123525" ht="12.75" customHeight="1" x14ac:dyDescent="0.2"/>
    <row r="123526" ht="12.75" customHeight="1" x14ac:dyDescent="0.2"/>
    <row r="123527" ht="12.75" customHeight="1" x14ac:dyDescent="0.2"/>
    <row r="123528" ht="12.75" customHeight="1" x14ac:dyDescent="0.2"/>
    <row r="123529" ht="12.75" customHeight="1" x14ac:dyDescent="0.2"/>
    <row r="123530" ht="12.75" customHeight="1" x14ac:dyDescent="0.2"/>
    <row r="123531" ht="12.75" customHeight="1" x14ac:dyDescent="0.2"/>
    <row r="123532" ht="12.75" customHeight="1" x14ac:dyDescent="0.2"/>
    <row r="123533" ht="12.75" customHeight="1" x14ac:dyDescent="0.2"/>
    <row r="123534" ht="12.75" customHeight="1" x14ac:dyDescent="0.2"/>
    <row r="123535" ht="12.75" customHeight="1" x14ac:dyDescent="0.2"/>
    <row r="123536" ht="12.75" customHeight="1" x14ac:dyDescent="0.2"/>
    <row r="123537" ht="12.75" customHeight="1" x14ac:dyDescent="0.2"/>
    <row r="123538" ht="12.75" customHeight="1" x14ac:dyDescent="0.2"/>
    <row r="123539" ht="12.75" customHeight="1" x14ac:dyDescent="0.2"/>
    <row r="123540" ht="12.75" customHeight="1" x14ac:dyDescent="0.2"/>
    <row r="123541" ht="12.75" customHeight="1" x14ac:dyDescent="0.2"/>
    <row r="123542" ht="12.75" customHeight="1" x14ac:dyDescent="0.2"/>
    <row r="123543" ht="12.75" customHeight="1" x14ac:dyDescent="0.2"/>
    <row r="123544" ht="12.75" customHeight="1" x14ac:dyDescent="0.2"/>
    <row r="123545" ht="12.75" customHeight="1" x14ac:dyDescent="0.2"/>
    <row r="123546" ht="12.75" customHeight="1" x14ac:dyDescent="0.2"/>
    <row r="123547" ht="12.75" customHeight="1" x14ac:dyDescent="0.2"/>
    <row r="123548" ht="12.75" customHeight="1" x14ac:dyDescent="0.2"/>
    <row r="123549" ht="12.75" customHeight="1" x14ac:dyDescent="0.2"/>
    <row r="123550" ht="12.75" customHeight="1" x14ac:dyDescent="0.2"/>
    <row r="123551" ht="12.75" customHeight="1" x14ac:dyDescent="0.2"/>
    <row r="123552" ht="12.75" customHeight="1" x14ac:dyDescent="0.2"/>
    <row r="123553" ht="12.75" customHeight="1" x14ac:dyDescent="0.2"/>
    <row r="123554" ht="12.75" customHeight="1" x14ac:dyDescent="0.2"/>
    <row r="123555" ht="12.75" customHeight="1" x14ac:dyDescent="0.2"/>
    <row r="123556" ht="12.75" customHeight="1" x14ac:dyDescent="0.2"/>
    <row r="123557" ht="12.75" customHeight="1" x14ac:dyDescent="0.2"/>
    <row r="123558" ht="12.75" customHeight="1" x14ac:dyDescent="0.2"/>
    <row r="123559" ht="12.75" customHeight="1" x14ac:dyDescent="0.2"/>
    <row r="123560" ht="12.75" customHeight="1" x14ac:dyDescent="0.2"/>
    <row r="123561" ht="12.75" customHeight="1" x14ac:dyDescent="0.2"/>
    <row r="123562" ht="12.75" customHeight="1" x14ac:dyDescent="0.2"/>
    <row r="123563" ht="12.75" customHeight="1" x14ac:dyDescent="0.2"/>
    <row r="123564" ht="12.75" customHeight="1" x14ac:dyDescent="0.2"/>
    <row r="123565" ht="12.75" customHeight="1" x14ac:dyDescent="0.2"/>
    <row r="123566" ht="12.75" customHeight="1" x14ac:dyDescent="0.2"/>
    <row r="123567" ht="12.75" customHeight="1" x14ac:dyDescent="0.2"/>
    <row r="123568" ht="12.75" customHeight="1" x14ac:dyDescent="0.2"/>
    <row r="123569" ht="12.75" customHeight="1" x14ac:dyDescent="0.2"/>
    <row r="123570" ht="12.75" customHeight="1" x14ac:dyDescent="0.2"/>
    <row r="123571" ht="12.75" customHeight="1" x14ac:dyDescent="0.2"/>
    <row r="123572" ht="12.75" customHeight="1" x14ac:dyDescent="0.2"/>
    <row r="123573" ht="12.75" customHeight="1" x14ac:dyDescent="0.2"/>
    <row r="123574" ht="12.75" customHeight="1" x14ac:dyDescent="0.2"/>
    <row r="123575" ht="12.75" customHeight="1" x14ac:dyDescent="0.2"/>
    <row r="123576" ht="12.75" customHeight="1" x14ac:dyDescent="0.2"/>
    <row r="123577" ht="12.75" customHeight="1" x14ac:dyDescent="0.2"/>
    <row r="123578" ht="12.75" customHeight="1" x14ac:dyDescent="0.2"/>
    <row r="123579" ht="12.75" customHeight="1" x14ac:dyDescent="0.2"/>
    <row r="123580" ht="12.75" customHeight="1" x14ac:dyDescent="0.2"/>
    <row r="123581" ht="12.75" customHeight="1" x14ac:dyDescent="0.2"/>
    <row r="123582" ht="12.75" customHeight="1" x14ac:dyDescent="0.2"/>
    <row r="123583" ht="12.75" customHeight="1" x14ac:dyDescent="0.2"/>
    <row r="123584" ht="12.75" customHeight="1" x14ac:dyDescent="0.2"/>
    <row r="123585" ht="12.75" customHeight="1" x14ac:dyDescent="0.2"/>
    <row r="123586" ht="12.75" customHeight="1" x14ac:dyDescent="0.2"/>
    <row r="123587" ht="12.75" customHeight="1" x14ac:dyDescent="0.2"/>
    <row r="123588" ht="12.75" customHeight="1" x14ac:dyDescent="0.2"/>
    <row r="123589" ht="12.75" customHeight="1" x14ac:dyDescent="0.2"/>
    <row r="123590" ht="12.75" customHeight="1" x14ac:dyDescent="0.2"/>
    <row r="123591" ht="12.75" customHeight="1" x14ac:dyDescent="0.2"/>
    <row r="123592" ht="12.75" customHeight="1" x14ac:dyDescent="0.2"/>
    <row r="123593" ht="12.75" customHeight="1" x14ac:dyDescent="0.2"/>
    <row r="123594" ht="12.75" customHeight="1" x14ac:dyDescent="0.2"/>
    <row r="123595" ht="12.75" customHeight="1" x14ac:dyDescent="0.2"/>
    <row r="123596" ht="12.75" customHeight="1" x14ac:dyDescent="0.2"/>
    <row r="123597" ht="12.75" customHeight="1" x14ac:dyDescent="0.2"/>
    <row r="123598" ht="12.75" customHeight="1" x14ac:dyDescent="0.2"/>
    <row r="123599" ht="12.75" customHeight="1" x14ac:dyDescent="0.2"/>
    <row r="123600" ht="12.75" customHeight="1" x14ac:dyDescent="0.2"/>
    <row r="123601" ht="12.75" customHeight="1" x14ac:dyDescent="0.2"/>
    <row r="123602" ht="12.75" customHeight="1" x14ac:dyDescent="0.2"/>
    <row r="123603" ht="12.75" customHeight="1" x14ac:dyDescent="0.2"/>
    <row r="123604" ht="12.75" customHeight="1" x14ac:dyDescent="0.2"/>
    <row r="123605" ht="12.75" customHeight="1" x14ac:dyDescent="0.2"/>
    <row r="123606" ht="12.75" customHeight="1" x14ac:dyDescent="0.2"/>
    <row r="123607" ht="12.75" customHeight="1" x14ac:dyDescent="0.2"/>
    <row r="123608" ht="12.75" customHeight="1" x14ac:dyDescent="0.2"/>
    <row r="123609" ht="12.75" customHeight="1" x14ac:dyDescent="0.2"/>
    <row r="123610" ht="12.75" customHeight="1" x14ac:dyDescent="0.2"/>
    <row r="123611" ht="12.75" customHeight="1" x14ac:dyDescent="0.2"/>
    <row r="123612" ht="12.75" customHeight="1" x14ac:dyDescent="0.2"/>
    <row r="123613" ht="12.75" customHeight="1" x14ac:dyDescent="0.2"/>
    <row r="123614" ht="12.75" customHeight="1" x14ac:dyDescent="0.2"/>
    <row r="123615" ht="12.75" customHeight="1" x14ac:dyDescent="0.2"/>
    <row r="123616" ht="12.75" customHeight="1" x14ac:dyDescent="0.2"/>
    <row r="123617" ht="12.75" customHeight="1" x14ac:dyDescent="0.2"/>
    <row r="123618" ht="12.75" customHeight="1" x14ac:dyDescent="0.2"/>
    <row r="123619" ht="12.75" customHeight="1" x14ac:dyDescent="0.2"/>
    <row r="123620" ht="12.75" customHeight="1" x14ac:dyDescent="0.2"/>
    <row r="123621" ht="12.75" customHeight="1" x14ac:dyDescent="0.2"/>
    <row r="123622" ht="12.75" customHeight="1" x14ac:dyDescent="0.2"/>
    <row r="123623" ht="12.75" customHeight="1" x14ac:dyDescent="0.2"/>
    <row r="123624" ht="12.75" customHeight="1" x14ac:dyDescent="0.2"/>
    <row r="123625" ht="12.75" customHeight="1" x14ac:dyDescent="0.2"/>
    <row r="123626" ht="12.75" customHeight="1" x14ac:dyDescent="0.2"/>
    <row r="123627" ht="12.75" customHeight="1" x14ac:dyDescent="0.2"/>
    <row r="123628" ht="12.75" customHeight="1" x14ac:dyDescent="0.2"/>
    <row r="123629" ht="12.75" customHeight="1" x14ac:dyDescent="0.2"/>
    <row r="123630" ht="12.75" customHeight="1" x14ac:dyDescent="0.2"/>
    <row r="123631" ht="12.75" customHeight="1" x14ac:dyDescent="0.2"/>
    <row r="123632" ht="12.75" customHeight="1" x14ac:dyDescent="0.2"/>
    <row r="123633" ht="12.75" customHeight="1" x14ac:dyDescent="0.2"/>
    <row r="123634" ht="12.75" customHeight="1" x14ac:dyDescent="0.2"/>
    <row r="123635" ht="12.75" customHeight="1" x14ac:dyDescent="0.2"/>
    <row r="123636" ht="12.75" customHeight="1" x14ac:dyDescent="0.2"/>
    <row r="123637" ht="12.75" customHeight="1" x14ac:dyDescent="0.2"/>
    <row r="123638" ht="12.75" customHeight="1" x14ac:dyDescent="0.2"/>
    <row r="123639" ht="12.75" customHeight="1" x14ac:dyDescent="0.2"/>
    <row r="123640" ht="12.75" customHeight="1" x14ac:dyDescent="0.2"/>
    <row r="123641" ht="12.75" customHeight="1" x14ac:dyDescent="0.2"/>
    <row r="123642" ht="12.75" customHeight="1" x14ac:dyDescent="0.2"/>
    <row r="123643" ht="12.75" customHeight="1" x14ac:dyDescent="0.2"/>
    <row r="123644" ht="12.75" customHeight="1" x14ac:dyDescent="0.2"/>
    <row r="123645" ht="12.75" customHeight="1" x14ac:dyDescent="0.2"/>
    <row r="123646" ht="12.75" customHeight="1" x14ac:dyDescent="0.2"/>
    <row r="123647" ht="12.75" customHeight="1" x14ac:dyDescent="0.2"/>
    <row r="123648" ht="12.75" customHeight="1" x14ac:dyDescent="0.2"/>
    <row r="123649" ht="12.75" customHeight="1" x14ac:dyDescent="0.2"/>
    <row r="123650" ht="12.75" customHeight="1" x14ac:dyDescent="0.2"/>
    <row r="123651" ht="12.75" customHeight="1" x14ac:dyDescent="0.2"/>
    <row r="123652" ht="12.75" customHeight="1" x14ac:dyDescent="0.2"/>
    <row r="123653" ht="12.75" customHeight="1" x14ac:dyDescent="0.2"/>
    <row r="123654" ht="12.75" customHeight="1" x14ac:dyDescent="0.2"/>
    <row r="123655" ht="12.75" customHeight="1" x14ac:dyDescent="0.2"/>
    <row r="123656" ht="12.75" customHeight="1" x14ac:dyDescent="0.2"/>
    <row r="123657" ht="12.75" customHeight="1" x14ac:dyDescent="0.2"/>
    <row r="123658" ht="12.75" customHeight="1" x14ac:dyDescent="0.2"/>
    <row r="123659" ht="12.75" customHeight="1" x14ac:dyDescent="0.2"/>
    <row r="123660" ht="12.75" customHeight="1" x14ac:dyDescent="0.2"/>
    <row r="123661" ht="12.75" customHeight="1" x14ac:dyDescent="0.2"/>
    <row r="123662" ht="12.75" customHeight="1" x14ac:dyDescent="0.2"/>
    <row r="123663" ht="12.75" customHeight="1" x14ac:dyDescent="0.2"/>
    <row r="123664" ht="12.75" customHeight="1" x14ac:dyDescent="0.2"/>
    <row r="123665" ht="12.75" customHeight="1" x14ac:dyDescent="0.2"/>
    <row r="123666" ht="12.75" customHeight="1" x14ac:dyDescent="0.2"/>
    <row r="123667" ht="12.75" customHeight="1" x14ac:dyDescent="0.2"/>
    <row r="123668" ht="12.75" customHeight="1" x14ac:dyDescent="0.2"/>
    <row r="123669" ht="12.75" customHeight="1" x14ac:dyDescent="0.2"/>
    <row r="123670" ht="12.75" customHeight="1" x14ac:dyDescent="0.2"/>
    <row r="123671" ht="12.75" customHeight="1" x14ac:dyDescent="0.2"/>
    <row r="123672" ht="12.75" customHeight="1" x14ac:dyDescent="0.2"/>
    <row r="123673" ht="12.75" customHeight="1" x14ac:dyDescent="0.2"/>
    <row r="123674" ht="12.75" customHeight="1" x14ac:dyDescent="0.2"/>
    <row r="123675" ht="12.75" customHeight="1" x14ac:dyDescent="0.2"/>
    <row r="123676" ht="12.75" customHeight="1" x14ac:dyDescent="0.2"/>
    <row r="123677" ht="12.75" customHeight="1" x14ac:dyDescent="0.2"/>
    <row r="123678" ht="12.75" customHeight="1" x14ac:dyDescent="0.2"/>
    <row r="123679" ht="12.75" customHeight="1" x14ac:dyDescent="0.2"/>
    <row r="123680" ht="12.75" customHeight="1" x14ac:dyDescent="0.2"/>
    <row r="123681" ht="12.75" customHeight="1" x14ac:dyDescent="0.2"/>
    <row r="123682" ht="12.75" customHeight="1" x14ac:dyDescent="0.2"/>
    <row r="123683" ht="12.75" customHeight="1" x14ac:dyDescent="0.2"/>
    <row r="123684" ht="12.75" customHeight="1" x14ac:dyDescent="0.2"/>
    <row r="123685" ht="12.75" customHeight="1" x14ac:dyDescent="0.2"/>
    <row r="123686" ht="12.75" customHeight="1" x14ac:dyDescent="0.2"/>
    <row r="123687" ht="12.75" customHeight="1" x14ac:dyDescent="0.2"/>
    <row r="123688" ht="12.75" customHeight="1" x14ac:dyDescent="0.2"/>
    <row r="123689" ht="12.75" customHeight="1" x14ac:dyDescent="0.2"/>
    <row r="123690" ht="12.75" customHeight="1" x14ac:dyDescent="0.2"/>
    <row r="123691" ht="12.75" customHeight="1" x14ac:dyDescent="0.2"/>
    <row r="123692" ht="12.75" customHeight="1" x14ac:dyDescent="0.2"/>
    <row r="123693" ht="12.75" customHeight="1" x14ac:dyDescent="0.2"/>
    <row r="123694" ht="12.75" customHeight="1" x14ac:dyDescent="0.2"/>
    <row r="123695" ht="12.75" customHeight="1" x14ac:dyDescent="0.2"/>
    <row r="123696" ht="12.75" customHeight="1" x14ac:dyDescent="0.2"/>
    <row r="123697" ht="12.75" customHeight="1" x14ac:dyDescent="0.2"/>
    <row r="123698" ht="12.75" customHeight="1" x14ac:dyDescent="0.2"/>
    <row r="123699" ht="12.75" customHeight="1" x14ac:dyDescent="0.2"/>
    <row r="123700" ht="12.75" customHeight="1" x14ac:dyDescent="0.2"/>
    <row r="123701" ht="12.75" customHeight="1" x14ac:dyDescent="0.2"/>
    <row r="123702" ht="12.75" customHeight="1" x14ac:dyDescent="0.2"/>
    <row r="123703" ht="12.75" customHeight="1" x14ac:dyDescent="0.2"/>
    <row r="123704" ht="12.75" customHeight="1" x14ac:dyDescent="0.2"/>
    <row r="123705" ht="12.75" customHeight="1" x14ac:dyDescent="0.2"/>
    <row r="123706" ht="12.75" customHeight="1" x14ac:dyDescent="0.2"/>
    <row r="123707" ht="12.75" customHeight="1" x14ac:dyDescent="0.2"/>
    <row r="123708" ht="12.75" customHeight="1" x14ac:dyDescent="0.2"/>
    <row r="123709" ht="12.75" customHeight="1" x14ac:dyDescent="0.2"/>
    <row r="123710" ht="12.75" customHeight="1" x14ac:dyDescent="0.2"/>
    <row r="123711" ht="12.75" customHeight="1" x14ac:dyDescent="0.2"/>
    <row r="123712" ht="12.75" customHeight="1" x14ac:dyDescent="0.2"/>
    <row r="123713" ht="12.75" customHeight="1" x14ac:dyDescent="0.2"/>
    <row r="123714" ht="12.75" customHeight="1" x14ac:dyDescent="0.2"/>
    <row r="123715" ht="12.75" customHeight="1" x14ac:dyDescent="0.2"/>
    <row r="123716" ht="12.75" customHeight="1" x14ac:dyDescent="0.2"/>
    <row r="123717" ht="12.75" customHeight="1" x14ac:dyDescent="0.2"/>
    <row r="123718" ht="12.75" customHeight="1" x14ac:dyDescent="0.2"/>
    <row r="123719" ht="12.75" customHeight="1" x14ac:dyDescent="0.2"/>
    <row r="123720" ht="12.75" customHeight="1" x14ac:dyDescent="0.2"/>
    <row r="123721" ht="12.75" customHeight="1" x14ac:dyDescent="0.2"/>
    <row r="123722" ht="12.75" customHeight="1" x14ac:dyDescent="0.2"/>
    <row r="123723" ht="12.75" customHeight="1" x14ac:dyDescent="0.2"/>
    <row r="123724" ht="12.75" customHeight="1" x14ac:dyDescent="0.2"/>
    <row r="123725" ht="12.75" customHeight="1" x14ac:dyDescent="0.2"/>
    <row r="123726" ht="12.75" customHeight="1" x14ac:dyDescent="0.2"/>
    <row r="123727" ht="12.75" customHeight="1" x14ac:dyDescent="0.2"/>
    <row r="123728" ht="12.75" customHeight="1" x14ac:dyDescent="0.2"/>
    <row r="123729" ht="12.75" customHeight="1" x14ac:dyDescent="0.2"/>
    <row r="123730" ht="12.75" customHeight="1" x14ac:dyDescent="0.2"/>
    <row r="123731" ht="12.75" customHeight="1" x14ac:dyDescent="0.2"/>
    <row r="123732" ht="12.75" customHeight="1" x14ac:dyDescent="0.2"/>
    <row r="123733" ht="12.75" customHeight="1" x14ac:dyDescent="0.2"/>
    <row r="123734" ht="12.75" customHeight="1" x14ac:dyDescent="0.2"/>
    <row r="123735" ht="12.75" customHeight="1" x14ac:dyDescent="0.2"/>
    <row r="123736" ht="12.75" customHeight="1" x14ac:dyDescent="0.2"/>
    <row r="123737" ht="12.75" customHeight="1" x14ac:dyDescent="0.2"/>
    <row r="123738" ht="12.75" customHeight="1" x14ac:dyDescent="0.2"/>
    <row r="123739" ht="12.75" customHeight="1" x14ac:dyDescent="0.2"/>
    <row r="123740" ht="12.75" customHeight="1" x14ac:dyDescent="0.2"/>
    <row r="123741" ht="12.75" customHeight="1" x14ac:dyDescent="0.2"/>
    <row r="123742" ht="12.75" customHeight="1" x14ac:dyDescent="0.2"/>
    <row r="123743" ht="12.75" customHeight="1" x14ac:dyDescent="0.2"/>
    <row r="123744" ht="12.75" customHeight="1" x14ac:dyDescent="0.2"/>
    <row r="123745" ht="12.75" customHeight="1" x14ac:dyDescent="0.2"/>
    <row r="123746" ht="12.75" customHeight="1" x14ac:dyDescent="0.2"/>
    <row r="123747" ht="12.75" customHeight="1" x14ac:dyDescent="0.2"/>
    <row r="123748" ht="12.75" customHeight="1" x14ac:dyDescent="0.2"/>
    <row r="123749" ht="12.75" customHeight="1" x14ac:dyDescent="0.2"/>
    <row r="123750" ht="12.75" customHeight="1" x14ac:dyDescent="0.2"/>
    <row r="123751" ht="12.75" customHeight="1" x14ac:dyDescent="0.2"/>
    <row r="123752" ht="12.75" customHeight="1" x14ac:dyDescent="0.2"/>
    <row r="123753" ht="12.75" customHeight="1" x14ac:dyDescent="0.2"/>
    <row r="123754" ht="12.75" customHeight="1" x14ac:dyDescent="0.2"/>
    <row r="123755" ht="12.75" customHeight="1" x14ac:dyDescent="0.2"/>
    <row r="123756" ht="12.75" customHeight="1" x14ac:dyDescent="0.2"/>
    <row r="123757" ht="12.75" customHeight="1" x14ac:dyDescent="0.2"/>
    <row r="123758" ht="12.75" customHeight="1" x14ac:dyDescent="0.2"/>
    <row r="123759" ht="12.75" customHeight="1" x14ac:dyDescent="0.2"/>
    <row r="123760" ht="12.75" customHeight="1" x14ac:dyDescent="0.2"/>
    <row r="123761" ht="12.75" customHeight="1" x14ac:dyDescent="0.2"/>
    <row r="123762" ht="12.75" customHeight="1" x14ac:dyDescent="0.2"/>
    <row r="123763" ht="12.75" customHeight="1" x14ac:dyDescent="0.2"/>
    <row r="123764" ht="12.75" customHeight="1" x14ac:dyDescent="0.2"/>
    <row r="123765" ht="12.75" customHeight="1" x14ac:dyDescent="0.2"/>
    <row r="123766" ht="12.75" customHeight="1" x14ac:dyDescent="0.2"/>
    <row r="123767" ht="12.75" customHeight="1" x14ac:dyDescent="0.2"/>
    <row r="123768" ht="12.75" customHeight="1" x14ac:dyDescent="0.2"/>
    <row r="123769" ht="12.75" customHeight="1" x14ac:dyDescent="0.2"/>
    <row r="123770" ht="12.75" customHeight="1" x14ac:dyDescent="0.2"/>
    <row r="123771" ht="12.75" customHeight="1" x14ac:dyDescent="0.2"/>
    <row r="123772" ht="12.75" customHeight="1" x14ac:dyDescent="0.2"/>
    <row r="123773" ht="12.75" customHeight="1" x14ac:dyDescent="0.2"/>
    <row r="123774" ht="12.75" customHeight="1" x14ac:dyDescent="0.2"/>
    <row r="123775" ht="12.75" customHeight="1" x14ac:dyDescent="0.2"/>
    <row r="123776" ht="12.75" customHeight="1" x14ac:dyDescent="0.2"/>
    <row r="123777" ht="12.75" customHeight="1" x14ac:dyDescent="0.2"/>
    <row r="123778" ht="12.75" customHeight="1" x14ac:dyDescent="0.2"/>
    <row r="123779" ht="12.75" customHeight="1" x14ac:dyDescent="0.2"/>
    <row r="123780" ht="12.75" customHeight="1" x14ac:dyDescent="0.2"/>
    <row r="123781" ht="12.75" customHeight="1" x14ac:dyDescent="0.2"/>
    <row r="123782" ht="12.75" customHeight="1" x14ac:dyDescent="0.2"/>
    <row r="123783" ht="12.75" customHeight="1" x14ac:dyDescent="0.2"/>
    <row r="123784" ht="12.75" customHeight="1" x14ac:dyDescent="0.2"/>
    <row r="123785" ht="12.75" customHeight="1" x14ac:dyDescent="0.2"/>
    <row r="123786" ht="12.75" customHeight="1" x14ac:dyDescent="0.2"/>
    <row r="123787" ht="12.75" customHeight="1" x14ac:dyDescent="0.2"/>
    <row r="123788" ht="12.75" customHeight="1" x14ac:dyDescent="0.2"/>
    <row r="123789" ht="12.75" customHeight="1" x14ac:dyDescent="0.2"/>
    <row r="123790" ht="12.75" customHeight="1" x14ac:dyDescent="0.2"/>
    <row r="123791" ht="12.75" customHeight="1" x14ac:dyDescent="0.2"/>
    <row r="123792" ht="12.75" customHeight="1" x14ac:dyDescent="0.2"/>
    <row r="123793" ht="12.75" customHeight="1" x14ac:dyDescent="0.2"/>
    <row r="123794" ht="12.75" customHeight="1" x14ac:dyDescent="0.2"/>
    <row r="123795" ht="12.75" customHeight="1" x14ac:dyDescent="0.2"/>
    <row r="123796" ht="12.75" customHeight="1" x14ac:dyDescent="0.2"/>
    <row r="123797" ht="12.75" customHeight="1" x14ac:dyDescent="0.2"/>
    <row r="123798" ht="12.75" customHeight="1" x14ac:dyDescent="0.2"/>
    <row r="123799" ht="12.75" customHeight="1" x14ac:dyDescent="0.2"/>
    <row r="123800" ht="12.75" customHeight="1" x14ac:dyDescent="0.2"/>
    <row r="123801" ht="12.75" customHeight="1" x14ac:dyDescent="0.2"/>
    <row r="123802" ht="12.75" customHeight="1" x14ac:dyDescent="0.2"/>
    <row r="123803" ht="12.75" customHeight="1" x14ac:dyDescent="0.2"/>
    <row r="123804" ht="12.75" customHeight="1" x14ac:dyDescent="0.2"/>
    <row r="123805" ht="12.75" customHeight="1" x14ac:dyDescent="0.2"/>
    <row r="123806" ht="12.75" customHeight="1" x14ac:dyDescent="0.2"/>
    <row r="123807" ht="12.75" customHeight="1" x14ac:dyDescent="0.2"/>
    <row r="123808" ht="12.75" customHeight="1" x14ac:dyDescent="0.2"/>
    <row r="123809" ht="12.75" customHeight="1" x14ac:dyDescent="0.2"/>
    <row r="123810" ht="12.75" customHeight="1" x14ac:dyDescent="0.2"/>
    <row r="123811" ht="12.75" customHeight="1" x14ac:dyDescent="0.2"/>
    <row r="123812" ht="12.75" customHeight="1" x14ac:dyDescent="0.2"/>
    <row r="123813" ht="12.75" customHeight="1" x14ac:dyDescent="0.2"/>
    <row r="123814" ht="12.75" customHeight="1" x14ac:dyDescent="0.2"/>
    <row r="123815" ht="12.75" customHeight="1" x14ac:dyDescent="0.2"/>
    <row r="123816" ht="12.75" customHeight="1" x14ac:dyDescent="0.2"/>
    <row r="123817" ht="12.75" customHeight="1" x14ac:dyDescent="0.2"/>
    <row r="123818" ht="12.75" customHeight="1" x14ac:dyDescent="0.2"/>
    <row r="123819" ht="12.75" customHeight="1" x14ac:dyDescent="0.2"/>
    <row r="123820" ht="12.75" customHeight="1" x14ac:dyDescent="0.2"/>
    <row r="123821" ht="12.75" customHeight="1" x14ac:dyDescent="0.2"/>
    <row r="123822" ht="12.75" customHeight="1" x14ac:dyDescent="0.2"/>
    <row r="123823" ht="12.75" customHeight="1" x14ac:dyDescent="0.2"/>
    <row r="123824" ht="12.75" customHeight="1" x14ac:dyDescent="0.2"/>
    <row r="123825" ht="12.75" customHeight="1" x14ac:dyDescent="0.2"/>
    <row r="123826" ht="12.75" customHeight="1" x14ac:dyDescent="0.2"/>
    <row r="123827" ht="12.75" customHeight="1" x14ac:dyDescent="0.2"/>
    <row r="123828" ht="12.75" customHeight="1" x14ac:dyDescent="0.2"/>
    <row r="123829" ht="12.75" customHeight="1" x14ac:dyDescent="0.2"/>
    <row r="123830" ht="12.75" customHeight="1" x14ac:dyDescent="0.2"/>
    <row r="123831" ht="12.75" customHeight="1" x14ac:dyDescent="0.2"/>
    <row r="123832" ht="12.75" customHeight="1" x14ac:dyDescent="0.2"/>
    <row r="123833" ht="12.75" customHeight="1" x14ac:dyDescent="0.2"/>
    <row r="123834" ht="12.75" customHeight="1" x14ac:dyDescent="0.2"/>
    <row r="123835" ht="12.75" customHeight="1" x14ac:dyDescent="0.2"/>
    <row r="123836" ht="12.75" customHeight="1" x14ac:dyDescent="0.2"/>
    <row r="123837" ht="12.75" customHeight="1" x14ac:dyDescent="0.2"/>
    <row r="123838" ht="12.75" customHeight="1" x14ac:dyDescent="0.2"/>
    <row r="123839" ht="12.75" customHeight="1" x14ac:dyDescent="0.2"/>
    <row r="123840" ht="12.75" customHeight="1" x14ac:dyDescent="0.2"/>
    <row r="123841" ht="12.75" customHeight="1" x14ac:dyDescent="0.2"/>
    <row r="123842" ht="12.75" customHeight="1" x14ac:dyDescent="0.2"/>
    <row r="123843" ht="12.75" customHeight="1" x14ac:dyDescent="0.2"/>
    <row r="123844" ht="12.75" customHeight="1" x14ac:dyDescent="0.2"/>
    <row r="123845" ht="12.75" customHeight="1" x14ac:dyDescent="0.2"/>
    <row r="123846" ht="12.75" customHeight="1" x14ac:dyDescent="0.2"/>
    <row r="123847" ht="12.75" customHeight="1" x14ac:dyDescent="0.2"/>
    <row r="123848" ht="12.75" customHeight="1" x14ac:dyDescent="0.2"/>
    <row r="123849" ht="12.75" customHeight="1" x14ac:dyDescent="0.2"/>
    <row r="123850" ht="12.75" customHeight="1" x14ac:dyDescent="0.2"/>
    <row r="123851" ht="12.75" customHeight="1" x14ac:dyDescent="0.2"/>
    <row r="123852" ht="12.75" customHeight="1" x14ac:dyDescent="0.2"/>
    <row r="123853" ht="12.75" customHeight="1" x14ac:dyDescent="0.2"/>
    <row r="123854" ht="12.75" customHeight="1" x14ac:dyDescent="0.2"/>
    <row r="123855" ht="12.75" customHeight="1" x14ac:dyDescent="0.2"/>
    <row r="123856" ht="12.75" customHeight="1" x14ac:dyDescent="0.2"/>
    <row r="123857" ht="12.75" customHeight="1" x14ac:dyDescent="0.2"/>
    <row r="123858" ht="12.75" customHeight="1" x14ac:dyDescent="0.2"/>
    <row r="123859" ht="12.75" customHeight="1" x14ac:dyDescent="0.2"/>
    <row r="123860" ht="12.75" customHeight="1" x14ac:dyDescent="0.2"/>
    <row r="123861" ht="12.75" customHeight="1" x14ac:dyDescent="0.2"/>
    <row r="123862" ht="12.75" customHeight="1" x14ac:dyDescent="0.2"/>
    <row r="123863" ht="12.75" customHeight="1" x14ac:dyDescent="0.2"/>
    <row r="123864" ht="12.75" customHeight="1" x14ac:dyDescent="0.2"/>
    <row r="123865" ht="12.75" customHeight="1" x14ac:dyDescent="0.2"/>
    <row r="123866" ht="12.75" customHeight="1" x14ac:dyDescent="0.2"/>
    <row r="123867" ht="12.75" customHeight="1" x14ac:dyDescent="0.2"/>
    <row r="123868" ht="12.75" customHeight="1" x14ac:dyDescent="0.2"/>
    <row r="123869" ht="12.75" customHeight="1" x14ac:dyDescent="0.2"/>
    <row r="123870" ht="12.75" customHeight="1" x14ac:dyDescent="0.2"/>
    <row r="123871" ht="12.75" customHeight="1" x14ac:dyDescent="0.2"/>
    <row r="123872" ht="12.75" customHeight="1" x14ac:dyDescent="0.2"/>
    <row r="123873" ht="12.75" customHeight="1" x14ac:dyDescent="0.2"/>
    <row r="123874" ht="12.75" customHeight="1" x14ac:dyDescent="0.2"/>
    <row r="123875" ht="12.75" customHeight="1" x14ac:dyDescent="0.2"/>
    <row r="123876" ht="12.75" customHeight="1" x14ac:dyDescent="0.2"/>
    <row r="123877" ht="12.75" customHeight="1" x14ac:dyDescent="0.2"/>
    <row r="123878" ht="12.75" customHeight="1" x14ac:dyDescent="0.2"/>
    <row r="123879" ht="12.75" customHeight="1" x14ac:dyDescent="0.2"/>
    <row r="123880" ht="12.75" customHeight="1" x14ac:dyDescent="0.2"/>
    <row r="123881" ht="12.75" customHeight="1" x14ac:dyDescent="0.2"/>
    <row r="123882" ht="12.75" customHeight="1" x14ac:dyDescent="0.2"/>
    <row r="123883" ht="12.75" customHeight="1" x14ac:dyDescent="0.2"/>
    <row r="123884" ht="12.75" customHeight="1" x14ac:dyDescent="0.2"/>
    <row r="123885" ht="12.75" customHeight="1" x14ac:dyDescent="0.2"/>
    <row r="123886" ht="12.75" customHeight="1" x14ac:dyDescent="0.2"/>
    <row r="123887" ht="12.75" customHeight="1" x14ac:dyDescent="0.2"/>
    <row r="123888" ht="12.75" customHeight="1" x14ac:dyDescent="0.2"/>
    <row r="123889" ht="12.75" customHeight="1" x14ac:dyDescent="0.2"/>
    <row r="123890" ht="12.75" customHeight="1" x14ac:dyDescent="0.2"/>
    <row r="123891" ht="12.75" customHeight="1" x14ac:dyDescent="0.2"/>
    <row r="123892" ht="12.75" customHeight="1" x14ac:dyDescent="0.2"/>
    <row r="123893" ht="12.75" customHeight="1" x14ac:dyDescent="0.2"/>
    <row r="123894" ht="12.75" customHeight="1" x14ac:dyDescent="0.2"/>
    <row r="123895" ht="12.75" customHeight="1" x14ac:dyDescent="0.2"/>
    <row r="123896" ht="12.75" customHeight="1" x14ac:dyDescent="0.2"/>
    <row r="123897" ht="12.75" customHeight="1" x14ac:dyDescent="0.2"/>
    <row r="123898" ht="12.75" customHeight="1" x14ac:dyDescent="0.2"/>
    <row r="123899" ht="12.75" customHeight="1" x14ac:dyDescent="0.2"/>
    <row r="123900" ht="12.75" customHeight="1" x14ac:dyDescent="0.2"/>
    <row r="123901" ht="12.75" customHeight="1" x14ac:dyDescent="0.2"/>
    <row r="123902" ht="12.75" customHeight="1" x14ac:dyDescent="0.2"/>
    <row r="123903" ht="12.75" customHeight="1" x14ac:dyDescent="0.2"/>
    <row r="123904" ht="12.75" customHeight="1" x14ac:dyDescent="0.2"/>
    <row r="123905" ht="12.75" customHeight="1" x14ac:dyDescent="0.2"/>
    <row r="123906" ht="12.75" customHeight="1" x14ac:dyDescent="0.2"/>
    <row r="123907" ht="12.75" customHeight="1" x14ac:dyDescent="0.2"/>
    <row r="123908" ht="12.75" customHeight="1" x14ac:dyDescent="0.2"/>
    <row r="123909" ht="12.75" customHeight="1" x14ac:dyDescent="0.2"/>
    <row r="123910" ht="12.75" customHeight="1" x14ac:dyDescent="0.2"/>
    <row r="123911" ht="12.75" customHeight="1" x14ac:dyDescent="0.2"/>
    <row r="123912" ht="12.75" customHeight="1" x14ac:dyDescent="0.2"/>
    <row r="123913" ht="12.75" customHeight="1" x14ac:dyDescent="0.2"/>
    <row r="123914" ht="12.75" customHeight="1" x14ac:dyDescent="0.2"/>
    <row r="123915" ht="12.75" customHeight="1" x14ac:dyDescent="0.2"/>
    <row r="123916" ht="12.75" customHeight="1" x14ac:dyDescent="0.2"/>
    <row r="123917" ht="12.75" customHeight="1" x14ac:dyDescent="0.2"/>
    <row r="123918" ht="12.75" customHeight="1" x14ac:dyDescent="0.2"/>
    <row r="123919" ht="12.75" customHeight="1" x14ac:dyDescent="0.2"/>
    <row r="123920" ht="12.75" customHeight="1" x14ac:dyDescent="0.2"/>
    <row r="123921" ht="12.75" customHeight="1" x14ac:dyDescent="0.2"/>
    <row r="123922" ht="12.75" customHeight="1" x14ac:dyDescent="0.2"/>
    <row r="123923" ht="12.75" customHeight="1" x14ac:dyDescent="0.2"/>
    <row r="123924" ht="12.75" customHeight="1" x14ac:dyDescent="0.2"/>
    <row r="123925" ht="12.75" customHeight="1" x14ac:dyDescent="0.2"/>
    <row r="123926" ht="12.75" customHeight="1" x14ac:dyDescent="0.2"/>
    <row r="123927" ht="12.75" customHeight="1" x14ac:dyDescent="0.2"/>
    <row r="123928" ht="12.75" customHeight="1" x14ac:dyDescent="0.2"/>
    <row r="123929" ht="12.75" customHeight="1" x14ac:dyDescent="0.2"/>
    <row r="123930" ht="12.75" customHeight="1" x14ac:dyDescent="0.2"/>
    <row r="123931" ht="12.75" customHeight="1" x14ac:dyDescent="0.2"/>
    <row r="123932" ht="12.75" customHeight="1" x14ac:dyDescent="0.2"/>
    <row r="123933" ht="12.75" customHeight="1" x14ac:dyDescent="0.2"/>
    <row r="123934" ht="12.75" customHeight="1" x14ac:dyDescent="0.2"/>
    <row r="123935" ht="12.75" customHeight="1" x14ac:dyDescent="0.2"/>
    <row r="123936" ht="12.75" customHeight="1" x14ac:dyDescent="0.2"/>
    <row r="123937" ht="12.75" customHeight="1" x14ac:dyDescent="0.2"/>
    <row r="123938" ht="12.75" customHeight="1" x14ac:dyDescent="0.2"/>
    <row r="123939" ht="12.75" customHeight="1" x14ac:dyDescent="0.2"/>
    <row r="123940" ht="12.75" customHeight="1" x14ac:dyDescent="0.2"/>
    <row r="123941" ht="12.75" customHeight="1" x14ac:dyDescent="0.2"/>
    <row r="123942" ht="12.75" customHeight="1" x14ac:dyDescent="0.2"/>
    <row r="123943" ht="12.75" customHeight="1" x14ac:dyDescent="0.2"/>
    <row r="123944" ht="12.75" customHeight="1" x14ac:dyDescent="0.2"/>
    <row r="123945" ht="12.75" customHeight="1" x14ac:dyDescent="0.2"/>
    <row r="123946" ht="12.75" customHeight="1" x14ac:dyDescent="0.2"/>
    <row r="123947" ht="12.75" customHeight="1" x14ac:dyDescent="0.2"/>
    <row r="123948" ht="12.75" customHeight="1" x14ac:dyDescent="0.2"/>
    <row r="123949" ht="12.75" customHeight="1" x14ac:dyDescent="0.2"/>
    <row r="123950" ht="12.75" customHeight="1" x14ac:dyDescent="0.2"/>
    <row r="123951" ht="12.75" customHeight="1" x14ac:dyDescent="0.2"/>
    <row r="123952" ht="12.75" customHeight="1" x14ac:dyDescent="0.2"/>
    <row r="123953" ht="12.75" customHeight="1" x14ac:dyDescent="0.2"/>
    <row r="123954" ht="12.75" customHeight="1" x14ac:dyDescent="0.2"/>
    <row r="123955" ht="12.75" customHeight="1" x14ac:dyDescent="0.2"/>
    <row r="123956" ht="12.75" customHeight="1" x14ac:dyDescent="0.2"/>
    <row r="123957" ht="12.75" customHeight="1" x14ac:dyDescent="0.2"/>
    <row r="123958" ht="12.75" customHeight="1" x14ac:dyDescent="0.2"/>
    <row r="123959" ht="12.75" customHeight="1" x14ac:dyDescent="0.2"/>
    <row r="123960" ht="12.75" customHeight="1" x14ac:dyDescent="0.2"/>
    <row r="123961" ht="12.75" customHeight="1" x14ac:dyDescent="0.2"/>
    <row r="123962" ht="12.75" customHeight="1" x14ac:dyDescent="0.2"/>
    <row r="123963" ht="12.75" customHeight="1" x14ac:dyDescent="0.2"/>
    <row r="123964" ht="12.75" customHeight="1" x14ac:dyDescent="0.2"/>
    <row r="123965" ht="12.75" customHeight="1" x14ac:dyDescent="0.2"/>
    <row r="123966" ht="12.75" customHeight="1" x14ac:dyDescent="0.2"/>
    <row r="123967" ht="12.75" customHeight="1" x14ac:dyDescent="0.2"/>
    <row r="123968" ht="12.75" customHeight="1" x14ac:dyDescent="0.2"/>
    <row r="123969" ht="12.75" customHeight="1" x14ac:dyDescent="0.2"/>
    <row r="123970" ht="12.75" customHeight="1" x14ac:dyDescent="0.2"/>
    <row r="123971" ht="12.75" customHeight="1" x14ac:dyDescent="0.2"/>
    <row r="123972" ht="12.75" customHeight="1" x14ac:dyDescent="0.2"/>
    <row r="123973" ht="12.75" customHeight="1" x14ac:dyDescent="0.2"/>
    <row r="123974" ht="12.75" customHeight="1" x14ac:dyDescent="0.2"/>
    <row r="123975" ht="12.75" customHeight="1" x14ac:dyDescent="0.2"/>
    <row r="123976" ht="12.75" customHeight="1" x14ac:dyDescent="0.2"/>
    <row r="123977" ht="12.75" customHeight="1" x14ac:dyDescent="0.2"/>
    <row r="123978" ht="12.75" customHeight="1" x14ac:dyDescent="0.2"/>
    <row r="123979" ht="12.75" customHeight="1" x14ac:dyDescent="0.2"/>
    <row r="123980" ht="12.75" customHeight="1" x14ac:dyDescent="0.2"/>
    <row r="123981" ht="12.75" customHeight="1" x14ac:dyDescent="0.2"/>
    <row r="123982" ht="12.75" customHeight="1" x14ac:dyDescent="0.2"/>
    <row r="123983" ht="12.75" customHeight="1" x14ac:dyDescent="0.2"/>
    <row r="123984" ht="12.75" customHeight="1" x14ac:dyDescent="0.2"/>
    <row r="123985" ht="12.75" customHeight="1" x14ac:dyDescent="0.2"/>
    <row r="123986" ht="12.75" customHeight="1" x14ac:dyDescent="0.2"/>
    <row r="123987" ht="12.75" customHeight="1" x14ac:dyDescent="0.2"/>
    <row r="123988" ht="12.75" customHeight="1" x14ac:dyDescent="0.2"/>
    <row r="123989" ht="12.75" customHeight="1" x14ac:dyDescent="0.2"/>
    <row r="123990" ht="12.75" customHeight="1" x14ac:dyDescent="0.2"/>
    <row r="123991" ht="12.75" customHeight="1" x14ac:dyDescent="0.2"/>
    <row r="123992" ht="12.75" customHeight="1" x14ac:dyDescent="0.2"/>
    <row r="123993" ht="12.75" customHeight="1" x14ac:dyDescent="0.2"/>
    <row r="123994" ht="12.75" customHeight="1" x14ac:dyDescent="0.2"/>
    <row r="123995" ht="12.75" customHeight="1" x14ac:dyDescent="0.2"/>
    <row r="123996" ht="12.75" customHeight="1" x14ac:dyDescent="0.2"/>
    <row r="123997" ht="12.75" customHeight="1" x14ac:dyDescent="0.2"/>
    <row r="123998" ht="12.75" customHeight="1" x14ac:dyDescent="0.2"/>
    <row r="123999" ht="12.75" customHeight="1" x14ac:dyDescent="0.2"/>
    <row r="124000" ht="12.75" customHeight="1" x14ac:dyDescent="0.2"/>
    <row r="124001" ht="12.75" customHeight="1" x14ac:dyDescent="0.2"/>
    <row r="124002" ht="12.75" customHeight="1" x14ac:dyDescent="0.2"/>
    <row r="124003" ht="12.75" customHeight="1" x14ac:dyDescent="0.2"/>
    <row r="124004" ht="12.75" customHeight="1" x14ac:dyDescent="0.2"/>
    <row r="124005" ht="12.75" customHeight="1" x14ac:dyDescent="0.2"/>
    <row r="124006" ht="12.75" customHeight="1" x14ac:dyDescent="0.2"/>
    <row r="124007" ht="12.75" customHeight="1" x14ac:dyDescent="0.2"/>
    <row r="124008" ht="12.75" customHeight="1" x14ac:dyDescent="0.2"/>
    <row r="124009" ht="12.75" customHeight="1" x14ac:dyDescent="0.2"/>
    <row r="124010" ht="12.75" customHeight="1" x14ac:dyDescent="0.2"/>
    <row r="124011" ht="12.75" customHeight="1" x14ac:dyDescent="0.2"/>
    <row r="124012" ht="12.75" customHeight="1" x14ac:dyDescent="0.2"/>
    <row r="124013" ht="12.75" customHeight="1" x14ac:dyDescent="0.2"/>
    <row r="124014" ht="12.75" customHeight="1" x14ac:dyDescent="0.2"/>
    <row r="124015" ht="12.75" customHeight="1" x14ac:dyDescent="0.2"/>
    <row r="124016" ht="12.75" customHeight="1" x14ac:dyDescent="0.2"/>
    <row r="124017" ht="12.75" customHeight="1" x14ac:dyDescent="0.2"/>
    <row r="124018" ht="12.75" customHeight="1" x14ac:dyDescent="0.2"/>
    <row r="124019" ht="12.75" customHeight="1" x14ac:dyDescent="0.2"/>
    <row r="124020" ht="12.75" customHeight="1" x14ac:dyDescent="0.2"/>
    <row r="124021" ht="12.75" customHeight="1" x14ac:dyDescent="0.2"/>
    <row r="124022" ht="12.75" customHeight="1" x14ac:dyDescent="0.2"/>
    <row r="124023" ht="12.75" customHeight="1" x14ac:dyDescent="0.2"/>
    <row r="124024" ht="12.75" customHeight="1" x14ac:dyDescent="0.2"/>
    <row r="124025" ht="12.75" customHeight="1" x14ac:dyDescent="0.2"/>
    <row r="124026" ht="12.75" customHeight="1" x14ac:dyDescent="0.2"/>
    <row r="124027" ht="12.75" customHeight="1" x14ac:dyDescent="0.2"/>
    <row r="124028" ht="12.75" customHeight="1" x14ac:dyDescent="0.2"/>
    <row r="124029" ht="12.75" customHeight="1" x14ac:dyDescent="0.2"/>
    <row r="124030" ht="12.75" customHeight="1" x14ac:dyDescent="0.2"/>
    <row r="124031" ht="12.75" customHeight="1" x14ac:dyDescent="0.2"/>
    <row r="124032" ht="12.75" customHeight="1" x14ac:dyDescent="0.2"/>
    <row r="124033" ht="12.75" customHeight="1" x14ac:dyDescent="0.2"/>
    <row r="124034" ht="12.75" customHeight="1" x14ac:dyDescent="0.2"/>
    <row r="124035" ht="12.75" customHeight="1" x14ac:dyDescent="0.2"/>
    <row r="124036" ht="12.75" customHeight="1" x14ac:dyDescent="0.2"/>
    <row r="124037" ht="12.75" customHeight="1" x14ac:dyDescent="0.2"/>
    <row r="124038" ht="12.75" customHeight="1" x14ac:dyDescent="0.2"/>
    <row r="124039" ht="12.75" customHeight="1" x14ac:dyDescent="0.2"/>
    <row r="124040" ht="12.75" customHeight="1" x14ac:dyDescent="0.2"/>
    <row r="124041" ht="12.75" customHeight="1" x14ac:dyDescent="0.2"/>
    <row r="124042" ht="12.75" customHeight="1" x14ac:dyDescent="0.2"/>
    <row r="124043" ht="12.75" customHeight="1" x14ac:dyDescent="0.2"/>
    <row r="124044" ht="12.75" customHeight="1" x14ac:dyDescent="0.2"/>
    <row r="124045" ht="12.75" customHeight="1" x14ac:dyDescent="0.2"/>
    <row r="124046" ht="12.75" customHeight="1" x14ac:dyDescent="0.2"/>
    <row r="124047" ht="12.75" customHeight="1" x14ac:dyDescent="0.2"/>
    <row r="124048" ht="12.75" customHeight="1" x14ac:dyDescent="0.2"/>
    <row r="124049" ht="12.75" customHeight="1" x14ac:dyDescent="0.2"/>
    <row r="124050" ht="12.75" customHeight="1" x14ac:dyDescent="0.2"/>
    <row r="124051" ht="12.75" customHeight="1" x14ac:dyDescent="0.2"/>
    <row r="124052" ht="12.75" customHeight="1" x14ac:dyDescent="0.2"/>
    <row r="124053" ht="12.75" customHeight="1" x14ac:dyDescent="0.2"/>
    <row r="124054" ht="12.75" customHeight="1" x14ac:dyDescent="0.2"/>
    <row r="124055" ht="12.75" customHeight="1" x14ac:dyDescent="0.2"/>
    <row r="124056" ht="12.75" customHeight="1" x14ac:dyDescent="0.2"/>
    <row r="124057" ht="12.75" customHeight="1" x14ac:dyDescent="0.2"/>
    <row r="124058" ht="12.75" customHeight="1" x14ac:dyDescent="0.2"/>
    <row r="124059" ht="12.75" customHeight="1" x14ac:dyDescent="0.2"/>
    <row r="124060" ht="12.75" customHeight="1" x14ac:dyDescent="0.2"/>
    <row r="124061" ht="12.75" customHeight="1" x14ac:dyDescent="0.2"/>
    <row r="124062" ht="12.75" customHeight="1" x14ac:dyDescent="0.2"/>
    <row r="124063" ht="12.75" customHeight="1" x14ac:dyDescent="0.2"/>
    <row r="124064" ht="12.75" customHeight="1" x14ac:dyDescent="0.2"/>
    <row r="124065" ht="12.75" customHeight="1" x14ac:dyDescent="0.2"/>
    <row r="124066" ht="12.75" customHeight="1" x14ac:dyDescent="0.2"/>
    <row r="124067" ht="12.75" customHeight="1" x14ac:dyDescent="0.2"/>
    <row r="124068" ht="12.75" customHeight="1" x14ac:dyDescent="0.2"/>
    <row r="124069" ht="12.75" customHeight="1" x14ac:dyDescent="0.2"/>
    <row r="124070" ht="12.75" customHeight="1" x14ac:dyDescent="0.2"/>
    <row r="124071" ht="12.75" customHeight="1" x14ac:dyDescent="0.2"/>
    <row r="124072" ht="12.75" customHeight="1" x14ac:dyDescent="0.2"/>
    <row r="124073" ht="12.75" customHeight="1" x14ac:dyDescent="0.2"/>
    <row r="124074" ht="12.75" customHeight="1" x14ac:dyDescent="0.2"/>
    <row r="124075" ht="12.75" customHeight="1" x14ac:dyDescent="0.2"/>
    <row r="124076" ht="12.75" customHeight="1" x14ac:dyDescent="0.2"/>
    <row r="124077" ht="12.75" customHeight="1" x14ac:dyDescent="0.2"/>
    <row r="124078" ht="12.75" customHeight="1" x14ac:dyDescent="0.2"/>
    <row r="124079" ht="12.75" customHeight="1" x14ac:dyDescent="0.2"/>
    <row r="124080" ht="12.75" customHeight="1" x14ac:dyDescent="0.2"/>
    <row r="124081" ht="12.75" customHeight="1" x14ac:dyDescent="0.2"/>
    <row r="124082" ht="12.75" customHeight="1" x14ac:dyDescent="0.2"/>
    <row r="124083" ht="12.75" customHeight="1" x14ac:dyDescent="0.2"/>
    <row r="124084" ht="12.75" customHeight="1" x14ac:dyDescent="0.2"/>
    <row r="124085" ht="12.75" customHeight="1" x14ac:dyDescent="0.2"/>
    <row r="124086" ht="12.75" customHeight="1" x14ac:dyDescent="0.2"/>
    <row r="124087" ht="12.75" customHeight="1" x14ac:dyDescent="0.2"/>
    <row r="124088" ht="12.75" customHeight="1" x14ac:dyDescent="0.2"/>
    <row r="124089" ht="12.75" customHeight="1" x14ac:dyDescent="0.2"/>
    <row r="124090" ht="12.75" customHeight="1" x14ac:dyDescent="0.2"/>
    <row r="124091" ht="12.75" customHeight="1" x14ac:dyDescent="0.2"/>
    <row r="124092" ht="12.75" customHeight="1" x14ac:dyDescent="0.2"/>
    <row r="124093" ht="12.75" customHeight="1" x14ac:dyDescent="0.2"/>
    <row r="124094" ht="12.75" customHeight="1" x14ac:dyDescent="0.2"/>
    <row r="124095" ht="12.75" customHeight="1" x14ac:dyDescent="0.2"/>
    <row r="124096" ht="12.75" customHeight="1" x14ac:dyDescent="0.2"/>
    <row r="124097" ht="12.75" customHeight="1" x14ac:dyDescent="0.2"/>
    <row r="124098" ht="12.75" customHeight="1" x14ac:dyDescent="0.2"/>
    <row r="124099" ht="12.75" customHeight="1" x14ac:dyDescent="0.2"/>
    <row r="124100" ht="12.75" customHeight="1" x14ac:dyDescent="0.2"/>
    <row r="124101" ht="12.75" customHeight="1" x14ac:dyDescent="0.2"/>
    <row r="124102" ht="12.75" customHeight="1" x14ac:dyDescent="0.2"/>
    <row r="124103" ht="12.75" customHeight="1" x14ac:dyDescent="0.2"/>
    <row r="124104" ht="12.75" customHeight="1" x14ac:dyDescent="0.2"/>
    <row r="124105" ht="12.75" customHeight="1" x14ac:dyDescent="0.2"/>
    <row r="124106" ht="12.75" customHeight="1" x14ac:dyDescent="0.2"/>
    <row r="124107" ht="12.75" customHeight="1" x14ac:dyDescent="0.2"/>
    <row r="124108" ht="12.75" customHeight="1" x14ac:dyDescent="0.2"/>
    <row r="124109" ht="12.75" customHeight="1" x14ac:dyDescent="0.2"/>
    <row r="124110" ht="12.75" customHeight="1" x14ac:dyDescent="0.2"/>
    <row r="124111" ht="12.75" customHeight="1" x14ac:dyDescent="0.2"/>
    <row r="124112" ht="12.75" customHeight="1" x14ac:dyDescent="0.2"/>
    <row r="124113" ht="12.75" customHeight="1" x14ac:dyDescent="0.2"/>
    <row r="124114" ht="12.75" customHeight="1" x14ac:dyDescent="0.2"/>
    <row r="124115" ht="12.75" customHeight="1" x14ac:dyDescent="0.2"/>
    <row r="124116" ht="12.75" customHeight="1" x14ac:dyDescent="0.2"/>
    <row r="124117" ht="12.75" customHeight="1" x14ac:dyDescent="0.2"/>
    <row r="124118" ht="12.75" customHeight="1" x14ac:dyDescent="0.2"/>
    <row r="124119" ht="12.75" customHeight="1" x14ac:dyDescent="0.2"/>
    <row r="124120" ht="12.75" customHeight="1" x14ac:dyDescent="0.2"/>
    <row r="124121" ht="12.75" customHeight="1" x14ac:dyDescent="0.2"/>
    <row r="124122" ht="12.75" customHeight="1" x14ac:dyDescent="0.2"/>
    <row r="124123" ht="12.75" customHeight="1" x14ac:dyDescent="0.2"/>
    <row r="124124" ht="12.75" customHeight="1" x14ac:dyDescent="0.2"/>
    <row r="124125" ht="12.75" customHeight="1" x14ac:dyDescent="0.2"/>
    <row r="124126" ht="12.75" customHeight="1" x14ac:dyDescent="0.2"/>
    <row r="124127" ht="12.75" customHeight="1" x14ac:dyDescent="0.2"/>
    <row r="124128" ht="12.75" customHeight="1" x14ac:dyDescent="0.2"/>
    <row r="124129" ht="12.75" customHeight="1" x14ac:dyDescent="0.2"/>
    <row r="124130" ht="12.75" customHeight="1" x14ac:dyDescent="0.2"/>
    <row r="124131" ht="12.75" customHeight="1" x14ac:dyDescent="0.2"/>
    <row r="124132" ht="12.75" customHeight="1" x14ac:dyDescent="0.2"/>
    <row r="124133" ht="12.75" customHeight="1" x14ac:dyDescent="0.2"/>
    <row r="124134" ht="12.75" customHeight="1" x14ac:dyDescent="0.2"/>
    <row r="124135" ht="12.75" customHeight="1" x14ac:dyDescent="0.2"/>
    <row r="124136" ht="12.75" customHeight="1" x14ac:dyDescent="0.2"/>
    <row r="124137" ht="12.75" customHeight="1" x14ac:dyDescent="0.2"/>
    <row r="124138" ht="12.75" customHeight="1" x14ac:dyDescent="0.2"/>
    <row r="124139" ht="12.75" customHeight="1" x14ac:dyDescent="0.2"/>
    <row r="124140" ht="12.75" customHeight="1" x14ac:dyDescent="0.2"/>
    <row r="124141" ht="12.75" customHeight="1" x14ac:dyDescent="0.2"/>
    <row r="124142" ht="12.75" customHeight="1" x14ac:dyDescent="0.2"/>
    <row r="124143" ht="12.75" customHeight="1" x14ac:dyDescent="0.2"/>
    <row r="124144" ht="12.75" customHeight="1" x14ac:dyDescent="0.2"/>
    <row r="124145" ht="12.75" customHeight="1" x14ac:dyDescent="0.2"/>
    <row r="124146" ht="12.75" customHeight="1" x14ac:dyDescent="0.2"/>
    <row r="124147" ht="12.75" customHeight="1" x14ac:dyDescent="0.2"/>
    <row r="124148" ht="12.75" customHeight="1" x14ac:dyDescent="0.2"/>
    <row r="124149" ht="12.75" customHeight="1" x14ac:dyDescent="0.2"/>
    <row r="124150" ht="12.75" customHeight="1" x14ac:dyDescent="0.2"/>
    <row r="124151" ht="12.75" customHeight="1" x14ac:dyDescent="0.2"/>
    <row r="124152" ht="12.75" customHeight="1" x14ac:dyDescent="0.2"/>
    <row r="124153" ht="12.75" customHeight="1" x14ac:dyDescent="0.2"/>
    <row r="124154" ht="12.75" customHeight="1" x14ac:dyDescent="0.2"/>
    <row r="124155" ht="12.75" customHeight="1" x14ac:dyDescent="0.2"/>
    <row r="124156" ht="12.75" customHeight="1" x14ac:dyDescent="0.2"/>
    <row r="124157" ht="12.75" customHeight="1" x14ac:dyDescent="0.2"/>
    <row r="124158" ht="12.75" customHeight="1" x14ac:dyDescent="0.2"/>
    <row r="124159" ht="12.75" customHeight="1" x14ac:dyDescent="0.2"/>
    <row r="124160" ht="12.75" customHeight="1" x14ac:dyDescent="0.2"/>
    <row r="124161" ht="12.75" customHeight="1" x14ac:dyDescent="0.2"/>
    <row r="124162" ht="12.75" customHeight="1" x14ac:dyDescent="0.2"/>
    <row r="124163" ht="12.75" customHeight="1" x14ac:dyDescent="0.2"/>
    <row r="124164" ht="12.75" customHeight="1" x14ac:dyDescent="0.2"/>
    <row r="124165" ht="12.75" customHeight="1" x14ac:dyDescent="0.2"/>
    <row r="124166" ht="12.75" customHeight="1" x14ac:dyDescent="0.2"/>
    <row r="124167" ht="12.75" customHeight="1" x14ac:dyDescent="0.2"/>
    <row r="124168" ht="12.75" customHeight="1" x14ac:dyDescent="0.2"/>
    <row r="124169" ht="12.75" customHeight="1" x14ac:dyDescent="0.2"/>
    <row r="124170" ht="12.75" customHeight="1" x14ac:dyDescent="0.2"/>
    <row r="124171" ht="12.75" customHeight="1" x14ac:dyDescent="0.2"/>
    <row r="124172" ht="12.75" customHeight="1" x14ac:dyDescent="0.2"/>
    <row r="124173" ht="12.75" customHeight="1" x14ac:dyDescent="0.2"/>
    <row r="124174" ht="12.75" customHeight="1" x14ac:dyDescent="0.2"/>
    <row r="124175" ht="12.75" customHeight="1" x14ac:dyDescent="0.2"/>
    <row r="124176" ht="12.75" customHeight="1" x14ac:dyDescent="0.2"/>
    <row r="124177" ht="12.75" customHeight="1" x14ac:dyDescent="0.2"/>
    <row r="124178" ht="12.75" customHeight="1" x14ac:dyDescent="0.2"/>
    <row r="124179" ht="12.75" customHeight="1" x14ac:dyDescent="0.2"/>
    <row r="124180" ht="12.75" customHeight="1" x14ac:dyDescent="0.2"/>
    <row r="124181" ht="12.75" customHeight="1" x14ac:dyDescent="0.2"/>
    <row r="124182" ht="12.75" customHeight="1" x14ac:dyDescent="0.2"/>
    <row r="124183" ht="12.75" customHeight="1" x14ac:dyDescent="0.2"/>
    <row r="124184" ht="12.75" customHeight="1" x14ac:dyDescent="0.2"/>
    <row r="124185" ht="12.75" customHeight="1" x14ac:dyDescent="0.2"/>
    <row r="124186" ht="12.75" customHeight="1" x14ac:dyDescent="0.2"/>
    <row r="124187" ht="12.75" customHeight="1" x14ac:dyDescent="0.2"/>
    <row r="124188" ht="12.75" customHeight="1" x14ac:dyDescent="0.2"/>
    <row r="124189" ht="12.75" customHeight="1" x14ac:dyDescent="0.2"/>
    <row r="124190" ht="12.75" customHeight="1" x14ac:dyDescent="0.2"/>
    <row r="124191" ht="12.75" customHeight="1" x14ac:dyDescent="0.2"/>
    <row r="124192" ht="12.75" customHeight="1" x14ac:dyDescent="0.2"/>
    <row r="124193" ht="12.75" customHeight="1" x14ac:dyDescent="0.2"/>
    <row r="124194" ht="12.75" customHeight="1" x14ac:dyDescent="0.2"/>
    <row r="124195" ht="12.75" customHeight="1" x14ac:dyDescent="0.2"/>
    <row r="124196" ht="12.75" customHeight="1" x14ac:dyDescent="0.2"/>
    <row r="124197" ht="12.75" customHeight="1" x14ac:dyDescent="0.2"/>
    <row r="124198" ht="12.75" customHeight="1" x14ac:dyDescent="0.2"/>
    <row r="124199" ht="12.75" customHeight="1" x14ac:dyDescent="0.2"/>
    <row r="124200" ht="12.75" customHeight="1" x14ac:dyDescent="0.2"/>
    <row r="124201" ht="12.75" customHeight="1" x14ac:dyDescent="0.2"/>
    <row r="124202" ht="12.75" customHeight="1" x14ac:dyDescent="0.2"/>
    <row r="124203" ht="12.75" customHeight="1" x14ac:dyDescent="0.2"/>
    <row r="124204" ht="12.75" customHeight="1" x14ac:dyDescent="0.2"/>
    <row r="124205" ht="12.75" customHeight="1" x14ac:dyDescent="0.2"/>
    <row r="124206" ht="12.75" customHeight="1" x14ac:dyDescent="0.2"/>
    <row r="124207" ht="12.75" customHeight="1" x14ac:dyDescent="0.2"/>
    <row r="124208" ht="12.75" customHeight="1" x14ac:dyDescent="0.2"/>
    <row r="124209" ht="12.75" customHeight="1" x14ac:dyDescent="0.2"/>
    <row r="124210" ht="12.75" customHeight="1" x14ac:dyDescent="0.2"/>
    <row r="124211" ht="12.75" customHeight="1" x14ac:dyDescent="0.2"/>
    <row r="124212" ht="12.75" customHeight="1" x14ac:dyDescent="0.2"/>
    <row r="124213" ht="12.75" customHeight="1" x14ac:dyDescent="0.2"/>
    <row r="124214" ht="12.75" customHeight="1" x14ac:dyDescent="0.2"/>
    <row r="124215" ht="12.75" customHeight="1" x14ac:dyDescent="0.2"/>
    <row r="124216" ht="12.75" customHeight="1" x14ac:dyDescent="0.2"/>
    <row r="124217" ht="12.75" customHeight="1" x14ac:dyDescent="0.2"/>
    <row r="124218" ht="12.75" customHeight="1" x14ac:dyDescent="0.2"/>
    <row r="124219" ht="12.75" customHeight="1" x14ac:dyDescent="0.2"/>
    <row r="124220" ht="12.75" customHeight="1" x14ac:dyDescent="0.2"/>
    <row r="124221" ht="12.75" customHeight="1" x14ac:dyDescent="0.2"/>
    <row r="124222" ht="12.75" customHeight="1" x14ac:dyDescent="0.2"/>
    <row r="124223" ht="12.75" customHeight="1" x14ac:dyDescent="0.2"/>
    <row r="124224" ht="12.75" customHeight="1" x14ac:dyDescent="0.2"/>
    <row r="124225" ht="12.75" customHeight="1" x14ac:dyDescent="0.2"/>
    <row r="124226" ht="12.75" customHeight="1" x14ac:dyDescent="0.2"/>
    <row r="124227" ht="12.75" customHeight="1" x14ac:dyDescent="0.2"/>
    <row r="124228" ht="12.75" customHeight="1" x14ac:dyDescent="0.2"/>
    <row r="124229" ht="12.75" customHeight="1" x14ac:dyDescent="0.2"/>
    <row r="124230" ht="12.75" customHeight="1" x14ac:dyDescent="0.2"/>
    <row r="124231" ht="12.75" customHeight="1" x14ac:dyDescent="0.2"/>
    <row r="124232" ht="12.75" customHeight="1" x14ac:dyDescent="0.2"/>
    <row r="124233" ht="12.75" customHeight="1" x14ac:dyDescent="0.2"/>
    <row r="124234" ht="12.75" customHeight="1" x14ac:dyDescent="0.2"/>
    <row r="124235" ht="12.75" customHeight="1" x14ac:dyDescent="0.2"/>
    <row r="124236" ht="12.75" customHeight="1" x14ac:dyDescent="0.2"/>
    <row r="124237" ht="12.75" customHeight="1" x14ac:dyDescent="0.2"/>
    <row r="124238" ht="12.75" customHeight="1" x14ac:dyDescent="0.2"/>
    <row r="124239" ht="12.75" customHeight="1" x14ac:dyDescent="0.2"/>
    <row r="124240" ht="12.75" customHeight="1" x14ac:dyDescent="0.2"/>
    <row r="124241" ht="12.75" customHeight="1" x14ac:dyDescent="0.2"/>
    <row r="124242" ht="12.75" customHeight="1" x14ac:dyDescent="0.2"/>
    <row r="124243" ht="12.75" customHeight="1" x14ac:dyDescent="0.2"/>
    <row r="124244" ht="12.75" customHeight="1" x14ac:dyDescent="0.2"/>
    <row r="124245" ht="12.75" customHeight="1" x14ac:dyDescent="0.2"/>
    <row r="124246" ht="12.75" customHeight="1" x14ac:dyDescent="0.2"/>
    <row r="124247" ht="12.75" customHeight="1" x14ac:dyDescent="0.2"/>
    <row r="124248" ht="12.75" customHeight="1" x14ac:dyDescent="0.2"/>
    <row r="124249" ht="12.75" customHeight="1" x14ac:dyDescent="0.2"/>
    <row r="124250" ht="12.75" customHeight="1" x14ac:dyDescent="0.2"/>
    <row r="124251" ht="12.75" customHeight="1" x14ac:dyDescent="0.2"/>
    <row r="124252" ht="12.75" customHeight="1" x14ac:dyDescent="0.2"/>
    <row r="124253" ht="12.75" customHeight="1" x14ac:dyDescent="0.2"/>
    <row r="124254" ht="12.75" customHeight="1" x14ac:dyDescent="0.2"/>
    <row r="124255" ht="12.75" customHeight="1" x14ac:dyDescent="0.2"/>
    <row r="124256" ht="12.75" customHeight="1" x14ac:dyDescent="0.2"/>
    <row r="124257" ht="12.75" customHeight="1" x14ac:dyDescent="0.2"/>
    <row r="124258" ht="12.75" customHeight="1" x14ac:dyDescent="0.2"/>
    <row r="124259" ht="12.75" customHeight="1" x14ac:dyDescent="0.2"/>
    <row r="124260" ht="12.75" customHeight="1" x14ac:dyDescent="0.2"/>
    <row r="124261" ht="12.75" customHeight="1" x14ac:dyDescent="0.2"/>
    <row r="124262" ht="12.75" customHeight="1" x14ac:dyDescent="0.2"/>
    <row r="124263" ht="12.75" customHeight="1" x14ac:dyDescent="0.2"/>
    <row r="124264" ht="12.75" customHeight="1" x14ac:dyDescent="0.2"/>
    <row r="124265" ht="12.75" customHeight="1" x14ac:dyDescent="0.2"/>
    <row r="124266" ht="12.75" customHeight="1" x14ac:dyDescent="0.2"/>
    <row r="124267" ht="12.75" customHeight="1" x14ac:dyDescent="0.2"/>
    <row r="124268" ht="12.75" customHeight="1" x14ac:dyDescent="0.2"/>
    <row r="124269" ht="12.75" customHeight="1" x14ac:dyDescent="0.2"/>
    <row r="124270" ht="12.75" customHeight="1" x14ac:dyDescent="0.2"/>
    <row r="124271" ht="12.75" customHeight="1" x14ac:dyDescent="0.2"/>
    <row r="124272" ht="12.75" customHeight="1" x14ac:dyDescent="0.2"/>
    <row r="124273" ht="12.75" customHeight="1" x14ac:dyDescent="0.2"/>
    <row r="124274" ht="12.75" customHeight="1" x14ac:dyDescent="0.2"/>
    <row r="124275" ht="12.75" customHeight="1" x14ac:dyDescent="0.2"/>
    <row r="124276" ht="12.75" customHeight="1" x14ac:dyDescent="0.2"/>
    <row r="124277" ht="12.75" customHeight="1" x14ac:dyDescent="0.2"/>
    <row r="124278" ht="12.75" customHeight="1" x14ac:dyDescent="0.2"/>
    <row r="124279" ht="12.75" customHeight="1" x14ac:dyDescent="0.2"/>
    <row r="124280" ht="12.75" customHeight="1" x14ac:dyDescent="0.2"/>
    <row r="124281" ht="12.75" customHeight="1" x14ac:dyDescent="0.2"/>
    <row r="124282" ht="12.75" customHeight="1" x14ac:dyDescent="0.2"/>
    <row r="124283" ht="12.75" customHeight="1" x14ac:dyDescent="0.2"/>
    <row r="124284" ht="12.75" customHeight="1" x14ac:dyDescent="0.2"/>
    <row r="124285" ht="12.75" customHeight="1" x14ac:dyDescent="0.2"/>
    <row r="124286" ht="12.75" customHeight="1" x14ac:dyDescent="0.2"/>
    <row r="124287" ht="12.75" customHeight="1" x14ac:dyDescent="0.2"/>
    <row r="124288" ht="12.75" customHeight="1" x14ac:dyDescent="0.2"/>
    <row r="124289" ht="12.75" customHeight="1" x14ac:dyDescent="0.2"/>
    <row r="124290" ht="12.75" customHeight="1" x14ac:dyDescent="0.2"/>
    <row r="124291" ht="12.75" customHeight="1" x14ac:dyDescent="0.2"/>
    <row r="124292" ht="12.75" customHeight="1" x14ac:dyDescent="0.2"/>
    <row r="124293" ht="12.75" customHeight="1" x14ac:dyDescent="0.2"/>
    <row r="124294" ht="12.75" customHeight="1" x14ac:dyDescent="0.2"/>
    <row r="124295" ht="12.75" customHeight="1" x14ac:dyDescent="0.2"/>
    <row r="124296" ht="12.75" customHeight="1" x14ac:dyDescent="0.2"/>
    <row r="124297" ht="12.75" customHeight="1" x14ac:dyDescent="0.2"/>
    <row r="124298" ht="12.75" customHeight="1" x14ac:dyDescent="0.2"/>
    <row r="124299" ht="12.75" customHeight="1" x14ac:dyDescent="0.2"/>
    <row r="124300" ht="12.75" customHeight="1" x14ac:dyDescent="0.2"/>
    <row r="124301" ht="12.75" customHeight="1" x14ac:dyDescent="0.2"/>
    <row r="124302" ht="12.75" customHeight="1" x14ac:dyDescent="0.2"/>
    <row r="124303" ht="12.75" customHeight="1" x14ac:dyDescent="0.2"/>
    <row r="124304" ht="12.75" customHeight="1" x14ac:dyDescent="0.2"/>
    <row r="124305" ht="12.75" customHeight="1" x14ac:dyDescent="0.2"/>
    <row r="124306" ht="12.75" customHeight="1" x14ac:dyDescent="0.2"/>
    <row r="124307" ht="12.75" customHeight="1" x14ac:dyDescent="0.2"/>
    <row r="124308" ht="12.75" customHeight="1" x14ac:dyDescent="0.2"/>
    <row r="124309" ht="12.75" customHeight="1" x14ac:dyDescent="0.2"/>
    <row r="124310" ht="12.75" customHeight="1" x14ac:dyDescent="0.2"/>
    <row r="124311" ht="12.75" customHeight="1" x14ac:dyDescent="0.2"/>
    <row r="124312" ht="12.75" customHeight="1" x14ac:dyDescent="0.2"/>
    <row r="124313" ht="12.75" customHeight="1" x14ac:dyDescent="0.2"/>
    <row r="124314" ht="12.75" customHeight="1" x14ac:dyDescent="0.2"/>
    <row r="124315" ht="12.75" customHeight="1" x14ac:dyDescent="0.2"/>
    <row r="124316" ht="12.75" customHeight="1" x14ac:dyDescent="0.2"/>
    <row r="124317" ht="12.75" customHeight="1" x14ac:dyDescent="0.2"/>
    <row r="124318" ht="12.75" customHeight="1" x14ac:dyDescent="0.2"/>
    <row r="124319" ht="12.75" customHeight="1" x14ac:dyDescent="0.2"/>
    <row r="124320" ht="12.75" customHeight="1" x14ac:dyDescent="0.2"/>
    <row r="124321" ht="12.75" customHeight="1" x14ac:dyDescent="0.2"/>
    <row r="124322" ht="12.75" customHeight="1" x14ac:dyDescent="0.2"/>
    <row r="124323" ht="12.75" customHeight="1" x14ac:dyDescent="0.2"/>
    <row r="124324" ht="12.75" customHeight="1" x14ac:dyDescent="0.2"/>
    <row r="124325" ht="12.75" customHeight="1" x14ac:dyDescent="0.2"/>
    <row r="124326" ht="12.75" customHeight="1" x14ac:dyDescent="0.2"/>
    <row r="124327" ht="12.75" customHeight="1" x14ac:dyDescent="0.2"/>
    <row r="124328" ht="12.75" customHeight="1" x14ac:dyDescent="0.2"/>
    <row r="124329" ht="12.75" customHeight="1" x14ac:dyDescent="0.2"/>
    <row r="124330" ht="12.75" customHeight="1" x14ac:dyDescent="0.2"/>
    <row r="124331" ht="12.75" customHeight="1" x14ac:dyDescent="0.2"/>
    <row r="124332" ht="12.75" customHeight="1" x14ac:dyDescent="0.2"/>
    <row r="124333" ht="12.75" customHeight="1" x14ac:dyDescent="0.2"/>
    <row r="124334" ht="12.75" customHeight="1" x14ac:dyDescent="0.2"/>
    <row r="124335" ht="12.75" customHeight="1" x14ac:dyDescent="0.2"/>
    <row r="124336" ht="12.75" customHeight="1" x14ac:dyDescent="0.2"/>
    <row r="124337" ht="12.75" customHeight="1" x14ac:dyDescent="0.2"/>
    <row r="124338" ht="12.75" customHeight="1" x14ac:dyDescent="0.2"/>
    <row r="124339" ht="12.75" customHeight="1" x14ac:dyDescent="0.2"/>
    <row r="124340" ht="12.75" customHeight="1" x14ac:dyDescent="0.2"/>
    <row r="124341" ht="12.75" customHeight="1" x14ac:dyDescent="0.2"/>
    <row r="124342" ht="12.75" customHeight="1" x14ac:dyDescent="0.2"/>
    <row r="124343" ht="12.75" customHeight="1" x14ac:dyDescent="0.2"/>
    <row r="124344" ht="12.75" customHeight="1" x14ac:dyDescent="0.2"/>
    <row r="124345" ht="12.75" customHeight="1" x14ac:dyDescent="0.2"/>
    <row r="124346" ht="12.75" customHeight="1" x14ac:dyDescent="0.2"/>
    <row r="124347" ht="12.75" customHeight="1" x14ac:dyDescent="0.2"/>
    <row r="124348" ht="12.75" customHeight="1" x14ac:dyDescent="0.2"/>
    <row r="124349" ht="12.75" customHeight="1" x14ac:dyDescent="0.2"/>
    <row r="124350" ht="12.75" customHeight="1" x14ac:dyDescent="0.2"/>
    <row r="124351" ht="12.75" customHeight="1" x14ac:dyDescent="0.2"/>
    <row r="124352" ht="12.75" customHeight="1" x14ac:dyDescent="0.2"/>
    <row r="124353" ht="12.75" customHeight="1" x14ac:dyDescent="0.2"/>
    <row r="124354" ht="12.75" customHeight="1" x14ac:dyDescent="0.2"/>
    <row r="124355" ht="12.75" customHeight="1" x14ac:dyDescent="0.2"/>
    <row r="124356" ht="12.75" customHeight="1" x14ac:dyDescent="0.2"/>
    <row r="124357" ht="12.75" customHeight="1" x14ac:dyDescent="0.2"/>
    <row r="124358" ht="12.75" customHeight="1" x14ac:dyDescent="0.2"/>
    <row r="124359" ht="12.75" customHeight="1" x14ac:dyDescent="0.2"/>
    <row r="124360" ht="12.75" customHeight="1" x14ac:dyDescent="0.2"/>
    <row r="124361" ht="12.75" customHeight="1" x14ac:dyDescent="0.2"/>
    <row r="124362" ht="12.75" customHeight="1" x14ac:dyDescent="0.2"/>
    <row r="124363" ht="12.75" customHeight="1" x14ac:dyDescent="0.2"/>
    <row r="124364" ht="12.75" customHeight="1" x14ac:dyDescent="0.2"/>
    <row r="124365" ht="12.75" customHeight="1" x14ac:dyDescent="0.2"/>
    <row r="124366" ht="12.75" customHeight="1" x14ac:dyDescent="0.2"/>
    <row r="124367" ht="12.75" customHeight="1" x14ac:dyDescent="0.2"/>
    <row r="124368" ht="12.75" customHeight="1" x14ac:dyDescent="0.2"/>
    <row r="124369" ht="12.75" customHeight="1" x14ac:dyDescent="0.2"/>
    <row r="124370" ht="12.75" customHeight="1" x14ac:dyDescent="0.2"/>
    <row r="124371" ht="12.75" customHeight="1" x14ac:dyDescent="0.2"/>
    <row r="124372" ht="12.75" customHeight="1" x14ac:dyDescent="0.2"/>
    <row r="124373" ht="12.75" customHeight="1" x14ac:dyDescent="0.2"/>
    <row r="124374" ht="12.75" customHeight="1" x14ac:dyDescent="0.2"/>
    <row r="124375" ht="12.75" customHeight="1" x14ac:dyDescent="0.2"/>
    <row r="124376" ht="12.75" customHeight="1" x14ac:dyDescent="0.2"/>
    <row r="124377" ht="12.75" customHeight="1" x14ac:dyDescent="0.2"/>
    <row r="124378" ht="12.75" customHeight="1" x14ac:dyDescent="0.2"/>
    <row r="124379" ht="12.75" customHeight="1" x14ac:dyDescent="0.2"/>
    <row r="124380" ht="12.75" customHeight="1" x14ac:dyDescent="0.2"/>
    <row r="124381" ht="12.75" customHeight="1" x14ac:dyDescent="0.2"/>
    <row r="124382" ht="12.75" customHeight="1" x14ac:dyDescent="0.2"/>
    <row r="124383" ht="12.75" customHeight="1" x14ac:dyDescent="0.2"/>
    <row r="124384" ht="12.75" customHeight="1" x14ac:dyDescent="0.2"/>
    <row r="124385" ht="12.75" customHeight="1" x14ac:dyDescent="0.2"/>
    <row r="124386" ht="12.75" customHeight="1" x14ac:dyDescent="0.2"/>
    <row r="124387" ht="12.75" customHeight="1" x14ac:dyDescent="0.2"/>
    <row r="124388" ht="12.75" customHeight="1" x14ac:dyDescent="0.2"/>
    <row r="124389" ht="12.75" customHeight="1" x14ac:dyDescent="0.2"/>
    <row r="124390" ht="12.75" customHeight="1" x14ac:dyDescent="0.2"/>
    <row r="124391" ht="12.75" customHeight="1" x14ac:dyDescent="0.2"/>
    <row r="124392" ht="12.75" customHeight="1" x14ac:dyDescent="0.2"/>
    <row r="124393" ht="12.75" customHeight="1" x14ac:dyDescent="0.2"/>
    <row r="124394" ht="12.75" customHeight="1" x14ac:dyDescent="0.2"/>
    <row r="124395" ht="12.75" customHeight="1" x14ac:dyDescent="0.2"/>
    <row r="124396" ht="12.75" customHeight="1" x14ac:dyDescent="0.2"/>
    <row r="124397" ht="12.75" customHeight="1" x14ac:dyDescent="0.2"/>
    <row r="124398" ht="12.75" customHeight="1" x14ac:dyDescent="0.2"/>
    <row r="124399" ht="12.75" customHeight="1" x14ac:dyDescent="0.2"/>
    <row r="124400" ht="12.75" customHeight="1" x14ac:dyDescent="0.2"/>
    <row r="124401" ht="12.75" customHeight="1" x14ac:dyDescent="0.2"/>
    <row r="124402" ht="12.75" customHeight="1" x14ac:dyDescent="0.2"/>
    <row r="124403" ht="12.75" customHeight="1" x14ac:dyDescent="0.2"/>
    <row r="124404" ht="12.75" customHeight="1" x14ac:dyDescent="0.2"/>
    <row r="124405" ht="12.75" customHeight="1" x14ac:dyDescent="0.2"/>
    <row r="124406" ht="12.75" customHeight="1" x14ac:dyDescent="0.2"/>
    <row r="124407" ht="12.75" customHeight="1" x14ac:dyDescent="0.2"/>
    <row r="124408" ht="12.75" customHeight="1" x14ac:dyDescent="0.2"/>
    <row r="124409" ht="12.75" customHeight="1" x14ac:dyDescent="0.2"/>
    <row r="124410" ht="12.75" customHeight="1" x14ac:dyDescent="0.2"/>
    <row r="124411" ht="12.75" customHeight="1" x14ac:dyDescent="0.2"/>
    <row r="124412" ht="12.75" customHeight="1" x14ac:dyDescent="0.2"/>
    <row r="124413" ht="12.75" customHeight="1" x14ac:dyDescent="0.2"/>
    <row r="124414" ht="12.75" customHeight="1" x14ac:dyDescent="0.2"/>
    <row r="124415" ht="12.75" customHeight="1" x14ac:dyDescent="0.2"/>
    <row r="124416" ht="12.75" customHeight="1" x14ac:dyDescent="0.2"/>
    <row r="124417" ht="12.75" customHeight="1" x14ac:dyDescent="0.2"/>
    <row r="124418" ht="12.75" customHeight="1" x14ac:dyDescent="0.2"/>
    <row r="124419" ht="12.75" customHeight="1" x14ac:dyDescent="0.2"/>
    <row r="124420" ht="12.75" customHeight="1" x14ac:dyDescent="0.2"/>
    <row r="124421" ht="12.75" customHeight="1" x14ac:dyDescent="0.2"/>
    <row r="124422" ht="12.75" customHeight="1" x14ac:dyDescent="0.2"/>
    <row r="124423" ht="12.75" customHeight="1" x14ac:dyDescent="0.2"/>
    <row r="124424" ht="12.75" customHeight="1" x14ac:dyDescent="0.2"/>
    <row r="124425" ht="12.75" customHeight="1" x14ac:dyDescent="0.2"/>
    <row r="124426" ht="12.75" customHeight="1" x14ac:dyDescent="0.2"/>
    <row r="124427" ht="12.75" customHeight="1" x14ac:dyDescent="0.2"/>
    <row r="124428" ht="12.75" customHeight="1" x14ac:dyDescent="0.2"/>
    <row r="124429" ht="12.75" customHeight="1" x14ac:dyDescent="0.2"/>
    <row r="124430" ht="12.75" customHeight="1" x14ac:dyDescent="0.2"/>
    <row r="124431" ht="12.75" customHeight="1" x14ac:dyDescent="0.2"/>
    <row r="124432" ht="12.75" customHeight="1" x14ac:dyDescent="0.2"/>
    <row r="124433" ht="12.75" customHeight="1" x14ac:dyDescent="0.2"/>
    <row r="124434" ht="12.75" customHeight="1" x14ac:dyDescent="0.2"/>
    <row r="124435" ht="12.75" customHeight="1" x14ac:dyDescent="0.2"/>
    <row r="124436" ht="12.75" customHeight="1" x14ac:dyDescent="0.2"/>
    <row r="124437" ht="12.75" customHeight="1" x14ac:dyDescent="0.2"/>
    <row r="124438" ht="12.75" customHeight="1" x14ac:dyDescent="0.2"/>
    <row r="124439" ht="12.75" customHeight="1" x14ac:dyDescent="0.2"/>
    <row r="124440" ht="12.75" customHeight="1" x14ac:dyDescent="0.2"/>
    <row r="124441" ht="12.75" customHeight="1" x14ac:dyDescent="0.2"/>
    <row r="124442" ht="12.75" customHeight="1" x14ac:dyDescent="0.2"/>
    <row r="124443" ht="12.75" customHeight="1" x14ac:dyDescent="0.2"/>
    <row r="124444" ht="12.75" customHeight="1" x14ac:dyDescent="0.2"/>
    <row r="124445" ht="12.75" customHeight="1" x14ac:dyDescent="0.2"/>
    <row r="124446" ht="12.75" customHeight="1" x14ac:dyDescent="0.2"/>
    <row r="124447" ht="12.75" customHeight="1" x14ac:dyDescent="0.2"/>
    <row r="124448" ht="12.75" customHeight="1" x14ac:dyDescent="0.2"/>
    <row r="124449" ht="12.75" customHeight="1" x14ac:dyDescent="0.2"/>
    <row r="124450" ht="12.75" customHeight="1" x14ac:dyDescent="0.2"/>
    <row r="124451" ht="12.75" customHeight="1" x14ac:dyDescent="0.2"/>
    <row r="124452" ht="12.75" customHeight="1" x14ac:dyDescent="0.2"/>
    <row r="124453" ht="12.75" customHeight="1" x14ac:dyDescent="0.2"/>
    <row r="124454" ht="12.75" customHeight="1" x14ac:dyDescent="0.2"/>
    <row r="124455" ht="12.75" customHeight="1" x14ac:dyDescent="0.2"/>
    <row r="124456" ht="12.75" customHeight="1" x14ac:dyDescent="0.2"/>
    <row r="124457" ht="12.75" customHeight="1" x14ac:dyDescent="0.2"/>
    <row r="124458" ht="12.75" customHeight="1" x14ac:dyDescent="0.2"/>
    <row r="124459" ht="12.75" customHeight="1" x14ac:dyDescent="0.2"/>
    <row r="124460" ht="12.75" customHeight="1" x14ac:dyDescent="0.2"/>
    <row r="124461" ht="12.75" customHeight="1" x14ac:dyDescent="0.2"/>
    <row r="124462" ht="12.75" customHeight="1" x14ac:dyDescent="0.2"/>
    <row r="124463" ht="12.75" customHeight="1" x14ac:dyDescent="0.2"/>
    <row r="124464" ht="12.75" customHeight="1" x14ac:dyDescent="0.2"/>
    <row r="124465" ht="12.75" customHeight="1" x14ac:dyDescent="0.2"/>
    <row r="124466" ht="12.75" customHeight="1" x14ac:dyDescent="0.2"/>
    <row r="124467" ht="12.75" customHeight="1" x14ac:dyDescent="0.2"/>
    <row r="124468" ht="12.75" customHeight="1" x14ac:dyDescent="0.2"/>
    <row r="124469" ht="12.75" customHeight="1" x14ac:dyDescent="0.2"/>
    <row r="124470" ht="12.75" customHeight="1" x14ac:dyDescent="0.2"/>
    <row r="124471" ht="12.75" customHeight="1" x14ac:dyDescent="0.2"/>
    <row r="124472" ht="12.75" customHeight="1" x14ac:dyDescent="0.2"/>
    <row r="124473" ht="12.75" customHeight="1" x14ac:dyDescent="0.2"/>
    <row r="124474" ht="12.75" customHeight="1" x14ac:dyDescent="0.2"/>
    <row r="124475" ht="12.75" customHeight="1" x14ac:dyDescent="0.2"/>
    <row r="124476" ht="12.75" customHeight="1" x14ac:dyDescent="0.2"/>
    <row r="124477" ht="12.75" customHeight="1" x14ac:dyDescent="0.2"/>
    <row r="124478" ht="12.75" customHeight="1" x14ac:dyDescent="0.2"/>
    <row r="124479" ht="12.75" customHeight="1" x14ac:dyDescent="0.2"/>
    <row r="124480" ht="12.75" customHeight="1" x14ac:dyDescent="0.2"/>
    <row r="124481" ht="12.75" customHeight="1" x14ac:dyDescent="0.2"/>
    <row r="124482" ht="12.75" customHeight="1" x14ac:dyDescent="0.2"/>
    <row r="124483" ht="12.75" customHeight="1" x14ac:dyDescent="0.2"/>
    <row r="124484" ht="12.75" customHeight="1" x14ac:dyDescent="0.2"/>
    <row r="124485" ht="12.75" customHeight="1" x14ac:dyDescent="0.2"/>
    <row r="124486" ht="12.75" customHeight="1" x14ac:dyDescent="0.2"/>
    <row r="124487" ht="12.75" customHeight="1" x14ac:dyDescent="0.2"/>
    <row r="124488" ht="12.75" customHeight="1" x14ac:dyDescent="0.2"/>
    <row r="124489" ht="12.75" customHeight="1" x14ac:dyDescent="0.2"/>
    <row r="124490" ht="12.75" customHeight="1" x14ac:dyDescent="0.2"/>
    <row r="124491" ht="12.75" customHeight="1" x14ac:dyDescent="0.2"/>
    <row r="124492" ht="12.75" customHeight="1" x14ac:dyDescent="0.2"/>
    <row r="124493" ht="12.75" customHeight="1" x14ac:dyDescent="0.2"/>
    <row r="124494" ht="12.75" customHeight="1" x14ac:dyDescent="0.2"/>
    <row r="124495" ht="12.75" customHeight="1" x14ac:dyDescent="0.2"/>
    <row r="124496" ht="12.75" customHeight="1" x14ac:dyDescent="0.2"/>
    <row r="124497" ht="12.75" customHeight="1" x14ac:dyDescent="0.2"/>
    <row r="124498" ht="12.75" customHeight="1" x14ac:dyDescent="0.2"/>
    <row r="124499" ht="12.75" customHeight="1" x14ac:dyDescent="0.2"/>
    <row r="124500" ht="12.75" customHeight="1" x14ac:dyDescent="0.2"/>
    <row r="124501" ht="12.75" customHeight="1" x14ac:dyDescent="0.2"/>
    <row r="124502" ht="12.75" customHeight="1" x14ac:dyDescent="0.2"/>
    <row r="124503" ht="12.75" customHeight="1" x14ac:dyDescent="0.2"/>
    <row r="124504" ht="12.75" customHeight="1" x14ac:dyDescent="0.2"/>
    <row r="124505" ht="12.75" customHeight="1" x14ac:dyDescent="0.2"/>
    <row r="124506" ht="12.75" customHeight="1" x14ac:dyDescent="0.2"/>
    <row r="124507" ht="12.75" customHeight="1" x14ac:dyDescent="0.2"/>
    <row r="124508" ht="12.75" customHeight="1" x14ac:dyDescent="0.2"/>
    <row r="124509" ht="12.75" customHeight="1" x14ac:dyDescent="0.2"/>
    <row r="124510" ht="12.75" customHeight="1" x14ac:dyDescent="0.2"/>
    <row r="124511" ht="12.75" customHeight="1" x14ac:dyDescent="0.2"/>
    <row r="124512" ht="12.75" customHeight="1" x14ac:dyDescent="0.2"/>
    <row r="124513" ht="12.75" customHeight="1" x14ac:dyDescent="0.2"/>
    <row r="124514" ht="12.75" customHeight="1" x14ac:dyDescent="0.2"/>
    <row r="124515" ht="12.75" customHeight="1" x14ac:dyDescent="0.2"/>
    <row r="124516" ht="12.75" customHeight="1" x14ac:dyDescent="0.2"/>
    <row r="124517" ht="12.75" customHeight="1" x14ac:dyDescent="0.2"/>
    <row r="124518" ht="12.75" customHeight="1" x14ac:dyDescent="0.2"/>
    <row r="124519" ht="12.75" customHeight="1" x14ac:dyDescent="0.2"/>
    <row r="124520" ht="12.75" customHeight="1" x14ac:dyDescent="0.2"/>
    <row r="124521" ht="12.75" customHeight="1" x14ac:dyDescent="0.2"/>
    <row r="124522" ht="12.75" customHeight="1" x14ac:dyDescent="0.2"/>
    <row r="124523" ht="12.75" customHeight="1" x14ac:dyDescent="0.2"/>
    <row r="124524" ht="12.75" customHeight="1" x14ac:dyDescent="0.2"/>
    <row r="124525" ht="12.75" customHeight="1" x14ac:dyDescent="0.2"/>
    <row r="124526" ht="12.75" customHeight="1" x14ac:dyDescent="0.2"/>
    <row r="124527" ht="12.75" customHeight="1" x14ac:dyDescent="0.2"/>
    <row r="124528" ht="12.75" customHeight="1" x14ac:dyDescent="0.2"/>
    <row r="124529" ht="12.75" customHeight="1" x14ac:dyDescent="0.2"/>
    <row r="124530" ht="12.75" customHeight="1" x14ac:dyDescent="0.2"/>
    <row r="124531" ht="12.75" customHeight="1" x14ac:dyDescent="0.2"/>
    <row r="124532" ht="12.75" customHeight="1" x14ac:dyDescent="0.2"/>
    <row r="124533" ht="12.75" customHeight="1" x14ac:dyDescent="0.2"/>
    <row r="124534" ht="12.75" customHeight="1" x14ac:dyDescent="0.2"/>
    <row r="124535" ht="12.75" customHeight="1" x14ac:dyDescent="0.2"/>
    <row r="124536" ht="12.75" customHeight="1" x14ac:dyDescent="0.2"/>
    <row r="124537" ht="12.75" customHeight="1" x14ac:dyDescent="0.2"/>
    <row r="124538" ht="12.75" customHeight="1" x14ac:dyDescent="0.2"/>
    <row r="124539" ht="12.75" customHeight="1" x14ac:dyDescent="0.2"/>
    <row r="124540" ht="12.75" customHeight="1" x14ac:dyDescent="0.2"/>
    <row r="124541" ht="12.75" customHeight="1" x14ac:dyDescent="0.2"/>
    <row r="124542" ht="12.75" customHeight="1" x14ac:dyDescent="0.2"/>
    <row r="124543" ht="12.75" customHeight="1" x14ac:dyDescent="0.2"/>
    <row r="124544" ht="12.75" customHeight="1" x14ac:dyDescent="0.2"/>
    <row r="124545" ht="12.75" customHeight="1" x14ac:dyDescent="0.2"/>
    <row r="124546" ht="12.75" customHeight="1" x14ac:dyDescent="0.2"/>
    <row r="124547" ht="12.75" customHeight="1" x14ac:dyDescent="0.2"/>
    <row r="124548" ht="12.75" customHeight="1" x14ac:dyDescent="0.2"/>
    <row r="124549" ht="12.75" customHeight="1" x14ac:dyDescent="0.2"/>
    <row r="124550" ht="12.75" customHeight="1" x14ac:dyDescent="0.2"/>
    <row r="124551" ht="12.75" customHeight="1" x14ac:dyDescent="0.2"/>
    <row r="124552" ht="12.75" customHeight="1" x14ac:dyDescent="0.2"/>
    <row r="124553" ht="12.75" customHeight="1" x14ac:dyDescent="0.2"/>
    <row r="124554" ht="12.75" customHeight="1" x14ac:dyDescent="0.2"/>
    <row r="124555" ht="12.75" customHeight="1" x14ac:dyDescent="0.2"/>
    <row r="124556" ht="12.75" customHeight="1" x14ac:dyDescent="0.2"/>
    <row r="124557" ht="12.75" customHeight="1" x14ac:dyDescent="0.2"/>
    <row r="124558" ht="12.75" customHeight="1" x14ac:dyDescent="0.2"/>
    <row r="124559" ht="12.75" customHeight="1" x14ac:dyDescent="0.2"/>
    <row r="124560" ht="12.75" customHeight="1" x14ac:dyDescent="0.2"/>
    <row r="124561" ht="12.75" customHeight="1" x14ac:dyDescent="0.2"/>
    <row r="124562" ht="12.75" customHeight="1" x14ac:dyDescent="0.2"/>
    <row r="124563" ht="12.75" customHeight="1" x14ac:dyDescent="0.2"/>
    <row r="124564" ht="12.75" customHeight="1" x14ac:dyDescent="0.2"/>
    <row r="124565" ht="12.75" customHeight="1" x14ac:dyDescent="0.2"/>
    <row r="124566" ht="12.75" customHeight="1" x14ac:dyDescent="0.2"/>
    <row r="124567" ht="12.75" customHeight="1" x14ac:dyDescent="0.2"/>
    <row r="124568" ht="12.75" customHeight="1" x14ac:dyDescent="0.2"/>
    <row r="124569" ht="12.75" customHeight="1" x14ac:dyDescent="0.2"/>
    <row r="124570" ht="12.75" customHeight="1" x14ac:dyDescent="0.2"/>
    <row r="124571" ht="12.75" customHeight="1" x14ac:dyDescent="0.2"/>
    <row r="124572" ht="12.75" customHeight="1" x14ac:dyDescent="0.2"/>
    <row r="124573" ht="12.75" customHeight="1" x14ac:dyDescent="0.2"/>
    <row r="124574" ht="12.75" customHeight="1" x14ac:dyDescent="0.2"/>
    <row r="124575" ht="12.75" customHeight="1" x14ac:dyDescent="0.2"/>
    <row r="124576" ht="12.75" customHeight="1" x14ac:dyDescent="0.2"/>
    <row r="124577" ht="12.75" customHeight="1" x14ac:dyDescent="0.2"/>
    <row r="124578" ht="12.75" customHeight="1" x14ac:dyDescent="0.2"/>
    <row r="124579" ht="12.75" customHeight="1" x14ac:dyDescent="0.2"/>
    <row r="124580" ht="12.75" customHeight="1" x14ac:dyDescent="0.2"/>
    <row r="124581" ht="12.75" customHeight="1" x14ac:dyDescent="0.2"/>
    <row r="124582" ht="12.75" customHeight="1" x14ac:dyDescent="0.2"/>
    <row r="124583" ht="12.75" customHeight="1" x14ac:dyDescent="0.2"/>
    <row r="124584" ht="12.75" customHeight="1" x14ac:dyDescent="0.2"/>
    <row r="124585" ht="12.75" customHeight="1" x14ac:dyDescent="0.2"/>
    <row r="124586" ht="12.75" customHeight="1" x14ac:dyDescent="0.2"/>
    <row r="124587" ht="12.75" customHeight="1" x14ac:dyDescent="0.2"/>
    <row r="124588" ht="12.75" customHeight="1" x14ac:dyDescent="0.2"/>
    <row r="124589" ht="12.75" customHeight="1" x14ac:dyDescent="0.2"/>
    <row r="124590" ht="12.75" customHeight="1" x14ac:dyDescent="0.2"/>
    <row r="124591" ht="12.75" customHeight="1" x14ac:dyDescent="0.2"/>
    <row r="124592" ht="12.75" customHeight="1" x14ac:dyDescent="0.2"/>
    <row r="124593" ht="12.75" customHeight="1" x14ac:dyDescent="0.2"/>
    <row r="124594" ht="12.75" customHeight="1" x14ac:dyDescent="0.2"/>
    <row r="124595" ht="12.75" customHeight="1" x14ac:dyDescent="0.2"/>
    <row r="124596" ht="12.75" customHeight="1" x14ac:dyDescent="0.2"/>
    <row r="124597" ht="12.75" customHeight="1" x14ac:dyDescent="0.2"/>
    <row r="124598" ht="12.75" customHeight="1" x14ac:dyDescent="0.2"/>
    <row r="124599" ht="12.75" customHeight="1" x14ac:dyDescent="0.2"/>
    <row r="124600" ht="12.75" customHeight="1" x14ac:dyDescent="0.2"/>
    <row r="124601" ht="12.75" customHeight="1" x14ac:dyDescent="0.2"/>
    <row r="124602" ht="12.75" customHeight="1" x14ac:dyDescent="0.2"/>
    <row r="124603" ht="12.75" customHeight="1" x14ac:dyDescent="0.2"/>
    <row r="124604" ht="12.75" customHeight="1" x14ac:dyDescent="0.2"/>
    <row r="124605" ht="12.75" customHeight="1" x14ac:dyDescent="0.2"/>
    <row r="124606" ht="12.75" customHeight="1" x14ac:dyDescent="0.2"/>
    <row r="124607" ht="12.75" customHeight="1" x14ac:dyDescent="0.2"/>
    <row r="124608" ht="12.75" customHeight="1" x14ac:dyDescent="0.2"/>
    <row r="124609" ht="12.75" customHeight="1" x14ac:dyDescent="0.2"/>
    <row r="124610" ht="12.75" customHeight="1" x14ac:dyDescent="0.2"/>
    <row r="124611" ht="12.75" customHeight="1" x14ac:dyDescent="0.2"/>
    <row r="124612" ht="12.75" customHeight="1" x14ac:dyDescent="0.2"/>
    <row r="124613" ht="12.75" customHeight="1" x14ac:dyDescent="0.2"/>
    <row r="124614" ht="12.75" customHeight="1" x14ac:dyDescent="0.2"/>
    <row r="124615" ht="12.75" customHeight="1" x14ac:dyDescent="0.2"/>
    <row r="124616" ht="12.75" customHeight="1" x14ac:dyDescent="0.2"/>
    <row r="124617" ht="12.75" customHeight="1" x14ac:dyDescent="0.2"/>
    <row r="124618" ht="12.75" customHeight="1" x14ac:dyDescent="0.2"/>
    <row r="124619" ht="12.75" customHeight="1" x14ac:dyDescent="0.2"/>
    <row r="124620" ht="12.75" customHeight="1" x14ac:dyDescent="0.2"/>
    <row r="124621" ht="12.75" customHeight="1" x14ac:dyDescent="0.2"/>
    <row r="124622" ht="12.75" customHeight="1" x14ac:dyDescent="0.2"/>
    <row r="124623" ht="12.75" customHeight="1" x14ac:dyDescent="0.2"/>
    <row r="124624" ht="12.75" customHeight="1" x14ac:dyDescent="0.2"/>
    <row r="124625" ht="12.75" customHeight="1" x14ac:dyDescent="0.2"/>
    <row r="124626" ht="12.75" customHeight="1" x14ac:dyDescent="0.2"/>
    <row r="124627" ht="12.75" customHeight="1" x14ac:dyDescent="0.2"/>
    <row r="124628" ht="12.75" customHeight="1" x14ac:dyDescent="0.2"/>
    <row r="124629" ht="12.75" customHeight="1" x14ac:dyDescent="0.2"/>
    <row r="124630" ht="12.75" customHeight="1" x14ac:dyDescent="0.2"/>
    <row r="124631" ht="12.75" customHeight="1" x14ac:dyDescent="0.2"/>
    <row r="124632" ht="12.75" customHeight="1" x14ac:dyDescent="0.2"/>
    <row r="124633" ht="12.75" customHeight="1" x14ac:dyDescent="0.2"/>
    <row r="124634" ht="12.75" customHeight="1" x14ac:dyDescent="0.2"/>
    <row r="124635" ht="12.75" customHeight="1" x14ac:dyDescent="0.2"/>
    <row r="124636" ht="12.75" customHeight="1" x14ac:dyDescent="0.2"/>
    <row r="124637" ht="12.75" customHeight="1" x14ac:dyDescent="0.2"/>
    <row r="124638" ht="12.75" customHeight="1" x14ac:dyDescent="0.2"/>
    <row r="124639" ht="12.75" customHeight="1" x14ac:dyDescent="0.2"/>
    <row r="124640" ht="12.75" customHeight="1" x14ac:dyDescent="0.2"/>
    <row r="124641" ht="12.75" customHeight="1" x14ac:dyDescent="0.2"/>
    <row r="124642" ht="12.75" customHeight="1" x14ac:dyDescent="0.2"/>
    <row r="124643" ht="12.75" customHeight="1" x14ac:dyDescent="0.2"/>
    <row r="124644" ht="12.75" customHeight="1" x14ac:dyDescent="0.2"/>
    <row r="124645" ht="12.75" customHeight="1" x14ac:dyDescent="0.2"/>
    <row r="124646" ht="12.75" customHeight="1" x14ac:dyDescent="0.2"/>
    <row r="124647" ht="12.75" customHeight="1" x14ac:dyDescent="0.2"/>
    <row r="124648" ht="12.75" customHeight="1" x14ac:dyDescent="0.2"/>
    <row r="124649" ht="12.75" customHeight="1" x14ac:dyDescent="0.2"/>
    <row r="124650" ht="12.75" customHeight="1" x14ac:dyDescent="0.2"/>
    <row r="124651" ht="12.75" customHeight="1" x14ac:dyDescent="0.2"/>
    <row r="124652" ht="12.75" customHeight="1" x14ac:dyDescent="0.2"/>
    <row r="124653" ht="12.75" customHeight="1" x14ac:dyDescent="0.2"/>
    <row r="124654" ht="12.75" customHeight="1" x14ac:dyDescent="0.2"/>
    <row r="124655" ht="12.75" customHeight="1" x14ac:dyDescent="0.2"/>
    <row r="124656" ht="12.75" customHeight="1" x14ac:dyDescent="0.2"/>
    <row r="124657" ht="12.75" customHeight="1" x14ac:dyDescent="0.2"/>
    <row r="124658" ht="12.75" customHeight="1" x14ac:dyDescent="0.2"/>
    <row r="124659" ht="12.75" customHeight="1" x14ac:dyDescent="0.2"/>
    <row r="124660" ht="12.75" customHeight="1" x14ac:dyDescent="0.2"/>
    <row r="124661" ht="12.75" customHeight="1" x14ac:dyDescent="0.2"/>
    <row r="124662" ht="12.75" customHeight="1" x14ac:dyDescent="0.2"/>
    <row r="124663" ht="12.75" customHeight="1" x14ac:dyDescent="0.2"/>
    <row r="124664" ht="12.75" customHeight="1" x14ac:dyDescent="0.2"/>
    <row r="124665" ht="12.75" customHeight="1" x14ac:dyDescent="0.2"/>
    <row r="124666" ht="12.75" customHeight="1" x14ac:dyDescent="0.2"/>
    <row r="124667" ht="12.75" customHeight="1" x14ac:dyDescent="0.2"/>
    <row r="124668" ht="12.75" customHeight="1" x14ac:dyDescent="0.2"/>
    <row r="124669" ht="12.75" customHeight="1" x14ac:dyDescent="0.2"/>
    <row r="124670" ht="12.75" customHeight="1" x14ac:dyDescent="0.2"/>
    <row r="124671" ht="12.75" customHeight="1" x14ac:dyDescent="0.2"/>
    <row r="124672" ht="12.75" customHeight="1" x14ac:dyDescent="0.2"/>
    <row r="124673" ht="12.75" customHeight="1" x14ac:dyDescent="0.2"/>
    <row r="124674" ht="12.75" customHeight="1" x14ac:dyDescent="0.2"/>
    <row r="124675" ht="12.75" customHeight="1" x14ac:dyDescent="0.2"/>
    <row r="124676" ht="12.75" customHeight="1" x14ac:dyDescent="0.2"/>
    <row r="124677" ht="12.75" customHeight="1" x14ac:dyDescent="0.2"/>
    <row r="124678" ht="12.75" customHeight="1" x14ac:dyDescent="0.2"/>
    <row r="124679" ht="12.75" customHeight="1" x14ac:dyDescent="0.2"/>
    <row r="124680" ht="12.75" customHeight="1" x14ac:dyDescent="0.2"/>
    <row r="124681" ht="12.75" customHeight="1" x14ac:dyDescent="0.2"/>
    <row r="124682" ht="12.75" customHeight="1" x14ac:dyDescent="0.2"/>
    <row r="124683" ht="12.75" customHeight="1" x14ac:dyDescent="0.2"/>
    <row r="124684" ht="12.75" customHeight="1" x14ac:dyDescent="0.2"/>
    <row r="124685" ht="12.75" customHeight="1" x14ac:dyDescent="0.2"/>
    <row r="124686" ht="12.75" customHeight="1" x14ac:dyDescent="0.2"/>
    <row r="124687" ht="12.75" customHeight="1" x14ac:dyDescent="0.2"/>
    <row r="124688" ht="12.75" customHeight="1" x14ac:dyDescent="0.2"/>
    <row r="124689" ht="12.75" customHeight="1" x14ac:dyDescent="0.2"/>
    <row r="124690" ht="12.75" customHeight="1" x14ac:dyDescent="0.2"/>
    <row r="124691" ht="12.75" customHeight="1" x14ac:dyDescent="0.2"/>
    <row r="124692" ht="12.75" customHeight="1" x14ac:dyDescent="0.2"/>
    <row r="124693" ht="12.75" customHeight="1" x14ac:dyDescent="0.2"/>
    <row r="124694" ht="12.75" customHeight="1" x14ac:dyDescent="0.2"/>
    <row r="124695" ht="12.75" customHeight="1" x14ac:dyDescent="0.2"/>
    <row r="124696" ht="12.75" customHeight="1" x14ac:dyDescent="0.2"/>
    <row r="124697" ht="12.75" customHeight="1" x14ac:dyDescent="0.2"/>
    <row r="124698" ht="12.75" customHeight="1" x14ac:dyDescent="0.2"/>
    <row r="124699" ht="12.75" customHeight="1" x14ac:dyDescent="0.2"/>
    <row r="124700" ht="12.75" customHeight="1" x14ac:dyDescent="0.2"/>
    <row r="124701" ht="12.75" customHeight="1" x14ac:dyDescent="0.2"/>
    <row r="124702" ht="12.75" customHeight="1" x14ac:dyDescent="0.2"/>
    <row r="124703" ht="12.75" customHeight="1" x14ac:dyDescent="0.2"/>
    <row r="124704" ht="12.75" customHeight="1" x14ac:dyDescent="0.2"/>
    <row r="124705" ht="12.75" customHeight="1" x14ac:dyDescent="0.2"/>
    <row r="124706" ht="12.75" customHeight="1" x14ac:dyDescent="0.2"/>
    <row r="124707" ht="12.75" customHeight="1" x14ac:dyDescent="0.2"/>
    <row r="124708" ht="12.75" customHeight="1" x14ac:dyDescent="0.2"/>
    <row r="124709" ht="12.75" customHeight="1" x14ac:dyDescent="0.2"/>
    <row r="124710" ht="12.75" customHeight="1" x14ac:dyDescent="0.2"/>
    <row r="124711" ht="12.75" customHeight="1" x14ac:dyDescent="0.2"/>
    <row r="124712" ht="12.75" customHeight="1" x14ac:dyDescent="0.2"/>
    <row r="124713" ht="12.75" customHeight="1" x14ac:dyDescent="0.2"/>
    <row r="124714" ht="12.75" customHeight="1" x14ac:dyDescent="0.2"/>
    <row r="124715" ht="12.75" customHeight="1" x14ac:dyDescent="0.2"/>
    <row r="124716" ht="12.75" customHeight="1" x14ac:dyDescent="0.2"/>
    <row r="124717" ht="12.75" customHeight="1" x14ac:dyDescent="0.2"/>
    <row r="124718" ht="12.75" customHeight="1" x14ac:dyDescent="0.2"/>
    <row r="124719" ht="12.75" customHeight="1" x14ac:dyDescent="0.2"/>
    <row r="124720" ht="12.75" customHeight="1" x14ac:dyDescent="0.2"/>
    <row r="124721" ht="12.75" customHeight="1" x14ac:dyDescent="0.2"/>
    <row r="124722" ht="12.75" customHeight="1" x14ac:dyDescent="0.2"/>
    <row r="124723" ht="12.75" customHeight="1" x14ac:dyDescent="0.2"/>
    <row r="124724" ht="12.75" customHeight="1" x14ac:dyDescent="0.2"/>
    <row r="124725" ht="12.75" customHeight="1" x14ac:dyDescent="0.2"/>
    <row r="124726" ht="12.75" customHeight="1" x14ac:dyDescent="0.2"/>
    <row r="124727" ht="12.75" customHeight="1" x14ac:dyDescent="0.2"/>
    <row r="124728" ht="12.75" customHeight="1" x14ac:dyDescent="0.2"/>
    <row r="124729" ht="12.75" customHeight="1" x14ac:dyDescent="0.2"/>
    <row r="124730" ht="12.75" customHeight="1" x14ac:dyDescent="0.2"/>
    <row r="124731" ht="12.75" customHeight="1" x14ac:dyDescent="0.2"/>
    <row r="124732" ht="12.75" customHeight="1" x14ac:dyDescent="0.2"/>
    <row r="124733" ht="12.75" customHeight="1" x14ac:dyDescent="0.2"/>
    <row r="124734" ht="12.75" customHeight="1" x14ac:dyDescent="0.2"/>
    <row r="124735" ht="12.75" customHeight="1" x14ac:dyDescent="0.2"/>
    <row r="124736" ht="12.75" customHeight="1" x14ac:dyDescent="0.2"/>
    <row r="124737" ht="12.75" customHeight="1" x14ac:dyDescent="0.2"/>
    <row r="124738" ht="12.75" customHeight="1" x14ac:dyDescent="0.2"/>
    <row r="124739" ht="12.75" customHeight="1" x14ac:dyDescent="0.2"/>
    <row r="124740" ht="12.75" customHeight="1" x14ac:dyDescent="0.2"/>
    <row r="124741" ht="12.75" customHeight="1" x14ac:dyDescent="0.2"/>
    <row r="124742" ht="12.75" customHeight="1" x14ac:dyDescent="0.2"/>
    <row r="124743" ht="12.75" customHeight="1" x14ac:dyDescent="0.2"/>
    <row r="124744" ht="12.75" customHeight="1" x14ac:dyDescent="0.2"/>
    <row r="124745" ht="12.75" customHeight="1" x14ac:dyDescent="0.2"/>
    <row r="124746" ht="12.75" customHeight="1" x14ac:dyDescent="0.2"/>
    <row r="124747" ht="12.75" customHeight="1" x14ac:dyDescent="0.2"/>
    <row r="124748" ht="12.75" customHeight="1" x14ac:dyDescent="0.2"/>
    <row r="124749" ht="12.75" customHeight="1" x14ac:dyDescent="0.2"/>
    <row r="124750" ht="12.75" customHeight="1" x14ac:dyDescent="0.2"/>
    <row r="124751" ht="12.75" customHeight="1" x14ac:dyDescent="0.2"/>
    <row r="124752" ht="12.75" customHeight="1" x14ac:dyDescent="0.2"/>
    <row r="124753" ht="12.75" customHeight="1" x14ac:dyDescent="0.2"/>
    <row r="124754" ht="12.75" customHeight="1" x14ac:dyDescent="0.2"/>
    <row r="124755" ht="12.75" customHeight="1" x14ac:dyDescent="0.2"/>
    <row r="124756" ht="12.75" customHeight="1" x14ac:dyDescent="0.2"/>
    <row r="124757" ht="12.75" customHeight="1" x14ac:dyDescent="0.2"/>
    <row r="124758" ht="12.75" customHeight="1" x14ac:dyDescent="0.2"/>
    <row r="124759" ht="12.75" customHeight="1" x14ac:dyDescent="0.2"/>
    <row r="124760" ht="12.75" customHeight="1" x14ac:dyDescent="0.2"/>
    <row r="124761" ht="12.75" customHeight="1" x14ac:dyDescent="0.2"/>
    <row r="124762" ht="12.75" customHeight="1" x14ac:dyDescent="0.2"/>
    <row r="124763" ht="12.75" customHeight="1" x14ac:dyDescent="0.2"/>
    <row r="124764" ht="12.75" customHeight="1" x14ac:dyDescent="0.2"/>
    <row r="124765" ht="12.75" customHeight="1" x14ac:dyDescent="0.2"/>
    <row r="124766" ht="12.75" customHeight="1" x14ac:dyDescent="0.2"/>
    <row r="124767" ht="12.75" customHeight="1" x14ac:dyDescent="0.2"/>
    <row r="124768" ht="12.75" customHeight="1" x14ac:dyDescent="0.2"/>
    <row r="124769" ht="12.75" customHeight="1" x14ac:dyDescent="0.2"/>
    <row r="124770" ht="12.75" customHeight="1" x14ac:dyDescent="0.2"/>
    <row r="124771" ht="12.75" customHeight="1" x14ac:dyDescent="0.2"/>
    <row r="124772" ht="12.75" customHeight="1" x14ac:dyDescent="0.2"/>
    <row r="124773" ht="12.75" customHeight="1" x14ac:dyDescent="0.2"/>
    <row r="124774" ht="12.75" customHeight="1" x14ac:dyDescent="0.2"/>
    <row r="124775" ht="12.75" customHeight="1" x14ac:dyDescent="0.2"/>
    <row r="124776" ht="12.75" customHeight="1" x14ac:dyDescent="0.2"/>
    <row r="124777" ht="12.75" customHeight="1" x14ac:dyDescent="0.2"/>
    <row r="124778" ht="12.75" customHeight="1" x14ac:dyDescent="0.2"/>
    <row r="124779" ht="12.75" customHeight="1" x14ac:dyDescent="0.2"/>
    <row r="124780" ht="12.75" customHeight="1" x14ac:dyDescent="0.2"/>
    <row r="124781" ht="12.75" customHeight="1" x14ac:dyDescent="0.2"/>
    <row r="124782" ht="12.75" customHeight="1" x14ac:dyDescent="0.2"/>
    <row r="124783" ht="12.75" customHeight="1" x14ac:dyDescent="0.2"/>
    <row r="124784" ht="12.75" customHeight="1" x14ac:dyDescent="0.2"/>
    <row r="124785" ht="12.75" customHeight="1" x14ac:dyDescent="0.2"/>
    <row r="124786" ht="12.75" customHeight="1" x14ac:dyDescent="0.2"/>
    <row r="124787" ht="12.75" customHeight="1" x14ac:dyDescent="0.2"/>
    <row r="124788" ht="12.75" customHeight="1" x14ac:dyDescent="0.2"/>
    <row r="124789" ht="12.75" customHeight="1" x14ac:dyDescent="0.2"/>
    <row r="124790" ht="12.75" customHeight="1" x14ac:dyDescent="0.2"/>
    <row r="124791" ht="12.75" customHeight="1" x14ac:dyDescent="0.2"/>
    <row r="124792" ht="12.75" customHeight="1" x14ac:dyDescent="0.2"/>
    <row r="124793" ht="12.75" customHeight="1" x14ac:dyDescent="0.2"/>
    <row r="124794" ht="12.75" customHeight="1" x14ac:dyDescent="0.2"/>
    <row r="124795" ht="12.75" customHeight="1" x14ac:dyDescent="0.2"/>
    <row r="124796" ht="12.75" customHeight="1" x14ac:dyDescent="0.2"/>
    <row r="124797" ht="12.75" customHeight="1" x14ac:dyDescent="0.2"/>
    <row r="124798" ht="12.75" customHeight="1" x14ac:dyDescent="0.2"/>
    <row r="124799" ht="12.75" customHeight="1" x14ac:dyDescent="0.2"/>
    <row r="124800" ht="12.75" customHeight="1" x14ac:dyDescent="0.2"/>
    <row r="124801" ht="12.75" customHeight="1" x14ac:dyDescent="0.2"/>
    <row r="124802" ht="12.75" customHeight="1" x14ac:dyDescent="0.2"/>
    <row r="124803" ht="12.75" customHeight="1" x14ac:dyDescent="0.2"/>
    <row r="124804" ht="12.75" customHeight="1" x14ac:dyDescent="0.2"/>
    <row r="124805" ht="12.75" customHeight="1" x14ac:dyDescent="0.2"/>
    <row r="124806" ht="12.75" customHeight="1" x14ac:dyDescent="0.2"/>
    <row r="124807" ht="12.75" customHeight="1" x14ac:dyDescent="0.2"/>
    <row r="124808" ht="12.75" customHeight="1" x14ac:dyDescent="0.2"/>
    <row r="124809" ht="12.75" customHeight="1" x14ac:dyDescent="0.2"/>
    <row r="124810" ht="12.75" customHeight="1" x14ac:dyDescent="0.2"/>
    <row r="124811" ht="12.75" customHeight="1" x14ac:dyDescent="0.2"/>
    <row r="124812" ht="12.75" customHeight="1" x14ac:dyDescent="0.2"/>
    <row r="124813" ht="12.75" customHeight="1" x14ac:dyDescent="0.2"/>
    <row r="124814" ht="12.75" customHeight="1" x14ac:dyDescent="0.2"/>
    <row r="124815" ht="12.75" customHeight="1" x14ac:dyDescent="0.2"/>
    <row r="124816" ht="12.75" customHeight="1" x14ac:dyDescent="0.2"/>
    <row r="124817" ht="12.75" customHeight="1" x14ac:dyDescent="0.2"/>
    <row r="124818" ht="12.75" customHeight="1" x14ac:dyDescent="0.2"/>
    <row r="124819" ht="12.75" customHeight="1" x14ac:dyDescent="0.2"/>
    <row r="124820" ht="12.75" customHeight="1" x14ac:dyDescent="0.2"/>
    <row r="124821" ht="12.75" customHeight="1" x14ac:dyDescent="0.2"/>
    <row r="124822" ht="12.75" customHeight="1" x14ac:dyDescent="0.2"/>
    <row r="124823" ht="12.75" customHeight="1" x14ac:dyDescent="0.2"/>
    <row r="124824" ht="12.75" customHeight="1" x14ac:dyDescent="0.2"/>
    <row r="124825" ht="12.75" customHeight="1" x14ac:dyDescent="0.2"/>
    <row r="124826" ht="12.75" customHeight="1" x14ac:dyDescent="0.2"/>
    <row r="124827" ht="12.75" customHeight="1" x14ac:dyDescent="0.2"/>
    <row r="124828" ht="12.75" customHeight="1" x14ac:dyDescent="0.2"/>
    <row r="124829" ht="12.75" customHeight="1" x14ac:dyDescent="0.2"/>
    <row r="124830" ht="12.75" customHeight="1" x14ac:dyDescent="0.2"/>
    <row r="124831" ht="12.75" customHeight="1" x14ac:dyDescent="0.2"/>
    <row r="124832" ht="12.75" customHeight="1" x14ac:dyDescent="0.2"/>
    <row r="124833" ht="12.75" customHeight="1" x14ac:dyDescent="0.2"/>
    <row r="124834" ht="12.75" customHeight="1" x14ac:dyDescent="0.2"/>
    <row r="124835" ht="12.75" customHeight="1" x14ac:dyDescent="0.2"/>
    <row r="124836" ht="12.75" customHeight="1" x14ac:dyDescent="0.2"/>
    <row r="124837" ht="12.75" customHeight="1" x14ac:dyDescent="0.2"/>
    <row r="124838" ht="12.75" customHeight="1" x14ac:dyDescent="0.2"/>
    <row r="124839" ht="12.75" customHeight="1" x14ac:dyDescent="0.2"/>
    <row r="124840" ht="12.75" customHeight="1" x14ac:dyDescent="0.2"/>
    <row r="124841" ht="12.75" customHeight="1" x14ac:dyDescent="0.2"/>
    <row r="124842" ht="12.75" customHeight="1" x14ac:dyDescent="0.2"/>
    <row r="124843" ht="12.75" customHeight="1" x14ac:dyDescent="0.2"/>
    <row r="124844" ht="12.75" customHeight="1" x14ac:dyDescent="0.2"/>
    <row r="124845" ht="12.75" customHeight="1" x14ac:dyDescent="0.2"/>
    <row r="124846" ht="12.75" customHeight="1" x14ac:dyDescent="0.2"/>
    <row r="124847" ht="12.75" customHeight="1" x14ac:dyDescent="0.2"/>
    <row r="124848" ht="12.75" customHeight="1" x14ac:dyDescent="0.2"/>
    <row r="124849" ht="12.75" customHeight="1" x14ac:dyDescent="0.2"/>
    <row r="124850" ht="12.75" customHeight="1" x14ac:dyDescent="0.2"/>
    <row r="124851" ht="12.75" customHeight="1" x14ac:dyDescent="0.2"/>
    <row r="124852" ht="12.75" customHeight="1" x14ac:dyDescent="0.2"/>
    <row r="124853" ht="12.75" customHeight="1" x14ac:dyDescent="0.2"/>
    <row r="124854" ht="12.75" customHeight="1" x14ac:dyDescent="0.2"/>
    <row r="124855" ht="12.75" customHeight="1" x14ac:dyDescent="0.2"/>
    <row r="124856" ht="12.75" customHeight="1" x14ac:dyDescent="0.2"/>
    <row r="124857" ht="12.75" customHeight="1" x14ac:dyDescent="0.2"/>
    <row r="124858" ht="12.75" customHeight="1" x14ac:dyDescent="0.2"/>
    <row r="124859" ht="12.75" customHeight="1" x14ac:dyDescent="0.2"/>
    <row r="124860" ht="12.75" customHeight="1" x14ac:dyDescent="0.2"/>
    <row r="124861" ht="12.75" customHeight="1" x14ac:dyDescent="0.2"/>
    <row r="124862" ht="12.75" customHeight="1" x14ac:dyDescent="0.2"/>
    <row r="124863" ht="12.75" customHeight="1" x14ac:dyDescent="0.2"/>
    <row r="124864" ht="12.75" customHeight="1" x14ac:dyDescent="0.2"/>
    <row r="124865" ht="12.75" customHeight="1" x14ac:dyDescent="0.2"/>
    <row r="124866" ht="12.75" customHeight="1" x14ac:dyDescent="0.2"/>
    <row r="124867" ht="12.75" customHeight="1" x14ac:dyDescent="0.2"/>
    <row r="124868" ht="12.75" customHeight="1" x14ac:dyDescent="0.2"/>
    <row r="124869" ht="12.75" customHeight="1" x14ac:dyDescent="0.2"/>
    <row r="124870" ht="12.75" customHeight="1" x14ac:dyDescent="0.2"/>
    <row r="124871" ht="12.75" customHeight="1" x14ac:dyDescent="0.2"/>
    <row r="124872" ht="12.75" customHeight="1" x14ac:dyDescent="0.2"/>
    <row r="124873" ht="12.75" customHeight="1" x14ac:dyDescent="0.2"/>
    <row r="124874" ht="12.75" customHeight="1" x14ac:dyDescent="0.2"/>
    <row r="124875" ht="12.75" customHeight="1" x14ac:dyDescent="0.2"/>
    <row r="124876" ht="12.75" customHeight="1" x14ac:dyDescent="0.2"/>
    <row r="124877" ht="12.75" customHeight="1" x14ac:dyDescent="0.2"/>
    <row r="124878" ht="12.75" customHeight="1" x14ac:dyDescent="0.2"/>
    <row r="124879" ht="12.75" customHeight="1" x14ac:dyDescent="0.2"/>
    <row r="124880" ht="12.75" customHeight="1" x14ac:dyDescent="0.2"/>
    <row r="124881" ht="12.75" customHeight="1" x14ac:dyDescent="0.2"/>
    <row r="124882" ht="12.75" customHeight="1" x14ac:dyDescent="0.2"/>
    <row r="124883" ht="12.75" customHeight="1" x14ac:dyDescent="0.2"/>
    <row r="124884" ht="12.75" customHeight="1" x14ac:dyDescent="0.2"/>
    <row r="124885" ht="12.75" customHeight="1" x14ac:dyDescent="0.2"/>
    <row r="124886" ht="12.75" customHeight="1" x14ac:dyDescent="0.2"/>
    <row r="124887" ht="12.75" customHeight="1" x14ac:dyDescent="0.2"/>
    <row r="124888" ht="12.75" customHeight="1" x14ac:dyDescent="0.2"/>
    <row r="124889" ht="12.75" customHeight="1" x14ac:dyDescent="0.2"/>
    <row r="124890" ht="12.75" customHeight="1" x14ac:dyDescent="0.2"/>
    <row r="124891" ht="12.75" customHeight="1" x14ac:dyDescent="0.2"/>
    <row r="124892" ht="12.75" customHeight="1" x14ac:dyDescent="0.2"/>
    <row r="124893" ht="12.75" customHeight="1" x14ac:dyDescent="0.2"/>
    <row r="124894" ht="12.75" customHeight="1" x14ac:dyDescent="0.2"/>
    <row r="124895" ht="12.75" customHeight="1" x14ac:dyDescent="0.2"/>
    <row r="124896" ht="12.75" customHeight="1" x14ac:dyDescent="0.2"/>
    <row r="124897" ht="12.75" customHeight="1" x14ac:dyDescent="0.2"/>
    <row r="124898" ht="12.75" customHeight="1" x14ac:dyDescent="0.2"/>
    <row r="124899" ht="12.75" customHeight="1" x14ac:dyDescent="0.2"/>
    <row r="124900" ht="12.75" customHeight="1" x14ac:dyDescent="0.2"/>
    <row r="124901" ht="12.75" customHeight="1" x14ac:dyDescent="0.2"/>
    <row r="124902" ht="12.75" customHeight="1" x14ac:dyDescent="0.2"/>
    <row r="124903" ht="12.75" customHeight="1" x14ac:dyDescent="0.2"/>
    <row r="124904" ht="12.75" customHeight="1" x14ac:dyDescent="0.2"/>
    <row r="124905" ht="12.75" customHeight="1" x14ac:dyDescent="0.2"/>
    <row r="124906" ht="12.75" customHeight="1" x14ac:dyDescent="0.2"/>
    <row r="124907" ht="12.75" customHeight="1" x14ac:dyDescent="0.2"/>
    <row r="124908" ht="12.75" customHeight="1" x14ac:dyDescent="0.2"/>
    <row r="124909" ht="12.75" customHeight="1" x14ac:dyDescent="0.2"/>
    <row r="124910" ht="12.75" customHeight="1" x14ac:dyDescent="0.2"/>
    <row r="124911" ht="12.75" customHeight="1" x14ac:dyDescent="0.2"/>
    <row r="124912" ht="12.75" customHeight="1" x14ac:dyDescent="0.2"/>
    <row r="124913" ht="12.75" customHeight="1" x14ac:dyDescent="0.2"/>
    <row r="124914" ht="12.75" customHeight="1" x14ac:dyDescent="0.2"/>
    <row r="124915" ht="12.75" customHeight="1" x14ac:dyDescent="0.2"/>
    <row r="124916" ht="12.75" customHeight="1" x14ac:dyDescent="0.2"/>
    <row r="124917" ht="12.75" customHeight="1" x14ac:dyDescent="0.2"/>
    <row r="124918" ht="12.75" customHeight="1" x14ac:dyDescent="0.2"/>
    <row r="124919" ht="12.75" customHeight="1" x14ac:dyDescent="0.2"/>
    <row r="124920" ht="12.75" customHeight="1" x14ac:dyDescent="0.2"/>
    <row r="124921" ht="12.75" customHeight="1" x14ac:dyDescent="0.2"/>
    <row r="124922" ht="12.75" customHeight="1" x14ac:dyDescent="0.2"/>
    <row r="124923" ht="12.75" customHeight="1" x14ac:dyDescent="0.2"/>
    <row r="124924" ht="12.75" customHeight="1" x14ac:dyDescent="0.2"/>
    <row r="124925" ht="12.75" customHeight="1" x14ac:dyDescent="0.2"/>
    <row r="124926" ht="12.75" customHeight="1" x14ac:dyDescent="0.2"/>
    <row r="124927" ht="12.75" customHeight="1" x14ac:dyDescent="0.2"/>
    <row r="124928" ht="12.75" customHeight="1" x14ac:dyDescent="0.2"/>
    <row r="124929" ht="12.75" customHeight="1" x14ac:dyDescent="0.2"/>
    <row r="124930" ht="12.75" customHeight="1" x14ac:dyDescent="0.2"/>
    <row r="124931" ht="12.75" customHeight="1" x14ac:dyDescent="0.2"/>
    <row r="124932" ht="12.75" customHeight="1" x14ac:dyDescent="0.2"/>
    <row r="124933" ht="12.75" customHeight="1" x14ac:dyDescent="0.2"/>
    <row r="124934" ht="12.75" customHeight="1" x14ac:dyDescent="0.2"/>
    <row r="124935" ht="12.75" customHeight="1" x14ac:dyDescent="0.2"/>
    <row r="124936" ht="12.75" customHeight="1" x14ac:dyDescent="0.2"/>
    <row r="124937" ht="12.75" customHeight="1" x14ac:dyDescent="0.2"/>
    <row r="124938" ht="12.75" customHeight="1" x14ac:dyDescent="0.2"/>
    <row r="124939" ht="12.75" customHeight="1" x14ac:dyDescent="0.2"/>
    <row r="124940" ht="12.75" customHeight="1" x14ac:dyDescent="0.2"/>
    <row r="124941" ht="12.75" customHeight="1" x14ac:dyDescent="0.2"/>
    <row r="124942" ht="12.75" customHeight="1" x14ac:dyDescent="0.2"/>
    <row r="124943" ht="12.75" customHeight="1" x14ac:dyDescent="0.2"/>
    <row r="124944" ht="12.75" customHeight="1" x14ac:dyDescent="0.2"/>
    <row r="124945" ht="12.75" customHeight="1" x14ac:dyDescent="0.2"/>
    <row r="124946" ht="12.75" customHeight="1" x14ac:dyDescent="0.2"/>
    <row r="124947" ht="12.75" customHeight="1" x14ac:dyDescent="0.2"/>
    <row r="124948" ht="12.75" customHeight="1" x14ac:dyDescent="0.2"/>
    <row r="124949" ht="12.75" customHeight="1" x14ac:dyDescent="0.2"/>
    <row r="124950" ht="12.75" customHeight="1" x14ac:dyDescent="0.2"/>
    <row r="124951" ht="12.75" customHeight="1" x14ac:dyDescent="0.2"/>
    <row r="124952" ht="12.75" customHeight="1" x14ac:dyDescent="0.2"/>
    <row r="124953" ht="12.75" customHeight="1" x14ac:dyDescent="0.2"/>
    <row r="124954" ht="12.75" customHeight="1" x14ac:dyDescent="0.2"/>
    <row r="124955" ht="12.75" customHeight="1" x14ac:dyDescent="0.2"/>
    <row r="124956" ht="12.75" customHeight="1" x14ac:dyDescent="0.2"/>
    <row r="124957" ht="12.75" customHeight="1" x14ac:dyDescent="0.2"/>
    <row r="124958" ht="12.75" customHeight="1" x14ac:dyDescent="0.2"/>
    <row r="124959" ht="12.75" customHeight="1" x14ac:dyDescent="0.2"/>
    <row r="124960" ht="12.75" customHeight="1" x14ac:dyDescent="0.2"/>
    <row r="124961" ht="12.75" customHeight="1" x14ac:dyDescent="0.2"/>
    <row r="124962" ht="12.75" customHeight="1" x14ac:dyDescent="0.2"/>
    <row r="124963" ht="12.75" customHeight="1" x14ac:dyDescent="0.2"/>
    <row r="124964" ht="12.75" customHeight="1" x14ac:dyDescent="0.2"/>
    <row r="124965" ht="12.75" customHeight="1" x14ac:dyDescent="0.2"/>
    <row r="124966" ht="12.75" customHeight="1" x14ac:dyDescent="0.2"/>
    <row r="124967" ht="12.75" customHeight="1" x14ac:dyDescent="0.2"/>
    <row r="124968" ht="12.75" customHeight="1" x14ac:dyDescent="0.2"/>
    <row r="124969" ht="12.75" customHeight="1" x14ac:dyDescent="0.2"/>
    <row r="124970" ht="12.75" customHeight="1" x14ac:dyDescent="0.2"/>
    <row r="124971" ht="12.75" customHeight="1" x14ac:dyDescent="0.2"/>
    <row r="124972" ht="12.75" customHeight="1" x14ac:dyDescent="0.2"/>
    <row r="124973" ht="12.75" customHeight="1" x14ac:dyDescent="0.2"/>
    <row r="124974" ht="12.75" customHeight="1" x14ac:dyDescent="0.2"/>
    <row r="124975" ht="12.75" customHeight="1" x14ac:dyDescent="0.2"/>
    <row r="124976" ht="12.75" customHeight="1" x14ac:dyDescent="0.2"/>
    <row r="124977" ht="12.75" customHeight="1" x14ac:dyDescent="0.2"/>
    <row r="124978" ht="12.75" customHeight="1" x14ac:dyDescent="0.2"/>
    <row r="124979" ht="12.75" customHeight="1" x14ac:dyDescent="0.2"/>
    <row r="124980" ht="12.75" customHeight="1" x14ac:dyDescent="0.2"/>
    <row r="124981" ht="12.75" customHeight="1" x14ac:dyDescent="0.2"/>
    <row r="124982" ht="12.75" customHeight="1" x14ac:dyDescent="0.2"/>
    <row r="124983" ht="12.75" customHeight="1" x14ac:dyDescent="0.2"/>
    <row r="124984" ht="12.75" customHeight="1" x14ac:dyDescent="0.2"/>
    <row r="124985" ht="12.75" customHeight="1" x14ac:dyDescent="0.2"/>
    <row r="124986" ht="12.75" customHeight="1" x14ac:dyDescent="0.2"/>
    <row r="124987" ht="12.75" customHeight="1" x14ac:dyDescent="0.2"/>
    <row r="124988" ht="12.75" customHeight="1" x14ac:dyDescent="0.2"/>
    <row r="124989" ht="12.75" customHeight="1" x14ac:dyDescent="0.2"/>
    <row r="124990" ht="12.75" customHeight="1" x14ac:dyDescent="0.2"/>
    <row r="124991" ht="12.75" customHeight="1" x14ac:dyDescent="0.2"/>
    <row r="124992" ht="12.75" customHeight="1" x14ac:dyDescent="0.2"/>
    <row r="124993" ht="12.75" customHeight="1" x14ac:dyDescent="0.2"/>
    <row r="124994" ht="12.75" customHeight="1" x14ac:dyDescent="0.2"/>
    <row r="124995" ht="12.75" customHeight="1" x14ac:dyDescent="0.2"/>
    <row r="124996" ht="12.75" customHeight="1" x14ac:dyDescent="0.2"/>
    <row r="124997" ht="12.75" customHeight="1" x14ac:dyDescent="0.2"/>
    <row r="124998" ht="12.75" customHeight="1" x14ac:dyDescent="0.2"/>
    <row r="124999" ht="12.75" customHeight="1" x14ac:dyDescent="0.2"/>
    <row r="125000" ht="12.75" customHeight="1" x14ac:dyDescent="0.2"/>
    <row r="125001" ht="12.75" customHeight="1" x14ac:dyDescent="0.2"/>
    <row r="125002" ht="12.75" customHeight="1" x14ac:dyDescent="0.2"/>
    <row r="125003" ht="12.75" customHeight="1" x14ac:dyDescent="0.2"/>
    <row r="125004" ht="12.75" customHeight="1" x14ac:dyDescent="0.2"/>
    <row r="125005" ht="12.75" customHeight="1" x14ac:dyDescent="0.2"/>
    <row r="125006" ht="12.75" customHeight="1" x14ac:dyDescent="0.2"/>
    <row r="125007" ht="12.75" customHeight="1" x14ac:dyDescent="0.2"/>
    <row r="125008" ht="12.75" customHeight="1" x14ac:dyDescent="0.2"/>
    <row r="125009" ht="12.75" customHeight="1" x14ac:dyDescent="0.2"/>
    <row r="125010" ht="12.75" customHeight="1" x14ac:dyDescent="0.2"/>
    <row r="125011" ht="12.75" customHeight="1" x14ac:dyDescent="0.2"/>
    <row r="125012" ht="12.75" customHeight="1" x14ac:dyDescent="0.2"/>
    <row r="125013" ht="12.75" customHeight="1" x14ac:dyDescent="0.2"/>
    <row r="125014" ht="12.75" customHeight="1" x14ac:dyDescent="0.2"/>
    <row r="125015" ht="12.75" customHeight="1" x14ac:dyDescent="0.2"/>
    <row r="125016" ht="12.75" customHeight="1" x14ac:dyDescent="0.2"/>
    <row r="125017" ht="12.75" customHeight="1" x14ac:dyDescent="0.2"/>
    <row r="125018" ht="12.75" customHeight="1" x14ac:dyDescent="0.2"/>
    <row r="125019" ht="12.75" customHeight="1" x14ac:dyDescent="0.2"/>
    <row r="125020" ht="12.75" customHeight="1" x14ac:dyDescent="0.2"/>
    <row r="125021" ht="12.75" customHeight="1" x14ac:dyDescent="0.2"/>
    <row r="125022" ht="12.75" customHeight="1" x14ac:dyDescent="0.2"/>
    <row r="125023" ht="12.75" customHeight="1" x14ac:dyDescent="0.2"/>
    <row r="125024" ht="12.75" customHeight="1" x14ac:dyDescent="0.2"/>
    <row r="125025" ht="12.75" customHeight="1" x14ac:dyDescent="0.2"/>
    <row r="125026" ht="12.75" customHeight="1" x14ac:dyDescent="0.2"/>
    <row r="125027" ht="12.75" customHeight="1" x14ac:dyDescent="0.2"/>
    <row r="125028" ht="12.75" customHeight="1" x14ac:dyDescent="0.2"/>
    <row r="125029" ht="12.75" customHeight="1" x14ac:dyDescent="0.2"/>
    <row r="125030" ht="12.75" customHeight="1" x14ac:dyDescent="0.2"/>
    <row r="125031" ht="12.75" customHeight="1" x14ac:dyDescent="0.2"/>
    <row r="125032" ht="12.75" customHeight="1" x14ac:dyDescent="0.2"/>
    <row r="125033" ht="12.75" customHeight="1" x14ac:dyDescent="0.2"/>
    <row r="125034" ht="12.75" customHeight="1" x14ac:dyDescent="0.2"/>
    <row r="125035" ht="12.75" customHeight="1" x14ac:dyDescent="0.2"/>
    <row r="125036" ht="12.75" customHeight="1" x14ac:dyDescent="0.2"/>
    <row r="125037" ht="12.75" customHeight="1" x14ac:dyDescent="0.2"/>
    <row r="125038" ht="12.75" customHeight="1" x14ac:dyDescent="0.2"/>
    <row r="125039" ht="12.75" customHeight="1" x14ac:dyDescent="0.2"/>
    <row r="125040" ht="12.75" customHeight="1" x14ac:dyDescent="0.2"/>
    <row r="125041" ht="12.75" customHeight="1" x14ac:dyDescent="0.2"/>
    <row r="125042" ht="12.75" customHeight="1" x14ac:dyDescent="0.2"/>
    <row r="125043" ht="12.75" customHeight="1" x14ac:dyDescent="0.2"/>
    <row r="125044" ht="12.75" customHeight="1" x14ac:dyDescent="0.2"/>
    <row r="125045" ht="12.75" customHeight="1" x14ac:dyDescent="0.2"/>
    <row r="125046" ht="12.75" customHeight="1" x14ac:dyDescent="0.2"/>
    <row r="125047" ht="12.75" customHeight="1" x14ac:dyDescent="0.2"/>
    <row r="125048" ht="12.75" customHeight="1" x14ac:dyDescent="0.2"/>
    <row r="125049" ht="12.75" customHeight="1" x14ac:dyDescent="0.2"/>
    <row r="125050" ht="12.75" customHeight="1" x14ac:dyDescent="0.2"/>
    <row r="125051" ht="12.75" customHeight="1" x14ac:dyDescent="0.2"/>
    <row r="125052" ht="12.75" customHeight="1" x14ac:dyDescent="0.2"/>
    <row r="125053" ht="12.75" customHeight="1" x14ac:dyDescent="0.2"/>
    <row r="125054" ht="12.75" customHeight="1" x14ac:dyDescent="0.2"/>
    <row r="125055" ht="12.75" customHeight="1" x14ac:dyDescent="0.2"/>
    <row r="125056" ht="12.75" customHeight="1" x14ac:dyDescent="0.2"/>
    <row r="125057" ht="12.75" customHeight="1" x14ac:dyDescent="0.2"/>
    <row r="125058" ht="12.75" customHeight="1" x14ac:dyDescent="0.2"/>
    <row r="125059" ht="12.75" customHeight="1" x14ac:dyDescent="0.2"/>
    <row r="125060" ht="12.75" customHeight="1" x14ac:dyDescent="0.2"/>
    <row r="125061" ht="12.75" customHeight="1" x14ac:dyDescent="0.2"/>
    <row r="125062" ht="12.75" customHeight="1" x14ac:dyDescent="0.2"/>
    <row r="125063" ht="12.75" customHeight="1" x14ac:dyDescent="0.2"/>
    <row r="125064" ht="12.75" customHeight="1" x14ac:dyDescent="0.2"/>
    <row r="125065" ht="12.75" customHeight="1" x14ac:dyDescent="0.2"/>
    <row r="125066" ht="12.75" customHeight="1" x14ac:dyDescent="0.2"/>
    <row r="125067" ht="12.75" customHeight="1" x14ac:dyDescent="0.2"/>
    <row r="125068" ht="12.75" customHeight="1" x14ac:dyDescent="0.2"/>
    <row r="125069" ht="12.75" customHeight="1" x14ac:dyDescent="0.2"/>
    <row r="125070" ht="12.75" customHeight="1" x14ac:dyDescent="0.2"/>
    <row r="125071" ht="12.75" customHeight="1" x14ac:dyDescent="0.2"/>
    <row r="125072" ht="12.75" customHeight="1" x14ac:dyDescent="0.2"/>
    <row r="125073" ht="12.75" customHeight="1" x14ac:dyDescent="0.2"/>
    <row r="125074" ht="12.75" customHeight="1" x14ac:dyDescent="0.2"/>
    <row r="125075" ht="12.75" customHeight="1" x14ac:dyDescent="0.2"/>
    <row r="125076" ht="12.75" customHeight="1" x14ac:dyDescent="0.2"/>
    <row r="125077" ht="12.75" customHeight="1" x14ac:dyDescent="0.2"/>
    <row r="125078" ht="12.75" customHeight="1" x14ac:dyDescent="0.2"/>
    <row r="125079" ht="12.75" customHeight="1" x14ac:dyDescent="0.2"/>
    <row r="125080" ht="12.75" customHeight="1" x14ac:dyDescent="0.2"/>
    <row r="125081" ht="12.75" customHeight="1" x14ac:dyDescent="0.2"/>
    <row r="125082" ht="12.75" customHeight="1" x14ac:dyDescent="0.2"/>
    <row r="125083" ht="12.75" customHeight="1" x14ac:dyDescent="0.2"/>
    <row r="125084" ht="12.75" customHeight="1" x14ac:dyDescent="0.2"/>
    <row r="125085" ht="12.75" customHeight="1" x14ac:dyDescent="0.2"/>
    <row r="125086" ht="12.75" customHeight="1" x14ac:dyDescent="0.2"/>
    <row r="125087" ht="12.75" customHeight="1" x14ac:dyDescent="0.2"/>
    <row r="125088" ht="12.75" customHeight="1" x14ac:dyDescent="0.2"/>
    <row r="125089" ht="12.75" customHeight="1" x14ac:dyDescent="0.2"/>
    <row r="125090" ht="12.75" customHeight="1" x14ac:dyDescent="0.2"/>
    <row r="125091" ht="12.75" customHeight="1" x14ac:dyDescent="0.2"/>
    <row r="125092" ht="12.75" customHeight="1" x14ac:dyDescent="0.2"/>
    <row r="125093" ht="12.75" customHeight="1" x14ac:dyDescent="0.2"/>
    <row r="125094" ht="12.75" customHeight="1" x14ac:dyDescent="0.2"/>
    <row r="125095" ht="12.75" customHeight="1" x14ac:dyDescent="0.2"/>
    <row r="125096" ht="12.75" customHeight="1" x14ac:dyDescent="0.2"/>
    <row r="125097" ht="12.75" customHeight="1" x14ac:dyDescent="0.2"/>
    <row r="125098" ht="12.75" customHeight="1" x14ac:dyDescent="0.2"/>
    <row r="125099" ht="12.75" customHeight="1" x14ac:dyDescent="0.2"/>
    <row r="125100" ht="12.75" customHeight="1" x14ac:dyDescent="0.2"/>
    <row r="125101" ht="12.75" customHeight="1" x14ac:dyDescent="0.2"/>
    <row r="125102" ht="12.75" customHeight="1" x14ac:dyDescent="0.2"/>
    <row r="125103" ht="12.75" customHeight="1" x14ac:dyDescent="0.2"/>
    <row r="125104" ht="12.75" customHeight="1" x14ac:dyDescent="0.2"/>
    <row r="125105" ht="12.75" customHeight="1" x14ac:dyDescent="0.2"/>
    <row r="125106" ht="12.75" customHeight="1" x14ac:dyDescent="0.2"/>
    <row r="125107" ht="12.75" customHeight="1" x14ac:dyDescent="0.2"/>
    <row r="125108" ht="12.75" customHeight="1" x14ac:dyDescent="0.2"/>
    <row r="125109" ht="12.75" customHeight="1" x14ac:dyDescent="0.2"/>
    <row r="125110" ht="12.75" customHeight="1" x14ac:dyDescent="0.2"/>
    <row r="125111" ht="12.75" customHeight="1" x14ac:dyDescent="0.2"/>
    <row r="125112" ht="12.75" customHeight="1" x14ac:dyDescent="0.2"/>
    <row r="125113" ht="12.75" customHeight="1" x14ac:dyDescent="0.2"/>
    <row r="125114" ht="12.75" customHeight="1" x14ac:dyDescent="0.2"/>
    <row r="125115" ht="12.75" customHeight="1" x14ac:dyDescent="0.2"/>
    <row r="125116" ht="12.75" customHeight="1" x14ac:dyDescent="0.2"/>
    <row r="125117" ht="12.75" customHeight="1" x14ac:dyDescent="0.2"/>
    <row r="125118" ht="12.75" customHeight="1" x14ac:dyDescent="0.2"/>
    <row r="125119" ht="12.75" customHeight="1" x14ac:dyDescent="0.2"/>
    <row r="125120" ht="12.75" customHeight="1" x14ac:dyDescent="0.2"/>
    <row r="125121" ht="12.75" customHeight="1" x14ac:dyDescent="0.2"/>
    <row r="125122" ht="12.75" customHeight="1" x14ac:dyDescent="0.2"/>
    <row r="125123" ht="12.75" customHeight="1" x14ac:dyDescent="0.2"/>
    <row r="125124" ht="12.75" customHeight="1" x14ac:dyDescent="0.2"/>
    <row r="125125" ht="12.75" customHeight="1" x14ac:dyDescent="0.2"/>
    <row r="125126" ht="12.75" customHeight="1" x14ac:dyDescent="0.2"/>
    <row r="125127" ht="12.75" customHeight="1" x14ac:dyDescent="0.2"/>
    <row r="125128" ht="12.75" customHeight="1" x14ac:dyDescent="0.2"/>
    <row r="125129" ht="12.75" customHeight="1" x14ac:dyDescent="0.2"/>
    <row r="125130" ht="12.75" customHeight="1" x14ac:dyDescent="0.2"/>
    <row r="125131" ht="12.75" customHeight="1" x14ac:dyDescent="0.2"/>
    <row r="125132" ht="12.75" customHeight="1" x14ac:dyDescent="0.2"/>
    <row r="125133" ht="12.75" customHeight="1" x14ac:dyDescent="0.2"/>
    <row r="125134" ht="12.75" customHeight="1" x14ac:dyDescent="0.2"/>
    <row r="125135" ht="12.75" customHeight="1" x14ac:dyDescent="0.2"/>
    <row r="125136" ht="12.75" customHeight="1" x14ac:dyDescent="0.2"/>
    <row r="125137" ht="12.75" customHeight="1" x14ac:dyDescent="0.2"/>
    <row r="125138" ht="12.75" customHeight="1" x14ac:dyDescent="0.2"/>
    <row r="125139" ht="12.75" customHeight="1" x14ac:dyDescent="0.2"/>
    <row r="125140" ht="12.75" customHeight="1" x14ac:dyDescent="0.2"/>
    <row r="125141" ht="12.75" customHeight="1" x14ac:dyDescent="0.2"/>
    <row r="125142" ht="12.75" customHeight="1" x14ac:dyDescent="0.2"/>
    <row r="125143" ht="12.75" customHeight="1" x14ac:dyDescent="0.2"/>
    <row r="125144" ht="12.75" customHeight="1" x14ac:dyDescent="0.2"/>
    <row r="125145" ht="12.75" customHeight="1" x14ac:dyDescent="0.2"/>
    <row r="125146" ht="12.75" customHeight="1" x14ac:dyDescent="0.2"/>
    <row r="125147" ht="12.75" customHeight="1" x14ac:dyDescent="0.2"/>
    <row r="125148" ht="12.75" customHeight="1" x14ac:dyDescent="0.2"/>
    <row r="125149" ht="12.75" customHeight="1" x14ac:dyDescent="0.2"/>
    <row r="125150" ht="12.75" customHeight="1" x14ac:dyDescent="0.2"/>
    <row r="125151" ht="12.75" customHeight="1" x14ac:dyDescent="0.2"/>
    <row r="125152" ht="12.75" customHeight="1" x14ac:dyDescent="0.2"/>
    <row r="125153" ht="12.75" customHeight="1" x14ac:dyDescent="0.2"/>
    <row r="125154" ht="12.75" customHeight="1" x14ac:dyDescent="0.2"/>
    <row r="125155" ht="12.75" customHeight="1" x14ac:dyDescent="0.2"/>
    <row r="125156" ht="12.75" customHeight="1" x14ac:dyDescent="0.2"/>
    <row r="125157" ht="12.75" customHeight="1" x14ac:dyDescent="0.2"/>
    <row r="125158" ht="12.75" customHeight="1" x14ac:dyDescent="0.2"/>
    <row r="125159" ht="12.75" customHeight="1" x14ac:dyDescent="0.2"/>
    <row r="125160" ht="12.75" customHeight="1" x14ac:dyDescent="0.2"/>
    <row r="125161" ht="12.75" customHeight="1" x14ac:dyDescent="0.2"/>
    <row r="125162" ht="12.75" customHeight="1" x14ac:dyDescent="0.2"/>
    <row r="125163" ht="12.75" customHeight="1" x14ac:dyDescent="0.2"/>
    <row r="125164" ht="12.75" customHeight="1" x14ac:dyDescent="0.2"/>
    <row r="125165" ht="12.75" customHeight="1" x14ac:dyDescent="0.2"/>
    <row r="125166" ht="12.75" customHeight="1" x14ac:dyDescent="0.2"/>
    <row r="125167" ht="12.75" customHeight="1" x14ac:dyDescent="0.2"/>
    <row r="125168" ht="12.75" customHeight="1" x14ac:dyDescent="0.2"/>
    <row r="125169" ht="12.75" customHeight="1" x14ac:dyDescent="0.2"/>
    <row r="125170" ht="12.75" customHeight="1" x14ac:dyDescent="0.2"/>
    <row r="125171" ht="12.75" customHeight="1" x14ac:dyDescent="0.2"/>
    <row r="125172" ht="12.75" customHeight="1" x14ac:dyDescent="0.2"/>
    <row r="125173" ht="12.75" customHeight="1" x14ac:dyDescent="0.2"/>
    <row r="125174" ht="12.75" customHeight="1" x14ac:dyDescent="0.2"/>
    <row r="125175" ht="12.75" customHeight="1" x14ac:dyDescent="0.2"/>
    <row r="125176" ht="12.75" customHeight="1" x14ac:dyDescent="0.2"/>
    <row r="125177" ht="12.75" customHeight="1" x14ac:dyDescent="0.2"/>
    <row r="125178" ht="12.75" customHeight="1" x14ac:dyDescent="0.2"/>
    <row r="125179" ht="12.75" customHeight="1" x14ac:dyDescent="0.2"/>
    <row r="125180" ht="12.75" customHeight="1" x14ac:dyDescent="0.2"/>
    <row r="125181" ht="12.75" customHeight="1" x14ac:dyDescent="0.2"/>
    <row r="125182" ht="12.75" customHeight="1" x14ac:dyDescent="0.2"/>
    <row r="125183" ht="12.75" customHeight="1" x14ac:dyDescent="0.2"/>
    <row r="125184" ht="12.75" customHeight="1" x14ac:dyDescent="0.2"/>
    <row r="125185" ht="12.75" customHeight="1" x14ac:dyDescent="0.2"/>
    <row r="125186" ht="12.75" customHeight="1" x14ac:dyDescent="0.2"/>
    <row r="125187" ht="12.75" customHeight="1" x14ac:dyDescent="0.2"/>
    <row r="125188" ht="12.75" customHeight="1" x14ac:dyDescent="0.2"/>
    <row r="125189" ht="12.75" customHeight="1" x14ac:dyDescent="0.2"/>
    <row r="125190" ht="12.75" customHeight="1" x14ac:dyDescent="0.2"/>
    <row r="125191" ht="12.75" customHeight="1" x14ac:dyDescent="0.2"/>
    <row r="125192" ht="12.75" customHeight="1" x14ac:dyDescent="0.2"/>
    <row r="125193" ht="12.75" customHeight="1" x14ac:dyDescent="0.2"/>
    <row r="125194" ht="12.75" customHeight="1" x14ac:dyDescent="0.2"/>
    <row r="125195" ht="12.75" customHeight="1" x14ac:dyDescent="0.2"/>
    <row r="125196" ht="12.75" customHeight="1" x14ac:dyDescent="0.2"/>
    <row r="125197" ht="12.75" customHeight="1" x14ac:dyDescent="0.2"/>
    <row r="125198" ht="12.75" customHeight="1" x14ac:dyDescent="0.2"/>
    <row r="125199" ht="12.75" customHeight="1" x14ac:dyDescent="0.2"/>
    <row r="125200" ht="12.75" customHeight="1" x14ac:dyDescent="0.2"/>
    <row r="125201" ht="12.75" customHeight="1" x14ac:dyDescent="0.2"/>
    <row r="125202" ht="12.75" customHeight="1" x14ac:dyDescent="0.2"/>
    <row r="125203" ht="12.75" customHeight="1" x14ac:dyDescent="0.2"/>
    <row r="125204" ht="12.75" customHeight="1" x14ac:dyDescent="0.2"/>
    <row r="125205" ht="12.75" customHeight="1" x14ac:dyDescent="0.2"/>
    <row r="125206" ht="12.75" customHeight="1" x14ac:dyDescent="0.2"/>
    <row r="125207" ht="12.75" customHeight="1" x14ac:dyDescent="0.2"/>
    <row r="125208" ht="12.75" customHeight="1" x14ac:dyDescent="0.2"/>
    <row r="125209" ht="12.75" customHeight="1" x14ac:dyDescent="0.2"/>
    <row r="125210" ht="12.75" customHeight="1" x14ac:dyDescent="0.2"/>
    <row r="125211" ht="12.75" customHeight="1" x14ac:dyDescent="0.2"/>
    <row r="125212" ht="12.75" customHeight="1" x14ac:dyDescent="0.2"/>
    <row r="125213" ht="12.75" customHeight="1" x14ac:dyDescent="0.2"/>
    <row r="125214" ht="12.75" customHeight="1" x14ac:dyDescent="0.2"/>
    <row r="125215" ht="12.75" customHeight="1" x14ac:dyDescent="0.2"/>
    <row r="125216" ht="12.75" customHeight="1" x14ac:dyDescent="0.2"/>
    <row r="125217" ht="12.75" customHeight="1" x14ac:dyDescent="0.2"/>
    <row r="125218" ht="12.75" customHeight="1" x14ac:dyDescent="0.2"/>
    <row r="125219" ht="12.75" customHeight="1" x14ac:dyDescent="0.2"/>
    <row r="125220" ht="12.75" customHeight="1" x14ac:dyDescent="0.2"/>
    <row r="125221" ht="12.75" customHeight="1" x14ac:dyDescent="0.2"/>
    <row r="125222" ht="12.75" customHeight="1" x14ac:dyDescent="0.2"/>
    <row r="125223" ht="12.75" customHeight="1" x14ac:dyDescent="0.2"/>
    <row r="125224" ht="12.75" customHeight="1" x14ac:dyDescent="0.2"/>
    <row r="125225" ht="12.75" customHeight="1" x14ac:dyDescent="0.2"/>
    <row r="125226" ht="12.75" customHeight="1" x14ac:dyDescent="0.2"/>
    <row r="125227" ht="12.75" customHeight="1" x14ac:dyDescent="0.2"/>
    <row r="125228" ht="12.75" customHeight="1" x14ac:dyDescent="0.2"/>
    <row r="125229" ht="12.75" customHeight="1" x14ac:dyDescent="0.2"/>
    <row r="125230" ht="12.75" customHeight="1" x14ac:dyDescent="0.2"/>
    <row r="125231" ht="12.75" customHeight="1" x14ac:dyDescent="0.2"/>
    <row r="125232" ht="12.75" customHeight="1" x14ac:dyDescent="0.2"/>
    <row r="125233" ht="12.75" customHeight="1" x14ac:dyDescent="0.2"/>
    <row r="125234" ht="12.75" customHeight="1" x14ac:dyDescent="0.2"/>
    <row r="125235" ht="12.75" customHeight="1" x14ac:dyDescent="0.2"/>
    <row r="125236" ht="12.75" customHeight="1" x14ac:dyDescent="0.2"/>
    <row r="125237" ht="12.75" customHeight="1" x14ac:dyDescent="0.2"/>
    <row r="125238" ht="12.75" customHeight="1" x14ac:dyDescent="0.2"/>
    <row r="125239" ht="12.75" customHeight="1" x14ac:dyDescent="0.2"/>
    <row r="125240" ht="12.75" customHeight="1" x14ac:dyDescent="0.2"/>
    <row r="125241" ht="12.75" customHeight="1" x14ac:dyDescent="0.2"/>
    <row r="125242" ht="12.75" customHeight="1" x14ac:dyDescent="0.2"/>
    <row r="125243" ht="12.75" customHeight="1" x14ac:dyDescent="0.2"/>
    <row r="125244" ht="12.75" customHeight="1" x14ac:dyDescent="0.2"/>
    <row r="125245" ht="12.75" customHeight="1" x14ac:dyDescent="0.2"/>
    <row r="125246" ht="12.75" customHeight="1" x14ac:dyDescent="0.2"/>
    <row r="125247" ht="12.75" customHeight="1" x14ac:dyDescent="0.2"/>
    <row r="125248" ht="12.75" customHeight="1" x14ac:dyDescent="0.2"/>
    <row r="125249" ht="12.75" customHeight="1" x14ac:dyDescent="0.2"/>
    <row r="125250" ht="12.75" customHeight="1" x14ac:dyDescent="0.2"/>
    <row r="125251" ht="12.75" customHeight="1" x14ac:dyDescent="0.2"/>
    <row r="125252" ht="12.75" customHeight="1" x14ac:dyDescent="0.2"/>
    <row r="125253" ht="12.75" customHeight="1" x14ac:dyDescent="0.2"/>
    <row r="125254" ht="12.75" customHeight="1" x14ac:dyDescent="0.2"/>
    <row r="125255" ht="12.75" customHeight="1" x14ac:dyDescent="0.2"/>
    <row r="125256" ht="12.75" customHeight="1" x14ac:dyDescent="0.2"/>
    <row r="125257" ht="12.75" customHeight="1" x14ac:dyDescent="0.2"/>
    <row r="125258" ht="12.75" customHeight="1" x14ac:dyDescent="0.2"/>
    <row r="125259" ht="12.75" customHeight="1" x14ac:dyDescent="0.2"/>
    <row r="125260" ht="12.75" customHeight="1" x14ac:dyDescent="0.2"/>
    <row r="125261" ht="12.75" customHeight="1" x14ac:dyDescent="0.2"/>
    <row r="125262" ht="12.75" customHeight="1" x14ac:dyDescent="0.2"/>
    <row r="125263" ht="12.75" customHeight="1" x14ac:dyDescent="0.2"/>
    <row r="125264" ht="12.75" customHeight="1" x14ac:dyDescent="0.2"/>
    <row r="125265" ht="12.75" customHeight="1" x14ac:dyDescent="0.2"/>
    <row r="125266" ht="12.75" customHeight="1" x14ac:dyDescent="0.2"/>
    <row r="125267" ht="12.75" customHeight="1" x14ac:dyDescent="0.2"/>
    <row r="125268" ht="12.75" customHeight="1" x14ac:dyDescent="0.2"/>
    <row r="125269" ht="12.75" customHeight="1" x14ac:dyDescent="0.2"/>
    <row r="125270" ht="12.75" customHeight="1" x14ac:dyDescent="0.2"/>
    <row r="125271" ht="12.75" customHeight="1" x14ac:dyDescent="0.2"/>
    <row r="125272" ht="12.75" customHeight="1" x14ac:dyDescent="0.2"/>
    <row r="125273" ht="12.75" customHeight="1" x14ac:dyDescent="0.2"/>
    <row r="125274" ht="12.75" customHeight="1" x14ac:dyDescent="0.2"/>
    <row r="125275" ht="12.75" customHeight="1" x14ac:dyDescent="0.2"/>
    <row r="125276" ht="12.75" customHeight="1" x14ac:dyDescent="0.2"/>
    <row r="125277" ht="12.75" customHeight="1" x14ac:dyDescent="0.2"/>
    <row r="125278" ht="12.75" customHeight="1" x14ac:dyDescent="0.2"/>
    <row r="125279" ht="12.75" customHeight="1" x14ac:dyDescent="0.2"/>
    <row r="125280" ht="12.75" customHeight="1" x14ac:dyDescent="0.2"/>
    <row r="125281" ht="12.75" customHeight="1" x14ac:dyDescent="0.2"/>
    <row r="125282" ht="12.75" customHeight="1" x14ac:dyDescent="0.2"/>
    <row r="125283" ht="12.75" customHeight="1" x14ac:dyDescent="0.2"/>
    <row r="125284" ht="12.75" customHeight="1" x14ac:dyDescent="0.2"/>
    <row r="125285" ht="12.75" customHeight="1" x14ac:dyDescent="0.2"/>
    <row r="125286" ht="12.75" customHeight="1" x14ac:dyDescent="0.2"/>
    <row r="125287" ht="12.75" customHeight="1" x14ac:dyDescent="0.2"/>
    <row r="125288" ht="12.75" customHeight="1" x14ac:dyDescent="0.2"/>
    <row r="125289" ht="12.75" customHeight="1" x14ac:dyDescent="0.2"/>
    <row r="125290" ht="12.75" customHeight="1" x14ac:dyDescent="0.2"/>
    <row r="125291" ht="12.75" customHeight="1" x14ac:dyDescent="0.2"/>
    <row r="125292" ht="12.75" customHeight="1" x14ac:dyDescent="0.2"/>
    <row r="125293" ht="12.75" customHeight="1" x14ac:dyDescent="0.2"/>
    <row r="125294" ht="12.75" customHeight="1" x14ac:dyDescent="0.2"/>
    <row r="125295" ht="12.75" customHeight="1" x14ac:dyDescent="0.2"/>
    <row r="125296" ht="12.75" customHeight="1" x14ac:dyDescent="0.2"/>
    <row r="125297" ht="12.75" customHeight="1" x14ac:dyDescent="0.2"/>
    <row r="125298" ht="12.75" customHeight="1" x14ac:dyDescent="0.2"/>
    <row r="125299" ht="12.75" customHeight="1" x14ac:dyDescent="0.2"/>
    <row r="125300" ht="12.75" customHeight="1" x14ac:dyDescent="0.2"/>
    <row r="125301" ht="12.75" customHeight="1" x14ac:dyDescent="0.2"/>
    <row r="125302" ht="12.75" customHeight="1" x14ac:dyDescent="0.2"/>
    <row r="125303" ht="12.75" customHeight="1" x14ac:dyDescent="0.2"/>
    <row r="125304" ht="12.75" customHeight="1" x14ac:dyDescent="0.2"/>
    <row r="125305" ht="12.75" customHeight="1" x14ac:dyDescent="0.2"/>
    <row r="125306" ht="12.75" customHeight="1" x14ac:dyDescent="0.2"/>
    <row r="125307" ht="12.75" customHeight="1" x14ac:dyDescent="0.2"/>
    <row r="125308" ht="12.75" customHeight="1" x14ac:dyDescent="0.2"/>
    <row r="125309" ht="12.75" customHeight="1" x14ac:dyDescent="0.2"/>
    <row r="125310" ht="12.75" customHeight="1" x14ac:dyDescent="0.2"/>
    <row r="125311" ht="12.75" customHeight="1" x14ac:dyDescent="0.2"/>
    <row r="125312" ht="12.75" customHeight="1" x14ac:dyDescent="0.2"/>
    <row r="125313" ht="12.75" customHeight="1" x14ac:dyDescent="0.2"/>
    <row r="125314" ht="12.75" customHeight="1" x14ac:dyDescent="0.2"/>
    <row r="125315" ht="12.75" customHeight="1" x14ac:dyDescent="0.2"/>
    <row r="125316" ht="12.75" customHeight="1" x14ac:dyDescent="0.2"/>
    <row r="125317" ht="12.75" customHeight="1" x14ac:dyDescent="0.2"/>
    <row r="125318" ht="12.75" customHeight="1" x14ac:dyDescent="0.2"/>
    <row r="125319" ht="12.75" customHeight="1" x14ac:dyDescent="0.2"/>
    <row r="125320" ht="12.75" customHeight="1" x14ac:dyDescent="0.2"/>
    <row r="125321" ht="12.75" customHeight="1" x14ac:dyDescent="0.2"/>
    <row r="125322" ht="12.75" customHeight="1" x14ac:dyDescent="0.2"/>
    <row r="125323" ht="12.75" customHeight="1" x14ac:dyDescent="0.2"/>
    <row r="125324" ht="12.75" customHeight="1" x14ac:dyDescent="0.2"/>
    <row r="125325" ht="12.75" customHeight="1" x14ac:dyDescent="0.2"/>
    <row r="125326" ht="12.75" customHeight="1" x14ac:dyDescent="0.2"/>
    <row r="125327" ht="12.75" customHeight="1" x14ac:dyDescent="0.2"/>
    <row r="125328" ht="12.75" customHeight="1" x14ac:dyDescent="0.2"/>
    <row r="125329" ht="12.75" customHeight="1" x14ac:dyDescent="0.2"/>
    <row r="125330" ht="12.75" customHeight="1" x14ac:dyDescent="0.2"/>
    <row r="125331" ht="12.75" customHeight="1" x14ac:dyDescent="0.2"/>
    <row r="125332" ht="12.75" customHeight="1" x14ac:dyDescent="0.2"/>
    <row r="125333" ht="12.75" customHeight="1" x14ac:dyDescent="0.2"/>
    <row r="125334" ht="12.75" customHeight="1" x14ac:dyDescent="0.2"/>
    <row r="125335" ht="12.75" customHeight="1" x14ac:dyDescent="0.2"/>
    <row r="125336" ht="12.75" customHeight="1" x14ac:dyDescent="0.2"/>
    <row r="125337" ht="12.75" customHeight="1" x14ac:dyDescent="0.2"/>
    <row r="125338" ht="12.75" customHeight="1" x14ac:dyDescent="0.2"/>
    <row r="125339" ht="12.75" customHeight="1" x14ac:dyDescent="0.2"/>
    <row r="125340" ht="12.75" customHeight="1" x14ac:dyDescent="0.2"/>
    <row r="125341" ht="12.75" customHeight="1" x14ac:dyDescent="0.2"/>
    <row r="125342" ht="12.75" customHeight="1" x14ac:dyDescent="0.2"/>
    <row r="125343" ht="12.75" customHeight="1" x14ac:dyDescent="0.2"/>
    <row r="125344" ht="12.75" customHeight="1" x14ac:dyDescent="0.2"/>
    <row r="125345" ht="12.75" customHeight="1" x14ac:dyDescent="0.2"/>
    <row r="125346" ht="12.75" customHeight="1" x14ac:dyDescent="0.2"/>
    <row r="125347" ht="12.75" customHeight="1" x14ac:dyDescent="0.2"/>
    <row r="125348" ht="12.75" customHeight="1" x14ac:dyDescent="0.2"/>
    <row r="125349" ht="12.75" customHeight="1" x14ac:dyDescent="0.2"/>
    <row r="125350" ht="12.75" customHeight="1" x14ac:dyDescent="0.2"/>
    <row r="125351" ht="12.75" customHeight="1" x14ac:dyDescent="0.2"/>
    <row r="125352" ht="12.75" customHeight="1" x14ac:dyDescent="0.2"/>
    <row r="125353" ht="12.75" customHeight="1" x14ac:dyDescent="0.2"/>
    <row r="125354" ht="12.75" customHeight="1" x14ac:dyDescent="0.2"/>
    <row r="125355" ht="12.75" customHeight="1" x14ac:dyDescent="0.2"/>
    <row r="125356" ht="12.75" customHeight="1" x14ac:dyDescent="0.2"/>
    <row r="125357" ht="12.75" customHeight="1" x14ac:dyDescent="0.2"/>
    <row r="125358" ht="12.75" customHeight="1" x14ac:dyDescent="0.2"/>
    <row r="125359" ht="12.75" customHeight="1" x14ac:dyDescent="0.2"/>
    <row r="125360" ht="12.75" customHeight="1" x14ac:dyDescent="0.2"/>
    <row r="125361" ht="12.75" customHeight="1" x14ac:dyDescent="0.2"/>
    <row r="125362" ht="12.75" customHeight="1" x14ac:dyDescent="0.2"/>
    <row r="125363" ht="12.75" customHeight="1" x14ac:dyDescent="0.2"/>
    <row r="125364" ht="12.75" customHeight="1" x14ac:dyDescent="0.2"/>
    <row r="125365" ht="12.75" customHeight="1" x14ac:dyDescent="0.2"/>
    <row r="125366" ht="12.75" customHeight="1" x14ac:dyDescent="0.2"/>
    <row r="125367" ht="12.75" customHeight="1" x14ac:dyDescent="0.2"/>
    <row r="125368" ht="12.75" customHeight="1" x14ac:dyDescent="0.2"/>
    <row r="125369" ht="12.75" customHeight="1" x14ac:dyDescent="0.2"/>
    <row r="125370" ht="12.75" customHeight="1" x14ac:dyDescent="0.2"/>
    <row r="125371" ht="12.75" customHeight="1" x14ac:dyDescent="0.2"/>
    <row r="125372" ht="12.75" customHeight="1" x14ac:dyDescent="0.2"/>
    <row r="125373" ht="12.75" customHeight="1" x14ac:dyDescent="0.2"/>
    <row r="125374" ht="12.75" customHeight="1" x14ac:dyDescent="0.2"/>
    <row r="125375" ht="12.75" customHeight="1" x14ac:dyDescent="0.2"/>
    <row r="125376" ht="12.75" customHeight="1" x14ac:dyDescent="0.2"/>
    <row r="125377" ht="12.75" customHeight="1" x14ac:dyDescent="0.2"/>
    <row r="125378" ht="12.75" customHeight="1" x14ac:dyDescent="0.2"/>
    <row r="125379" ht="12.75" customHeight="1" x14ac:dyDescent="0.2"/>
    <row r="125380" ht="12.75" customHeight="1" x14ac:dyDescent="0.2"/>
    <row r="125381" ht="12.75" customHeight="1" x14ac:dyDescent="0.2"/>
    <row r="125382" ht="12.75" customHeight="1" x14ac:dyDescent="0.2"/>
    <row r="125383" ht="12.75" customHeight="1" x14ac:dyDescent="0.2"/>
    <row r="125384" ht="12.75" customHeight="1" x14ac:dyDescent="0.2"/>
    <row r="125385" ht="12.75" customHeight="1" x14ac:dyDescent="0.2"/>
    <row r="125386" ht="12.75" customHeight="1" x14ac:dyDescent="0.2"/>
    <row r="125387" ht="12.75" customHeight="1" x14ac:dyDescent="0.2"/>
    <row r="125388" ht="12.75" customHeight="1" x14ac:dyDescent="0.2"/>
    <row r="125389" ht="12.75" customHeight="1" x14ac:dyDescent="0.2"/>
    <row r="125390" ht="12.75" customHeight="1" x14ac:dyDescent="0.2"/>
    <row r="125391" ht="12.75" customHeight="1" x14ac:dyDescent="0.2"/>
    <row r="125392" ht="12.75" customHeight="1" x14ac:dyDescent="0.2"/>
    <row r="125393" ht="12.75" customHeight="1" x14ac:dyDescent="0.2"/>
    <row r="125394" ht="12.75" customHeight="1" x14ac:dyDescent="0.2"/>
    <row r="125395" ht="12.75" customHeight="1" x14ac:dyDescent="0.2"/>
    <row r="125396" ht="12.75" customHeight="1" x14ac:dyDescent="0.2"/>
    <row r="125397" ht="12.75" customHeight="1" x14ac:dyDescent="0.2"/>
    <row r="125398" ht="12.75" customHeight="1" x14ac:dyDescent="0.2"/>
    <row r="125399" ht="12.75" customHeight="1" x14ac:dyDescent="0.2"/>
    <row r="125400" ht="12.75" customHeight="1" x14ac:dyDescent="0.2"/>
    <row r="125401" ht="12.75" customHeight="1" x14ac:dyDescent="0.2"/>
    <row r="125402" ht="12.75" customHeight="1" x14ac:dyDescent="0.2"/>
    <row r="125403" ht="12.75" customHeight="1" x14ac:dyDescent="0.2"/>
    <row r="125404" ht="12.75" customHeight="1" x14ac:dyDescent="0.2"/>
    <row r="125405" ht="12.75" customHeight="1" x14ac:dyDescent="0.2"/>
    <row r="125406" ht="12.75" customHeight="1" x14ac:dyDescent="0.2"/>
    <row r="125407" ht="12.75" customHeight="1" x14ac:dyDescent="0.2"/>
    <row r="125408" ht="12.75" customHeight="1" x14ac:dyDescent="0.2"/>
    <row r="125409" ht="12.75" customHeight="1" x14ac:dyDescent="0.2"/>
    <row r="125410" ht="12.75" customHeight="1" x14ac:dyDescent="0.2"/>
    <row r="125411" ht="12.75" customHeight="1" x14ac:dyDescent="0.2"/>
    <row r="125412" ht="12.75" customHeight="1" x14ac:dyDescent="0.2"/>
    <row r="125413" ht="12.75" customHeight="1" x14ac:dyDescent="0.2"/>
    <row r="125414" ht="12.75" customHeight="1" x14ac:dyDescent="0.2"/>
    <row r="125415" ht="12.75" customHeight="1" x14ac:dyDescent="0.2"/>
    <row r="125416" ht="12.75" customHeight="1" x14ac:dyDescent="0.2"/>
    <row r="125417" ht="12.75" customHeight="1" x14ac:dyDescent="0.2"/>
    <row r="125418" ht="12.75" customHeight="1" x14ac:dyDescent="0.2"/>
    <row r="125419" ht="12.75" customHeight="1" x14ac:dyDescent="0.2"/>
    <row r="125420" ht="12.75" customHeight="1" x14ac:dyDescent="0.2"/>
    <row r="125421" ht="12.75" customHeight="1" x14ac:dyDescent="0.2"/>
    <row r="125422" ht="12.75" customHeight="1" x14ac:dyDescent="0.2"/>
    <row r="125423" ht="12.75" customHeight="1" x14ac:dyDescent="0.2"/>
    <row r="125424" ht="12.75" customHeight="1" x14ac:dyDescent="0.2"/>
    <row r="125425" ht="12.75" customHeight="1" x14ac:dyDescent="0.2"/>
    <row r="125426" ht="12.75" customHeight="1" x14ac:dyDescent="0.2"/>
    <row r="125427" ht="12.75" customHeight="1" x14ac:dyDescent="0.2"/>
    <row r="125428" ht="12.75" customHeight="1" x14ac:dyDescent="0.2"/>
    <row r="125429" ht="12.75" customHeight="1" x14ac:dyDescent="0.2"/>
    <row r="125430" ht="12.75" customHeight="1" x14ac:dyDescent="0.2"/>
    <row r="125431" ht="12.75" customHeight="1" x14ac:dyDescent="0.2"/>
    <row r="125432" ht="12.75" customHeight="1" x14ac:dyDescent="0.2"/>
    <row r="125433" ht="12.75" customHeight="1" x14ac:dyDescent="0.2"/>
    <row r="125434" ht="12.75" customHeight="1" x14ac:dyDescent="0.2"/>
    <row r="125435" ht="12.75" customHeight="1" x14ac:dyDescent="0.2"/>
    <row r="125436" ht="12.75" customHeight="1" x14ac:dyDescent="0.2"/>
    <row r="125437" ht="12.75" customHeight="1" x14ac:dyDescent="0.2"/>
    <row r="125438" ht="12.75" customHeight="1" x14ac:dyDescent="0.2"/>
    <row r="125439" ht="12.75" customHeight="1" x14ac:dyDescent="0.2"/>
    <row r="125440" ht="12.75" customHeight="1" x14ac:dyDescent="0.2"/>
    <row r="125441" ht="12.75" customHeight="1" x14ac:dyDescent="0.2"/>
    <row r="125442" ht="12.75" customHeight="1" x14ac:dyDescent="0.2"/>
    <row r="125443" ht="12.75" customHeight="1" x14ac:dyDescent="0.2"/>
    <row r="125444" ht="12.75" customHeight="1" x14ac:dyDescent="0.2"/>
    <row r="125445" ht="12.75" customHeight="1" x14ac:dyDescent="0.2"/>
    <row r="125446" ht="12.75" customHeight="1" x14ac:dyDescent="0.2"/>
    <row r="125447" ht="12.75" customHeight="1" x14ac:dyDescent="0.2"/>
    <row r="125448" ht="12.75" customHeight="1" x14ac:dyDescent="0.2"/>
    <row r="125449" ht="12.75" customHeight="1" x14ac:dyDescent="0.2"/>
    <row r="125450" ht="12.75" customHeight="1" x14ac:dyDescent="0.2"/>
    <row r="125451" ht="12.75" customHeight="1" x14ac:dyDescent="0.2"/>
    <row r="125452" ht="12.75" customHeight="1" x14ac:dyDescent="0.2"/>
    <row r="125453" ht="12.75" customHeight="1" x14ac:dyDescent="0.2"/>
    <row r="125454" ht="12.75" customHeight="1" x14ac:dyDescent="0.2"/>
    <row r="125455" ht="12.75" customHeight="1" x14ac:dyDescent="0.2"/>
    <row r="125456" ht="12.75" customHeight="1" x14ac:dyDescent="0.2"/>
    <row r="125457" ht="12.75" customHeight="1" x14ac:dyDescent="0.2"/>
    <row r="125458" ht="12.75" customHeight="1" x14ac:dyDescent="0.2"/>
    <row r="125459" ht="12.75" customHeight="1" x14ac:dyDescent="0.2"/>
    <row r="125460" ht="12.75" customHeight="1" x14ac:dyDescent="0.2"/>
    <row r="125461" ht="12.75" customHeight="1" x14ac:dyDescent="0.2"/>
    <row r="125462" ht="12.75" customHeight="1" x14ac:dyDescent="0.2"/>
    <row r="125463" ht="12.75" customHeight="1" x14ac:dyDescent="0.2"/>
    <row r="125464" ht="12.75" customHeight="1" x14ac:dyDescent="0.2"/>
    <row r="125465" ht="12.75" customHeight="1" x14ac:dyDescent="0.2"/>
    <row r="125466" ht="12.75" customHeight="1" x14ac:dyDescent="0.2"/>
    <row r="125467" ht="12.75" customHeight="1" x14ac:dyDescent="0.2"/>
    <row r="125468" ht="12.75" customHeight="1" x14ac:dyDescent="0.2"/>
    <row r="125469" ht="12.75" customHeight="1" x14ac:dyDescent="0.2"/>
    <row r="125470" ht="12.75" customHeight="1" x14ac:dyDescent="0.2"/>
    <row r="125471" ht="12.75" customHeight="1" x14ac:dyDescent="0.2"/>
    <row r="125472" ht="12.75" customHeight="1" x14ac:dyDescent="0.2"/>
    <row r="125473" ht="12.75" customHeight="1" x14ac:dyDescent="0.2"/>
    <row r="125474" ht="12.75" customHeight="1" x14ac:dyDescent="0.2"/>
    <row r="125475" ht="12.75" customHeight="1" x14ac:dyDescent="0.2"/>
    <row r="125476" ht="12.75" customHeight="1" x14ac:dyDescent="0.2"/>
    <row r="125477" ht="12.75" customHeight="1" x14ac:dyDescent="0.2"/>
    <row r="125478" ht="12.75" customHeight="1" x14ac:dyDescent="0.2"/>
    <row r="125479" ht="12.75" customHeight="1" x14ac:dyDescent="0.2"/>
    <row r="125480" ht="12.75" customHeight="1" x14ac:dyDescent="0.2"/>
    <row r="125481" ht="12.75" customHeight="1" x14ac:dyDescent="0.2"/>
    <row r="125482" ht="12.75" customHeight="1" x14ac:dyDescent="0.2"/>
    <row r="125483" ht="12.75" customHeight="1" x14ac:dyDescent="0.2"/>
    <row r="125484" ht="12.75" customHeight="1" x14ac:dyDescent="0.2"/>
    <row r="125485" ht="12.75" customHeight="1" x14ac:dyDescent="0.2"/>
    <row r="125486" ht="12.75" customHeight="1" x14ac:dyDescent="0.2"/>
    <row r="125487" ht="12.75" customHeight="1" x14ac:dyDescent="0.2"/>
    <row r="125488" ht="12.75" customHeight="1" x14ac:dyDescent="0.2"/>
    <row r="125489" ht="12.75" customHeight="1" x14ac:dyDescent="0.2"/>
    <row r="125490" ht="12.75" customHeight="1" x14ac:dyDescent="0.2"/>
    <row r="125491" ht="12.75" customHeight="1" x14ac:dyDescent="0.2"/>
    <row r="125492" ht="12.75" customHeight="1" x14ac:dyDescent="0.2"/>
    <row r="125493" ht="12.75" customHeight="1" x14ac:dyDescent="0.2"/>
    <row r="125494" ht="12.75" customHeight="1" x14ac:dyDescent="0.2"/>
    <row r="125495" ht="12.75" customHeight="1" x14ac:dyDescent="0.2"/>
    <row r="125496" ht="12.75" customHeight="1" x14ac:dyDescent="0.2"/>
    <row r="125497" ht="12.75" customHeight="1" x14ac:dyDescent="0.2"/>
    <row r="125498" ht="12.75" customHeight="1" x14ac:dyDescent="0.2"/>
    <row r="125499" ht="12.75" customHeight="1" x14ac:dyDescent="0.2"/>
    <row r="125500" ht="12.75" customHeight="1" x14ac:dyDescent="0.2"/>
    <row r="125501" ht="12.75" customHeight="1" x14ac:dyDescent="0.2"/>
    <row r="125502" ht="12.75" customHeight="1" x14ac:dyDescent="0.2"/>
    <row r="125503" ht="12.75" customHeight="1" x14ac:dyDescent="0.2"/>
    <row r="125504" ht="12.75" customHeight="1" x14ac:dyDescent="0.2"/>
    <row r="125505" ht="12.75" customHeight="1" x14ac:dyDescent="0.2"/>
    <row r="125506" ht="12.75" customHeight="1" x14ac:dyDescent="0.2"/>
    <row r="125507" ht="12.75" customHeight="1" x14ac:dyDescent="0.2"/>
    <row r="125508" ht="12.75" customHeight="1" x14ac:dyDescent="0.2"/>
    <row r="125509" ht="12.75" customHeight="1" x14ac:dyDescent="0.2"/>
    <row r="125510" ht="12.75" customHeight="1" x14ac:dyDescent="0.2"/>
    <row r="125511" ht="12.75" customHeight="1" x14ac:dyDescent="0.2"/>
    <row r="125512" ht="12.75" customHeight="1" x14ac:dyDescent="0.2"/>
    <row r="125513" ht="12.75" customHeight="1" x14ac:dyDescent="0.2"/>
    <row r="125514" ht="12.75" customHeight="1" x14ac:dyDescent="0.2"/>
    <row r="125515" ht="12.75" customHeight="1" x14ac:dyDescent="0.2"/>
    <row r="125516" ht="12.75" customHeight="1" x14ac:dyDescent="0.2"/>
    <row r="125517" ht="12.75" customHeight="1" x14ac:dyDescent="0.2"/>
    <row r="125518" ht="12.75" customHeight="1" x14ac:dyDescent="0.2"/>
    <row r="125519" ht="12.75" customHeight="1" x14ac:dyDescent="0.2"/>
    <row r="125520" ht="12.75" customHeight="1" x14ac:dyDescent="0.2"/>
    <row r="125521" ht="12.75" customHeight="1" x14ac:dyDescent="0.2"/>
    <row r="125522" ht="12.75" customHeight="1" x14ac:dyDescent="0.2"/>
    <row r="125523" ht="12.75" customHeight="1" x14ac:dyDescent="0.2"/>
    <row r="125524" ht="12.75" customHeight="1" x14ac:dyDescent="0.2"/>
    <row r="125525" ht="12.75" customHeight="1" x14ac:dyDescent="0.2"/>
    <row r="125526" ht="12.75" customHeight="1" x14ac:dyDescent="0.2"/>
    <row r="125527" ht="12.75" customHeight="1" x14ac:dyDescent="0.2"/>
    <row r="125528" ht="12.75" customHeight="1" x14ac:dyDescent="0.2"/>
    <row r="125529" ht="12.75" customHeight="1" x14ac:dyDescent="0.2"/>
    <row r="125530" ht="12.75" customHeight="1" x14ac:dyDescent="0.2"/>
    <row r="125531" ht="12.75" customHeight="1" x14ac:dyDescent="0.2"/>
    <row r="125532" ht="12.75" customHeight="1" x14ac:dyDescent="0.2"/>
    <row r="125533" ht="12.75" customHeight="1" x14ac:dyDescent="0.2"/>
    <row r="125534" ht="12.75" customHeight="1" x14ac:dyDescent="0.2"/>
    <row r="125535" ht="12.75" customHeight="1" x14ac:dyDescent="0.2"/>
    <row r="125536" ht="12.75" customHeight="1" x14ac:dyDescent="0.2"/>
    <row r="125537" ht="12.75" customHeight="1" x14ac:dyDescent="0.2"/>
    <row r="125538" ht="12.75" customHeight="1" x14ac:dyDescent="0.2"/>
    <row r="125539" ht="12.75" customHeight="1" x14ac:dyDescent="0.2"/>
    <row r="125540" ht="12.75" customHeight="1" x14ac:dyDescent="0.2"/>
    <row r="125541" ht="12.75" customHeight="1" x14ac:dyDescent="0.2"/>
    <row r="125542" ht="12.75" customHeight="1" x14ac:dyDescent="0.2"/>
    <row r="125543" ht="12.75" customHeight="1" x14ac:dyDescent="0.2"/>
    <row r="125544" ht="12.75" customHeight="1" x14ac:dyDescent="0.2"/>
    <row r="125545" ht="12.75" customHeight="1" x14ac:dyDescent="0.2"/>
    <row r="125546" ht="12.75" customHeight="1" x14ac:dyDescent="0.2"/>
    <row r="125547" ht="12.75" customHeight="1" x14ac:dyDescent="0.2"/>
    <row r="125548" ht="12.75" customHeight="1" x14ac:dyDescent="0.2"/>
    <row r="125549" ht="12.75" customHeight="1" x14ac:dyDescent="0.2"/>
    <row r="125550" ht="12.75" customHeight="1" x14ac:dyDescent="0.2"/>
    <row r="125551" ht="12.75" customHeight="1" x14ac:dyDescent="0.2"/>
    <row r="125552" ht="12.75" customHeight="1" x14ac:dyDescent="0.2"/>
    <row r="125553" ht="12.75" customHeight="1" x14ac:dyDescent="0.2"/>
    <row r="125554" ht="12.75" customHeight="1" x14ac:dyDescent="0.2"/>
    <row r="125555" ht="12.75" customHeight="1" x14ac:dyDescent="0.2"/>
    <row r="125556" ht="12.75" customHeight="1" x14ac:dyDescent="0.2"/>
    <row r="125557" ht="12.75" customHeight="1" x14ac:dyDescent="0.2"/>
    <row r="125558" ht="12.75" customHeight="1" x14ac:dyDescent="0.2"/>
    <row r="125559" ht="12.75" customHeight="1" x14ac:dyDescent="0.2"/>
    <row r="125560" ht="12.75" customHeight="1" x14ac:dyDescent="0.2"/>
    <row r="125561" ht="12.75" customHeight="1" x14ac:dyDescent="0.2"/>
    <row r="125562" ht="12.75" customHeight="1" x14ac:dyDescent="0.2"/>
    <row r="125563" ht="12.75" customHeight="1" x14ac:dyDescent="0.2"/>
    <row r="125564" ht="12.75" customHeight="1" x14ac:dyDescent="0.2"/>
    <row r="125565" ht="12.75" customHeight="1" x14ac:dyDescent="0.2"/>
    <row r="125566" ht="12.75" customHeight="1" x14ac:dyDescent="0.2"/>
    <row r="125567" ht="12.75" customHeight="1" x14ac:dyDescent="0.2"/>
    <row r="125568" ht="12.75" customHeight="1" x14ac:dyDescent="0.2"/>
    <row r="125569" ht="12.75" customHeight="1" x14ac:dyDescent="0.2"/>
    <row r="125570" ht="12.75" customHeight="1" x14ac:dyDescent="0.2"/>
    <row r="125571" ht="12.75" customHeight="1" x14ac:dyDescent="0.2"/>
    <row r="125572" ht="12.75" customHeight="1" x14ac:dyDescent="0.2"/>
    <row r="125573" ht="12.75" customHeight="1" x14ac:dyDescent="0.2"/>
    <row r="125574" ht="12.75" customHeight="1" x14ac:dyDescent="0.2"/>
    <row r="125575" ht="12.75" customHeight="1" x14ac:dyDescent="0.2"/>
    <row r="125576" ht="12.75" customHeight="1" x14ac:dyDescent="0.2"/>
    <row r="125577" ht="12.75" customHeight="1" x14ac:dyDescent="0.2"/>
    <row r="125578" ht="12.75" customHeight="1" x14ac:dyDescent="0.2"/>
    <row r="125579" ht="12.75" customHeight="1" x14ac:dyDescent="0.2"/>
    <row r="125580" ht="12.75" customHeight="1" x14ac:dyDescent="0.2"/>
    <row r="125581" ht="12.75" customHeight="1" x14ac:dyDescent="0.2"/>
    <row r="125582" ht="12.75" customHeight="1" x14ac:dyDescent="0.2"/>
    <row r="125583" ht="12.75" customHeight="1" x14ac:dyDescent="0.2"/>
    <row r="125584" ht="12.75" customHeight="1" x14ac:dyDescent="0.2"/>
    <row r="125585" ht="12.75" customHeight="1" x14ac:dyDescent="0.2"/>
    <row r="125586" ht="12.75" customHeight="1" x14ac:dyDescent="0.2"/>
    <row r="125587" ht="12.75" customHeight="1" x14ac:dyDescent="0.2"/>
    <row r="125588" ht="12.75" customHeight="1" x14ac:dyDescent="0.2"/>
    <row r="125589" ht="12.75" customHeight="1" x14ac:dyDescent="0.2"/>
    <row r="125590" ht="12.75" customHeight="1" x14ac:dyDescent="0.2"/>
    <row r="125591" ht="12.75" customHeight="1" x14ac:dyDescent="0.2"/>
    <row r="125592" ht="12.75" customHeight="1" x14ac:dyDescent="0.2"/>
    <row r="125593" ht="12.75" customHeight="1" x14ac:dyDescent="0.2"/>
    <row r="125594" ht="12.75" customHeight="1" x14ac:dyDescent="0.2"/>
    <row r="125595" ht="12.75" customHeight="1" x14ac:dyDescent="0.2"/>
    <row r="125596" ht="12.75" customHeight="1" x14ac:dyDescent="0.2"/>
    <row r="125597" ht="12.75" customHeight="1" x14ac:dyDescent="0.2"/>
    <row r="125598" ht="12.75" customHeight="1" x14ac:dyDescent="0.2"/>
    <row r="125599" ht="12.75" customHeight="1" x14ac:dyDescent="0.2"/>
    <row r="125600" ht="12.75" customHeight="1" x14ac:dyDescent="0.2"/>
    <row r="125601" ht="12.75" customHeight="1" x14ac:dyDescent="0.2"/>
    <row r="125602" ht="12.75" customHeight="1" x14ac:dyDescent="0.2"/>
    <row r="125603" ht="12.75" customHeight="1" x14ac:dyDescent="0.2"/>
    <row r="125604" ht="12.75" customHeight="1" x14ac:dyDescent="0.2"/>
    <row r="125605" ht="12.75" customHeight="1" x14ac:dyDescent="0.2"/>
    <row r="125606" ht="12.75" customHeight="1" x14ac:dyDescent="0.2"/>
    <row r="125607" ht="12.75" customHeight="1" x14ac:dyDescent="0.2"/>
    <row r="125608" ht="12.75" customHeight="1" x14ac:dyDescent="0.2"/>
    <row r="125609" ht="12.75" customHeight="1" x14ac:dyDescent="0.2"/>
    <row r="125610" ht="12.75" customHeight="1" x14ac:dyDescent="0.2"/>
    <row r="125611" ht="12.75" customHeight="1" x14ac:dyDescent="0.2"/>
    <row r="125612" ht="12.75" customHeight="1" x14ac:dyDescent="0.2"/>
    <row r="125613" ht="12.75" customHeight="1" x14ac:dyDescent="0.2"/>
    <row r="125614" ht="12.75" customHeight="1" x14ac:dyDescent="0.2"/>
    <row r="125615" ht="12.75" customHeight="1" x14ac:dyDescent="0.2"/>
    <row r="125616" ht="12.75" customHeight="1" x14ac:dyDescent="0.2"/>
    <row r="125617" ht="12.75" customHeight="1" x14ac:dyDescent="0.2"/>
    <row r="125618" ht="12.75" customHeight="1" x14ac:dyDescent="0.2"/>
    <row r="125619" ht="12.75" customHeight="1" x14ac:dyDescent="0.2"/>
    <row r="125620" ht="12.75" customHeight="1" x14ac:dyDescent="0.2"/>
    <row r="125621" ht="12.75" customHeight="1" x14ac:dyDescent="0.2"/>
    <row r="125622" ht="12.75" customHeight="1" x14ac:dyDescent="0.2"/>
    <row r="125623" ht="12.75" customHeight="1" x14ac:dyDescent="0.2"/>
    <row r="125624" ht="12.75" customHeight="1" x14ac:dyDescent="0.2"/>
    <row r="125625" ht="12.75" customHeight="1" x14ac:dyDescent="0.2"/>
    <row r="125626" ht="12.75" customHeight="1" x14ac:dyDescent="0.2"/>
    <row r="125627" ht="12.75" customHeight="1" x14ac:dyDescent="0.2"/>
    <row r="125628" ht="12.75" customHeight="1" x14ac:dyDescent="0.2"/>
    <row r="125629" ht="12.75" customHeight="1" x14ac:dyDescent="0.2"/>
    <row r="125630" ht="12.75" customHeight="1" x14ac:dyDescent="0.2"/>
    <row r="125631" ht="12.75" customHeight="1" x14ac:dyDescent="0.2"/>
    <row r="125632" ht="12.75" customHeight="1" x14ac:dyDescent="0.2"/>
    <row r="125633" ht="12.75" customHeight="1" x14ac:dyDescent="0.2"/>
    <row r="125634" ht="12.75" customHeight="1" x14ac:dyDescent="0.2"/>
    <row r="125635" ht="12.75" customHeight="1" x14ac:dyDescent="0.2"/>
    <row r="125636" ht="12.75" customHeight="1" x14ac:dyDescent="0.2"/>
    <row r="125637" ht="12.75" customHeight="1" x14ac:dyDescent="0.2"/>
    <row r="125638" ht="12.75" customHeight="1" x14ac:dyDescent="0.2"/>
    <row r="125639" ht="12.75" customHeight="1" x14ac:dyDescent="0.2"/>
    <row r="125640" ht="12.75" customHeight="1" x14ac:dyDescent="0.2"/>
    <row r="125641" ht="12.75" customHeight="1" x14ac:dyDescent="0.2"/>
    <row r="125642" ht="12.75" customHeight="1" x14ac:dyDescent="0.2"/>
    <row r="125643" ht="12.75" customHeight="1" x14ac:dyDescent="0.2"/>
    <row r="125644" ht="12.75" customHeight="1" x14ac:dyDescent="0.2"/>
    <row r="125645" ht="12.75" customHeight="1" x14ac:dyDescent="0.2"/>
    <row r="125646" ht="12.75" customHeight="1" x14ac:dyDescent="0.2"/>
    <row r="125647" ht="12.75" customHeight="1" x14ac:dyDescent="0.2"/>
    <row r="125648" ht="12.75" customHeight="1" x14ac:dyDescent="0.2"/>
    <row r="125649" ht="12.75" customHeight="1" x14ac:dyDescent="0.2"/>
    <row r="125650" ht="12.75" customHeight="1" x14ac:dyDescent="0.2"/>
    <row r="125651" ht="12.75" customHeight="1" x14ac:dyDescent="0.2"/>
    <row r="125652" ht="12.75" customHeight="1" x14ac:dyDescent="0.2"/>
    <row r="125653" ht="12.75" customHeight="1" x14ac:dyDescent="0.2"/>
    <row r="125654" ht="12.75" customHeight="1" x14ac:dyDescent="0.2"/>
    <row r="125655" ht="12.75" customHeight="1" x14ac:dyDescent="0.2"/>
    <row r="125656" ht="12.75" customHeight="1" x14ac:dyDescent="0.2"/>
    <row r="125657" ht="12.75" customHeight="1" x14ac:dyDescent="0.2"/>
    <row r="125658" ht="12.75" customHeight="1" x14ac:dyDescent="0.2"/>
    <row r="125659" ht="12.75" customHeight="1" x14ac:dyDescent="0.2"/>
    <row r="125660" ht="12.75" customHeight="1" x14ac:dyDescent="0.2"/>
    <row r="125661" ht="12.75" customHeight="1" x14ac:dyDescent="0.2"/>
    <row r="125662" ht="12.75" customHeight="1" x14ac:dyDescent="0.2"/>
    <row r="125663" ht="12.75" customHeight="1" x14ac:dyDescent="0.2"/>
    <row r="125664" ht="12.75" customHeight="1" x14ac:dyDescent="0.2"/>
    <row r="125665" ht="12.75" customHeight="1" x14ac:dyDescent="0.2"/>
    <row r="125666" ht="12.75" customHeight="1" x14ac:dyDescent="0.2"/>
    <row r="125667" ht="12.75" customHeight="1" x14ac:dyDescent="0.2"/>
    <row r="125668" ht="12.75" customHeight="1" x14ac:dyDescent="0.2"/>
    <row r="125669" ht="12.75" customHeight="1" x14ac:dyDescent="0.2"/>
    <row r="125670" ht="12.75" customHeight="1" x14ac:dyDescent="0.2"/>
    <row r="125671" ht="12.75" customHeight="1" x14ac:dyDescent="0.2"/>
    <row r="125672" ht="12.75" customHeight="1" x14ac:dyDescent="0.2"/>
    <row r="125673" ht="12.75" customHeight="1" x14ac:dyDescent="0.2"/>
    <row r="125674" ht="12.75" customHeight="1" x14ac:dyDescent="0.2"/>
    <row r="125675" ht="12.75" customHeight="1" x14ac:dyDescent="0.2"/>
    <row r="125676" ht="12.75" customHeight="1" x14ac:dyDescent="0.2"/>
    <row r="125677" ht="12.75" customHeight="1" x14ac:dyDescent="0.2"/>
    <row r="125678" ht="12.75" customHeight="1" x14ac:dyDescent="0.2"/>
    <row r="125679" ht="12.75" customHeight="1" x14ac:dyDescent="0.2"/>
    <row r="125680" ht="12.75" customHeight="1" x14ac:dyDescent="0.2"/>
    <row r="125681" ht="12.75" customHeight="1" x14ac:dyDescent="0.2"/>
    <row r="125682" ht="12.75" customHeight="1" x14ac:dyDescent="0.2"/>
    <row r="125683" ht="12.75" customHeight="1" x14ac:dyDescent="0.2"/>
    <row r="125684" ht="12.75" customHeight="1" x14ac:dyDescent="0.2"/>
    <row r="125685" ht="12.75" customHeight="1" x14ac:dyDescent="0.2"/>
    <row r="125686" ht="12.75" customHeight="1" x14ac:dyDescent="0.2"/>
    <row r="125687" ht="12.75" customHeight="1" x14ac:dyDescent="0.2"/>
    <row r="125688" ht="12.75" customHeight="1" x14ac:dyDescent="0.2"/>
    <row r="125689" ht="12.75" customHeight="1" x14ac:dyDescent="0.2"/>
    <row r="125690" ht="12.75" customHeight="1" x14ac:dyDescent="0.2"/>
    <row r="125691" ht="12.75" customHeight="1" x14ac:dyDescent="0.2"/>
    <row r="125692" ht="12.75" customHeight="1" x14ac:dyDescent="0.2"/>
    <row r="125693" ht="12.75" customHeight="1" x14ac:dyDescent="0.2"/>
    <row r="125694" ht="12.75" customHeight="1" x14ac:dyDescent="0.2"/>
    <row r="125695" ht="12.75" customHeight="1" x14ac:dyDescent="0.2"/>
    <row r="125696" ht="12.75" customHeight="1" x14ac:dyDescent="0.2"/>
    <row r="125697" ht="12.75" customHeight="1" x14ac:dyDescent="0.2"/>
    <row r="125698" ht="12.75" customHeight="1" x14ac:dyDescent="0.2"/>
    <row r="125699" ht="12.75" customHeight="1" x14ac:dyDescent="0.2"/>
    <row r="125700" ht="12.75" customHeight="1" x14ac:dyDescent="0.2"/>
    <row r="125701" ht="12.75" customHeight="1" x14ac:dyDescent="0.2"/>
    <row r="125702" ht="12.75" customHeight="1" x14ac:dyDescent="0.2"/>
    <row r="125703" ht="12.75" customHeight="1" x14ac:dyDescent="0.2"/>
    <row r="125704" ht="12.75" customHeight="1" x14ac:dyDescent="0.2"/>
    <row r="125705" ht="12.75" customHeight="1" x14ac:dyDescent="0.2"/>
    <row r="125706" ht="12.75" customHeight="1" x14ac:dyDescent="0.2"/>
    <row r="125707" ht="12.75" customHeight="1" x14ac:dyDescent="0.2"/>
    <row r="125708" ht="12.75" customHeight="1" x14ac:dyDescent="0.2"/>
    <row r="125709" ht="12.75" customHeight="1" x14ac:dyDescent="0.2"/>
    <row r="125710" ht="12.75" customHeight="1" x14ac:dyDescent="0.2"/>
    <row r="125711" ht="12.75" customHeight="1" x14ac:dyDescent="0.2"/>
    <row r="125712" ht="12.75" customHeight="1" x14ac:dyDescent="0.2"/>
    <row r="125713" ht="12.75" customHeight="1" x14ac:dyDescent="0.2"/>
    <row r="125714" ht="12.75" customHeight="1" x14ac:dyDescent="0.2"/>
    <row r="125715" ht="12.75" customHeight="1" x14ac:dyDescent="0.2"/>
    <row r="125716" ht="12.75" customHeight="1" x14ac:dyDescent="0.2"/>
    <row r="125717" ht="12.75" customHeight="1" x14ac:dyDescent="0.2"/>
    <row r="125718" ht="12.75" customHeight="1" x14ac:dyDescent="0.2"/>
    <row r="125719" ht="12.75" customHeight="1" x14ac:dyDescent="0.2"/>
    <row r="125720" ht="12.75" customHeight="1" x14ac:dyDescent="0.2"/>
    <row r="125721" ht="12.75" customHeight="1" x14ac:dyDescent="0.2"/>
    <row r="125722" ht="12.75" customHeight="1" x14ac:dyDescent="0.2"/>
    <row r="125723" ht="12.75" customHeight="1" x14ac:dyDescent="0.2"/>
    <row r="125724" ht="12.75" customHeight="1" x14ac:dyDescent="0.2"/>
    <row r="125725" ht="12.75" customHeight="1" x14ac:dyDescent="0.2"/>
    <row r="125726" ht="12.75" customHeight="1" x14ac:dyDescent="0.2"/>
    <row r="125727" ht="12.75" customHeight="1" x14ac:dyDescent="0.2"/>
    <row r="125728" ht="12.75" customHeight="1" x14ac:dyDescent="0.2"/>
    <row r="125729" ht="12.75" customHeight="1" x14ac:dyDescent="0.2"/>
    <row r="125730" ht="12.75" customHeight="1" x14ac:dyDescent="0.2"/>
    <row r="125731" ht="12.75" customHeight="1" x14ac:dyDescent="0.2"/>
    <row r="125732" ht="12.75" customHeight="1" x14ac:dyDescent="0.2"/>
    <row r="125733" ht="12.75" customHeight="1" x14ac:dyDescent="0.2"/>
    <row r="125734" ht="12.75" customHeight="1" x14ac:dyDescent="0.2"/>
    <row r="125735" ht="12.75" customHeight="1" x14ac:dyDescent="0.2"/>
    <row r="125736" ht="12.75" customHeight="1" x14ac:dyDescent="0.2"/>
    <row r="125737" ht="12.75" customHeight="1" x14ac:dyDescent="0.2"/>
    <row r="125738" ht="12.75" customHeight="1" x14ac:dyDescent="0.2"/>
    <row r="125739" ht="12.75" customHeight="1" x14ac:dyDescent="0.2"/>
    <row r="125740" ht="12.75" customHeight="1" x14ac:dyDescent="0.2"/>
    <row r="125741" ht="12.75" customHeight="1" x14ac:dyDescent="0.2"/>
    <row r="125742" ht="12.75" customHeight="1" x14ac:dyDescent="0.2"/>
    <row r="125743" ht="12.75" customHeight="1" x14ac:dyDescent="0.2"/>
    <row r="125744" ht="12.75" customHeight="1" x14ac:dyDescent="0.2"/>
    <row r="125745" ht="12.75" customHeight="1" x14ac:dyDescent="0.2"/>
    <row r="125746" ht="12.75" customHeight="1" x14ac:dyDescent="0.2"/>
    <row r="125747" ht="12.75" customHeight="1" x14ac:dyDescent="0.2"/>
    <row r="125748" ht="12.75" customHeight="1" x14ac:dyDescent="0.2"/>
    <row r="125749" ht="12.75" customHeight="1" x14ac:dyDescent="0.2"/>
    <row r="125750" ht="12.75" customHeight="1" x14ac:dyDescent="0.2"/>
    <row r="125751" ht="12.75" customHeight="1" x14ac:dyDescent="0.2"/>
    <row r="125752" ht="12.75" customHeight="1" x14ac:dyDescent="0.2"/>
    <row r="125753" ht="12.75" customHeight="1" x14ac:dyDescent="0.2"/>
    <row r="125754" ht="12.75" customHeight="1" x14ac:dyDescent="0.2"/>
    <row r="125755" ht="12.75" customHeight="1" x14ac:dyDescent="0.2"/>
    <row r="125756" ht="12.75" customHeight="1" x14ac:dyDescent="0.2"/>
    <row r="125757" ht="12.75" customHeight="1" x14ac:dyDescent="0.2"/>
    <row r="125758" ht="12.75" customHeight="1" x14ac:dyDescent="0.2"/>
    <row r="125759" ht="12.75" customHeight="1" x14ac:dyDescent="0.2"/>
    <row r="125760" ht="12.75" customHeight="1" x14ac:dyDescent="0.2"/>
    <row r="125761" ht="12.75" customHeight="1" x14ac:dyDescent="0.2"/>
    <row r="125762" ht="12.75" customHeight="1" x14ac:dyDescent="0.2"/>
    <row r="125763" ht="12.75" customHeight="1" x14ac:dyDescent="0.2"/>
    <row r="125764" ht="12.75" customHeight="1" x14ac:dyDescent="0.2"/>
    <row r="125765" ht="12.75" customHeight="1" x14ac:dyDescent="0.2"/>
    <row r="125766" ht="12.75" customHeight="1" x14ac:dyDescent="0.2"/>
    <row r="125767" ht="12.75" customHeight="1" x14ac:dyDescent="0.2"/>
    <row r="125768" ht="12.75" customHeight="1" x14ac:dyDescent="0.2"/>
    <row r="125769" ht="12.75" customHeight="1" x14ac:dyDescent="0.2"/>
    <row r="125770" ht="12.75" customHeight="1" x14ac:dyDescent="0.2"/>
    <row r="125771" ht="12.75" customHeight="1" x14ac:dyDescent="0.2"/>
    <row r="125772" ht="12.75" customHeight="1" x14ac:dyDescent="0.2"/>
    <row r="125773" ht="12.75" customHeight="1" x14ac:dyDescent="0.2"/>
    <row r="125774" ht="12.75" customHeight="1" x14ac:dyDescent="0.2"/>
    <row r="125775" ht="12.75" customHeight="1" x14ac:dyDescent="0.2"/>
    <row r="125776" ht="12.75" customHeight="1" x14ac:dyDescent="0.2"/>
    <row r="125777" ht="12.75" customHeight="1" x14ac:dyDescent="0.2"/>
    <row r="125778" ht="12.75" customHeight="1" x14ac:dyDescent="0.2"/>
    <row r="125779" ht="12.75" customHeight="1" x14ac:dyDescent="0.2"/>
    <row r="125780" ht="12.75" customHeight="1" x14ac:dyDescent="0.2"/>
    <row r="125781" ht="12.75" customHeight="1" x14ac:dyDescent="0.2"/>
    <row r="125782" ht="12.75" customHeight="1" x14ac:dyDescent="0.2"/>
    <row r="125783" ht="12.75" customHeight="1" x14ac:dyDescent="0.2"/>
    <row r="125784" ht="12.75" customHeight="1" x14ac:dyDescent="0.2"/>
    <row r="125785" ht="12.75" customHeight="1" x14ac:dyDescent="0.2"/>
    <row r="125786" ht="12.75" customHeight="1" x14ac:dyDescent="0.2"/>
    <row r="125787" ht="12.75" customHeight="1" x14ac:dyDescent="0.2"/>
    <row r="125788" ht="12.75" customHeight="1" x14ac:dyDescent="0.2"/>
    <row r="125789" ht="12.75" customHeight="1" x14ac:dyDescent="0.2"/>
    <row r="125790" ht="12.75" customHeight="1" x14ac:dyDescent="0.2"/>
    <row r="125791" ht="12.75" customHeight="1" x14ac:dyDescent="0.2"/>
    <row r="125792" ht="12.75" customHeight="1" x14ac:dyDescent="0.2"/>
    <row r="125793" ht="12.75" customHeight="1" x14ac:dyDescent="0.2"/>
    <row r="125794" ht="12.75" customHeight="1" x14ac:dyDescent="0.2"/>
    <row r="125795" ht="12.75" customHeight="1" x14ac:dyDescent="0.2"/>
    <row r="125796" ht="12.75" customHeight="1" x14ac:dyDescent="0.2"/>
    <row r="125797" ht="12.75" customHeight="1" x14ac:dyDescent="0.2"/>
    <row r="125798" ht="12.75" customHeight="1" x14ac:dyDescent="0.2"/>
    <row r="125799" ht="12.75" customHeight="1" x14ac:dyDescent="0.2"/>
    <row r="125800" ht="12.75" customHeight="1" x14ac:dyDescent="0.2"/>
    <row r="125801" ht="12.75" customHeight="1" x14ac:dyDescent="0.2"/>
    <row r="125802" ht="12.75" customHeight="1" x14ac:dyDescent="0.2"/>
    <row r="125803" ht="12.75" customHeight="1" x14ac:dyDescent="0.2"/>
    <row r="125804" ht="12.75" customHeight="1" x14ac:dyDescent="0.2"/>
    <row r="125805" ht="12.75" customHeight="1" x14ac:dyDescent="0.2"/>
    <row r="125806" ht="12.75" customHeight="1" x14ac:dyDescent="0.2"/>
    <row r="125807" ht="12.75" customHeight="1" x14ac:dyDescent="0.2"/>
    <row r="125808" ht="12.75" customHeight="1" x14ac:dyDescent="0.2"/>
    <row r="125809" ht="12.75" customHeight="1" x14ac:dyDescent="0.2"/>
    <row r="125810" ht="12.75" customHeight="1" x14ac:dyDescent="0.2"/>
    <row r="125811" ht="12.75" customHeight="1" x14ac:dyDescent="0.2"/>
    <row r="125812" ht="12.75" customHeight="1" x14ac:dyDescent="0.2"/>
    <row r="125813" ht="12.75" customHeight="1" x14ac:dyDescent="0.2"/>
    <row r="125814" ht="12.75" customHeight="1" x14ac:dyDescent="0.2"/>
    <row r="125815" ht="12.75" customHeight="1" x14ac:dyDescent="0.2"/>
    <row r="125816" ht="12.75" customHeight="1" x14ac:dyDescent="0.2"/>
    <row r="125817" ht="12.75" customHeight="1" x14ac:dyDescent="0.2"/>
    <row r="125818" ht="12.75" customHeight="1" x14ac:dyDescent="0.2"/>
    <row r="125819" ht="12.75" customHeight="1" x14ac:dyDescent="0.2"/>
    <row r="125820" ht="12.75" customHeight="1" x14ac:dyDescent="0.2"/>
    <row r="125821" ht="12.75" customHeight="1" x14ac:dyDescent="0.2"/>
    <row r="125822" ht="12.75" customHeight="1" x14ac:dyDescent="0.2"/>
    <row r="125823" ht="12.75" customHeight="1" x14ac:dyDescent="0.2"/>
    <row r="125824" ht="12.75" customHeight="1" x14ac:dyDescent="0.2"/>
    <row r="125825" ht="12.75" customHeight="1" x14ac:dyDescent="0.2"/>
    <row r="125826" ht="12.75" customHeight="1" x14ac:dyDescent="0.2"/>
    <row r="125827" ht="12.75" customHeight="1" x14ac:dyDescent="0.2"/>
    <row r="125828" ht="12.75" customHeight="1" x14ac:dyDescent="0.2"/>
    <row r="125829" ht="12.75" customHeight="1" x14ac:dyDescent="0.2"/>
    <row r="125830" ht="12.75" customHeight="1" x14ac:dyDescent="0.2"/>
    <row r="125831" ht="12.75" customHeight="1" x14ac:dyDescent="0.2"/>
    <row r="125832" ht="12.75" customHeight="1" x14ac:dyDescent="0.2"/>
    <row r="125833" ht="12.75" customHeight="1" x14ac:dyDescent="0.2"/>
    <row r="125834" ht="12.75" customHeight="1" x14ac:dyDescent="0.2"/>
    <row r="125835" ht="12.75" customHeight="1" x14ac:dyDescent="0.2"/>
    <row r="125836" ht="12.75" customHeight="1" x14ac:dyDescent="0.2"/>
    <row r="125837" ht="12.75" customHeight="1" x14ac:dyDescent="0.2"/>
    <row r="125838" ht="12.75" customHeight="1" x14ac:dyDescent="0.2"/>
    <row r="125839" ht="12.75" customHeight="1" x14ac:dyDescent="0.2"/>
    <row r="125840" ht="12.75" customHeight="1" x14ac:dyDescent="0.2"/>
    <row r="125841" ht="12.75" customHeight="1" x14ac:dyDescent="0.2"/>
    <row r="125842" ht="12.75" customHeight="1" x14ac:dyDescent="0.2"/>
    <row r="125843" ht="12.75" customHeight="1" x14ac:dyDescent="0.2"/>
    <row r="125844" ht="12.75" customHeight="1" x14ac:dyDescent="0.2"/>
    <row r="125845" ht="12.75" customHeight="1" x14ac:dyDescent="0.2"/>
    <row r="125846" ht="12.75" customHeight="1" x14ac:dyDescent="0.2"/>
    <row r="125847" ht="12.75" customHeight="1" x14ac:dyDescent="0.2"/>
    <row r="125848" ht="12.75" customHeight="1" x14ac:dyDescent="0.2"/>
    <row r="125849" ht="12.75" customHeight="1" x14ac:dyDescent="0.2"/>
    <row r="125850" ht="12.75" customHeight="1" x14ac:dyDescent="0.2"/>
    <row r="125851" ht="12.75" customHeight="1" x14ac:dyDescent="0.2"/>
    <row r="125852" ht="12.75" customHeight="1" x14ac:dyDescent="0.2"/>
    <row r="125853" ht="12.75" customHeight="1" x14ac:dyDescent="0.2"/>
    <row r="125854" ht="12.75" customHeight="1" x14ac:dyDescent="0.2"/>
    <row r="125855" ht="12.75" customHeight="1" x14ac:dyDescent="0.2"/>
    <row r="125856" ht="12.75" customHeight="1" x14ac:dyDescent="0.2"/>
    <row r="125857" ht="12.75" customHeight="1" x14ac:dyDescent="0.2"/>
    <row r="125858" ht="12.75" customHeight="1" x14ac:dyDescent="0.2"/>
    <row r="125859" ht="12.75" customHeight="1" x14ac:dyDescent="0.2"/>
    <row r="125860" ht="12.75" customHeight="1" x14ac:dyDescent="0.2"/>
    <row r="125861" ht="12.75" customHeight="1" x14ac:dyDescent="0.2"/>
    <row r="125862" ht="12.75" customHeight="1" x14ac:dyDescent="0.2"/>
    <row r="125863" ht="12.75" customHeight="1" x14ac:dyDescent="0.2"/>
    <row r="125864" ht="12.75" customHeight="1" x14ac:dyDescent="0.2"/>
    <row r="125865" ht="12.75" customHeight="1" x14ac:dyDescent="0.2"/>
    <row r="125866" ht="12.75" customHeight="1" x14ac:dyDescent="0.2"/>
    <row r="125867" ht="12.75" customHeight="1" x14ac:dyDescent="0.2"/>
    <row r="125868" ht="12.75" customHeight="1" x14ac:dyDescent="0.2"/>
    <row r="125869" ht="12.75" customHeight="1" x14ac:dyDescent="0.2"/>
    <row r="125870" ht="12.75" customHeight="1" x14ac:dyDescent="0.2"/>
    <row r="125871" ht="12.75" customHeight="1" x14ac:dyDescent="0.2"/>
    <row r="125872" ht="12.75" customHeight="1" x14ac:dyDescent="0.2"/>
    <row r="125873" ht="12.75" customHeight="1" x14ac:dyDescent="0.2"/>
    <row r="125874" ht="12.75" customHeight="1" x14ac:dyDescent="0.2"/>
    <row r="125875" ht="12.75" customHeight="1" x14ac:dyDescent="0.2"/>
    <row r="125876" ht="12.75" customHeight="1" x14ac:dyDescent="0.2"/>
    <row r="125877" ht="12.75" customHeight="1" x14ac:dyDescent="0.2"/>
    <row r="125878" ht="12.75" customHeight="1" x14ac:dyDescent="0.2"/>
    <row r="125879" ht="12.75" customHeight="1" x14ac:dyDescent="0.2"/>
    <row r="125880" ht="12.75" customHeight="1" x14ac:dyDescent="0.2"/>
    <row r="125881" ht="12.75" customHeight="1" x14ac:dyDescent="0.2"/>
    <row r="125882" ht="12.75" customHeight="1" x14ac:dyDescent="0.2"/>
    <row r="125883" ht="12.75" customHeight="1" x14ac:dyDescent="0.2"/>
    <row r="125884" ht="12.75" customHeight="1" x14ac:dyDescent="0.2"/>
    <row r="125885" ht="12.75" customHeight="1" x14ac:dyDescent="0.2"/>
    <row r="125886" ht="12.75" customHeight="1" x14ac:dyDescent="0.2"/>
    <row r="125887" ht="12.75" customHeight="1" x14ac:dyDescent="0.2"/>
    <row r="125888" ht="12.75" customHeight="1" x14ac:dyDescent="0.2"/>
    <row r="125889" ht="12.75" customHeight="1" x14ac:dyDescent="0.2"/>
    <row r="125890" ht="12.75" customHeight="1" x14ac:dyDescent="0.2"/>
    <row r="125891" ht="12.75" customHeight="1" x14ac:dyDescent="0.2"/>
    <row r="125892" ht="12.75" customHeight="1" x14ac:dyDescent="0.2"/>
    <row r="125893" ht="12.75" customHeight="1" x14ac:dyDescent="0.2"/>
    <row r="125894" ht="12.75" customHeight="1" x14ac:dyDescent="0.2"/>
    <row r="125895" ht="12.75" customHeight="1" x14ac:dyDescent="0.2"/>
    <row r="125896" ht="12.75" customHeight="1" x14ac:dyDescent="0.2"/>
    <row r="125897" ht="12.75" customHeight="1" x14ac:dyDescent="0.2"/>
    <row r="125898" ht="12.75" customHeight="1" x14ac:dyDescent="0.2"/>
    <row r="125899" ht="12.75" customHeight="1" x14ac:dyDescent="0.2"/>
    <row r="125900" ht="12.75" customHeight="1" x14ac:dyDescent="0.2"/>
    <row r="125901" ht="12.75" customHeight="1" x14ac:dyDescent="0.2"/>
    <row r="125902" ht="12.75" customHeight="1" x14ac:dyDescent="0.2"/>
    <row r="125903" ht="12.75" customHeight="1" x14ac:dyDescent="0.2"/>
    <row r="125904" ht="12.75" customHeight="1" x14ac:dyDescent="0.2"/>
    <row r="125905" ht="12.75" customHeight="1" x14ac:dyDescent="0.2"/>
    <row r="125906" ht="12.75" customHeight="1" x14ac:dyDescent="0.2"/>
    <row r="125907" ht="12.75" customHeight="1" x14ac:dyDescent="0.2"/>
    <row r="125908" ht="12.75" customHeight="1" x14ac:dyDescent="0.2"/>
    <row r="125909" ht="12.75" customHeight="1" x14ac:dyDescent="0.2"/>
    <row r="125910" ht="12.75" customHeight="1" x14ac:dyDescent="0.2"/>
    <row r="125911" ht="12.75" customHeight="1" x14ac:dyDescent="0.2"/>
    <row r="125912" ht="12.75" customHeight="1" x14ac:dyDescent="0.2"/>
    <row r="125913" ht="12.75" customHeight="1" x14ac:dyDescent="0.2"/>
    <row r="125914" ht="12.75" customHeight="1" x14ac:dyDescent="0.2"/>
    <row r="125915" ht="12.75" customHeight="1" x14ac:dyDescent="0.2"/>
    <row r="125916" ht="12.75" customHeight="1" x14ac:dyDescent="0.2"/>
    <row r="125917" ht="12.75" customHeight="1" x14ac:dyDescent="0.2"/>
    <row r="125918" ht="12.75" customHeight="1" x14ac:dyDescent="0.2"/>
    <row r="125919" ht="12.75" customHeight="1" x14ac:dyDescent="0.2"/>
    <row r="125920" ht="12.75" customHeight="1" x14ac:dyDescent="0.2"/>
    <row r="125921" ht="12.75" customHeight="1" x14ac:dyDescent="0.2"/>
    <row r="125922" ht="12.75" customHeight="1" x14ac:dyDescent="0.2"/>
    <row r="125923" ht="12.75" customHeight="1" x14ac:dyDescent="0.2"/>
    <row r="125924" ht="12.75" customHeight="1" x14ac:dyDescent="0.2"/>
    <row r="125925" ht="12.75" customHeight="1" x14ac:dyDescent="0.2"/>
    <row r="125926" ht="12.75" customHeight="1" x14ac:dyDescent="0.2"/>
    <row r="125927" ht="12.75" customHeight="1" x14ac:dyDescent="0.2"/>
    <row r="125928" ht="12.75" customHeight="1" x14ac:dyDescent="0.2"/>
    <row r="125929" ht="12.75" customHeight="1" x14ac:dyDescent="0.2"/>
    <row r="125930" ht="12.75" customHeight="1" x14ac:dyDescent="0.2"/>
    <row r="125931" ht="12.75" customHeight="1" x14ac:dyDescent="0.2"/>
    <row r="125932" ht="12.75" customHeight="1" x14ac:dyDescent="0.2"/>
    <row r="125933" ht="12.75" customHeight="1" x14ac:dyDescent="0.2"/>
    <row r="125934" ht="12.75" customHeight="1" x14ac:dyDescent="0.2"/>
    <row r="125935" ht="12.75" customHeight="1" x14ac:dyDescent="0.2"/>
    <row r="125936" ht="12.75" customHeight="1" x14ac:dyDescent="0.2"/>
    <row r="125937" ht="12.75" customHeight="1" x14ac:dyDescent="0.2"/>
    <row r="125938" ht="12.75" customHeight="1" x14ac:dyDescent="0.2"/>
    <row r="125939" ht="12.75" customHeight="1" x14ac:dyDescent="0.2"/>
    <row r="125940" ht="12.75" customHeight="1" x14ac:dyDescent="0.2"/>
    <row r="125941" ht="12.75" customHeight="1" x14ac:dyDescent="0.2"/>
    <row r="125942" ht="12.75" customHeight="1" x14ac:dyDescent="0.2"/>
    <row r="125943" ht="12.75" customHeight="1" x14ac:dyDescent="0.2"/>
    <row r="125944" ht="12.75" customHeight="1" x14ac:dyDescent="0.2"/>
    <row r="125945" ht="12.75" customHeight="1" x14ac:dyDescent="0.2"/>
    <row r="125946" ht="12.75" customHeight="1" x14ac:dyDescent="0.2"/>
    <row r="125947" ht="12.75" customHeight="1" x14ac:dyDescent="0.2"/>
    <row r="125948" ht="12.75" customHeight="1" x14ac:dyDescent="0.2"/>
    <row r="125949" ht="12.75" customHeight="1" x14ac:dyDescent="0.2"/>
    <row r="125950" ht="12.75" customHeight="1" x14ac:dyDescent="0.2"/>
    <row r="125951" ht="12.75" customHeight="1" x14ac:dyDescent="0.2"/>
    <row r="125952" ht="12.75" customHeight="1" x14ac:dyDescent="0.2"/>
    <row r="125953" ht="12.75" customHeight="1" x14ac:dyDescent="0.2"/>
    <row r="125954" ht="12.75" customHeight="1" x14ac:dyDescent="0.2"/>
    <row r="125955" ht="12.75" customHeight="1" x14ac:dyDescent="0.2"/>
    <row r="125956" ht="12.75" customHeight="1" x14ac:dyDescent="0.2"/>
    <row r="125957" ht="12.75" customHeight="1" x14ac:dyDescent="0.2"/>
    <row r="125958" ht="12.75" customHeight="1" x14ac:dyDescent="0.2"/>
    <row r="125959" ht="12.75" customHeight="1" x14ac:dyDescent="0.2"/>
    <row r="125960" ht="12.75" customHeight="1" x14ac:dyDescent="0.2"/>
    <row r="125961" ht="12.75" customHeight="1" x14ac:dyDescent="0.2"/>
    <row r="125962" ht="12.75" customHeight="1" x14ac:dyDescent="0.2"/>
    <row r="125963" ht="12.75" customHeight="1" x14ac:dyDescent="0.2"/>
    <row r="125964" ht="12.75" customHeight="1" x14ac:dyDescent="0.2"/>
    <row r="125965" ht="12.75" customHeight="1" x14ac:dyDescent="0.2"/>
    <row r="125966" ht="12.75" customHeight="1" x14ac:dyDescent="0.2"/>
    <row r="125967" ht="12.75" customHeight="1" x14ac:dyDescent="0.2"/>
    <row r="125968" ht="12.75" customHeight="1" x14ac:dyDescent="0.2"/>
    <row r="125969" ht="12.75" customHeight="1" x14ac:dyDescent="0.2"/>
    <row r="125970" ht="12.75" customHeight="1" x14ac:dyDescent="0.2"/>
    <row r="125971" ht="12.75" customHeight="1" x14ac:dyDescent="0.2"/>
    <row r="125972" ht="12.75" customHeight="1" x14ac:dyDescent="0.2"/>
    <row r="125973" ht="12.75" customHeight="1" x14ac:dyDescent="0.2"/>
    <row r="125974" ht="12.75" customHeight="1" x14ac:dyDescent="0.2"/>
    <row r="125975" ht="12.75" customHeight="1" x14ac:dyDescent="0.2"/>
    <row r="125976" ht="12.75" customHeight="1" x14ac:dyDescent="0.2"/>
    <row r="125977" ht="12.75" customHeight="1" x14ac:dyDescent="0.2"/>
    <row r="125978" ht="12.75" customHeight="1" x14ac:dyDescent="0.2"/>
    <row r="125979" ht="12.75" customHeight="1" x14ac:dyDescent="0.2"/>
    <row r="125980" ht="12.75" customHeight="1" x14ac:dyDescent="0.2"/>
    <row r="125981" ht="12.75" customHeight="1" x14ac:dyDescent="0.2"/>
    <row r="125982" ht="12.75" customHeight="1" x14ac:dyDescent="0.2"/>
    <row r="125983" ht="12.75" customHeight="1" x14ac:dyDescent="0.2"/>
    <row r="125984" ht="12.75" customHeight="1" x14ac:dyDescent="0.2"/>
    <row r="125985" ht="12.75" customHeight="1" x14ac:dyDescent="0.2"/>
    <row r="125986" ht="12.75" customHeight="1" x14ac:dyDescent="0.2"/>
    <row r="125987" ht="12.75" customHeight="1" x14ac:dyDescent="0.2"/>
    <row r="125988" ht="12.75" customHeight="1" x14ac:dyDescent="0.2"/>
    <row r="125989" ht="12.75" customHeight="1" x14ac:dyDescent="0.2"/>
    <row r="125990" ht="12.75" customHeight="1" x14ac:dyDescent="0.2"/>
    <row r="125991" ht="12.75" customHeight="1" x14ac:dyDescent="0.2"/>
    <row r="125992" ht="12.75" customHeight="1" x14ac:dyDescent="0.2"/>
    <row r="125993" ht="12.75" customHeight="1" x14ac:dyDescent="0.2"/>
    <row r="125994" ht="12.75" customHeight="1" x14ac:dyDescent="0.2"/>
    <row r="125995" ht="12.75" customHeight="1" x14ac:dyDescent="0.2"/>
    <row r="125996" ht="12.75" customHeight="1" x14ac:dyDescent="0.2"/>
    <row r="125997" ht="12.75" customHeight="1" x14ac:dyDescent="0.2"/>
    <row r="125998" ht="12.75" customHeight="1" x14ac:dyDescent="0.2"/>
    <row r="125999" ht="12.75" customHeight="1" x14ac:dyDescent="0.2"/>
    <row r="126000" ht="12.75" customHeight="1" x14ac:dyDescent="0.2"/>
    <row r="126001" ht="12.75" customHeight="1" x14ac:dyDescent="0.2"/>
    <row r="126002" ht="12.75" customHeight="1" x14ac:dyDescent="0.2"/>
    <row r="126003" ht="12.75" customHeight="1" x14ac:dyDescent="0.2"/>
    <row r="126004" ht="12.75" customHeight="1" x14ac:dyDescent="0.2"/>
    <row r="126005" ht="12.75" customHeight="1" x14ac:dyDescent="0.2"/>
    <row r="126006" ht="12.75" customHeight="1" x14ac:dyDescent="0.2"/>
    <row r="126007" ht="12.75" customHeight="1" x14ac:dyDescent="0.2"/>
    <row r="126008" ht="12.75" customHeight="1" x14ac:dyDescent="0.2"/>
    <row r="126009" ht="12.75" customHeight="1" x14ac:dyDescent="0.2"/>
    <row r="126010" ht="12.75" customHeight="1" x14ac:dyDescent="0.2"/>
    <row r="126011" ht="12.75" customHeight="1" x14ac:dyDescent="0.2"/>
    <row r="126012" ht="12.75" customHeight="1" x14ac:dyDescent="0.2"/>
    <row r="126013" ht="12.75" customHeight="1" x14ac:dyDescent="0.2"/>
    <row r="126014" ht="12.75" customHeight="1" x14ac:dyDescent="0.2"/>
    <row r="126015" ht="12.75" customHeight="1" x14ac:dyDescent="0.2"/>
    <row r="126016" ht="12.75" customHeight="1" x14ac:dyDescent="0.2"/>
    <row r="126017" ht="12.75" customHeight="1" x14ac:dyDescent="0.2"/>
    <row r="126018" ht="12.75" customHeight="1" x14ac:dyDescent="0.2"/>
    <row r="126019" ht="12.75" customHeight="1" x14ac:dyDescent="0.2"/>
    <row r="126020" ht="12.75" customHeight="1" x14ac:dyDescent="0.2"/>
    <row r="126021" ht="12.75" customHeight="1" x14ac:dyDescent="0.2"/>
    <row r="126022" ht="12.75" customHeight="1" x14ac:dyDescent="0.2"/>
    <row r="126023" ht="12.75" customHeight="1" x14ac:dyDescent="0.2"/>
    <row r="126024" ht="12.75" customHeight="1" x14ac:dyDescent="0.2"/>
    <row r="126025" ht="12.75" customHeight="1" x14ac:dyDescent="0.2"/>
    <row r="126026" ht="12.75" customHeight="1" x14ac:dyDescent="0.2"/>
    <row r="126027" ht="12.75" customHeight="1" x14ac:dyDescent="0.2"/>
    <row r="126028" ht="12.75" customHeight="1" x14ac:dyDescent="0.2"/>
    <row r="126029" ht="12.75" customHeight="1" x14ac:dyDescent="0.2"/>
    <row r="126030" ht="12.75" customHeight="1" x14ac:dyDescent="0.2"/>
    <row r="126031" ht="12.75" customHeight="1" x14ac:dyDescent="0.2"/>
    <row r="126032" ht="12.75" customHeight="1" x14ac:dyDescent="0.2"/>
    <row r="126033" ht="12.75" customHeight="1" x14ac:dyDescent="0.2"/>
    <row r="126034" ht="12.75" customHeight="1" x14ac:dyDescent="0.2"/>
    <row r="126035" ht="12.75" customHeight="1" x14ac:dyDescent="0.2"/>
    <row r="126036" ht="12.75" customHeight="1" x14ac:dyDescent="0.2"/>
    <row r="126037" ht="12.75" customHeight="1" x14ac:dyDescent="0.2"/>
    <row r="126038" ht="12.75" customHeight="1" x14ac:dyDescent="0.2"/>
    <row r="126039" ht="12.75" customHeight="1" x14ac:dyDescent="0.2"/>
    <row r="126040" ht="12.75" customHeight="1" x14ac:dyDescent="0.2"/>
    <row r="126041" ht="12.75" customHeight="1" x14ac:dyDescent="0.2"/>
    <row r="126042" ht="12.75" customHeight="1" x14ac:dyDescent="0.2"/>
    <row r="126043" ht="12.75" customHeight="1" x14ac:dyDescent="0.2"/>
    <row r="126044" ht="12.75" customHeight="1" x14ac:dyDescent="0.2"/>
    <row r="126045" ht="12.75" customHeight="1" x14ac:dyDescent="0.2"/>
    <row r="126046" ht="12.75" customHeight="1" x14ac:dyDescent="0.2"/>
    <row r="126047" ht="12.75" customHeight="1" x14ac:dyDescent="0.2"/>
    <row r="126048" ht="12.75" customHeight="1" x14ac:dyDescent="0.2"/>
    <row r="126049" ht="12.75" customHeight="1" x14ac:dyDescent="0.2"/>
    <row r="126050" ht="12.75" customHeight="1" x14ac:dyDescent="0.2"/>
    <row r="126051" ht="12.75" customHeight="1" x14ac:dyDescent="0.2"/>
    <row r="126052" ht="12.75" customHeight="1" x14ac:dyDescent="0.2"/>
    <row r="126053" ht="12.75" customHeight="1" x14ac:dyDescent="0.2"/>
    <row r="126054" ht="12.75" customHeight="1" x14ac:dyDescent="0.2"/>
    <row r="126055" ht="12.75" customHeight="1" x14ac:dyDescent="0.2"/>
    <row r="126056" ht="12.75" customHeight="1" x14ac:dyDescent="0.2"/>
    <row r="126057" ht="12.75" customHeight="1" x14ac:dyDescent="0.2"/>
    <row r="126058" ht="12.75" customHeight="1" x14ac:dyDescent="0.2"/>
    <row r="126059" ht="12.75" customHeight="1" x14ac:dyDescent="0.2"/>
    <row r="126060" ht="12.75" customHeight="1" x14ac:dyDescent="0.2"/>
    <row r="126061" ht="12.75" customHeight="1" x14ac:dyDescent="0.2"/>
    <row r="126062" ht="12.75" customHeight="1" x14ac:dyDescent="0.2"/>
    <row r="126063" ht="12.75" customHeight="1" x14ac:dyDescent="0.2"/>
    <row r="126064" ht="12.75" customHeight="1" x14ac:dyDescent="0.2"/>
    <row r="126065" ht="12.75" customHeight="1" x14ac:dyDescent="0.2"/>
    <row r="126066" ht="12.75" customHeight="1" x14ac:dyDescent="0.2"/>
    <row r="126067" ht="12.75" customHeight="1" x14ac:dyDescent="0.2"/>
    <row r="126068" ht="12.75" customHeight="1" x14ac:dyDescent="0.2"/>
    <row r="126069" ht="12.75" customHeight="1" x14ac:dyDescent="0.2"/>
    <row r="126070" ht="12.75" customHeight="1" x14ac:dyDescent="0.2"/>
    <row r="126071" ht="12.75" customHeight="1" x14ac:dyDescent="0.2"/>
    <row r="126072" ht="12.75" customHeight="1" x14ac:dyDescent="0.2"/>
    <row r="126073" ht="12.75" customHeight="1" x14ac:dyDescent="0.2"/>
    <row r="126074" ht="12.75" customHeight="1" x14ac:dyDescent="0.2"/>
    <row r="126075" ht="12.75" customHeight="1" x14ac:dyDescent="0.2"/>
    <row r="126076" ht="12.75" customHeight="1" x14ac:dyDescent="0.2"/>
    <row r="126077" ht="12.75" customHeight="1" x14ac:dyDescent="0.2"/>
    <row r="126078" ht="12.75" customHeight="1" x14ac:dyDescent="0.2"/>
    <row r="126079" ht="12.75" customHeight="1" x14ac:dyDescent="0.2"/>
    <row r="126080" ht="12.75" customHeight="1" x14ac:dyDescent="0.2"/>
    <row r="126081" ht="12.75" customHeight="1" x14ac:dyDescent="0.2"/>
    <row r="126082" ht="12.75" customHeight="1" x14ac:dyDescent="0.2"/>
    <row r="126083" ht="12.75" customHeight="1" x14ac:dyDescent="0.2"/>
    <row r="126084" ht="12.75" customHeight="1" x14ac:dyDescent="0.2"/>
    <row r="126085" ht="12.75" customHeight="1" x14ac:dyDescent="0.2"/>
    <row r="126086" ht="12.75" customHeight="1" x14ac:dyDescent="0.2"/>
    <row r="126087" ht="12.75" customHeight="1" x14ac:dyDescent="0.2"/>
    <row r="126088" ht="12.75" customHeight="1" x14ac:dyDescent="0.2"/>
    <row r="126089" ht="12.75" customHeight="1" x14ac:dyDescent="0.2"/>
    <row r="126090" ht="12.75" customHeight="1" x14ac:dyDescent="0.2"/>
    <row r="126091" ht="12.75" customHeight="1" x14ac:dyDescent="0.2"/>
    <row r="126092" ht="12.75" customHeight="1" x14ac:dyDescent="0.2"/>
    <row r="126093" ht="12.75" customHeight="1" x14ac:dyDescent="0.2"/>
    <row r="126094" ht="12.75" customHeight="1" x14ac:dyDescent="0.2"/>
    <row r="126095" ht="12.75" customHeight="1" x14ac:dyDescent="0.2"/>
    <row r="126096" ht="12.75" customHeight="1" x14ac:dyDescent="0.2"/>
    <row r="126097" ht="12.75" customHeight="1" x14ac:dyDescent="0.2"/>
    <row r="126098" ht="12.75" customHeight="1" x14ac:dyDescent="0.2"/>
    <row r="126099" ht="12.75" customHeight="1" x14ac:dyDescent="0.2"/>
    <row r="126100" ht="12.75" customHeight="1" x14ac:dyDescent="0.2"/>
    <row r="126101" ht="12.75" customHeight="1" x14ac:dyDescent="0.2"/>
    <row r="126102" ht="12.75" customHeight="1" x14ac:dyDescent="0.2"/>
    <row r="126103" ht="12.75" customHeight="1" x14ac:dyDescent="0.2"/>
    <row r="126104" ht="12.75" customHeight="1" x14ac:dyDescent="0.2"/>
    <row r="126105" ht="12.75" customHeight="1" x14ac:dyDescent="0.2"/>
    <row r="126106" ht="12.75" customHeight="1" x14ac:dyDescent="0.2"/>
    <row r="126107" ht="12.75" customHeight="1" x14ac:dyDescent="0.2"/>
    <row r="126108" ht="12.75" customHeight="1" x14ac:dyDescent="0.2"/>
    <row r="126109" ht="12.75" customHeight="1" x14ac:dyDescent="0.2"/>
    <row r="126110" ht="12.75" customHeight="1" x14ac:dyDescent="0.2"/>
    <row r="126111" ht="12.75" customHeight="1" x14ac:dyDescent="0.2"/>
    <row r="126112" ht="12.75" customHeight="1" x14ac:dyDescent="0.2"/>
    <row r="126113" ht="12.75" customHeight="1" x14ac:dyDescent="0.2"/>
    <row r="126114" ht="12.75" customHeight="1" x14ac:dyDescent="0.2"/>
    <row r="126115" ht="12.75" customHeight="1" x14ac:dyDescent="0.2"/>
    <row r="126116" ht="12.75" customHeight="1" x14ac:dyDescent="0.2"/>
    <row r="126117" ht="12.75" customHeight="1" x14ac:dyDescent="0.2"/>
    <row r="126118" ht="12.75" customHeight="1" x14ac:dyDescent="0.2"/>
    <row r="126119" ht="12.75" customHeight="1" x14ac:dyDescent="0.2"/>
    <row r="126120" ht="12.75" customHeight="1" x14ac:dyDescent="0.2"/>
    <row r="126121" ht="12.75" customHeight="1" x14ac:dyDescent="0.2"/>
    <row r="126122" ht="12.75" customHeight="1" x14ac:dyDescent="0.2"/>
    <row r="126123" ht="12.75" customHeight="1" x14ac:dyDescent="0.2"/>
    <row r="126124" ht="12.75" customHeight="1" x14ac:dyDescent="0.2"/>
    <row r="126125" ht="12.75" customHeight="1" x14ac:dyDescent="0.2"/>
    <row r="126126" ht="12.75" customHeight="1" x14ac:dyDescent="0.2"/>
    <row r="126127" ht="12.75" customHeight="1" x14ac:dyDescent="0.2"/>
    <row r="126128" ht="12.75" customHeight="1" x14ac:dyDescent="0.2"/>
    <row r="126129" ht="12.75" customHeight="1" x14ac:dyDescent="0.2"/>
    <row r="126130" ht="12.75" customHeight="1" x14ac:dyDescent="0.2"/>
    <row r="126131" ht="12.75" customHeight="1" x14ac:dyDescent="0.2"/>
    <row r="126132" ht="12.75" customHeight="1" x14ac:dyDescent="0.2"/>
    <row r="126133" ht="12.75" customHeight="1" x14ac:dyDescent="0.2"/>
    <row r="126134" ht="12.75" customHeight="1" x14ac:dyDescent="0.2"/>
    <row r="126135" ht="12.75" customHeight="1" x14ac:dyDescent="0.2"/>
    <row r="126136" ht="12.75" customHeight="1" x14ac:dyDescent="0.2"/>
    <row r="126137" ht="12.75" customHeight="1" x14ac:dyDescent="0.2"/>
    <row r="126138" ht="12.75" customHeight="1" x14ac:dyDescent="0.2"/>
    <row r="126139" ht="12.75" customHeight="1" x14ac:dyDescent="0.2"/>
    <row r="126140" ht="12.75" customHeight="1" x14ac:dyDescent="0.2"/>
    <row r="126141" ht="12.75" customHeight="1" x14ac:dyDescent="0.2"/>
    <row r="126142" ht="12.75" customHeight="1" x14ac:dyDescent="0.2"/>
    <row r="126143" ht="12.75" customHeight="1" x14ac:dyDescent="0.2"/>
    <row r="126144" ht="12.75" customHeight="1" x14ac:dyDescent="0.2"/>
    <row r="126145" ht="12.75" customHeight="1" x14ac:dyDescent="0.2"/>
    <row r="126146" ht="12.75" customHeight="1" x14ac:dyDescent="0.2"/>
    <row r="126147" ht="12.75" customHeight="1" x14ac:dyDescent="0.2"/>
    <row r="126148" ht="12.75" customHeight="1" x14ac:dyDescent="0.2"/>
    <row r="126149" ht="12.75" customHeight="1" x14ac:dyDescent="0.2"/>
    <row r="126150" ht="12.75" customHeight="1" x14ac:dyDescent="0.2"/>
    <row r="126151" ht="12.75" customHeight="1" x14ac:dyDescent="0.2"/>
    <row r="126152" ht="12.75" customHeight="1" x14ac:dyDescent="0.2"/>
    <row r="126153" ht="12.75" customHeight="1" x14ac:dyDescent="0.2"/>
    <row r="126154" ht="12.75" customHeight="1" x14ac:dyDescent="0.2"/>
    <row r="126155" ht="12.75" customHeight="1" x14ac:dyDescent="0.2"/>
    <row r="126156" ht="12.75" customHeight="1" x14ac:dyDescent="0.2"/>
    <row r="126157" ht="12.75" customHeight="1" x14ac:dyDescent="0.2"/>
    <row r="126158" ht="12.75" customHeight="1" x14ac:dyDescent="0.2"/>
    <row r="126159" ht="12.75" customHeight="1" x14ac:dyDescent="0.2"/>
    <row r="126160" ht="12.75" customHeight="1" x14ac:dyDescent="0.2"/>
    <row r="126161" ht="12.75" customHeight="1" x14ac:dyDescent="0.2"/>
    <row r="126162" ht="12.75" customHeight="1" x14ac:dyDescent="0.2"/>
    <row r="126163" ht="12.75" customHeight="1" x14ac:dyDescent="0.2"/>
    <row r="126164" ht="12.75" customHeight="1" x14ac:dyDescent="0.2"/>
    <row r="126165" ht="12.75" customHeight="1" x14ac:dyDescent="0.2"/>
    <row r="126166" ht="12.75" customHeight="1" x14ac:dyDescent="0.2"/>
    <row r="126167" ht="12.75" customHeight="1" x14ac:dyDescent="0.2"/>
    <row r="126168" ht="12.75" customHeight="1" x14ac:dyDescent="0.2"/>
    <row r="126169" ht="12.75" customHeight="1" x14ac:dyDescent="0.2"/>
    <row r="126170" ht="12.75" customHeight="1" x14ac:dyDescent="0.2"/>
    <row r="126171" ht="12.75" customHeight="1" x14ac:dyDescent="0.2"/>
    <row r="126172" ht="12.75" customHeight="1" x14ac:dyDescent="0.2"/>
    <row r="126173" ht="12.75" customHeight="1" x14ac:dyDescent="0.2"/>
    <row r="126174" ht="12.75" customHeight="1" x14ac:dyDescent="0.2"/>
    <row r="126175" ht="12.75" customHeight="1" x14ac:dyDescent="0.2"/>
    <row r="126176" ht="12.75" customHeight="1" x14ac:dyDescent="0.2"/>
    <row r="126177" ht="12.75" customHeight="1" x14ac:dyDescent="0.2"/>
    <row r="126178" ht="12.75" customHeight="1" x14ac:dyDescent="0.2"/>
    <row r="126179" ht="12.75" customHeight="1" x14ac:dyDescent="0.2"/>
    <row r="126180" ht="12.75" customHeight="1" x14ac:dyDescent="0.2"/>
    <row r="126181" ht="12.75" customHeight="1" x14ac:dyDescent="0.2"/>
    <row r="126182" ht="12.75" customHeight="1" x14ac:dyDescent="0.2"/>
    <row r="126183" ht="12.75" customHeight="1" x14ac:dyDescent="0.2"/>
    <row r="126184" ht="12.75" customHeight="1" x14ac:dyDescent="0.2"/>
    <row r="126185" ht="12.75" customHeight="1" x14ac:dyDescent="0.2"/>
    <row r="126186" ht="12.75" customHeight="1" x14ac:dyDescent="0.2"/>
    <row r="126187" ht="12.75" customHeight="1" x14ac:dyDescent="0.2"/>
    <row r="126188" ht="12.75" customHeight="1" x14ac:dyDescent="0.2"/>
    <row r="126189" ht="12.75" customHeight="1" x14ac:dyDescent="0.2"/>
    <row r="126190" ht="12.75" customHeight="1" x14ac:dyDescent="0.2"/>
    <row r="126191" ht="12.75" customHeight="1" x14ac:dyDescent="0.2"/>
    <row r="126192" ht="12.75" customHeight="1" x14ac:dyDescent="0.2"/>
    <row r="126193" ht="12.75" customHeight="1" x14ac:dyDescent="0.2"/>
    <row r="126194" ht="12.75" customHeight="1" x14ac:dyDescent="0.2"/>
    <row r="126195" ht="12.75" customHeight="1" x14ac:dyDescent="0.2"/>
    <row r="126196" ht="12.75" customHeight="1" x14ac:dyDescent="0.2"/>
    <row r="126197" ht="12.75" customHeight="1" x14ac:dyDescent="0.2"/>
    <row r="126198" ht="12.75" customHeight="1" x14ac:dyDescent="0.2"/>
    <row r="126199" ht="12.75" customHeight="1" x14ac:dyDescent="0.2"/>
    <row r="126200" ht="12.75" customHeight="1" x14ac:dyDescent="0.2"/>
    <row r="126201" ht="12.75" customHeight="1" x14ac:dyDescent="0.2"/>
    <row r="126202" ht="12.75" customHeight="1" x14ac:dyDescent="0.2"/>
    <row r="126203" ht="12.75" customHeight="1" x14ac:dyDescent="0.2"/>
    <row r="126204" ht="12.75" customHeight="1" x14ac:dyDescent="0.2"/>
    <row r="126205" ht="12.75" customHeight="1" x14ac:dyDescent="0.2"/>
    <row r="126206" ht="12.75" customHeight="1" x14ac:dyDescent="0.2"/>
    <row r="126207" ht="12.75" customHeight="1" x14ac:dyDescent="0.2"/>
    <row r="126208" ht="12.75" customHeight="1" x14ac:dyDescent="0.2"/>
    <row r="126209" ht="12.75" customHeight="1" x14ac:dyDescent="0.2"/>
    <row r="126210" ht="12.75" customHeight="1" x14ac:dyDescent="0.2"/>
    <row r="126211" ht="12.75" customHeight="1" x14ac:dyDescent="0.2"/>
    <row r="126212" ht="12.75" customHeight="1" x14ac:dyDescent="0.2"/>
    <row r="126213" ht="12.75" customHeight="1" x14ac:dyDescent="0.2"/>
    <row r="126214" ht="12.75" customHeight="1" x14ac:dyDescent="0.2"/>
    <row r="126215" ht="12.75" customHeight="1" x14ac:dyDescent="0.2"/>
    <row r="126216" ht="12.75" customHeight="1" x14ac:dyDescent="0.2"/>
    <row r="126217" ht="12.75" customHeight="1" x14ac:dyDescent="0.2"/>
    <row r="126218" ht="12.75" customHeight="1" x14ac:dyDescent="0.2"/>
    <row r="126219" ht="12.75" customHeight="1" x14ac:dyDescent="0.2"/>
    <row r="126220" ht="12.75" customHeight="1" x14ac:dyDescent="0.2"/>
    <row r="126221" ht="12.75" customHeight="1" x14ac:dyDescent="0.2"/>
    <row r="126222" ht="12.75" customHeight="1" x14ac:dyDescent="0.2"/>
    <row r="126223" ht="12.75" customHeight="1" x14ac:dyDescent="0.2"/>
    <row r="126224" ht="12.75" customHeight="1" x14ac:dyDescent="0.2"/>
    <row r="126225" ht="12.75" customHeight="1" x14ac:dyDescent="0.2"/>
    <row r="126226" ht="12.75" customHeight="1" x14ac:dyDescent="0.2"/>
    <row r="126227" ht="12.75" customHeight="1" x14ac:dyDescent="0.2"/>
    <row r="126228" ht="12.75" customHeight="1" x14ac:dyDescent="0.2"/>
    <row r="126229" ht="12.75" customHeight="1" x14ac:dyDescent="0.2"/>
    <row r="126230" ht="12.75" customHeight="1" x14ac:dyDescent="0.2"/>
    <row r="126231" ht="12.75" customHeight="1" x14ac:dyDescent="0.2"/>
    <row r="126232" ht="12.75" customHeight="1" x14ac:dyDescent="0.2"/>
    <row r="126233" ht="12.75" customHeight="1" x14ac:dyDescent="0.2"/>
    <row r="126234" ht="12.75" customHeight="1" x14ac:dyDescent="0.2"/>
    <row r="126235" ht="12.75" customHeight="1" x14ac:dyDescent="0.2"/>
    <row r="126236" ht="12.75" customHeight="1" x14ac:dyDescent="0.2"/>
    <row r="126237" ht="12.75" customHeight="1" x14ac:dyDescent="0.2"/>
    <row r="126238" ht="12.75" customHeight="1" x14ac:dyDescent="0.2"/>
    <row r="126239" ht="12.75" customHeight="1" x14ac:dyDescent="0.2"/>
    <row r="126240" ht="12.75" customHeight="1" x14ac:dyDescent="0.2"/>
    <row r="126241" ht="12.75" customHeight="1" x14ac:dyDescent="0.2"/>
    <row r="126242" ht="12.75" customHeight="1" x14ac:dyDescent="0.2"/>
    <row r="126243" ht="12.75" customHeight="1" x14ac:dyDescent="0.2"/>
    <row r="126244" ht="12.75" customHeight="1" x14ac:dyDescent="0.2"/>
    <row r="126245" ht="12.75" customHeight="1" x14ac:dyDescent="0.2"/>
    <row r="126246" ht="12.75" customHeight="1" x14ac:dyDescent="0.2"/>
    <row r="126247" ht="12.75" customHeight="1" x14ac:dyDescent="0.2"/>
    <row r="126248" ht="12.75" customHeight="1" x14ac:dyDescent="0.2"/>
    <row r="126249" ht="12.75" customHeight="1" x14ac:dyDescent="0.2"/>
    <row r="126250" ht="12.75" customHeight="1" x14ac:dyDescent="0.2"/>
    <row r="126251" ht="12.75" customHeight="1" x14ac:dyDescent="0.2"/>
    <row r="126252" ht="12.75" customHeight="1" x14ac:dyDescent="0.2"/>
    <row r="126253" ht="12.75" customHeight="1" x14ac:dyDescent="0.2"/>
    <row r="126254" ht="12.75" customHeight="1" x14ac:dyDescent="0.2"/>
    <row r="126255" ht="12.75" customHeight="1" x14ac:dyDescent="0.2"/>
    <row r="126256" ht="12.75" customHeight="1" x14ac:dyDescent="0.2"/>
    <row r="126257" ht="12.75" customHeight="1" x14ac:dyDescent="0.2"/>
    <row r="126258" ht="12.75" customHeight="1" x14ac:dyDescent="0.2"/>
    <row r="126259" ht="12.75" customHeight="1" x14ac:dyDescent="0.2"/>
    <row r="126260" ht="12.75" customHeight="1" x14ac:dyDescent="0.2"/>
    <row r="126261" ht="12.75" customHeight="1" x14ac:dyDescent="0.2"/>
    <row r="126262" ht="12.75" customHeight="1" x14ac:dyDescent="0.2"/>
    <row r="126263" ht="12.75" customHeight="1" x14ac:dyDescent="0.2"/>
    <row r="126264" ht="12.75" customHeight="1" x14ac:dyDescent="0.2"/>
    <row r="126265" ht="12.75" customHeight="1" x14ac:dyDescent="0.2"/>
    <row r="126266" ht="12.75" customHeight="1" x14ac:dyDescent="0.2"/>
    <row r="126267" ht="12.75" customHeight="1" x14ac:dyDescent="0.2"/>
    <row r="126268" ht="12.75" customHeight="1" x14ac:dyDescent="0.2"/>
    <row r="126269" ht="12.75" customHeight="1" x14ac:dyDescent="0.2"/>
    <row r="126270" ht="12.75" customHeight="1" x14ac:dyDescent="0.2"/>
    <row r="126271" ht="12.75" customHeight="1" x14ac:dyDescent="0.2"/>
    <row r="126272" ht="12.75" customHeight="1" x14ac:dyDescent="0.2"/>
    <row r="126273" ht="12.75" customHeight="1" x14ac:dyDescent="0.2"/>
    <row r="126274" ht="12.75" customHeight="1" x14ac:dyDescent="0.2"/>
    <row r="126275" ht="12.75" customHeight="1" x14ac:dyDescent="0.2"/>
    <row r="126276" ht="12.75" customHeight="1" x14ac:dyDescent="0.2"/>
    <row r="126277" ht="12.75" customHeight="1" x14ac:dyDescent="0.2"/>
    <row r="126278" ht="12.75" customHeight="1" x14ac:dyDescent="0.2"/>
    <row r="126279" ht="12.75" customHeight="1" x14ac:dyDescent="0.2"/>
    <row r="126280" ht="12.75" customHeight="1" x14ac:dyDescent="0.2"/>
    <row r="126281" ht="12.75" customHeight="1" x14ac:dyDescent="0.2"/>
    <row r="126282" ht="12.75" customHeight="1" x14ac:dyDescent="0.2"/>
    <row r="126283" ht="12.75" customHeight="1" x14ac:dyDescent="0.2"/>
    <row r="126284" ht="12.75" customHeight="1" x14ac:dyDescent="0.2"/>
    <row r="126285" ht="12.75" customHeight="1" x14ac:dyDescent="0.2"/>
    <row r="126286" ht="12.75" customHeight="1" x14ac:dyDescent="0.2"/>
    <row r="126287" ht="12.75" customHeight="1" x14ac:dyDescent="0.2"/>
    <row r="126288" ht="12.75" customHeight="1" x14ac:dyDescent="0.2"/>
    <row r="126289" ht="12.75" customHeight="1" x14ac:dyDescent="0.2"/>
    <row r="126290" ht="12.75" customHeight="1" x14ac:dyDescent="0.2"/>
    <row r="126291" ht="12.75" customHeight="1" x14ac:dyDescent="0.2"/>
    <row r="126292" ht="12.75" customHeight="1" x14ac:dyDescent="0.2"/>
    <row r="126293" ht="12.75" customHeight="1" x14ac:dyDescent="0.2"/>
    <row r="126294" ht="12.75" customHeight="1" x14ac:dyDescent="0.2"/>
    <row r="126295" ht="12.75" customHeight="1" x14ac:dyDescent="0.2"/>
    <row r="126296" ht="12.75" customHeight="1" x14ac:dyDescent="0.2"/>
    <row r="126297" ht="12.75" customHeight="1" x14ac:dyDescent="0.2"/>
    <row r="126298" ht="12.75" customHeight="1" x14ac:dyDescent="0.2"/>
    <row r="126299" ht="12.75" customHeight="1" x14ac:dyDescent="0.2"/>
    <row r="126300" ht="12.75" customHeight="1" x14ac:dyDescent="0.2"/>
    <row r="126301" ht="12.75" customHeight="1" x14ac:dyDescent="0.2"/>
    <row r="126302" ht="12.75" customHeight="1" x14ac:dyDescent="0.2"/>
    <row r="126303" ht="12.75" customHeight="1" x14ac:dyDescent="0.2"/>
    <row r="126304" ht="12.75" customHeight="1" x14ac:dyDescent="0.2"/>
    <row r="126305" ht="12.75" customHeight="1" x14ac:dyDescent="0.2"/>
    <row r="126306" ht="12.75" customHeight="1" x14ac:dyDescent="0.2"/>
    <row r="126307" ht="12.75" customHeight="1" x14ac:dyDescent="0.2"/>
    <row r="126308" ht="12.75" customHeight="1" x14ac:dyDescent="0.2"/>
    <row r="126309" ht="12.75" customHeight="1" x14ac:dyDescent="0.2"/>
    <row r="126310" ht="12.75" customHeight="1" x14ac:dyDescent="0.2"/>
    <row r="126311" ht="12.75" customHeight="1" x14ac:dyDescent="0.2"/>
    <row r="126312" ht="12.75" customHeight="1" x14ac:dyDescent="0.2"/>
    <row r="126313" ht="12.75" customHeight="1" x14ac:dyDescent="0.2"/>
    <row r="126314" ht="12.75" customHeight="1" x14ac:dyDescent="0.2"/>
    <row r="126315" ht="12.75" customHeight="1" x14ac:dyDescent="0.2"/>
    <row r="126316" ht="12.75" customHeight="1" x14ac:dyDescent="0.2"/>
    <row r="126317" ht="12.75" customHeight="1" x14ac:dyDescent="0.2"/>
    <row r="126318" ht="12.75" customHeight="1" x14ac:dyDescent="0.2"/>
    <row r="126319" ht="12.75" customHeight="1" x14ac:dyDescent="0.2"/>
    <row r="126320" ht="12.75" customHeight="1" x14ac:dyDescent="0.2"/>
    <row r="126321" ht="12.75" customHeight="1" x14ac:dyDescent="0.2"/>
    <row r="126322" ht="12.75" customHeight="1" x14ac:dyDescent="0.2"/>
    <row r="126323" ht="12.75" customHeight="1" x14ac:dyDescent="0.2"/>
    <row r="126324" ht="12.75" customHeight="1" x14ac:dyDescent="0.2"/>
    <row r="126325" ht="12.75" customHeight="1" x14ac:dyDescent="0.2"/>
    <row r="126326" ht="12.75" customHeight="1" x14ac:dyDescent="0.2"/>
    <row r="126327" ht="12.75" customHeight="1" x14ac:dyDescent="0.2"/>
    <row r="126328" ht="12.75" customHeight="1" x14ac:dyDescent="0.2"/>
    <row r="126329" ht="12.75" customHeight="1" x14ac:dyDescent="0.2"/>
    <row r="126330" ht="12.75" customHeight="1" x14ac:dyDescent="0.2"/>
    <row r="126331" ht="12.75" customHeight="1" x14ac:dyDescent="0.2"/>
    <row r="126332" ht="12.75" customHeight="1" x14ac:dyDescent="0.2"/>
    <row r="126333" ht="12.75" customHeight="1" x14ac:dyDescent="0.2"/>
    <row r="126334" ht="12.75" customHeight="1" x14ac:dyDescent="0.2"/>
    <row r="126335" ht="12.75" customHeight="1" x14ac:dyDescent="0.2"/>
    <row r="126336" ht="12.75" customHeight="1" x14ac:dyDescent="0.2"/>
    <row r="126337" ht="12.75" customHeight="1" x14ac:dyDescent="0.2"/>
    <row r="126338" ht="12.75" customHeight="1" x14ac:dyDescent="0.2"/>
    <row r="126339" ht="12.75" customHeight="1" x14ac:dyDescent="0.2"/>
    <row r="126340" ht="12.75" customHeight="1" x14ac:dyDescent="0.2"/>
    <row r="126341" ht="12.75" customHeight="1" x14ac:dyDescent="0.2"/>
    <row r="126342" ht="12.75" customHeight="1" x14ac:dyDescent="0.2"/>
    <row r="126343" ht="12.75" customHeight="1" x14ac:dyDescent="0.2"/>
    <row r="126344" ht="12.75" customHeight="1" x14ac:dyDescent="0.2"/>
    <row r="126345" ht="12.75" customHeight="1" x14ac:dyDescent="0.2"/>
    <row r="126346" ht="12.75" customHeight="1" x14ac:dyDescent="0.2"/>
    <row r="126347" ht="12.75" customHeight="1" x14ac:dyDescent="0.2"/>
    <row r="126348" ht="12.75" customHeight="1" x14ac:dyDescent="0.2"/>
    <row r="126349" ht="12.75" customHeight="1" x14ac:dyDescent="0.2"/>
    <row r="126350" ht="12.75" customHeight="1" x14ac:dyDescent="0.2"/>
    <row r="126351" ht="12.75" customHeight="1" x14ac:dyDescent="0.2"/>
    <row r="126352" ht="12.75" customHeight="1" x14ac:dyDescent="0.2"/>
    <row r="126353" ht="12.75" customHeight="1" x14ac:dyDescent="0.2"/>
    <row r="126354" ht="12.75" customHeight="1" x14ac:dyDescent="0.2"/>
    <row r="126355" ht="12.75" customHeight="1" x14ac:dyDescent="0.2"/>
    <row r="126356" ht="12.75" customHeight="1" x14ac:dyDescent="0.2"/>
    <row r="126357" ht="12.75" customHeight="1" x14ac:dyDescent="0.2"/>
    <row r="126358" ht="12.75" customHeight="1" x14ac:dyDescent="0.2"/>
    <row r="126359" ht="12.75" customHeight="1" x14ac:dyDescent="0.2"/>
    <row r="126360" ht="12.75" customHeight="1" x14ac:dyDescent="0.2"/>
    <row r="126361" ht="12.75" customHeight="1" x14ac:dyDescent="0.2"/>
    <row r="126362" ht="12.75" customHeight="1" x14ac:dyDescent="0.2"/>
    <row r="126363" ht="12.75" customHeight="1" x14ac:dyDescent="0.2"/>
    <row r="126364" ht="12.75" customHeight="1" x14ac:dyDescent="0.2"/>
    <row r="126365" ht="12.75" customHeight="1" x14ac:dyDescent="0.2"/>
    <row r="126366" ht="12.75" customHeight="1" x14ac:dyDescent="0.2"/>
    <row r="126367" ht="12.75" customHeight="1" x14ac:dyDescent="0.2"/>
    <row r="126368" ht="12.75" customHeight="1" x14ac:dyDescent="0.2"/>
    <row r="126369" ht="12.75" customHeight="1" x14ac:dyDescent="0.2"/>
    <row r="126370" ht="12.75" customHeight="1" x14ac:dyDescent="0.2"/>
    <row r="126371" ht="12.75" customHeight="1" x14ac:dyDescent="0.2"/>
    <row r="126372" ht="12.75" customHeight="1" x14ac:dyDescent="0.2"/>
    <row r="126373" ht="12.75" customHeight="1" x14ac:dyDescent="0.2"/>
    <row r="126374" ht="12.75" customHeight="1" x14ac:dyDescent="0.2"/>
    <row r="126375" ht="12.75" customHeight="1" x14ac:dyDescent="0.2"/>
    <row r="126376" ht="12.75" customHeight="1" x14ac:dyDescent="0.2"/>
    <row r="126377" ht="12.75" customHeight="1" x14ac:dyDescent="0.2"/>
    <row r="126378" ht="12.75" customHeight="1" x14ac:dyDescent="0.2"/>
    <row r="126379" ht="12.75" customHeight="1" x14ac:dyDescent="0.2"/>
    <row r="126380" ht="12.75" customHeight="1" x14ac:dyDescent="0.2"/>
    <row r="126381" ht="12.75" customHeight="1" x14ac:dyDescent="0.2"/>
    <row r="126382" ht="12.75" customHeight="1" x14ac:dyDescent="0.2"/>
    <row r="126383" ht="12.75" customHeight="1" x14ac:dyDescent="0.2"/>
    <row r="126384" ht="12.75" customHeight="1" x14ac:dyDescent="0.2"/>
    <row r="126385" ht="12.75" customHeight="1" x14ac:dyDescent="0.2"/>
    <row r="126386" ht="12.75" customHeight="1" x14ac:dyDescent="0.2"/>
    <row r="126387" ht="12.75" customHeight="1" x14ac:dyDescent="0.2"/>
    <row r="126388" ht="12.75" customHeight="1" x14ac:dyDescent="0.2"/>
    <row r="126389" ht="12.75" customHeight="1" x14ac:dyDescent="0.2"/>
    <row r="126390" ht="12.75" customHeight="1" x14ac:dyDescent="0.2"/>
    <row r="126391" ht="12.75" customHeight="1" x14ac:dyDescent="0.2"/>
    <row r="126392" ht="12.75" customHeight="1" x14ac:dyDescent="0.2"/>
    <row r="126393" ht="12.75" customHeight="1" x14ac:dyDescent="0.2"/>
    <row r="126394" ht="12.75" customHeight="1" x14ac:dyDescent="0.2"/>
    <row r="126395" ht="12.75" customHeight="1" x14ac:dyDescent="0.2"/>
    <row r="126396" ht="12.75" customHeight="1" x14ac:dyDescent="0.2"/>
    <row r="126397" ht="12.75" customHeight="1" x14ac:dyDescent="0.2"/>
    <row r="126398" ht="12.75" customHeight="1" x14ac:dyDescent="0.2"/>
    <row r="126399" ht="12.75" customHeight="1" x14ac:dyDescent="0.2"/>
    <row r="126400" ht="12.75" customHeight="1" x14ac:dyDescent="0.2"/>
    <row r="126401" ht="12.75" customHeight="1" x14ac:dyDescent="0.2"/>
    <row r="126402" ht="12.75" customHeight="1" x14ac:dyDescent="0.2"/>
    <row r="126403" ht="12.75" customHeight="1" x14ac:dyDescent="0.2"/>
    <row r="126404" ht="12.75" customHeight="1" x14ac:dyDescent="0.2"/>
    <row r="126405" ht="12.75" customHeight="1" x14ac:dyDescent="0.2"/>
    <row r="126406" ht="12.75" customHeight="1" x14ac:dyDescent="0.2"/>
    <row r="126407" ht="12.75" customHeight="1" x14ac:dyDescent="0.2"/>
    <row r="126408" ht="12.75" customHeight="1" x14ac:dyDescent="0.2"/>
    <row r="126409" ht="12.75" customHeight="1" x14ac:dyDescent="0.2"/>
    <row r="126410" ht="12.75" customHeight="1" x14ac:dyDescent="0.2"/>
    <row r="126411" ht="12.75" customHeight="1" x14ac:dyDescent="0.2"/>
    <row r="126412" ht="12.75" customHeight="1" x14ac:dyDescent="0.2"/>
    <row r="126413" ht="12.75" customHeight="1" x14ac:dyDescent="0.2"/>
    <row r="126414" ht="12.75" customHeight="1" x14ac:dyDescent="0.2"/>
    <row r="126415" ht="12.75" customHeight="1" x14ac:dyDescent="0.2"/>
    <row r="126416" ht="12.75" customHeight="1" x14ac:dyDescent="0.2"/>
    <row r="126417" ht="12.75" customHeight="1" x14ac:dyDescent="0.2"/>
    <row r="126418" ht="12.75" customHeight="1" x14ac:dyDescent="0.2"/>
    <row r="126419" ht="12.75" customHeight="1" x14ac:dyDescent="0.2"/>
    <row r="126420" ht="12.75" customHeight="1" x14ac:dyDescent="0.2"/>
    <row r="126421" ht="12.75" customHeight="1" x14ac:dyDescent="0.2"/>
    <row r="126422" ht="12.75" customHeight="1" x14ac:dyDescent="0.2"/>
    <row r="126423" ht="12.75" customHeight="1" x14ac:dyDescent="0.2"/>
    <row r="126424" ht="12.75" customHeight="1" x14ac:dyDescent="0.2"/>
    <row r="126425" ht="12.75" customHeight="1" x14ac:dyDescent="0.2"/>
    <row r="126426" ht="12.75" customHeight="1" x14ac:dyDescent="0.2"/>
    <row r="126427" ht="12.75" customHeight="1" x14ac:dyDescent="0.2"/>
    <row r="126428" ht="12.75" customHeight="1" x14ac:dyDescent="0.2"/>
    <row r="126429" ht="12.75" customHeight="1" x14ac:dyDescent="0.2"/>
    <row r="126430" ht="12.75" customHeight="1" x14ac:dyDescent="0.2"/>
    <row r="126431" ht="12.75" customHeight="1" x14ac:dyDescent="0.2"/>
    <row r="126432" ht="12.75" customHeight="1" x14ac:dyDescent="0.2"/>
    <row r="126433" ht="12.75" customHeight="1" x14ac:dyDescent="0.2"/>
    <row r="126434" ht="12.75" customHeight="1" x14ac:dyDescent="0.2"/>
    <row r="126435" ht="12.75" customHeight="1" x14ac:dyDescent="0.2"/>
    <row r="126436" ht="12.75" customHeight="1" x14ac:dyDescent="0.2"/>
    <row r="126437" ht="12.75" customHeight="1" x14ac:dyDescent="0.2"/>
    <row r="126438" ht="12.75" customHeight="1" x14ac:dyDescent="0.2"/>
    <row r="126439" ht="12.75" customHeight="1" x14ac:dyDescent="0.2"/>
    <row r="126440" ht="12.75" customHeight="1" x14ac:dyDescent="0.2"/>
    <row r="126441" ht="12.75" customHeight="1" x14ac:dyDescent="0.2"/>
    <row r="126442" ht="12.75" customHeight="1" x14ac:dyDescent="0.2"/>
    <row r="126443" ht="12.75" customHeight="1" x14ac:dyDescent="0.2"/>
    <row r="126444" ht="12.75" customHeight="1" x14ac:dyDescent="0.2"/>
    <row r="126445" ht="12.75" customHeight="1" x14ac:dyDescent="0.2"/>
    <row r="126446" ht="12.75" customHeight="1" x14ac:dyDescent="0.2"/>
    <row r="126447" ht="12.75" customHeight="1" x14ac:dyDescent="0.2"/>
    <row r="126448" ht="12.75" customHeight="1" x14ac:dyDescent="0.2"/>
    <row r="126449" ht="12.75" customHeight="1" x14ac:dyDescent="0.2"/>
    <row r="126450" ht="12.75" customHeight="1" x14ac:dyDescent="0.2"/>
    <row r="126451" ht="12.75" customHeight="1" x14ac:dyDescent="0.2"/>
    <row r="126452" ht="12.75" customHeight="1" x14ac:dyDescent="0.2"/>
    <row r="126453" ht="12.75" customHeight="1" x14ac:dyDescent="0.2"/>
    <row r="126454" ht="12.75" customHeight="1" x14ac:dyDescent="0.2"/>
    <row r="126455" ht="12.75" customHeight="1" x14ac:dyDescent="0.2"/>
    <row r="126456" ht="12.75" customHeight="1" x14ac:dyDescent="0.2"/>
    <row r="126457" ht="12.75" customHeight="1" x14ac:dyDescent="0.2"/>
    <row r="126458" ht="12.75" customHeight="1" x14ac:dyDescent="0.2"/>
    <row r="126459" ht="12.75" customHeight="1" x14ac:dyDescent="0.2"/>
    <row r="126460" ht="12.75" customHeight="1" x14ac:dyDescent="0.2"/>
    <row r="126461" ht="12.75" customHeight="1" x14ac:dyDescent="0.2"/>
    <row r="126462" ht="12.75" customHeight="1" x14ac:dyDescent="0.2"/>
    <row r="126463" ht="12.75" customHeight="1" x14ac:dyDescent="0.2"/>
    <row r="126464" ht="12.75" customHeight="1" x14ac:dyDescent="0.2"/>
    <row r="126465" ht="12.75" customHeight="1" x14ac:dyDescent="0.2"/>
    <row r="126466" ht="12.75" customHeight="1" x14ac:dyDescent="0.2"/>
    <row r="126467" ht="12.75" customHeight="1" x14ac:dyDescent="0.2"/>
    <row r="126468" ht="12.75" customHeight="1" x14ac:dyDescent="0.2"/>
    <row r="126469" ht="12.75" customHeight="1" x14ac:dyDescent="0.2"/>
    <row r="126470" ht="12.75" customHeight="1" x14ac:dyDescent="0.2"/>
    <row r="126471" ht="12.75" customHeight="1" x14ac:dyDescent="0.2"/>
    <row r="126472" ht="12.75" customHeight="1" x14ac:dyDescent="0.2"/>
    <row r="126473" ht="12.75" customHeight="1" x14ac:dyDescent="0.2"/>
    <row r="126474" ht="12.75" customHeight="1" x14ac:dyDescent="0.2"/>
    <row r="126475" ht="12.75" customHeight="1" x14ac:dyDescent="0.2"/>
    <row r="126476" ht="12.75" customHeight="1" x14ac:dyDescent="0.2"/>
    <row r="126477" ht="12.75" customHeight="1" x14ac:dyDescent="0.2"/>
    <row r="126478" ht="12.75" customHeight="1" x14ac:dyDescent="0.2"/>
    <row r="126479" ht="12.75" customHeight="1" x14ac:dyDescent="0.2"/>
    <row r="126480" ht="12.75" customHeight="1" x14ac:dyDescent="0.2"/>
    <row r="126481" ht="12.75" customHeight="1" x14ac:dyDescent="0.2"/>
    <row r="126482" ht="12.75" customHeight="1" x14ac:dyDescent="0.2"/>
    <row r="126483" ht="12.75" customHeight="1" x14ac:dyDescent="0.2"/>
    <row r="126484" ht="12.75" customHeight="1" x14ac:dyDescent="0.2"/>
    <row r="126485" ht="12.75" customHeight="1" x14ac:dyDescent="0.2"/>
    <row r="126486" ht="12.75" customHeight="1" x14ac:dyDescent="0.2"/>
    <row r="126487" ht="12.75" customHeight="1" x14ac:dyDescent="0.2"/>
    <row r="126488" ht="12.75" customHeight="1" x14ac:dyDescent="0.2"/>
    <row r="126489" ht="12.75" customHeight="1" x14ac:dyDescent="0.2"/>
    <row r="126490" ht="12.75" customHeight="1" x14ac:dyDescent="0.2"/>
    <row r="126491" ht="12.75" customHeight="1" x14ac:dyDescent="0.2"/>
    <row r="126492" ht="12.75" customHeight="1" x14ac:dyDescent="0.2"/>
    <row r="126493" ht="12.75" customHeight="1" x14ac:dyDescent="0.2"/>
    <row r="126494" ht="12.75" customHeight="1" x14ac:dyDescent="0.2"/>
    <row r="126495" ht="12.75" customHeight="1" x14ac:dyDescent="0.2"/>
    <row r="126496" ht="12.75" customHeight="1" x14ac:dyDescent="0.2"/>
    <row r="126497" ht="12.75" customHeight="1" x14ac:dyDescent="0.2"/>
    <row r="126498" ht="12.75" customHeight="1" x14ac:dyDescent="0.2"/>
    <row r="126499" ht="12.75" customHeight="1" x14ac:dyDescent="0.2"/>
    <row r="126500" ht="12.75" customHeight="1" x14ac:dyDescent="0.2"/>
    <row r="126501" ht="12.75" customHeight="1" x14ac:dyDescent="0.2"/>
    <row r="126502" ht="12.75" customHeight="1" x14ac:dyDescent="0.2"/>
    <row r="126503" ht="12.75" customHeight="1" x14ac:dyDescent="0.2"/>
    <row r="126504" ht="12.75" customHeight="1" x14ac:dyDescent="0.2"/>
    <row r="126505" ht="12.75" customHeight="1" x14ac:dyDescent="0.2"/>
    <row r="126506" ht="12.75" customHeight="1" x14ac:dyDescent="0.2"/>
    <row r="126507" ht="12.75" customHeight="1" x14ac:dyDescent="0.2"/>
    <row r="126508" ht="12.75" customHeight="1" x14ac:dyDescent="0.2"/>
    <row r="126509" ht="12.75" customHeight="1" x14ac:dyDescent="0.2"/>
    <row r="126510" ht="12.75" customHeight="1" x14ac:dyDescent="0.2"/>
    <row r="126511" ht="12.75" customHeight="1" x14ac:dyDescent="0.2"/>
    <row r="126512" ht="12.75" customHeight="1" x14ac:dyDescent="0.2"/>
    <row r="126513" ht="12.75" customHeight="1" x14ac:dyDescent="0.2"/>
    <row r="126514" ht="12.75" customHeight="1" x14ac:dyDescent="0.2"/>
    <row r="126515" ht="12.75" customHeight="1" x14ac:dyDescent="0.2"/>
    <row r="126516" ht="12.75" customHeight="1" x14ac:dyDescent="0.2"/>
    <row r="126517" ht="12.75" customHeight="1" x14ac:dyDescent="0.2"/>
    <row r="126518" ht="12.75" customHeight="1" x14ac:dyDescent="0.2"/>
    <row r="126519" ht="12.75" customHeight="1" x14ac:dyDescent="0.2"/>
    <row r="126520" ht="12.75" customHeight="1" x14ac:dyDescent="0.2"/>
    <row r="126521" ht="12.75" customHeight="1" x14ac:dyDescent="0.2"/>
    <row r="126522" ht="12.75" customHeight="1" x14ac:dyDescent="0.2"/>
    <row r="126523" ht="12.75" customHeight="1" x14ac:dyDescent="0.2"/>
    <row r="126524" ht="12.75" customHeight="1" x14ac:dyDescent="0.2"/>
    <row r="126525" ht="12.75" customHeight="1" x14ac:dyDescent="0.2"/>
    <row r="126526" ht="12.75" customHeight="1" x14ac:dyDescent="0.2"/>
    <row r="126527" ht="12.75" customHeight="1" x14ac:dyDescent="0.2"/>
    <row r="126528" ht="12.75" customHeight="1" x14ac:dyDescent="0.2"/>
    <row r="126529" ht="12.75" customHeight="1" x14ac:dyDescent="0.2"/>
    <row r="126530" ht="12.75" customHeight="1" x14ac:dyDescent="0.2"/>
    <row r="126531" ht="12.75" customHeight="1" x14ac:dyDescent="0.2"/>
    <row r="126532" ht="12.75" customHeight="1" x14ac:dyDescent="0.2"/>
    <row r="126533" ht="12.75" customHeight="1" x14ac:dyDescent="0.2"/>
    <row r="126534" ht="12.75" customHeight="1" x14ac:dyDescent="0.2"/>
    <row r="126535" ht="12.75" customHeight="1" x14ac:dyDescent="0.2"/>
    <row r="126536" ht="12.75" customHeight="1" x14ac:dyDescent="0.2"/>
    <row r="126537" ht="12.75" customHeight="1" x14ac:dyDescent="0.2"/>
    <row r="126538" ht="12.75" customHeight="1" x14ac:dyDescent="0.2"/>
    <row r="126539" ht="12.75" customHeight="1" x14ac:dyDescent="0.2"/>
    <row r="126540" ht="12.75" customHeight="1" x14ac:dyDescent="0.2"/>
    <row r="126541" ht="12.75" customHeight="1" x14ac:dyDescent="0.2"/>
    <row r="126542" ht="12.75" customHeight="1" x14ac:dyDescent="0.2"/>
    <row r="126543" ht="12.75" customHeight="1" x14ac:dyDescent="0.2"/>
    <row r="126544" ht="12.75" customHeight="1" x14ac:dyDescent="0.2"/>
    <row r="126545" ht="12.75" customHeight="1" x14ac:dyDescent="0.2"/>
    <row r="126546" ht="12.75" customHeight="1" x14ac:dyDescent="0.2"/>
    <row r="126547" ht="12.75" customHeight="1" x14ac:dyDescent="0.2"/>
    <row r="126548" ht="12.75" customHeight="1" x14ac:dyDescent="0.2"/>
    <row r="126549" ht="12.75" customHeight="1" x14ac:dyDescent="0.2"/>
    <row r="126550" ht="12.75" customHeight="1" x14ac:dyDescent="0.2"/>
    <row r="126551" ht="12.75" customHeight="1" x14ac:dyDescent="0.2"/>
    <row r="126552" ht="12.75" customHeight="1" x14ac:dyDescent="0.2"/>
    <row r="126553" ht="12.75" customHeight="1" x14ac:dyDescent="0.2"/>
    <row r="126554" ht="12.75" customHeight="1" x14ac:dyDescent="0.2"/>
    <row r="126555" ht="12.75" customHeight="1" x14ac:dyDescent="0.2"/>
    <row r="126556" ht="12.75" customHeight="1" x14ac:dyDescent="0.2"/>
    <row r="126557" ht="12.75" customHeight="1" x14ac:dyDescent="0.2"/>
    <row r="126558" ht="12.75" customHeight="1" x14ac:dyDescent="0.2"/>
    <row r="126559" ht="12.75" customHeight="1" x14ac:dyDescent="0.2"/>
    <row r="126560" ht="12.75" customHeight="1" x14ac:dyDescent="0.2"/>
    <row r="126561" ht="12.75" customHeight="1" x14ac:dyDescent="0.2"/>
    <row r="126562" ht="12.75" customHeight="1" x14ac:dyDescent="0.2"/>
    <row r="126563" ht="12.75" customHeight="1" x14ac:dyDescent="0.2"/>
    <row r="126564" ht="12.75" customHeight="1" x14ac:dyDescent="0.2"/>
    <row r="126565" ht="12.75" customHeight="1" x14ac:dyDescent="0.2"/>
    <row r="126566" ht="12.75" customHeight="1" x14ac:dyDescent="0.2"/>
    <row r="126567" ht="12.75" customHeight="1" x14ac:dyDescent="0.2"/>
    <row r="126568" ht="12.75" customHeight="1" x14ac:dyDescent="0.2"/>
    <row r="126569" ht="12.75" customHeight="1" x14ac:dyDescent="0.2"/>
    <row r="126570" ht="12.75" customHeight="1" x14ac:dyDescent="0.2"/>
    <row r="126571" ht="12.75" customHeight="1" x14ac:dyDescent="0.2"/>
    <row r="126572" ht="12.75" customHeight="1" x14ac:dyDescent="0.2"/>
    <row r="126573" ht="12.75" customHeight="1" x14ac:dyDescent="0.2"/>
    <row r="126574" ht="12.75" customHeight="1" x14ac:dyDescent="0.2"/>
    <row r="126575" ht="12.75" customHeight="1" x14ac:dyDescent="0.2"/>
    <row r="126576" ht="12.75" customHeight="1" x14ac:dyDescent="0.2"/>
    <row r="126577" ht="12.75" customHeight="1" x14ac:dyDescent="0.2"/>
    <row r="126578" ht="12.75" customHeight="1" x14ac:dyDescent="0.2"/>
    <row r="126579" ht="12.75" customHeight="1" x14ac:dyDescent="0.2"/>
    <row r="126580" ht="12.75" customHeight="1" x14ac:dyDescent="0.2"/>
    <row r="126581" ht="12.75" customHeight="1" x14ac:dyDescent="0.2"/>
    <row r="126582" ht="12.75" customHeight="1" x14ac:dyDescent="0.2"/>
    <row r="126583" ht="12.75" customHeight="1" x14ac:dyDescent="0.2"/>
    <row r="126584" ht="12.75" customHeight="1" x14ac:dyDescent="0.2"/>
    <row r="126585" ht="12.75" customHeight="1" x14ac:dyDescent="0.2"/>
    <row r="126586" ht="12.75" customHeight="1" x14ac:dyDescent="0.2"/>
    <row r="126587" ht="12.75" customHeight="1" x14ac:dyDescent="0.2"/>
    <row r="126588" ht="12.75" customHeight="1" x14ac:dyDescent="0.2"/>
    <row r="126589" ht="12.75" customHeight="1" x14ac:dyDescent="0.2"/>
    <row r="126590" ht="12.75" customHeight="1" x14ac:dyDescent="0.2"/>
    <row r="126591" ht="12.75" customHeight="1" x14ac:dyDescent="0.2"/>
    <row r="126592" ht="12.75" customHeight="1" x14ac:dyDescent="0.2"/>
    <row r="126593" ht="12.75" customHeight="1" x14ac:dyDescent="0.2"/>
    <row r="126594" ht="12.75" customHeight="1" x14ac:dyDescent="0.2"/>
    <row r="126595" ht="12.75" customHeight="1" x14ac:dyDescent="0.2"/>
    <row r="126596" ht="12.75" customHeight="1" x14ac:dyDescent="0.2"/>
    <row r="126597" ht="12.75" customHeight="1" x14ac:dyDescent="0.2"/>
    <row r="126598" ht="12.75" customHeight="1" x14ac:dyDescent="0.2"/>
    <row r="126599" ht="12.75" customHeight="1" x14ac:dyDescent="0.2"/>
    <row r="126600" ht="12.75" customHeight="1" x14ac:dyDescent="0.2"/>
    <row r="126601" ht="12.75" customHeight="1" x14ac:dyDescent="0.2"/>
    <row r="126602" ht="12.75" customHeight="1" x14ac:dyDescent="0.2"/>
    <row r="126603" ht="12.75" customHeight="1" x14ac:dyDescent="0.2"/>
    <row r="126604" ht="12.75" customHeight="1" x14ac:dyDescent="0.2"/>
    <row r="126605" ht="12.75" customHeight="1" x14ac:dyDescent="0.2"/>
    <row r="126606" ht="12.75" customHeight="1" x14ac:dyDescent="0.2"/>
    <row r="126607" ht="12.75" customHeight="1" x14ac:dyDescent="0.2"/>
    <row r="126608" ht="12.75" customHeight="1" x14ac:dyDescent="0.2"/>
    <row r="126609" ht="12.75" customHeight="1" x14ac:dyDescent="0.2"/>
    <row r="126610" ht="12.75" customHeight="1" x14ac:dyDescent="0.2"/>
    <row r="126611" ht="12.75" customHeight="1" x14ac:dyDescent="0.2"/>
    <row r="126612" ht="12.75" customHeight="1" x14ac:dyDescent="0.2"/>
    <row r="126613" ht="12.75" customHeight="1" x14ac:dyDescent="0.2"/>
    <row r="126614" ht="12.75" customHeight="1" x14ac:dyDescent="0.2"/>
    <row r="126615" ht="12.75" customHeight="1" x14ac:dyDescent="0.2"/>
    <row r="126616" ht="12.75" customHeight="1" x14ac:dyDescent="0.2"/>
    <row r="126617" ht="12.75" customHeight="1" x14ac:dyDescent="0.2"/>
    <row r="126618" ht="12.75" customHeight="1" x14ac:dyDescent="0.2"/>
    <row r="126619" ht="12.75" customHeight="1" x14ac:dyDescent="0.2"/>
    <row r="126620" ht="12.75" customHeight="1" x14ac:dyDescent="0.2"/>
    <row r="126621" ht="12.75" customHeight="1" x14ac:dyDescent="0.2"/>
    <row r="126622" ht="12.75" customHeight="1" x14ac:dyDescent="0.2"/>
    <row r="126623" ht="12.75" customHeight="1" x14ac:dyDescent="0.2"/>
    <row r="126624" ht="12.75" customHeight="1" x14ac:dyDescent="0.2"/>
    <row r="126625" ht="12.75" customHeight="1" x14ac:dyDescent="0.2"/>
    <row r="126626" ht="12.75" customHeight="1" x14ac:dyDescent="0.2"/>
    <row r="126627" ht="12.75" customHeight="1" x14ac:dyDescent="0.2"/>
    <row r="126628" ht="12.75" customHeight="1" x14ac:dyDescent="0.2"/>
    <row r="126629" ht="12.75" customHeight="1" x14ac:dyDescent="0.2"/>
    <row r="126630" ht="12.75" customHeight="1" x14ac:dyDescent="0.2"/>
    <row r="126631" ht="12.75" customHeight="1" x14ac:dyDescent="0.2"/>
    <row r="126632" ht="12.75" customHeight="1" x14ac:dyDescent="0.2"/>
    <row r="126633" ht="12.75" customHeight="1" x14ac:dyDescent="0.2"/>
    <row r="126634" ht="12.75" customHeight="1" x14ac:dyDescent="0.2"/>
    <row r="126635" ht="12.75" customHeight="1" x14ac:dyDescent="0.2"/>
    <row r="126636" ht="12.75" customHeight="1" x14ac:dyDescent="0.2"/>
    <row r="126637" ht="12.75" customHeight="1" x14ac:dyDescent="0.2"/>
    <row r="126638" ht="12.75" customHeight="1" x14ac:dyDescent="0.2"/>
    <row r="126639" ht="12.75" customHeight="1" x14ac:dyDescent="0.2"/>
    <row r="126640" ht="12.75" customHeight="1" x14ac:dyDescent="0.2"/>
    <row r="126641" ht="12.75" customHeight="1" x14ac:dyDescent="0.2"/>
    <row r="126642" ht="12.75" customHeight="1" x14ac:dyDescent="0.2"/>
    <row r="126643" ht="12.75" customHeight="1" x14ac:dyDescent="0.2"/>
    <row r="126644" ht="12.75" customHeight="1" x14ac:dyDescent="0.2"/>
    <row r="126645" ht="12.75" customHeight="1" x14ac:dyDescent="0.2"/>
    <row r="126646" ht="12.75" customHeight="1" x14ac:dyDescent="0.2"/>
    <row r="126647" ht="12.75" customHeight="1" x14ac:dyDescent="0.2"/>
    <row r="126648" ht="12.75" customHeight="1" x14ac:dyDescent="0.2"/>
    <row r="126649" ht="12.75" customHeight="1" x14ac:dyDescent="0.2"/>
    <row r="126650" ht="12.75" customHeight="1" x14ac:dyDescent="0.2"/>
    <row r="126651" ht="12.75" customHeight="1" x14ac:dyDescent="0.2"/>
    <row r="126652" ht="12.75" customHeight="1" x14ac:dyDescent="0.2"/>
    <row r="126653" ht="12.75" customHeight="1" x14ac:dyDescent="0.2"/>
    <row r="126654" ht="12.75" customHeight="1" x14ac:dyDescent="0.2"/>
    <row r="126655" ht="12.75" customHeight="1" x14ac:dyDescent="0.2"/>
    <row r="126656" ht="12.75" customHeight="1" x14ac:dyDescent="0.2"/>
    <row r="126657" ht="12.75" customHeight="1" x14ac:dyDescent="0.2"/>
    <row r="126658" ht="12.75" customHeight="1" x14ac:dyDescent="0.2"/>
    <row r="126659" ht="12.75" customHeight="1" x14ac:dyDescent="0.2"/>
    <row r="126660" ht="12.75" customHeight="1" x14ac:dyDescent="0.2"/>
    <row r="126661" ht="12.75" customHeight="1" x14ac:dyDescent="0.2"/>
    <row r="126662" ht="12.75" customHeight="1" x14ac:dyDescent="0.2"/>
    <row r="126663" ht="12.75" customHeight="1" x14ac:dyDescent="0.2"/>
    <row r="126664" ht="12.75" customHeight="1" x14ac:dyDescent="0.2"/>
    <row r="126665" ht="12.75" customHeight="1" x14ac:dyDescent="0.2"/>
    <row r="126666" ht="12.75" customHeight="1" x14ac:dyDescent="0.2"/>
    <row r="126667" ht="12.75" customHeight="1" x14ac:dyDescent="0.2"/>
    <row r="126668" ht="12.75" customHeight="1" x14ac:dyDescent="0.2"/>
    <row r="126669" ht="12.75" customHeight="1" x14ac:dyDescent="0.2"/>
    <row r="126670" ht="12.75" customHeight="1" x14ac:dyDescent="0.2"/>
    <row r="126671" ht="12.75" customHeight="1" x14ac:dyDescent="0.2"/>
    <row r="126672" ht="12.75" customHeight="1" x14ac:dyDescent="0.2"/>
    <row r="126673" ht="12.75" customHeight="1" x14ac:dyDescent="0.2"/>
    <row r="126674" ht="12.75" customHeight="1" x14ac:dyDescent="0.2"/>
    <row r="126675" ht="12.75" customHeight="1" x14ac:dyDescent="0.2"/>
    <row r="126676" ht="12.75" customHeight="1" x14ac:dyDescent="0.2"/>
    <row r="126677" ht="12.75" customHeight="1" x14ac:dyDescent="0.2"/>
    <row r="126678" ht="12.75" customHeight="1" x14ac:dyDescent="0.2"/>
    <row r="126679" ht="12.75" customHeight="1" x14ac:dyDescent="0.2"/>
    <row r="126680" ht="12.75" customHeight="1" x14ac:dyDescent="0.2"/>
    <row r="126681" ht="12.75" customHeight="1" x14ac:dyDescent="0.2"/>
    <row r="126682" ht="12.75" customHeight="1" x14ac:dyDescent="0.2"/>
    <row r="126683" ht="12.75" customHeight="1" x14ac:dyDescent="0.2"/>
    <row r="126684" ht="12.75" customHeight="1" x14ac:dyDescent="0.2"/>
    <row r="126685" ht="12.75" customHeight="1" x14ac:dyDescent="0.2"/>
    <row r="126686" ht="12.75" customHeight="1" x14ac:dyDescent="0.2"/>
    <row r="126687" ht="12.75" customHeight="1" x14ac:dyDescent="0.2"/>
    <row r="126688" ht="12.75" customHeight="1" x14ac:dyDescent="0.2"/>
    <row r="126689" ht="12.75" customHeight="1" x14ac:dyDescent="0.2"/>
    <row r="126690" ht="12.75" customHeight="1" x14ac:dyDescent="0.2"/>
    <row r="126691" ht="12.75" customHeight="1" x14ac:dyDescent="0.2"/>
    <row r="126692" ht="12.75" customHeight="1" x14ac:dyDescent="0.2"/>
    <row r="126693" ht="12.75" customHeight="1" x14ac:dyDescent="0.2"/>
    <row r="126694" ht="12.75" customHeight="1" x14ac:dyDescent="0.2"/>
    <row r="126695" ht="12.75" customHeight="1" x14ac:dyDescent="0.2"/>
    <row r="126696" ht="12.75" customHeight="1" x14ac:dyDescent="0.2"/>
    <row r="126697" ht="12.75" customHeight="1" x14ac:dyDescent="0.2"/>
    <row r="126698" ht="12.75" customHeight="1" x14ac:dyDescent="0.2"/>
    <row r="126699" ht="12.75" customHeight="1" x14ac:dyDescent="0.2"/>
    <row r="126700" ht="12.75" customHeight="1" x14ac:dyDescent="0.2"/>
    <row r="126701" ht="12.75" customHeight="1" x14ac:dyDescent="0.2"/>
    <row r="126702" ht="12.75" customHeight="1" x14ac:dyDescent="0.2"/>
    <row r="126703" ht="12.75" customHeight="1" x14ac:dyDescent="0.2"/>
    <row r="126704" ht="12.75" customHeight="1" x14ac:dyDescent="0.2"/>
    <row r="126705" ht="12.75" customHeight="1" x14ac:dyDescent="0.2"/>
    <row r="126706" ht="12.75" customHeight="1" x14ac:dyDescent="0.2"/>
    <row r="126707" ht="12.75" customHeight="1" x14ac:dyDescent="0.2"/>
    <row r="126708" ht="12.75" customHeight="1" x14ac:dyDescent="0.2"/>
    <row r="126709" ht="12.75" customHeight="1" x14ac:dyDescent="0.2"/>
    <row r="126710" ht="12.75" customHeight="1" x14ac:dyDescent="0.2"/>
    <row r="126711" ht="12.75" customHeight="1" x14ac:dyDescent="0.2"/>
    <row r="126712" ht="12.75" customHeight="1" x14ac:dyDescent="0.2"/>
    <row r="126713" ht="12.75" customHeight="1" x14ac:dyDescent="0.2"/>
    <row r="126714" ht="12.75" customHeight="1" x14ac:dyDescent="0.2"/>
    <row r="126715" ht="12.75" customHeight="1" x14ac:dyDescent="0.2"/>
    <row r="126716" ht="12.75" customHeight="1" x14ac:dyDescent="0.2"/>
    <row r="126717" ht="12.75" customHeight="1" x14ac:dyDescent="0.2"/>
    <row r="126718" ht="12.75" customHeight="1" x14ac:dyDescent="0.2"/>
    <row r="126719" ht="12.75" customHeight="1" x14ac:dyDescent="0.2"/>
    <row r="126720" ht="12.75" customHeight="1" x14ac:dyDescent="0.2"/>
    <row r="126721" ht="12.75" customHeight="1" x14ac:dyDescent="0.2"/>
    <row r="126722" ht="12.75" customHeight="1" x14ac:dyDescent="0.2"/>
    <row r="126723" ht="12.75" customHeight="1" x14ac:dyDescent="0.2"/>
    <row r="126724" ht="12.75" customHeight="1" x14ac:dyDescent="0.2"/>
    <row r="126725" ht="12.75" customHeight="1" x14ac:dyDescent="0.2"/>
    <row r="126726" ht="12.75" customHeight="1" x14ac:dyDescent="0.2"/>
    <row r="126727" ht="12.75" customHeight="1" x14ac:dyDescent="0.2"/>
    <row r="126728" ht="12.75" customHeight="1" x14ac:dyDescent="0.2"/>
    <row r="126729" ht="12.75" customHeight="1" x14ac:dyDescent="0.2"/>
    <row r="126730" ht="12.75" customHeight="1" x14ac:dyDescent="0.2"/>
    <row r="126731" ht="12.75" customHeight="1" x14ac:dyDescent="0.2"/>
    <row r="126732" ht="12.75" customHeight="1" x14ac:dyDescent="0.2"/>
    <row r="126733" ht="12.75" customHeight="1" x14ac:dyDescent="0.2"/>
    <row r="126734" ht="12.75" customHeight="1" x14ac:dyDescent="0.2"/>
    <row r="126735" ht="12.75" customHeight="1" x14ac:dyDescent="0.2"/>
    <row r="126736" ht="12.75" customHeight="1" x14ac:dyDescent="0.2"/>
    <row r="126737" ht="12.75" customHeight="1" x14ac:dyDescent="0.2"/>
    <row r="126738" ht="12.75" customHeight="1" x14ac:dyDescent="0.2"/>
    <row r="126739" ht="12.75" customHeight="1" x14ac:dyDescent="0.2"/>
    <row r="126740" ht="12.75" customHeight="1" x14ac:dyDescent="0.2"/>
    <row r="126741" ht="12.75" customHeight="1" x14ac:dyDescent="0.2"/>
    <row r="126742" ht="12.75" customHeight="1" x14ac:dyDescent="0.2"/>
    <row r="126743" ht="12.75" customHeight="1" x14ac:dyDescent="0.2"/>
    <row r="126744" ht="12.75" customHeight="1" x14ac:dyDescent="0.2"/>
    <row r="126745" ht="12.75" customHeight="1" x14ac:dyDescent="0.2"/>
    <row r="126746" ht="12.75" customHeight="1" x14ac:dyDescent="0.2"/>
    <row r="126747" ht="12.75" customHeight="1" x14ac:dyDescent="0.2"/>
    <row r="126748" ht="12.75" customHeight="1" x14ac:dyDescent="0.2"/>
    <row r="126749" ht="12.75" customHeight="1" x14ac:dyDescent="0.2"/>
    <row r="126750" ht="12.75" customHeight="1" x14ac:dyDescent="0.2"/>
    <row r="126751" ht="12.75" customHeight="1" x14ac:dyDescent="0.2"/>
    <row r="126752" ht="12.75" customHeight="1" x14ac:dyDescent="0.2"/>
    <row r="126753" ht="12.75" customHeight="1" x14ac:dyDescent="0.2"/>
    <row r="126754" ht="12.75" customHeight="1" x14ac:dyDescent="0.2"/>
    <row r="126755" ht="12.75" customHeight="1" x14ac:dyDescent="0.2"/>
    <row r="126756" ht="12.75" customHeight="1" x14ac:dyDescent="0.2"/>
    <row r="126757" ht="12.75" customHeight="1" x14ac:dyDescent="0.2"/>
    <row r="126758" ht="12.75" customHeight="1" x14ac:dyDescent="0.2"/>
    <row r="126759" ht="12.75" customHeight="1" x14ac:dyDescent="0.2"/>
    <row r="126760" ht="12.75" customHeight="1" x14ac:dyDescent="0.2"/>
    <row r="126761" ht="12.75" customHeight="1" x14ac:dyDescent="0.2"/>
    <row r="126762" ht="12.75" customHeight="1" x14ac:dyDescent="0.2"/>
    <row r="126763" ht="12.75" customHeight="1" x14ac:dyDescent="0.2"/>
    <row r="126764" ht="12.75" customHeight="1" x14ac:dyDescent="0.2"/>
    <row r="126765" ht="12.75" customHeight="1" x14ac:dyDescent="0.2"/>
    <row r="126766" ht="12.75" customHeight="1" x14ac:dyDescent="0.2"/>
    <row r="126767" ht="12.75" customHeight="1" x14ac:dyDescent="0.2"/>
    <row r="126768" ht="12.75" customHeight="1" x14ac:dyDescent="0.2"/>
    <row r="126769" ht="12.75" customHeight="1" x14ac:dyDescent="0.2"/>
    <row r="126770" ht="12.75" customHeight="1" x14ac:dyDescent="0.2"/>
    <row r="126771" ht="12.75" customHeight="1" x14ac:dyDescent="0.2"/>
    <row r="126772" ht="12.75" customHeight="1" x14ac:dyDescent="0.2"/>
    <row r="126773" ht="12.75" customHeight="1" x14ac:dyDescent="0.2"/>
    <row r="126774" ht="12.75" customHeight="1" x14ac:dyDescent="0.2"/>
    <row r="126775" ht="12.75" customHeight="1" x14ac:dyDescent="0.2"/>
    <row r="126776" ht="12.75" customHeight="1" x14ac:dyDescent="0.2"/>
    <row r="126777" ht="12.75" customHeight="1" x14ac:dyDescent="0.2"/>
    <row r="126778" ht="12.75" customHeight="1" x14ac:dyDescent="0.2"/>
    <row r="126779" ht="12.75" customHeight="1" x14ac:dyDescent="0.2"/>
    <row r="126780" ht="12.75" customHeight="1" x14ac:dyDescent="0.2"/>
    <row r="126781" ht="12.75" customHeight="1" x14ac:dyDescent="0.2"/>
    <row r="126782" ht="12.75" customHeight="1" x14ac:dyDescent="0.2"/>
    <row r="126783" ht="12.75" customHeight="1" x14ac:dyDescent="0.2"/>
    <row r="126784" ht="12.75" customHeight="1" x14ac:dyDescent="0.2"/>
    <row r="126785" ht="12.75" customHeight="1" x14ac:dyDescent="0.2"/>
    <row r="126786" ht="12.75" customHeight="1" x14ac:dyDescent="0.2"/>
    <row r="126787" ht="12.75" customHeight="1" x14ac:dyDescent="0.2"/>
    <row r="126788" ht="12.75" customHeight="1" x14ac:dyDescent="0.2"/>
    <row r="126789" ht="12.75" customHeight="1" x14ac:dyDescent="0.2"/>
    <row r="126790" ht="12.75" customHeight="1" x14ac:dyDescent="0.2"/>
    <row r="126791" ht="12.75" customHeight="1" x14ac:dyDescent="0.2"/>
    <row r="126792" ht="12.75" customHeight="1" x14ac:dyDescent="0.2"/>
    <row r="126793" ht="12.75" customHeight="1" x14ac:dyDescent="0.2"/>
    <row r="126794" ht="12.75" customHeight="1" x14ac:dyDescent="0.2"/>
    <row r="126795" ht="12.75" customHeight="1" x14ac:dyDescent="0.2"/>
    <row r="126796" ht="12.75" customHeight="1" x14ac:dyDescent="0.2"/>
    <row r="126797" ht="12.75" customHeight="1" x14ac:dyDescent="0.2"/>
    <row r="126798" ht="12.75" customHeight="1" x14ac:dyDescent="0.2"/>
    <row r="126799" ht="12.75" customHeight="1" x14ac:dyDescent="0.2"/>
    <row r="126800" ht="12.75" customHeight="1" x14ac:dyDescent="0.2"/>
    <row r="126801" ht="12.75" customHeight="1" x14ac:dyDescent="0.2"/>
    <row r="126802" ht="12.75" customHeight="1" x14ac:dyDescent="0.2"/>
    <row r="126803" ht="12.75" customHeight="1" x14ac:dyDescent="0.2"/>
    <row r="126804" ht="12.75" customHeight="1" x14ac:dyDescent="0.2"/>
    <row r="126805" ht="12.75" customHeight="1" x14ac:dyDescent="0.2"/>
    <row r="126806" ht="12.75" customHeight="1" x14ac:dyDescent="0.2"/>
    <row r="126807" ht="12.75" customHeight="1" x14ac:dyDescent="0.2"/>
    <row r="126808" ht="12.75" customHeight="1" x14ac:dyDescent="0.2"/>
    <row r="126809" ht="12.75" customHeight="1" x14ac:dyDescent="0.2"/>
    <row r="126810" ht="12.75" customHeight="1" x14ac:dyDescent="0.2"/>
    <row r="126811" ht="12.75" customHeight="1" x14ac:dyDescent="0.2"/>
    <row r="126812" ht="12.75" customHeight="1" x14ac:dyDescent="0.2"/>
    <row r="126813" ht="12.75" customHeight="1" x14ac:dyDescent="0.2"/>
    <row r="126814" ht="12.75" customHeight="1" x14ac:dyDescent="0.2"/>
    <row r="126815" ht="12.75" customHeight="1" x14ac:dyDescent="0.2"/>
    <row r="126816" ht="12.75" customHeight="1" x14ac:dyDescent="0.2"/>
    <row r="126817" ht="12.75" customHeight="1" x14ac:dyDescent="0.2"/>
    <row r="126818" ht="12.75" customHeight="1" x14ac:dyDescent="0.2"/>
    <row r="126819" ht="12.75" customHeight="1" x14ac:dyDescent="0.2"/>
    <row r="126820" ht="12.75" customHeight="1" x14ac:dyDescent="0.2"/>
    <row r="126821" ht="12.75" customHeight="1" x14ac:dyDescent="0.2"/>
    <row r="126822" ht="12.75" customHeight="1" x14ac:dyDescent="0.2"/>
    <row r="126823" ht="12.75" customHeight="1" x14ac:dyDescent="0.2"/>
    <row r="126824" ht="12.75" customHeight="1" x14ac:dyDescent="0.2"/>
    <row r="126825" ht="12.75" customHeight="1" x14ac:dyDescent="0.2"/>
    <row r="126826" ht="12.75" customHeight="1" x14ac:dyDescent="0.2"/>
    <row r="126827" ht="12.75" customHeight="1" x14ac:dyDescent="0.2"/>
    <row r="126828" ht="12.75" customHeight="1" x14ac:dyDescent="0.2"/>
    <row r="126829" ht="12.75" customHeight="1" x14ac:dyDescent="0.2"/>
    <row r="126830" ht="12.75" customHeight="1" x14ac:dyDescent="0.2"/>
    <row r="126831" ht="12.75" customHeight="1" x14ac:dyDescent="0.2"/>
    <row r="126832" ht="12.75" customHeight="1" x14ac:dyDescent="0.2"/>
    <row r="126833" ht="12.75" customHeight="1" x14ac:dyDescent="0.2"/>
    <row r="126834" ht="12.75" customHeight="1" x14ac:dyDescent="0.2"/>
    <row r="126835" ht="12.75" customHeight="1" x14ac:dyDescent="0.2"/>
    <row r="126836" ht="12.75" customHeight="1" x14ac:dyDescent="0.2"/>
    <row r="126837" ht="12.75" customHeight="1" x14ac:dyDescent="0.2"/>
    <row r="126838" ht="12.75" customHeight="1" x14ac:dyDescent="0.2"/>
    <row r="126839" ht="12.75" customHeight="1" x14ac:dyDescent="0.2"/>
    <row r="126840" ht="12.75" customHeight="1" x14ac:dyDescent="0.2"/>
    <row r="126841" ht="12.75" customHeight="1" x14ac:dyDescent="0.2"/>
    <row r="126842" ht="12.75" customHeight="1" x14ac:dyDescent="0.2"/>
    <row r="126843" ht="12.75" customHeight="1" x14ac:dyDescent="0.2"/>
    <row r="126844" ht="12.75" customHeight="1" x14ac:dyDescent="0.2"/>
    <row r="126845" ht="12.75" customHeight="1" x14ac:dyDescent="0.2"/>
    <row r="126846" ht="12.75" customHeight="1" x14ac:dyDescent="0.2"/>
    <row r="126847" ht="12.75" customHeight="1" x14ac:dyDescent="0.2"/>
    <row r="126848" ht="12.75" customHeight="1" x14ac:dyDescent="0.2"/>
    <row r="126849" ht="12.75" customHeight="1" x14ac:dyDescent="0.2"/>
    <row r="126850" ht="12.75" customHeight="1" x14ac:dyDescent="0.2"/>
    <row r="126851" ht="12.75" customHeight="1" x14ac:dyDescent="0.2"/>
    <row r="126852" ht="12.75" customHeight="1" x14ac:dyDescent="0.2"/>
    <row r="126853" ht="12.75" customHeight="1" x14ac:dyDescent="0.2"/>
    <row r="126854" ht="12.75" customHeight="1" x14ac:dyDescent="0.2"/>
    <row r="126855" ht="12.75" customHeight="1" x14ac:dyDescent="0.2"/>
    <row r="126856" ht="12.75" customHeight="1" x14ac:dyDescent="0.2"/>
    <row r="126857" ht="12.75" customHeight="1" x14ac:dyDescent="0.2"/>
    <row r="126858" ht="12.75" customHeight="1" x14ac:dyDescent="0.2"/>
    <row r="126859" ht="12.75" customHeight="1" x14ac:dyDescent="0.2"/>
    <row r="126860" ht="12.75" customHeight="1" x14ac:dyDescent="0.2"/>
    <row r="126861" ht="12.75" customHeight="1" x14ac:dyDescent="0.2"/>
    <row r="126862" ht="12.75" customHeight="1" x14ac:dyDescent="0.2"/>
    <row r="126863" ht="12.75" customHeight="1" x14ac:dyDescent="0.2"/>
    <row r="126864" ht="12.75" customHeight="1" x14ac:dyDescent="0.2"/>
    <row r="126865" ht="12.75" customHeight="1" x14ac:dyDescent="0.2"/>
    <row r="126866" ht="12.75" customHeight="1" x14ac:dyDescent="0.2"/>
    <row r="126867" ht="12.75" customHeight="1" x14ac:dyDescent="0.2"/>
    <row r="126868" ht="12.75" customHeight="1" x14ac:dyDescent="0.2"/>
    <row r="126869" ht="12.75" customHeight="1" x14ac:dyDescent="0.2"/>
    <row r="126870" ht="12.75" customHeight="1" x14ac:dyDescent="0.2"/>
    <row r="126871" ht="12.75" customHeight="1" x14ac:dyDescent="0.2"/>
    <row r="126872" ht="12.75" customHeight="1" x14ac:dyDescent="0.2"/>
    <row r="126873" ht="12.75" customHeight="1" x14ac:dyDescent="0.2"/>
    <row r="126874" ht="12.75" customHeight="1" x14ac:dyDescent="0.2"/>
    <row r="126875" ht="12.75" customHeight="1" x14ac:dyDescent="0.2"/>
    <row r="126876" ht="12.75" customHeight="1" x14ac:dyDescent="0.2"/>
    <row r="126877" ht="12.75" customHeight="1" x14ac:dyDescent="0.2"/>
    <row r="126878" ht="12.75" customHeight="1" x14ac:dyDescent="0.2"/>
    <row r="126879" ht="12.75" customHeight="1" x14ac:dyDescent="0.2"/>
    <row r="126880" ht="12.75" customHeight="1" x14ac:dyDescent="0.2"/>
    <row r="126881" ht="12.75" customHeight="1" x14ac:dyDescent="0.2"/>
    <row r="126882" ht="12.75" customHeight="1" x14ac:dyDescent="0.2"/>
    <row r="126883" ht="12.75" customHeight="1" x14ac:dyDescent="0.2"/>
    <row r="126884" ht="12.75" customHeight="1" x14ac:dyDescent="0.2"/>
    <row r="126885" ht="12.75" customHeight="1" x14ac:dyDescent="0.2"/>
    <row r="126886" ht="12.75" customHeight="1" x14ac:dyDescent="0.2"/>
    <row r="126887" ht="12.75" customHeight="1" x14ac:dyDescent="0.2"/>
    <row r="126888" ht="12.75" customHeight="1" x14ac:dyDescent="0.2"/>
    <row r="126889" ht="12.75" customHeight="1" x14ac:dyDescent="0.2"/>
    <row r="126890" ht="12.75" customHeight="1" x14ac:dyDescent="0.2"/>
    <row r="126891" ht="12.75" customHeight="1" x14ac:dyDescent="0.2"/>
    <row r="126892" ht="12.75" customHeight="1" x14ac:dyDescent="0.2"/>
    <row r="126893" ht="12.75" customHeight="1" x14ac:dyDescent="0.2"/>
    <row r="126894" ht="12.75" customHeight="1" x14ac:dyDescent="0.2"/>
    <row r="126895" ht="12.75" customHeight="1" x14ac:dyDescent="0.2"/>
    <row r="126896" ht="12.75" customHeight="1" x14ac:dyDescent="0.2"/>
    <row r="126897" ht="12.75" customHeight="1" x14ac:dyDescent="0.2"/>
    <row r="126898" ht="12.75" customHeight="1" x14ac:dyDescent="0.2"/>
    <row r="126899" ht="12.75" customHeight="1" x14ac:dyDescent="0.2"/>
    <row r="126900" ht="12.75" customHeight="1" x14ac:dyDescent="0.2"/>
    <row r="126901" ht="12.75" customHeight="1" x14ac:dyDescent="0.2"/>
    <row r="126902" ht="12.75" customHeight="1" x14ac:dyDescent="0.2"/>
    <row r="126903" ht="12.75" customHeight="1" x14ac:dyDescent="0.2"/>
    <row r="126904" ht="12.75" customHeight="1" x14ac:dyDescent="0.2"/>
    <row r="126905" ht="12.75" customHeight="1" x14ac:dyDescent="0.2"/>
    <row r="126906" ht="12.75" customHeight="1" x14ac:dyDescent="0.2"/>
    <row r="126907" ht="12.75" customHeight="1" x14ac:dyDescent="0.2"/>
    <row r="126908" ht="12.75" customHeight="1" x14ac:dyDescent="0.2"/>
    <row r="126909" ht="12.75" customHeight="1" x14ac:dyDescent="0.2"/>
    <row r="126910" ht="12.75" customHeight="1" x14ac:dyDescent="0.2"/>
    <row r="126911" ht="12.75" customHeight="1" x14ac:dyDescent="0.2"/>
    <row r="126912" ht="12.75" customHeight="1" x14ac:dyDescent="0.2"/>
    <row r="126913" ht="12.75" customHeight="1" x14ac:dyDescent="0.2"/>
    <row r="126914" ht="12.75" customHeight="1" x14ac:dyDescent="0.2"/>
    <row r="126915" ht="12.75" customHeight="1" x14ac:dyDescent="0.2"/>
    <row r="126916" ht="12.75" customHeight="1" x14ac:dyDescent="0.2"/>
    <row r="126917" ht="12.75" customHeight="1" x14ac:dyDescent="0.2"/>
    <row r="126918" ht="12.75" customHeight="1" x14ac:dyDescent="0.2"/>
    <row r="126919" ht="12.75" customHeight="1" x14ac:dyDescent="0.2"/>
    <row r="126920" ht="12.75" customHeight="1" x14ac:dyDescent="0.2"/>
    <row r="126921" ht="12.75" customHeight="1" x14ac:dyDescent="0.2"/>
    <row r="126922" ht="12.75" customHeight="1" x14ac:dyDescent="0.2"/>
    <row r="126923" ht="12.75" customHeight="1" x14ac:dyDescent="0.2"/>
    <row r="126924" ht="12.75" customHeight="1" x14ac:dyDescent="0.2"/>
    <row r="126925" ht="12.75" customHeight="1" x14ac:dyDescent="0.2"/>
    <row r="126926" ht="12.75" customHeight="1" x14ac:dyDescent="0.2"/>
    <row r="126927" ht="12.75" customHeight="1" x14ac:dyDescent="0.2"/>
    <row r="126928" ht="12.75" customHeight="1" x14ac:dyDescent="0.2"/>
    <row r="126929" ht="12.75" customHeight="1" x14ac:dyDescent="0.2"/>
    <row r="126930" ht="12.75" customHeight="1" x14ac:dyDescent="0.2"/>
    <row r="126931" ht="12.75" customHeight="1" x14ac:dyDescent="0.2"/>
    <row r="126932" ht="12.75" customHeight="1" x14ac:dyDescent="0.2"/>
    <row r="126933" ht="12.75" customHeight="1" x14ac:dyDescent="0.2"/>
    <row r="126934" ht="12.75" customHeight="1" x14ac:dyDescent="0.2"/>
    <row r="126935" ht="12.75" customHeight="1" x14ac:dyDescent="0.2"/>
    <row r="126936" ht="12.75" customHeight="1" x14ac:dyDescent="0.2"/>
    <row r="126937" ht="12.75" customHeight="1" x14ac:dyDescent="0.2"/>
    <row r="126938" ht="12.75" customHeight="1" x14ac:dyDescent="0.2"/>
    <row r="126939" ht="12.75" customHeight="1" x14ac:dyDescent="0.2"/>
    <row r="126940" ht="12.75" customHeight="1" x14ac:dyDescent="0.2"/>
    <row r="126941" ht="12.75" customHeight="1" x14ac:dyDescent="0.2"/>
    <row r="126942" ht="12.75" customHeight="1" x14ac:dyDescent="0.2"/>
    <row r="126943" ht="12.75" customHeight="1" x14ac:dyDescent="0.2"/>
    <row r="126944" ht="12.75" customHeight="1" x14ac:dyDescent="0.2"/>
    <row r="126945" ht="12.75" customHeight="1" x14ac:dyDescent="0.2"/>
    <row r="126946" ht="12.75" customHeight="1" x14ac:dyDescent="0.2"/>
    <row r="126947" ht="12.75" customHeight="1" x14ac:dyDescent="0.2"/>
    <row r="126948" ht="12.75" customHeight="1" x14ac:dyDescent="0.2"/>
    <row r="126949" ht="12.75" customHeight="1" x14ac:dyDescent="0.2"/>
    <row r="126950" ht="12.75" customHeight="1" x14ac:dyDescent="0.2"/>
    <row r="126951" ht="12.75" customHeight="1" x14ac:dyDescent="0.2"/>
    <row r="126952" ht="12.75" customHeight="1" x14ac:dyDescent="0.2"/>
    <row r="126953" ht="12.75" customHeight="1" x14ac:dyDescent="0.2"/>
    <row r="126954" ht="12.75" customHeight="1" x14ac:dyDescent="0.2"/>
    <row r="126955" ht="12.75" customHeight="1" x14ac:dyDescent="0.2"/>
    <row r="126956" ht="12.75" customHeight="1" x14ac:dyDescent="0.2"/>
    <row r="126957" ht="12.75" customHeight="1" x14ac:dyDescent="0.2"/>
    <row r="126958" ht="12.75" customHeight="1" x14ac:dyDescent="0.2"/>
    <row r="126959" ht="12.75" customHeight="1" x14ac:dyDescent="0.2"/>
    <row r="126960" ht="12.75" customHeight="1" x14ac:dyDescent="0.2"/>
    <row r="126961" ht="12.75" customHeight="1" x14ac:dyDescent="0.2"/>
    <row r="126962" ht="12.75" customHeight="1" x14ac:dyDescent="0.2"/>
    <row r="126963" ht="12.75" customHeight="1" x14ac:dyDescent="0.2"/>
    <row r="126964" ht="12.75" customHeight="1" x14ac:dyDescent="0.2"/>
    <row r="126965" ht="12.75" customHeight="1" x14ac:dyDescent="0.2"/>
    <row r="126966" ht="12.75" customHeight="1" x14ac:dyDescent="0.2"/>
    <row r="126967" ht="12.75" customHeight="1" x14ac:dyDescent="0.2"/>
    <row r="126968" ht="12.75" customHeight="1" x14ac:dyDescent="0.2"/>
    <row r="126969" ht="12.75" customHeight="1" x14ac:dyDescent="0.2"/>
    <row r="126970" ht="12.75" customHeight="1" x14ac:dyDescent="0.2"/>
    <row r="126971" ht="12.75" customHeight="1" x14ac:dyDescent="0.2"/>
    <row r="126972" ht="12.75" customHeight="1" x14ac:dyDescent="0.2"/>
    <row r="126973" ht="12.75" customHeight="1" x14ac:dyDescent="0.2"/>
    <row r="126974" ht="12.75" customHeight="1" x14ac:dyDescent="0.2"/>
    <row r="126975" ht="12.75" customHeight="1" x14ac:dyDescent="0.2"/>
    <row r="126976" ht="12.75" customHeight="1" x14ac:dyDescent="0.2"/>
    <row r="126977" ht="12.75" customHeight="1" x14ac:dyDescent="0.2"/>
    <row r="126978" ht="12.75" customHeight="1" x14ac:dyDescent="0.2"/>
    <row r="126979" ht="12.75" customHeight="1" x14ac:dyDescent="0.2"/>
    <row r="126980" ht="12.75" customHeight="1" x14ac:dyDescent="0.2"/>
    <row r="126981" ht="12.75" customHeight="1" x14ac:dyDescent="0.2"/>
    <row r="126982" ht="12.75" customHeight="1" x14ac:dyDescent="0.2"/>
    <row r="126983" ht="12.75" customHeight="1" x14ac:dyDescent="0.2"/>
    <row r="126984" ht="12.75" customHeight="1" x14ac:dyDescent="0.2"/>
    <row r="126985" ht="12.75" customHeight="1" x14ac:dyDescent="0.2"/>
    <row r="126986" ht="12.75" customHeight="1" x14ac:dyDescent="0.2"/>
    <row r="126987" ht="12.75" customHeight="1" x14ac:dyDescent="0.2"/>
    <row r="126988" ht="12.75" customHeight="1" x14ac:dyDescent="0.2"/>
    <row r="126989" ht="12.75" customHeight="1" x14ac:dyDescent="0.2"/>
    <row r="126990" ht="12.75" customHeight="1" x14ac:dyDescent="0.2"/>
    <row r="126991" ht="12.75" customHeight="1" x14ac:dyDescent="0.2"/>
    <row r="126992" ht="12.75" customHeight="1" x14ac:dyDescent="0.2"/>
    <row r="126993" ht="12.75" customHeight="1" x14ac:dyDescent="0.2"/>
    <row r="126994" ht="12.75" customHeight="1" x14ac:dyDescent="0.2"/>
    <row r="126995" ht="12.75" customHeight="1" x14ac:dyDescent="0.2"/>
    <row r="126996" ht="12.75" customHeight="1" x14ac:dyDescent="0.2"/>
    <row r="126997" ht="12.75" customHeight="1" x14ac:dyDescent="0.2"/>
    <row r="126998" ht="12.75" customHeight="1" x14ac:dyDescent="0.2"/>
    <row r="126999" ht="12.75" customHeight="1" x14ac:dyDescent="0.2"/>
    <row r="127000" ht="12.75" customHeight="1" x14ac:dyDescent="0.2"/>
    <row r="127001" ht="12.75" customHeight="1" x14ac:dyDescent="0.2"/>
    <row r="127002" ht="12.75" customHeight="1" x14ac:dyDescent="0.2"/>
    <row r="127003" ht="12.75" customHeight="1" x14ac:dyDescent="0.2"/>
    <row r="127004" ht="12.75" customHeight="1" x14ac:dyDescent="0.2"/>
    <row r="127005" ht="12.75" customHeight="1" x14ac:dyDescent="0.2"/>
    <row r="127006" ht="12.75" customHeight="1" x14ac:dyDescent="0.2"/>
    <row r="127007" ht="12.75" customHeight="1" x14ac:dyDescent="0.2"/>
    <row r="127008" ht="12.75" customHeight="1" x14ac:dyDescent="0.2"/>
    <row r="127009" ht="12.75" customHeight="1" x14ac:dyDescent="0.2"/>
    <row r="127010" ht="12.75" customHeight="1" x14ac:dyDescent="0.2"/>
    <row r="127011" ht="12.75" customHeight="1" x14ac:dyDescent="0.2"/>
    <row r="127012" ht="12.75" customHeight="1" x14ac:dyDescent="0.2"/>
    <row r="127013" ht="12.75" customHeight="1" x14ac:dyDescent="0.2"/>
    <row r="127014" ht="12.75" customHeight="1" x14ac:dyDescent="0.2"/>
    <row r="127015" ht="12.75" customHeight="1" x14ac:dyDescent="0.2"/>
    <row r="127016" ht="12.75" customHeight="1" x14ac:dyDescent="0.2"/>
    <row r="127017" ht="12.75" customHeight="1" x14ac:dyDescent="0.2"/>
    <row r="127018" ht="12.75" customHeight="1" x14ac:dyDescent="0.2"/>
    <row r="127019" ht="12.75" customHeight="1" x14ac:dyDescent="0.2"/>
    <row r="127020" ht="12.75" customHeight="1" x14ac:dyDescent="0.2"/>
    <row r="127021" ht="12.75" customHeight="1" x14ac:dyDescent="0.2"/>
    <row r="127022" ht="12.75" customHeight="1" x14ac:dyDescent="0.2"/>
    <row r="127023" ht="12.75" customHeight="1" x14ac:dyDescent="0.2"/>
    <row r="127024" ht="12.75" customHeight="1" x14ac:dyDescent="0.2"/>
    <row r="127025" ht="12.75" customHeight="1" x14ac:dyDescent="0.2"/>
    <row r="127026" ht="12.75" customHeight="1" x14ac:dyDescent="0.2"/>
    <row r="127027" ht="12.75" customHeight="1" x14ac:dyDescent="0.2"/>
    <row r="127028" ht="12.75" customHeight="1" x14ac:dyDescent="0.2"/>
    <row r="127029" ht="12.75" customHeight="1" x14ac:dyDescent="0.2"/>
    <row r="127030" ht="12.75" customHeight="1" x14ac:dyDescent="0.2"/>
    <row r="127031" ht="12.75" customHeight="1" x14ac:dyDescent="0.2"/>
    <row r="127032" ht="12.75" customHeight="1" x14ac:dyDescent="0.2"/>
    <row r="127033" ht="12.75" customHeight="1" x14ac:dyDescent="0.2"/>
    <row r="127034" ht="12.75" customHeight="1" x14ac:dyDescent="0.2"/>
    <row r="127035" ht="12.75" customHeight="1" x14ac:dyDescent="0.2"/>
    <row r="127036" ht="12.75" customHeight="1" x14ac:dyDescent="0.2"/>
    <row r="127037" ht="12.75" customHeight="1" x14ac:dyDescent="0.2"/>
    <row r="127038" ht="12.75" customHeight="1" x14ac:dyDescent="0.2"/>
    <row r="127039" ht="12.75" customHeight="1" x14ac:dyDescent="0.2"/>
    <row r="127040" ht="12.75" customHeight="1" x14ac:dyDescent="0.2"/>
    <row r="127041" ht="12.75" customHeight="1" x14ac:dyDescent="0.2"/>
    <row r="127042" ht="12.75" customHeight="1" x14ac:dyDescent="0.2"/>
    <row r="127043" ht="12.75" customHeight="1" x14ac:dyDescent="0.2"/>
    <row r="127044" ht="12.75" customHeight="1" x14ac:dyDescent="0.2"/>
    <row r="127045" ht="12.75" customHeight="1" x14ac:dyDescent="0.2"/>
    <row r="127046" ht="12.75" customHeight="1" x14ac:dyDescent="0.2"/>
    <row r="127047" ht="12.75" customHeight="1" x14ac:dyDescent="0.2"/>
    <row r="127048" ht="12.75" customHeight="1" x14ac:dyDescent="0.2"/>
    <row r="127049" ht="12.75" customHeight="1" x14ac:dyDescent="0.2"/>
    <row r="127050" ht="12.75" customHeight="1" x14ac:dyDescent="0.2"/>
    <row r="127051" ht="12.75" customHeight="1" x14ac:dyDescent="0.2"/>
    <row r="127052" ht="12.75" customHeight="1" x14ac:dyDescent="0.2"/>
    <row r="127053" ht="12.75" customHeight="1" x14ac:dyDescent="0.2"/>
    <row r="127054" ht="12.75" customHeight="1" x14ac:dyDescent="0.2"/>
    <row r="127055" ht="12.75" customHeight="1" x14ac:dyDescent="0.2"/>
    <row r="127056" ht="12.75" customHeight="1" x14ac:dyDescent="0.2"/>
    <row r="127057" ht="12.75" customHeight="1" x14ac:dyDescent="0.2"/>
    <row r="127058" ht="12.75" customHeight="1" x14ac:dyDescent="0.2"/>
    <row r="127059" ht="12.75" customHeight="1" x14ac:dyDescent="0.2"/>
    <row r="127060" ht="12.75" customHeight="1" x14ac:dyDescent="0.2"/>
    <row r="127061" ht="12.75" customHeight="1" x14ac:dyDescent="0.2"/>
    <row r="127062" ht="12.75" customHeight="1" x14ac:dyDescent="0.2"/>
    <row r="127063" ht="12.75" customHeight="1" x14ac:dyDescent="0.2"/>
    <row r="127064" ht="12.75" customHeight="1" x14ac:dyDescent="0.2"/>
    <row r="127065" ht="12.75" customHeight="1" x14ac:dyDescent="0.2"/>
    <row r="127066" ht="12.75" customHeight="1" x14ac:dyDescent="0.2"/>
    <row r="127067" ht="12.75" customHeight="1" x14ac:dyDescent="0.2"/>
    <row r="127068" ht="12.75" customHeight="1" x14ac:dyDescent="0.2"/>
    <row r="127069" ht="12.75" customHeight="1" x14ac:dyDescent="0.2"/>
    <row r="127070" ht="12.75" customHeight="1" x14ac:dyDescent="0.2"/>
    <row r="127071" ht="12.75" customHeight="1" x14ac:dyDescent="0.2"/>
    <row r="127072" ht="12.75" customHeight="1" x14ac:dyDescent="0.2"/>
    <row r="127073" ht="12.75" customHeight="1" x14ac:dyDescent="0.2"/>
    <row r="127074" ht="12.75" customHeight="1" x14ac:dyDescent="0.2"/>
    <row r="127075" ht="12.75" customHeight="1" x14ac:dyDescent="0.2"/>
    <row r="127076" ht="12.75" customHeight="1" x14ac:dyDescent="0.2"/>
    <row r="127077" ht="12.75" customHeight="1" x14ac:dyDescent="0.2"/>
    <row r="127078" ht="12.75" customHeight="1" x14ac:dyDescent="0.2"/>
    <row r="127079" ht="12.75" customHeight="1" x14ac:dyDescent="0.2"/>
    <row r="127080" ht="12.75" customHeight="1" x14ac:dyDescent="0.2"/>
    <row r="127081" ht="12.75" customHeight="1" x14ac:dyDescent="0.2"/>
    <row r="127082" ht="12.75" customHeight="1" x14ac:dyDescent="0.2"/>
    <row r="127083" ht="12.75" customHeight="1" x14ac:dyDescent="0.2"/>
    <row r="127084" ht="12.75" customHeight="1" x14ac:dyDescent="0.2"/>
    <row r="127085" ht="12.75" customHeight="1" x14ac:dyDescent="0.2"/>
    <row r="127086" ht="12.75" customHeight="1" x14ac:dyDescent="0.2"/>
    <row r="127087" ht="12.75" customHeight="1" x14ac:dyDescent="0.2"/>
    <row r="127088" ht="12.75" customHeight="1" x14ac:dyDescent="0.2"/>
    <row r="127089" ht="12.75" customHeight="1" x14ac:dyDescent="0.2"/>
    <row r="127090" ht="12.75" customHeight="1" x14ac:dyDescent="0.2"/>
    <row r="127091" ht="12.75" customHeight="1" x14ac:dyDescent="0.2"/>
    <row r="127092" ht="12.75" customHeight="1" x14ac:dyDescent="0.2"/>
    <row r="127093" ht="12.75" customHeight="1" x14ac:dyDescent="0.2"/>
    <row r="127094" ht="12.75" customHeight="1" x14ac:dyDescent="0.2"/>
    <row r="127095" ht="12.75" customHeight="1" x14ac:dyDescent="0.2"/>
    <row r="127096" ht="12.75" customHeight="1" x14ac:dyDescent="0.2"/>
    <row r="127097" ht="12.75" customHeight="1" x14ac:dyDescent="0.2"/>
    <row r="127098" ht="12.75" customHeight="1" x14ac:dyDescent="0.2"/>
    <row r="127099" ht="12.75" customHeight="1" x14ac:dyDescent="0.2"/>
    <row r="127100" ht="12.75" customHeight="1" x14ac:dyDescent="0.2"/>
    <row r="127101" ht="12.75" customHeight="1" x14ac:dyDescent="0.2"/>
    <row r="127102" ht="12.75" customHeight="1" x14ac:dyDescent="0.2"/>
    <row r="127103" ht="12.75" customHeight="1" x14ac:dyDescent="0.2"/>
    <row r="127104" ht="12.75" customHeight="1" x14ac:dyDescent="0.2"/>
    <row r="127105" ht="12.75" customHeight="1" x14ac:dyDescent="0.2"/>
    <row r="127106" ht="12.75" customHeight="1" x14ac:dyDescent="0.2"/>
    <row r="127107" ht="12.75" customHeight="1" x14ac:dyDescent="0.2"/>
    <row r="127108" ht="12.75" customHeight="1" x14ac:dyDescent="0.2"/>
    <row r="127109" ht="12.75" customHeight="1" x14ac:dyDescent="0.2"/>
    <row r="127110" ht="12.75" customHeight="1" x14ac:dyDescent="0.2"/>
    <row r="127111" ht="12.75" customHeight="1" x14ac:dyDescent="0.2"/>
    <row r="127112" ht="12.75" customHeight="1" x14ac:dyDescent="0.2"/>
    <row r="127113" ht="12.75" customHeight="1" x14ac:dyDescent="0.2"/>
    <row r="127114" ht="12.75" customHeight="1" x14ac:dyDescent="0.2"/>
    <row r="127115" ht="12.75" customHeight="1" x14ac:dyDescent="0.2"/>
    <row r="127116" ht="12.75" customHeight="1" x14ac:dyDescent="0.2"/>
    <row r="127117" ht="12.75" customHeight="1" x14ac:dyDescent="0.2"/>
    <row r="127118" ht="12.75" customHeight="1" x14ac:dyDescent="0.2"/>
    <row r="127119" ht="12.75" customHeight="1" x14ac:dyDescent="0.2"/>
    <row r="127120" ht="12.75" customHeight="1" x14ac:dyDescent="0.2"/>
    <row r="127121" ht="12.75" customHeight="1" x14ac:dyDescent="0.2"/>
    <row r="127122" ht="12.75" customHeight="1" x14ac:dyDescent="0.2"/>
    <row r="127123" ht="12.75" customHeight="1" x14ac:dyDescent="0.2"/>
    <row r="127124" ht="12.75" customHeight="1" x14ac:dyDescent="0.2"/>
    <row r="127125" ht="12.75" customHeight="1" x14ac:dyDescent="0.2"/>
    <row r="127126" ht="12.75" customHeight="1" x14ac:dyDescent="0.2"/>
    <row r="127127" ht="12.75" customHeight="1" x14ac:dyDescent="0.2"/>
    <row r="127128" ht="12.75" customHeight="1" x14ac:dyDescent="0.2"/>
    <row r="127129" ht="12.75" customHeight="1" x14ac:dyDescent="0.2"/>
    <row r="127130" ht="12.75" customHeight="1" x14ac:dyDescent="0.2"/>
    <row r="127131" ht="12.75" customHeight="1" x14ac:dyDescent="0.2"/>
    <row r="127132" ht="12.75" customHeight="1" x14ac:dyDescent="0.2"/>
    <row r="127133" ht="12.75" customHeight="1" x14ac:dyDescent="0.2"/>
    <row r="127134" ht="12.75" customHeight="1" x14ac:dyDescent="0.2"/>
    <row r="127135" ht="12.75" customHeight="1" x14ac:dyDescent="0.2"/>
    <row r="127136" ht="12.75" customHeight="1" x14ac:dyDescent="0.2"/>
    <row r="127137" ht="12.75" customHeight="1" x14ac:dyDescent="0.2"/>
    <row r="127138" ht="12.75" customHeight="1" x14ac:dyDescent="0.2"/>
    <row r="127139" ht="12.75" customHeight="1" x14ac:dyDescent="0.2"/>
    <row r="127140" ht="12.75" customHeight="1" x14ac:dyDescent="0.2"/>
    <row r="127141" ht="12.75" customHeight="1" x14ac:dyDescent="0.2"/>
    <row r="127142" ht="12.75" customHeight="1" x14ac:dyDescent="0.2"/>
    <row r="127143" ht="12.75" customHeight="1" x14ac:dyDescent="0.2"/>
    <row r="127144" ht="12.75" customHeight="1" x14ac:dyDescent="0.2"/>
    <row r="127145" ht="12.75" customHeight="1" x14ac:dyDescent="0.2"/>
    <row r="127146" ht="12.75" customHeight="1" x14ac:dyDescent="0.2"/>
    <row r="127147" ht="12.75" customHeight="1" x14ac:dyDescent="0.2"/>
    <row r="127148" ht="12.75" customHeight="1" x14ac:dyDescent="0.2"/>
    <row r="127149" ht="12.75" customHeight="1" x14ac:dyDescent="0.2"/>
    <row r="127150" ht="12.75" customHeight="1" x14ac:dyDescent="0.2"/>
    <row r="127151" ht="12.75" customHeight="1" x14ac:dyDescent="0.2"/>
    <row r="127152" ht="12.75" customHeight="1" x14ac:dyDescent="0.2"/>
    <row r="127153" ht="12.75" customHeight="1" x14ac:dyDescent="0.2"/>
    <row r="127154" ht="12.75" customHeight="1" x14ac:dyDescent="0.2"/>
    <row r="127155" ht="12.75" customHeight="1" x14ac:dyDescent="0.2"/>
    <row r="127156" ht="12.75" customHeight="1" x14ac:dyDescent="0.2"/>
    <row r="127157" ht="12.75" customHeight="1" x14ac:dyDescent="0.2"/>
    <row r="127158" ht="12.75" customHeight="1" x14ac:dyDescent="0.2"/>
    <row r="127159" ht="12.75" customHeight="1" x14ac:dyDescent="0.2"/>
    <row r="127160" ht="12.75" customHeight="1" x14ac:dyDescent="0.2"/>
    <row r="127161" ht="12.75" customHeight="1" x14ac:dyDescent="0.2"/>
    <row r="127162" ht="12.75" customHeight="1" x14ac:dyDescent="0.2"/>
    <row r="127163" ht="12.75" customHeight="1" x14ac:dyDescent="0.2"/>
    <row r="127164" ht="12.75" customHeight="1" x14ac:dyDescent="0.2"/>
    <row r="127165" ht="12.75" customHeight="1" x14ac:dyDescent="0.2"/>
    <row r="127166" ht="12.75" customHeight="1" x14ac:dyDescent="0.2"/>
    <row r="127167" ht="12.75" customHeight="1" x14ac:dyDescent="0.2"/>
    <row r="127168" ht="12.75" customHeight="1" x14ac:dyDescent="0.2"/>
    <row r="127169" ht="12.75" customHeight="1" x14ac:dyDescent="0.2"/>
    <row r="127170" ht="12.75" customHeight="1" x14ac:dyDescent="0.2"/>
    <row r="127171" ht="12.75" customHeight="1" x14ac:dyDescent="0.2"/>
    <row r="127172" ht="12.75" customHeight="1" x14ac:dyDescent="0.2"/>
    <row r="127173" ht="12.75" customHeight="1" x14ac:dyDescent="0.2"/>
    <row r="127174" ht="12.75" customHeight="1" x14ac:dyDescent="0.2"/>
    <row r="127175" ht="12.75" customHeight="1" x14ac:dyDescent="0.2"/>
    <row r="127176" ht="12.75" customHeight="1" x14ac:dyDescent="0.2"/>
    <row r="127177" ht="12.75" customHeight="1" x14ac:dyDescent="0.2"/>
    <row r="127178" ht="12.75" customHeight="1" x14ac:dyDescent="0.2"/>
    <row r="127179" ht="12.75" customHeight="1" x14ac:dyDescent="0.2"/>
    <row r="127180" ht="12.75" customHeight="1" x14ac:dyDescent="0.2"/>
    <row r="127181" ht="12.75" customHeight="1" x14ac:dyDescent="0.2"/>
    <row r="127182" ht="12.75" customHeight="1" x14ac:dyDescent="0.2"/>
    <row r="127183" ht="12.75" customHeight="1" x14ac:dyDescent="0.2"/>
    <row r="127184" ht="12.75" customHeight="1" x14ac:dyDescent="0.2"/>
    <row r="127185" ht="12.75" customHeight="1" x14ac:dyDescent="0.2"/>
    <row r="127186" ht="12.75" customHeight="1" x14ac:dyDescent="0.2"/>
    <row r="127187" ht="12.75" customHeight="1" x14ac:dyDescent="0.2"/>
    <row r="127188" ht="12.75" customHeight="1" x14ac:dyDescent="0.2"/>
    <row r="127189" ht="12.75" customHeight="1" x14ac:dyDescent="0.2"/>
    <row r="127190" ht="12.75" customHeight="1" x14ac:dyDescent="0.2"/>
    <row r="127191" ht="12.75" customHeight="1" x14ac:dyDescent="0.2"/>
    <row r="127192" ht="12.75" customHeight="1" x14ac:dyDescent="0.2"/>
    <row r="127193" ht="12.75" customHeight="1" x14ac:dyDescent="0.2"/>
    <row r="127194" ht="12.75" customHeight="1" x14ac:dyDescent="0.2"/>
    <row r="127195" ht="12.75" customHeight="1" x14ac:dyDescent="0.2"/>
    <row r="127196" ht="12.75" customHeight="1" x14ac:dyDescent="0.2"/>
    <row r="127197" ht="12.75" customHeight="1" x14ac:dyDescent="0.2"/>
    <row r="127198" ht="12.75" customHeight="1" x14ac:dyDescent="0.2"/>
    <row r="127199" ht="12.75" customHeight="1" x14ac:dyDescent="0.2"/>
    <row r="127200" ht="12.75" customHeight="1" x14ac:dyDescent="0.2"/>
    <row r="127201" ht="12.75" customHeight="1" x14ac:dyDescent="0.2"/>
    <row r="127202" ht="12.75" customHeight="1" x14ac:dyDescent="0.2"/>
    <row r="127203" ht="12.75" customHeight="1" x14ac:dyDescent="0.2"/>
    <row r="127204" ht="12.75" customHeight="1" x14ac:dyDescent="0.2"/>
    <row r="127205" ht="12.75" customHeight="1" x14ac:dyDescent="0.2"/>
    <row r="127206" ht="12.75" customHeight="1" x14ac:dyDescent="0.2"/>
    <row r="127207" ht="12.75" customHeight="1" x14ac:dyDescent="0.2"/>
    <row r="127208" ht="12.75" customHeight="1" x14ac:dyDescent="0.2"/>
    <row r="127209" ht="12.75" customHeight="1" x14ac:dyDescent="0.2"/>
    <row r="127210" ht="12.75" customHeight="1" x14ac:dyDescent="0.2"/>
    <row r="127211" ht="12.75" customHeight="1" x14ac:dyDescent="0.2"/>
    <row r="127212" ht="12.75" customHeight="1" x14ac:dyDescent="0.2"/>
    <row r="127213" ht="12.75" customHeight="1" x14ac:dyDescent="0.2"/>
    <row r="127214" ht="12.75" customHeight="1" x14ac:dyDescent="0.2"/>
    <row r="127215" ht="12.75" customHeight="1" x14ac:dyDescent="0.2"/>
    <row r="127216" ht="12.75" customHeight="1" x14ac:dyDescent="0.2"/>
    <row r="127217" ht="12.75" customHeight="1" x14ac:dyDescent="0.2"/>
    <row r="127218" ht="12.75" customHeight="1" x14ac:dyDescent="0.2"/>
    <row r="127219" ht="12.75" customHeight="1" x14ac:dyDescent="0.2"/>
    <row r="127220" ht="12.75" customHeight="1" x14ac:dyDescent="0.2"/>
    <row r="127221" ht="12.75" customHeight="1" x14ac:dyDescent="0.2"/>
    <row r="127222" ht="12.75" customHeight="1" x14ac:dyDescent="0.2"/>
    <row r="127223" ht="12.75" customHeight="1" x14ac:dyDescent="0.2"/>
    <row r="127224" ht="12.75" customHeight="1" x14ac:dyDescent="0.2"/>
    <row r="127225" ht="12.75" customHeight="1" x14ac:dyDescent="0.2"/>
    <row r="127226" ht="12.75" customHeight="1" x14ac:dyDescent="0.2"/>
    <row r="127227" ht="12.75" customHeight="1" x14ac:dyDescent="0.2"/>
    <row r="127228" ht="12.75" customHeight="1" x14ac:dyDescent="0.2"/>
    <row r="127229" ht="12.75" customHeight="1" x14ac:dyDescent="0.2"/>
    <row r="127230" ht="12.75" customHeight="1" x14ac:dyDescent="0.2"/>
    <row r="127231" ht="12.75" customHeight="1" x14ac:dyDescent="0.2"/>
    <row r="127232" ht="12.75" customHeight="1" x14ac:dyDescent="0.2"/>
    <row r="127233" ht="12.75" customHeight="1" x14ac:dyDescent="0.2"/>
    <row r="127234" ht="12.75" customHeight="1" x14ac:dyDescent="0.2"/>
    <row r="127235" ht="12.75" customHeight="1" x14ac:dyDescent="0.2"/>
    <row r="127236" ht="12.75" customHeight="1" x14ac:dyDescent="0.2"/>
    <row r="127237" ht="12.75" customHeight="1" x14ac:dyDescent="0.2"/>
    <row r="127238" ht="12.75" customHeight="1" x14ac:dyDescent="0.2"/>
    <row r="127239" ht="12.75" customHeight="1" x14ac:dyDescent="0.2"/>
    <row r="127240" ht="12.75" customHeight="1" x14ac:dyDescent="0.2"/>
    <row r="127241" ht="12.75" customHeight="1" x14ac:dyDescent="0.2"/>
    <row r="127242" ht="12.75" customHeight="1" x14ac:dyDescent="0.2"/>
    <row r="127243" ht="12.75" customHeight="1" x14ac:dyDescent="0.2"/>
    <row r="127244" ht="12.75" customHeight="1" x14ac:dyDescent="0.2"/>
    <row r="127245" ht="12.75" customHeight="1" x14ac:dyDescent="0.2"/>
    <row r="127246" ht="12.75" customHeight="1" x14ac:dyDescent="0.2"/>
    <row r="127247" ht="12.75" customHeight="1" x14ac:dyDescent="0.2"/>
    <row r="127248" ht="12.75" customHeight="1" x14ac:dyDescent="0.2"/>
    <row r="127249" ht="12.75" customHeight="1" x14ac:dyDescent="0.2"/>
    <row r="127250" ht="12.75" customHeight="1" x14ac:dyDescent="0.2"/>
    <row r="127251" ht="12.75" customHeight="1" x14ac:dyDescent="0.2"/>
    <row r="127252" ht="12.75" customHeight="1" x14ac:dyDescent="0.2"/>
    <row r="127253" ht="12.75" customHeight="1" x14ac:dyDescent="0.2"/>
    <row r="127254" ht="12.75" customHeight="1" x14ac:dyDescent="0.2"/>
    <row r="127255" ht="12.75" customHeight="1" x14ac:dyDescent="0.2"/>
    <row r="127256" ht="12.75" customHeight="1" x14ac:dyDescent="0.2"/>
    <row r="127257" ht="12.75" customHeight="1" x14ac:dyDescent="0.2"/>
    <row r="127258" ht="12.75" customHeight="1" x14ac:dyDescent="0.2"/>
    <row r="127259" ht="12.75" customHeight="1" x14ac:dyDescent="0.2"/>
    <row r="127260" ht="12.75" customHeight="1" x14ac:dyDescent="0.2"/>
    <row r="127261" ht="12.75" customHeight="1" x14ac:dyDescent="0.2"/>
    <row r="127262" ht="12.75" customHeight="1" x14ac:dyDescent="0.2"/>
    <row r="127263" ht="12.75" customHeight="1" x14ac:dyDescent="0.2"/>
    <row r="127264" ht="12.75" customHeight="1" x14ac:dyDescent="0.2"/>
    <row r="127265" ht="12.75" customHeight="1" x14ac:dyDescent="0.2"/>
    <row r="127266" ht="12.75" customHeight="1" x14ac:dyDescent="0.2"/>
    <row r="127267" ht="12.75" customHeight="1" x14ac:dyDescent="0.2"/>
    <row r="127268" ht="12.75" customHeight="1" x14ac:dyDescent="0.2"/>
    <row r="127269" ht="12.75" customHeight="1" x14ac:dyDescent="0.2"/>
    <row r="127270" ht="12.75" customHeight="1" x14ac:dyDescent="0.2"/>
    <row r="127271" ht="12.75" customHeight="1" x14ac:dyDescent="0.2"/>
    <row r="127272" ht="12.75" customHeight="1" x14ac:dyDescent="0.2"/>
    <row r="127273" ht="12.75" customHeight="1" x14ac:dyDescent="0.2"/>
    <row r="127274" ht="12.75" customHeight="1" x14ac:dyDescent="0.2"/>
    <row r="127275" ht="12.75" customHeight="1" x14ac:dyDescent="0.2"/>
    <row r="127276" ht="12.75" customHeight="1" x14ac:dyDescent="0.2"/>
    <row r="127277" ht="12.75" customHeight="1" x14ac:dyDescent="0.2"/>
    <row r="127278" ht="12.75" customHeight="1" x14ac:dyDescent="0.2"/>
    <row r="127279" ht="12.75" customHeight="1" x14ac:dyDescent="0.2"/>
    <row r="127280" ht="12.75" customHeight="1" x14ac:dyDescent="0.2"/>
    <row r="127281" ht="12.75" customHeight="1" x14ac:dyDescent="0.2"/>
    <row r="127282" ht="12.75" customHeight="1" x14ac:dyDescent="0.2"/>
    <row r="127283" ht="12.75" customHeight="1" x14ac:dyDescent="0.2"/>
    <row r="127284" ht="12.75" customHeight="1" x14ac:dyDescent="0.2"/>
    <row r="127285" ht="12.75" customHeight="1" x14ac:dyDescent="0.2"/>
    <row r="127286" ht="12.75" customHeight="1" x14ac:dyDescent="0.2"/>
    <row r="127287" ht="12.75" customHeight="1" x14ac:dyDescent="0.2"/>
    <row r="127288" ht="12.75" customHeight="1" x14ac:dyDescent="0.2"/>
    <row r="127289" ht="12.75" customHeight="1" x14ac:dyDescent="0.2"/>
    <row r="127290" ht="12.75" customHeight="1" x14ac:dyDescent="0.2"/>
    <row r="127291" ht="12.75" customHeight="1" x14ac:dyDescent="0.2"/>
    <row r="127292" ht="12.75" customHeight="1" x14ac:dyDescent="0.2"/>
    <row r="127293" ht="12.75" customHeight="1" x14ac:dyDescent="0.2"/>
    <row r="127294" ht="12.75" customHeight="1" x14ac:dyDescent="0.2"/>
    <row r="127295" ht="12.75" customHeight="1" x14ac:dyDescent="0.2"/>
    <row r="127296" ht="12.75" customHeight="1" x14ac:dyDescent="0.2"/>
    <row r="127297" ht="12.75" customHeight="1" x14ac:dyDescent="0.2"/>
    <row r="127298" ht="12.75" customHeight="1" x14ac:dyDescent="0.2"/>
    <row r="127299" ht="12.75" customHeight="1" x14ac:dyDescent="0.2"/>
    <row r="127300" ht="12.75" customHeight="1" x14ac:dyDescent="0.2"/>
    <row r="127301" ht="12.75" customHeight="1" x14ac:dyDescent="0.2"/>
    <row r="127302" ht="12.75" customHeight="1" x14ac:dyDescent="0.2"/>
    <row r="127303" ht="12.75" customHeight="1" x14ac:dyDescent="0.2"/>
    <row r="127304" ht="12.75" customHeight="1" x14ac:dyDescent="0.2"/>
    <row r="127305" ht="12.75" customHeight="1" x14ac:dyDescent="0.2"/>
    <row r="127306" ht="12.75" customHeight="1" x14ac:dyDescent="0.2"/>
    <row r="127307" ht="12.75" customHeight="1" x14ac:dyDescent="0.2"/>
    <row r="127308" ht="12.75" customHeight="1" x14ac:dyDescent="0.2"/>
    <row r="127309" ht="12.75" customHeight="1" x14ac:dyDescent="0.2"/>
    <row r="127310" ht="12.75" customHeight="1" x14ac:dyDescent="0.2"/>
    <row r="127311" ht="12.75" customHeight="1" x14ac:dyDescent="0.2"/>
    <row r="127312" ht="12.75" customHeight="1" x14ac:dyDescent="0.2"/>
    <row r="127313" ht="12.75" customHeight="1" x14ac:dyDescent="0.2"/>
    <row r="127314" ht="12.75" customHeight="1" x14ac:dyDescent="0.2"/>
    <row r="127315" ht="12.75" customHeight="1" x14ac:dyDescent="0.2"/>
    <row r="127316" ht="12.75" customHeight="1" x14ac:dyDescent="0.2"/>
    <row r="127317" ht="12.75" customHeight="1" x14ac:dyDescent="0.2"/>
    <row r="127318" ht="12.75" customHeight="1" x14ac:dyDescent="0.2"/>
    <row r="127319" ht="12.75" customHeight="1" x14ac:dyDescent="0.2"/>
    <row r="127320" ht="12.75" customHeight="1" x14ac:dyDescent="0.2"/>
    <row r="127321" ht="12.75" customHeight="1" x14ac:dyDescent="0.2"/>
    <row r="127322" ht="12.75" customHeight="1" x14ac:dyDescent="0.2"/>
    <row r="127323" ht="12.75" customHeight="1" x14ac:dyDescent="0.2"/>
    <row r="127324" ht="12.75" customHeight="1" x14ac:dyDescent="0.2"/>
    <row r="127325" ht="12.75" customHeight="1" x14ac:dyDescent="0.2"/>
    <row r="127326" ht="12.75" customHeight="1" x14ac:dyDescent="0.2"/>
    <row r="127327" ht="12.75" customHeight="1" x14ac:dyDescent="0.2"/>
    <row r="127328" ht="12.75" customHeight="1" x14ac:dyDescent="0.2"/>
    <row r="127329" ht="12.75" customHeight="1" x14ac:dyDescent="0.2"/>
    <row r="127330" ht="12.75" customHeight="1" x14ac:dyDescent="0.2"/>
    <row r="127331" ht="12.75" customHeight="1" x14ac:dyDescent="0.2"/>
    <row r="127332" ht="12.75" customHeight="1" x14ac:dyDescent="0.2"/>
    <row r="127333" ht="12.75" customHeight="1" x14ac:dyDescent="0.2"/>
    <row r="127334" ht="12.75" customHeight="1" x14ac:dyDescent="0.2"/>
    <row r="127335" ht="12.75" customHeight="1" x14ac:dyDescent="0.2"/>
    <row r="127336" ht="12.75" customHeight="1" x14ac:dyDescent="0.2"/>
    <row r="127337" ht="12.75" customHeight="1" x14ac:dyDescent="0.2"/>
    <row r="127338" ht="12.75" customHeight="1" x14ac:dyDescent="0.2"/>
    <row r="127339" ht="12.75" customHeight="1" x14ac:dyDescent="0.2"/>
    <row r="127340" ht="12.75" customHeight="1" x14ac:dyDescent="0.2"/>
    <row r="127341" ht="12.75" customHeight="1" x14ac:dyDescent="0.2"/>
    <row r="127342" ht="12.75" customHeight="1" x14ac:dyDescent="0.2"/>
    <row r="127343" ht="12.75" customHeight="1" x14ac:dyDescent="0.2"/>
    <row r="127344" ht="12.75" customHeight="1" x14ac:dyDescent="0.2"/>
    <row r="127345" ht="12.75" customHeight="1" x14ac:dyDescent="0.2"/>
    <row r="127346" ht="12.75" customHeight="1" x14ac:dyDescent="0.2"/>
    <row r="127347" ht="12.75" customHeight="1" x14ac:dyDescent="0.2"/>
    <row r="127348" ht="12.75" customHeight="1" x14ac:dyDescent="0.2"/>
    <row r="127349" ht="12.75" customHeight="1" x14ac:dyDescent="0.2"/>
    <row r="127350" ht="12.75" customHeight="1" x14ac:dyDescent="0.2"/>
    <row r="127351" ht="12.75" customHeight="1" x14ac:dyDescent="0.2"/>
    <row r="127352" ht="12.75" customHeight="1" x14ac:dyDescent="0.2"/>
    <row r="127353" ht="12.75" customHeight="1" x14ac:dyDescent="0.2"/>
    <row r="127354" ht="12.75" customHeight="1" x14ac:dyDescent="0.2"/>
    <row r="127355" ht="12.75" customHeight="1" x14ac:dyDescent="0.2"/>
    <row r="127356" ht="12.75" customHeight="1" x14ac:dyDescent="0.2"/>
    <row r="127357" ht="12.75" customHeight="1" x14ac:dyDescent="0.2"/>
    <row r="127358" ht="12.75" customHeight="1" x14ac:dyDescent="0.2"/>
    <row r="127359" ht="12.75" customHeight="1" x14ac:dyDescent="0.2"/>
    <row r="127360" ht="12.75" customHeight="1" x14ac:dyDescent="0.2"/>
    <row r="127361" ht="12.75" customHeight="1" x14ac:dyDescent="0.2"/>
    <row r="127362" ht="12.75" customHeight="1" x14ac:dyDescent="0.2"/>
    <row r="127363" ht="12.75" customHeight="1" x14ac:dyDescent="0.2"/>
    <row r="127364" ht="12.75" customHeight="1" x14ac:dyDescent="0.2"/>
    <row r="127365" ht="12.75" customHeight="1" x14ac:dyDescent="0.2"/>
    <row r="127366" ht="12.75" customHeight="1" x14ac:dyDescent="0.2"/>
    <row r="127367" ht="12.75" customHeight="1" x14ac:dyDescent="0.2"/>
    <row r="127368" ht="12.75" customHeight="1" x14ac:dyDescent="0.2"/>
    <row r="127369" ht="12.75" customHeight="1" x14ac:dyDescent="0.2"/>
    <row r="127370" ht="12.75" customHeight="1" x14ac:dyDescent="0.2"/>
    <row r="127371" ht="12.75" customHeight="1" x14ac:dyDescent="0.2"/>
    <row r="127372" ht="12.75" customHeight="1" x14ac:dyDescent="0.2"/>
    <row r="127373" ht="12.75" customHeight="1" x14ac:dyDescent="0.2"/>
    <row r="127374" ht="12.75" customHeight="1" x14ac:dyDescent="0.2"/>
    <row r="127375" ht="12.75" customHeight="1" x14ac:dyDescent="0.2"/>
    <row r="127376" ht="12.75" customHeight="1" x14ac:dyDescent="0.2"/>
    <row r="127377" ht="12.75" customHeight="1" x14ac:dyDescent="0.2"/>
    <row r="127378" ht="12.75" customHeight="1" x14ac:dyDescent="0.2"/>
    <row r="127379" ht="12.75" customHeight="1" x14ac:dyDescent="0.2"/>
    <row r="127380" ht="12.75" customHeight="1" x14ac:dyDescent="0.2"/>
    <row r="127381" ht="12.75" customHeight="1" x14ac:dyDescent="0.2"/>
    <row r="127382" ht="12.75" customHeight="1" x14ac:dyDescent="0.2"/>
    <row r="127383" ht="12.75" customHeight="1" x14ac:dyDescent="0.2"/>
    <row r="127384" ht="12.75" customHeight="1" x14ac:dyDescent="0.2"/>
    <row r="127385" ht="12.75" customHeight="1" x14ac:dyDescent="0.2"/>
    <row r="127386" ht="12.75" customHeight="1" x14ac:dyDescent="0.2"/>
    <row r="127387" ht="12.75" customHeight="1" x14ac:dyDescent="0.2"/>
    <row r="127388" ht="12.75" customHeight="1" x14ac:dyDescent="0.2"/>
    <row r="127389" ht="12.75" customHeight="1" x14ac:dyDescent="0.2"/>
    <row r="127390" ht="12.75" customHeight="1" x14ac:dyDescent="0.2"/>
    <row r="127391" ht="12.75" customHeight="1" x14ac:dyDescent="0.2"/>
    <row r="127392" ht="12.75" customHeight="1" x14ac:dyDescent="0.2"/>
    <row r="127393" ht="12.75" customHeight="1" x14ac:dyDescent="0.2"/>
    <row r="127394" ht="12.75" customHeight="1" x14ac:dyDescent="0.2"/>
    <row r="127395" ht="12.75" customHeight="1" x14ac:dyDescent="0.2"/>
    <row r="127396" ht="12.75" customHeight="1" x14ac:dyDescent="0.2"/>
    <row r="127397" ht="12.75" customHeight="1" x14ac:dyDescent="0.2"/>
    <row r="127398" ht="12.75" customHeight="1" x14ac:dyDescent="0.2"/>
    <row r="127399" ht="12.75" customHeight="1" x14ac:dyDescent="0.2"/>
    <row r="127400" ht="12.75" customHeight="1" x14ac:dyDescent="0.2"/>
    <row r="127401" ht="12.75" customHeight="1" x14ac:dyDescent="0.2"/>
    <row r="127402" ht="12.75" customHeight="1" x14ac:dyDescent="0.2"/>
    <row r="127403" ht="12.75" customHeight="1" x14ac:dyDescent="0.2"/>
    <row r="127404" ht="12.75" customHeight="1" x14ac:dyDescent="0.2"/>
    <row r="127405" ht="12.75" customHeight="1" x14ac:dyDescent="0.2"/>
    <row r="127406" ht="12.75" customHeight="1" x14ac:dyDescent="0.2"/>
    <row r="127407" ht="12.75" customHeight="1" x14ac:dyDescent="0.2"/>
    <row r="127408" ht="12.75" customHeight="1" x14ac:dyDescent="0.2"/>
    <row r="127409" ht="12.75" customHeight="1" x14ac:dyDescent="0.2"/>
    <row r="127410" ht="12.75" customHeight="1" x14ac:dyDescent="0.2"/>
    <row r="127411" ht="12.75" customHeight="1" x14ac:dyDescent="0.2"/>
    <row r="127412" ht="12.75" customHeight="1" x14ac:dyDescent="0.2"/>
    <row r="127413" ht="12.75" customHeight="1" x14ac:dyDescent="0.2"/>
    <row r="127414" ht="12.75" customHeight="1" x14ac:dyDescent="0.2"/>
    <row r="127415" ht="12.75" customHeight="1" x14ac:dyDescent="0.2"/>
    <row r="127416" ht="12.75" customHeight="1" x14ac:dyDescent="0.2"/>
    <row r="127417" ht="12.75" customHeight="1" x14ac:dyDescent="0.2"/>
    <row r="127418" ht="12.75" customHeight="1" x14ac:dyDescent="0.2"/>
    <row r="127419" ht="12.75" customHeight="1" x14ac:dyDescent="0.2"/>
    <row r="127420" ht="12.75" customHeight="1" x14ac:dyDescent="0.2"/>
    <row r="127421" ht="12.75" customHeight="1" x14ac:dyDescent="0.2"/>
    <row r="127422" ht="12.75" customHeight="1" x14ac:dyDescent="0.2"/>
    <row r="127423" ht="12.75" customHeight="1" x14ac:dyDescent="0.2"/>
    <row r="127424" ht="12.75" customHeight="1" x14ac:dyDescent="0.2"/>
    <row r="127425" ht="12.75" customHeight="1" x14ac:dyDescent="0.2"/>
    <row r="127426" ht="12.75" customHeight="1" x14ac:dyDescent="0.2"/>
    <row r="127427" ht="12.75" customHeight="1" x14ac:dyDescent="0.2"/>
    <row r="127428" ht="12.75" customHeight="1" x14ac:dyDescent="0.2"/>
    <row r="127429" ht="12.75" customHeight="1" x14ac:dyDescent="0.2"/>
    <row r="127430" ht="12.75" customHeight="1" x14ac:dyDescent="0.2"/>
    <row r="127431" ht="12.75" customHeight="1" x14ac:dyDescent="0.2"/>
    <row r="127432" ht="12.75" customHeight="1" x14ac:dyDescent="0.2"/>
    <row r="127433" ht="12.75" customHeight="1" x14ac:dyDescent="0.2"/>
    <row r="127434" ht="12.75" customHeight="1" x14ac:dyDescent="0.2"/>
    <row r="127435" ht="12.75" customHeight="1" x14ac:dyDescent="0.2"/>
    <row r="127436" ht="12.75" customHeight="1" x14ac:dyDescent="0.2"/>
    <row r="127437" ht="12.75" customHeight="1" x14ac:dyDescent="0.2"/>
    <row r="127438" ht="12.75" customHeight="1" x14ac:dyDescent="0.2"/>
    <row r="127439" ht="12.75" customHeight="1" x14ac:dyDescent="0.2"/>
    <row r="127440" ht="12.75" customHeight="1" x14ac:dyDescent="0.2"/>
    <row r="127441" ht="12.75" customHeight="1" x14ac:dyDescent="0.2"/>
    <row r="127442" ht="12.75" customHeight="1" x14ac:dyDescent="0.2"/>
    <row r="127443" ht="12.75" customHeight="1" x14ac:dyDescent="0.2"/>
    <row r="127444" ht="12.75" customHeight="1" x14ac:dyDescent="0.2"/>
    <row r="127445" ht="12.75" customHeight="1" x14ac:dyDescent="0.2"/>
    <row r="127446" ht="12.75" customHeight="1" x14ac:dyDescent="0.2"/>
    <row r="127447" ht="12.75" customHeight="1" x14ac:dyDescent="0.2"/>
    <row r="127448" ht="12.75" customHeight="1" x14ac:dyDescent="0.2"/>
    <row r="127449" ht="12.75" customHeight="1" x14ac:dyDescent="0.2"/>
    <row r="127450" ht="12.75" customHeight="1" x14ac:dyDescent="0.2"/>
    <row r="127451" ht="12.75" customHeight="1" x14ac:dyDescent="0.2"/>
    <row r="127452" ht="12.75" customHeight="1" x14ac:dyDescent="0.2"/>
    <row r="127453" ht="12.75" customHeight="1" x14ac:dyDescent="0.2"/>
    <row r="127454" ht="12.75" customHeight="1" x14ac:dyDescent="0.2"/>
    <row r="127455" ht="12.75" customHeight="1" x14ac:dyDescent="0.2"/>
    <row r="127456" ht="12.75" customHeight="1" x14ac:dyDescent="0.2"/>
    <row r="127457" ht="12.75" customHeight="1" x14ac:dyDescent="0.2"/>
    <row r="127458" ht="12.75" customHeight="1" x14ac:dyDescent="0.2"/>
    <row r="127459" ht="12.75" customHeight="1" x14ac:dyDescent="0.2"/>
    <row r="127460" ht="12.75" customHeight="1" x14ac:dyDescent="0.2"/>
    <row r="127461" ht="12.75" customHeight="1" x14ac:dyDescent="0.2"/>
    <row r="127462" ht="12.75" customHeight="1" x14ac:dyDescent="0.2"/>
    <row r="127463" ht="12.75" customHeight="1" x14ac:dyDescent="0.2"/>
    <row r="127464" ht="12.75" customHeight="1" x14ac:dyDescent="0.2"/>
    <row r="127465" ht="12.75" customHeight="1" x14ac:dyDescent="0.2"/>
    <row r="127466" ht="12.75" customHeight="1" x14ac:dyDescent="0.2"/>
    <row r="127467" ht="12.75" customHeight="1" x14ac:dyDescent="0.2"/>
    <row r="127468" ht="12.75" customHeight="1" x14ac:dyDescent="0.2"/>
    <row r="127469" ht="12.75" customHeight="1" x14ac:dyDescent="0.2"/>
    <row r="127470" ht="12.75" customHeight="1" x14ac:dyDescent="0.2"/>
    <row r="127471" ht="12.75" customHeight="1" x14ac:dyDescent="0.2"/>
    <row r="127472" ht="12.75" customHeight="1" x14ac:dyDescent="0.2"/>
    <row r="127473" ht="12.75" customHeight="1" x14ac:dyDescent="0.2"/>
    <row r="127474" ht="12.75" customHeight="1" x14ac:dyDescent="0.2"/>
    <row r="127475" ht="12.75" customHeight="1" x14ac:dyDescent="0.2"/>
    <row r="127476" ht="12.75" customHeight="1" x14ac:dyDescent="0.2"/>
    <row r="127477" ht="12.75" customHeight="1" x14ac:dyDescent="0.2"/>
    <row r="127478" ht="12.75" customHeight="1" x14ac:dyDescent="0.2"/>
    <row r="127479" ht="12.75" customHeight="1" x14ac:dyDescent="0.2"/>
    <row r="127480" ht="12.75" customHeight="1" x14ac:dyDescent="0.2"/>
    <row r="127481" ht="12.75" customHeight="1" x14ac:dyDescent="0.2"/>
    <row r="127482" ht="12.75" customHeight="1" x14ac:dyDescent="0.2"/>
    <row r="127483" ht="12.75" customHeight="1" x14ac:dyDescent="0.2"/>
    <row r="127484" ht="12.75" customHeight="1" x14ac:dyDescent="0.2"/>
    <row r="127485" ht="12.75" customHeight="1" x14ac:dyDescent="0.2"/>
    <row r="127486" ht="12.75" customHeight="1" x14ac:dyDescent="0.2"/>
    <row r="127487" ht="12.75" customHeight="1" x14ac:dyDescent="0.2"/>
    <row r="127488" ht="12.75" customHeight="1" x14ac:dyDescent="0.2"/>
    <row r="127489" ht="12.75" customHeight="1" x14ac:dyDescent="0.2"/>
    <row r="127490" ht="12.75" customHeight="1" x14ac:dyDescent="0.2"/>
    <row r="127491" ht="12.75" customHeight="1" x14ac:dyDescent="0.2"/>
    <row r="127492" ht="12.75" customHeight="1" x14ac:dyDescent="0.2"/>
    <row r="127493" ht="12.75" customHeight="1" x14ac:dyDescent="0.2"/>
    <row r="127494" ht="12.75" customHeight="1" x14ac:dyDescent="0.2"/>
    <row r="127495" ht="12.75" customHeight="1" x14ac:dyDescent="0.2"/>
    <row r="127496" ht="12.75" customHeight="1" x14ac:dyDescent="0.2"/>
    <row r="127497" ht="12.75" customHeight="1" x14ac:dyDescent="0.2"/>
    <row r="127498" ht="12.75" customHeight="1" x14ac:dyDescent="0.2"/>
    <row r="127499" ht="12.75" customHeight="1" x14ac:dyDescent="0.2"/>
    <row r="127500" ht="12.75" customHeight="1" x14ac:dyDescent="0.2"/>
    <row r="127501" ht="12.75" customHeight="1" x14ac:dyDescent="0.2"/>
    <row r="127502" ht="12.75" customHeight="1" x14ac:dyDescent="0.2"/>
    <row r="127503" ht="12.75" customHeight="1" x14ac:dyDescent="0.2"/>
    <row r="127504" ht="12.75" customHeight="1" x14ac:dyDescent="0.2"/>
    <row r="127505" ht="12.75" customHeight="1" x14ac:dyDescent="0.2"/>
    <row r="127506" ht="12.75" customHeight="1" x14ac:dyDescent="0.2"/>
    <row r="127507" ht="12.75" customHeight="1" x14ac:dyDescent="0.2"/>
    <row r="127508" ht="12.75" customHeight="1" x14ac:dyDescent="0.2"/>
    <row r="127509" ht="12.75" customHeight="1" x14ac:dyDescent="0.2"/>
    <row r="127510" ht="12.75" customHeight="1" x14ac:dyDescent="0.2"/>
    <row r="127511" ht="12.75" customHeight="1" x14ac:dyDescent="0.2"/>
    <row r="127512" ht="12.75" customHeight="1" x14ac:dyDescent="0.2"/>
    <row r="127513" ht="12.75" customHeight="1" x14ac:dyDescent="0.2"/>
    <row r="127514" ht="12.75" customHeight="1" x14ac:dyDescent="0.2"/>
    <row r="127515" ht="12.75" customHeight="1" x14ac:dyDescent="0.2"/>
    <row r="127516" ht="12.75" customHeight="1" x14ac:dyDescent="0.2"/>
    <row r="127517" ht="12.75" customHeight="1" x14ac:dyDescent="0.2"/>
    <row r="127518" ht="12.75" customHeight="1" x14ac:dyDescent="0.2"/>
    <row r="127519" ht="12.75" customHeight="1" x14ac:dyDescent="0.2"/>
    <row r="127520" ht="12.75" customHeight="1" x14ac:dyDescent="0.2"/>
    <row r="127521" ht="12.75" customHeight="1" x14ac:dyDescent="0.2"/>
    <row r="127522" ht="12.75" customHeight="1" x14ac:dyDescent="0.2"/>
    <row r="127523" ht="12.75" customHeight="1" x14ac:dyDescent="0.2"/>
    <row r="127524" ht="12.75" customHeight="1" x14ac:dyDescent="0.2"/>
    <row r="127525" ht="12.75" customHeight="1" x14ac:dyDescent="0.2"/>
    <row r="127526" ht="12.75" customHeight="1" x14ac:dyDescent="0.2"/>
    <row r="127527" ht="12.75" customHeight="1" x14ac:dyDescent="0.2"/>
    <row r="127528" ht="12.75" customHeight="1" x14ac:dyDescent="0.2"/>
    <row r="127529" ht="12.75" customHeight="1" x14ac:dyDescent="0.2"/>
    <row r="127530" ht="12.75" customHeight="1" x14ac:dyDescent="0.2"/>
    <row r="127531" ht="12.75" customHeight="1" x14ac:dyDescent="0.2"/>
    <row r="127532" ht="12.75" customHeight="1" x14ac:dyDescent="0.2"/>
    <row r="127533" ht="12.75" customHeight="1" x14ac:dyDescent="0.2"/>
    <row r="127534" ht="12.75" customHeight="1" x14ac:dyDescent="0.2"/>
    <row r="127535" ht="12.75" customHeight="1" x14ac:dyDescent="0.2"/>
    <row r="127536" ht="12.75" customHeight="1" x14ac:dyDescent="0.2"/>
    <row r="127537" ht="12.75" customHeight="1" x14ac:dyDescent="0.2"/>
    <row r="127538" ht="12.75" customHeight="1" x14ac:dyDescent="0.2"/>
    <row r="127539" ht="12.75" customHeight="1" x14ac:dyDescent="0.2"/>
    <row r="127540" ht="12.75" customHeight="1" x14ac:dyDescent="0.2"/>
    <row r="127541" ht="12.75" customHeight="1" x14ac:dyDescent="0.2"/>
    <row r="127542" ht="12.75" customHeight="1" x14ac:dyDescent="0.2"/>
    <row r="127543" ht="12.75" customHeight="1" x14ac:dyDescent="0.2"/>
    <row r="127544" ht="12.75" customHeight="1" x14ac:dyDescent="0.2"/>
    <row r="127545" ht="12.75" customHeight="1" x14ac:dyDescent="0.2"/>
    <row r="127546" ht="12.75" customHeight="1" x14ac:dyDescent="0.2"/>
    <row r="127547" ht="12.75" customHeight="1" x14ac:dyDescent="0.2"/>
    <row r="127548" ht="12.75" customHeight="1" x14ac:dyDescent="0.2"/>
    <row r="127549" ht="12.75" customHeight="1" x14ac:dyDescent="0.2"/>
    <row r="127550" ht="12.75" customHeight="1" x14ac:dyDescent="0.2"/>
    <row r="127551" ht="12.75" customHeight="1" x14ac:dyDescent="0.2"/>
    <row r="127552" ht="12.75" customHeight="1" x14ac:dyDescent="0.2"/>
    <row r="127553" ht="12.75" customHeight="1" x14ac:dyDescent="0.2"/>
    <row r="127554" ht="12.75" customHeight="1" x14ac:dyDescent="0.2"/>
    <row r="127555" ht="12.75" customHeight="1" x14ac:dyDescent="0.2"/>
    <row r="127556" ht="12.75" customHeight="1" x14ac:dyDescent="0.2"/>
    <row r="127557" ht="12.75" customHeight="1" x14ac:dyDescent="0.2"/>
    <row r="127558" ht="12.75" customHeight="1" x14ac:dyDescent="0.2"/>
    <row r="127559" ht="12.75" customHeight="1" x14ac:dyDescent="0.2"/>
    <row r="127560" ht="12.75" customHeight="1" x14ac:dyDescent="0.2"/>
    <row r="127561" ht="12.75" customHeight="1" x14ac:dyDescent="0.2"/>
    <row r="127562" ht="12.75" customHeight="1" x14ac:dyDescent="0.2"/>
    <row r="127563" ht="12.75" customHeight="1" x14ac:dyDescent="0.2"/>
    <row r="127564" ht="12.75" customHeight="1" x14ac:dyDescent="0.2"/>
    <row r="127565" ht="12.75" customHeight="1" x14ac:dyDescent="0.2"/>
    <row r="127566" ht="12.75" customHeight="1" x14ac:dyDescent="0.2"/>
    <row r="127567" ht="12.75" customHeight="1" x14ac:dyDescent="0.2"/>
    <row r="127568" ht="12.75" customHeight="1" x14ac:dyDescent="0.2"/>
    <row r="127569" ht="12.75" customHeight="1" x14ac:dyDescent="0.2"/>
    <row r="127570" ht="12.75" customHeight="1" x14ac:dyDescent="0.2"/>
    <row r="127571" ht="12.75" customHeight="1" x14ac:dyDescent="0.2"/>
    <row r="127572" ht="12.75" customHeight="1" x14ac:dyDescent="0.2"/>
    <row r="127573" ht="12.75" customHeight="1" x14ac:dyDescent="0.2"/>
    <row r="127574" ht="12.75" customHeight="1" x14ac:dyDescent="0.2"/>
    <row r="127575" ht="12.75" customHeight="1" x14ac:dyDescent="0.2"/>
    <row r="127576" ht="12.75" customHeight="1" x14ac:dyDescent="0.2"/>
    <row r="127577" ht="12.75" customHeight="1" x14ac:dyDescent="0.2"/>
    <row r="127578" ht="12.75" customHeight="1" x14ac:dyDescent="0.2"/>
    <row r="127579" ht="12.75" customHeight="1" x14ac:dyDescent="0.2"/>
    <row r="127580" ht="12.75" customHeight="1" x14ac:dyDescent="0.2"/>
    <row r="127581" ht="12.75" customHeight="1" x14ac:dyDescent="0.2"/>
    <row r="127582" ht="12.75" customHeight="1" x14ac:dyDescent="0.2"/>
    <row r="127583" ht="12.75" customHeight="1" x14ac:dyDescent="0.2"/>
    <row r="127584" ht="12.75" customHeight="1" x14ac:dyDescent="0.2"/>
    <row r="127585" ht="12.75" customHeight="1" x14ac:dyDescent="0.2"/>
    <row r="127586" ht="12.75" customHeight="1" x14ac:dyDescent="0.2"/>
    <row r="127587" ht="12.75" customHeight="1" x14ac:dyDescent="0.2"/>
    <row r="127588" ht="12.75" customHeight="1" x14ac:dyDescent="0.2"/>
    <row r="127589" ht="12.75" customHeight="1" x14ac:dyDescent="0.2"/>
    <row r="127590" ht="12.75" customHeight="1" x14ac:dyDescent="0.2"/>
    <row r="127591" ht="12.75" customHeight="1" x14ac:dyDescent="0.2"/>
    <row r="127592" ht="12.75" customHeight="1" x14ac:dyDescent="0.2"/>
    <row r="127593" ht="12.75" customHeight="1" x14ac:dyDescent="0.2"/>
    <row r="127594" ht="12.75" customHeight="1" x14ac:dyDescent="0.2"/>
    <row r="127595" ht="12.75" customHeight="1" x14ac:dyDescent="0.2"/>
    <row r="127596" ht="12.75" customHeight="1" x14ac:dyDescent="0.2"/>
    <row r="127597" ht="12.75" customHeight="1" x14ac:dyDescent="0.2"/>
    <row r="127598" ht="12.75" customHeight="1" x14ac:dyDescent="0.2"/>
    <row r="127599" ht="12.75" customHeight="1" x14ac:dyDescent="0.2"/>
    <row r="127600" ht="12.75" customHeight="1" x14ac:dyDescent="0.2"/>
    <row r="127601" ht="12.75" customHeight="1" x14ac:dyDescent="0.2"/>
    <row r="127602" ht="12.75" customHeight="1" x14ac:dyDescent="0.2"/>
    <row r="127603" ht="12.75" customHeight="1" x14ac:dyDescent="0.2"/>
    <row r="127604" ht="12.75" customHeight="1" x14ac:dyDescent="0.2"/>
    <row r="127605" ht="12.75" customHeight="1" x14ac:dyDescent="0.2"/>
    <row r="127606" ht="12.75" customHeight="1" x14ac:dyDescent="0.2"/>
    <row r="127607" ht="12.75" customHeight="1" x14ac:dyDescent="0.2"/>
    <row r="127608" ht="12.75" customHeight="1" x14ac:dyDescent="0.2"/>
    <row r="127609" ht="12.75" customHeight="1" x14ac:dyDescent="0.2"/>
    <row r="127610" ht="12.75" customHeight="1" x14ac:dyDescent="0.2"/>
    <row r="127611" ht="12.75" customHeight="1" x14ac:dyDescent="0.2"/>
    <row r="127612" ht="12.75" customHeight="1" x14ac:dyDescent="0.2"/>
    <row r="127613" ht="12.75" customHeight="1" x14ac:dyDescent="0.2"/>
    <row r="127614" ht="12.75" customHeight="1" x14ac:dyDescent="0.2"/>
    <row r="127615" ht="12.75" customHeight="1" x14ac:dyDescent="0.2"/>
    <row r="127616" ht="12.75" customHeight="1" x14ac:dyDescent="0.2"/>
    <row r="127617" ht="12.75" customHeight="1" x14ac:dyDescent="0.2"/>
    <row r="127618" ht="12.75" customHeight="1" x14ac:dyDescent="0.2"/>
    <row r="127619" ht="12.75" customHeight="1" x14ac:dyDescent="0.2"/>
    <row r="127620" ht="12.75" customHeight="1" x14ac:dyDescent="0.2"/>
    <row r="127621" ht="12.75" customHeight="1" x14ac:dyDescent="0.2"/>
    <row r="127622" ht="12.75" customHeight="1" x14ac:dyDescent="0.2"/>
    <row r="127623" ht="12.75" customHeight="1" x14ac:dyDescent="0.2"/>
    <row r="127624" ht="12.75" customHeight="1" x14ac:dyDescent="0.2"/>
    <row r="127625" ht="12.75" customHeight="1" x14ac:dyDescent="0.2"/>
    <row r="127626" ht="12.75" customHeight="1" x14ac:dyDescent="0.2"/>
    <row r="127627" ht="12.75" customHeight="1" x14ac:dyDescent="0.2"/>
    <row r="127628" ht="12.75" customHeight="1" x14ac:dyDescent="0.2"/>
    <row r="127629" ht="12.75" customHeight="1" x14ac:dyDescent="0.2"/>
    <row r="127630" ht="12.75" customHeight="1" x14ac:dyDescent="0.2"/>
    <row r="127631" ht="12.75" customHeight="1" x14ac:dyDescent="0.2"/>
    <row r="127632" ht="12.75" customHeight="1" x14ac:dyDescent="0.2"/>
    <row r="127633" ht="12.75" customHeight="1" x14ac:dyDescent="0.2"/>
    <row r="127634" ht="12.75" customHeight="1" x14ac:dyDescent="0.2"/>
    <row r="127635" ht="12.75" customHeight="1" x14ac:dyDescent="0.2"/>
    <row r="127636" ht="12.75" customHeight="1" x14ac:dyDescent="0.2"/>
    <row r="127637" ht="12.75" customHeight="1" x14ac:dyDescent="0.2"/>
    <row r="127638" ht="12.75" customHeight="1" x14ac:dyDescent="0.2"/>
    <row r="127639" ht="12.75" customHeight="1" x14ac:dyDescent="0.2"/>
    <row r="127640" ht="12.75" customHeight="1" x14ac:dyDescent="0.2"/>
    <row r="127641" ht="12.75" customHeight="1" x14ac:dyDescent="0.2"/>
    <row r="127642" ht="12.75" customHeight="1" x14ac:dyDescent="0.2"/>
    <row r="127643" ht="12.75" customHeight="1" x14ac:dyDescent="0.2"/>
    <row r="127644" ht="12.75" customHeight="1" x14ac:dyDescent="0.2"/>
    <row r="127645" ht="12.75" customHeight="1" x14ac:dyDescent="0.2"/>
    <row r="127646" ht="12.75" customHeight="1" x14ac:dyDescent="0.2"/>
    <row r="127647" ht="12.75" customHeight="1" x14ac:dyDescent="0.2"/>
    <row r="127648" ht="12.75" customHeight="1" x14ac:dyDescent="0.2"/>
    <row r="127649" ht="12.75" customHeight="1" x14ac:dyDescent="0.2"/>
    <row r="127650" ht="12.75" customHeight="1" x14ac:dyDescent="0.2"/>
    <row r="127651" ht="12.75" customHeight="1" x14ac:dyDescent="0.2"/>
    <row r="127652" ht="12.75" customHeight="1" x14ac:dyDescent="0.2"/>
    <row r="127653" ht="12.75" customHeight="1" x14ac:dyDescent="0.2"/>
    <row r="127654" ht="12.75" customHeight="1" x14ac:dyDescent="0.2"/>
    <row r="127655" ht="12.75" customHeight="1" x14ac:dyDescent="0.2"/>
    <row r="127656" ht="12.75" customHeight="1" x14ac:dyDescent="0.2"/>
    <row r="127657" ht="12.75" customHeight="1" x14ac:dyDescent="0.2"/>
    <row r="127658" ht="12.75" customHeight="1" x14ac:dyDescent="0.2"/>
    <row r="127659" ht="12.75" customHeight="1" x14ac:dyDescent="0.2"/>
    <row r="127660" ht="12.75" customHeight="1" x14ac:dyDescent="0.2"/>
    <row r="127661" ht="12.75" customHeight="1" x14ac:dyDescent="0.2"/>
    <row r="127662" ht="12.75" customHeight="1" x14ac:dyDescent="0.2"/>
    <row r="127663" ht="12.75" customHeight="1" x14ac:dyDescent="0.2"/>
    <row r="127664" ht="12.75" customHeight="1" x14ac:dyDescent="0.2"/>
    <row r="127665" ht="12.75" customHeight="1" x14ac:dyDescent="0.2"/>
    <row r="127666" ht="12.75" customHeight="1" x14ac:dyDescent="0.2"/>
    <row r="127667" ht="12.75" customHeight="1" x14ac:dyDescent="0.2"/>
    <row r="127668" ht="12.75" customHeight="1" x14ac:dyDescent="0.2"/>
    <row r="127669" ht="12.75" customHeight="1" x14ac:dyDescent="0.2"/>
    <row r="127670" ht="12.75" customHeight="1" x14ac:dyDescent="0.2"/>
    <row r="127671" ht="12.75" customHeight="1" x14ac:dyDescent="0.2"/>
    <row r="127672" ht="12.75" customHeight="1" x14ac:dyDescent="0.2"/>
    <row r="127673" ht="12.75" customHeight="1" x14ac:dyDescent="0.2"/>
    <row r="127674" ht="12.75" customHeight="1" x14ac:dyDescent="0.2"/>
    <row r="127675" ht="12.75" customHeight="1" x14ac:dyDescent="0.2"/>
    <row r="127676" ht="12.75" customHeight="1" x14ac:dyDescent="0.2"/>
    <row r="127677" ht="12.75" customHeight="1" x14ac:dyDescent="0.2"/>
    <row r="127678" ht="12.75" customHeight="1" x14ac:dyDescent="0.2"/>
    <row r="127679" ht="12.75" customHeight="1" x14ac:dyDescent="0.2"/>
    <row r="127680" ht="12.75" customHeight="1" x14ac:dyDescent="0.2"/>
    <row r="127681" ht="12.75" customHeight="1" x14ac:dyDescent="0.2"/>
    <row r="127682" ht="12.75" customHeight="1" x14ac:dyDescent="0.2"/>
    <row r="127683" ht="12.75" customHeight="1" x14ac:dyDescent="0.2"/>
    <row r="127684" ht="12.75" customHeight="1" x14ac:dyDescent="0.2"/>
    <row r="127685" ht="12.75" customHeight="1" x14ac:dyDescent="0.2"/>
    <row r="127686" ht="12.75" customHeight="1" x14ac:dyDescent="0.2"/>
    <row r="127687" ht="12.75" customHeight="1" x14ac:dyDescent="0.2"/>
    <row r="127688" ht="12.75" customHeight="1" x14ac:dyDescent="0.2"/>
    <row r="127689" ht="12.75" customHeight="1" x14ac:dyDescent="0.2"/>
    <row r="127690" ht="12.75" customHeight="1" x14ac:dyDescent="0.2"/>
    <row r="127691" ht="12.75" customHeight="1" x14ac:dyDescent="0.2"/>
    <row r="127692" ht="12.75" customHeight="1" x14ac:dyDescent="0.2"/>
    <row r="127693" ht="12.75" customHeight="1" x14ac:dyDescent="0.2"/>
    <row r="127694" ht="12.75" customHeight="1" x14ac:dyDescent="0.2"/>
    <row r="127695" ht="12.75" customHeight="1" x14ac:dyDescent="0.2"/>
    <row r="127696" ht="12.75" customHeight="1" x14ac:dyDescent="0.2"/>
    <row r="127697" ht="12.75" customHeight="1" x14ac:dyDescent="0.2"/>
    <row r="127698" ht="12.75" customHeight="1" x14ac:dyDescent="0.2"/>
    <row r="127699" ht="12.75" customHeight="1" x14ac:dyDescent="0.2"/>
    <row r="127700" ht="12.75" customHeight="1" x14ac:dyDescent="0.2"/>
    <row r="127701" ht="12.75" customHeight="1" x14ac:dyDescent="0.2"/>
    <row r="127702" ht="12.75" customHeight="1" x14ac:dyDescent="0.2"/>
    <row r="127703" ht="12.75" customHeight="1" x14ac:dyDescent="0.2"/>
    <row r="127704" ht="12.75" customHeight="1" x14ac:dyDescent="0.2"/>
    <row r="127705" ht="12.75" customHeight="1" x14ac:dyDescent="0.2"/>
    <row r="127706" ht="12.75" customHeight="1" x14ac:dyDescent="0.2"/>
    <row r="127707" ht="12.75" customHeight="1" x14ac:dyDescent="0.2"/>
    <row r="127708" ht="12.75" customHeight="1" x14ac:dyDescent="0.2"/>
    <row r="127709" ht="12.75" customHeight="1" x14ac:dyDescent="0.2"/>
    <row r="127710" ht="12.75" customHeight="1" x14ac:dyDescent="0.2"/>
    <row r="127711" ht="12.75" customHeight="1" x14ac:dyDescent="0.2"/>
    <row r="127712" ht="12.75" customHeight="1" x14ac:dyDescent="0.2"/>
    <row r="127713" ht="12.75" customHeight="1" x14ac:dyDescent="0.2"/>
    <row r="127714" ht="12.75" customHeight="1" x14ac:dyDescent="0.2"/>
    <row r="127715" ht="12.75" customHeight="1" x14ac:dyDescent="0.2"/>
    <row r="127716" ht="12.75" customHeight="1" x14ac:dyDescent="0.2"/>
    <row r="127717" ht="12.75" customHeight="1" x14ac:dyDescent="0.2"/>
    <row r="127718" ht="12.75" customHeight="1" x14ac:dyDescent="0.2"/>
    <row r="127719" ht="12.75" customHeight="1" x14ac:dyDescent="0.2"/>
    <row r="127720" ht="12.75" customHeight="1" x14ac:dyDescent="0.2"/>
    <row r="127721" ht="12.75" customHeight="1" x14ac:dyDescent="0.2"/>
    <row r="127722" ht="12.75" customHeight="1" x14ac:dyDescent="0.2"/>
    <row r="127723" ht="12.75" customHeight="1" x14ac:dyDescent="0.2"/>
    <row r="127724" ht="12.75" customHeight="1" x14ac:dyDescent="0.2"/>
    <row r="127725" ht="12.75" customHeight="1" x14ac:dyDescent="0.2"/>
    <row r="127726" ht="12.75" customHeight="1" x14ac:dyDescent="0.2"/>
    <row r="127727" ht="12.75" customHeight="1" x14ac:dyDescent="0.2"/>
    <row r="127728" ht="12.75" customHeight="1" x14ac:dyDescent="0.2"/>
    <row r="127729" ht="12.75" customHeight="1" x14ac:dyDescent="0.2"/>
    <row r="127730" ht="12.75" customHeight="1" x14ac:dyDescent="0.2"/>
    <row r="127731" ht="12.75" customHeight="1" x14ac:dyDescent="0.2"/>
    <row r="127732" ht="12.75" customHeight="1" x14ac:dyDescent="0.2"/>
    <row r="127733" ht="12.75" customHeight="1" x14ac:dyDescent="0.2"/>
    <row r="127734" ht="12.75" customHeight="1" x14ac:dyDescent="0.2"/>
    <row r="127735" ht="12.75" customHeight="1" x14ac:dyDescent="0.2"/>
    <row r="127736" ht="12.75" customHeight="1" x14ac:dyDescent="0.2"/>
    <row r="127737" ht="12.75" customHeight="1" x14ac:dyDescent="0.2"/>
    <row r="127738" ht="12.75" customHeight="1" x14ac:dyDescent="0.2"/>
    <row r="127739" ht="12.75" customHeight="1" x14ac:dyDescent="0.2"/>
    <row r="127740" ht="12.75" customHeight="1" x14ac:dyDescent="0.2"/>
    <row r="127741" ht="12.75" customHeight="1" x14ac:dyDescent="0.2"/>
    <row r="127742" ht="12.75" customHeight="1" x14ac:dyDescent="0.2"/>
    <row r="127743" ht="12.75" customHeight="1" x14ac:dyDescent="0.2"/>
    <row r="127744" ht="12.75" customHeight="1" x14ac:dyDescent="0.2"/>
    <row r="127745" ht="12.75" customHeight="1" x14ac:dyDescent="0.2"/>
    <row r="127746" ht="12.75" customHeight="1" x14ac:dyDescent="0.2"/>
    <row r="127747" ht="12.75" customHeight="1" x14ac:dyDescent="0.2"/>
    <row r="127748" ht="12.75" customHeight="1" x14ac:dyDescent="0.2"/>
    <row r="127749" ht="12.75" customHeight="1" x14ac:dyDescent="0.2"/>
    <row r="127750" ht="12.75" customHeight="1" x14ac:dyDescent="0.2"/>
    <row r="127751" ht="12.75" customHeight="1" x14ac:dyDescent="0.2"/>
    <row r="127752" ht="12.75" customHeight="1" x14ac:dyDescent="0.2"/>
    <row r="127753" ht="12.75" customHeight="1" x14ac:dyDescent="0.2"/>
    <row r="127754" ht="12.75" customHeight="1" x14ac:dyDescent="0.2"/>
    <row r="127755" ht="12.75" customHeight="1" x14ac:dyDescent="0.2"/>
    <row r="127756" ht="12.75" customHeight="1" x14ac:dyDescent="0.2"/>
    <row r="127757" ht="12.75" customHeight="1" x14ac:dyDescent="0.2"/>
    <row r="127758" ht="12.75" customHeight="1" x14ac:dyDescent="0.2"/>
    <row r="127759" ht="12.75" customHeight="1" x14ac:dyDescent="0.2"/>
    <row r="127760" ht="12.75" customHeight="1" x14ac:dyDescent="0.2"/>
    <row r="127761" ht="12.75" customHeight="1" x14ac:dyDescent="0.2"/>
    <row r="127762" ht="12.75" customHeight="1" x14ac:dyDescent="0.2"/>
    <row r="127763" ht="12.75" customHeight="1" x14ac:dyDescent="0.2"/>
    <row r="127764" ht="12.75" customHeight="1" x14ac:dyDescent="0.2"/>
    <row r="127765" ht="12.75" customHeight="1" x14ac:dyDescent="0.2"/>
    <row r="127766" ht="12.75" customHeight="1" x14ac:dyDescent="0.2"/>
    <row r="127767" ht="12.75" customHeight="1" x14ac:dyDescent="0.2"/>
    <row r="127768" ht="12.75" customHeight="1" x14ac:dyDescent="0.2"/>
    <row r="127769" ht="12.75" customHeight="1" x14ac:dyDescent="0.2"/>
    <row r="127770" ht="12.75" customHeight="1" x14ac:dyDescent="0.2"/>
    <row r="127771" ht="12.75" customHeight="1" x14ac:dyDescent="0.2"/>
    <row r="127772" ht="12.75" customHeight="1" x14ac:dyDescent="0.2"/>
    <row r="127773" ht="12.75" customHeight="1" x14ac:dyDescent="0.2"/>
    <row r="127774" ht="12.75" customHeight="1" x14ac:dyDescent="0.2"/>
    <row r="127775" ht="12.75" customHeight="1" x14ac:dyDescent="0.2"/>
    <row r="127776" ht="12.75" customHeight="1" x14ac:dyDescent="0.2"/>
    <row r="127777" ht="12.75" customHeight="1" x14ac:dyDescent="0.2"/>
    <row r="127778" ht="12.75" customHeight="1" x14ac:dyDescent="0.2"/>
    <row r="127779" ht="12.75" customHeight="1" x14ac:dyDescent="0.2"/>
    <row r="127780" ht="12.75" customHeight="1" x14ac:dyDescent="0.2"/>
    <row r="127781" ht="12.75" customHeight="1" x14ac:dyDescent="0.2"/>
    <row r="127782" ht="12.75" customHeight="1" x14ac:dyDescent="0.2"/>
    <row r="127783" ht="12.75" customHeight="1" x14ac:dyDescent="0.2"/>
    <row r="127784" ht="12.75" customHeight="1" x14ac:dyDescent="0.2"/>
    <row r="127785" ht="12.75" customHeight="1" x14ac:dyDescent="0.2"/>
    <row r="127786" ht="12.75" customHeight="1" x14ac:dyDescent="0.2"/>
    <row r="127787" ht="12.75" customHeight="1" x14ac:dyDescent="0.2"/>
    <row r="127788" ht="12.75" customHeight="1" x14ac:dyDescent="0.2"/>
    <row r="127789" ht="12.75" customHeight="1" x14ac:dyDescent="0.2"/>
    <row r="127790" ht="12.75" customHeight="1" x14ac:dyDescent="0.2"/>
    <row r="127791" ht="12.75" customHeight="1" x14ac:dyDescent="0.2"/>
    <row r="127792" ht="12.75" customHeight="1" x14ac:dyDescent="0.2"/>
    <row r="127793" ht="12.75" customHeight="1" x14ac:dyDescent="0.2"/>
    <row r="127794" ht="12.75" customHeight="1" x14ac:dyDescent="0.2"/>
    <row r="127795" ht="12.75" customHeight="1" x14ac:dyDescent="0.2"/>
    <row r="127796" ht="12.75" customHeight="1" x14ac:dyDescent="0.2"/>
    <row r="127797" ht="12.75" customHeight="1" x14ac:dyDescent="0.2"/>
    <row r="127798" ht="12.75" customHeight="1" x14ac:dyDescent="0.2"/>
    <row r="127799" ht="12.75" customHeight="1" x14ac:dyDescent="0.2"/>
    <row r="127800" ht="12.75" customHeight="1" x14ac:dyDescent="0.2"/>
    <row r="127801" ht="12.75" customHeight="1" x14ac:dyDescent="0.2"/>
    <row r="127802" ht="12.75" customHeight="1" x14ac:dyDescent="0.2"/>
    <row r="127803" ht="12.75" customHeight="1" x14ac:dyDescent="0.2"/>
    <row r="127804" ht="12.75" customHeight="1" x14ac:dyDescent="0.2"/>
    <row r="127805" ht="12.75" customHeight="1" x14ac:dyDescent="0.2"/>
    <row r="127806" ht="12.75" customHeight="1" x14ac:dyDescent="0.2"/>
    <row r="127807" ht="12.75" customHeight="1" x14ac:dyDescent="0.2"/>
    <row r="127808" ht="12.75" customHeight="1" x14ac:dyDescent="0.2"/>
    <row r="127809" ht="12.75" customHeight="1" x14ac:dyDescent="0.2"/>
    <row r="127810" ht="12.75" customHeight="1" x14ac:dyDescent="0.2"/>
    <row r="127811" ht="12.75" customHeight="1" x14ac:dyDescent="0.2"/>
    <row r="127812" ht="12.75" customHeight="1" x14ac:dyDescent="0.2"/>
    <row r="127813" ht="12.75" customHeight="1" x14ac:dyDescent="0.2"/>
    <row r="127814" ht="12.75" customHeight="1" x14ac:dyDescent="0.2"/>
    <row r="127815" ht="12.75" customHeight="1" x14ac:dyDescent="0.2"/>
    <row r="127816" ht="12.75" customHeight="1" x14ac:dyDescent="0.2"/>
    <row r="127817" ht="12.75" customHeight="1" x14ac:dyDescent="0.2"/>
    <row r="127818" ht="12.75" customHeight="1" x14ac:dyDescent="0.2"/>
    <row r="127819" ht="12.75" customHeight="1" x14ac:dyDescent="0.2"/>
    <row r="127820" ht="12.75" customHeight="1" x14ac:dyDescent="0.2"/>
    <row r="127821" ht="12.75" customHeight="1" x14ac:dyDescent="0.2"/>
    <row r="127822" ht="12.75" customHeight="1" x14ac:dyDescent="0.2"/>
    <row r="127823" ht="12.75" customHeight="1" x14ac:dyDescent="0.2"/>
    <row r="127824" ht="12.75" customHeight="1" x14ac:dyDescent="0.2"/>
    <row r="127825" ht="12.75" customHeight="1" x14ac:dyDescent="0.2"/>
    <row r="127826" ht="12.75" customHeight="1" x14ac:dyDescent="0.2"/>
    <row r="127827" ht="12.75" customHeight="1" x14ac:dyDescent="0.2"/>
    <row r="127828" ht="12.75" customHeight="1" x14ac:dyDescent="0.2"/>
    <row r="127829" ht="12.75" customHeight="1" x14ac:dyDescent="0.2"/>
    <row r="127830" ht="12.75" customHeight="1" x14ac:dyDescent="0.2"/>
    <row r="127831" ht="12.75" customHeight="1" x14ac:dyDescent="0.2"/>
    <row r="127832" ht="12.75" customHeight="1" x14ac:dyDescent="0.2"/>
    <row r="127833" ht="12.75" customHeight="1" x14ac:dyDescent="0.2"/>
    <row r="127834" ht="12.75" customHeight="1" x14ac:dyDescent="0.2"/>
    <row r="127835" ht="12.75" customHeight="1" x14ac:dyDescent="0.2"/>
    <row r="127836" ht="12.75" customHeight="1" x14ac:dyDescent="0.2"/>
    <row r="127837" ht="12.75" customHeight="1" x14ac:dyDescent="0.2"/>
    <row r="127838" ht="12.75" customHeight="1" x14ac:dyDescent="0.2"/>
    <row r="127839" ht="12.75" customHeight="1" x14ac:dyDescent="0.2"/>
    <row r="127840" ht="12.75" customHeight="1" x14ac:dyDescent="0.2"/>
    <row r="127841" ht="12.75" customHeight="1" x14ac:dyDescent="0.2"/>
    <row r="127842" ht="12.75" customHeight="1" x14ac:dyDescent="0.2"/>
    <row r="127843" ht="12.75" customHeight="1" x14ac:dyDescent="0.2"/>
    <row r="127844" ht="12.75" customHeight="1" x14ac:dyDescent="0.2"/>
    <row r="127845" ht="12.75" customHeight="1" x14ac:dyDescent="0.2"/>
    <row r="127846" ht="12.75" customHeight="1" x14ac:dyDescent="0.2"/>
    <row r="127847" ht="12.75" customHeight="1" x14ac:dyDescent="0.2"/>
    <row r="127848" ht="12.75" customHeight="1" x14ac:dyDescent="0.2"/>
    <row r="127849" ht="12.75" customHeight="1" x14ac:dyDescent="0.2"/>
    <row r="127850" ht="12.75" customHeight="1" x14ac:dyDescent="0.2"/>
    <row r="127851" ht="12.75" customHeight="1" x14ac:dyDescent="0.2"/>
    <row r="127852" ht="12.75" customHeight="1" x14ac:dyDescent="0.2"/>
    <row r="127853" ht="12.75" customHeight="1" x14ac:dyDescent="0.2"/>
    <row r="127854" ht="12.75" customHeight="1" x14ac:dyDescent="0.2"/>
    <row r="127855" ht="12.75" customHeight="1" x14ac:dyDescent="0.2"/>
    <row r="127856" ht="12.75" customHeight="1" x14ac:dyDescent="0.2"/>
    <row r="127857" ht="12.75" customHeight="1" x14ac:dyDescent="0.2"/>
    <row r="127858" ht="12.75" customHeight="1" x14ac:dyDescent="0.2"/>
    <row r="127859" ht="12.75" customHeight="1" x14ac:dyDescent="0.2"/>
    <row r="127860" ht="12.75" customHeight="1" x14ac:dyDescent="0.2"/>
    <row r="127861" ht="12.75" customHeight="1" x14ac:dyDescent="0.2"/>
    <row r="127862" ht="12.75" customHeight="1" x14ac:dyDescent="0.2"/>
    <row r="127863" ht="12.75" customHeight="1" x14ac:dyDescent="0.2"/>
    <row r="127864" ht="12.75" customHeight="1" x14ac:dyDescent="0.2"/>
    <row r="127865" ht="12.75" customHeight="1" x14ac:dyDescent="0.2"/>
    <row r="127866" ht="12.75" customHeight="1" x14ac:dyDescent="0.2"/>
    <row r="127867" ht="12.75" customHeight="1" x14ac:dyDescent="0.2"/>
    <row r="127868" ht="12.75" customHeight="1" x14ac:dyDescent="0.2"/>
    <row r="127869" ht="12.75" customHeight="1" x14ac:dyDescent="0.2"/>
    <row r="127870" ht="12.75" customHeight="1" x14ac:dyDescent="0.2"/>
    <row r="127871" ht="12.75" customHeight="1" x14ac:dyDescent="0.2"/>
    <row r="127872" ht="12.75" customHeight="1" x14ac:dyDescent="0.2"/>
    <row r="127873" ht="12.75" customHeight="1" x14ac:dyDescent="0.2"/>
    <row r="127874" ht="12.75" customHeight="1" x14ac:dyDescent="0.2"/>
    <row r="127875" ht="12.75" customHeight="1" x14ac:dyDescent="0.2"/>
    <row r="127876" ht="12.75" customHeight="1" x14ac:dyDescent="0.2"/>
    <row r="127877" ht="12.75" customHeight="1" x14ac:dyDescent="0.2"/>
    <row r="127878" ht="12.75" customHeight="1" x14ac:dyDescent="0.2"/>
    <row r="127879" ht="12.75" customHeight="1" x14ac:dyDescent="0.2"/>
    <row r="127880" ht="12.75" customHeight="1" x14ac:dyDescent="0.2"/>
    <row r="127881" ht="12.75" customHeight="1" x14ac:dyDescent="0.2"/>
    <row r="127882" ht="12.75" customHeight="1" x14ac:dyDescent="0.2"/>
    <row r="127883" ht="12.75" customHeight="1" x14ac:dyDescent="0.2"/>
    <row r="127884" ht="12.75" customHeight="1" x14ac:dyDescent="0.2"/>
    <row r="127885" ht="12.75" customHeight="1" x14ac:dyDescent="0.2"/>
    <row r="127886" ht="12.75" customHeight="1" x14ac:dyDescent="0.2"/>
    <row r="127887" ht="12.75" customHeight="1" x14ac:dyDescent="0.2"/>
    <row r="127888" ht="12.75" customHeight="1" x14ac:dyDescent="0.2"/>
    <row r="127889" ht="12.75" customHeight="1" x14ac:dyDescent="0.2"/>
    <row r="127890" ht="12.75" customHeight="1" x14ac:dyDescent="0.2"/>
    <row r="127891" ht="12.75" customHeight="1" x14ac:dyDescent="0.2"/>
    <row r="127892" ht="12.75" customHeight="1" x14ac:dyDescent="0.2"/>
    <row r="127893" ht="12.75" customHeight="1" x14ac:dyDescent="0.2"/>
    <row r="127894" ht="12.75" customHeight="1" x14ac:dyDescent="0.2"/>
    <row r="127895" ht="12.75" customHeight="1" x14ac:dyDescent="0.2"/>
    <row r="127896" ht="12.75" customHeight="1" x14ac:dyDescent="0.2"/>
    <row r="127897" ht="12.75" customHeight="1" x14ac:dyDescent="0.2"/>
    <row r="127898" ht="12.75" customHeight="1" x14ac:dyDescent="0.2"/>
    <row r="127899" ht="12.75" customHeight="1" x14ac:dyDescent="0.2"/>
    <row r="127900" ht="12.75" customHeight="1" x14ac:dyDescent="0.2"/>
    <row r="127901" ht="12.75" customHeight="1" x14ac:dyDescent="0.2"/>
    <row r="127902" ht="12.75" customHeight="1" x14ac:dyDescent="0.2"/>
    <row r="127903" ht="12.75" customHeight="1" x14ac:dyDescent="0.2"/>
    <row r="127904" ht="12.75" customHeight="1" x14ac:dyDescent="0.2"/>
    <row r="127905" ht="12.75" customHeight="1" x14ac:dyDescent="0.2"/>
    <row r="127906" ht="12.75" customHeight="1" x14ac:dyDescent="0.2"/>
    <row r="127907" ht="12.75" customHeight="1" x14ac:dyDescent="0.2"/>
    <row r="127908" ht="12.75" customHeight="1" x14ac:dyDescent="0.2"/>
    <row r="127909" ht="12.75" customHeight="1" x14ac:dyDescent="0.2"/>
    <row r="127910" ht="12.75" customHeight="1" x14ac:dyDescent="0.2"/>
    <row r="127911" ht="12.75" customHeight="1" x14ac:dyDescent="0.2"/>
    <row r="127912" ht="12.75" customHeight="1" x14ac:dyDescent="0.2"/>
    <row r="127913" ht="12.75" customHeight="1" x14ac:dyDescent="0.2"/>
    <row r="127914" ht="12.75" customHeight="1" x14ac:dyDescent="0.2"/>
    <row r="127915" ht="12.75" customHeight="1" x14ac:dyDescent="0.2"/>
    <row r="127916" ht="12.75" customHeight="1" x14ac:dyDescent="0.2"/>
    <row r="127917" ht="12.75" customHeight="1" x14ac:dyDescent="0.2"/>
    <row r="127918" ht="12.75" customHeight="1" x14ac:dyDescent="0.2"/>
    <row r="127919" ht="12.75" customHeight="1" x14ac:dyDescent="0.2"/>
    <row r="127920" ht="12.75" customHeight="1" x14ac:dyDescent="0.2"/>
    <row r="127921" ht="12.75" customHeight="1" x14ac:dyDescent="0.2"/>
    <row r="127922" ht="12.75" customHeight="1" x14ac:dyDescent="0.2"/>
    <row r="127923" ht="12.75" customHeight="1" x14ac:dyDescent="0.2"/>
    <row r="127924" ht="12.75" customHeight="1" x14ac:dyDescent="0.2"/>
    <row r="127925" ht="12.75" customHeight="1" x14ac:dyDescent="0.2"/>
    <row r="127926" ht="12.75" customHeight="1" x14ac:dyDescent="0.2"/>
    <row r="127927" ht="12.75" customHeight="1" x14ac:dyDescent="0.2"/>
    <row r="127928" ht="12.75" customHeight="1" x14ac:dyDescent="0.2"/>
    <row r="127929" ht="12.75" customHeight="1" x14ac:dyDescent="0.2"/>
    <row r="127930" ht="12.75" customHeight="1" x14ac:dyDescent="0.2"/>
    <row r="127931" ht="12.75" customHeight="1" x14ac:dyDescent="0.2"/>
    <row r="127932" ht="12.75" customHeight="1" x14ac:dyDescent="0.2"/>
    <row r="127933" ht="12.75" customHeight="1" x14ac:dyDescent="0.2"/>
    <row r="127934" ht="12.75" customHeight="1" x14ac:dyDescent="0.2"/>
    <row r="127935" ht="12.75" customHeight="1" x14ac:dyDescent="0.2"/>
    <row r="127936" ht="12.75" customHeight="1" x14ac:dyDescent="0.2"/>
    <row r="127937" ht="12.75" customHeight="1" x14ac:dyDescent="0.2"/>
    <row r="127938" ht="12.75" customHeight="1" x14ac:dyDescent="0.2"/>
    <row r="127939" ht="12.75" customHeight="1" x14ac:dyDescent="0.2"/>
    <row r="127940" ht="12.75" customHeight="1" x14ac:dyDescent="0.2"/>
    <row r="127941" ht="12.75" customHeight="1" x14ac:dyDescent="0.2"/>
    <row r="127942" ht="12.75" customHeight="1" x14ac:dyDescent="0.2"/>
    <row r="127943" ht="12.75" customHeight="1" x14ac:dyDescent="0.2"/>
    <row r="127944" ht="12.75" customHeight="1" x14ac:dyDescent="0.2"/>
    <row r="127945" ht="12.75" customHeight="1" x14ac:dyDescent="0.2"/>
    <row r="127946" ht="12.75" customHeight="1" x14ac:dyDescent="0.2"/>
    <row r="127947" ht="12.75" customHeight="1" x14ac:dyDescent="0.2"/>
    <row r="127948" ht="12.75" customHeight="1" x14ac:dyDescent="0.2"/>
    <row r="127949" ht="12.75" customHeight="1" x14ac:dyDescent="0.2"/>
    <row r="127950" ht="12.75" customHeight="1" x14ac:dyDescent="0.2"/>
    <row r="127951" ht="12.75" customHeight="1" x14ac:dyDescent="0.2"/>
    <row r="127952" ht="12.75" customHeight="1" x14ac:dyDescent="0.2"/>
    <row r="127953" ht="12.75" customHeight="1" x14ac:dyDescent="0.2"/>
    <row r="127954" ht="12.75" customHeight="1" x14ac:dyDescent="0.2"/>
    <row r="127955" ht="12.75" customHeight="1" x14ac:dyDescent="0.2"/>
    <row r="127956" ht="12.75" customHeight="1" x14ac:dyDescent="0.2"/>
    <row r="127957" ht="12.75" customHeight="1" x14ac:dyDescent="0.2"/>
    <row r="127958" ht="12.75" customHeight="1" x14ac:dyDescent="0.2"/>
    <row r="127959" ht="12.75" customHeight="1" x14ac:dyDescent="0.2"/>
    <row r="127960" ht="12.75" customHeight="1" x14ac:dyDescent="0.2"/>
    <row r="127961" ht="12.75" customHeight="1" x14ac:dyDescent="0.2"/>
    <row r="127962" ht="12.75" customHeight="1" x14ac:dyDescent="0.2"/>
    <row r="127963" ht="12.75" customHeight="1" x14ac:dyDescent="0.2"/>
    <row r="127964" ht="12.75" customHeight="1" x14ac:dyDescent="0.2"/>
    <row r="127965" ht="12.75" customHeight="1" x14ac:dyDescent="0.2"/>
    <row r="127966" ht="12.75" customHeight="1" x14ac:dyDescent="0.2"/>
    <row r="127967" ht="12.75" customHeight="1" x14ac:dyDescent="0.2"/>
    <row r="127968" ht="12.75" customHeight="1" x14ac:dyDescent="0.2"/>
    <row r="127969" ht="12.75" customHeight="1" x14ac:dyDescent="0.2"/>
    <row r="127970" ht="12.75" customHeight="1" x14ac:dyDescent="0.2"/>
    <row r="127971" ht="12.75" customHeight="1" x14ac:dyDescent="0.2"/>
    <row r="127972" ht="12.75" customHeight="1" x14ac:dyDescent="0.2"/>
    <row r="127973" ht="12.75" customHeight="1" x14ac:dyDescent="0.2"/>
    <row r="127974" ht="12.75" customHeight="1" x14ac:dyDescent="0.2"/>
    <row r="127975" ht="12.75" customHeight="1" x14ac:dyDescent="0.2"/>
    <row r="127976" ht="12.75" customHeight="1" x14ac:dyDescent="0.2"/>
    <row r="127977" ht="12.75" customHeight="1" x14ac:dyDescent="0.2"/>
    <row r="127978" ht="12.75" customHeight="1" x14ac:dyDescent="0.2"/>
    <row r="127979" ht="12.75" customHeight="1" x14ac:dyDescent="0.2"/>
    <row r="127980" ht="12.75" customHeight="1" x14ac:dyDescent="0.2"/>
    <row r="127981" ht="12.75" customHeight="1" x14ac:dyDescent="0.2"/>
    <row r="127982" ht="12.75" customHeight="1" x14ac:dyDescent="0.2"/>
    <row r="127983" ht="12.75" customHeight="1" x14ac:dyDescent="0.2"/>
    <row r="127984" ht="12.75" customHeight="1" x14ac:dyDescent="0.2"/>
    <row r="127985" ht="12.75" customHeight="1" x14ac:dyDescent="0.2"/>
    <row r="127986" ht="12.75" customHeight="1" x14ac:dyDescent="0.2"/>
    <row r="127987" ht="12.75" customHeight="1" x14ac:dyDescent="0.2"/>
    <row r="127988" ht="12.75" customHeight="1" x14ac:dyDescent="0.2"/>
    <row r="127989" ht="12.75" customHeight="1" x14ac:dyDescent="0.2"/>
    <row r="127990" ht="12.75" customHeight="1" x14ac:dyDescent="0.2"/>
    <row r="127991" ht="12.75" customHeight="1" x14ac:dyDescent="0.2"/>
    <row r="127992" ht="12.75" customHeight="1" x14ac:dyDescent="0.2"/>
    <row r="127993" ht="12.75" customHeight="1" x14ac:dyDescent="0.2"/>
    <row r="127994" ht="12.75" customHeight="1" x14ac:dyDescent="0.2"/>
    <row r="127995" ht="12.75" customHeight="1" x14ac:dyDescent="0.2"/>
    <row r="127996" ht="12.75" customHeight="1" x14ac:dyDescent="0.2"/>
    <row r="127997" ht="12.75" customHeight="1" x14ac:dyDescent="0.2"/>
    <row r="127998" ht="12.75" customHeight="1" x14ac:dyDescent="0.2"/>
    <row r="127999" ht="12.75" customHeight="1" x14ac:dyDescent="0.2"/>
    <row r="128000" ht="12.75" customHeight="1" x14ac:dyDescent="0.2"/>
    <row r="128001" ht="12.75" customHeight="1" x14ac:dyDescent="0.2"/>
    <row r="128002" ht="12.75" customHeight="1" x14ac:dyDescent="0.2"/>
    <row r="128003" ht="12.75" customHeight="1" x14ac:dyDescent="0.2"/>
    <row r="128004" ht="12.75" customHeight="1" x14ac:dyDescent="0.2"/>
    <row r="128005" ht="12.75" customHeight="1" x14ac:dyDescent="0.2"/>
    <row r="128006" ht="12.75" customHeight="1" x14ac:dyDescent="0.2"/>
    <row r="128007" ht="12.75" customHeight="1" x14ac:dyDescent="0.2"/>
    <row r="128008" ht="12.75" customHeight="1" x14ac:dyDescent="0.2"/>
    <row r="128009" ht="12.75" customHeight="1" x14ac:dyDescent="0.2"/>
    <row r="128010" ht="12.75" customHeight="1" x14ac:dyDescent="0.2"/>
    <row r="128011" ht="12.75" customHeight="1" x14ac:dyDescent="0.2"/>
    <row r="128012" ht="12.75" customHeight="1" x14ac:dyDescent="0.2"/>
    <row r="128013" ht="12.75" customHeight="1" x14ac:dyDescent="0.2"/>
    <row r="128014" ht="12.75" customHeight="1" x14ac:dyDescent="0.2"/>
    <row r="128015" ht="12.75" customHeight="1" x14ac:dyDescent="0.2"/>
    <row r="128016" ht="12.75" customHeight="1" x14ac:dyDescent="0.2"/>
    <row r="128017" ht="12.75" customHeight="1" x14ac:dyDescent="0.2"/>
    <row r="128018" ht="12.75" customHeight="1" x14ac:dyDescent="0.2"/>
    <row r="128019" ht="12.75" customHeight="1" x14ac:dyDescent="0.2"/>
    <row r="128020" ht="12.75" customHeight="1" x14ac:dyDescent="0.2"/>
    <row r="128021" ht="12.75" customHeight="1" x14ac:dyDescent="0.2"/>
    <row r="128022" ht="12.75" customHeight="1" x14ac:dyDescent="0.2"/>
    <row r="128023" ht="12.75" customHeight="1" x14ac:dyDescent="0.2"/>
    <row r="128024" ht="12.75" customHeight="1" x14ac:dyDescent="0.2"/>
    <row r="128025" ht="12.75" customHeight="1" x14ac:dyDescent="0.2"/>
    <row r="128026" ht="12.75" customHeight="1" x14ac:dyDescent="0.2"/>
    <row r="128027" ht="12.75" customHeight="1" x14ac:dyDescent="0.2"/>
    <row r="128028" ht="12.75" customHeight="1" x14ac:dyDescent="0.2"/>
    <row r="128029" ht="12.75" customHeight="1" x14ac:dyDescent="0.2"/>
    <row r="128030" ht="12.75" customHeight="1" x14ac:dyDescent="0.2"/>
    <row r="128031" ht="12.75" customHeight="1" x14ac:dyDescent="0.2"/>
    <row r="128032" ht="12.75" customHeight="1" x14ac:dyDescent="0.2"/>
    <row r="128033" ht="12.75" customHeight="1" x14ac:dyDescent="0.2"/>
    <row r="128034" ht="12.75" customHeight="1" x14ac:dyDescent="0.2"/>
    <row r="128035" ht="12.75" customHeight="1" x14ac:dyDescent="0.2"/>
    <row r="128036" ht="12.75" customHeight="1" x14ac:dyDescent="0.2"/>
    <row r="128037" ht="12.75" customHeight="1" x14ac:dyDescent="0.2"/>
    <row r="128038" ht="12.75" customHeight="1" x14ac:dyDescent="0.2"/>
    <row r="128039" ht="12.75" customHeight="1" x14ac:dyDescent="0.2"/>
    <row r="128040" ht="12.75" customHeight="1" x14ac:dyDescent="0.2"/>
    <row r="128041" ht="12.75" customHeight="1" x14ac:dyDescent="0.2"/>
    <row r="128042" ht="12.75" customHeight="1" x14ac:dyDescent="0.2"/>
    <row r="128043" ht="12.75" customHeight="1" x14ac:dyDescent="0.2"/>
    <row r="128044" ht="12.75" customHeight="1" x14ac:dyDescent="0.2"/>
    <row r="128045" ht="12.75" customHeight="1" x14ac:dyDescent="0.2"/>
    <row r="128046" ht="12.75" customHeight="1" x14ac:dyDescent="0.2"/>
    <row r="128047" ht="12.75" customHeight="1" x14ac:dyDescent="0.2"/>
    <row r="128048" ht="12.75" customHeight="1" x14ac:dyDescent="0.2"/>
    <row r="128049" ht="12.75" customHeight="1" x14ac:dyDescent="0.2"/>
    <row r="128050" ht="12.75" customHeight="1" x14ac:dyDescent="0.2"/>
    <row r="128051" ht="12.75" customHeight="1" x14ac:dyDescent="0.2"/>
    <row r="128052" ht="12.75" customHeight="1" x14ac:dyDescent="0.2"/>
    <row r="128053" ht="12.75" customHeight="1" x14ac:dyDescent="0.2"/>
    <row r="128054" ht="12.75" customHeight="1" x14ac:dyDescent="0.2"/>
    <row r="128055" ht="12.75" customHeight="1" x14ac:dyDescent="0.2"/>
    <row r="128056" ht="12.75" customHeight="1" x14ac:dyDescent="0.2"/>
    <row r="128057" ht="12.75" customHeight="1" x14ac:dyDescent="0.2"/>
    <row r="128058" ht="12.75" customHeight="1" x14ac:dyDescent="0.2"/>
    <row r="128059" ht="12.75" customHeight="1" x14ac:dyDescent="0.2"/>
    <row r="128060" ht="12.75" customHeight="1" x14ac:dyDescent="0.2"/>
    <row r="128061" ht="12.75" customHeight="1" x14ac:dyDescent="0.2"/>
    <row r="128062" ht="12.75" customHeight="1" x14ac:dyDescent="0.2"/>
    <row r="128063" ht="12.75" customHeight="1" x14ac:dyDescent="0.2"/>
    <row r="128064" ht="12.75" customHeight="1" x14ac:dyDescent="0.2"/>
    <row r="128065" ht="12.75" customHeight="1" x14ac:dyDescent="0.2"/>
    <row r="128066" ht="12.75" customHeight="1" x14ac:dyDescent="0.2"/>
    <row r="128067" ht="12.75" customHeight="1" x14ac:dyDescent="0.2"/>
    <row r="128068" ht="12.75" customHeight="1" x14ac:dyDescent="0.2"/>
    <row r="128069" ht="12.75" customHeight="1" x14ac:dyDescent="0.2"/>
    <row r="128070" ht="12.75" customHeight="1" x14ac:dyDescent="0.2"/>
    <row r="128071" ht="12.75" customHeight="1" x14ac:dyDescent="0.2"/>
    <row r="128072" ht="12.75" customHeight="1" x14ac:dyDescent="0.2"/>
    <row r="128073" ht="12.75" customHeight="1" x14ac:dyDescent="0.2"/>
    <row r="128074" ht="12.75" customHeight="1" x14ac:dyDescent="0.2"/>
    <row r="128075" ht="12.75" customHeight="1" x14ac:dyDescent="0.2"/>
    <row r="128076" ht="12.75" customHeight="1" x14ac:dyDescent="0.2"/>
    <row r="128077" ht="12.75" customHeight="1" x14ac:dyDescent="0.2"/>
    <row r="128078" ht="12.75" customHeight="1" x14ac:dyDescent="0.2"/>
    <row r="128079" ht="12.75" customHeight="1" x14ac:dyDescent="0.2"/>
    <row r="128080" ht="12.75" customHeight="1" x14ac:dyDescent="0.2"/>
    <row r="128081" ht="12.75" customHeight="1" x14ac:dyDescent="0.2"/>
    <row r="128082" ht="12.75" customHeight="1" x14ac:dyDescent="0.2"/>
    <row r="128083" ht="12.75" customHeight="1" x14ac:dyDescent="0.2"/>
    <row r="128084" ht="12.75" customHeight="1" x14ac:dyDescent="0.2"/>
    <row r="128085" ht="12.75" customHeight="1" x14ac:dyDescent="0.2"/>
    <row r="128086" ht="12.75" customHeight="1" x14ac:dyDescent="0.2"/>
    <row r="128087" ht="12.75" customHeight="1" x14ac:dyDescent="0.2"/>
    <row r="128088" ht="12.75" customHeight="1" x14ac:dyDescent="0.2"/>
    <row r="128089" ht="12.75" customHeight="1" x14ac:dyDescent="0.2"/>
    <row r="128090" ht="12.75" customHeight="1" x14ac:dyDescent="0.2"/>
    <row r="128091" ht="12.75" customHeight="1" x14ac:dyDescent="0.2"/>
    <row r="128092" ht="12.75" customHeight="1" x14ac:dyDescent="0.2"/>
    <row r="128093" ht="12.75" customHeight="1" x14ac:dyDescent="0.2"/>
    <row r="128094" ht="12.75" customHeight="1" x14ac:dyDescent="0.2"/>
    <row r="128095" ht="12.75" customHeight="1" x14ac:dyDescent="0.2"/>
    <row r="128096" ht="12.75" customHeight="1" x14ac:dyDescent="0.2"/>
    <row r="128097" ht="12.75" customHeight="1" x14ac:dyDescent="0.2"/>
    <row r="128098" ht="12.75" customHeight="1" x14ac:dyDescent="0.2"/>
    <row r="128099" ht="12.75" customHeight="1" x14ac:dyDescent="0.2"/>
    <row r="128100" ht="12.75" customHeight="1" x14ac:dyDescent="0.2"/>
    <row r="128101" ht="12.75" customHeight="1" x14ac:dyDescent="0.2"/>
    <row r="128102" ht="12.75" customHeight="1" x14ac:dyDescent="0.2"/>
    <row r="128103" ht="12.75" customHeight="1" x14ac:dyDescent="0.2"/>
    <row r="128104" ht="12.75" customHeight="1" x14ac:dyDescent="0.2"/>
    <row r="128105" ht="12.75" customHeight="1" x14ac:dyDescent="0.2"/>
    <row r="128106" ht="12.75" customHeight="1" x14ac:dyDescent="0.2"/>
    <row r="128107" ht="12.75" customHeight="1" x14ac:dyDescent="0.2"/>
    <row r="128108" ht="12.75" customHeight="1" x14ac:dyDescent="0.2"/>
    <row r="128109" ht="12.75" customHeight="1" x14ac:dyDescent="0.2"/>
    <row r="128110" ht="12.75" customHeight="1" x14ac:dyDescent="0.2"/>
    <row r="128111" ht="12.75" customHeight="1" x14ac:dyDescent="0.2"/>
    <row r="128112" ht="12.75" customHeight="1" x14ac:dyDescent="0.2"/>
    <row r="128113" ht="12.75" customHeight="1" x14ac:dyDescent="0.2"/>
    <row r="128114" ht="12.75" customHeight="1" x14ac:dyDescent="0.2"/>
    <row r="128115" ht="12.75" customHeight="1" x14ac:dyDescent="0.2"/>
    <row r="128116" ht="12.75" customHeight="1" x14ac:dyDescent="0.2"/>
    <row r="128117" ht="12.75" customHeight="1" x14ac:dyDescent="0.2"/>
    <row r="128118" ht="12.75" customHeight="1" x14ac:dyDescent="0.2"/>
    <row r="128119" ht="12.75" customHeight="1" x14ac:dyDescent="0.2"/>
    <row r="128120" ht="12.75" customHeight="1" x14ac:dyDescent="0.2"/>
    <row r="128121" ht="12.75" customHeight="1" x14ac:dyDescent="0.2"/>
    <row r="128122" ht="12.75" customHeight="1" x14ac:dyDescent="0.2"/>
    <row r="128123" ht="12.75" customHeight="1" x14ac:dyDescent="0.2"/>
    <row r="128124" ht="12.75" customHeight="1" x14ac:dyDescent="0.2"/>
    <row r="128125" ht="12.75" customHeight="1" x14ac:dyDescent="0.2"/>
    <row r="128126" ht="12.75" customHeight="1" x14ac:dyDescent="0.2"/>
    <row r="128127" ht="12.75" customHeight="1" x14ac:dyDescent="0.2"/>
    <row r="128128" ht="12.75" customHeight="1" x14ac:dyDescent="0.2"/>
    <row r="128129" ht="12.75" customHeight="1" x14ac:dyDescent="0.2"/>
    <row r="128130" ht="12.75" customHeight="1" x14ac:dyDescent="0.2"/>
    <row r="128131" ht="12.75" customHeight="1" x14ac:dyDescent="0.2"/>
    <row r="128132" ht="12.75" customHeight="1" x14ac:dyDescent="0.2"/>
    <row r="128133" ht="12.75" customHeight="1" x14ac:dyDescent="0.2"/>
    <row r="128134" ht="12.75" customHeight="1" x14ac:dyDescent="0.2"/>
    <row r="128135" ht="12.75" customHeight="1" x14ac:dyDescent="0.2"/>
    <row r="128136" ht="12.75" customHeight="1" x14ac:dyDescent="0.2"/>
    <row r="128137" ht="12.75" customHeight="1" x14ac:dyDescent="0.2"/>
    <row r="128138" ht="12.75" customHeight="1" x14ac:dyDescent="0.2"/>
    <row r="128139" ht="12.75" customHeight="1" x14ac:dyDescent="0.2"/>
    <row r="128140" ht="12.75" customHeight="1" x14ac:dyDescent="0.2"/>
    <row r="128141" ht="12.75" customHeight="1" x14ac:dyDescent="0.2"/>
    <row r="128142" ht="12.75" customHeight="1" x14ac:dyDescent="0.2"/>
    <row r="128143" ht="12.75" customHeight="1" x14ac:dyDescent="0.2"/>
    <row r="128144" ht="12.75" customHeight="1" x14ac:dyDescent="0.2"/>
    <row r="128145" ht="12.75" customHeight="1" x14ac:dyDescent="0.2"/>
    <row r="128146" ht="12.75" customHeight="1" x14ac:dyDescent="0.2"/>
    <row r="128147" ht="12.75" customHeight="1" x14ac:dyDescent="0.2"/>
    <row r="128148" ht="12.75" customHeight="1" x14ac:dyDescent="0.2"/>
    <row r="128149" ht="12.75" customHeight="1" x14ac:dyDescent="0.2"/>
    <row r="128150" ht="12.75" customHeight="1" x14ac:dyDescent="0.2"/>
    <row r="128151" ht="12.75" customHeight="1" x14ac:dyDescent="0.2"/>
    <row r="128152" ht="12.75" customHeight="1" x14ac:dyDescent="0.2"/>
    <row r="128153" ht="12.75" customHeight="1" x14ac:dyDescent="0.2"/>
    <row r="128154" ht="12.75" customHeight="1" x14ac:dyDescent="0.2"/>
    <row r="128155" ht="12.75" customHeight="1" x14ac:dyDescent="0.2"/>
    <row r="128156" ht="12.75" customHeight="1" x14ac:dyDescent="0.2"/>
    <row r="128157" ht="12.75" customHeight="1" x14ac:dyDescent="0.2"/>
    <row r="128158" ht="12.75" customHeight="1" x14ac:dyDescent="0.2"/>
    <row r="128159" ht="12.75" customHeight="1" x14ac:dyDescent="0.2"/>
    <row r="128160" ht="12.75" customHeight="1" x14ac:dyDescent="0.2"/>
    <row r="128161" ht="12.75" customHeight="1" x14ac:dyDescent="0.2"/>
    <row r="128162" ht="12.75" customHeight="1" x14ac:dyDescent="0.2"/>
    <row r="128163" ht="12.75" customHeight="1" x14ac:dyDescent="0.2"/>
    <row r="128164" ht="12.75" customHeight="1" x14ac:dyDescent="0.2"/>
    <row r="128165" ht="12.75" customHeight="1" x14ac:dyDescent="0.2"/>
    <row r="128166" ht="12.75" customHeight="1" x14ac:dyDescent="0.2"/>
    <row r="128167" ht="12.75" customHeight="1" x14ac:dyDescent="0.2"/>
    <row r="128168" ht="12.75" customHeight="1" x14ac:dyDescent="0.2"/>
    <row r="128169" ht="12.75" customHeight="1" x14ac:dyDescent="0.2"/>
    <row r="128170" ht="12.75" customHeight="1" x14ac:dyDescent="0.2"/>
    <row r="128171" ht="12.75" customHeight="1" x14ac:dyDescent="0.2"/>
    <row r="128172" ht="12.75" customHeight="1" x14ac:dyDescent="0.2"/>
    <row r="128173" ht="12.75" customHeight="1" x14ac:dyDescent="0.2"/>
    <row r="128174" ht="12.75" customHeight="1" x14ac:dyDescent="0.2"/>
    <row r="128175" ht="12.75" customHeight="1" x14ac:dyDescent="0.2"/>
    <row r="128176" ht="12.75" customHeight="1" x14ac:dyDescent="0.2"/>
    <row r="128177" ht="12.75" customHeight="1" x14ac:dyDescent="0.2"/>
    <row r="128178" ht="12.75" customHeight="1" x14ac:dyDescent="0.2"/>
    <row r="128179" ht="12.75" customHeight="1" x14ac:dyDescent="0.2"/>
    <row r="128180" ht="12.75" customHeight="1" x14ac:dyDescent="0.2"/>
    <row r="128181" ht="12.75" customHeight="1" x14ac:dyDescent="0.2"/>
    <row r="128182" ht="12.75" customHeight="1" x14ac:dyDescent="0.2"/>
    <row r="128183" ht="12.75" customHeight="1" x14ac:dyDescent="0.2"/>
    <row r="128184" ht="12.75" customHeight="1" x14ac:dyDescent="0.2"/>
    <row r="128185" ht="12.75" customHeight="1" x14ac:dyDescent="0.2"/>
    <row r="128186" ht="12.75" customHeight="1" x14ac:dyDescent="0.2"/>
    <row r="128187" ht="12.75" customHeight="1" x14ac:dyDescent="0.2"/>
    <row r="128188" ht="12.75" customHeight="1" x14ac:dyDescent="0.2"/>
    <row r="128189" ht="12.75" customHeight="1" x14ac:dyDescent="0.2"/>
    <row r="128190" ht="12.75" customHeight="1" x14ac:dyDescent="0.2"/>
    <row r="128191" ht="12.75" customHeight="1" x14ac:dyDescent="0.2"/>
    <row r="128192" ht="12.75" customHeight="1" x14ac:dyDescent="0.2"/>
    <row r="128193" ht="12.75" customHeight="1" x14ac:dyDescent="0.2"/>
    <row r="128194" ht="12.75" customHeight="1" x14ac:dyDescent="0.2"/>
    <row r="128195" ht="12.75" customHeight="1" x14ac:dyDescent="0.2"/>
    <row r="128196" ht="12.75" customHeight="1" x14ac:dyDescent="0.2"/>
    <row r="128197" ht="12.75" customHeight="1" x14ac:dyDescent="0.2"/>
    <row r="128198" ht="12.75" customHeight="1" x14ac:dyDescent="0.2"/>
    <row r="128199" ht="12.75" customHeight="1" x14ac:dyDescent="0.2"/>
    <row r="128200" ht="12.75" customHeight="1" x14ac:dyDescent="0.2"/>
    <row r="128201" ht="12.75" customHeight="1" x14ac:dyDescent="0.2"/>
    <row r="128202" ht="12.75" customHeight="1" x14ac:dyDescent="0.2"/>
    <row r="128203" ht="12.75" customHeight="1" x14ac:dyDescent="0.2"/>
    <row r="128204" ht="12.75" customHeight="1" x14ac:dyDescent="0.2"/>
    <row r="128205" ht="12.75" customHeight="1" x14ac:dyDescent="0.2"/>
    <row r="128206" ht="12.75" customHeight="1" x14ac:dyDescent="0.2"/>
    <row r="128207" ht="12.75" customHeight="1" x14ac:dyDescent="0.2"/>
    <row r="128208" ht="12.75" customHeight="1" x14ac:dyDescent="0.2"/>
    <row r="128209" ht="12.75" customHeight="1" x14ac:dyDescent="0.2"/>
    <row r="128210" ht="12.75" customHeight="1" x14ac:dyDescent="0.2"/>
    <row r="128211" ht="12.75" customHeight="1" x14ac:dyDescent="0.2"/>
    <row r="128212" ht="12.75" customHeight="1" x14ac:dyDescent="0.2"/>
    <row r="128213" ht="12.75" customHeight="1" x14ac:dyDescent="0.2"/>
    <row r="128214" ht="12.75" customHeight="1" x14ac:dyDescent="0.2"/>
    <row r="128215" ht="12.75" customHeight="1" x14ac:dyDescent="0.2"/>
    <row r="128216" ht="12.75" customHeight="1" x14ac:dyDescent="0.2"/>
    <row r="128217" ht="12.75" customHeight="1" x14ac:dyDescent="0.2"/>
    <row r="128218" ht="12.75" customHeight="1" x14ac:dyDescent="0.2"/>
    <row r="128219" ht="12.75" customHeight="1" x14ac:dyDescent="0.2"/>
    <row r="128220" ht="12.75" customHeight="1" x14ac:dyDescent="0.2"/>
    <row r="128221" ht="12.75" customHeight="1" x14ac:dyDescent="0.2"/>
    <row r="128222" ht="12.75" customHeight="1" x14ac:dyDescent="0.2"/>
    <row r="128223" ht="12.75" customHeight="1" x14ac:dyDescent="0.2"/>
    <row r="128224" ht="12.75" customHeight="1" x14ac:dyDescent="0.2"/>
    <row r="128225" ht="12.75" customHeight="1" x14ac:dyDescent="0.2"/>
    <row r="128226" ht="12.75" customHeight="1" x14ac:dyDescent="0.2"/>
    <row r="128227" ht="12.75" customHeight="1" x14ac:dyDescent="0.2"/>
    <row r="128228" ht="12.75" customHeight="1" x14ac:dyDescent="0.2"/>
    <row r="128229" ht="12.75" customHeight="1" x14ac:dyDescent="0.2"/>
    <row r="128230" ht="12.75" customHeight="1" x14ac:dyDescent="0.2"/>
    <row r="128231" ht="12.75" customHeight="1" x14ac:dyDescent="0.2"/>
    <row r="128232" ht="12.75" customHeight="1" x14ac:dyDescent="0.2"/>
    <row r="128233" ht="12.75" customHeight="1" x14ac:dyDescent="0.2"/>
    <row r="128234" ht="12.75" customHeight="1" x14ac:dyDescent="0.2"/>
    <row r="128235" ht="12.75" customHeight="1" x14ac:dyDescent="0.2"/>
    <row r="128236" ht="12.75" customHeight="1" x14ac:dyDescent="0.2"/>
    <row r="128237" ht="12.75" customHeight="1" x14ac:dyDescent="0.2"/>
    <row r="128238" ht="12.75" customHeight="1" x14ac:dyDescent="0.2"/>
    <row r="128239" ht="12.75" customHeight="1" x14ac:dyDescent="0.2"/>
    <row r="128240" ht="12.75" customHeight="1" x14ac:dyDescent="0.2"/>
    <row r="128241" ht="12.75" customHeight="1" x14ac:dyDescent="0.2"/>
    <row r="128242" ht="12.75" customHeight="1" x14ac:dyDescent="0.2"/>
    <row r="128243" ht="12.75" customHeight="1" x14ac:dyDescent="0.2"/>
    <row r="128244" ht="12.75" customHeight="1" x14ac:dyDescent="0.2"/>
    <row r="128245" ht="12.75" customHeight="1" x14ac:dyDescent="0.2"/>
    <row r="128246" ht="12.75" customHeight="1" x14ac:dyDescent="0.2"/>
    <row r="128247" ht="12.75" customHeight="1" x14ac:dyDescent="0.2"/>
    <row r="128248" ht="12.75" customHeight="1" x14ac:dyDescent="0.2"/>
    <row r="128249" ht="12.75" customHeight="1" x14ac:dyDescent="0.2"/>
    <row r="128250" ht="12.75" customHeight="1" x14ac:dyDescent="0.2"/>
    <row r="128251" ht="12.75" customHeight="1" x14ac:dyDescent="0.2"/>
    <row r="128252" ht="12.75" customHeight="1" x14ac:dyDescent="0.2"/>
    <row r="128253" ht="12.75" customHeight="1" x14ac:dyDescent="0.2"/>
    <row r="128254" ht="12.75" customHeight="1" x14ac:dyDescent="0.2"/>
    <row r="128255" ht="12.75" customHeight="1" x14ac:dyDescent="0.2"/>
    <row r="128256" ht="12.75" customHeight="1" x14ac:dyDescent="0.2"/>
    <row r="128257" ht="12.75" customHeight="1" x14ac:dyDescent="0.2"/>
    <row r="128258" ht="12.75" customHeight="1" x14ac:dyDescent="0.2"/>
    <row r="128259" ht="12.75" customHeight="1" x14ac:dyDescent="0.2"/>
    <row r="128260" ht="12.75" customHeight="1" x14ac:dyDescent="0.2"/>
    <row r="128261" ht="12.75" customHeight="1" x14ac:dyDescent="0.2"/>
    <row r="128262" ht="12.75" customHeight="1" x14ac:dyDescent="0.2"/>
    <row r="128263" ht="12.75" customHeight="1" x14ac:dyDescent="0.2"/>
    <row r="128264" ht="12.75" customHeight="1" x14ac:dyDescent="0.2"/>
    <row r="128265" ht="12.75" customHeight="1" x14ac:dyDescent="0.2"/>
    <row r="128266" ht="12.75" customHeight="1" x14ac:dyDescent="0.2"/>
    <row r="128267" ht="12.75" customHeight="1" x14ac:dyDescent="0.2"/>
    <row r="128268" ht="12.75" customHeight="1" x14ac:dyDescent="0.2"/>
    <row r="128269" ht="12.75" customHeight="1" x14ac:dyDescent="0.2"/>
    <row r="128270" ht="12.75" customHeight="1" x14ac:dyDescent="0.2"/>
    <row r="128271" ht="12.75" customHeight="1" x14ac:dyDescent="0.2"/>
    <row r="128272" ht="12.75" customHeight="1" x14ac:dyDescent="0.2"/>
    <row r="128273" ht="12.75" customHeight="1" x14ac:dyDescent="0.2"/>
    <row r="128274" ht="12.75" customHeight="1" x14ac:dyDescent="0.2"/>
    <row r="128275" ht="12.75" customHeight="1" x14ac:dyDescent="0.2"/>
    <row r="128276" ht="12.75" customHeight="1" x14ac:dyDescent="0.2"/>
    <row r="128277" ht="12.75" customHeight="1" x14ac:dyDescent="0.2"/>
    <row r="128278" ht="12.75" customHeight="1" x14ac:dyDescent="0.2"/>
    <row r="128279" ht="12.75" customHeight="1" x14ac:dyDescent="0.2"/>
    <row r="128280" ht="12.75" customHeight="1" x14ac:dyDescent="0.2"/>
    <row r="128281" ht="12.75" customHeight="1" x14ac:dyDescent="0.2"/>
    <row r="128282" ht="12.75" customHeight="1" x14ac:dyDescent="0.2"/>
    <row r="128283" ht="12.75" customHeight="1" x14ac:dyDescent="0.2"/>
    <row r="128284" ht="12.75" customHeight="1" x14ac:dyDescent="0.2"/>
    <row r="128285" ht="12.75" customHeight="1" x14ac:dyDescent="0.2"/>
    <row r="128286" ht="12.75" customHeight="1" x14ac:dyDescent="0.2"/>
    <row r="128287" ht="12.75" customHeight="1" x14ac:dyDescent="0.2"/>
    <row r="128288" ht="12.75" customHeight="1" x14ac:dyDescent="0.2"/>
    <row r="128289" ht="12.75" customHeight="1" x14ac:dyDescent="0.2"/>
    <row r="128290" ht="12.75" customHeight="1" x14ac:dyDescent="0.2"/>
    <row r="128291" ht="12.75" customHeight="1" x14ac:dyDescent="0.2"/>
    <row r="128292" ht="12.75" customHeight="1" x14ac:dyDescent="0.2"/>
    <row r="128293" ht="12.75" customHeight="1" x14ac:dyDescent="0.2"/>
    <row r="128294" ht="12.75" customHeight="1" x14ac:dyDescent="0.2"/>
    <row r="128295" ht="12.75" customHeight="1" x14ac:dyDescent="0.2"/>
    <row r="128296" ht="12.75" customHeight="1" x14ac:dyDescent="0.2"/>
    <row r="128297" ht="12.75" customHeight="1" x14ac:dyDescent="0.2"/>
    <row r="128298" ht="12.75" customHeight="1" x14ac:dyDescent="0.2"/>
    <row r="128299" ht="12.75" customHeight="1" x14ac:dyDescent="0.2"/>
    <row r="128300" ht="12.75" customHeight="1" x14ac:dyDescent="0.2"/>
    <row r="128301" ht="12.75" customHeight="1" x14ac:dyDescent="0.2"/>
    <row r="128302" ht="12.75" customHeight="1" x14ac:dyDescent="0.2"/>
    <row r="128303" ht="12.75" customHeight="1" x14ac:dyDescent="0.2"/>
    <row r="128304" ht="12.75" customHeight="1" x14ac:dyDescent="0.2"/>
    <row r="128305" ht="12.75" customHeight="1" x14ac:dyDescent="0.2"/>
    <row r="128306" ht="12.75" customHeight="1" x14ac:dyDescent="0.2"/>
    <row r="128307" ht="12.75" customHeight="1" x14ac:dyDescent="0.2"/>
    <row r="128308" ht="12.75" customHeight="1" x14ac:dyDescent="0.2"/>
    <row r="128309" ht="12.75" customHeight="1" x14ac:dyDescent="0.2"/>
    <row r="128310" ht="12.75" customHeight="1" x14ac:dyDescent="0.2"/>
    <row r="128311" ht="12.75" customHeight="1" x14ac:dyDescent="0.2"/>
    <row r="128312" ht="12.75" customHeight="1" x14ac:dyDescent="0.2"/>
    <row r="128313" ht="12.75" customHeight="1" x14ac:dyDescent="0.2"/>
    <row r="128314" ht="12.75" customHeight="1" x14ac:dyDescent="0.2"/>
    <row r="128315" ht="12.75" customHeight="1" x14ac:dyDescent="0.2"/>
    <row r="128316" ht="12.75" customHeight="1" x14ac:dyDescent="0.2"/>
    <row r="128317" ht="12.75" customHeight="1" x14ac:dyDescent="0.2"/>
    <row r="128318" ht="12.75" customHeight="1" x14ac:dyDescent="0.2"/>
    <row r="128319" ht="12.75" customHeight="1" x14ac:dyDescent="0.2"/>
    <row r="128320" ht="12.75" customHeight="1" x14ac:dyDescent="0.2"/>
    <row r="128321" ht="12.75" customHeight="1" x14ac:dyDescent="0.2"/>
    <row r="128322" ht="12.75" customHeight="1" x14ac:dyDescent="0.2"/>
    <row r="128323" ht="12.75" customHeight="1" x14ac:dyDescent="0.2"/>
    <row r="128324" ht="12.75" customHeight="1" x14ac:dyDescent="0.2"/>
    <row r="128325" ht="12.75" customHeight="1" x14ac:dyDescent="0.2"/>
    <row r="128326" ht="12.75" customHeight="1" x14ac:dyDescent="0.2"/>
    <row r="128327" ht="12.75" customHeight="1" x14ac:dyDescent="0.2"/>
    <row r="128328" ht="12.75" customHeight="1" x14ac:dyDescent="0.2"/>
    <row r="128329" ht="12.75" customHeight="1" x14ac:dyDescent="0.2"/>
    <row r="128330" ht="12.75" customHeight="1" x14ac:dyDescent="0.2"/>
    <row r="128331" ht="12.75" customHeight="1" x14ac:dyDescent="0.2"/>
    <row r="128332" ht="12.75" customHeight="1" x14ac:dyDescent="0.2"/>
    <row r="128333" ht="12.75" customHeight="1" x14ac:dyDescent="0.2"/>
    <row r="128334" ht="12.75" customHeight="1" x14ac:dyDescent="0.2"/>
    <row r="128335" ht="12.75" customHeight="1" x14ac:dyDescent="0.2"/>
    <row r="128336" ht="12.75" customHeight="1" x14ac:dyDescent="0.2"/>
    <row r="128337" ht="12.75" customHeight="1" x14ac:dyDescent="0.2"/>
    <row r="128338" ht="12.75" customHeight="1" x14ac:dyDescent="0.2"/>
    <row r="128339" ht="12.75" customHeight="1" x14ac:dyDescent="0.2"/>
    <row r="128340" ht="12.75" customHeight="1" x14ac:dyDescent="0.2"/>
    <row r="128341" ht="12.75" customHeight="1" x14ac:dyDescent="0.2"/>
    <row r="128342" ht="12.75" customHeight="1" x14ac:dyDescent="0.2"/>
    <row r="128343" ht="12.75" customHeight="1" x14ac:dyDescent="0.2"/>
    <row r="128344" ht="12.75" customHeight="1" x14ac:dyDescent="0.2"/>
    <row r="128345" ht="12.75" customHeight="1" x14ac:dyDescent="0.2"/>
    <row r="128346" ht="12.75" customHeight="1" x14ac:dyDescent="0.2"/>
    <row r="128347" ht="12.75" customHeight="1" x14ac:dyDescent="0.2"/>
    <row r="128348" ht="12.75" customHeight="1" x14ac:dyDescent="0.2"/>
    <row r="128349" ht="12.75" customHeight="1" x14ac:dyDescent="0.2"/>
    <row r="128350" ht="12.75" customHeight="1" x14ac:dyDescent="0.2"/>
    <row r="128351" ht="12.75" customHeight="1" x14ac:dyDescent="0.2"/>
    <row r="128352" ht="12.75" customHeight="1" x14ac:dyDescent="0.2"/>
    <row r="128353" ht="12.75" customHeight="1" x14ac:dyDescent="0.2"/>
    <row r="128354" ht="12.75" customHeight="1" x14ac:dyDescent="0.2"/>
    <row r="128355" ht="12.75" customHeight="1" x14ac:dyDescent="0.2"/>
    <row r="128356" ht="12.75" customHeight="1" x14ac:dyDescent="0.2"/>
    <row r="128357" ht="12.75" customHeight="1" x14ac:dyDescent="0.2"/>
    <row r="128358" ht="12.75" customHeight="1" x14ac:dyDescent="0.2"/>
    <row r="128359" ht="12.75" customHeight="1" x14ac:dyDescent="0.2"/>
    <row r="128360" ht="12.75" customHeight="1" x14ac:dyDescent="0.2"/>
    <row r="128361" ht="12.75" customHeight="1" x14ac:dyDescent="0.2"/>
    <row r="128362" ht="12.75" customHeight="1" x14ac:dyDescent="0.2"/>
    <row r="128363" ht="12.75" customHeight="1" x14ac:dyDescent="0.2"/>
    <row r="128364" ht="12.75" customHeight="1" x14ac:dyDescent="0.2"/>
    <row r="128365" ht="12.75" customHeight="1" x14ac:dyDescent="0.2"/>
    <row r="128366" ht="12.75" customHeight="1" x14ac:dyDescent="0.2"/>
    <row r="128367" ht="12.75" customHeight="1" x14ac:dyDescent="0.2"/>
    <row r="128368" ht="12.75" customHeight="1" x14ac:dyDescent="0.2"/>
    <row r="128369" ht="12.75" customHeight="1" x14ac:dyDescent="0.2"/>
    <row r="128370" ht="12.75" customHeight="1" x14ac:dyDescent="0.2"/>
    <row r="128371" ht="12.75" customHeight="1" x14ac:dyDescent="0.2"/>
    <row r="128372" ht="12.75" customHeight="1" x14ac:dyDescent="0.2"/>
    <row r="128373" ht="12.75" customHeight="1" x14ac:dyDescent="0.2"/>
    <row r="128374" ht="12.75" customHeight="1" x14ac:dyDescent="0.2"/>
    <row r="128375" ht="12.75" customHeight="1" x14ac:dyDescent="0.2"/>
    <row r="128376" ht="12.75" customHeight="1" x14ac:dyDescent="0.2"/>
    <row r="128377" ht="12.75" customHeight="1" x14ac:dyDescent="0.2"/>
    <row r="128378" ht="12.75" customHeight="1" x14ac:dyDescent="0.2"/>
    <row r="128379" ht="12.75" customHeight="1" x14ac:dyDescent="0.2"/>
    <row r="128380" ht="12.75" customHeight="1" x14ac:dyDescent="0.2"/>
    <row r="128381" ht="12.75" customHeight="1" x14ac:dyDescent="0.2"/>
    <row r="128382" ht="12.75" customHeight="1" x14ac:dyDescent="0.2"/>
    <row r="128383" ht="12.75" customHeight="1" x14ac:dyDescent="0.2"/>
    <row r="128384" ht="12.75" customHeight="1" x14ac:dyDescent="0.2"/>
    <row r="128385" ht="12.75" customHeight="1" x14ac:dyDescent="0.2"/>
    <row r="128386" ht="12.75" customHeight="1" x14ac:dyDescent="0.2"/>
    <row r="128387" ht="12.75" customHeight="1" x14ac:dyDescent="0.2"/>
    <row r="128388" ht="12.75" customHeight="1" x14ac:dyDescent="0.2"/>
    <row r="128389" ht="12.75" customHeight="1" x14ac:dyDescent="0.2"/>
    <row r="128390" ht="12.75" customHeight="1" x14ac:dyDescent="0.2"/>
    <row r="128391" ht="12.75" customHeight="1" x14ac:dyDescent="0.2"/>
    <row r="128392" ht="12.75" customHeight="1" x14ac:dyDescent="0.2"/>
    <row r="128393" ht="12.75" customHeight="1" x14ac:dyDescent="0.2"/>
    <row r="128394" ht="12.75" customHeight="1" x14ac:dyDescent="0.2"/>
    <row r="128395" ht="12.75" customHeight="1" x14ac:dyDescent="0.2"/>
    <row r="128396" ht="12.75" customHeight="1" x14ac:dyDescent="0.2"/>
    <row r="128397" ht="12.75" customHeight="1" x14ac:dyDescent="0.2"/>
    <row r="128398" ht="12.75" customHeight="1" x14ac:dyDescent="0.2"/>
    <row r="128399" ht="12.75" customHeight="1" x14ac:dyDescent="0.2"/>
    <row r="128400" ht="12.75" customHeight="1" x14ac:dyDescent="0.2"/>
    <row r="128401" ht="12.75" customHeight="1" x14ac:dyDescent="0.2"/>
    <row r="128402" ht="12.75" customHeight="1" x14ac:dyDescent="0.2"/>
    <row r="128403" ht="12.75" customHeight="1" x14ac:dyDescent="0.2"/>
    <row r="128404" ht="12.75" customHeight="1" x14ac:dyDescent="0.2"/>
    <row r="128405" ht="12.75" customHeight="1" x14ac:dyDescent="0.2"/>
    <row r="128406" ht="12.75" customHeight="1" x14ac:dyDescent="0.2"/>
    <row r="128407" ht="12.75" customHeight="1" x14ac:dyDescent="0.2"/>
    <row r="128408" ht="12.75" customHeight="1" x14ac:dyDescent="0.2"/>
    <row r="128409" ht="12.75" customHeight="1" x14ac:dyDescent="0.2"/>
    <row r="128410" ht="12.75" customHeight="1" x14ac:dyDescent="0.2"/>
    <row r="128411" ht="12.75" customHeight="1" x14ac:dyDescent="0.2"/>
    <row r="128412" ht="12.75" customHeight="1" x14ac:dyDescent="0.2"/>
    <row r="128413" ht="12.75" customHeight="1" x14ac:dyDescent="0.2"/>
    <row r="128414" ht="12.75" customHeight="1" x14ac:dyDescent="0.2"/>
    <row r="128415" ht="12.75" customHeight="1" x14ac:dyDescent="0.2"/>
    <row r="128416" ht="12.75" customHeight="1" x14ac:dyDescent="0.2"/>
    <row r="128417" ht="12.75" customHeight="1" x14ac:dyDescent="0.2"/>
    <row r="128418" ht="12.75" customHeight="1" x14ac:dyDescent="0.2"/>
    <row r="128419" ht="12.75" customHeight="1" x14ac:dyDescent="0.2"/>
    <row r="128420" ht="12.75" customHeight="1" x14ac:dyDescent="0.2"/>
    <row r="128421" ht="12.75" customHeight="1" x14ac:dyDescent="0.2"/>
    <row r="128422" ht="12.75" customHeight="1" x14ac:dyDescent="0.2"/>
    <row r="128423" ht="12.75" customHeight="1" x14ac:dyDescent="0.2"/>
    <row r="128424" ht="12.75" customHeight="1" x14ac:dyDescent="0.2"/>
    <row r="128425" ht="12.75" customHeight="1" x14ac:dyDescent="0.2"/>
    <row r="128426" ht="12.75" customHeight="1" x14ac:dyDescent="0.2"/>
    <row r="128427" ht="12.75" customHeight="1" x14ac:dyDescent="0.2"/>
    <row r="128428" ht="12.75" customHeight="1" x14ac:dyDescent="0.2"/>
    <row r="128429" ht="12.75" customHeight="1" x14ac:dyDescent="0.2"/>
    <row r="128430" ht="12.75" customHeight="1" x14ac:dyDescent="0.2"/>
    <row r="128431" ht="12.75" customHeight="1" x14ac:dyDescent="0.2"/>
    <row r="128432" ht="12.75" customHeight="1" x14ac:dyDescent="0.2"/>
    <row r="128433" ht="12.75" customHeight="1" x14ac:dyDescent="0.2"/>
    <row r="128434" ht="12.75" customHeight="1" x14ac:dyDescent="0.2"/>
    <row r="128435" ht="12.75" customHeight="1" x14ac:dyDescent="0.2"/>
    <row r="128436" ht="12.75" customHeight="1" x14ac:dyDescent="0.2"/>
    <row r="128437" ht="12.75" customHeight="1" x14ac:dyDescent="0.2"/>
    <row r="128438" ht="12.75" customHeight="1" x14ac:dyDescent="0.2"/>
    <row r="128439" ht="12.75" customHeight="1" x14ac:dyDescent="0.2"/>
    <row r="128440" ht="12.75" customHeight="1" x14ac:dyDescent="0.2"/>
    <row r="128441" ht="12.75" customHeight="1" x14ac:dyDescent="0.2"/>
    <row r="128442" ht="12.75" customHeight="1" x14ac:dyDescent="0.2"/>
    <row r="128443" ht="12.75" customHeight="1" x14ac:dyDescent="0.2"/>
    <row r="128444" ht="12.75" customHeight="1" x14ac:dyDescent="0.2"/>
    <row r="128445" ht="12.75" customHeight="1" x14ac:dyDescent="0.2"/>
    <row r="128446" ht="12.75" customHeight="1" x14ac:dyDescent="0.2"/>
    <row r="128447" ht="12.75" customHeight="1" x14ac:dyDescent="0.2"/>
    <row r="128448" ht="12.75" customHeight="1" x14ac:dyDescent="0.2"/>
    <row r="128449" ht="12.75" customHeight="1" x14ac:dyDescent="0.2"/>
    <row r="128450" ht="12.75" customHeight="1" x14ac:dyDescent="0.2"/>
    <row r="128451" ht="12.75" customHeight="1" x14ac:dyDescent="0.2"/>
    <row r="128452" ht="12.75" customHeight="1" x14ac:dyDescent="0.2"/>
    <row r="128453" ht="12.75" customHeight="1" x14ac:dyDescent="0.2"/>
    <row r="128454" ht="12.75" customHeight="1" x14ac:dyDescent="0.2"/>
    <row r="128455" ht="12.75" customHeight="1" x14ac:dyDescent="0.2"/>
    <row r="128456" ht="12.75" customHeight="1" x14ac:dyDescent="0.2"/>
    <row r="128457" ht="12.75" customHeight="1" x14ac:dyDescent="0.2"/>
    <row r="128458" ht="12.75" customHeight="1" x14ac:dyDescent="0.2"/>
    <row r="128459" ht="12.75" customHeight="1" x14ac:dyDescent="0.2"/>
    <row r="128460" ht="12.75" customHeight="1" x14ac:dyDescent="0.2"/>
    <row r="128461" ht="12.75" customHeight="1" x14ac:dyDescent="0.2"/>
    <row r="128462" ht="12.75" customHeight="1" x14ac:dyDescent="0.2"/>
    <row r="128463" ht="12.75" customHeight="1" x14ac:dyDescent="0.2"/>
    <row r="128464" ht="12.75" customHeight="1" x14ac:dyDescent="0.2"/>
    <row r="128465" ht="12.75" customHeight="1" x14ac:dyDescent="0.2"/>
    <row r="128466" ht="12.75" customHeight="1" x14ac:dyDescent="0.2"/>
    <row r="128467" ht="12.75" customHeight="1" x14ac:dyDescent="0.2"/>
    <row r="128468" ht="12.75" customHeight="1" x14ac:dyDescent="0.2"/>
    <row r="128469" ht="12.75" customHeight="1" x14ac:dyDescent="0.2"/>
    <row r="128470" ht="12.75" customHeight="1" x14ac:dyDescent="0.2"/>
    <row r="128471" ht="12.75" customHeight="1" x14ac:dyDescent="0.2"/>
    <row r="128472" ht="12.75" customHeight="1" x14ac:dyDescent="0.2"/>
    <row r="128473" ht="12.75" customHeight="1" x14ac:dyDescent="0.2"/>
    <row r="128474" ht="12.75" customHeight="1" x14ac:dyDescent="0.2"/>
    <row r="128475" ht="12.75" customHeight="1" x14ac:dyDescent="0.2"/>
    <row r="128476" ht="12.75" customHeight="1" x14ac:dyDescent="0.2"/>
    <row r="128477" ht="12.75" customHeight="1" x14ac:dyDescent="0.2"/>
    <row r="128478" ht="12.75" customHeight="1" x14ac:dyDescent="0.2"/>
    <row r="128479" ht="12.75" customHeight="1" x14ac:dyDescent="0.2"/>
    <row r="128480" ht="12.75" customHeight="1" x14ac:dyDescent="0.2"/>
    <row r="128481" ht="12.75" customHeight="1" x14ac:dyDescent="0.2"/>
    <row r="128482" ht="12.75" customHeight="1" x14ac:dyDescent="0.2"/>
    <row r="128483" ht="12.75" customHeight="1" x14ac:dyDescent="0.2"/>
    <row r="128484" ht="12.75" customHeight="1" x14ac:dyDescent="0.2"/>
    <row r="128485" ht="12.75" customHeight="1" x14ac:dyDescent="0.2"/>
    <row r="128486" ht="12.75" customHeight="1" x14ac:dyDescent="0.2"/>
    <row r="128487" ht="12.75" customHeight="1" x14ac:dyDescent="0.2"/>
    <row r="128488" ht="12.75" customHeight="1" x14ac:dyDescent="0.2"/>
    <row r="128489" ht="12.75" customHeight="1" x14ac:dyDescent="0.2"/>
    <row r="128490" ht="12.75" customHeight="1" x14ac:dyDescent="0.2"/>
    <row r="128491" ht="12.75" customHeight="1" x14ac:dyDescent="0.2"/>
    <row r="128492" ht="12.75" customHeight="1" x14ac:dyDescent="0.2"/>
    <row r="128493" ht="12.75" customHeight="1" x14ac:dyDescent="0.2"/>
    <row r="128494" ht="12.75" customHeight="1" x14ac:dyDescent="0.2"/>
    <row r="128495" ht="12.75" customHeight="1" x14ac:dyDescent="0.2"/>
    <row r="128496" ht="12.75" customHeight="1" x14ac:dyDescent="0.2"/>
    <row r="128497" ht="12.75" customHeight="1" x14ac:dyDescent="0.2"/>
    <row r="128498" ht="12.75" customHeight="1" x14ac:dyDescent="0.2"/>
    <row r="128499" ht="12.75" customHeight="1" x14ac:dyDescent="0.2"/>
    <row r="128500" ht="12.75" customHeight="1" x14ac:dyDescent="0.2"/>
    <row r="128501" ht="12.75" customHeight="1" x14ac:dyDescent="0.2"/>
    <row r="128502" ht="12.75" customHeight="1" x14ac:dyDescent="0.2"/>
    <row r="128503" ht="12.75" customHeight="1" x14ac:dyDescent="0.2"/>
    <row r="128504" ht="12.75" customHeight="1" x14ac:dyDescent="0.2"/>
    <row r="128505" ht="12.75" customHeight="1" x14ac:dyDescent="0.2"/>
    <row r="128506" ht="12.75" customHeight="1" x14ac:dyDescent="0.2"/>
    <row r="128507" ht="12.75" customHeight="1" x14ac:dyDescent="0.2"/>
    <row r="128508" ht="12.75" customHeight="1" x14ac:dyDescent="0.2"/>
    <row r="128509" ht="12.75" customHeight="1" x14ac:dyDescent="0.2"/>
    <row r="128510" ht="12.75" customHeight="1" x14ac:dyDescent="0.2"/>
    <row r="128511" ht="12.75" customHeight="1" x14ac:dyDescent="0.2"/>
    <row r="128512" ht="12.75" customHeight="1" x14ac:dyDescent="0.2"/>
    <row r="128513" ht="12.75" customHeight="1" x14ac:dyDescent="0.2"/>
    <row r="128514" ht="12.75" customHeight="1" x14ac:dyDescent="0.2"/>
    <row r="128515" ht="12.75" customHeight="1" x14ac:dyDescent="0.2"/>
    <row r="128516" ht="12.75" customHeight="1" x14ac:dyDescent="0.2"/>
    <row r="128517" ht="12.75" customHeight="1" x14ac:dyDescent="0.2"/>
    <row r="128518" ht="12.75" customHeight="1" x14ac:dyDescent="0.2"/>
    <row r="128519" ht="12.75" customHeight="1" x14ac:dyDescent="0.2"/>
    <row r="128520" ht="12.75" customHeight="1" x14ac:dyDescent="0.2"/>
    <row r="128521" ht="12.75" customHeight="1" x14ac:dyDescent="0.2"/>
    <row r="128522" ht="12.75" customHeight="1" x14ac:dyDescent="0.2"/>
    <row r="128523" ht="12.75" customHeight="1" x14ac:dyDescent="0.2"/>
    <row r="128524" ht="12.75" customHeight="1" x14ac:dyDescent="0.2"/>
    <row r="128525" ht="12.75" customHeight="1" x14ac:dyDescent="0.2"/>
    <row r="128526" ht="12.75" customHeight="1" x14ac:dyDescent="0.2"/>
    <row r="128527" ht="12.75" customHeight="1" x14ac:dyDescent="0.2"/>
    <row r="128528" ht="12.75" customHeight="1" x14ac:dyDescent="0.2"/>
    <row r="128529" ht="12.75" customHeight="1" x14ac:dyDescent="0.2"/>
    <row r="128530" ht="12.75" customHeight="1" x14ac:dyDescent="0.2"/>
    <row r="128531" ht="12.75" customHeight="1" x14ac:dyDescent="0.2"/>
    <row r="128532" ht="12.75" customHeight="1" x14ac:dyDescent="0.2"/>
    <row r="128533" ht="12.75" customHeight="1" x14ac:dyDescent="0.2"/>
    <row r="128534" ht="12.75" customHeight="1" x14ac:dyDescent="0.2"/>
    <row r="128535" ht="12.75" customHeight="1" x14ac:dyDescent="0.2"/>
    <row r="128536" ht="12.75" customHeight="1" x14ac:dyDescent="0.2"/>
    <row r="128537" ht="12.75" customHeight="1" x14ac:dyDescent="0.2"/>
    <row r="128538" ht="12.75" customHeight="1" x14ac:dyDescent="0.2"/>
    <row r="128539" ht="12.75" customHeight="1" x14ac:dyDescent="0.2"/>
    <row r="128540" ht="12.75" customHeight="1" x14ac:dyDescent="0.2"/>
    <row r="128541" ht="12.75" customHeight="1" x14ac:dyDescent="0.2"/>
    <row r="128542" ht="12.75" customHeight="1" x14ac:dyDescent="0.2"/>
    <row r="128543" ht="12.75" customHeight="1" x14ac:dyDescent="0.2"/>
    <row r="128544" ht="12.75" customHeight="1" x14ac:dyDescent="0.2"/>
    <row r="128545" ht="12.75" customHeight="1" x14ac:dyDescent="0.2"/>
    <row r="128546" ht="12.75" customHeight="1" x14ac:dyDescent="0.2"/>
    <row r="128547" ht="12.75" customHeight="1" x14ac:dyDescent="0.2"/>
    <row r="128548" ht="12.75" customHeight="1" x14ac:dyDescent="0.2"/>
    <row r="128549" ht="12.75" customHeight="1" x14ac:dyDescent="0.2"/>
    <row r="128550" ht="12.75" customHeight="1" x14ac:dyDescent="0.2"/>
    <row r="128551" ht="12.75" customHeight="1" x14ac:dyDescent="0.2"/>
    <row r="128552" ht="12.75" customHeight="1" x14ac:dyDescent="0.2"/>
    <row r="128553" ht="12.75" customHeight="1" x14ac:dyDescent="0.2"/>
    <row r="128554" ht="12.75" customHeight="1" x14ac:dyDescent="0.2"/>
    <row r="128555" ht="12.75" customHeight="1" x14ac:dyDescent="0.2"/>
    <row r="128556" ht="12.75" customHeight="1" x14ac:dyDescent="0.2"/>
    <row r="128557" ht="12.75" customHeight="1" x14ac:dyDescent="0.2"/>
    <row r="128558" ht="12.75" customHeight="1" x14ac:dyDescent="0.2"/>
    <row r="128559" ht="12.75" customHeight="1" x14ac:dyDescent="0.2"/>
    <row r="128560" ht="12.75" customHeight="1" x14ac:dyDescent="0.2"/>
    <row r="128561" ht="12.75" customHeight="1" x14ac:dyDescent="0.2"/>
    <row r="128562" ht="12.75" customHeight="1" x14ac:dyDescent="0.2"/>
    <row r="128563" ht="12.75" customHeight="1" x14ac:dyDescent="0.2"/>
    <row r="128564" ht="12.75" customHeight="1" x14ac:dyDescent="0.2"/>
    <row r="128565" ht="12.75" customHeight="1" x14ac:dyDescent="0.2"/>
    <row r="128566" ht="12.75" customHeight="1" x14ac:dyDescent="0.2"/>
    <row r="128567" ht="12.75" customHeight="1" x14ac:dyDescent="0.2"/>
    <row r="128568" ht="12.75" customHeight="1" x14ac:dyDescent="0.2"/>
    <row r="128569" ht="12.75" customHeight="1" x14ac:dyDescent="0.2"/>
    <row r="128570" ht="12.75" customHeight="1" x14ac:dyDescent="0.2"/>
    <row r="128571" ht="12.75" customHeight="1" x14ac:dyDescent="0.2"/>
    <row r="128572" ht="12.75" customHeight="1" x14ac:dyDescent="0.2"/>
    <row r="128573" ht="12.75" customHeight="1" x14ac:dyDescent="0.2"/>
    <row r="128574" ht="12.75" customHeight="1" x14ac:dyDescent="0.2"/>
    <row r="128575" ht="12.75" customHeight="1" x14ac:dyDescent="0.2"/>
    <row r="128576" ht="12.75" customHeight="1" x14ac:dyDescent="0.2"/>
    <row r="128577" ht="12.75" customHeight="1" x14ac:dyDescent="0.2"/>
    <row r="128578" ht="12.75" customHeight="1" x14ac:dyDescent="0.2"/>
    <row r="128579" ht="12.75" customHeight="1" x14ac:dyDescent="0.2"/>
    <row r="128580" ht="12.75" customHeight="1" x14ac:dyDescent="0.2"/>
    <row r="128581" ht="12.75" customHeight="1" x14ac:dyDescent="0.2"/>
    <row r="128582" ht="12.75" customHeight="1" x14ac:dyDescent="0.2"/>
    <row r="128583" ht="12.75" customHeight="1" x14ac:dyDescent="0.2"/>
    <row r="128584" ht="12.75" customHeight="1" x14ac:dyDescent="0.2"/>
    <row r="128585" ht="12.75" customHeight="1" x14ac:dyDescent="0.2"/>
    <row r="128586" ht="12.75" customHeight="1" x14ac:dyDescent="0.2"/>
    <row r="128587" ht="12.75" customHeight="1" x14ac:dyDescent="0.2"/>
    <row r="128588" ht="12.75" customHeight="1" x14ac:dyDescent="0.2"/>
    <row r="128589" ht="12.75" customHeight="1" x14ac:dyDescent="0.2"/>
    <row r="128590" ht="12.75" customHeight="1" x14ac:dyDescent="0.2"/>
    <row r="128591" ht="12.75" customHeight="1" x14ac:dyDescent="0.2"/>
    <row r="128592" ht="12.75" customHeight="1" x14ac:dyDescent="0.2"/>
    <row r="128593" ht="12.75" customHeight="1" x14ac:dyDescent="0.2"/>
    <row r="128594" ht="12.75" customHeight="1" x14ac:dyDescent="0.2"/>
    <row r="128595" ht="12.75" customHeight="1" x14ac:dyDescent="0.2"/>
    <row r="128596" ht="12.75" customHeight="1" x14ac:dyDescent="0.2"/>
    <row r="128597" ht="12.75" customHeight="1" x14ac:dyDescent="0.2"/>
    <row r="128598" ht="12.75" customHeight="1" x14ac:dyDescent="0.2"/>
    <row r="128599" ht="12.75" customHeight="1" x14ac:dyDescent="0.2"/>
    <row r="128600" ht="12.75" customHeight="1" x14ac:dyDescent="0.2"/>
    <row r="128601" ht="12.75" customHeight="1" x14ac:dyDescent="0.2"/>
    <row r="128602" ht="12.75" customHeight="1" x14ac:dyDescent="0.2"/>
    <row r="128603" ht="12.75" customHeight="1" x14ac:dyDescent="0.2"/>
    <row r="128604" ht="12.75" customHeight="1" x14ac:dyDescent="0.2"/>
    <row r="128605" ht="12.75" customHeight="1" x14ac:dyDescent="0.2"/>
    <row r="128606" ht="12.75" customHeight="1" x14ac:dyDescent="0.2"/>
    <row r="128607" ht="12.75" customHeight="1" x14ac:dyDescent="0.2"/>
    <row r="128608" ht="12.75" customHeight="1" x14ac:dyDescent="0.2"/>
    <row r="128609" ht="12.75" customHeight="1" x14ac:dyDescent="0.2"/>
    <row r="128610" ht="12.75" customHeight="1" x14ac:dyDescent="0.2"/>
    <row r="128611" ht="12.75" customHeight="1" x14ac:dyDescent="0.2"/>
    <row r="128612" ht="12.75" customHeight="1" x14ac:dyDescent="0.2"/>
    <row r="128613" ht="12.75" customHeight="1" x14ac:dyDescent="0.2"/>
    <row r="128614" ht="12.75" customHeight="1" x14ac:dyDescent="0.2"/>
    <row r="128615" ht="12.75" customHeight="1" x14ac:dyDescent="0.2"/>
    <row r="128616" ht="12.75" customHeight="1" x14ac:dyDescent="0.2"/>
    <row r="128617" ht="12.75" customHeight="1" x14ac:dyDescent="0.2"/>
    <row r="128618" ht="12.75" customHeight="1" x14ac:dyDescent="0.2"/>
    <row r="128619" ht="12.75" customHeight="1" x14ac:dyDescent="0.2"/>
    <row r="128620" ht="12.75" customHeight="1" x14ac:dyDescent="0.2"/>
    <row r="128621" ht="12.75" customHeight="1" x14ac:dyDescent="0.2"/>
    <row r="128622" ht="12.75" customHeight="1" x14ac:dyDescent="0.2"/>
    <row r="128623" ht="12.75" customHeight="1" x14ac:dyDescent="0.2"/>
    <row r="128624" ht="12.75" customHeight="1" x14ac:dyDescent="0.2"/>
    <row r="128625" ht="12.75" customHeight="1" x14ac:dyDescent="0.2"/>
    <row r="128626" ht="12.75" customHeight="1" x14ac:dyDescent="0.2"/>
    <row r="128627" ht="12.75" customHeight="1" x14ac:dyDescent="0.2"/>
    <row r="128628" ht="12.75" customHeight="1" x14ac:dyDescent="0.2"/>
    <row r="128629" ht="12.75" customHeight="1" x14ac:dyDescent="0.2"/>
    <row r="128630" ht="12.75" customHeight="1" x14ac:dyDescent="0.2"/>
    <row r="128631" ht="12.75" customHeight="1" x14ac:dyDescent="0.2"/>
    <row r="128632" ht="12.75" customHeight="1" x14ac:dyDescent="0.2"/>
    <row r="128633" ht="12.75" customHeight="1" x14ac:dyDescent="0.2"/>
    <row r="128634" ht="12.75" customHeight="1" x14ac:dyDescent="0.2"/>
    <row r="128635" ht="12.75" customHeight="1" x14ac:dyDescent="0.2"/>
    <row r="128636" ht="12.75" customHeight="1" x14ac:dyDescent="0.2"/>
    <row r="128637" ht="12.75" customHeight="1" x14ac:dyDescent="0.2"/>
    <row r="128638" ht="12.75" customHeight="1" x14ac:dyDescent="0.2"/>
    <row r="128639" ht="12.75" customHeight="1" x14ac:dyDescent="0.2"/>
    <row r="128640" ht="12.75" customHeight="1" x14ac:dyDescent="0.2"/>
    <row r="128641" ht="12.75" customHeight="1" x14ac:dyDescent="0.2"/>
    <row r="128642" ht="12.75" customHeight="1" x14ac:dyDescent="0.2"/>
    <row r="128643" ht="12.75" customHeight="1" x14ac:dyDescent="0.2"/>
    <row r="128644" ht="12.75" customHeight="1" x14ac:dyDescent="0.2"/>
    <row r="128645" ht="12.75" customHeight="1" x14ac:dyDescent="0.2"/>
    <row r="128646" ht="12.75" customHeight="1" x14ac:dyDescent="0.2"/>
    <row r="128647" ht="12.75" customHeight="1" x14ac:dyDescent="0.2"/>
    <row r="128648" ht="12.75" customHeight="1" x14ac:dyDescent="0.2"/>
    <row r="128649" ht="12.75" customHeight="1" x14ac:dyDescent="0.2"/>
    <row r="128650" ht="12.75" customHeight="1" x14ac:dyDescent="0.2"/>
    <row r="128651" ht="12.75" customHeight="1" x14ac:dyDescent="0.2"/>
    <row r="128652" ht="12.75" customHeight="1" x14ac:dyDescent="0.2"/>
    <row r="128653" ht="12.75" customHeight="1" x14ac:dyDescent="0.2"/>
    <row r="128654" ht="12.75" customHeight="1" x14ac:dyDescent="0.2"/>
    <row r="128655" ht="12.75" customHeight="1" x14ac:dyDescent="0.2"/>
    <row r="128656" ht="12.75" customHeight="1" x14ac:dyDescent="0.2"/>
    <row r="128657" ht="12.75" customHeight="1" x14ac:dyDescent="0.2"/>
    <row r="128658" ht="12.75" customHeight="1" x14ac:dyDescent="0.2"/>
    <row r="128659" ht="12.75" customHeight="1" x14ac:dyDescent="0.2"/>
    <row r="128660" ht="12.75" customHeight="1" x14ac:dyDescent="0.2"/>
    <row r="128661" ht="12.75" customHeight="1" x14ac:dyDescent="0.2"/>
    <row r="128662" ht="12.75" customHeight="1" x14ac:dyDescent="0.2"/>
    <row r="128663" ht="12.75" customHeight="1" x14ac:dyDescent="0.2"/>
    <row r="128664" ht="12.75" customHeight="1" x14ac:dyDescent="0.2"/>
    <row r="128665" ht="12.75" customHeight="1" x14ac:dyDescent="0.2"/>
    <row r="128666" ht="12.75" customHeight="1" x14ac:dyDescent="0.2"/>
    <row r="128667" ht="12.75" customHeight="1" x14ac:dyDescent="0.2"/>
    <row r="128668" ht="12.75" customHeight="1" x14ac:dyDescent="0.2"/>
    <row r="128669" ht="12.75" customHeight="1" x14ac:dyDescent="0.2"/>
    <row r="128670" ht="12.75" customHeight="1" x14ac:dyDescent="0.2"/>
    <row r="128671" ht="12.75" customHeight="1" x14ac:dyDescent="0.2"/>
    <row r="128672" ht="12.75" customHeight="1" x14ac:dyDescent="0.2"/>
    <row r="128673" ht="12.75" customHeight="1" x14ac:dyDescent="0.2"/>
    <row r="128674" ht="12.75" customHeight="1" x14ac:dyDescent="0.2"/>
    <row r="128675" ht="12.75" customHeight="1" x14ac:dyDescent="0.2"/>
    <row r="128676" ht="12.75" customHeight="1" x14ac:dyDescent="0.2"/>
    <row r="128677" ht="12.75" customHeight="1" x14ac:dyDescent="0.2"/>
    <row r="128678" ht="12.75" customHeight="1" x14ac:dyDescent="0.2"/>
    <row r="128679" ht="12.75" customHeight="1" x14ac:dyDescent="0.2"/>
    <row r="128680" ht="12.75" customHeight="1" x14ac:dyDescent="0.2"/>
    <row r="128681" ht="12.75" customHeight="1" x14ac:dyDescent="0.2"/>
    <row r="128682" ht="12.75" customHeight="1" x14ac:dyDescent="0.2"/>
    <row r="128683" ht="12.75" customHeight="1" x14ac:dyDescent="0.2"/>
    <row r="128684" ht="12.75" customHeight="1" x14ac:dyDescent="0.2"/>
    <row r="128685" ht="12.75" customHeight="1" x14ac:dyDescent="0.2"/>
    <row r="128686" ht="12.75" customHeight="1" x14ac:dyDescent="0.2"/>
    <row r="128687" ht="12.75" customHeight="1" x14ac:dyDescent="0.2"/>
    <row r="128688" ht="12.75" customHeight="1" x14ac:dyDescent="0.2"/>
    <row r="128689" ht="12.75" customHeight="1" x14ac:dyDescent="0.2"/>
    <row r="128690" ht="12.75" customHeight="1" x14ac:dyDescent="0.2"/>
    <row r="128691" ht="12.75" customHeight="1" x14ac:dyDescent="0.2"/>
    <row r="128692" ht="12.75" customHeight="1" x14ac:dyDescent="0.2"/>
    <row r="128693" ht="12.75" customHeight="1" x14ac:dyDescent="0.2"/>
    <row r="128694" ht="12.75" customHeight="1" x14ac:dyDescent="0.2"/>
    <row r="128695" ht="12.75" customHeight="1" x14ac:dyDescent="0.2"/>
    <row r="128696" ht="12.75" customHeight="1" x14ac:dyDescent="0.2"/>
    <row r="128697" ht="12.75" customHeight="1" x14ac:dyDescent="0.2"/>
    <row r="128698" ht="12.75" customHeight="1" x14ac:dyDescent="0.2"/>
    <row r="128699" ht="12.75" customHeight="1" x14ac:dyDescent="0.2"/>
    <row r="128700" ht="12.75" customHeight="1" x14ac:dyDescent="0.2"/>
    <row r="128701" ht="12.75" customHeight="1" x14ac:dyDescent="0.2"/>
    <row r="128702" ht="12.75" customHeight="1" x14ac:dyDescent="0.2"/>
    <row r="128703" ht="12.75" customHeight="1" x14ac:dyDescent="0.2"/>
    <row r="128704" ht="12.75" customHeight="1" x14ac:dyDescent="0.2"/>
    <row r="128705" ht="12.75" customHeight="1" x14ac:dyDescent="0.2"/>
    <row r="128706" ht="12.75" customHeight="1" x14ac:dyDescent="0.2"/>
    <row r="128707" ht="12.75" customHeight="1" x14ac:dyDescent="0.2"/>
    <row r="128708" ht="12.75" customHeight="1" x14ac:dyDescent="0.2"/>
    <row r="128709" ht="12.75" customHeight="1" x14ac:dyDescent="0.2"/>
    <row r="128710" ht="12.75" customHeight="1" x14ac:dyDescent="0.2"/>
    <row r="128711" ht="12.75" customHeight="1" x14ac:dyDescent="0.2"/>
    <row r="128712" ht="12.75" customHeight="1" x14ac:dyDescent="0.2"/>
    <row r="128713" ht="12.75" customHeight="1" x14ac:dyDescent="0.2"/>
    <row r="128714" ht="12.75" customHeight="1" x14ac:dyDescent="0.2"/>
    <row r="128715" ht="12.75" customHeight="1" x14ac:dyDescent="0.2"/>
    <row r="128716" ht="12.75" customHeight="1" x14ac:dyDescent="0.2"/>
    <row r="128717" ht="12.75" customHeight="1" x14ac:dyDescent="0.2"/>
    <row r="128718" ht="12.75" customHeight="1" x14ac:dyDescent="0.2"/>
    <row r="128719" ht="12.75" customHeight="1" x14ac:dyDescent="0.2"/>
    <row r="128720" ht="12.75" customHeight="1" x14ac:dyDescent="0.2"/>
    <row r="128721" ht="12.75" customHeight="1" x14ac:dyDescent="0.2"/>
    <row r="128722" ht="12.75" customHeight="1" x14ac:dyDescent="0.2"/>
    <row r="128723" ht="12.75" customHeight="1" x14ac:dyDescent="0.2"/>
    <row r="128724" ht="12.75" customHeight="1" x14ac:dyDescent="0.2"/>
    <row r="128725" ht="12.75" customHeight="1" x14ac:dyDescent="0.2"/>
    <row r="128726" ht="12.75" customHeight="1" x14ac:dyDescent="0.2"/>
    <row r="128727" ht="12.75" customHeight="1" x14ac:dyDescent="0.2"/>
    <row r="128728" ht="12.75" customHeight="1" x14ac:dyDescent="0.2"/>
    <row r="128729" ht="12.75" customHeight="1" x14ac:dyDescent="0.2"/>
    <row r="128730" ht="12.75" customHeight="1" x14ac:dyDescent="0.2"/>
    <row r="128731" ht="12.75" customHeight="1" x14ac:dyDescent="0.2"/>
    <row r="128732" ht="12.75" customHeight="1" x14ac:dyDescent="0.2"/>
    <row r="128733" ht="12.75" customHeight="1" x14ac:dyDescent="0.2"/>
    <row r="128734" ht="12.75" customHeight="1" x14ac:dyDescent="0.2"/>
    <row r="128735" ht="12.75" customHeight="1" x14ac:dyDescent="0.2"/>
    <row r="128736" ht="12.75" customHeight="1" x14ac:dyDescent="0.2"/>
    <row r="128737" ht="12.75" customHeight="1" x14ac:dyDescent="0.2"/>
    <row r="128738" ht="12.75" customHeight="1" x14ac:dyDescent="0.2"/>
    <row r="128739" ht="12.75" customHeight="1" x14ac:dyDescent="0.2"/>
    <row r="128740" ht="12.75" customHeight="1" x14ac:dyDescent="0.2"/>
    <row r="128741" ht="12.75" customHeight="1" x14ac:dyDescent="0.2"/>
    <row r="128742" ht="12.75" customHeight="1" x14ac:dyDescent="0.2"/>
    <row r="128743" ht="12.75" customHeight="1" x14ac:dyDescent="0.2"/>
    <row r="128744" ht="12.75" customHeight="1" x14ac:dyDescent="0.2"/>
    <row r="128745" ht="12.75" customHeight="1" x14ac:dyDescent="0.2"/>
    <row r="128746" ht="12.75" customHeight="1" x14ac:dyDescent="0.2"/>
    <row r="128747" ht="12.75" customHeight="1" x14ac:dyDescent="0.2"/>
    <row r="128748" ht="12.75" customHeight="1" x14ac:dyDescent="0.2"/>
    <row r="128749" ht="12.75" customHeight="1" x14ac:dyDescent="0.2"/>
    <row r="128750" ht="12.75" customHeight="1" x14ac:dyDescent="0.2"/>
    <row r="128751" ht="12.75" customHeight="1" x14ac:dyDescent="0.2"/>
    <row r="128752" ht="12.75" customHeight="1" x14ac:dyDescent="0.2"/>
    <row r="128753" ht="12.75" customHeight="1" x14ac:dyDescent="0.2"/>
    <row r="128754" ht="12.75" customHeight="1" x14ac:dyDescent="0.2"/>
    <row r="128755" ht="12.75" customHeight="1" x14ac:dyDescent="0.2"/>
    <row r="128756" ht="12.75" customHeight="1" x14ac:dyDescent="0.2"/>
    <row r="128757" ht="12.75" customHeight="1" x14ac:dyDescent="0.2"/>
    <row r="128758" ht="12.75" customHeight="1" x14ac:dyDescent="0.2"/>
    <row r="128759" ht="12.75" customHeight="1" x14ac:dyDescent="0.2"/>
    <row r="128760" ht="12.75" customHeight="1" x14ac:dyDescent="0.2"/>
    <row r="128761" ht="12.75" customHeight="1" x14ac:dyDescent="0.2"/>
    <row r="128762" ht="12.75" customHeight="1" x14ac:dyDescent="0.2"/>
    <row r="128763" ht="12.75" customHeight="1" x14ac:dyDescent="0.2"/>
    <row r="128764" ht="12.75" customHeight="1" x14ac:dyDescent="0.2"/>
    <row r="128765" ht="12.75" customHeight="1" x14ac:dyDescent="0.2"/>
    <row r="128766" ht="12.75" customHeight="1" x14ac:dyDescent="0.2"/>
    <row r="128767" ht="12.75" customHeight="1" x14ac:dyDescent="0.2"/>
    <row r="128768" ht="12.75" customHeight="1" x14ac:dyDescent="0.2"/>
    <row r="128769" ht="12.75" customHeight="1" x14ac:dyDescent="0.2"/>
    <row r="128770" ht="12.75" customHeight="1" x14ac:dyDescent="0.2"/>
    <row r="128771" ht="12.75" customHeight="1" x14ac:dyDescent="0.2"/>
    <row r="128772" ht="12.75" customHeight="1" x14ac:dyDescent="0.2"/>
    <row r="128773" ht="12.75" customHeight="1" x14ac:dyDescent="0.2"/>
    <row r="128774" ht="12.75" customHeight="1" x14ac:dyDescent="0.2"/>
    <row r="128775" ht="12.75" customHeight="1" x14ac:dyDescent="0.2"/>
    <row r="128776" ht="12.75" customHeight="1" x14ac:dyDescent="0.2"/>
    <row r="128777" ht="12.75" customHeight="1" x14ac:dyDescent="0.2"/>
    <row r="128778" ht="12.75" customHeight="1" x14ac:dyDescent="0.2"/>
    <row r="128779" ht="12.75" customHeight="1" x14ac:dyDescent="0.2"/>
    <row r="128780" ht="12.75" customHeight="1" x14ac:dyDescent="0.2"/>
    <row r="128781" ht="12.75" customHeight="1" x14ac:dyDescent="0.2"/>
    <row r="128782" ht="12.75" customHeight="1" x14ac:dyDescent="0.2"/>
    <row r="128783" ht="12.75" customHeight="1" x14ac:dyDescent="0.2"/>
    <row r="128784" ht="12.75" customHeight="1" x14ac:dyDescent="0.2"/>
    <row r="128785" ht="12.75" customHeight="1" x14ac:dyDescent="0.2"/>
    <row r="128786" ht="12.75" customHeight="1" x14ac:dyDescent="0.2"/>
    <row r="128787" ht="12.75" customHeight="1" x14ac:dyDescent="0.2"/>
    <row r="128788" ht="12.75" customHeight="1" x14ac:dyDescent="0.2"/>
    <row r="128789" ht="12.75" customHeight="1" x14ac:dyDescent="0.2"/>
    <row r="128790" ht="12.75" customHeight="1" x14ac:dyDescent="0.2"/>
    <row r="128791" ht="12.75" customHeight="1" x14ac:dyDescent="0.2"/>
    <row r="128792" ht="12.75" customHeight="1" x14ac:dyDescent="0.2"/>
    <row r="128793" ht="12.75" customHeight="1" x14ac:dyDescent="0.2"/>
    <row r="128794" ht="12.75" customHeight="1" x14ac:dyDescent="0.2"/>
    <row r="128795" ht="12.75" customHeight="1" x14ac:dyDescent="0.2"/>
    <row r="128796" ht="12.75" customHeight="1" x14ac:dyDescent="0.2"/>
    <row r="128797" ht="12.75" customHeight="1" x14ac:dyDescent="0.2"/>
    <row r="128798" ht="12.75" customHeight="1" x14ac:dyDescent="0.2"/>
    <row r="128799" ht="12.75" customHeight="1" x14ac:dyDescent="0.2"/>
    <row r="128800" ht="12.75" customHeight="1" x14ac:dyDescent="0.2"/>
    <row r="128801" ht="12.75" customHeight="1" x14ac:dyDescent="0.2"/>
    <row r="128802" ht="12.75" customHeight="1" x14ac:dyDescent="0.2"/>
    <row r="128803" ht="12.75" customHeight="1" x14ac:dyDescent="0.2"/>
    <row r="128804" ht="12.75" customHeight="1" x14ac:dyDescent="0.2"/>
    <row r="128805" ht="12.75" customHeight="1" x14ac:dyDescent="0.2"/>
    <row r="128806" ht="12.75" customHeight="1" x14ac:dyDescent="0.2"/>
    <row r="128807" ht="12.75" customHeight="1" x14ac:dyDescent="0.2"/>
    <row r="128808" ht="12.75" customHeight="1" x14ac:dyDescent="0.2"/>
    <row r="128809" ht="12.75" customHeight="1" x14ac:dyDescent="0.2"/>
    <row r="128810" ht="12.75" customHeight="1" x14ac:dyDescent="0.2"/>
    <row r="128811" ht="12.75" customHeight="1" x14ac:dyDescent="0.2"/>
    <row r="128812" ht="12.75" customHeight="1" x14ac:dyDescent="0.2"/>
    <row r="128813" ht="12.75" customHeight="1" x14ac:dyDescent="0.2"/>
    <row r="128814" ht="12.75" customHeight="1" x14ac:dyDescent="0.2"/>
    <row r="128815" ht="12.75" customHeight="1" x14ac:dyDescent="0.2"/>
    <row r="128816" ht="12.75" customHeight="1" x14ac:dyDescent="0.2"/>
    <row r="128817" ht="12.75" customHeight="1" x14ac:dyDescent="0.2"/>
    <row r="128818" ht="12.75" customHeight="1" x14ac:dyDescent="0.2"/>
    <row r="128819" ht="12.75" customHeight="1" x14ac:dyDescent="0.2"/>
    <row r="128820" ht="12.75" customHeight="1" x14ac:dyDescent="0.2"/>
    <row r="128821" ht="12.75" customHeight="1" x14ac:dyDescent="0.2"/>
    <row r="128822" ht="12.75" customHeight="1" x14ac:dyDescent="0.2"/>
    <row r="128823" ht="12.75" customHeight="1" x14ac:dyDescent="0.2"/>
    <row r="128824" ht="12.75" customHeight="1" x14ac:dyDescent="0.2"/>
    <row r="128825" ht="12.75" customHeight="1" x14ac:dyDescent="0.2"/>
    <row r="128826" ht="12.75" customHeight="1" x14ac:dyDescent="0.2"/>
    <row r="128827" ht="12.75" customHeight="1" x14ac:dyDescent="0.2"/>
    <row r="128828" ht="12.75" customHeight="1" x14ac:dyDescent="0.2"/>
    <row r="128829" ht="12.75" customHeight="1" x14ac:dyDescent="0.2"/>
    <row r="128830" ht="12.75" customHeight="1" x14ac:dyDescent="0.2"/>
    <row r="128831" ht="12.75" customHeight="1" x14ac:dyDescent="0.2"/>
    <row r="128832" ht="12.75" customHeight="1" x14ac:dyDescent="0.2"/>
    <row r="128833" ht="12.75" customHeight="1" x14ac:dyDescent="0.2"/>
    <row r="128834" ht="12.75" customHeight="1" x14ac:dyDescent="0.2"/>
    <row r="128835" ht="12.75" customHeight="1" x14ac:dyDescent="0.2"/>
    <row r="128836" ht="12.75" customHeight="1" x14ac:dyDescent="0.2"/>
    <row r="128837" ht="12.75" customHeight="1" x14ac:dyDescent="0.2"/>
    <row r="128838" ht="12.75" customHeight="1" x14ac:dyDescent="0.2"/>
    <row r="128839" ht="12.75" customHeight="1" x14ac:dyDescent="0.2"/>
    <row r="128840" ht="12.75" customHeight="1" x14ac:dyDescent="0.2"/>
    <row r="128841" ht="12.75" customHeight="1" x14ac:dyDescent="0.2"/>
    <row r="128842" ht="12.75" customHeight="1" x14ac:dyDescent="0.2"/>
    <row r="128843" ht="12.75" customHeight="1" x14ac:dyDescent="0.2"/>
    <row r="128844" ht="12.75" customHeight="1" x14ac:dyDescent="0.2"/>
    <row r="128845" ht="12.75" customHeight="1" x14ac:dyDescent="0.2"/>
    <row r="128846" ht="12.75" customHeight="1" x14ac:dyDescent="0.2"/>
    <row r="128847" ht="12.75" customHeight="1" x14ac:dyDescent="0.2"/>
    <row r="128848" ht="12.75" customHeight="1" x14ac:dyDescent="0.2"/>
    <row r="128849" ht="12.75" customHeight="1" x14ac:dyDescent="0.2"/>
    <row r="128850" ht="12.75" customHeight="1" x14ac:dyDescent="0.2"/>
    <row r="128851" ht="12.75" customHeight="1" x14ac:dyDescent="0.2"/>
    <row r="128852" ht="12.75" customHeight="1" x14ac:dyDescent="0.2"/>
    <row r="128853" ht="12.75" customHeight="1" x14ac:dyDescent="0.2"/>
    <row r="128854" ht="12.75" customHeight="1" x14ac:dyDescent="0.2"/>
    <row r="128855" ht="12.75" customHeight="1" x14ac:dyDescent="0.2"/>
    <row r="128856" ht="12.75" customHeight="1" x14ac:dyDescent="0.2"/>
    <row r="128857" ht="12.75" customHeight="1" x14ac:dyDescent="0.2"/>
    <row r="128858" ht="12.75" customHeight="1" x14ac:dyDescent="0.2"/>
    <row r="128859" ht="12.75" customHeight="1" x14ac:dyDescent="0.2"/>
    <row r="128860" ht="12.75" customHeight="1" x14ac:dyDescent="0.2"/>
    <row r="128861" ht="12.75" customHeight="1" x14ac:dyDescent="0.2"/>
    <row r="128862" ht="12.75" customHeight="1" x14ac:dyDescent="0.2"/>
    <row r="128863" ht="12.75" customHeight="1" x14ac:dyDescent="0.2"/>
    <row r="128864" ht="12.75" customHeight="1" x14ac:dyDescent="0.2"/>
    <row r="128865" ht="12.75" customHeight="1" x14ac:dyDescent="0.2"/>
    <row r="128866" ht="12.75" customHeight="1" x14ac:dyDescent="0.2"/>
    <row r="128867" ht="12.75" customHeight="1" x14ac:dyDescent="0.2"/>
    <row r="128868" ht="12.75" customHeight="1" x14ac:dyDescent="0.2"/>
    <row r="128869" ht="12.75" customHeight="1" x14ac:dyDescent="0.2"/>
    <row r="128870" ht="12.75" customHeight="1" x14ac:dyDescent="0.2"/>
    <row r="128871" ht="12.75" customHeight="1" x14ac:dyDescent="0.2"/>
    <row r="128872" ht="12.75" customHeight="1" x14ac:dyDescent="0.2"/>
    <row r="128873" ht="12.75" customHeight="1" x14ac:dyDescent="0.2"/>
    <row r="128874" ht="12.75" customHeight="1" x14ac:dyDescent="0.2"/>
    <row r="128875" ht="12.75" customHeight="1" x14ac:dyDescent="0.2"/>
    <row r="128876" ht="12.75" customHeight="1" x14ac:dyDescent="0.2"/>
    <row r="128877" ht="12.75" customHeight="1" x14ac:dyDescent="0.2"/>
    <row r="128878" ht="12.75" customHeight="1" x14ac:dyDescent="0.2"/>
    <row r="128879" ht="12.75" customHeight="1" x14ac:dyDescent="0.2"/>
    <row r="128880" ht="12.75" customHeight="1" x14ac:dyDescent="0.2"/>
    <row r="128881" ht="12.75" customHeight="1" x14ac:dyDescent="0.2"/>
    <row r="128882" ht="12.75" customHeight="1" x14ac:dyDescent="0.2"/>
    <row r="128883" ht="12.75" customHeight="1" x14ac:dyDescent="0.2"/>
    <row r="128884" ht="12.75" customHeight="1" x14ac:dyDescent="0.2"/>
    <row r="128885" ht="12.75" customHeight="1" x14ac:dyDescent="0.2"/>
    <row r="128886" ht="12.75" customHeight="1" x14ac:dyDescent="0.2"/>
    <row r="128887" ht="12.75" customHeight="1" x14ac:dyDescent="0.2"/>
    <row r="128888" ht="12.75" customHeight="1" x14ac:dyDescent="0.2"/>
    <row r="128889" ht="12.75" customHeight="1" x14ac:dyDescent="0.2"/>
    <row r="128890" ht="12.75" customHeight="1" x14ac:dyDescent="0.2"/>
    <row r="128891" ht="12.75" customHeight="1" x14ac:dyDescent="0.2"/>
    <row r="128892" ht="12.75" customHeight="1" x14ac:dyDescent="0.2"/>
    <row r="128893" ht="12.75" customHeight="1" x14ac:dyDescent="0.2"/>
    <row r="128894" ht="12.75" customHeight="1" x14ac:dyDescent="0.2"/>
    <row r="128895" ht="12.75" customHeight="1" x14ac:dyDescent="0.2"/>
    <row r="128896" ht="12.75" customHeight="1" x14ac:dyDescent="0.2"/>
    <row r="128897" ht="12.75" customHeight="1" x14ac:dyDescent="0.2"/>
    <row r="128898" ht="12.75" customHeight="1" x14ac:dyDescent="0.2"/>
    <row r="128899" ht="12.75" customHeight="1" x14ac:dyDescent="0.2"/>
    <row r="128900" ht="12.75" customHeight="1" x14ac:dyDescent="0.2"/>
    <row r="128901" ht="12.75" customHeight="1" x14ac:dyDescent="0.2"/>
    <row r="128902" ht="12.75" customHeight="1" x14ac:dyDescent="0.2"/>
    <row r="128903" ht="12.75" customHeight="1" x14ac:dyDescent="0.2"/>
    <row r="128904" ht="12.75" customHeight="1" x14ac:dyDescent="0.2"/>
    <row r="128905" ht="12.75" customHeight="1" x14ac:dyDescent="0.2"/>
    <row r="128906" ht="12.75" customHeight="1" x14ac:dyDescent="0.2"/>
    <row r="128907" ht="12.75" customHeight="1" x14ac:dyDescent="0.2"/>
    <row r="128908" ht="12.75" customHeight="1" x14ac:dyDescent="0.2"/>
    <row r="128909" ht="12.75" customHeight="1" x14ac:dyDescent="0.2"/>
    <row r="128910" ht="12.75" customHeight="1" x14ac:dyDescent="0.2"/>
    <row r="128911" ht="12.75" customHeight="1" x14ac:dyDescent="0.2"/>
    <row r="128912" ht="12.75" customHeight="1" x14ac:dyDescent="0.2"/>
    <row r="128913" ht="12.75" customHeight="1" x14ac:dyDescent="0.2"/>
    <row r="128914" ht="12.75" customHeight="1" x14ac:dyDescent="0.2"/>
    <row r="128915" ht="12.75" customHeight="1" x14ac:dyDescent="0.2"/>
    <row r="128916" ht="12.75" customHeight="1" x14ac:dyDescent="0.2"/>
    <row r="128917" ht="12.75" customHeight="1" x14ac:dyDescent="0.2"/>
    <row r="128918" ht="12.75" customHeight="1" x14ac:dyDescent="0.2"/>
    <row r="128919" ht="12.75" customHeight="1" x14ac:dyDescent="0.2"/>
    <row r="128920" ht="12.75" customHeight="1" x14ac:dyDescent="0.2"/>
    <row r="128921" ht="12.75" customHeight="1" x14ac:dyDescent="0.2"/>
    <row r="128922" ht="12.75" customHeight="1" x14ac:dyDescent="0.2"/>
    <row r="128923" ht="12.75" customHeight="1" x14ac:dyDescent="0.2"/>
    <row r="128924" ht="12.75" customHeight="1" x14ac:dyDescent="0.2"/>
    <row r="128925" ht="12.75" customHeight="1" x14ac:dyDescent="0.2"/>
    <row r="128926" ht="12.75" customHeight="1" x14ac:dyDescent="0.2"/>
    <row r="128927" ht="12.75" customHeight="1" x14ac:dyDescent="0.2"/>
    <row r="128928" ht="12.75" customHeight="1" x14ac:dyDescent="0.2"/>
    <row r="128929" ht="12.75" customHeight="1" x14ac:dyDescent="0.2"/>
    <row r="128930" ht="12.75" customHeight="1" x14ac:dyDescent="0.2"/>
    <row r="128931" ht="12.75" customHeight="1" x14ac:dyDescent="0.2"/>
    <row r="128932" ht="12.75" customHeight="1" x14ac:dyDescent="0.2"/>
    <row r="128933" ht="12.75" customHeight="1" x14ac:dyDescent="0.2"/>
    <row r="128934" ht="12.75" customHeight="1" x14ac:dyDescent="0.2"/>
    <row r="128935" ht="12.75" customHeight="1" x14ac:dyDescent="0.2"/>
    <row r="128936" ht="12.75" customHeight="1" x14ac:dyDescent="0.2"/>
    <row r="128937" ht="12.75" customHeight="1" x14ac:dyDescent="0.2"/>
    <row r="128938" ht="12.75" customHeight="1" x14ac:dyDescent="0.2"/>
    <row r="128939" ht="12.75" customHeight="1" x14ac:dyDescent="0.2"/>
    <row r="128940" ht="12.75" customHeight="1" x14ac:dyDescent="0.2"/>
    <row r="128941" ht="12.75" customHeight="1" x14ac:dyDescent="0.2"/>
    <row r="128942" ht="12.75" customHeight="1" x14ac:dyDescent="0.2"/>
    <row r="128943" ht="12.75" customHeight="1" x14ac:dyDescent="0.2"/>
    <row r="128944" ht="12.75" customHeight="1" x14ac:dyDescent="0.2"/>
    <row r="128945" ht="12.75" customHeight="1" x14ac:dyDescent="0.2"/>
    <row r="128946" ht="12.75" customHeight="1" x14ac:dyDescent="0.2"/>
    <row r="128947" ht="12.75" customHeight="1" x14ac:dyDescent="0.2"/>
    <row r="128948" ht="12.75" customHeight="1" x14ac:dyDescent="0.2"/>
    <row r="128949" ht="12.75" customHeight="1" x14ac:dyDescent="0.2"/>
    <row r="128950" ht="12.75" customHeight="1" x14ac:dyDescent="0.2"/>
    <row r="128951" ht="12.75" customHeight="1" x14ac:dyDescent="0.2"/>
    <row r="128952" ht="12.75" customHeight="1" x14ac:dyDescent="0.2"/>
    <row r="128953" ht="12.75" customHeight="1" x14ac:dyDescent="0.2"/>
    <row r="128954" ht="12.75" customHeight="1" x14ac:dyDescent="0.2"/>
    <row r="128955" ht="12.75" customHeight="1" x14ac:dyDescent="0.2"/>
    <row r="128956" ht="12.75" customHeight="1" x14ac:dyDescent="0.2"/>
    <row r="128957" ht="12.75" customHeight="1" x14ac:dyDescent="0.2"/>
    <row r="128958" ht="12.75" customHeight="1" x14ac:dyDescent="0.2"/>
    <row r="128959" ht="12.75" customHeight="1" x14ac:dyDescent="0.2"/>
    <row r="128960" ht="12.75" customHeight="1" x14ac:dyDescent="0.2"/>
    <row r="128961" ht="12.75" customHeight="1" x14ac:dyDescent="0.2"/>
    <row r="128962" ht="12.75" customHeight="1" x14ac:dyDescent="0.2"/>
    <row r="128963" ht="12.75" customHeight="1" x14ac:dyDescent="0.2"/>
    <row r="128964" ht="12.75" customHeight="1" x14ac:dyDescent="0.2"/>
    <row r="128965" ht="12.75" customHeight="1" x14ac:dyDescent="0.2"/>
    <row r="128966" ht="12.75" customHeight="1" x14ac:dyDescent="0.2"/>
    <row r="128967" ht="12.75" customHeight="1" x14ac:dyDescent="0.2"/>
    <row r="128968" ht="12.75" customHeight="1" x14ac:dyDescent="0.2"/>
    <row r="128969" ht="12.75" customHeight="1" x14ac:dyDescent="0.2"/>
    <row r="128970" ht="12.75" customHeight="1" x14ac:dyDescent="0.2"/>
    <row r="128971" ht="12.75" customHeight="1" x14ac:dyDescent="0.2"/>
    <row r="128972" ht="12.75" customHeight="1" x14ac:dyDescent="0.2"/>
    <row r="128973" ht="12.75" customHeight="1" x14ac:dyDescent="0.2"/>
    <row r="128974" ht="12.75" customHeight="1" x14ac:dyDescent="0.2"/>
    <row r="128975" ht="12.75" customHeight="1" x14ac:dyDescent="0.2"/>
    <row r="128976" ht="12.75" customHeight="1" x14ac:dyDescent="0.2"/>
    <row r="128977" ht="12.75" customHeight="1" x14ac:dyDescent="0.2"/>
    <row r="128978" ht="12.75" customHeight="1" x14ac:dyDescent="0.2"/>
    <row r="128979" ht="12.75" customHeight="1" x14ac:dyDescent="0.2"/>
    <row r="128980" ht="12.75" customHeight="1" x14ac:dyDescent="0.2"/>
    <row r="128981" ht="12.75" customHeight="1" x14ac:dyDescent="0.2"/>
    <row r="128982" ht="12.75" customHeight="1" x14ac:dyDescent="0.2"/>
    <row r="128983" ht="12.75" customHeight="1" x14ac:dyDescent="0.2"/>
    <row r="128984" ht="12.75" customHeight="1" x14ac:dyDescent="0.2"/>
    <row r="128985" ht="12.75" customHeight="1" x14ac:dyDescent="0.2"/>
    <row r="128986" ht="12.75" customHeight="1" x14ac:dyDescent="0.2"/>
    <row r="128987" ht="12.75" customHeight="1" x14ac:dyDescent="0.2"/>
    <row r="128988" ht="12.75" customHeight="1" x14ac:dyDescent="0.2"/>
    <row r="128989" ht="12.75" customHeight="1" x14ac:dyDescent="0.2"/>
    <row r="128990" ht="12.75" customHeight="1" x14ac:dyDescent="0.2"/>
    <row r="128991" ht="12.75" customHeight="1" x14ac:dyDescent="0.2"/>
    <row r="128992" ht="12.75" customHeight="1" x14ac:dyDescent="0.2"/>
    <row r="128993" ht="12.75" customHeight="1" x14ac:dyDescent="0.2"/>
    <row r="128994" ht="12.75" customHeight="1" x14ac:dyDescent="0.2"/>
    <row r="128995" ht="12.75" customHeight="1" x14ac:dyDescent="0.2"/>
    <row r="128996" ht="12.75" customHeight="1" x14ac:dyDescent="0.2"/>
    <row r="128997" ht="12.75" customHeight="1" x14ac:dyDescent="0.2"/>
    <row r="128998" ht="12.75" customHeight="1" x14ac:dyDescent="0.2"/>
    <row r="128999" ht="12.75" customHeight="1" x14ac:dyDescent="0.2"/>
    <row r="129000" ht="12.75" customHeight="1" x14ac:dyDescent="0.2"/>
    <row r="129001" ht="12.75" customHeight="1" x14ac:dyDescent="0.2"/>
    <row r="129002" ht="12.75" customHeight="1" x14ac:dyDescent="0.2"/>
    <row r="129003" ht="12.75" customHeight="1" x14ac:dyDescent="0.2"/>
    <row r="129004" ht="12.75" customHeight="1" x14ac:dyDescent="0.2"/>
    <row r="129005" ht="12.75" customHeight="1" x14ac:dyDescent="0.2"/>
    <row r="129006" ht="12.75" customHeight="1" x14ac:dyDescent="0.2"/>
    <row r="129007" ht="12.75" customHeight="1" x14ac:dyDescent="0.2"/>
    <row r="129008" ht="12.75" customHeight="1" x14ac:dyDescent="0.2"/>
    <row r="129009" ht="12.75" customHeight="1" x14ac:dyDescent="0.2"/>
    <row r="129010" ht="12.75" customHeight="1" x14ac:dyDescent="0.2"/>
    <row r="129011" ht="12.75" customHeight="1" x14ac:dyDescent="0.2"/>
    <row r="129012" ht="12.75" customHeight="1" x14ac:dyDescent="0.2"/>
    <row r="129013" ht="12.75" customHeight="1" x14ac:dyDescent="0.2"/>
    <row r="129014" ht="12.75" customHeight="1" x14ac:dyDescent="0.2"/>
    <row r="129015" ht="12.75" customHeight="1" x14ac:dyDescent="0.2"/>
    <row r="129016" ht="12.75" customHeight="1" x14ac:dyDescent="0.2"/>
    <row r="129017" ht="12.75" customHeight="1" x14ac:dyDescent="0.2"/>
    <row r="129018" ht="12.75" customHeight="1" x14ac:dyDescent="0.2"/>
    <row r="129019" ht="12.75" customHeight="1" x14ac:dyDescent="0.2"/>
    <row r="129020" ht="12.75" customHeight="1" x14ac:dyDescent="0.2"/>
    <row r="129021" ht="12.75" customHeight="1" x14ac:dyDescent="0.2"/>
    <row r="129022" ht="12.75" customHeight="1" x14ac:dyDescent="0.2"/>
    <row r="129023" ht="12.75" customHeight="1" x14ac:dyDescent="0.2"/>
    <row r="129024" ht="12.75" customHeight="1" x14ac:dyDescent="0.2"/>
    <row r="129025" ht="12.75" customHeight="1" x14ac:dyDescent="0.2"/>
    <row r="129026" ht="12.75" customHeight="1" x14ac:dyDescent="0.2"/>
    <row r="129027" ht="12.75" customHeight="1" x14ac:dyDescent="0.2"/>
    <row r="129028" ht="12.75" customHeight="1" x14ac:dyDescent="0.2"/>
    <row r="129029" ht="12.75" customHeight="1" x14ac:dyDescent="0.2"/>
    <row r="129030" ht="12.75" customHeight="1" x14ac:dyDescent="0.2"/>
    <row r="129031" ht="12.75" customHeight="1" x14ac:dyDescent="0.2"/>
    <row r="129032" ht="12.75" customHeight="1" x14ac:dyDescent="0.2"/>
    <row r="129033" ht="12.75" customHeight="1" x14ac:dyDescent="0.2"/>
    <row r="129034" ht="12.75" customHeight="1" x14ac:dyDescent="0.2"/>
    <row r="129035" ht="12.75" customHeight="1" x14ac:dyDescent="0.2"/>
    <row r="129036" ht="12.75" customHeight="1" x14ac:dyDescent="0.2"/>
    <row r="129037" ht="12.75" customHeight="1" x14ac:dyDescent="0.2"/>
    <row r="129038" ht="12.75" customHeight="1" x14ac:dyDescent="0.2"/>
    <row r="129039" ht="12.75" customHeight="1" x14ac:dyDescent="0.2"/>
    <row r="129040" ht="12.75" customHeight="1" x14ac:dyDescent="0.2"/>
    <row r="129041" ht="12.75" customHeight="1" x14ac:dyDescent="0.2"/>
    <row r="129042" ht="12.75" customHeight="1" x14ac:dyDescent="0.2"/>
    <row r="129043" ht="12.75" customHeight="1" x14ac:dyDescent="0.2"/>
    <row r="129044" ht="12.75" customHeight="1" x14ac:dyDescent="0.2"/>
    <row r="129045" ht="12.75" customHeight="1" x14ac:dyDescent="0.2"/>
    <row r="129046" ht="12.75" customHeight="1" x14ac:dyDescent="0.2"/>
    <row r="129047" ht="12.75" customHeight="1" x14ac:dyDescent="0.2"/>
    <row r="129048" ht="12.75" customHeight="1" x14ac:dyDescent="0.2"/>
    <row r="129049" ht="12.75" customHeight="1" x14ac:dyDescent="0.2"/>
    <row r="129050" ht="12.75" customHeight="1" x14ac:dyDescent="0.2"/>
    <row r="129051" ht="12.75" customHeight="1" x14ac:dyDescent="0.2"/>
    <row r="129052" ht="12.75" customHeight="1" x14ac:dyDescent="0.2"/>
    <row r="129053" ht="12.75" customHeight="1" x14ac:dyDescent="0.2"/>
    <row r="129054" ht="12.75" customHeight="1" x14ac:dyDescent="0.2"/>
    <row r="129055" ht="12.75" customHeight="1" x14ac:dyDescent="0.2"/>
    <row r="129056" ht="12.75" customHeight="1" x14ac:dyDescent="0.2"/>
    <row r="129057" ht="12.75" customHeight="1" x14ac:dyDescent="0.2"/>
    <row r="129058" ht="12.75" customHeight="1" x14ac:dyDescent="0.2"/>
    <row r="129059" ht="12.75" customHeight="1" x14ac:dyDescent="0.2"/>
    <row r="129060" ht="12.75" customHeight="1" x14ac:dyDescent="0.2"/>
    <row r="129061" ht="12.75" customHeight="1" x14ac:dyDescent="0.2"/>
    <row r="129062" ht="12.75" customHeight="1" x14ac:dyDescent="0.2"/>
    <row r="129063" ht="12.75" customHeight="1" x14ac:dyDescent="0.2"/>
    <row r="129064" ht="12.75" customHeight="1" x14ac:dyDescent="0.2"/>
    <row r="129065" ht="12.75" customHeight="1" x14ac:dyDescent="0.2"/>
    <row r="129066" ht="12.75" customHeight="1" x14ac:dyDescent="0.2"/>
    <row r="129067" ht="12.75" customHeight="1" x14ac:dyDescent="0.2"/>
    <row r="129068" ht="12.75" customHeight="1" x14ac:dyDescent="0.2"/>
    <row r="129069" ht="12.75" customHeight="1" x14ac:dyDescent="0.2"/>
    <row r="129070" ht="12.75" customHeight="1" x14ac:dyDescent="0.2"/>
    <row r="129071" ht="12.75" customHeight="1" x14ac:dyDescent="0.2"/>
    <row r="129072" ht="12.75" customHeight="1" x14ac:dyDescent="0.2"/>
    <row r="129073" ht="12.75" customHeight="1" x14ac:dyDescent="0.2"/>
    <row r="129074" ht="12.75" customHeight="1" x14ac:dyDescent="0.2"/>
    <row r="129075" ht="12.75" customHeight="1" x14ac:dyDescent="0.2"/>
    <row r="129076" ht="12.75" customHeight="1" x14ac:dyDescent="0.2"/>
    <row r="129077" ht="12.75" customHeight="1" x14ac:dyDescent="0.2"/>
    <row r="129078" ht="12.75" customHeight="1" x14ac:dyDescent="0.2"/>
    <row r="129079" ht="12.75" customHeight="1" x14ac:dyDescent="0.2"/>
    <row r="129080" ht="12.75" customHeight="1" x14ac:dyDescent="0.2"/>
    <row r="129081" ht="12.75" customHeight="1" x14ac:dyDescent="0.2"/>
    <row r="129082" ht="12.75" customHeight="1" x14ac:dyDescent="0.2"/>
    <row r="129083" ht="12.75" customHeight="1" x14ac:dyDescent="0.2"/>
    <row r="129084" ht="12.75" customHeight="1" x14ac:dyDescent="0.2"/>
    <row r="129085" ht="12.75" customHeight="1" x14ac:dyDescent="0.2"/>
    <row r="129086" ht="12.75" customHeight="1" x14ac:dyDescent="0.2"/>
    <row r="129087" ht="12.75" customHeight="1" x14ac:dyDescent="0.2"/>
    <row r="129088" ht="12.75" customHeight="1" x14ac:dyDescent="0.2"/>
    <row r="129089" ht="12.75" customHeight="1" x14ac:dyDescent="0.2"/>
    <row r="129090" ht="12.75" customHeight="1" x14ac:dyDescent="0.2"/>
    <row r="129091" ht="12.75" customHeight="1" x14ac:dyDescent="0.2"/>
    <row r="129092" ht="12.75" customHeight="1" x14ac:dyDescent="0.2"/>
    <row r="129093" ht="12.75" customHeight="1" x14ac:dyDescent="0.2"/>
    <row r="129094" ht="12.75" customHeight="1" x14ac:dyDescent="0.2"/>
    <row r="129095" ht="12.75" customHeight="1" x14ac:dyDescent="0.2"/>
    <row r="129096" ht="12.75" customHeight="1" x14ac:dyDescent="0.2"/>
    <row r="129097" ht="12.75" customHeight="1" x14ac:dyDescent="0.2"/>
    <row r="129098" ht="12.75" customHeight="1" x14ac:dyDescent="0.2"/>
    <row r="129099" ht="12.75" customHeight="1" x14ac:dyDescent="0.2"/>
    <row r="129100" ht="12.75" customHeight="1" x14ac:dyDescent="0.2"/>
    <row r="129101" ht="12.75" customHeight="1" x14ac:dyDescent="0.2"/>
    <row r="129102" ht="12.75" customHeight="1" x14ac:dyDescent="0.2"/>
    <row r="129103" ht="12.75" customHeight="1" x14ac:dyDescent="0.2"/>
    <row r="129104" ht="12.75" customHeight="1" x14ac:dyDescent="0.2"/>
    <row r="129105" ht="12.75" customHeight="1" x14ac:dyDescent="0.2"/>
    <row r="129106" ht="12.75" customHeight="1" x14ac:dyDescent="0.2"/>
    <row r="129107" ht="12.75" customHeight="1" x14ac:dyDescent="0.2"/>
    <row r="129108" ht="12.75" customHeight="1" x14ac:dyDescent="0.2"/>
    <row r="129109" ht="12.75" customHeight="1" x14ac:dyDescent="0.2"/>
    <row r="129110" ht="12.75" customHeight="1" x14ac:dyDescent="0.2"/>
    <row r="129111" ht="12.75" customHeight="1" x14ac:dyDescent="0.2"/>
    <row r="129112" ht="12.75" customHeight="1" x14ac:dyDescent="0.2"/>
    <row r="129113" ht="12.75" customHeight="1" x14ac:dyDescent="0.2"/>
    <row r="129114" ht="12.75" customHeight="1" x14ac:dyDescent="0.2"/>
    <row r="129115" ht="12.75" customHeight="1" x14ac:dyDescent="0.2"/>
    <row r="129116" ht="12.75" customHeight="1" x14ac:dyDescent="0.2"/>
    <row r="129117" ht="12.75" customHeight="1" x14ac:dyDescent="0.2"/>
    <row r="129118" ht="12.75" customHeight="1" x14ac:dyDescent="0.2"/>
    <row r="129119" ht="12.75" customHeight="1" x14ac:dyDescent="0.2"/>
    <row r="129120" ht="12.75" customHeight="1" x14ac:dyDescent="0.2"/>
    <row r="129121" ht="12.75" customHeight="1" x14ac:dyDescent="0.2"/>
    <row r="129122" ht="12.75" customHeight="1" x14ac:dyDescent="0.2"/>
    <row r="129123" ht="12.75" customHeight="1" x14ac:dyDescent="0.2"/>
    <row r="129124" ht="12.75" customHeight="1" x14ac:dyDescent="0.2"/>
    <row r="129125" ht="12.75" customHeight="1" x14ac:dyDescent="0.2"/>
    <row r="129126" ht="12.75" customHeight="1" x14ac:dyDescent="0.2"/>
    <row r="129127" ht="12.75" customHeight="1" x14ac:dyDescent="0.2"/>
    <row r="129128" ht="12.75" customHeight="1" x14ac:dyDescent="0.2"/>
    <row r="129129" ht="12.75" customHeight="1" x14ac:dyDescent="0.2"/>
    <row r="129130" ht="12.75" customHeight="1" x14ac:dyDescent="0.2"/>
    <row r="129131" ht="12.75" customHeight="1" x14ac:dyDescent="0.2"/>
    <row r="129132" ht="12.75" customHeight="1" x14ac:dyDescent="0.2"/>
    <row r="129133" ht="12.75" customHeight="1" x14ac:dyDescent="0.2"/>
    <row r="129134" ht="12.75" customHeight="1" x14ac:dyDescent="0.2"/>
    <row r="129135" ht="12.75" customHeight="1" x14ac:dyDescent="0.2"/>
    <row r="129136" ht="12.75" customHeight="1" x14ac:dyDescent="0.2"/>
    <row r="129137" ht="12.75" customHeight="1" x14ac:dyDescent="0.2"/>
    <row r="129138" ht="12.75" customHeight="1" x14ac:dyDescent="0.2"/>
    <row r="129139" ht="12.75" customHeight="1" x14ac:dyDescent="0.2"/>
    <row r="129140" ht="12.75" customHeight="1" x14ac:dyDescent="0.2"/>
    <row r="129141" ht="12.75" customHeight="1" x14ac:dyDescent="0.2"/>
    <row r="129142" ht="12.75" customHeight="1" x14ac:dyDescent="0.2"/>
    <row r="129143" ht="12.75" customHeight="1" x14ac:dyDescent="0.2"/>
    <row r="129144" ht="12.75" customHeight="1" x14ac:dyDescent="0.2"/>
    <row r="129145" ht="12.75" customHeight="1" x14ac:dyDescent="0.2"/>
    <row r="129146" ht="12.75" customHeight="1" x14ac:dyDescent="0.2"/>
    <row r="129147" ht="12.75" customHeight="1" x14ac:dyDescent="0.2"/>
    <row r="129148" ht="12.75" customHeight="1" x14ac:dyDescent="0.2"/>
    <row r="129149" ht="12.75" customHeight="1" x14ac:dyDescent="0.2"/>
    <row r="129150" ht="12.75" customHeight="1" x14ac:dyDescent="0.2"/>
    <row r="129151" ht="12.75" customHeight="1" x14ac:dyDescent="0.2"/>
    <row r="129152" ht="12.75" customHeight="1" x14ac:dyDescent="0.2"/>
    <row r="129153" ht="12.75" customHeight="1" x14ac:dyDescent="0.2"/>
    <row r="129154" ht="12.75" customHeight="1" x14ac:dyDescent="0.2"/>
    <row r="129155" ht="12.75" customHeight="1" x14ac:dyDescent="0.2"/>
    <row r="129156" ht="12.75" customHeight="1" x14ac:dyDescent="0.2"/>
    <row r="129157" ht="12.75" customHeight="1" x14ac:dyDescent="0.2"/>
    <row r="129158" ht="12.75" customHeight="1" x14ac:dyDescent="0.2"/>
    <row r="129159" ht="12.75" customHeight="1" x14ac:dyDescent="0.2"/>
    <row r="129160" ht="12.75" customHeight="1" x14ac:dyDescent="0.2"/>
    <row r="129161" ht="12.75" customHeight="1" x14ac:dyDescent="0.2"/>
    <row r="129162" ht="12.75" customHeight="1" x14ac:dyDescent="0.2"/>
    <row r="129163" ht="12.75" customHeight="1" x14ac:dyDescent="0.2"/>
    <row r="129164" ht="12.75" customHeight="1" x14ac:dyDescent="0.2"/>
    <row r="129165" ht="12.75" customHeight="1" x14ac:dyDescent="0.2"/>
    <row r="129166" ht="12.75" customHeight="1" x14ac:dyDescent="0.2"/>
    <row r="129167" ht="12.75" customHeight="1" x14ac:dyDescent="0.2"/>
    <row r="129168" ht="12.75" customHeight="1" x14ac:dyDescent="0.2"/>
    <row r="129169" ht="12.75" customHeight="1" x14ac:dyDescent="0.2"/>
    <row r="129170" ht="12.75" customHeight="1" x14ac:dyDescent="0.2"/>
    <row r="129171" ht="12.75" customHeight="1" x14ac:dyDescent="0.2"/>
    <row r="129172" ht="12.75" customHeight="1" x14ac:dyDescent="0.2"/>
    <row r="129173" ht="12.75" customHeight="1" x14ac:dyDescent="0.2"/>
    <row r="129174" ht="12.75" customHeight="1" x14ac:dyDescent="0.2"/>
    <row r="129175" ht="12.75" customHeight="1" x14ac:dyDescent="0.2"/>
    <row r="129176" ht="12.75" customHeight="1" x14ac:dyDescent="0.2"/>
    <row r="129177" ht="12.75" customHeight="1" x14ac:dyDescent="0.2"/>
    <row r="129178" ht="12.75" customHeight="1" x14ac:dyDescent="0.2"/>
    <row r="129179" ht="12.75" customHeight="1" x14ac:dyDescent="0.2"/>
    <row r="129180" ht="12.75" customHeight="1" x14ac:dyDescent="0.2"/>
    <row r="129181" ht="12.75" customHeight="1" x14ac:dyDescent="0.2"/>
    <row r="129182" ht="12.75" customHeight="1" x14ac:dyDescent="0.2"/>
    <row r="129183" ht="12.75" customHeight="1" x14ac:dyDescent="0.2"/>
    <row r="129184" ht="12.75" customHeight="1" x14ac:dyDescent="0.2"/>
    <row r="129185" ht="12.75" customHeight="1" x14ac:dyDescent="0.2"/>
    <row r="129186" ht="12.75" customHeight="1" x14ac:dyDescent="0.2"/>
    <row r="129187" ht="12.75" customHeight="1" x14ac:dyDescent="0.2"/>
    <row r="129188" ht="12.75" customHeight="1" x14ac:dyDescent="0.2"/>
    <row r="129189" ht="12.75" customHeight="1" x14ac:dyDescent="0.2"/>
    <row r="129190" ht="12.75" customHeight="1" x14ac:dyDescent="0.2"/>
    <row r="129191" ht="12.75" customHeight="1" x14ac:dyDescent="0.2"/>
    <row r="129192" ht="12.75" customHeight="1" x14ac:dyDescent="0.2"/>
    <row r="129193" ht="12.75" customHeight="1" x14ac:dyDescent="0.2"/>
    <row r="129194" ht="12.75" customHeight="1" x14ac:dyDescent="0.2"/>
    <row r="129195" ht="12.75" customHeight="1" x14ac:dyDescent="0.2"/>
    <row r="129196" ht="12.75" customHeight="1" x14ac:dyDescent="0.2"/>
    <row r="129197" ht="12.75" customHeight="1" x14ac:dyDescent="0.2"/>
    <row r="129198" ht="12.75" customHeight="1" x14ac:dyDescent="0.2"/>
    <row r="129199" ht="12.75" customHeight="1" x14ac:dyDescent="0.2"/>
    <row r="129200" ht="12.75" customHeight="1" x14ac:dyDescent="0.2"/>
    <row r="129201" ht="12.75" customHeight="1" x14ac:dyDescent="0.2"/>
    <row r="129202" ht="12.75" customHeight="1" x14ac:dyDescent="0.2"/>
    <row r="129203" ht="12.75" customHeight="1" x14ac:dyDescent="0.2"/>
    <row r="129204" ht="12.75" customHeight="1" x14ac:dyDescent="0.2"/>
    <row r="129205" ht="12.75" customHeight="1" x14ac:dyDescent="0.2"/>
    <row r="129206" ht="12.75" customHeight="1" x14ac:dyDescent="0.2"/>
    <row r="129207" ht="12.75" customHeight="1" x14ac:dyDescent="0.2"/>
    <row r="129208" ht="12.75" customHeight="1" x14ac:dyDescent="0.2"/>
    <row r="129209" ht="12.75" customHeight="1" x14ac:dyDescent="0.2"/>
    <row r="129210" ht="12.75" customHeight="1" x14ac:dyDescent="0.2"/>
    <row r="129211" ht="12.75" customHeight="1" x14ac:dyDescent="0.2"/>
    <row r="129212" ht="12.75" customHeight="1" x14ac:dyDescent="0.2"/>
    <row r="129213" ht="12.75" customHeight="1" x14ac:dyDescent="0.2"/>
    <row r="129214" ht="12.75" customHeight="1" x14ac:dyDescent="0.2"/>
    <row r="129215" ht="12.75" customHeight="1" x14ac:dyDescent="0.2"/>
    <row r="129216" ht="12.75" customHeight="1" x14ac:dyDescent="0.2"/>
    <row r="129217" ht="12.75" customHeight="1" x14ac:dyDescent="0.2"/>
    <row r="129218" ht="12.75" customHeight="1" x14ac:dyDescent="0.2"/>
    <row r="129219" ht="12.75" customHeight="1" x14ac:dyDescent="0.2"/>
    <row r="129220" ht="12.75" customHeight="1" x14ac:dyDescent="0.2"/>
    <row r="129221" ht="12.75" customHeight="1" x14ac:dyDescent="0.2"/>
    <row r="129222" ht="12.75" customHeight="1" x14ac:dyDescent="0.2"/>
    <row r="129223" ht="12.75" customHeight="1" x14ac:dyDescent="0.2"/>
    <row r="129224" ht="12.75" customHeight="1" x14ac:dyDescent="0.2"/>
    <row r="129225" ht="12.75" customHeight="1" x14ac:dyDescent="0.2"/>
    <row r="129226" ht="12.75" customHeight="1" x14ac:dyDescent="0.2"/>
    <row r="129227" ht="12.75" customHeight="1" x14ac:dyDescent="0.2"/>
    <row r="129228" ht="12.75" customHeight="1" x14ac:dyDescent="0.2"/>
    <row r="129229" ht="12.75" customHeight="1" x14ac:dyDescent="0.2"/>
    <row r="129230" ht="12.75" customHeight="1" x14ac:dyDescent="0.2"/>
    <row r="129231" ht="12.75" customHeight="1" x14ac:dyDescent="0.2"/>
    <row r="129232" ht="12.75" customHeight="1" x14ac:dyDescent="0.2"/>
    <row r="129233" ht="12.75" customHeight="1" x14ac:dyDescent="0.2"/>
    <row r="129234" ht="12.75" customHeight="1" x14ac:dyDescent="0.2"/>
    <row r="129235" ht="12.75" customHeight="1" x14ac:dyDescent="0.2"/>
    <row r="129236" ht="12.75" customHeight="1" x14ac:dyDescent="0.2"/>
    <row r="129237" ht="12.75" customHeight="1" x14ac:dyDescent="0.2"/>
    <row r="129238" ht="12.75" customHeight="1" x14ac:dyDescent="0.2"/>
    <row r="129239" ht="12.75" customHeight="1" x14ac:dyDescent="0.2"/>
    <row r="129240" ht="12.75" customHeight="1" x14ac:dyDescent="0.2"/>
    <row r="129241" ht="12.75" customHeight="1" x14ac:dyDescent="0.2"/>
    <row r="129242" ht="12.75" customHeight="1" x14ac:dyDescent="0.2"/>
    <row r="129243" ht="12.75" customHeight="1" x14ac:dyDescent="0.2"/>
    <row r="129244" ht="12.75" customHeight="1" x14ac:dyDescent="0.2"/>
    <row r="129245" ht="12.75" customHeight="1" x14ac:dyDescent="0.2"/>
    <row r="129246" ht="12.75" customHeight="1" x14ac:dyDescent="0.2"/>
    <row r="129247" ht="12.75" customHeight="1" x14ac:dyDescent="0.2"/>
    <row r="129248" ht="12.75" customHeight="1" x14ac:dyDescent="0.2"/>
    <row r="129249" ht="12.75" customHeight="1" x14ac:dyDescent="0.2"/>
    <row r="129250" ht="12.75" customHeight="1" x14ac:dyDescent="0.2"/>
    <row r="129251" ht="12.75" customHeight="1" x14ac:dyDescent="0.2"/>
    <row r="129252" ht="12.75" customHeight="1" x14ac:dyDescent="0.2"/>
    <row r="129253" ht="12.75" customHeight="1" x14ac:dyDescent="0.2"/>
    <row r="129254" ht="12.75" customHeight="1" x14ac:dyDescent="0.2"/>
    <row r="129255" ht="12.75" customHeight="1" x14ac:dyDescent="0.2"/>
    <row r="129256" ht="12.75" customHeight="1" x14ac:dyDescent="0.2"/>
    <row r="129257" ht="12.75" customHeight="1" x14ac:dyDescent="0.2"/>
    <row r="129258" ht="12.75" customHeight="1" x14ac:dyDescent="0.2"/>
    <row r="129259" ht="12.75" customHeight="1" x14ac:dyDescent="0.2"/>
    <row r="129260" ht="12.75" customHeight="1" x14ac:dyDescent="0.2"/>
    <row r="129261" ht="12.75" customHeight="1" x14ac:dyDescent="0.2"/>
    <row r="129262" ht="12.75" customHeight="1" x14ac:dyDescent="0.2"/>
    <row r="129263" ht="12.75" customHeight="1" x14ac:dyDescent="0.2"/>
    <row r="129264" ht="12.75" customHeight="1" x14ac:dyDescent="0.2"/>
    <row r="129265" ht="12.75" customHeight="1" x14ac:dyDescent="0.2"/>
    <row r="129266" ht="12.75" customHeight="1" x14ac:dyDescent="0.2"/>
    <row r="129267" ht="12.75" customHeight="1" x14ac:dyDescent="0.2"/>
    <row r="129268" ht="12.75" customHeight="1" x14ac:dyDescent="0.2"/>
    <row r="129269" ht="12.75" customHeight="1" x14ac:dyDescent="0.2"/>
    <row r="129270" ht="12.75" customHeight="1" x14ac:dyDescent="0.2"/>
    <row r="129271" ht="12.75" customHeight="1" x14ac:dyDescent="0.2"/>
    <row r="129272" ht="12.75" customHeight="1" x14ac:dyDescent="0.2"/>
    <row r="129273" ht="12.75" customHeight="1" x14ac:dyDescent="0.2"/>
    <row r="129274" ht="12.75" customHeight="1" x14ac:dyDescent="0.2"/>
    <row r="129275" ht="12.75" customHeight="1" x14ac:dyDescent="0.2"/>
    <row r="129276" ht="12.75" customHeight="1" x14ac:dyDescent="0.2"/>
    <row r="129277" ht="12.75" customHeight="1" x14ac:dyDescent="0.2"/>
    <row r="129278" ht="12.75" customHeight="1" x14ac:dyDescent="0.2"/>
    <row r="129279" ht="12.75" customHeight="1" x14ac:dyDescent="0.2"/>
    <row r="129280" ht="12.75" customHeight="1" x14ac:dyDescent="0.2"/>
    <row r="129281" ht="12.75" customHeight="1" x14ac:dyDescent="0.2"/>
    <row r="129282" ht="12.75" customHeight="1" x14ac:dyDescent="0.2"/>
    <row r="129283" ht="12.75" customHeight="1" x14ac:dyDescent="0.2"/>
    <row r="129284" ht="12.75" customHeight="1" x14ac:dyDescent="0.2"/>
    <row r="129285" ht="12.75" customHeight="1" x14ac:dyDescent="0.2"/>
    <row r="129286" ht="12.75" customHeight="1" x14ac:dyDescent="0.2"/>
    <row r="129287" ht="12.75" customHeight="1" x14ac:dyDescent="0.2"/>
    <row r="129288" ht="12.75" customHeight="1" x14ac:dyDescent="0.2"/>
    <row r="129289" ht="12.75" customHeight="1" x14ac:dyDescent="0.2"/>
    <row r="129290" ht="12.75" customHeight="1" x14ac:dyDescent="0.2"/>
    <row r="129291" ht="12.75" customHeight="1" x14ac:dyDescent="0.2"/>
    <row r="129292" ht="12.75" customHeight="1" x14ac:dyDescent="0.2"/>
    <row r="129293" ht="12.75" customHeight="1" x14ac:dyDescent="0.2"/>
    <row r="129294" ht="12.75" customHeight="1" x14ac:dyDescent="0.2"/>
    <row r="129295" ht="12.75" customHeight="1" x14ac:dyDescent="0.2"/>
    <row r="129296" ht="12.75" customHeight="1" x14ac:dyDescent="0.2"/>
    <row r="129297" ht="12.75" customHeight="1" x14ac:dyDescent="0.2"/>
    <row r="129298" ht="12.75" customHeight="1" x14ac:dyDescent="0.2"/>
    <row r="129299" ht="12.75" customHeight="1" x14ac:dyDescent="0.2"/>
    <row r="129300" ht="12.75" customHeight="1" x14ac:dyDescent="0.2"/>
    <row r="129301" ht="12.75" customHeight="1" x14ac:dyDescent="0.2"/>
    <row r="129302" ht="12.75" customHeight="1" x14ac:dyDescent="0.2"/>
    <row r="129303" ht="12.75" customHeight="1" x14ac:dyDescent="0.2"/>
    <row r="129304" ht="12.75" customHeight="1" x14ac:dyDescent="0.2"/>
    <row r="129305" ht="12.75" customHeight="1" x14ac:dyDescent="0.2"/>
    <row r="129306" ht="12.75" customHeight="1" x14ac:dyDescent="0.2"/>
    <row r="129307" ht="12.75" customHeight="1" x14ac:dyDescent="0.2"/>
    <row r="129308" ht="12.75" customHeight="1" x14ac:dyDescent="0.2"/>
    <row r="129309" ht="12.75" customHeight="1" x14ac:dyDescent="0.2"/>
    <row r="129310" ht="12.75" customHeight="1" x14ac:dyDescent="0.2"/>
    <row r="129311" ht="12.75" customHeight="1" x14ac:dyDescent="0.2"/>
    <row r="129312" ht="12.75" customHeight="1" x14ac:dyDescent="0.2"/>
    <row r="129313" ht="12.75" customHeight="1" x14ac:dyDescent="0.2"/>
    <row r="129314" ht="12.75" customHeight="1" x14ac:dyDescent="0.2"/>
    <row r="129315" ht="12.75" customHeight="1" x14ac:dyDescent="0.2"/>
    <row r="129316" ht="12.75" customHeight="1" x14ac:dyDescent="0.2"/>
    <row r="129317" ht="12.75" customHeight="1" x14ac:dyDescent="0.2"/>
    <row r="129318" ht="12.75" customHeight="1" x14ac:dyDescent="0.2"/>
    <row r="129319" ht="12.75" customHeight="1" x14ac:dyDescent="0.2"/>
    <row r="129320" ht="12.75" customHeight="1" x14ac:dyDescent="0.2"/>
    <row r="129321" ht="12.75" customHeight="1" x14ac:dyDescent="0.2"/>
    <row r="129322" ht="12.75" customHeight="1" x14ac:dyDescent="0.2"/>
    <row r="129323" ht="12.75" customHeight="1" x14ac:dyDescent="0.2"/>
    <row r="129324" ht="12.75" customHeight="1" x14ac:dyDescent="0.2"/>
    <row r="129325" ht="12.75" customHeight="1" x14ac:dyDescent="0.2"/>
    <row r="129326" ht="12.75" customHeight="1" x14ac:dyDescent="0.2"/>
    <row r="129327" ht="12.75" customHeight="1" x14ac:dyDescent="0.2"/>
    <row r="129328" ht="12.75" customHeight="1" x14ac:dyDescent="0.2"/>
    <row r="129329" ht="12.75" customHeight="1" x14ac:dyDescent="0.2"/>
    <row r="129330" ht="12.75" customHeight="1" x14ac:dyDescent="0.2"/>
    <row r="129331" ht="12.75" customHeight="1" x14ac:dyDescent="0.2"/>
    <row r="129332" ht="12.75" customHeight="1" x14ac:dyDescent="0.2"/>
    <row r="129333" ht="12.75" customHeight="1" x14ac:dyDescent="0.2"/>
    <row r="129334" ht="12.75" customHeight="1" x14ac:dyDescent="0.2"/>
    <row r="129335" ht="12.75" customHeight="1" x14ac:dyDescent="0.2"/>
    <row r="129336" ht="12.75" customHeight="1" x14ac:dyDescent="0.2"/>
    <row r="129337" ht="12.75" customHeight="1" x14ac:dyDescent="0.2"/>
    <row r="129338" ht="12.75" customHeight="1" x14ac:dyDescent="0.2"/>
    <row r="129339" ht="12.75" customHeight="1" x14ac:dyDescent="0.2"/>
    <row r="129340" ht="12.75" customHeight="1" x14ac:dyDescent="0.2"/>
    <row r="129341" ht="12.75" customHeight="1" x14ac:dyDescent="0.2"/>
    <row r="129342" ht="12.75" customHeight="1" x14ac:dyDescent="0.2"/>
    <row r="129343" ht="12.75" customHeight="1" x14ac:dyDescent="0.2"/>
    <row r="129344" ht="12.75" customHeight="1" x14ac:dyDescent="0.2"/>
    <row r="129345" ht="12.75" customHeight="1" x14ac:dyDescent="0.2"/>
    <row r="129346" ht="12.75" customHeight="1" x14ac:dyDescent="0.2"/>
    <row r="129347" ht="12.75" customHeight="1" x14ac:dyDescent="0.2"/>
    <row r="129348" ht="12.75" customHeight="1" x14ac:dyDescent="0.2"/>
    <row r="129349" ht="12.75" customHeight="1" x14ac:dyDescent="0.2"/>
    <row r="129350" ht="12.75" customHeight="1" x14ac:dyDescent="0.2"/>
    <row r="129351" ht="12.75" customHeight="1" x14ac:dyDescent="0.2"/>
    <row r="129352" ht="12.75" customHeight="1" x14ac:dyDescent="0.2"/>
    <row r="129353" ht="12.75" customHeight="1" x14ac:dyDescent="0.2"/>
    <row r="129354" ht="12.75" customHeight="1" x14ac:dyDescent="0.2"/>
    <row r="129355" ht="12.75" customHeight="1" x14ac:dyDescent="0.2"/>
    <row r="129356" ht="12.75" customHeight="1" x14ac:dyDescent="0.2"/>
    <row r="129357" ht="12.75" customHeight="1" x14ac:dyDescent="0.2"/>
    <row r="129358" ht="12.75" customHeight="1" x14ac:dyDescent="0.2"/>
    <row r="129359" ht="12.75" customHeight="1" x14ac:dyDescent="0.2"/>
    <row r="129360" ht="12.75" customHeight="1" x14ac:dyDescent="0.2"/>
    <row r="129361" ht="12.75" customHeight="1" x14ac:dyDescent="0.2"/>
    <row r="129362" ht="12.75" customHeight="1" x14ac:dyDescent="0.2"/>
    <row r="129363" ht="12.75" customHeight="1" x14ac:dyDescent="0.2"/>
    <row r="129364" ht="12.75" customHeight="1" x14ac:dyDescent="0.2"/>
    <row r="129365" ht="12.75" customHeight="1" x14ac:dyDescent="0.2"/>
    <row r="129366" ht="12.75" customHeight="1" x14ac:dyDescent="0.2"/>
    <row r="129367" ht="12.75" customHeight="1" x14ac:dyDescent="0.2"/>
    <row r="129368" ht="12.75" customHeight="1" x14ac:dyDescent="0.2"/>
    <row r="129369" ht="12.75" customHeight="1" x14ac:dyDescent="0.2"/>
    <row r="129370" ht="12.75" customHeight="1" x14ac:dyDescent="0.2"/>
    <row r="129371" ht="12.75" customHeight="1" x14ac:dyDescent="0.2"/>
    <row r="129372" ht="12.75" customHeight="1" x14ac:dyDescent="0.2"/>
    <row r="129373" ht="12.75" customHeight="1" x14ac:dyDescent="0.2"/>
    <row r="129374" ht="12.75" customHeight="1" x14ac:dyDescent="0.2"/>
    <row r="129375" ht="12.75" customHeight="1" x14ac:dyDescent="0.2"/>
    <row r="129376" ht="12.75" customHeight="1" x14ac:dyDescent="0.2"/>
    <row r="129377" ht="12.75" customHeight="1" x14ac:dyDescent="0.2"/>
    <row r="129378" ht="12.75" customHeight="1" x14ac:dyDescent="0.2"/>
    <row r="129379" ht="12.75" customHeight="1" x14ac:dyDescent="0.2"/>
    <row r="129380" ht="12.75" customHeight="1" x14ac:dyDescent="0.2"/>
    <row r="129381" ht="12.75" customHeight="1" x14ac:dyDescent="0.2"/>
    <row r="129382" ht="12.75" customHeight="1" x14ac:dyDescent="0.2"/>
    <row r="129383" ht="12.75" customHeight="1" x14ac:dyDescent="0.2"/>
    <row r="129384" ht="12.75" customHeight="1" x14ac:dyDescent="0.2"/>
    <row r="129385" ht="12.75" customHeight="1" x14ac:dyDescent="0.2"/>
    <row r="129386" ht="12.75" customHeight="1" x14ac:dyDescent="0.2"/>
    <row r="129387" ht="12.75" customHeight="1" x14ac:dyDescent="0.2"/>
    <row r="129388" ht="12.75" customHeight="1" x14ac:dyDescent="0.2"/>
    <row r="129389" ht="12.75" customHeight="1" x14ac:dyDescent="0.2"/>
    <row r="129390" ht="12.75" customHeight="1" x14ac:dyDescent="0.2"/>
    <row r="129391" ht="12.75" customHeight="1" x14ac:dyDescent="0.2"/>
    <row r="129392" ht="12.75" customHeight="1" x14ac:dyDescent="0.2"/>
    <row r="129393" ht="12.75" customHeight="1" x14ac:dyDescent="0.2"/>
    <row r="129394" ht="12.75" customHeight="1" x14ac:dyDescent="0.2"/>
    <row r="129395" ht="12.75" customHeight="1" x14ac:dyDescent="0.2"/>
    <row r="129396" ht="12.75" customHeight="1" x14ac:dyDescent="0.2"/>
    <row r="129397" ht="12.75" customHeight="1" x14ac:dyDescent="0.2"/>
    <row r="129398" ht="12.75" customHeight="1" x14ac:dyDescent="0.2"/>
    <row r="129399" ht="12.75" customHeight="1" x14ac:dyDescent="0.2"/>
    <row r="129400" ht="12.75" customHeight="1" x14ac:dyDescent="0.2"/>
    <row r="129401" ht="12.75" customHeight="1" x14ac:dyDescent="0.2"/>
    <row r="129402" ht="12.75" customHeight="1" x14ac:dyDescent="0.2"/>
    <row r="129403" ht="12.75" customHeight="1" x14ac:dyDescent="0.2"/>
    <row r="129404" ht="12.75" customHeight="1" x14ac:dyDescent="0.2"/>
    <row r="129405" ht="12.75" customHeight="1" x14ac:dyDescent="0.2"/>
    <row r="129406" ht="12.75" customHeight="1" x14ac:dyDescent="0.2"/>
    <row r="129407" ht="12.75" customHeight="1" x14ac:dyDescent="0.2"/>
    <row r="129408" ht="12.75" customHeight="1" x14ac:dyDescent="0.2"/>
    <row r="129409" ht="12.75" customHeight="1" x14ac:dyDescent="0.2"/>
    <row r="129410" ht="12.75" customHeight="1" x14ac:dyDescent="0.2"/>
    <row r="129411" ht="12.75" customHeight="1" x14ac:dyDescent="0.2"/>
    <row r="129412" ht="12.75" customHeight="1" x14ac:dyDescent="0.2"/>
    <row r="129413" ht="12.75" customHeight="1" x14ac:dyDescent="0.2"/>
    <row r="129414" ht="12.75" customHeight="1" x14ac:dyDescent="0.2"/>
    <row r="129415" ht="12.75" customHeight="1" x14ac:dyDescent="0.2"/>
    <row r="129416" ht="12.75" customHeight="1" x14ac:dyDescent="0.2"/>
    <row r="129417" ht="12.75" customHeight="1" x14ac:dyDescent="0.2"/>
    <row r="129418" ht="12.75" customHeight="1" x14ac:dyDescent="0.2"/>
    <row r="129419" ht="12.75" customHeight="1" x14ac:dyDescent="0.2"/>
    <row r="129420" ht="12.75" customHeight="1" x14ac:dyDescent="0.2"/>
    <row r="129421" ht="12.75" customHeight="1" x14ac:dyDescent="0.2"/>
    <row r="129422" ht="12.75" customHeight="1" x14ac:dyDescent="0.2"/>
    <row r="129423" ht="12.75" customHeight="1" x14ac:dyDescent="0.2"/>
    <row r="129424" ht="12.75" customHeight="1" x14ac:dyDescent="0.2"/>
    <row r="129425" ht="12.75" customHeight="1" x14ac:dyDescent="0.2"/>
    <row r="129426" ht="12.75" customHeight="1" x14ac:dyDescent="0.2"/>
    <row r="129427" ht="12.75" customHeight="1" x14ac:dyDescent="0.2"/>
    <row r="129428" ht="12.75" customHeight="1" x14ac:dyDescent="0.2"/>
    <row r="129429" ht="12.75" customHeight="1" x14ac:dyDescent="0.2"/>
    <row r="129430" ht="12.75" customHeight="1" x14ac:dyDescent="0.2"/>
    <row r="129431" ht="12.75" customHeight="1" x14ac:dyDescent="0.2"/>
    <row r="129432" ht="12.75" customHeight="1" x14ac:dyDescent="0.2"/>
    <row r="129433" ht="12.75" customHeight="1" x14ac:dyDescent="0.2"/>
    <row r="129434" ht="12.75" customHeight="1" x14ac:dyDescent="0.2"/>
    <row r="129435" ht="12.75" customHeight="1" x14ac:dyDescent="0.2"/>
    <row r="129436" ht="12.75" customHeight="1" x14ac:dyDescent="0.2"/>
    <row r="129437" ht="12.75" customHeight="1" x14ac:dyDescent="0.2"/>
    <row r="129438" ht="12.75" customHeight="1" x14ac:dyDescent="0.2"/>
    <row r="129439" ht="12.75" customHeight="1" x14ac:dyDescent="0.2"/>
    <row r="129440" ht="12.75" customHeight="1" x14ac:dyDescent="0.2"/>
    <row r="129441" ht="12.75" customHeight="1" x14ac:dyDescent="0.2"/>
    <row r="129442" ht="12.75" customHeight="1" x14ac:dyDescent="0.2"/>
    <row r="129443" ht="12.75" customHeight="1" x14ac:dyDescent="0.2"/>
    <row r="129444" ht="12.75" customHeight="1" x14ac:dyDescent="0.2"/>
    <row r="129445" ht="12.75" customHeight="1" x14ac:dyDescent="0.2"/>
    <row r="129446" ht="12.75" customHeight="1" x14ac:dyDescent="0.2"/>
    <row r="129447" ht="12.75" customHeight="1" x14ac:dyDescent="0.2"/>
    <row r="129448" ht="12.75" customHeight="1" x14ac:dyDescent="0.2"/>
    <row r="129449" ht="12.75" customHeight="1" x14ac:dyDescent="0.2"/>
    <row r="129450" ht="12.75" customHeight="1" x14ac:dyDescent="0.2"/>
    <row r="129451" ht="12.75" customHeight="1" x14ac:dyDescent="0.2"/>
    <row r="129452" ht="12.75" customHeight="1" x14ac:dyDescent="0.2"/>
    <row r="129453" ht="12.75" customHeight="1" x14ac:dyDescent="0.2"/>
    <row r="129454" ht="12.75" customHeight="1" x14ac:dyDescent="0.2"/>
    <row r="129455" ht="12.75" customHeight="1" x14ac:dyDescent="0.2"/>
    <row r="129456" ht="12.75" customHeight="1" x14ac:dyDescent="0.2"/>
    <row r="129457" ht="12.75" customHeight="1" x14ac:dyDescent="0.2"/>
    <row r="129458" ht="12.75" customHeight="1" x14ac:dyDescent="0.2"/>
    <row r="129459" ht="12.75" customHeight="1" x14ac:dyDescent="0.2"/>
    <row r="129460" ht="12.75" customHeight="1" x14ac:dyDescent="0.2"/>
    <row r="129461" ht="12.75" customHeight="1" x14ac:dyDescent="0.2"/>
    <row r="129462" ht="12.75" customHeight="1" x14ac:dyDescent="0.2"/>
    <row r="129463" ht="12.75" customHeight="1" x14ac:dyDescent="0.2"/>
    <row r="129464" ht="12.75" customHeight="1" x14ac:dyDescent="0.2"/>
    <row r="129465" ht="12.75" customHeight="1" x14ac:dyDescent="0.2"/>
    <row r="129466" ht="12.75" customHeight="1" x14ac:dyDescent="0.2"/>
    <row r="129467" ht="12.75" customHeight="1" x14ac:dyDescent="0.2"/>
    <row r="129468" ht="12.75" customHeight="1" x14ac:dyDescent="0.2"/>
    <row r="129469" ht="12.75" customHeight="1" x14ac:dyDescent="0.2"/>
    <row r="129470" ht="12.75" customHeight="1" x14ac:dyDescent="0.2"/>
    <row r="129471" ht="12.75" customHeight="1" x14ac:dyDescent="0.2"/>
    <row r="129472" ht="12.75" customHeight="1" x14ac:dyDescent="0.2"/>
    <row r="129473" ht="12.75" customHeight="1" x14ac:dyDescent="0.2"/>
    <row r="129474" ht="12.75" customHeight="1" x14ac:dyDescent="0.2"/>
    <row r="129475" ht="12.75" customHeight="1" x14ac:dyDescent="0.2"/>
    <row r="129476" ht="12.75" customHeight="1" x14ac:dyDescent="0.2"/>
    <row r="129477" ht="12.75" customHeight="1" x14ac:dyDescent="0.2"/>
    <row r="129478" ht="12.75" customHeight="1" x14ac:dyDescent="0.2"/>
    <row r="129479" ht="12.75" customHeight="1" x14ac:dyDescent="0.2"/>
    <row r="129480" ht="12.75" customHeight="1" x14ac:dyDescent="0.2"/>
    <row r="129481" ht="12.75" customHeight="1" x14ac:dyDescent="0.2"/>
    <row r="129482" ht="12.75" customHeight="1" x14ac:dyDescent="0.2"/>
    <row r="129483" ht="12.75" customHeight="1" x14ac:dyDescent="0.2"/>
    <row r="129484" ht="12.75" customHeight="1" x14ac:dyDescent="0.2"/>
    <row r="129485" ht="12.75" customHeight="1" x14ac:dyDescent="0.2"/>
    <row r="129486" ht="12.75" customHeight="1" x14ac:dyDescent="0.2"/>
    <row r="129487" ht="12.75" customHeight="1" x14ac:dyDescent="0.2"/>
    <row r="129488" ht="12.75" customHeight="1" x14ac:dyDescent="0.2"/>
    <row r="129489" ht="12.75" customHeight="1" x14ac:dyDescent="0.2"/>
    <row r="129490" ht="12.75" customHeight="1" x14ac:dyDescent="0.2"/>
    <row r="129491" ht="12.75" customHeight="1" x14ac:dyDescent="0.2"/>
    <row r="129492" ht="12.75" customHeight="1" x14ac:dyDescent="0.2"/>
    <row r="129493" ht="12.75" customHeight="1" x14ac:dyDescent="0.2"/>
    <row r="129494" ht="12.75" customHeight="1" x14ac:dyDescent="0.2"/>
    <row r="129495" ht="12.75" customHeight="1" x14ac:dyDescent="0.2"/>
    <row r="129496" ht="12.75" customHeight="1" x14ac:dyDescent="0.2"/>
    <row r="129497" ht="12.75" customHeight="1" x14ac:dyDescent="0.2"/>
    <row r="129498" ht="12.75" customHeight="1" x14ac:dyDescent="0.2"/>
    <row r="129499" ht="12.75" customHeight="1" x14ac:dyDescent="0.2"/>
    <row r="129500" ht="12.75" customHeight="1" x14ac:dyDescent="0.2"/>
    <row r="129501" ht="12.75" customHeight="1" x14ac:dyDescent="0.2"/>
    <row r="129502" ht="12.75" customHeight="1" x14ac:dyDescent="0.2"/>
    <row r="129503" ht="12.75" customHeight="1" x14ac:dyDescent="0.2"/>
    <row r="129504" ht="12.75" customHeight="1" x14ac:dyDescent="0.2"/>
    <row r="129505" ht="12.75" customHeight="1" x14ac:dyDescent="0.2"/>
    <row r="129506" ht="12.75" customHeight="1" x14ac:dyDescent="0.2"/>
    <row r="129507" ht="12.75" customHeight="1" x14ac:dyDescent="0.2"/>
    <row r="129508" ht="12.75" customHeight="1" x14ac:dyDescent="0.2"/>
    <row r="129509" ht="12.75" customHeight="1" x14ac:dyDescent="0.2"/>
    <row r="129510" ht="12.75" customHeight="1" x14ac:dyDescent="0.2"/>
    <row r="129511" ht="12.75" customHeight="1" x14ac:dyDescent="0.2"/>
    <row r="129512" ht="12.75" customHeight="1" x14ac:dyDescent="0.2"/>
    <row r="129513" ht="12.75" customHeight="1" x14ac:dyDescent="0.2"/>
    <row r="129514" ht="12.75" customHeight="1" x14ac:dyDescent="0.2"/>
    <row r="129515" ht="12.75" customHeight="1" x14ac:dyDescent="0.2"/>
    <row r="129516" ht="12.75" customHeight="1" x14ac:dyDescent="0.2"/>
    <row r="129517" ht="12.75" customHeight="1" x14ac:dyDescent="0.2"/>
    <row r="129518" ht="12.75" customHeight="1" x14ac:dyDescent="0.2"/>
    <row r="129519" ht="12.75" customHeight="1" x14ac:dyDescent="0.2"/>
    <row r="129520" ht="12.75" customHeight="1" x14ac:dyDescent="0.2"/>
    <row r="129521" ht="12.75" customHeight="1" x14ac:dyDescent="0.2"/>
    <row r="129522" ht="12.75" customHeight="1" x14ac:dyDescent="0.2"/>
    <row r="129523" ht="12.75" customHeight="1" x14ac:dyDescent="0.2"/>
    <row r="129524" ht="12.75" customHeight="1" x14ac:dyDescent="0.2"/>
    <row r="129525" ht="12.75" customHeight="1" x14ac:dyDescent="0.2"/>
    <row r="129526" ht="12.75" customHeight="1" x14ac:dyDescent="0.2"/>
    <row r="129527" ht="12.75" customHeight="1" x14ac:dyDescent="0.2"/>
    <row r="129528" ht="12.75" customHeight="1" x14ac:dyDescent="0.2"/>
    <row r="129529" ht="12.75" customHeight="1" x14ac:dyDescent="0.2"/>
    <row r="129530" ht="12.75" customHeight="1" x14ac:dyDescent="0.2"/>
    <row r="129531" ht="12.75" customHeight="1" x14ac:dyDescent="0.2"/>
    <row r="129532" ht="12.75" customHeight="1" x14ac:dyDescent="0.2"/>
    <row r="129533" ht="12.75" customHeight="1" x14ac:dyDescent="0.2"/>
    <row r="129534" ht="12.75" customHeight="1" x14ac:dyDescent="0.2"/>
    <row r="129535" ht="12.75" customHeight="1" x14ac:dyDescent="0.2"/>
    <row r="129536" ht="12.75" customHeight="1" x14ac:dyDescent="0.2"/>
    <row r="129537" ht="12.75" customHeight="1" x14ac:dyDescent="0.2"/>
    <row r="129538" ht="12.75" customHeight="1" x14ac:dyDescent="0.2"/>
    <row r="129539" ht="12.75" customHeight="1" x14ac:dyDescent="0.2"/>
    <row r="129540" ht="12.75" customHeight="1" x14ac:dyDescent="0.2"/>
    <row r="129541" ht="12.75" customHeight="1" x14ac:dyDescent="0.2"/>
    <row r="129542" ht="12.75" customHeight="1" x14ac:dyDescent="0.2"/>
    <row r="129543" ht="12.75" customHeight="1" x14ac:dyDescent="0.2"/>
    <row r="129544" ht="12.75" customHeight="1" x14ac:dyDescent="0.2"/>
    <row r="129545" ht="12.75" customHeight="1" x14ac:dyDescent="0.2"/>
    <row r="129546" ht="12.75" customHeight="1" x14ac:dyDescent="0.2"/>
    <row r="129547" ht="12.75" customHeight="1" x14ac:dyDescent="0.2"/>
    <row r="129548" ht="12.75" customHeight="1" x14ac:dyDescent="0.2"/>
    <row r="129549" ht="12.75" customHeight="1" x14ac:dyDescent="0.2"/>
    <row r="129550" ht="12.75" customHeight="1" x14ac:dyDescent="0.2"/>
    <row r="129551" ht="12.75" customHeight="1" x14ac:dyDescent="0.2"/>
    <row r="129552" ht="12.75" customHeight="1" x14ac:dyDescent="0.2"/>
    <row r="129553" ht="12.75" customHeight="1" x14ac:dyDescent="0.2"/>
    <row r="129554" ht="12.75" customHeight="1" x14ac:dyDescent="0.2"/>
    <row r="129555" ht="12.75" customHeight="1" x14ac:dyDescent="0.2"/>
    <row r="129556" ht="12.75" customHeight="1" x14ac:dyDescent="0.2"/>
    <row r="129557" ht="12.75" customHeight="1" x14ac:dyDescent="0.2"/>
    <row r="129558" ht="12.75" customHeight="1" x14ac:dyDescent="0.2"/>
    <row r="129559" ht="12.75" customHeight="1" x14ac:dyDescent="0.2"/>
    <row r="129560" ht="12.75" customHeight="1" x14ac:dyDescent="0.2"/>
    <row r="129561" ht="12.75" customHeight="1" x14ac:dyDescent="0.2"/>
    <row r="129562" ht="12.75" customHeight="1" x14ac:dyDescent="0.2"/>
    <row r="129563" ht="12.75" customHeight="1" x14ac:dyDescent="0.2"/>
    <row r="129564" ht="12.75" customHeight="1" x14ac:dyDescent="0.2"/>
    <row r="129565" ht="12.75" customHeight="1" x14ac:dyDescent="0.2"/>
    <row r="129566" ht="12.75" customHeight="1" x14ac:dyDescent="0.2"/>
    <row r="129567" ht="12.75" customHeight="1" x14ac:dyDescent="0.2"/>
    <row r="129568" ht="12.75" customHeight="1" x14ac:dyDescent="0.2"/>
    <row r="129569" ht="12.75" customHeight="1" x14ac:dyDescent="0.2"/>
    <row r="129570" ht="12.75" customHeight="1" x14ac:dyDescent="0.2"/>
    <row r="129571" ht="12.75" customHeight="1" x14ac:dyDescent="0.2"/>
    <row r="129572" ht="12.75" customHeight="1" x14ac:dyDescent="0.2"/>
    <row r="129573" ht="12.75" customHeight="1" x14ac:dyDescent="0.2"/>
    <row r="129574" ht="12.75" customHeight="1" x14ac:dyDescent="0.2"/>
    <row r="129575" ht="12.75" customHeight="1" x14ac:dyDescent="0.2"/>
    <row r="129576" ht="12.75" customHeight="1" x14ac:dyDescent="0.2"/>
    <row r="129577" ht="12.75" customHeight="1" x14ac:dyDescent="0.2"/>
    <row r="129578" ht="12.75" customHeight="1" x14ac:dyDescent="0.2"/>
    <row r="129579" ht="12.75" customHeight="1" x14ac:dyDescent="0.2"/>
    <row r="129580" ht="12.75" customHeight="1" x14ac:dyDescent="0.2"/>
    <row r="129581" ht="12.75" customHeight="1" x14ac:dyDescent="0.2"/>
    <row r="129582" ht="12.75" customHeight="1" x14ac:dyDescent="0.2"/>
    <row r="129583" ht="12.75" customHeight="1" x14ac:dyDescent="0.2"/>
    <row r="129584" ht="12.75" customHeight="1" x14ac:dyDescent="0.2"/>
    <row r="129585" ht="12.75" customHeight="1" x14ac:dyDescent="0.2"/>
    <row r="129586" ht="12.75" customHeight="1" x14ac:dyDescent="0.2"/>
    <row r="129587" ht="12.75" customHeight="1" x14ac:dyDescent="0.2"/>
    <row r="129588" ht="12.75" customHeight="1" x14ac:dyDescent="0.2"/>
    <row r="129589" ht="12.75" customHeight="1" x14ac:dyDescent="0.2"/>
    <row r="129590" ht="12.75" customHeight="1" x14ac:dyDescent="0.2"/>
    <row r="129591" ht="12.75" customHeight="1" x14ac:dyDescent="0.2"/>
    <row r="129592" ht="12.75" customHeight="1" x14ac:dyDescent="0.2"/>
    <row r="129593" ht="12.75" customHeight="1" x14ac:dyDescent="0.2"/>
    <row r="129594" ht="12.75" customHeight="1" x14ac:dyDescent="0.2"/>
    <row r="129595" ht="12.75" customHeight="1" x14ac:dyDescent="0.2"/>
    <row r="129596" ht="12.75" customHeight="1" x14ac:dyDescent="0.2"/>
    <row r="129597" ht="12.75" customHeight="1" x14ac:dyDescent="0.2"/>
    <row r="129598" ht="12.75" customHeight="1" x14ac:dyDescent="0.2"/>
    <row r="129599" ht="12.75" customHeight="1" x14ac:dyDescent="0.2"/>
    <row r="129600" ht="12.75" customHeight="1" x14ac:dyDescent="0.2"/>
    <row r="129601" ht="12.75" customHeight="1" x14ac:dyDescent="0.2"/>
    <row r="129602" ht="12.75" customHeight="1" x14ac:dyDescent="0.2"/>
    <row r="129603" ht="12.75" customHeight="1" x14ac:dyDescent="0.2"/>
    <row r="129604" ht="12.75" customHeight="1" x14ac:dyDescent="0.2"/>
    <row r="129605" ht="12.75" customHeight="1" x14ac:dyDescent="0.2"/>
    <row r="129606" ht="12.75" customHeight="1" x14ac:dyDescent="0.2"/>
    <row r="129607" ht="12.75" customHeight="1" x14ac:dyDescent="0.2"/>
    <row r="129608" ht="12.75" customHeight="1" x14ac:dyDescent="0.2"/>
    <row r="129609" ht="12.75" customHeight="1" x14ac:dyDescent="0.2"/>
    <row r="129610" ht="12.75" customHeight="1" x14ac:dyDescent="0.2"/>
    <row r="129611" ht="12.75" customHeight="1" x14ac:dyDescent="0.2"/>
    <row r="129612" ht="12.75" customHeight="1" x14ac:dyDescent="0.2"/>
    <row r="129613" ht="12.75" customHeight="1" x14ac:dyDescent="0.2"/>
    <row r="129614" ht="12.75" customHeight="1" x14ac:dyDescent="0.2"/>
    <row r="129615" ht="12.75" customHeight="1" x14ac:dyDescent="0.2"/>
    <row r="129616" ht="12.75" customHeight="1" x14ac:dyDescent="0.2"/>
    <row r="129617" ht="12.75" customHeight="1" x14ac:dyDescent="0.2"/>
    <row r="129618" ht="12.75" customHeight="1" x14ac:dyDescent="0.2"/>
    <row r="129619" ht="12.75" customHeight="1" x14ac:dyDescent="0.2"/>
    <row r="129620" ht="12.75" customHeight="1" x14ac:dyDescent="0.2"/>
    <row r="129621" ht="12.75" customHeight="1" x14ac:dyDescent="0.2"/>
    <row r="129622" ht="12.75" customHeight="1" x14ac:dyDescent="0.2"/>
    <row r="129623" ht="12.75" customHeight="1" x14ac:dyDescent="0.2"/>
    <row r="129624" ht="12.75" customHeight="1" x14ac:dyDescent="0.2"/>
    <row r="129625" ht="12.75" customHeight="1" x14ac:dyDescent="0.2"/>
    <row r="129626" ht="12.75" customHeight="1" x14ac:dyDescent="0.2"/>
    <row r="129627" ht="12.75" customHeight="1" x14ac:dyDescent="0.2"/>
    <row r="129628" ht="12.75" customHeight="1" x14ac:dyDescent="0.2"/>
    <row r="129629" ht="12.75" customHeight="1" x14ac:dyDescent="0.2"/>
    <row r="129630" ht="12.75" customHeight="1" x14ac:dyDescent="0.2"/>
    <row r="129631" ht="12.75" customHeight="1" x14ac:dyDescent="0.2"/>
    <row r="129632" ht="12.75" customHeight="1" x14ac:dyDescent="0.2"/>
    <row r="129633" ht="12.75" customHeight="1" x14ac:dyDescent="0.2"/>
    <row r="129634" ht="12.75" customHeight="1" x14ac:dyDescent="0.2"/>
    <row r="129635" ht="12.75" customHeight="1" x14ac:dyDescent="0.2"/>
    <row r="129636" ht="12.75" customHeight="1" x14ac:dyDescent="0.2"/>
    <row r="129637" ht="12.75" customHeight="1" x14ac:dyDescent="0.2"/>
    <row r="129638" ht="12.75" customHeight="1" x14ac:dyDescent="0.2"/>
    <row r="129639" ht="12.75" customHeight="1" x14ac:dyDescent="0.2"/>
    <row r="129640" ht="12.75" customHeight="1" x14ac:dyDescent="0.2"/>
    <row r="129641" ht="12.75" customHeight="1" x14ac:dyDescent="0.2"/>
    <row r="129642" ht="12.75" customHeight="1" x14ac:dyDescent="0.2"/>
    <row r="129643" ht="12.75" customHeight="1" x14ac:dyDescent="0.2"/>
    <row r="129644" ht="12.75" customHeight="1" x14ac:dyDescent="0.2"/>
    <row r="129645" ht="12.75" customHeight="1" x14ac:dyDescent="0.2"/>
    <row r="129646" ht="12.75" customHeight="1" x14ac:dyDescent="0.2"/>
    <row r="129647" ht="12.75" customHeight="1" x14ac:dyDescent="0.2"/>
    <row r="129648" ht="12.75" customHeight="1" x14ac:dyDescent="0.2"/>
    <row r="129649" ht="12.75" customHeight="1" x14ac:dyDescent="0.2"/>
    <row r="129650" ht="12.75" customHeight="1" x14ac:dyDescent="0.2"/>
    <row r="129651" ht="12.75" customHeight="1" x14ac:dyDescent="0.2"/>
    <row r="129652" ht="12.75" customHeight="1" x14ac:dyDescent="0.2"/>
    <row r="129653" ht="12.75" customHeight="1" x14ac:dyDescent="0.2"/>
    <row r="129654" ht="12.75" customHeight="1" x14ac:dyDescent="0.2"/>
    <row r="129655" ht="12.75" customHeight="1" x14ac:dyDescent="0.2"/>
    <row r="129656" ht="12.75" customHeight="1" x14ac:dyDescent="0.2"/>
    <row r="129657" ht="12.75" customHeight="1" x14ac:dyDescent="0.2"/>
    <row r="129658" ht="12.75" customHeight="1" x14ac:dyDescent="0.2"/>
    <row r="129659" ht="12.75" customHeight="1" x14ac:dyDescent="0.2"/>
    <row r="129660" ht="12.75" customHeight="1" x14ac:dyDescent="0.2"/>
    <row r="129661" ht="12.75" customHeight="1" x14ac:dyDescent="0.2"/>
    <row r="129662" ht="12.75" customHeight="1" x14ac:dyDescent="0.2"/>
    <row r="129663" ht="12.75" customHeight="1" x14ac:dyDescent="0.2"/>
    <row r="129664" ht="12.75" customHeight="1" x14ac:dyDescent="0.2"/>
    <row r="129665" ht="12.75" customHeight="1" x14ac:dyDescent="0.2"/>
    <row r="129666" ht="12.75" customHeight="1" x14ac:dyDescent="0.2"/>
    <row r="129667" ht="12.75" customHeight="1" x14ac:dyDescent="0.2"/>
    <row r="129668" ht="12.75" customHeight="1" x14ac:dyDescent="0.2"/>
    <row r="129669" ht="12.75" customHeight="1" x14ac:dyDescent="0.2"/>
    <row r="129670" ht="12.75" customHeight="1" x14ac:dyDescent="0.2"/>
    <row r="129671" ht="12.75" customHeight="1" x14ac:dyDescent="0.2"/>
    <row r="129672" ht="12.75" customHeight="1" x14ac:dyDescent="0.2"/>
    <row r="129673" ht="12.75" customHeight="1" x14ac:dyDescent="0.2"/>
    <row r="129674" ht="12.75" customHeight="1" x14ac:dyDescent="0.2"/>
    <row r="129675" ht="12.75" customHeight="1" x14ac:dyDescent="0.2"/>
    <row r="129676" ht="12.75" customHeight="1" x14ac:dyDescent="0.2"/>
    <row r="129677" ht="12.75" customHeight="1" x14ac:dyDescent="0.2"/>
    <row r="129678" ht="12.75" customHeight="1" x14ac:dyDescent="0.2"/>
    <row r="129679" ht="12.75" customHeight="1" x14ac:dyDescent="0.2"/>
    <row r="129680" ht="12.75" customHeight="1" x14ac:dyDescent="0.2"/>
    <row r="129681" ht="12.75" customHeight="1" x14ac:dyDescent="0.2"/>
    <row r="129682" ht="12.75" customHeight="1" x14ac:dyDescent="0.2"/>
    <row r="129683" ht="12.75" customHeight="1" x14ac:dyDescent="0.2"/>
    <row r="129684" ht="12.75" customHeight="1" x14ac:dyDescent="0.2"/>
    <row r="129685" ht="12.75" customHeight="1" x14ac:dyDescent="0.2"/>
    <row r="129686" ht="12.75" customHeight="1" x14ac:dyDescent="0.2"/>
    <row r="129687" ht="12.75" customHeight="1" x14ac:dyDescent="0.2"/>
    <row r="129688" ht="12.75" customHeight="1" x14ac:dyDescent="0.2"/>
    <row r="129689" ht="12.75" customHeight="1" x14ac:dyDescent="0.2"/>
    <row r="129690" ht="12.75" customHeight="1" x14ac:dyDescent="0.2"/>
    <row r="129691" ht="12.75" customHeight="1" x14ac:dyDescent="0.2"/>
    <row r="129692" ht="12.75" customHeight="1" x14ac:dyDescent="0.2"/>
    <row r="129693" ht="12.75" customHeight="1" x14ac:dyDescent="0.2"/>
    <row r="129694" ht="12.75" customHeight="1" x14ac:dyDescent="0.2"/>
    <row r="129695" ht="12.75" customHeight="1" x14ac:dyDescent="0.2"/>
    <row r="129696" ht="12.75" customHeight="1" x14ac:dyDescent="0.2"/>
    <row r="129697" ht="12.75" customHeight="1" x14ac:dyDescent="0.2"/>
    <row r="129698" ht="12.75" customHeight="1" x14ac:dyDescent="0.2"/>
    <row r="129699" ht="12.75" customHeight="1" x14ac:dyDescent="0.2"/>
    <row r="129700" ht="12.75" customHeight="1" x14ac:dyDescent="0.2"/>
    <row r="129701" ht="12.75" customHeight="1" x14ac:dyDescent="0.2"/>
    <row r="129702" ht="12.75" customHeight="1" x14ac:dyDescent="0.2"/>
    <row r="129703" ht="12.75" customHeight="1" x14ac:dyDescent="0.2"/>
    <row r="129704" ht="12.75" customHeight="1" x14ac:dyDescent="0.2"/>
    <row r="129705" ht="12.75" customHeight="1" x14ac:dyDescent="0.2"/>
    <row r="129706" ht="12.75" customHeight="1" x14ac:dyDescent="0.2"/>
    <row r="129707" ht="12.75" customHeight="1" x14ac:dyDescent="0.2"/>
    <row r="129708" ht="12.75" customHeight="1" x14ac:dyDescent="0.2"/>
    <row r="129709" ht="12.75" customHeight="1" x14ac:dyDescent="0.2"/>
    <row r="129710" ht="12.75" customHeight="1" x14ac:dyDescent="0.2"/>
    <row r="129711" ht="12.75" customHeight="1" x14ac:dyDescent="0.2"/>
    <row r="129712" ht="12.75" customHeight="1" x14ac:dyDescent="0.2"/>
    <row r="129713" ht="12.75" customHeight="1" x14ac:dyDescent="0.2"/>
    <row r="129714" ht="12.75" customHeight="1" x14ac:dyDescent="0.2"/>
    <row r="129715" ht="12.75" customHeight="1" x14ac:dyDescent="0.2"/>
    <row r="129716" ht="12.75" customHeight="1" x14ac:dyDescent="0.2"/>
    <row r="129717" ht="12.75" customHeight="1" x14ac:dyDescent="0.2"/>
    <row r="129718" ht="12.75" customHeight="1" x14ac:dyDescent="0.2"/>
    <row r="129719" ht="12.75" customHeight="1" x14ac:dyDescent="0.2"/>
    <row r="129720" ht="12.75" customHeight="1" x14ac:dyDescent="0.2"/>
    <row r="129721" ht="12.75" customHeight="1" x14ac:dyDescent="0.2"/>
    <row r="129722" ht="12.75" customHeight="1" x14ac:dyDescent="0.2"/>
    <row r="129723" ht="12.75" customHeight="1" x14ac:dyDescent="0.2"/>
    <row r="129724" ht="12.75" customHeight="1" x14ac:dyDescent="0.2"/>
    <row r="129725" ht="12.75" customHeight="1" x14ac:dyDescent="0.2"/>
    <row r="129726" ht="12.75" customHeight="1" x14ac:dyDescent="0.2"/>
    <row r="129727" ht="12.75" customHeight="1" x14ac:dyDescent="0.2"/>
    <row r="129728" ht="12.75" customHeight="1" x14ac:dyDescent="0.2"/>
    <row r="129729" ht="12.75" customHeight="1" x14ac:dyDescent="0.2"/>
    <row r="129730" ht="12.75" customHeight="1" x14ac:dyDescent="0.2"/>
    <row r="129731" ht="12.75" customHeight="1" x14ac:dyDescent="0.2"/>
    <row r="129732" ht="12.75" customHeight="1" x14ac:dyDescent="0.2"/>
    <row r="129733" ht="12.75" customHeight="1" x14ac:dyDescent="0.2"/>
    <row r="129734" ht="12.75" customHeight="1" x14ac:dyDescent="0.2"/>
    <row r="129735" ht="12.75" customHeight="1" x14ac:dyDescent="0.2"/>
    <row r="129736" ht="12.75" customHeight="1" x14ac:dyDescent="0.2"/>
    <row r="129737" ht="12.75" customHeight="1" x14ac:dyDescent="0.2"/>
    <row r="129738" ht="12.75" customHeight="1" x14ac:dyDescent="0.2"/>
    <row r="129739" ht="12.75" customHeight="1" x14ac:dyDescent="0.2"/>
    <row r="129740" ht="12.75" customHeight="1" x14ac:dyDescent="0.2"/>
    <row r="129741" ht="12.75" customHeight="1" x14ac:dyDescent="0.2"/>
    <row r="129742" ht="12.75" customHeight="1" x14ac:dyDescent="0.2"/>
    <row r="129743" ht="12.75" customHeight="1" x14ac:dyDescent="0.2"/>
    <row r="129744" ht="12.75" customHeight="1" x14ac:dyDescent="0.2"/>
    <row r="129745" ht="12.75" customHeight="1" x14ac:dyDescent="0.2"/>
    <row r="129746" ht="12.75" customHeight="1" x14ac:dyDescent="0.2"/>
    <row r="129747" ht="12.75" customHeight="1" x14ac:dyDescent="0.2"/>
    <row r="129748" ht="12.75" customHeight="1" x14ac:dyDescent="0.2"/>
    <row r="129749" ht="12.75" customHeight="1" x14ac:dyDescent="0.2"/>
    <row r="129750" ht="12.75" customHeight="1" x14ac:dyDescent="0.2"/>
    <row r="129751" ht="12.75" customHeight="1" x14ac:dyDescent="0.2"/>
    <row r="129752" ht="12.75" customHeight="1" x14ac:dyDescent="0.2"/>
    <row r="129753" ht="12.75" customHeight="1" x14ac:dyDescent="0.2"/>
    <row r="129754" ht="12.75" customHeight="1" x14ac:dyDescent="0.2"/>
    <row r="129755" ht="12.75" customHeight="1" x14ac:dyDescent="0.2"/>
    <row r="129756" ht="12.75" customHeight="1" x14ac:dyDescent="0.2"/>
    <row r="129757" ht="12.75" customHeight="1" x14ac:dyDescent="0.2"/>
    <row r="129758" ht="12.75" customHeight="1" x14ac:dyDescent="0.2"/>
    <row r="129759" ht="12.75" customHeight="1" x14ac:dyDescent="0.2"/>
    <row r="129760" ht="12.75" customHeight="1" x14ac:dyDescent="0.2"/>
    <row r="129761" ht="12.75" customHeight="1" x14ac:dyDescent="0.2"/>
    <row r="129762" ht="12.75" customHeight="1" x14ac:dyDescent="0.2"/>
    <row r="129763" ht="12.75" customHeight="1" x14ac:dyDescent="0.2"/>
    <row r="129764" ht="12.75" customHeight="1" x14ac:dyDescent="0.2"/>
    <row r="129765" ht="12.75" customHeight="1" x14ac:dyDescent="0.2"/>
    <row r="129766" ht="12.75" customHeight="1" x14ac:dyDescent="0.2"/>
    <row r="129767" ht="12.75" customHeight="1" x14ac:dyDescent="0.2"/>
    <row r="129768" ht="12.75" customHeight="1" x14ac:dyDescent="0.2"/>
    <row r="129769" ht="12.75" customHeight="1" x14ac:dyDescent="0.2"/>
    <row r="129770" ht="12.75" customHeight="1" x14ac:dyDescent="0.2"/>
    <row r="129771" ht="12.75" customHeight="1" x14ac:dyDescent="0.2"/>
    <row r="129772" ht="12.75" customHeight="1" x14ac:dyDescent="0.2"/>
    <row r="129773" ht="12.75" customHeight="1" x14ac:dyDescent="0.2"/>
    <row r="129774" ht="12.75" customHeight="1" x14ac:dyDescent="0.2"/>
    <row r="129775" ht="12.75" customHeight="1" x14ac:dyDescent="0.2"/>
    <row r="129776" ht="12.75" customHeight="1" x14ac:dyDescent="0.2"/>
    <row r="129777" ht="12.75" customHeight="1" x14ac:dyDescent="0.2"/>
    <row r="129778" ht="12.75" customHeight="1" x14ac:dyDescent="0.2"/>
    <row r="129779" ht="12.75" customHeight="1" x14ac:dyDescent="0.2"/>
    <row r="129780" ht="12.75" customHeight="1" x14ac:dyDescent="0.2"/>
    <row r="129781" ht="12.75" customHeight="1" x14ac:dyDescent="0.2"/>
    <row r="129782" ht="12.75" customHeight="1" x14ac:dyDescent="0.2"/>
    <row r="129783" ht="12.75" customHeight="1" x14ac:dyDescent="0.2"/>
    <row r="129784" ht="12.75" customHeight="1" x14ac:dyDescent="0.2"/>
    <row r="129785" ht="12.75" customHeight="1" x14ac:dyDescent="0.2"/>
    <row r="129786" ht="12.75" customHeight="1" x14ac:dyDescent="0.2"/>
    <row r="129787" ht="12.75" customHeight="1" x14ac:dyDescent="0.2"/>
    <row r="129788" ht="12.75" customHeight="1" x14ac:dyDescent="0.2"/>
    <row r="129789" ht="12.75" customHeight="1" x14ac:dyDescent="0.2"/>
    <row r="129790" ht="12.75" customHeight="1" x14ac:dyDescent="0.2"/>
    <row r="129791" ht="12.75" customHeight="1" x14ac:dyDescent="0.2"/>
    <row r="129792" ht="12.75" customHeight="1" x14ac:dyDescent="0.2"/>
    <row r="129793" ht="12.75" customHeight="1" x14ac:dyDescent="0.2"/>
    <row r="129794" ht="12.75" customHeight="1" x14ac:dyDescent="0.2"/>
    <row r="129795" ht="12.75" customHeight="1" x14ac:dyDescent="0.2"/>
    <row r="129796" ht="12.75" customHeight="1" x14ac:dyDescent="0.2"/>
    <row r="129797" ht="12.75" customHeight="1" x14ac:dyDescent="0.2"/>
    <row r="129798" ht="12.75" customHeight="1" x14ac:dyDescent="0.2"/>
    <row r="129799" ht="12.75" customHeight="1" x14ac:dyDescent="0.2"/>
    <row r="129800" ht="12.75" customHeight="1" x14ac:dyDescent="0.2"/>
    <row r="129801" ht="12.75" customHeight="1" x14ac:dyDescent="0.2"/>
    <row r="129802" ht="12.75" customHeight="1" x14ac:dyDescent="0.2"/>
    <row r="129803" ht="12.75" customHeight="1" x14ac:dyDescent="0.2"/>
    <row r="129804" ht="12.75" customHeight="1" x14ac:dyDescent="0.2"/>
    <row r="129805" ht="12.75" customHeight="1" x14ac:dyDescent="0.2"/>
    <row r="129806" ht="12.75" customHeight="1" x14ac:dyDescent="0.2"/>
    <row r="129807" ht="12.75" customHeight="1" x14ac:dyDescent="0.2"/>
    <row r="129808" ht="12.75" customHeight="1" x14ac:dyDescent="0.2"/>
    <row r="129809" ht="12.75" customHeight="1" x14ac:dyDescent="0.2"/>
    <row r="129810" ht="12.75" customHeight="1" x14ac:dyDescent="0.2"/>
    <row r="129811" ht="12.75" customHeight="1" x14ac:dyDescent="0.2"/>
    <row r="129812" ht="12.75" customHeight="1" x14ac:dyDescent="0.2"/>
    <row r="129813" ht="12.75" customHeight="1" x14ac:dyDescent="0.2"/>
    <row r="129814" ht="12.75" customHeight="1" x14ac:dyDescent="0.2"/>
    <row r="129815" ht="12.75" customHeight="1" x14ac:dyDescent="0.2"/>
    <row r="129816" ht="12.75" customHeight="1" x14ac:dyDescent="0.2"/>
    <row r="129817" ht="12.75" customHeight="1" x14ac:dyDescent="0.2"/>
    <row r="129818" ht="12.75" customHeight="1" x14ac:dyDescent="0.2"/>
    <row r="129819" ht="12.75" customHeight="1" x14ac:dyDescent="0.2"/>
    <row r="129820" ht="12.75" customHeight="1" x14ac:dyDescent="0.2"/>
    <row r="129821" ht="12.75" customHeight="1" x14ac:dyDescent="0.2"/>
    <row r="129822" ht="12.75" customHeight="1" x14ac:dyDescent="0.2"/>
    <row r="129823" ht="12.75" customHeight="1" x14ac:dyDescent="0.2"/>
    <row r="129824" ht="12.75" customHeight="1" x14ac:dyDescent="0.2"/>
    <row r="129825" ht="12.75" customHeight="1" x14ac:dyDescent="0.2"/>
    <row r="129826" ht="12.75" customHeight="1" x14ac:dyDescent="0.2"/>
    <row r="129827" ht="12.75" customHeight="1" x14ac:dyDescent="0.2"/>
    <row r="129828" ht="12.75" customHeight="1" x14ac:dyDescent="0.2"/>
    <row r="129829" ht="12.75" customHeight="1" x14ac:dyDescent="0.2"/>
    <row r="129830" ht="12.75" customHeight="1" x14ac:dyDescent="0.2"/>
    <row r="129831" ht="12.75" customHeight="1" x14ac:dyDescent="0.2"/>
    <row r="129832" ht="12.75" customHeight="1" x14ac:dyDescent="0.2"/>
    <row r="129833" ht="12.75" customHeight="1" x14ac:dyDescent="0.2"/>
    <row r="129834" ht="12.75" customHeight="1" x14ac:dyDescent="0.2"/>
    <row r="129835" ht="12.75" customHeight="1" x14ac:dyDescent="0.2"/>
    <row r="129836" ht="12.75" customHeight="1" x14ac:dyDescent="0.2"/>
    <row r="129837" ht="12.75" customHeight="1" x14ac:dyDescent="0.2"/>
    <row r="129838" ht="12.75" customHeight="1" x14ac:dyDescent="0.2"/>
    <row r="129839" ht="12.75" customHeight="1" x14ac:dyDescent="0.2"/>
    <row r="129840" ht="12.75" customHeight="1" x14ac:dyDescent="0.2"/>
    <row r="129841" ht="12.75" customHeight="1" x14ac:dyDescent="0.2"/>
    <row r="129842" ht="12.75" customHeight="1" x14ac:dyDescent="0.2"/>
    <row r="129843" ht="12.75" customHeight="1" x14ac:dyDescent="0.2"/>
    <row r="129844" ht="12.75" customHeight="1" x14ac:dyDescent="0.2"/>
    <row r="129845" ht="12.75" customHeight="1" x14ac:dyDescent="0.2"/>
    <row r="129846" ht="12.75" customHeight="1" x14ac:dyDescent="0.2"/>
    <row r="129847" ht="12.75" customHeight="1" x14ac:dyDescent="0.2"/>
    <row r="129848" ht="12.75" customHeight="1" x14ac:dyDescent="0.2"/>
    <row r="129849" ht="12.75" customHeight="1" x14ac:dyDescent="0.2"/>
    <row r="129850" ht="12.75" customHeight="1" x14ac:dyDescent="0.2"/>
    <row r="129851" ht="12.75" customHeight="1" x14ac:dyDescent="0.2"/>
    <row r="129852" ht="12.75" customHeight="1" x14ac:dyDescent="0.2"/>
    <row r="129853" ht="12.75" customHeight="1" x14ac:dyDescent="0.2"/>
    <row r="129854" ht="12.75" customHeight="1" x14ac:dyDescent="0.2"/>
    <row r="129855" ht="12.75" customHeight="1" x14ac:dyDescent="0.2"/>
    <row r="129856" ht="12.75" customHeight="1" x14ac:dyDescent="0.2"/>
    <row r="129857" ht="12.75" customHeight="1" x14ac:dyDescent="0.2"/>
    <row r="129858" ht="12.75" customHeight="1" x14ac:dyDescent="0.2"/>
    <row r="129859" ht="12.75" customHeight="1" x14ac:dyDescent="0.2"/>
    <row r="129860" ht="12.75" customHeight="1" x14ac:dyDescent="0.2"/>
    <row r="129861" ht="12.75" customHeight="1" x14ac:dyDescent="0.2"/>
    <row r="129862" ht="12.75" customHeight="1" x14ac:dyDescent="0.2"/>
    <row r="129863" ht="12.75" customHeight="1" x14ac:dyDescent="0.2"/>
    <row r="129864" ht="12.75" customHeight="1" x14ac:dyDescent="0.2"/>
    <row r="129865" ht="12.75" customHeight="1" x14ac:dyDescent="0.2"/>
    <row r="129866" ht="12.75" customHeight="1" x14ac:dyDescent="0.2"/>
    <row r="129867" ht="12.75" customHeight="1" x14ac:dyDescent="0.2"/>
    <row r="129868" ht="12.75" customHeight="1" x14ac:dyDescent="0.2"/>
    <row r="129869" ht="12.75" customHeight="1" x14ac:dyDescent="0.2"/>
    <row r="129870" ht="12.75" customHeight="1" x14ac:dyDescent="0.2"/>
    <row r="129871" ht="12.75" customHeight="1" x14ac:dyDescent="0.2"/>
    <row r="129872" ht="12.75" customHeight="1" x14ac:dyDescent="0.2"/>
    <row r="129873" ht="12.75" customHeight="1" x14ac:dyDescent="0.2"/>
    <row r="129874" ht="12.75" customHeight="1" x14ac:dyDescent="0.2"/>
    <row r="129875" ht="12.75" customHeight="1" x14ac:dyDescent="0.2"/>
    <row r="129876" ht="12.75" customHeight="1" x14ac:dyDescent="0.2"/>
    <row r="129877" ht="12.75" customHeight="1" x14ac:dyDescent="0.2"/>
    <row r="129878" ht="12.75" customHeight="1" x14ac:dyDescent="0.2"/>
    <row r="129879" ht="12.75" customHeight="1" x14ac:dyDescent="0.2"/>
    <row r="129880" ht="12.75" customHeight="1" x14ac:dyDescent="0.2"/>
    <row r="129881" ht="12.75" customHeight="1" x14ac:dyDescent="0.2"/>
    <row r="129882" ht="12.75" customHeight="1" x14ac:dyDescent="0.2"/>
    <row r="129883" ht="12.75" customHeight="1" x14ac:dyDescent="0.2"/>
    <row r="129884" ht="12.75" customHeight="1" x14ac:dyDescent="0.2"/>
    <row r="129885" ht="12.75" customHeight="1" x14ac:dyDescent="0.2"/>
    <row r="129886" ht="12.75" customHeight="1" x14ac:dyDescent="0.2"/>
    <row r="129887" ht="12.75" customHeight="1" x14ac:dyDescent="0.2"/>
    <row r="129888" ht="12.75" customHeight="1" x14ac:dyDescent="0.2"/>
    <row r="129889" ht="12.75" customHeight="1" x14ac:dyDescent="0.2"/>
    <row r="129890" ht="12.75" customHeight="1" x14ac:dyDescent="0.2"/>
    <row r="129891" ht="12.75" customHeight="1" x14ac:dyDescent="0.2"/>
    <row r="129892" ht="12.75" customHeight="1" x14ac:dyDescent="0.2"/>
    <row r="129893" ht="12.75" customHeight="1" x14ac:dyDescent="0.2"/>
    <row r="129894" ht="12.75" customHeight="1" x14ac:dyDescent="0.2"/>
    <row r="129895" ht="12.75" customHeight="1" x14ac:dyDescent="0.2"/>
    <row r="129896" ht="12.75" customHeight="1" x14ac:dyDescent="0.2"/>
    <row r="129897" ht="12.75" customHeight="1" x14ac:dyDescent="0.2"/>
    <row r="129898" ht="12.75" customHeight="1" x14ac:dyDescent="0.2"/>
    <row r="129899" ht="12.75" customHeight="1" x14ac:dyDescent="0.2"/>
    <row r="129900" ht="12.75" customHeight="1" x14ac:dyDescent="0.2"/>
    <row r="129901" ht="12.75" customHeight="1" x14ac:dyDescent="0.2"/>
    <row r="129902" ht="12.75" customHeight="1" x14ac:dyDescent="0.2"/>
    <row r="129903" ht="12.75" customHeight="1" x14ac:dyDescent="0.2"/>
    <row r="129904" ht="12.75" customHeight="1" x14ac:dyDescent="0.2"/>
    <row r="129905" ht="12.75" customHeight="1" x14ac:dyDescent="0.2"/>
    <row r="129906" ht="12.75" customHeight="1" x14ac:dyDescent="0.2"/>
    <row r="129907" ht="12.75" customHeight="1" x14ac:dyDescent="0.2"/>
    <row r="129908" ht="12.75" customHeight="1" x14ac:dyDescent="0.2"/>
    <row r="129909" ht="12.75" customHeight="1" x14ac:dyDescent="0.2"/>
    <row r="129910" ht="12.75" customHeight="1" x14ac:dyDescent="0.2"/>
    <row r="129911" ht="12.75" customHeight="1" x14ac:dyDescent="0.2"/>
    <row r="129912" ht="12.75" customHeight="1" x14ac:dyDescent="0.2"/>
    <row r="129913" ht="12.75" customHeight="1" x14ac:dyDescent="0.2"/>
    <row r="129914" ht="12.75" customHeight="1" x14ac:dyDescent="0.2"/>
    <row r="129915" ht="12.75" customHeight="1" x14ac:dyDescent="0.2"/>
    <row r="129916" ht="12.75" customHeight="1" x14ac:dyDescent="0.2"/>
    <row r="129917" ht="12.75" customHeight="1" x14ac:dyDescent="0.2"/>
    <row r="129918" ht="12.75" customHeight="1" x14ac:dyDescent="0.2"/>
    <row r="129919" ht="12.75" customHeight="1" x14ac:dyDescent="0.2"/>
    <row r="129920" ht="12.75" customHeight="1" x14ac:dyDescent="0.2"/>
    <row r="129921" ht="12.75" customHeight="1" x14ac:dyDescent="0.2"/>
    <row r="129922" ht="12.75" customHeight="1" x14ac:dyDescent="0.2"/>
    <row r="129923" ht="12.75" customHeight="1" x14ac:dyDescent="0.2"/>
    <row r="129924" ht="12.75" customHeight="1" x14ac:dyDescent="0.2"/>
    <row r="129925" ht="12.75" customHeight="1" x14ac:dyDescent="0.2"/>
    <row r="129926" ht="12.75" customHeight="1" x14ac:dyDescent="0.2"/>
    <row r="129927" ht="12.75" customHeight="1" x14ac:dyDescent="0.2"/>
    <row r="129928" ht="12.75" customHeight="1" x14ac:dyDescent="0.2"/>
    <row r="129929" ht="12.75" customHeight="1" x14ac:dyDescent="0.2"/>
    <row r="129930" ht="12.75" customHeight="1" x14ac:dyDescent="0.2"/>
    <row r="129931" ht="12.75" customHeight="1" x14ac:dyDescent="0.2"/>
    <row r="129932" ht="12.75" customHeight="1" x14ac:dyDescent="0.2"/>
    <row r="129933" ht="12.75" customHeight="1" x14ac:dyDescent="0.2"/>
    <row r="129934" ht="12.75" customHeight="1" x14ac:dyDescent="0.2"/>
    <row r="129935" ht="12.75" customHeight="1" x14ac:dyDescent="0.2"/>
    <row r="129936" ht="12.75" customHeight="1" x14ac:dyDescent="0.2"/>
    <row r="129937" ht="12.75" customHeight="1" x14ac:dyDescent="0.2"/>
    <row r="129938" ht="12.75" customHeight="1" x14ac:dyDescent="0.2"/>
    <row r="129939" ht="12.75" customHeight="1" x14ac:dyDescent="0.2"/>
    <row r="129940" ht="12.75" customHeight="1" x14ac:dyDescent="0.2"/>
    <row r="129941" ht="12.75" customHeight="1" x14ac:dyDescent="0.2"/>
    <row r="129942" ht="12.75" customHeight="1" x14ac:dyDescent="0.2"/>
    <row r="129943" ht="12.75" customHeight="1" x14ac:dyDescent="0.2"/>
    <row r="129944" ht="12.75" customHeight="1" x14ac:dyDescent="0.2"/>
    <row r="129945" ht="12.75" customHeight="1" x14ac:dyDescent="0.2"/>
    <row r="129946" ht="12.75" customHeight="1" x14ac:dyDescent="0.2"/>
    <row r="129947" ht="12.75" customHeight="1" x14ac:dyDescent="0.2"/>
    <row r="129948" ht="12.75" customHeight="1" x14ac:dyDescent="0.2"/>
    <row r="129949" ht="12.75" customHeight="1" x14ac:dyDescent="0.2"/>
    <row r="129950" ht="12.75" customHeight="1" x14ac:dyDescent="0.2"/>
    <row r="129951" ht="12.75" customHeight="1" x14ac:dyDescent="0.2"/>
    <row r="129952" ht="12.75" customHeight="1" x14ac:dyDescent="0.2"/>
    <row r="129953" ht="12.75" customHeight="1" x14ac:dyDescent="0.2"/>
    <row r="129954" ht="12.75" customHeight="1" x14ac:dyDescent="0.2"/>
    <row r="129955" ht="12.75" customHeight="1" x14ac:dyDescent="0.2"/>
    <row r="129956" ht="12.75" customHeight="1" x14ac:dyDescent="0.2"/>
    <row r="129957" ht="12.75" customHeight="1" x14ac:dyDescent="0.2"/>
    <row r="129958" ht="12.75" customHeight="1" x14ac:dyDescent="0.2"/>
    <row r="129959" ht="12.75" customHeight="1" x14ac:dyDescent="0.2"/>
    <row r="129960" ht="12.75" customHeight="1" x14ac:dyDescent="0.2"/>
    <row r="129961" ht="12.75" customHeight="1" x14ac:dyDescent="0.2"/>
    <row r="129962" ht="12.75" customHeight="1" x14ac:dyDescent="0.2"/>
    <row r="129963" ht="12.75" customHeight="1" x14ac:dyDescent="0.2"/>
    <row r="129964" ht="12.75" customHeight="1" x14ac:dyDescent="0.2"/>
    <row r="129965" ht="12.75" customHeight="1" x14ac:dyDescent="0.2"/>
    <row r="129966" ht="12.75" customHeight="1" x14ac:dyDescent="0.2"/>
    <row r="129967" ht="12.75" customHeight="1" x14ac:dyDescent="0.2"/>
    <row r="129968" ht="12.75" customHeight="1" x14ac:dyDescent="0.2"/>
    <row r="129969" ht="12.75" customHeight="1" x14ac:dyDescent="0.2"/>
    <row r="129970" ht="12.75" customHeight="1" x14ac:dyDescent="0.2"/>
    <row r="129971" ht="12.75" customHeight="1" x14ac:dyDescent="0.2"/>
    <row r="129972" ht="12.75" customHeight="1" x14ac:dyDescent="0.2"/>
    <row r="129973" ht="12.75" customHeight="1" x14ac:dyDescent="0.2"/>
    <row r="129974" ht="12.75" customHeight="1" x14ac:dyDescent="0.2"/>
    <row r="129975" ht="12.75" customHeight="1" x14ac:dyDescent="0.2"/>
    <row r="129976" ht="12.75" customHeight="1" x14ac:dyDescent="0.2"/>
    <row r="129977" ht="12.75" customHeight="1" x14ac:dyDescent="0.2"/>
    <row r="129978" ht="12.75" customHeight="1" x14ac:dyDescent="0.2"/>
    <row r="129979" ht="12.75" customHeight="1" x14ac:dyDescent="0.2"/>
    <row r="129980" ht="12.75" customHeight="1" x14ac:dyDescent="0.2"/>
    <row r="129981" ht="12.75" customHeight="1" x14ac:dyDescent="0.2"/>
    <row r="129982" ht="12.75" customHeight="1" x14ac:dyDescent="0.2"/>
    <row r="129983" ht="12.75" customHeight="1" x14ac:dyDescent="0.2"/>
    <row r="129984" ht="12.75" customHeight="1" x14ac:dyDescent="0.2"/>
    <row r="129985" ht="12.75" customHeight="1" x14ac:dyDescent="0.2"/>
    <row r="129986" ht="12.75" customHeight="1" x14ac:dyDescent="0.2"/>
    <row r="129987" ht="12.75" customHeight="1" x14ac:dyDescent="0.2"/>
    <row r="129988" ht="12.75" customHeight="1" x14ac:dyDescent="0.2"/>
    <row r="129989" ht="12.75" customHeight="1" x14ac:dyDescent="0.2"/>
    <row r="129990" ht="12.75" customHeight="1" x14ac:dyDescent="0.2"/>
    <row r="129991" ht="12.75" customHeight="1" x14ac:dyDescent="0.2"/>
    <row r="129992" ht="12.75" customHeight="1" x14ac:dyDescent="0.2"/>
    <row r="129993" ht="12.75" customHeight="1" x14ac:dyDescent="0.2"/>
    <row r="129994" ht="12.75" customHeight="1" x14ac:dyDescent="0.2"/>
    <row r="129995" ht="12.75" customHeight="1" x14ac:dyDescent="0.2"/>
    <row r="129996" ht="12.75" customHeight="1" x14ac:dyDescent="0.2"/>
    <row r="129997" ht="12.75" customHeight="1" x14ac:dyDescent="0.2"/>
    <row r="129998" ht="12.75" customHeight="1" x14ac:dyDescent="0.2"/>
    <row r="129999" ht="12.75" customHeight="1" x14ac:dyDescent="0.2"/>
    <row r="130000" ht="12.75" customHeight="1" x14ac:dyDescent="0.2"/>
    <row r="130001" ht="12.75" customHeight="1" x14ac:dyDescent="0.2"/>
    <row r="130002" ht="12.75" customHeight="1" x14ac:dyDescent="0.2"/>
    <row r="130003" ht="12.75" customHeight="1" x14ac:dyDescent="0.2"/>
    <row r="130004" ht="12.75" customHeight="1" x14ac:dyDescent="0.2"/>
    <row r="130005" ht="12.75" customHeight="1" x14ac:dyDescent="0.2"/>
    <row r="130006" ht="12.75" customHeight="1" x14ac:dyDescent="0.2"/>
    <row r="130007" ht="12.75" customHeight="1" x14ac:dyDescent="0.2"/>
    <row r="130008" ht="12.75" customHeight="1" x14ac:dyDescent="0.2"/>
    <row r="130009" ht="12.75" customHeight="1" x14ac:dyDescent="0.2"/>
    <row r="130010" ht="12.75" customHeight="1" x14ac:dyDescent="0.2"/>
    <row r="130011" ht="12.75" customHeight="1" x14ac:dyDescent="0.2"/>
    <row r="130012" ht="12.75" customHeight="1" x14ac:dyDescent="0.2"/>
    <row r="130013" ht="12.75" customHeight="1" x14ac:dyDescent="0.2"/>
    <row r="130014" ht="12.75" customHeight="1" x14ac:dyDescent="0.2"/>
    <row r="130015" ht="12.75" customHeight="1" x14ac:dyDescent="0.2"/>
    <row r="130016" ht="12.75" customHeight="1" x14ac:dyDescent="0.2"/>
    <row r="130017" ht="12.75" customHeight="1" x14ac:dyDescent="0.2"/>
    <row r="130018" ht="12.75" customHeight="1" x14ac:dyDescent="0.2"/>
    <row r="130019" ht="12.75" customHeight="1" x14ac:dyDescent="0.2"/>
    <row r="130020" ht="12.75" customHeight="1" x14ac:dyDescent="0.2"/>
    <row r="130021" ht="12.75" customHeight="1" x14ac:dyDescent="0.2"/>
    <row r="130022" ht="12.75" customHeight="1" x14ac:dyDescent="0.2"/>
    <row r="130023" ht="12.75" customHeight="1" x14ac:dyDescent="0.2"/>
    <row r="130024" ht="12.75" customHeight="1" x14ac:dyDescent="0.2"/>
    <row r="130025" ht="12.75" customHeight="1" x14ac:dyDescent="0.2"/>
    <row r="130026" ht="12.75" customHeight="1" x14ac:dyDescent="0.2"/>
    <row r="130027" ht="12.75" customHeight="1" x14ac:dyDescent="0.2"/>
    <row r="130028" ht="12.75" customHeight="1" x14ac:dyDescent="0.2"/>
    <row r="130029" ht="12.75" customHeight="1" x14ac:dyDescent="0.2"/>
    <row r="130030" ht="12.75" customHeight="1" x14ac:dyDescent="0.2"/>
    <row r="130031" ht="12.75" customHeight="1" x14ac:dyDescent="0.2"/>
    <row r="130032" ht="12.75" customHeight="1" x14ac:dyDescent="0.2"/>
    <row r="130033" ht="12.75" customHeight="1" x14ac:dyDescent="0.2"/>
    <row r="130034" ht="12.75" customHeight="1" x14ac:dyDescent="0.2"/>
    <row r="130035" ht="12.75" customHeight="1" x14ac:dyDescent="0.2"/>
    <row r="130036" ht="12.75" customHeight="1" x14ac:dyDescent="0.2"/>
    <row r="130037" ht="12.75" customHeight="1" x14ac:dyDescent="0.2"/>
    <row r="130038" ht="12.75" customHeight="1" x14ac:dyDescent="0.2"/>
    <row r="130039" ht="12.75" customHeight="1" x14ac:dyDescent="0.2"/>
    <row r="130040" ht="12.75" customHeight="1" x14ac:dyDescent="0.2"/>
    <row r="130041" ht="12.75" customHeight="1" x14ac:dyDescent="0.2"/>
    <row r="130042" ht="12.75" customHeight="1" x14ac:dyDescent="0.2"/>
    <row r="130043" ht="12.75" customHeight="1" x14ac:dyDescent="0.2"/>
    <row r="130044" ht="12.75" customHeight="1" x14ac:dyDescent="0.2"/>
    <row r="130045" ht="12.75" customHeight="1" x14ac:dyDescent="0.2"/>
    <row r="130046" ht="12.75" customHeight="1" x14ac:dyDescent="0.2"/>
    <row r="130047" ht="12.75" customHeight="1" x14ac:dyDescent="0.2"/>
    <row r="130048" ht="12.75" customHeight="1" x14ac:dyDescent="0.2"/>
    <row r="130049" ht="12.75" customHeight="1" x14ac:dyDescent="0.2"/>
    <row r="130050" ht="12.75" customHeight="1" x14ac:dyDescent="0.2"/>
    <row r="130051" ht="12.75" customHeight="1" x14ac:dyDescent="0.2"/>
    <row r="130052" ht="12.75" customHeight="1" x14ac:dyDescent="0.2"/>
    <row r="130053" ht="12.75" customHeight="1" x14ac:dyDescent="0.2"/>
    <row r="130054" ht="12.75" customHeight="1" x14ac:dyDescent="0.2"/>
    <row r="130055" ht="12.75" customHeight="1" x14ac:dyDescent="0.2"/>
    <row r="130056" ht="12.75" customHeight="1" x14ac:dyDescent="0.2"/>
    <row r="130057" ht="12.75" customHeight="1" x14ac:dyDescent="0.2"/>
    <row r="130058" ht="12.75" customHeight="1" x14ac:dyDescent="0.2"/>
    <row r="130059" ht="12.75" customHeight="1" x14ac:dyDescent="0.2"/>
    <row r="130060" ht="12.75" customHeight="1" x14ac:dyDescent="0.2"/>
    <row r="130061" ht="12.75" customHeight="1" x14ac:dyDescent="0.2"/>
    <row r="130062" ht="12.75" customHeight="1" x14ac:dyDescent="0.2"/>
    <row r="130063" ht="12.75" customHeight="1" x14ac:dyDescent="0.2"/>
    <row r="130064" ht="12.75" customHeight="1" x14ac:dyDescent="0.2"/>
    <row r="130065" ht="12.75" customHeight="1" x14ac:dyDescent="0.2"/>
    <row r="130066" ht="12.75" customHeight="1" x14ac:dyDescent="0.2"/>
    <row r="130067" ht="12.75" customHeight="1" x14ac:dyDescent="0.2"/>
    <row r="130068" ht="12.75" customHeight="1" x14ac:dyDescent="0.2"/>
    <row r="130069" ht="12.75" customHeight="1" x14ac:dyDescent="0.2"/>
    <row r="130070" ht="12.75" customHeight="1" x14ac:dyDescent="0.2"/>
    <row r="130071" ht="12.75" customHeight="1" x14ac:dyDescent="0.2"/>
    <row r="130072" ht="12.75" customHeight="1" x14ac:dyDescent="0.2"/>
    <row r="130073" ht="12.75" customHeight="1" x14ac:dyDescent="0.2"/>
    <row r="130074" ht="12.75" customHeight="1" x14ac:dyDescent="0.2"/>
    <row r="130075" ht="12.75" customHeight="1" x14ac:dyDescent="0.2"/>
    <row r="130076" ht="12.75" customHeight="1" x14ac:dyDescent="0.2"/>
    <row r="130077" ht="12.75" customHeight="1" x14ac:dyDescent="0.2"/>
    <row r="130078" ht="12.75" customHeight="1" x14ac:dyDescent="0.2"/>
    <row r="130079" ht="12.75" customHeight="1" x14ac:dyDescent="0.2"/>
    <row r="130080" ht="12.75" customHeight="1" x14ac:dyDescent="0.2"/>
    <row r="130081" ht="12.75" customHeight="1" x14ac:dyDescent="0.2"/>
    <row r="130082" ht="12.75" customHeight="1" x14ac:dyDescent="0.2"/>
    <row r="130083" ht="12.75" customHeight="1" x14ac:dyDescent="0.2"/>
    <row r="130084" ht="12.75" customHeight="1" x14ac:dyDescent="0.2"/>
    <row r="130085" ht="12.75" customHeight="1" x14ac:dyDescent="0.2"/>
    <row r="130086" ht="12.75" customHeight="1" x14ac:dyDescent="0.2"/>
    <row r="130087" ht="12.75" customHeight="1" x14ac:dyDescent="0.2"/>
    <row r="130088" ht="12.75" customHeight="1" x14ac:dyDescent="0.2"/>
    <row r="130089" ht="12.75" customHeight="1" x14ac:dyDescent="0.2"/>
    <row r="130090" ht="12.75" customHeight="1" x14ac:dyDescent="0.2"/>
    <row r="130091" ht="12.75" customHeight="1" x14ac:dyDescent="0.2"/>
    <row r="130092" ht="12.75" customHeight="1" x14ac:dyDescent="0.2"/>
    <row r="130093" ht="12.75" customHeight="1" x14ac:dyDescent="0.2"/>
    <row r="130094" ht="12.75" customHeight="1" x14ac:dyDescent="0.2"/>
    <row r="130095" ht="12.75" customHeight="1" x14ac:dyDescent="0.2"/>
    <row r="130096" ht="12.75" customHeight="1" x14ac:dyDescent="0.2"/>
    <row r="130097" ht="12.75" customHeight="1" x14ac:dyDescent="0.2"/>
    <row r="130098" ht="12.75" customHeight="1" x14ac:dyDescent="0.2"/>
    <row r="130099" ht="12.75" customHeight="1" x14ac:dyDescent="0.2"/>
    <row r="130100" ht="12.75" customHeight="1" x14ac:dyDescent="0.2"/>
    <row r="130101" ht="12.75" customHeight="1" x14ac:dyDescent="0.2"/>
    <row r="130102" ht="12.75" customHeight="1" x14ac:dyDescent="0.2"/>
    <row r="130103" ht="12.75" customHeight="1" x14ac:dyDescent="0.2"/>
    <row r="130104" ht="12.75" customHeight="1" x14ac:dyDescent="0.2"/>
    <row r="130105" ht="12.75" customHeight="1" x14ac:dyDescent="0.2"/>
    <row r="130106" ht="12.75" customHeight="1" x14ac:dyDescent="0.2"/>
    <row r="130107" ht="12.75" customHeight="1" x14ac:dyDescent="0.2"/>
    <row r="130108" ht="12.75" customHeight="1" x14ac:dyDescent="0.2"/>
    <row r="130109" ht="12.75" customHeight="1" x14ac:dyDescent="0.2"/>
    <row r="130110" ht="12.75" customHeight="1" x14ac:dyDescent="0.2"/>
    <row r="130111" ht="12.75" customHeight="1" x14ac:dyDescent="0.2"/>
    <row r="130112" ht="12.75" customHeight="1" x14ac:dyDescent="0.2"/>
    <row r="130113" ht="12.75" customHeight="1" x14ac:dyDescent="0.2"/>
    <row r="130114" ht="12.75" customHeight="1" x14ac:dyDescent="0.2"/>
    <row r="130115" ht="12.75" customHeight="1" x14ac:dyDescent="0.2"/>
    <row r="130116" ht="12.75" customHeight="1" x14ac:dyDescent="0.2"/>
    <row r="130117" ht="12.75" customHeight="1" x14ac:dyDescent="0.2"/>
    <row r="130118" ht="12.75" customHeight="1" x14ac:dyDescent="0.2"/>
    <row r="130119" ht="12.75" customHeight="1" x14ac:dyDescent="0.2"/>
    <row r="130120" ht="12.75" customHeight="1" x14ac:dyDescent="0.2"/>
    <row r="130121" ht="12.75" customHeight="1" x14ac:dyDescent="0.2"/>
    <row r="130122" ht="12.75" customHeight="1" x14ac:dyDescent="0.2"/>
    <row r="130123" ht="12.75" customHeight="1" x14ac:dyDescent="0.2"/>
    <row r="130124" ht="12.75" customHeight="1" x14ac:dyDescent="0.2"/>
    <row r="130125" ht="12.75" customHeight="1" x14ac:dyDescent="0.2"/>
    <row r="130126" ht="12.75" customHeight="1" x14ac:dyDescent="0.2"/>
    <row r="130127" ht="12.75" customHeight="1" x14ac:dyDescent="0.2"/>
    <row r="130128" ht="12.75" customHeight="1" x14ac:dyDescent="0.2"/>
    <row r="130129" ht="12.75" customHeight="1" x14ac:dyDescent="0.2"/>
    <row r="130130" ht="12.75" customHeight="1" x14ac:dyDescent="0.2"/>
    <row r="130131" ht="12.75" customHeight="1" x14ac:dyDescent="0.2"/>
    <row r="130132" ht="12.75" customHeight="1" x14ac:dyDescent="0.2"/>
    <row r="130133" ht="12.75" customHeight="1" x14ac:dyDescent="0.2"/>
    <row r="130134" ht="12.75" customHeight="1" x14ac:dyDescent="0.2"/>
    <row r="130135" ht="12.75" customHeight="1" x14ac:dyDescent="0.2"/>
    <row r="130136" ht="12.75" customHeight="1" x14ac:dyDescent="0.2"/>
    <row r="130137" ht="12.75" customHeight="1" x14ac:dyDescent="0.2"/>
    <row r="130138" ht="12.75" customHeight="1" x14ac:dyDescent="0.2"/>
    <row r="130139" ht="12.75" customHeight="1" x14ac:dyDescent="0.2"/>
    <row r="130140" ht="12.75" customHeight="1" x14ac:dyDescent="0.2"/>
    <row r="130141" ht="12.75" customHeight="1" x14ac:dyDescent="0.2"/>
    <row r="130142" ht="12.75" customHeight="1" x14ac:dyDescent="0.2"/>
    <row r="130143" ht="12.75" customHeight="1" x14ac:dyDescent="0.2"/>
    <row r="130144" ht="12.75" customHeight="1" x14ac:dyDescent="0.2"/>
    <row r="130145" ht="12.75" customHeight="1" x14ac:dyDescent="0.2"/>
    <row r="130146" ht="12.75" customHeight="1" x14ac:dyDescent="0.2"/>
    <row r="130147" ht="12.75" customHeight="1" x14ac:dyDescent="0.2"/>
    <row r="130148" ht="12.75" customHeight="1" x14ac:dyDescent="0.2"/>
    <row r="130149" ht="12.75" customHeight="1" x14ac:dyDescent="0.2"/>
    <row r="130150" ht="12.75" customHeight="1" x14ac:dyDescent="0.2"/>
    <row r="130151" ht="12.75" customHeight="1" x14ac:dyDescent="0.2"/>
    <row r="130152" ht="12.75" customHeight="1" x14ac:dyDescent="0.2"/>
    <row r="130153" ht="12.75" customHeight="1" x14ac:dyDescent="0.2"/>
    <row r="130154" ht="12.75" customHeight="1" x14ac:dyDescent="0.2"/>
    <row r="130155" ht="12.75" customHeight="1" x14ac:dyDescent="0.2"/>
    <row r="130156" ht="12.75" customHeight="1" x14ac:dyDescent="0.2"/>
    <row r="130157" ht="12.75" customHeight="1" x14ac:dyDescent="0.2"/>
    <row r="130158" ht="12.75" customHeight="1" x14ac:dyDescent="0.2"/>
    <row r="130159" ht="12.75" customHeight="1" x14ac:dyDescent="0.2"/>
    <row r="130160" ht="12.75" customHeight="1" x14ac:dyDescent="0.2"/>
    <row r="130161" ht="12.75" customHeight="1" x14ac:dyDescent="0.2"/>
    <row r="130162" ht="12.75" customHeight="1" x14ac:dyDescent="0.2"/>
    <row r="130163" ht="12.75" customHeight="1" x14ac:dyDescent="0.2"/>
    <row r="130164" ht="12.75" customHeight="1" x14ac:dyDescent="0.2"/>
    <row r="130165" ht="12.75" customHeight="1" x14ac:dyDescent="0.2"/>
    <row r="130166" ht="12.75" customHeight="1" x14ac:dyDescent="0.2"/>
    <row r="130167" ht="12.75" customHeight="1" x14ac:dyDescent="0.2"/>
    <row r="130168" ht="12.75" customHeight="1" x14ac:dyDescent="0.2"/>
    <row r="130169" ht="12.75" customHeight="1" x14ac:dyDescent="0.2"/>
    <row r="130170" ht="12.75" customHeight="1" x14ac:dyDescent="0.2"/>
    <row r="130171" ht="12.75" customHeight="1" x14ac:dyDescent="0.2"/>
    <row r="130172" ht="12.75" customHeight="1" x14ac:dyDescent="0.2"/>
    <row r="130173" ht="12.75" customHeight="1" x14ac:dyDescent="0.2"/>
    <row r="130174" ht="12.75" customHeight="1" x14ac:dyDescent="0.2"/>
    <row r="130175" ht="12.75" customHeight="1" x14ac:dyDescent="0.2"/>
    <row r="130176" ht="12.75" customHeight="1" x14ac:dyDescent="0.2"/>
    <row r="130177" ht="12.75" customHeight="1" x14ac:dyDescent="0.2"/>
    <row r="130178" ht="12.75" customHeight="1" x14ac:dyDescent="0.2"/>
    <row r="130179" ht="12.75" customHeight="1" x14ac:dyDescent="0.2"/>
    <row r="130180" ht="12.75" customHeight="1" x14ac:dyDescent="0.2"/>
    <row r="130181" ht="12.75" customHeight="1" x14ac:dyDescent="0.2"/>
    <row r="130182" ht="12.75" customHeight="1" x14ac:dyDescent="0.2"/>
    <row r="130183" ht="12.75" customHeight="1" x14ac:dyDescent="0.2"/>
    <row r="130184" ht="12.75" customHeight="1" x14ac:dyDescent="0.2"/>
    <row r="130185" ht="12.75" customHeight="1" x14ac:dyDescent="0.2"/>
    <row r="130186" ht="12.75" customHeight="1" x14ac:dyDescent="0.2"/>
    <row r="130187" ht="12.75" customHeight="1" x14ac:dyDescent="0.2"/>
    <row r="130188" ht="12.75" customHeight="1" x14ac:dyDescent="0.2"/>
    <row r="130189" ht="12.75" customHeight="1" x14ac:dyDescent="0.2"/>
    <row r="130190" ht="12.75" customHeight="1" x14ac:dyDescent="0.2"/>
    <row r="130191" ht="12.75" customHeight="1" x14ac:dyDescent="0.2"/>
    <row r="130192" ht="12.75" customHeight="1" x14ac:dyDescent="0.2"/>
    <row r="130193" ht="12.75" customHeight="1" x14ac:dyDescent="0.2"/>
    <row r="130194" ht="12.75" customHeight="1" x14ac:dyDescent="0.2"/>
    <row r="130195" ht="12.75" customHeight="1" x14ac:dyDescent="0.2"/>
    <row r="130196" ht="12.75" customHeight="1" x14ac:dyDescent="0.2"/>
    <row r="130197" ht="12.75" customHeight="1" x14ac:dyDescent="0.2"/>
    <row r="130198" ht="12.75" customHeight="1" x14ac:dyDescent="0.2"/>
    <row r="130199" ht="12.75" customHeight="1" x14ac:dyDescent="0.2"/>
    <row r="130200" ht="12.75" customHeight="1" x14ac:dyDescent="0.2"/>
    <row r="130201" ht="12.75" customHeight="1" x14ac:dyDescent="0.2"/>
    <row r="130202" ht="12.75" customHeight="1" x14ac:dyDescent="0.2"/>
    <row r="130203" ht="12.75" customHeight="1" x14ac:dyDescent="0.2"/>
    <row r="130204" ht="12.75" customHeight="1" x14ac:dyDescent="0.2"/>
    <row r="130205" ht="12.75" customHeight="1" x14ac:dyDescent="0.2"/>
    <row r="130206" ht="12.75" customHeight="1" x14ac:dyDescent="0.2"/>
    <row r="130207" ht="12.75" customHeight="1" x14ac:dyDescent="0.2"/>
    <row r="130208" ht="12.75" customHeight="1" x14ac:dyDescent="0.2"/>
    <row r="130209" ht="12.75" customHeight="1" x14ac:dyDescent="0.2"/>
    <row r="130210" ht="12.75" customHeight="1" x14ac:dyDescent="0.2"/>
    <row r="130211" ht="12.75" customHeight="1" x14ac:dyDescent="0.2"/>
    <row r="130212" ht="12.75" customHeight="1" x14ac:dyDescent="0.2"/>
    <row r="130213" ht="12.75" customHeight="1" x14ac:dyDescent="0.2"/>
    <row r="130214" ht="12.75" customHeight="1" x14ac:dyDescent="0.2"/>
    <row r="130215" ht="12.75" customHeight="1" x14ac:dyDescent="0.2"/>
    <row r="130216" ht="12.75" customHeight="1" x14ac:dyDescent="0.2"/>
    <row r="130217" ht="12.75" customHeight="1" x14ac:dyDescent="0.2"/>
    <row r="130218" ht="12.75" customHeight="1" x14ac:dyDescent="0.2"/>
    <row r="130219" ht="12.75" customHeight="1" x14ac:dyDescent="0.2"/>
    <row r="130220" ht="12.75" customHeight="1" x14ac:dyDescent="0.2"/>
    <row r="130221" ht="12.75" customHeight="1" x14ac:dyDescent="0.2"/>
    <row r="130222" ht="12.75" customHeight="1" x14ac:dyDescent="0.2"/>
    <row r="130223" ht="12.75" customHeight="1" x14ac:dyDescent="0.2"/>
    <row r="130224" ht="12.75" customHeight="1" x14ac:dyDescent="0.2"/>
    <row r="130225" ht="12.75" customHeight="1" x14ac:dyDescent="0.2"/>
    <row r="130226" ht="12.75" customHeight="1" x14ac:dyDescent="0.2"/>
    <row r="130227" ht="12.75" customHeight="1" x14ac:dyDescent="0.2"/>
    <row r="130228" ht="12.75" customHeight="1" x14ac:dyDescent="0.2"/>
    <row r="130229" ht="12.75" customHeight="1" x14ac:dyDescent="0.2"/>
    <row r="130230" ht="12.75" customHeight="1" x14ac:dyDescent="0.2"/>
    <row r="130231" ht="12.75" customHeight="1" x14ac:dyDescent="0.2"/>
    <row r="130232" ht="12.75" customHeight="1" x14ac:dyDescent="0.2"/>
    <row r="130233" ht="12.75" customHeight="1" x14ac:dyDescent="0.2"/>
    <row r="130234" ht="12.75" customHeight="1" x14ac:dyDescent="0.2"/>
    <row r="130235" ht="12.75" customHeight="1" x14ac:dyDescent="0.2"/>
    <row r="130236" ht="12.75" customHeight="1" x14ac:dyDescent="0.2"/>
    <row r="130237" ht="12.75" customHeight="1" x14ac:dyDescent="0.2"/>
    <row r="130238" ht="12.75" customHeight="1" x14ac:dyDescent="0.2"/>
    <row r="130239" ht="12.75" customHeight="1" x14ac:dyDescent="0.2"/>
    <row r="130240" ht="12.75" customHeight="1" x14ac:dyDescent="0.2"/>
    <row r="130241" ht="12.75" customHeight="1" x14ac:dyDescent="0.2"/>
    <row r="130242" ht="12.75" customHeight="1" x14ac:dyDescent="0.2"/>
    <row r="130243" ht="12.75" customHeight="1" x14ac:dyDescent="0.2"/>
    <row r="130244" ht="12.75" customHeight="1" x14ac:dyDescent="0.2"/>
    <row r="130245" ht="12.75" customHeight="1" x14ac:dyDescent="0.2"/>
    <row r="130246" ht="12.75" customHeight="1" x14ac:dyDescent="0.2"/>
    <row r="130247" ht="12.75" customHeight="1" x14ac:dyDescent="0.2"/>
    <row r="130248" ht="12.75" customHeight="1" x14ac:dyDescent="0.2"/>
    <row r="130249" ht="12.75" customHeight="1" x14ac:dyDescent="0.2"/>
    <row r="130250" ht="12.75" customHeight="1" x14ac:dyDescent="0.2"/>
    <row r="130251" ht="12.75" customHeight="1" x14ac:dyDescent="0.2"/>
    <row r="130252" ht="12.75" customHeight="1" x14ac:dyDescent="0.2"/>
    <row r="130253" ht="12.75" customHeight="1" x14ac:dyDescent="0.2"/>
    <row r="130254" ht="12.75" customHeight="1" x14ac:dyDescent="0.2"/>
    <row r="130255" ht="12.75" customHeight="1" x14ac:dyDescent="0.2"/>
    <row r="130256" ht="12.75" customHeight="1" x14ac:dyDescent="0.2"/>
    <row r="130257" ht="12.75" customHeight="1" x14ac:dyDescent="0.2"/>
    <row r="130258" ht="12.75" customHeight="1" x14ac:dyDescent="0.2"/>
    <row r="130259" ht="12.75" customHeight="1" x14ac:dyDescent="0.2"/>
    <row r="130260" ht="12.75" customHeight="1" x14ac:dyDescent="0.2"/>
    <row r="130261" ht="12.75" customHeight="1" x14ac:dyDescent="0.2"/>
    <row r="130262" ht="12.75" customHeight="1" x14ac:dyDescent="0.2"/>
    <row r="130263" ht="12.75" customHeight="1" x14ac:dyDescent="0.2"/>
    <row r="130264" ht="12.75" customHeight="1" x14ac:dyDescent="0.2"/>
    <row r="130265" ht="12.75" customHeight="1" x14ac:dyDescent="0.2"/>
    <row r="130266" ht="12.75" customHeight="1" x14ac:dyDescent="0.2"/>
    <row r="130267" ht="12.75" customHeight="1" x14ac:dyDescent="0.2"/>
    <row r="130268" ht="12.75" customHeight="1" x14ac:dyDescent="0.2"/>
    <row r="130269" ht="12.75" customHeight="1" x14ac:dyDescent="0.2"/>
    <row r="130270" ht="12.75" customHeight="1" x14ac:dyDescent="0.2"/>
    <row r="130271" ht="12.75" customHeight="1" x14ac:dyDescent="0.2"/>
    <row r="130272" ht="12.75" customHeight="1" x14ac:dyDescent="0.2"/>
    <row r="130273" ht="12.75" customHeight="1" x14ac:dyDescent="0.2"/>
    <row r="130274" ht="12.75" customHeight="1" x14ac:dyDescent="0.2"/>
    <row r="130275" ht="12.75" customHeight="1" x14ac:dyDescent="0.2"/>
    <row r="130276" ht="12.75" customHeight="1" x14ac:dyDescent="0.2"/>
    <row r="130277" ht="12.75" customHeight="1" x14ac:dyDescent="0.2"/>
    <row r="130278" ht="12.75" customHeight="1" x14ac:dyDescent="0.2"/>
    <row r="130279" ht="12.75" customHeight="1" x14ac:dyDescent="0.2"/>
    <row r="130280" ht="12.75" customHeight="1" x14ac:dyDescent="0.2"/>
    <row r="130281" ht="12.75" customHeight="1" x14ac:dyDescent="0.2"/>
    <row r="130282" ht="12.75" customHeight="1" x14ac:dyDescent="0.2"/>
    <row r="130283" ht="12.75" customHeight="1" x14ac:dyDescent="0.2"/>
    <row r="130284" ht="12.75" customHeight="1" x14ac:dyDescent="0.2"/>
    <row r="130285" ht="12.75" customHeight="1" x14ac:dyDescent="0.2"/>
    <row r="130286" ht="12.75" customHeight="1" x14ac:dyDescent="0.2"/>
    <row r="130287" ht="12.75" customHeight="1" x14ac:dyDescent="0.2"/>
    <row r="130288" ht="12.75" customHeight="1" x14ac:dyDescent="0.2"/>
    <row r="130289" ht="12.75" customHeight="1" x14ac:dyDescent="0.2"/>
    <row r="130290" ht="12.75" customHeight="1" x14ac:dyDescent="0.2"/>
    <row r="130291" ht="12.75" customHeight="1" x14ac:dyDescent="0.2"/>
    <row r="130292" ht="12.75" customHeight="1" x14ac:dyDescent="0.2"/>
    <row r="130293" ht="12.75" customHeight="1" x14ac:dyDescent="0.2"/>
    <row r="130294" ht="12.75" customHeight="1" x14ac:dyDescent="0.2"/>
    <row r="130295" ht="12.75" customHeight="1" x14ac:dyDescent="0.2"/>
    <row r="130296" ht="12.75" customHeight="1" x14ac:dyDescent="0.2"/>
    <row r="130297" ht="12.75" customHeight="1" x14ac:dyDescent="0.2"/>
    <row r="130298" ht="12.75" customHeight="1" x14ac:dyDescent="0.2"/>
    <row r="130299" ht="12.75" customHeight="1" x14ac:dyDescent="0.2"/>
    <row r="130300" ht="12.75" customHeight="1" x14ac:dyDescent="0.2"/>
    <row r="130301" ht="12.75" customHeight="1" x14ac:dyDescent="0.2"/>
    <row r="130302" ht="12.75" customHeight="1" x14ac:dyDescent="0.2"/>
    <row r="130303" ht="12.75" customHeight="1" x14ac:dyDescent="0.2"/>
    <row r="130304" ht="12.75" customHeight="1" x14ac:dyDescent="0.2"/>
    <row r="130305" ht="12.75" customHeight="1" x14ac:dyDescent="0.2"/>
    <row r="130306" ht="12.75" customHeight="1" x14ac:dyDescent="0.2"/>
    <row r="130307" ht="12.75" customHeight="1" x14ac:dyDescent="0.2"/>
    <row r="130308" ht="12.75" customHeight="1" x14ac:dyDescent="0.2"/>
    <row r="130309" ht="12.75" customHeight="1" x14ac:dyDescent="0.2"/>
    <row r="130310" ht="12.75" customHeight="1" x14ac:dyDescent="0.2"/>
    <row r="130311" ht="12.75" customHeight="1" x14ac:dyDescent="0.2"/>
    <row r="130312" ht="12.75" customHeight="1" x14ac:dyDescent="0.2"/>
    <row r="130313" ht="12.75" customHeight="1" x14ac:dyDescent="0.2"/>
    <row r="130314" ht="12.75" customHeight="1" x14ac:dyDescent="0.2"/>
    <row r="130315" ht="12.75" customHeight="1" x14ac:dyDescent="0.2"/>
    <row r="130316" ht="12.75" customHeight="1" x14ac:dyDescent="0.2"/>
    <row r="130317" ht="12.75" customHeight="1" x14ac:dyDescent="0.2"/>
    <row r="130318" ht="12.75" customHeight="1" x14ac:dyDescent="0.2"/>
    <row r="130319" ht="12.75" customHeight="1" x14ac:dyDescent="0.2"/>
    <row r="130320" ht="12.75" customHeight="1" x14ac:dyDescent="0.2"/>
    <row r="130321" ht="12.75" customHeight="1" x14ac:dyDescent="0.2"/>
    <row r="130322" ht="12.75" customHeight="1" x14ac:dyDescent="0.2"/>
    <row r="130323" ht="12.75" customHeight="1" x14ac:dyDescent="0.2"/>
    <row r="130324" ht="12.75" customHeight="1" x14ac:dyDescent="0.2"/>
    <row r="130325" ht="12.75" customHeight="1" x14ac:dyDescent="0.2"/>
    <row r="130326" ht="12.75" customHeight="1" x14ac:dyDescent="0.2"/>
    <row r="130327" ht="12.75" customHeight="1" x14ac:dyDescent="0.2"/>
    <row r="130328" ht="12.75" customHeight="1" x14ac:dyDescent="0.2"/>
    <row r="130329" ht="12.75" customHeight="1" x14ac:dyDescent="0.2"/>
    <row r="130330" ht="12.75" customHeight="1" x14ac:dyDescent="0.2"/>
    <row r="130331" ht="12.75" customHeight="1" x14ac:dyDescent="0.2"/>
    <row r="130332" ht="12.75" customHeight="1" x14ac:dyDescent="0.2"/>
    <row r="130333" ht="12.75" customHeight="1" x14ac:dyDescent="0.2"/>
    <row r="130334" ht="12.75" customHeight="1" x14ac:dyDescent="0.2"/>
    <row r="130335" ht="12.75" customHeight="1" x14ac:dyDescent="0.2"/>
    <row r="130336" ht="12.75" customHeight="1" x14ac:dyDescent="0.2"/>
    <row r="130337" ht="12.75" customHeight="1" x14ac:dyDescent="0.2"/>
    <row r="130338" ht="12.75" customHeight="1" x14ac:dyDescent="0.2"/>
    <row r="130339" ht="12.75" customHeight="1" x14ac:dyDescent="0.2"/>
    <row r="130340" ht="12.75" customHeight="1" x14ac:dyDescent="0.2"/>
    <row r="130341" ht="12.75" customHeight="1" x14ac:dyDescent="0.2"/>
    <row r="130342" ht="12.75" customHeight="1" x14ac:dyDescent="0.2"/>
    <row r="130343" ht="12.75" customHeight="1" x14ac:dyDescent="0.2"/>
    <row r="130344" ht="12.75" customHeight="1" x14ac:dyDescent="0.2"/>
    <row r="130345" ht="12.75" customHeight="1" x14ac:dyDescent="0.2"/>
    <row r="130346" ht="12.75" customHeight="1" x14ac:dyDescent="0.2"/>
    <row r="130347" ht="12.75" customHeight="1" x14ac:dyDescent="0.2"/>
    <row r="130348" ht="12.75" customHeight="1" x14ac:dyDescent="0.2"/>
    <row r="130349" ht="12.75" customHeight="1" x14ac:dyDescent="0.2"/>
    <row r="130350" ht="12.75" customHeight="1" x14ac:dyDescent="0.2"/>
    <row r="130351" ht="12.75" customHeight="1" x14ac:dyDescent="0.2"/>
    <row r="130352" ht="12.75" customHeight="1" x14ac:dyDescent="0.2"/>
    <row r="130353" ht="12.75" customHeight="1" x14ac:dyDescent="0.2"/>
    <row r="130354" ht="12.75" customHeight="1" x14ac:dyDescent="0.2"/>
    <row r="130355" ht="12.75" customHeight="1" x14ac:dyDescent="0.2"/>
    <row r="130356" ht="12.75" customHeight="1" x14ac:dyDescent="0.2"/>
    <row r="130357" ht="12.75" customHeight="1" x14ac:dyDescent="0.2"/>
    <row r="130358" ht="12.75" customHeight="1" x14ac:dyDescent="0.2"/>
    <row r="130359" ht="12.75" customHeight="1" x14ac:dyDescent="0.2"/>
    <row r="130360" ht="12.75" customHeight="1" x14ac:dyDescent="0.2"/>
    <row r="130361" ht="12.75" customHeight="1" x14ac:dyDescent="0.2"/>
    <row r="130362" ht="12.75" customHeight="1" x14ac:dyDescent="0.2"/>
    <row r="130363" ht="12.75" customHeight="1" x14ac:dyDescent="0.2"/>
    <row r="130364" ht="12.75" customHeight="1" x14ac:dyDescent="0.2"/>
    <row r="130365" ht="12.75" customHeight="1" x14ac:dyDescent="0.2"/>
    <row r="130366" ht="12.75" customHeight="1" x14ac:dyDescent="0.2"/>
    <row r="130367" ht="12.75" customHeight="1" x14ac:dyDescent="0.2"/>
    <row r="130368" ht="12.75" customHeight="1" x14ac:dyDescent="0.2"/>
    <row r="130369" ht="12.75" customHeight="1" x14ac:dyDescent="0.2"/>
    <row r="130370" ht="12.75" customHeight="1" x14ac:dyDescent="0.2"/>
    <row r="130371" ht="12.75" customHeight="1" x14ac:dyDescent="0.2"/>
    <row r="130372" ht="12.75" customHeight="1" x14ac:dyDescent="0.2"/>
    <row r="130373" ht="12.75" customHeight="1" x14ac:dyDescent="0.2"/>
    <row r="130374" ht="12.75" customHeight="1" x14ac:dyDescent="0.2"/>
    <row r="130375" ht="12.75" customHeight="1" x14ac:dyDescent="0.2"/>
    <row r="130376" ht="12.75" customHeight="1" x14ac:dyDescent="0.2"/>
    <row r="130377" ht="12.75" customHeight="1" x14ac:dyDescent="0.2"/>
    <row r="130378" ht="12.75" customHeight="1" x14ac:dyDescent="0.2"/>
    <row r="130379" ht="12.75" customHeight="1" x14ac:dyDescent="0.2"/>
    <row r="130380" ht="12.75" customHeight="1" x14ac:dyDescent="0.2"/>
    <row r="130381" ht="12.75" customHeight="1" x14ac:dyDescent="0.2"/>
    <row r="130382" ht="12.75" customHeight="1" x14ac:dyDescent="0.2"/>
    <row r="130383" ht="12.75" customHeight="1" x14ac:dyDescent="0.2"/>
    <row r="130384" ht="12.75" customHeight="1" x14ac:dyDescent="0.2"/>
    <row r="130385" ht="12.75" customHeight="1" x14ac:dyDescent="0.2"/>
    <row r="130386" ht="12.75" customHeight="1" x14ac:dyDescent="0.2"/>
    <row r="130387" ht="12.75" customHeight="1" x14ac:dyDescent="0.2"/>
    <row r="130388" ht="12.75" customHeight="1" x14ac:dyDescent="0.2"/>
    <row r="130389" ht="12.75" customHeight="1" x14ac:dyDescent="0.2"/>
    <row r="130390" ht="12.75" customHeight="1" x14ac:dyDescent="0.2"/>
    <row r="130391" ht="12.75" customHeight="1" x14ac:dyDescent="0.2"/>
    <row r="130392" ht="12.75" customHeight="1" x14ac:dyDescent="0.2"/>
    <row r="130393" ht="12.75" customHeight="1" x14ac:dyDescent="0.2"/>
    <row r="130394" ht="12.75" customHeight="1" x14ac:dyDescent="0.2"/>
    <row r="130395" ht="12.75" customHeight="1" x14ac:dyDescent="0.2"/>
    <row r="130396" ht="12.75" customHeight="1" x14ac:dyDescent="0.2"/>
    <row r="130397" ht="12.75" customHeight="1" x14ac:dyDescent="0.2"/>
    <row r="130398" ht="12.75" customHeight="1" x14ac:dyDescent="0.2"/>
    <row r="130399" ht="12.75" customHeight="1" x14ac:dyDescent="0.2"/>
    <row r="130400" ht="12.75" customHeight="1" x14ac:dyDescent="0.2"/>
    <row r="130401" ht="12.75" customHeight="1" x14ac:dyDescent="0.2"/>
    <row r="130402" ht="12.75" customHeight="1" x14ac:dyDescent="0.2"/>
    <row r="130403" ht="12.75" customHeight="1" x14ac:dyDescent="0.2"/>
    <row r="130404" ht="12.75" customHeight="1" x14ac:dyDescent="0.2"/>
    <row r="130405" ht="12.75" customHeight="1" x14ac:dyDescent="0.2"/>
    <row r="130406" ht="12.75" customHeight="1" x14ac:dyDescent="0.2"/>
    <row r="130407" ht="12.75" customHeight="1" x14ac:dyDescent="0.2"/>
    <row r="130408" ht="12.75" customHeight="1" x14ac:dyDescent="0.2"/>
    <row r="130409" ht="12.75" customHeight="1" x14ac:dyDescent="0.2"/>
    <row r="130410" ht="12.75" customHeight="1" x14ac:dyDescent="0.2"/>
    <row r="130411" ht="12.75" customHeight="1" x14ac:dyDescent="0.2"/>
    <row r="130412" ht="12.75" customHeight="1" x14ac:dyDescent="0.2"/>
    <row r="130413" ht="12.75" customHeight="1" x14ac:dyDescent="0.2"/>
    <row r="130414" ht="12.75" customHeight="1" x14ac:dyDescent="0.2"/>
    <row r="130415" ht="12.75" customHeight="1" x14ac:dyDescent="0.2"/>
    <row r="130416" ht="12.75" customHeight="1" x14ac:dyDescent="0.2"/>
    <row r="130417" ht="12.75" customHeight="1" x14ac:dyDescent="0.2"/>
    <row r="130418" ht="12.75" customHeight="1" x14ac:dyDescent="0.2"/>
    <row r="130419" ht="12.75" customHeight="1" x14ac:dyDescent="0.2"/>
    <row r="130420" ht="12.75" customHeight="1" x14ac:dyDescent="0.2"/>
    <row r="130421" ht="12.75" customHeight="1" x14ac:dyDescent="0.2"/>
    <row r="130422" ht="12.75" customHeight="1" x14ac:dyDescent="0.2"/>
    <row r="130423" ht="12.75" customHeight="1" x14ac:dyDescent="0.2"/>
    <row r="130424" ht="12.75" customHeight="1" x14ac:dyDescent="0.2"/>
    <row r="130425" ht="12.75" customHeight="1" x14ac:dyDescent="0.2"/>
    <row r="130426" ht="12.75" customHeight="1" x14ac:dyDescent="0.2"/>
    <row r="130427" ht="12.75" customHeight="1" x14ac:dyDescent="0.2"/>
    <row r="130428" ht="12.75" customHeight="1" x14ac:dyDescent="0.2"/>
    <row r="130429" ht="12.75" customHeight="1" x14ac:dyDescent="0.2"/>
    <row r="130430" ht="12.75" customHeight="1" x14ac:dyDescent="0.2"/>
    <row r="130431" ht="12.75" customHeight="1" x14ac:dyDescent="0.2"/>
    <row r="130432" ht="12.75" customHeight="1" x14ac:dyDescent="0.2"/>
    <row r="130433" ht="12.75" customHeight="1" x14ac:dyDescent="0.2"/>
    <row r="130434" ht="12.75" customHeight="1" x14ac:dyDescent="0.2"/>
    <row r="130435" ht="12.75" customHeight="1" x14ac:dyDescent="0.2"/>
    <row r="130436" ht="12.75" customHeight="1" x14ac:dyDescent="0.2"/>
    <row r="130437" ht="12.75" customHeight="1" x14ac:dyDescent="0.2"/>
    <row r="130438" ht="12.75" customHeight="1" x14ac:dyDescent="0.2"/>
    <row r="130439" ht="12.75" customHeight="1" x14ac:dyDescent="0.2"/>
    <row r="130440" ht="12.75" customHeight="1" x14ac:dyDescent="0.2"/>
    <row r="130441" ht="12.75" customHeight="1" x14ac:dyDescent="0.2"/>
    <row r="130442" ht="12.75" customHeight="1" x14ac:dyDescent="0.2"/>
    <row r="130443" ht="12.75" customHeight="1" x14ac:dyDescent="0.2"/>
    <row r="130444" ht="12.75" customHeight="1" x14ac:dyDescent="0.2"/>
    <row r="130445" ht="12.75" customHeight="1" x14ac:dyDescent="0.2"/>
    <row r="130446" ht="12.75" customHeight="1" x14ac:dyDescent="0.2"/>
    <row r="130447" ht="12.75" customHeight="1" x14ac:dyDescent="0.2"/>
    <row r="130448" ht="12.75" customHeight="1" x14ac:dyDescent="0.2"/>
    <row r="130449" ht="12.75" customHeight="1" x14ac:dyDescent="0.2"/>
    <row r="130450" ht="12.75" customHeight="1" x14ac:dyDescent="0.2"/>
    <row r="130451" ht="12.75" customHeight="1" x14ac:dyDescent="0.2"/>
    <row r="130452" ht="12.75" customHeight="1" x14ac:dyDescent="0.2"/>
    <row r="130453" ht="12.75" customHeight="1" x14ac:dyDescent="0.2"/>
    <row r="130454" ht="12.75" customHeight="1" x14ac:dyDescent="0.2"/>
    <row r="130455" ht="12.75" customHeight="1" x14ac:dyDescent="0.2"/>
    <row r="130456" ht="12.75" customHeight="1" x14ac:dyDescent="0.2"/>
    <row r="130457" ht="12.75" customHeight="1" x14ac:dyDescent="0.2"/>
    <row r="130458" ht="12.75" customHeight="1" x14ac:dyDescent="0.2"/>
    <row r="130459" ht="12.75" customHeight="1" x14ac:dyDescent="0.2"/>
    <row r="130460" ht="12.75" customHeight="1" x14ac:dyDescent="0.2"/>
    <row r="130461" ht="12.75" customHeight="1" x14ac:dyDescent="0.2"/>
    <row r="130462" ht="12.75" customHeight="1" x14ac:dyDescent="0.2"/>
    <row r="130463" ht="12.75" customHeight="1" x14ac:dyDescent="0.2"/>
    <row r="130464" ht="12.75" customHeight="1" x14ac:dyDescent="0.2"/>
    <row r="130465" ht="12.75" customHeight="1" x14ac:dyDescent="0.2"/>
    <row r="130466" ht="12.75" customHeight="1" x14ac:dyDescent="0.2"/>
    <row r="130467" ht="12.75" customHeight="1" x14ac:dyDescent="0.2"/>
    <row r="130468" ht="12.75" customHeight="1" x14ac:dyDescent="0.2"/>
    <row r="130469" ht="12.75" customHeight="1" x14ac:dyDescent="0.2"/>
    <row r="130470" ht="12.75" customHeight="1" x14ac:dyDescent="0.2"/>
    <row r="130471" ht="12.75" customHeight="1" x14ac:dyDescent="0.2"/>
    <row r="130472" ht="12.75" customHeight="1" x14ac:dyDescent="0.2"/>
    <row r="130473" ht="12.75" customHeight="1" x14ac:dyDescent="0.2"/>
    <row r="130474" ht="12.75" customHeight="1" x14ac:dyDescent="0.2"/>
    <row r="130475" ht="12.75" customHeight="1" x14ac:dyDescent="0.2"/>
    <row r="130476" ht="12.75" customHeight="1" x14ac:dyDescent="0.2"/>
    <row r="130477" ht="12.75" customHeight="1" x14ac:dyDescent="0.2"/>
    <row r="130478" ht="12.75" customHeight="1" x14ac:dyDescent="0.2"/>
    <row r="130479" ht="12.75" customHeight="1" x14ac:dyDescent="0.2"/>
    <row r="130480" ht="12.75" customHeight="1" x14ac:dyDescent="0.2"/>
    <row r="130481" ht="12.75" customHeight="1" x14ac:dyDescent="0.2"/>
    <row r="130482" ht="12.75" customHeight="1" x14ac:dyDescent="0.2"/>
    <row r="130483" ht="12.75" customHeight="1" x14ac:dyDescent="0.2"/>
    <row r="130484" ht="12.75" customHeight="1" x14ac:dyDescent="0.2"/>
    <row r="130485" ht="12.75" customHeight="1" x14ac:dyDescent="0.2"/>
    <row r="130486" ht="12.75" customHeight="1" x14ac:dyDescent="0.2"/>
    <row r="130487" ht="12.75" customHeight="1" x14ac:dyDescent="0.2"/>
    <row r="130488" ht="12.75" customHeight="1" x14ac:dyDescent="0.2"/>
    <row r="130489" ht="12.75" customHeight="1" x14ac:dyDescent="0.2"/>
    <row r="130490" ht="12.75" customHeight="1" x14ac:dyDescent="0.2"/>
    <row r="130491" ht="12.75" customHeight="1" x14ac:dyDescent="0.2"/>
    <row r="130492" ht="12.75" customHeight="1" x14ac:dyDescent="0.2"/>
    <row r="130493" ht="12.75" customHeight="1" x14ac:dyDescent="0.2"/>
    <row r="130494" ht="12.75" customHeight="1" x14ac:dyDescent="0.2"/>
    <row r="130495" ht="12.75" customHeight="1" x14ac:dyDescent="0.2"/>
    <row r="130496" ht="12.75" customHeight="1" x14ac:dyDescent="0.2"/>
    <row r="130497" ht="12.75" customHeight="1" x14ac:dyDescent="0.2"/>
    <row r="130498" ht="12.75" customHeight="1" x14ac:dyDescent="0.2"/>
    <row r="130499" ht="12.75" customHeight="1" x14ac:dyDescent="0.2"/>
    <row r="130500" ht="12.75" customHeight="1" x14ac:dyDescent="0.2"/>
    <row r="130501" ht="12.75" customHeight="1" x14ac:dyDescent="0.2"/>
    <row r="130502" ht="12.75" customHeight="1" x14ac:dyDescent="0.2"/>
    <row r="130503" ht="12.75" customHeight="1" x14ac:dyDescent="0.2"/>
    <row r="130504" ht="12.75" customHeight="1" x14ac:dyDescent="0.2"/>
    <row r="130505" ht="12.75" customHeight="1" x14ac:dyDescent="0.2"/>
    <row r="130506" ht="12.75" customHeight="1" x14ac:dyDescent="0.2"/>
    <row r="130507" ht="12.75" customHeight="1" x14ac:dyDescent="0.2"/>
    <row r="130508" ht="12.75" customHeight="1" x14ac:dyDescent="0.2"/>
    <row r="130509" ht="12.75" customHeight="1" x14ac:dyDescent="0.2"/>
    <row r="130510" ht="12.75" customHeight="1" x14ac:dyDescent="0.2"/>
    <row r="130511" ht="12.75" customHeight="1" x14ac:dyDescent="0.2"/>
    <row r="130512" ht="12.75" customHeight="1" x14ac:dyDescent="0.2"/>
    <row r="130513" ht="12.75" customHeight="1" x14ac:dyDescent="0.2"/>
    <row r="130514" ht="12.75" customHeight="1" x14ac:dyDescent="0.2"/>
    <row r="130515" ht="12.75" customHeight="1" x14ac:dyDescent="0.2"/>
    <row r="130516" ht="12.75" customHeight="1" x14ac:dyDescent="0.2"/>
    <row r="130517" ht="12.75" customHeight="1" x14ac:dyDescent="0.2"/>
    <row r="130518" ht="12.75" customHeight="1" x14ac:dyDescent="0.2"/>
    <row r="130519" ht="12.75" customHeight="1" x14ac:dyDescent="0.2"/>
    <row r="130520" ht="12.75" customHeight="1" x14ac:dyDescent="0.2"/>
    <row r="130521" ht="12.75" customHeight="1" x14ac:dyDescent="0.2"/>
    <row r="130522" ht="12.75" customHeight="1" x14ac:dyDescent="0.2"/>
    <row r="130523" ht="12.75" customHeight="1" x14ac:dyDescent="0.2"/>
    <row r="130524" ht="12.75" customHeight="1" x14ac:dyDescent="0.2"/>
    <row r="130525" ht="12.75" customHeight="1" x14ac:dyDescent="0.2"/>
    <row r="130526" ht="12.75" customHeight="1" x14ac:dyDescent="0.2"/>
    <row r="130527" ht="12.75" customHeight="1" x14ac:dyDescent="0.2"/>
    <row r="130528" ht="12.75" customHeight="1" x14ac:dyDescent="0.2"/>
    <row r="130529" ht="12.75" customHeight="1" x14ac:dyDescent="0.2"/>
    <row r="130530" ht="12.75" customHeight="1" x14ac:dyDescent="0.2"/>
    <row r="130531" ht="12.75" customHeight="1" x14ac:dyDescent="0.2"/>
    <row r="130532" ht="12.75" customHeight="1" x14ac:dyDescent="0.2"/>
    <row r="130533" ht="12.75" customHeight="1" x14ac:dyDescent="0.2"/>
    <row r="130534" ht="12.75" customHeight="1" x14ac:dyDescent="0.2"/>
    <row r="130535" ht="12.75" customHeight="1" x14ac:dyDescent="0.2"/>
    <row r="130536" ht="12.75" customHeight="1" x14ac:dyDescent="0.2"/>
    <row r="130537" ht="12.75" customHeight="1" x14ac:dyDescent="0.2"/>
    <row r="130538" ht="12.75" customHeight="1" x14ac:dyDescent="0.2"/>
    <row r="130539" ht="12.75" customHeight="1" x14ac:dyDescent="0.2"/>
    <row r="130540" ht="12.75" customHeight="1" x14ac:dyDescent="0.2"/>
    <row r="130541" ht="12.75" customHeight="1" x14ac:dyDescent="0.2"/>
    <row r="130542" ht="12.75" customHeight="1" x14ac:dyDescent="0.2"/>
    <row r="130543" ht="12.75" customHeight="1" x14ac:dyDescent="0.2"/>
    <row r="130544" ht="12.75" customHeight="1" x14ac:dyDescent="0.2"/>
    <row r="130545" ht="12.75" customHeight="1" x14ac:dyDescent="0.2"/>
    <row r="130546" ht="12.75" customHeight="1" x14ac:dyDescent="0.2"/>
    <row r="130547" ht="12.75" customHeight="1" x14ac:dyDescent="0.2"/>
    <row r="130548" ht="12.75" customHeight="1" x14ac:dyDescent="0.2"/>
    <row r="130549" ht="12.75" customHeight="1" x14ac:dyDescent="0.2"/>
    <row r="130550" ht="12.75" customHeight="1" x14ac:dyDescent="0.2"/>
    <row r="130551" ht="12.75" customHeight="1" x14ac:dyDescent="0.2"/>
    <row r="130552" ht="12.75" customHeight="1" x14ac:dyDescent="0.2"/>
    <row r="130553" ht="12.75" customHeight="1" x14ac:dyDescent="0.2"/>
    <row r="130554" ht="12.75" customHeight="1" x14ac:dyDescent="0.2"/>
    <row r="130555" ht="12.75" customHeight="1" x14ac:dyDescent="0.2"/>
    <row r="130556" ht="12.75" customHeight="1" x14ac:dyDescent="0.2"/>
    <row r="130557" ht="12.75" customHeight="1" x14ac:dyDescent="0.2"/>
    <row r="130558" ht="12.75" customHeight="1" x14ac:dyDescent="0.2"/>
    <row r="130559" ht="12.75" customHeight="1" x14ac:dyDescent="0.2"/>
    <row r="130560" ht="12.75" customHeight="1" x14ac:dyDescent="0.2"/>
    <row r="130561" ht="12.75" customHeight="1" x14ac:dyDescent="0.2"/>
    <row r="130562" ht="12.75" customHeight="1" x14ac:dyDescent="0.2"/>
    <row r="130563" ht="12.75" customHeight="1" x14ac:dyDescent="0.2"/>
    <row r="130564" ht="12.75" customHeight="1" x14ac:dyDescent="0.2"/>
    <row r="130565" ht="12.75" customHeight="1" x14ac:dyDescent="0.2"/>
    <row r="130566" ht="12.75" customHeight="1" x14ac:dyDescent="0.2"/>
    <row r="130567" ht="12.75" customHeight="1" x14ac:dyDescent="0.2"/>
    <row r="130568" ht="12.75" customHeight="1" x14ac:dyDescent="0.2"/>
    <row r="130569" ht="12.75" customHeight="1" x14ac:dyDescent="0.2"/>
    <row r="130570" ht="12.75" customHeight="1" x14ac:dyDescent="0.2"/>
    <row r="130571" ht="12.75" customHeight="1" x14ac:dyDescent="0.2"/>
    <row r="130572" ht="12.75" customHeight="1" x14ac:dyDescent="0.2"/>
    <row r="130573" ht="12.75" customHeight="1" x14ac:dyDescent="0.2"/>
    <row r="130574" ht="12.75" customHeight="1" x14ac:dyDescent="0.2"/>
    <row r="130575" ht="12.75" customHeight="1" x14ac:dyDescent="0.2"/>
    <row r="130576" ht="12.75" customHeight="1" x14ac:dyDescent="0.2"/>
    <row r="130577" ht="12.75" customHeight="1" x14ac:dyDescent="0.2"/>
    <row r="130578" ht="12.75" customHeight="1" x14ac:dyDescent="0.2"/>
    <row r="130579" ht="12.75" customHeight="1" x14ac:dyDescent="0.2"/>
    <row r="130580" ht="12.75" customHeight="1" x14ac:dyDescent="0.2"/>
    <row r="130581" ht="12.75" customHeight="1" x14ac:dyDescent="0.2"/>
    <row r="130582" ht="12.75" customHeight="1" x14ac:dyDescent="0.2"/>
    <row r="130583" ht="12.75" customHeight="1" x14ac:dyDescent="0.2"/>
    <row r="130584" ht="12.75" customHeight="1" x14ac:dyDescent="0.2"/>
    <row r="130585" ht="12.75" customHeight="1" x14ac:dyDescent="0.2"/>
    <row r="130586" ht="12.75" customHeight="1" x14ac:dyDescent="0.2"/>
    <row r="130587" ht="12.75" customHeight="1" x14ac:dyDescent="0.2"/>
    <row r="130588" ht="12.75" customHeight="1" x14ac:dyDescent="0.2"/>
    <row r="130589" ht="12.75" customHeight="1" x14ac:dyDescent="0.2"/>
    <row r="130590" ht="12.75" customHeight="1" x14ac:dyDescent="0.2"/>
    <row r="130591" ht="12.75" customHeight="1" x14ac:dyDescent="0.2"/>
    <row r="130592" ht="12.75" customHeight="1" x14ac:dyDescent="0.2"/>
    <row r="130593" ht="12.75" customHeight="1" x14ac:dyDescent="0.2"/>
    <row r="130594" ht="12.75" customHeight="1" x14ac:dyDescent="0.2"/>
    <row r="130595" ht="12.75" customHeight="1" x14ac:dyDescent="0.2"/>
    <row r="130596" ht="12.75" customHeight="1" x14ac:dyDescent="0.2"/>
    <row r="130597" ht="12.75" customHeight="1" x14ac:dyDescent="0.2"/>
    <row r="130598" ht="12.75" customHeight="1" x14ac:dyDescent="0.2"/>
    <row r="130599" ht="12.75" customHeight="1" x14ac:dyDescent="0.2"/>
    <row r="130600" ht="12.75" customHeight="1" x14ac:dyDescent="0.2"/>
    <row r="130601" ht="12.75" customHeight="1" x14ac:dyDescent="0.2"/>
    <row r="130602" ht="12.75" customHeight="1" x14ac:dyDescent="0.2"/>
    <row r="130603" ht="12.75" customHeight="1" x14ac:dyDescent="0.2"/>
    <row r="130604" ht="12.75" customHeight="1" x14ac:dyDescent="0.2"/>
    <row r="130605" ht="12.75" customHeight="1" x14ac:dyDescent="0.2"/>
    <row r="130606" ht="12.75" customHeight="1" x14ac:dyDescent="0.2"/>
    <row r="130607" ht="12.75" customHeight="1" x14ac:dyDescent="0.2"/>
    <row r="130608" ht="12.75" customHeight="1" x14ac:dyDescent="0.2"/>
    <row r="130609" ht="12.75" customHeight="1" x14ac:dyDescent="0.2"/>
    <row r="130610" ht="12.75" customHeight="1" x14ac:dyDescent="0.2"/>
    <row r="130611" ht="12.75" customHeight="1" x14ac:dyDescent="0.2"/>
    <row r="130612" ht="12.75" customHeight="1" x14ac:dyDescent="0.2"/>
    <row r="130613" ht="12.75" customHeight="1" x14ac:dyDescent="0.2"/>
    <row r="130614" ht="12.75" customHeight="1" x14ac:dyDescent="0.2"/>
    <row r="130615" ht="12.75" customHeight="1" x14ac:dyDescent="0.2"/>
    <row r="130616" ht="12.75" customHeight="1" x14ac:dyDescent="0.2"/>
    <row r="130617" ht="12.75" customHeight="1" x14ac:dyDescent="0.2"/>
    <row r="130618" ht="12.75" customHeight="1" x14ac:dyDescent="0.2"/>
    <row r="130619" ht="12.75" customHeight="1" x14ac:dyDescent="0.2"/>
    <row r="130620" ht="12.75" customHeight="1" x14ac:dyDescent="0.2"/>
    <row r="130621" ht="12.75" customHeight="1" x14ac:dyDescent="0.2"/>
    <row r="130622" ht="12.75" customHeight="1" x14ac:dyDescent="0.2"/>
    <row r="130623" ht="12.75" customHeight="1" x14ac:dyDescent="0.2"/>
    <row r="130624" ht="12.75" customHeight="1" x14ac:dyDescent="0.2"/>
    <row r="130625" ht="12.75" customHeight="1" x14ac:dyDescent="0.2"/>
    <row r="130626" ht="12.75" customHeight="1" x14ac:dyDescent="0.2"/>
    <row r="130627" ht="12.75" customHeight="1" x14ac:dyDescent="0.2"/>
    <row r="130628" ht="12.75" customHeight="1" x14ac:dyDescent="0.2"/>
    <row r="130629" ht="12.75" customHeight="1" x14ac:dyDescent="0.2"/>
    <row r="130630" ht="12.75" customHeight="1" x14ac:dyDescent="0.2"/>
    <row r="130631" ht="12.75" customHeight="1" x14ac:dyDescent="0.2"/>
    <row r="130632" ht="12.75" customHeight="1" x14ac:dyDescent="0.2"/>
    <row r="130633" ht="12.75" customHeight="1" x14ac:dyDescent="0.2"/>
    <row r="130634" ht="12.75" customHeight="1" x14ac:dyDescent="0.2"/>
    <row r="130635" ht="12.75" customHeight="1" x14ac:dyDescent="0.2"/>
    <row r="130636" ht="12.75" customHeight="1" x14ac:dyDescent="0.2"/>
    <row r="130637" ht="12.75" customHeight="1" x14ac:dyDescent="0.2"/>
    <row r="130638" ht="12.75" customHeight="1" x14ac:dyDescent="0.2"/>
    <row r="130639" ht="12.75" customHeight="1" x14ac:dyDescent="0.2"/>
    <row r="130640" ht="12.75" customHeight="1" x14ac:dyDescent="0.2"/>
    <row r="130641" ht="12.75" customHeight="1" x14ac:dyDescent="0.2"/>
    <row r="130642" ht="12.75" customHeight="1" x14ac:dyDescent="0.2"/>
    <row r="130643" ht="12.75" customHeight="1" x14ac:dyDescent="0.2"/>
    <row r="130644" ht="12.75" customHeight="1" x14ac:dyDescent="0.2"/>
    <row r="130645" ht="12.75" customHeight="1" x14ac:dyDescent="0.2"/>
    <row r="130646" ht="12.75" customHeight="1" x14ac:dyDescent="0.2"/>
    <row r="130647" ht="12.75" customHeight="1" x14ac:dyDescent="0.2"/>
    <row r="130648" ht="12.75" customHeight="1" x14ac:dyDescent="0.2"/>
    <row r="130649" ht="12.75" customHeight="1" x14ac:dyDescent="0.2"/>
    <row r="130650" ht="12.75" customHeight="1" x14ac:dyDescent="0.2"/>
    <row r="130651" ht="12.75" customHeight="1" x14ac:dyDescent="0.2"/>
    <row r="130652" ht="12.75" customHeight="1" x14ac:dyDescent="0.2"/>
    <row r="130653" ht="12.75" customHeight="1" x14ac:dyDescent="0.2"/>
    <row r="130654" ht="12.75" customHeight="1" x14ac:dyDescent="0.2"/>
    <row r="130655" ht="12.75" customHeight="1" x14ac:dyDescent="0.2"/>
    <row r="130656" ht="12.75" customHeight="1" x14ac:dyDescent="0.2"/>
    <row r="130657" ht="12.75" customHeight="1" x14ac:dyDescent="0.2"/>
    <row r="130658" ht="12.75" customHeight="1" x14ac:dyDescent="0.2"/>
    <row r="130659" ht="12.75" customHeight="1" x14ac:dyDescent="0.2"/>
    <row r="130660" ht="12.75" customHeight="1" x14ac:dyDescent="0.2"/>
    <row r="130661" ht="12.75" customHeight="1" x14ac:dyDescent="0.2"/>
    <row r="130662" ht="12.75" customHeight="1" x14ac:dyDescent="0.2"/>
    <row r="130663" ht="12.75" customHeight="1" x14ac:dyDescent="0.2"/>
    <row r="130664" ht="12.75" customHeight="1" x14ac:dyDescent="0.2"/>
    <row r="130665" ht="12.75" customHeight="1" x14ac:dyDescent="0.2"/>
    <row r="130666" ht="12.75" customHeight="1" x14ac:dyDescent="0.2"/>
    <row r="130667" ht="12.75" customHeight="1" x14ac:dyDescent="0.2"/>
    <row r="130668" ht="12.75" customHeight="1" x14ac:dyDescent="0.2"/>
    <row r="130669" ht="12.75" customHeight="1" x14ac:dyDescent="0.2"/>
    <row r="130670" ht="12.75" customHeight="1" x14ac:dyDescent="0.2"/>
    <row r="130671" ht="12.75" customHeight="1" x14ac:dyDescent="0.2"/>
    <row r="130672" ht="12.75" customHeight="1" x14ac:dyDescent="0.2"/>
    <row r="130673" ht="12.75" customHeight="1" x14ac:dyDescent="0.2"/>
    <row r="130674" ht="12.75" customHeight="1" x14ac:dyDescent="0.2"/>
    <row r="130675" ht="12.75" customHeight="1" x14ac:dyDescent="0.2"/>
    <row r="130676" ht="12.75" customHeight="1" x14ac:dyDescent="0.2"/>
    <row r="130677" ht="12.75" customHeight="1" x14ac:dyDescent="0.2"/>
    <row r="130678" ht="12.75" customHeight="1" x14ac:dyDescent="0.2"/>
    <row r="130679" ht="12.75" customHeight="1" x14ac:dyDescent="0.2"/>
    <row r="130680" ht="12.75" customHeight="1" x14ac:dyDescent="0.2"/>
    <row r="130681" ht="12.75" customHeight="1" x14ac:dyDescent="0.2"/>
    <row r="130682" ht="12.75" customHeight="1" x14ac:dyDescent="0.2"/>
    <row r="130683" ht="12.75" customHeight="1" x14ac:dyDescent="0.2"/>
    <row r="130684" ht="12.75" customHeight="1" x14ac:dyDescent="0.2"/>
    <row r="130685" ht="12.75" customHeight="1" x14ac:dyDescent="0.2"/>
    <row r="130686" ht="12.75" customHeight="1" x14ac:dyDescent="0.2"/>
    <row r="130687" ht="12.75" customHeight="1" x14ac:dyDescent="0.2"/>
    <row r="130688" ht="12.75" customHeight="1" x14ac:dyDescent="0.2"/>
    <row r="130689" ht="12.75" customHeight="1" x14ac:dyDescent="0.2"/>
    <row r="130690" ht="12.75" customHeight="1" x14ac:dyDescent="0.2"/>
    <row r="130691" ht="12.75" customHeight="1" x14ac:dyDescent="0.2"/>
    <row r="130692" ht="12.75" customHeight="1" x14ac:dyDescent="0.2"/>
    <row r="130693" ht="12.75" customHeight="1" x14ac:dyDescent="0.2"/>
    <row r="130694" ht="12.75" customHeight="1" x14ac:dyDescent="0.2"/>
    <row r="130695" ht="12.75" customHeight="1" x14ac:dyDescent="0.2"/>
    <row r="130696" ht="12.75" customHeight="1" x14ac:dyDescent="0.2"/>
    <row r="130697" ht="12.75" customHeight="1" x14ac:dyDescent="0.2"/>
    <row r="130698" ht="12.75" customHeight="1" x14ac:dyDescent="0.2"/>
    <row r="130699" ht="12.75" customHeight="1" x14ac:dyDescent="0.2"/>
    <row r="130700" ht="12.75" customHeight="1" x14ac:dyDescent="0.2"/>
    <row r="130701" ht="12.75" customHeight="1" x14ac:dyDescent="0.2"/>
    <row r="130702" ht="12.75" customHeight="1" x14ac:dyDescent="0.2"/>
    <row r="130703" ht="12.75" customHeight="1" x14ac:dyDescent="0.2"/>
    <row r="130704" ht="12.75" customHeight="1" x14ac:dyDescent="0.2"/>
    <row r="130705" ht="12.75" customHeight="1" x14ac:dyDescent="0.2"/>
    <row r="130706" ht="12.75" customHeight="1" x14ac:dyDescent="0.2"/>
    <row r="130707" ht="12.75" customHeight="1" x14ac:dyDescent="0.2"/>
    <row r="130708" ht="12.75" customHeight="1" x14ac:dyDescent="0.2"/>
    <row r="130709" ht="12.75" customHeight="1" x14ac:dyDescent="0.2"/>
    <row r="130710" ht="12.75" customHeight="1" x14ac:dyDescent="0.2"/>
    <row r="130711" ht="12.75" customHeight="1" x14ac:dyDescent="0.2"/>
    <row r="130712" ht="12.75" customHeight="1" x14ac:dyDescent="0.2"/>
    <row r="130713" ht="12.75" customHeight="1" x14ac:dyDescent="0.2"/>
    <row r="130714" ht="12.75" customHeight="1" x14ac:dyDescent="0.2"/>
    <row r="130715" ht="12.75" customHeight="1" x14ac:dyDescent="0.2"/>
    <row r="130716" ht="12.75" customHeight="1" x14ac:dyDescent="0.2"/>
    <row r="130717" ht="12.75" customHeight="1" x14ac:dyDescent="0.2"/>
    <row r="130718" ht="12.75" customHeight="1" x14ac:dyDescent="0.2"/>
    <row r="130719" ht="12.75" customHeight="1" x14ac:dyDescent="0.2"/>
    <row r="130720" ht="12.75" customHeight="1" x14ac:dyDescent="0.2"/>
    <row r="130721" ht="12.75" customHeight="1" x14ac:dyDescent="0.2"/>
    <row r="130722" ht="12.75" customHeight="1" x14ac:dyDescent="0.2"/>
    <row r="130723" ht="12.75" customHeight="1" x14ac:dyDescent="0.2"/>
    <row r="130724" ht="12.75" customHeight="1" x14ac:dyDescent="0.2"/>
    <row r="130725" ht="12.75" customHeight="1" x14ac:dyDescent="0.2"/>
    <row r="130726" ht="12.75" customHeight="1" x14ac:dyDescent="0.2"/>
    <row r="130727" ht="12.75" customHeight="1" x14ac:dyDescent="0.2"/>
    <row r="130728" ht="12.75" customHeight="1" x14ac:dyDescent="0.2"/>
    <row r="130729" ht="12.75" customHeight="1" x14ac:dyDescent="0.2"/>
    <row r="130730" ht="12.75" customHeight="1" x14ac:dyDescent="0.2"/>
    <row r="130731" ht="12.75" customHeight="1" x14ac:dyDescent="0.2"/>
    <row r="130732" ht="12.75" customHeight="1" x14ac:dyDescent="0.2"/>
    <row r="130733" ht="12.75" customHeight="1" x14ac:dyDescent="0.2"/>
    <row r="130734" ht="12.75" customHeight="1" x14ac:dyDescent="0.2"/>
    <row r="130735" ht="12.75" customHeight="1" x14ac:dyDescent="0.2"/>
    <row r="130736" ht="12.75" customHeight="1" x14ac:dyDescent="0.2"/>
    <row r="130737" ht="12.75" customHeight="1" x14ac:dyDescent="0.2"/>
    <row r="130738" ht="12.75" customHeight="1" x14ac:dyDescent="0.2"/>
    <row r="130739" ht="12.75" customHeight="1" x14ac:dyDescent="0.2"/>
    <row r="130740" ht="12.75" customHeight="1" x14ac:dyDescent="0.2"/>
    <row r="130741" ht="12.75" customHeight="1" x14ac:dyDescent="0.2"/>
    <row r="130742" ht="12.75" customHeight="1" x14ac:dyDescent="0.2"/>
    <row r="130743" ht="12.75" customHeight="1" x14ac:dyDescent="0.2"/>
    <row r="130744" ht="12.75" customHeight="1" x14ac:dyDescent="0.2"/>
    <row r="130745" ht="12.75" customHeight="1" x14ac:dyDescent="0.2"/>
    <row r="130746" ht="12.75" customHeight="1" x14ac:dyDescent="0.2"/>
    <row r="130747" ht="12.75" customHeight="1" x14ac:dyDescent="0.2"/>
    <row r="130748" ht="12.75" customHeight="1" x14ac:dyDescent="0.2"/>
    <row r="130749" ht="12.75" customHeight="1" x14ac:dyDescent="0.2"/>
    <row r="130750" ht="12.75" customHeight="1" x14ac:dyDescent="0.2"/>
    <row r="130751" ht="12.75" customHeight="1" x14ac:dyDescent="0.2"/>
    <row r="130752" ht="12.75" customHeight="1" x14ac:dyDescent="0.2"/>
    <row r="130753" ht="12.75" customHeight="1" x14ac:dyDescent="0.2"/>
    <row r="130754" ht="12.75" customHeight="1" x14ac:dyDescent="0.2"/>
    <row r="130755" ht="12.75" customHeight="1" x14ac:dyDescent="0.2"/>
    <row r="130756" ht="12.75" customHeight="1" x14ac:dyDescent="0.2"/>
    <row r="130757" ht="12.75" customHeight="1" x14ac:dyDescent="0.2"/>
    <row r="130758" ht="12.75" customHeight="1" x14ac:dyDescent="0.2"/>
    <row r="130759" ht="12.75" customHeight="1" x14ac:dyDescent="0.2"/>
    <row r="130760" ht="12.75" customHeight="1" x14ac:dyDescent="0.2"/>
    <row r="130761" ht="12.75" customHeight="1" x14ac:dyDescent="0.2"/>
    <row r="130762" ht="12.75" customHeight="1" x14ac:dyDescent="0.2"/>
    <row r="130763" ht="12.75" customHeight="1" x14ac:dyDescent="0.2"/>
    <row r="130764" ht="12.75" customHeight="1" x14ac:dyDescent="0.2"/>
    <row r="130765" ht="12.75" customHeight="1" x14ac:dyDescent="0.2"/>
    <row r="130766" ht="12.75" customHeight="1" x14ac:dyDescent="0.2"/>
    <row r="130767" ht="12.75" customHeight="1" x14ac:dyDescent="0.2"/>
    <row r="130768" ht="12.75" customHeight="1" x14ac:dyDescent="0.2"/>
    <row r="130769" ht="12.75" customHeight="1" x14ac:dyDescent="0.2"/>
    <row r="130770" ht="12.75" customHeight="1" x14ac:dyDescent="0.2"/>
    <row r="130771" ht="12.75" customHeight="1" x14ac:dyDescent="0.2"/>
    <row r="130772" ht="12.75" customHeight="1" x14ac:dyDescent="0.2"/>
    <row r="130773" ht="12.75" customHeight="1" x14ac:dyDescent="0.2"/>
    <row r="130774" ht="12.75" customHeight="1" x14ac:dyDescent="0.2"/>
    <row r="130775" ht="12.75" customHeight="1" x14ac:dyDescent="0.2"/>
    <row r="130776" ht="12.75" customHeight="1" x14ac:dyDescent="0.2"/>
    <row r="130777" ht="12.75" customHeight="1" x14ac:dyDescent="0.2"/>
    <row r="130778" ht="12.75" customHeight="1" x14ac:dyDescent="0.2"/>
    <row r="130779" ht="12.75" customHeight="1" x14ac:dyDescent="0.2"/>
    <row r="130780" ht="12.75" customHeight="1" x14ac:dyDescent="0.2"/>
    <row r="130781" ht="12.75" customHeight="1" x14ac:dyDescent="0.2"/>
    <row r="130782" ht="12.75" customHeight="1" x14ac:dyDescent="0.2"/>
    <row r="130783" ht="12.75" customHeight="1" x14ac:dyDescent="0.2"/>
    <row r="130784" ht="12.75" customHeight="1" x14ac:dyDescent="0.2"/>
    <row r="130785" ht="12.75" customHeight="1" x14ac:dyDescent="0.2"/>
    <row r="130786" ht="12.75" customHeight="1" x14ac:dyDescent="0.2"/>
    <row r="130787" ht="12.75" customHeight="1" x14ac:dyDescent="0.2"/>
    <row r="130788" ht="12.75" customHeight="1" x14ac:dyDescent="0.2"/>
    <row r="130789" ht="12.75" customHeight="1" x14ac:dyDescent="0.2"/>
    <row r="130790" ht="12.75" customHeight="1" x14ac:dyDescent="0.2"/>
    <row r="130791" ht="12.75" customHeight="1" x14ac:dyDescent="0.2"/>
    <row r="130792" ht="12.75" customHeight="1" x14ac:dyDescent="0.2"/>
    <row r="130793" ht="12.75" customHeight="1" x14ac:dyDescent="0.2"/>
    <row r="130794" ht="12.75" customHeight="1" x14ac:dyDescent="0.2"/>
    <row r="130795" ht="12.75" customHeight="1" x14ac:dyDescent="0.2"/>
    <row r="130796" ht="12.75" customHeight="1" x14ac:dyDescent="0.2"/>
    <row r="130797" ht="12.75" customHeight="1" x14ac:dyDescent="0.2"/>
    <row r="130798" ht="12.75" customHeight="1" x14ac:dyDescent="0.2"/>
    <row r="130799" ht="12.75" customHeight="1" x14ac:dyDescent="0.2"/>
    <row r="130800" ht="12.75" customHeight="1" x14ac:dyDescent="0.2"/>
    <row r="130801" ht="12.75" customHeight="1" x14ac:dyDescent="0.2"/>
    <row r="130802" ht="12.75" customHeight="1" x14ac:dyDescent="0.2"/>
    <row r="130803" ht="12.75" customHeight="1" x14ac:dyDescent="0.2"/>
    <row r="130804" ht="12.75" customHeight="1" x14ac:dyDescent="0.2"/>
    <row r="130805" ht="12.75" customHeight="1" x14ac:dyDescent="0.2"/>
    <row r="130806" ht="12.75" customHeight="1" x14ac:dyDescent="0.2"/>
    <row r="130807" ht="12.75" customHeight="1" x14ac:dyDescent="0.2"/>
    <row r="130808" ht="12.75" customHeight="1" x14ac:dyDescent="0.2"/>
    <row r="130809" ht="12.75" customHeight="1" x14ac:dyDescent="0.2"/>
    <row r="130810" ht="12.75" customHeight="1" x14ac:dyDescent="0.2"/>
    <row r="130811" ht="12.75" customHeight="1" x14ac:dyDescent="0.2"/>
    <row r="130812" ht="12.75" customHeight="1" x14ac:dyDescent="0.2"/>
    <row r="130813" ht="12.75" customHeight="1" x14ac:dyDescent="0.2"/>
    <row r="130814" ht="12.75" customHeight="1" x14ac:dyDescent="0.2"/>
    <row r="130815" ht="12.75" customHeight="1" x14ac:dyDescent="0.2"/>
    <row r="130816" ht="12.75" customHeight="1" x14ac:dyDescent="0.2"/>
    <row r="130817" ht="12.75" customHeight="1" x14ac:dyDescent="0.2"/>
    <row r="130818" ht="12.75" customHeight="1" x14ac:dyDescent="0.2"/>
    <row r="130819" ht="12.75" customHeight="1" x14ac:dyDescent="0.2"/>
    <row r="130820" ht="12.75" customHeight="1" x14ac:dyDescent="0.2"/>
    <row r="130821" ht="12.75" customHeight="1" x14ac:dyDescent="0.2"/>
    <row r="130822" ht="12.75" customHeight="1" x14ac:dyDescent="0.2"/>
    <row r="130823" ht="12.75" customHeight="1" x14ac:dyDescent="0.2"/>
    <row r="130824" ht="12.75" customHeight="1" x14ac:dyDescent="0.2"/>
    <row r="130825" ht="12.75" customHeight="1" x14ac:dyDescent="0.2"/>
    <row r="130826" ht="12.75" customHeight="1" x14ac:dyDescent="0.2"/>
    <row r="130827" ht="12.75" customHeight="1" x14ac:dyDescent="0.2"/>
    <row r="130828" ht="12.75" customHeight="1" x14ac:dyDescent="0.2"/>
    <row r="130829" ht="12.75" customHeight="1" x14ac:dyDescent="0.2"/>
    <row r="130830" ht="12.75" customHeight="1" x14ac:dyDescent="0.2"/>
    <row r="130831" ht="12.75" customHeight="1" x14ac:dyDescent="0.2"/>
    <row r="130832" ht="12.75" customHeight="1" x14ac:dyDescent="0.2"/>
    <row r="130833" ht="12.75" customHeight="1" x14ac:dyDescent="0.2"/>
    <row r="130834" ht="12.75" customHeight="1" x14ac:dyDescent="0.2"/>
    <row r="130835" ht="12.75" customHeight="1" x14ac:dyDescent="0.2"/>
    <row r="130836" ht="12.75" customHeight="1" x14ac:dyDescent="0.2"/>
    <row r="130837" ht="12.75" customHeight="1" x14ac:dyDescent="0.2"/>
    <row r="130838" ht="12.75" customHeight="1" x14ac:dyDescent="0.2"/>
    <row r="130839" ht="12.75" customHeight="1" x14ac:dyDescent="0.2"/>
    <row r="130840" ht="12.75" customHeight="1" x14ac:dyDescent="0.2"/>
    <row r="130841" ht="12.75" customHeight="1" x14ac:dyDescent="0.2"/>
    <row r="130842" ht="12.75" customHeight="1" x14ac:dyDescent="0.2"/>
    <row r="130843" ht="12.75" customHeight="1" x14ac:dyDescent="0.2"/>
    <row r="130844" ht="12.75" customHeight="1" x14ac:dyDescent="0.2"/>
    <row r="130845" ht="12.75" customHeight="1" x14ac:dyDescent="0.2"/>
    <row r="130846" ht="12.75" customHeight="1" x14ac:dyDescent="0.2"/>
    <row r="130847" ht="12.75" customHeight="1" x14ac:dyDescent="0.2"/>
    <row r="130848" ht="12.75" customHeight="1" x14ac:dyDescent="0.2"/>
    <row r="130849" ht="12.75" customHeight="1" x14ac:dyDescent="0.2"/>
    <row r="130850" ht="12.75" customHeight="1" x14ac:dyDescent="0.2"/>
    <row r="130851" ht="12.75" customHeight="1" x14ac:dyDescent="0.2"/>
    <row r="130852" ht="12.75" customHeight="1" x14ac:dyDescent="0.2"/>
    <row r="130853" ht="12.75" customHeight="1" x14ac:dyDescent="0.2"/>
    <row r="130854" ht="12.75" customHeight="1" x14ac:dyDescent="0.2"/>
    <row r="130855" ht="12.75" customHeight="1" x14ac:dyDescent="0.2"/>
    <row r="130856" ht="12.75" customHeight="1" x14ac:dyDescent="0.2"/>
    <row r="130857" ht="12.75" customHeight="1" x14ac:dyDescent="0.2"/>
    <row r="130858" ht="12.75" customHeight="1" x14ac:dyDescent="0.2"/>
    <row r="130859" ht="12.75" customHeight="1" x14ac:dyDescent="0.2"/>
    <row r="130860" ht="12.75" customHeight="1" x14ac:dyDescent="0.2"/>
    <row r="130861" ht="12.75" customHeight="1" x14ac:dyDescent="0.2"/>
    <row r="130862" ht="12.75" customHeight="1" x14ac:dyDescent="0.2"/>
    <row r="130863" ht="12.75" customHeight="1" x14ac:dyDescent="0.2"/>
    <row r="130864" ht="12.75" customHeight="1" x14ac:dyDescent="0.2"/>
    <row r="130865" ht="12.75" customHeight="1" x14ac:dyDescent="0.2"/>
    <row r="130866" ht="12.75" customHeight="1" x14ac:dyDescent="0.2"/>
    <row r="130867" ht="12.75" customHeight="1" x14ac:dyDescent="0.2"/>
    <row r="130868" ht="12.75" customHeight="1" x14ac:dyDescent="0.2"/>
    <row r="130869" ht="12.75" customHeight="1" x14ac:dyDescent="0.2"/>
    <row r="130870" ht="12.75" customHeight="1" x14ac:dyDescent="0.2"/>
    <row r="130871" ht="12.75" customHeight="1" x14ac:dyDescent="0.2"/>
    <row r="130872" ht="12.75" customHeight="1" x14ac:dyDescent="0.2"/>
    <row r="130873" ht="12.75" customHeight="1" x14ac:dyDescent="0.2"/>
    <row r="130874" ht="12.75" customHeight="1" x14ac:dyDescent="0.2"/>
    <row r="130875" ht="12.75" customHeight="1" x14ac:dyDescent="0.2"/>
    <row r="130876" ht="12.75" customHeight="1" x14ac:dyDescent="0.2"/>
    <row r="130877" ht="12.75" customHeight="1" x14ac:dyDescent="0.2"/>
    <row r="130878" ht="12.75" customHeight="1" x14ac:dyDescent="0.2"/>
    <row r="130879" ht="12.75" customHeight="1" x14ac:dyDescent="0.2"/>
    <row r="130880" ht="12.75" customHeight="1" x14ac:dyDescent="0.2"/>
    <row r="130881" ht="12.75" customHeight="1" x14ac:dyDescent="0.2"/>
    <row r="130882" ht="12.75" customHeight="1" x14ac:dyDescent="0.2"/>
    <row r="130883" ht="12.75" customHeight="1" x14ac:dyDescent="0.2"/>
    <row r="130884" ht="12.75" customHeight="1" x14ac:dyDescent="0.2"/>
    <row r="130885" ht="12.75" customHeight="1" x14ac:dyDescent="0.2"/>
    <row r="130886" ht="12.75" customHeight="1" x14ac:dyDescent="0.2"/>
    <row r="130887" ht="12.75" customHeight="1" x14ac:dyDescent="0.2"/>
    <row r="130888" ht="12.75" customHeight="1" x14ac:dyDescent="0.2"/>
    <row r="130889" ht="12.75" customHeight="1" x14ac:dyDescent="0.2"/>
    <row r="130890" ht="12.75" customHeight="1" x14ac:dyDescent="0.2"/>
    <row r="130891" ht="12.75" customHeight="1" x14ac:dyDescent="0.2"/>
    <row r="130892" ht="12.75" customHeight="1" x14ac:dyDescent="0.2"/>
    <row r="130893" ht="12.75" customHeight="1" x14ac:dyDescent="0.2"/>
    <row r="130894" ht="12.75" customHeight="1" x14ac:dyDescent="0.2"/>
    <row r="130895" ht="12.75" customHeight="1" x14ac:dyDescent="0.2"/>
    <row r="130896" ht="12.75" customHeight="1" x14ac:dyDescent="0.2"/>
    <row r="130897" ht="12.75" customHeight="1" x14ac:dyDescent="0.2"/>
    <row r="130898" ht="12.75" customHeight="1" x14ac:dyDescent="0.2"/>
    <row r="130899" ht="12.75" customHeight="1" x14ac:dyDescent="0.2"/>
    <row r="130900" ht="12.75" customHeight="1" x14ac:dyDescent="0.2"/>
    <row r="130901" ht="12.75" customHeight="1" x14ac:dyDescent="0.2"/>
    <row r="130902" ht="12.75" customHeight="1" x14ac:dyDescent="0.2"/>
    <row r="130903" ht="12.75" customHeight="1" x14ac:dyDescent="0.2"/>
    <row r="130904" ht="12.75" customHeight="1" x14ac:dyDescent="0.2"/>
    <row r="130905" ht="12.75" customHeight="1" x14ac:dyDescent="0.2"/>
    <row r="130906" ht="12.75" customHeight="1" x14ac:dyDescent="0.2"/>
    <row r="130907" ht="12.75" customHeight="1" x14ac:dyDescent="0.2"/>
    <row r="130908" ht="12.75" customHeight="1" x14ac:dyDescent="0.2"/>
    <row r="130909" ht="12.75" customHeight="1" x14ac:dyDescent="0.2"/>
    <row r="130910" ht="12.75" customHeight="1" x14ac:dyDescent="0.2"/>
    <row r="130911" ht="12.75" customHeight="1" x14ac:dyDescent="0.2"/>
    <row r="130912" ht="12.75" customHeight="1" x14ac:dyDescent="0.2"/>
    <row r="130913" ht="12.75" customHeight="1" x14ac:dyDescent="0.2"/>
    <row r="130914" ht="12.75" customHeight="1" x14ac:dyDescent="0.2"/>
    <row r="130915" ht="12.75" customHeight="1" x14ac:dyDescent="0.2"/>
    <row r="130916" ht="12.75" customHeight="1" x14ac:dyDescent="0.2"/>
    <row r="130917" ht="12.75" customHeight="1" x14ac:dyDescent="0.2"/>
    <row r="130918" ht="12.75" customHeight="1" x14ac:dyDescent="0.2"/>
    <row r="130919" ht="12.75" customHeight="1" x14ac:dyDescent="0.2"/>
    <row r="130920" ht="12.75" customHeight="1" x14ac:dyDescent="0.2"/>
    <row r="130921" ht="12.75" customHeight="1" x14ac:dyDescent="0.2"/>
    <row r="130922" ht="12.75" customHeight="1" x14ac:dyDescent="0.2"/>
    <row r="130923" ht="12.75" customHeight="1" x14ac:dyDescent="0.2"/>
    <row r="130924" ht="12.75" customHeight="1" x14ac:dyDescent="0.2"/>
    <row r="130925" ht="12.75" customHeight="1" x14ac:dyDescent="0.2"/>
    <row r="130926" ht="12.75" customHeight="1" x14ac:dyDescent="0.2"/>
    <row r="130927" ht="12.75" customHeight="1" x14ac:dyDescent="0.2"/>
    <row r="130928" ht="12.75" customHeight="1" x14ac:dyDescent="0.2"/>
    <row r="130929" ht="12.75" customHeight="1" x14ac:dyDescent="0.2"/>
    <row r="130930" ht="12.75" customHeight="1" x14ac:dyDescent="0.2"/>
    <row r="130931" ht="12.75" customHeight="1" x14ac:dyDescent="0.2"/>
    <row r="130932" ht="12.75" customHeight="1" x14ac:dyDescent="0.2"/>
    <row r="130933" ht="12.75" customHeight="1" x14ac:dyDescent="0.2"/>
    <row r="130934" ht="12.75" customHeight="1" x14ac:dyDescent="0.2"/>
    <row r="130935" ht="12.75" customHeight="1" x14ac:dyDescent="0.2"/>
    <row r="130936" ht="12.75" customHeight="1" x14ac:dyDescent="0.2"/>
    <row r="130937" ht="12.75" customHeight="1" x14ac:dyDescent="0.2"/>
    <row r="130938" ht="12.75" customHeight="1" x14ac:dyDescent="0.2"/>
    <row r="130939" ht="12.75" customHeight="1" x14ac:dyDescent="0.2"/>
    <row r="130940" ht="12.75" customHeight="1" x14ac:dyDescent="0.2"/>
    <row r="130941" ht="12.75" customHeight="1" x14ac:dyDescent="0.2"/>
    <row r="130942" ht="12.75" customHeight="1" x14ac:dyDescent="0.2"/>
    <row r="130943" ht="12.75" customHeight="1" x14ac:dyDescent="0.2"/>
    <row r="130944" ht="12.75" customHeight="1" x14ac:dyDescent="0.2"/>
    <row r="130945" ht="12.75" customHeight="1" x14ac:dyDescent="0.2"/>
    <row r="130946" ht="12.75" customHeight="1" x14ac:dyDescent="0.2"/>
    <row r="130947" ht="12.75" customHeight="1" x14ac:dyDescent="0.2"/>
    <row r="130948" ht="12.75" customHeight="1" x14ac:dyDescent="0.2"/>
    <row r="130949" ht="12.75" customHeight="1" x14ac:dyDescent="0.2"/>
    <row r="130950" ht="12.75" customHeight="1" x14ac:dyDescent="0.2"/>
    <row r="130951" ht="12.75" customHeight="1" x14ac:dyDescent="0.2"/>
    <row r="130952" ht="12.75" customHeight="1" x14ac:dyDescent="0.2"/>
    <row r="130953" ht="12.75" customHeight="1" x14ac:dyDescent="0.2"/>
    <row r="130954" ht="12.75" customHeight="1" x14ac:dyDescent="0.2"/>
    <row r="130955" ht="12.75" customHeight="1" x14ac:dyDescent="0.2"/>
    <row r="130956" ht="12.75" customHeight="1" x14ac:dyDescent="0.2"/>
    <row r="130957" ht="12.75" customHeight="1" x14ac:dyDescent="0.2"/>
    <row r="130958" ht="12.75" customHeight="1" x14ac:dyDescent="0.2"/>
    <row r="130959" ht="12.75" customHeight="1" x14ac:dyDescent="0.2"/>
    <row r="130960" ht="12.75" customHeight="1" x14ac:dyDescent="0.2"/>
    <row r="130961" ht="12.75" customHeight="1" x14ac:dyDescent="0.2"/>
    <row r="130962" ht="12.75" customHeight="1" x14ac:dyDescent="0.2"/>
    <row r="130963" ht="12.75" customHeight="1" x14ac:dyDescent="0.2"/>
    <row r="130964" ht="12.75" customHeight="1" x14ac:dyDescent="0.2"/>
    <row r="130965" ht="12.75" customHeight="1" x14ac:dyDescent="0.2"/>
    <row r="130966" ht="12.75" customHeight="1" x14ac:dyDescent="0.2"/>
    <row r="130967" ht="12.75" customHeight="1" x14ac:dyDescent="0.2"/>
    <row r="130968" ht="12.75" customHeight="1" x14ac:dyDescent="0.2"/>
    <row r="130969" ht="12.75" customHeight="1" x14ac:dyDescent="0.2"/>
    <row r="130970" ht="12.75" customHeight="1" x14ac:dyDescent="0.2"/>
    <row r="130971" ht="12.75" customHeight="1" x14ac:dyDescent="0.2"/>
    <row r="130972" ht="12.75" customHeight="1" x14ac:dyDescent="0.2"/>
    <row r="130973" ht="12.75" customHeight="1" x14ac:dyDescent="0.2"/>
    <row r="130974" ht="12.75" customHeight="1" x14ac:dyDescent="0.2"/>
    <row r="130975" ht="12.75" customHeight="1" x14ac:dyDescent="0.2"/>
    <row r="130976" ht="12.75" customHeight="1" x14ac:dyDescent="0.2"/>
    <row r="130977" ht="12.75" customHeight="1" x14ac:dyDescent="0.2"/>
    <row r="130978" ht="12.75" customHeight="1" x14ac:dyDescent="0.2"/>
    <row r="130979" ht="12.75" customHeight="1" x14ac:dyDescent="0.2"/>
    <row r="130980" ht="12.75" customHeight="1" x14ac:dyDescent="0.2"/>
    <row r="130981" ht="12.75" customHeight="1" x14ac:dyDescent="0.2"/>
    <row r="130982" ht="12.75" customHeight="1" x14ac:dyDescent="0.2"/>
    <row r="130983" ht="12.75" customHeight="1" x14ac:dyDescent="0.2"/>
    <row r="130984" ht="12.75" customHeight="1" x14ac:dyDescent="0.2"/>
    <row r="130985" ht="12.75" customHeight="1" x14ac:dyDescent="0.2"/>
    <row r="130986" ht="12.75" customHeight="1" x14ac:dyDescent="0.2"/>
    <row r="130987" ht="12.75" customHeight="1" x14ac:dyDescent="0.2"/>
    <row r="130988" ht="12.75" customHeight="1" x14ac:dyDescent="0.2"/>
    <row r="130989" ht="12.75" customHeight="1" x14ac:dyDescent="0.2"/>
    <row r="130990" ht="12.75" customHeight="1" x14ac:dyDescent="0.2"/>
    <row r="130991" ht="12.75" customHeight="1" x14ac:dyDescent="0.2"/>
    <row r="130992" ht="12.75" customHeight="1" x14ac:dyDescent="0.2"/>
    <row r="130993" ht="12.75" customHeight="1" x14ac:dyDescent="0.2"/>
    <row r="130994" ht="12.75" customHeight="1" x14ac:dyDescent="0.2"/>
    <row r="130995" ht="12.75" customHeight="1" x14ac:dyDescent="0.2"/>
    <row r="130996" ht="12.75" customHeight="1" x14ac:dyDescent="0.2"/>
    <row r="130997" ht="12.75" customHeight="1" x14ac:dyDescent="0.2"/>
    <row r="130998" ht="12.75" customHeight="1" x14ac:dyDescent="0.2"/>
    <row r="130999" ht="12.75" customHeight="1" x14ac:dyDescent="0.2"/>
    <row r="131000" ht="12.75" customHeight="1" x14ac:dyDescent="0.2"/>
    <row r="131001" ht="12.75" customHeight="1" x14ac:dyDescent="0.2"/>
    <row r="131002" ht="12.75" customHeight="1" x14ac:dyDescent="0.2"/>
    <row r="131003" ht="12.75" customHeight="1" x14ac:dyDescent="0.2"/>
    <row r="131004" ht="12.75" customHeight="1" x14ac:dyDescent="0.2"/>
    <row r="131005" ht="12.75" customHeight="1" x14ac:dyDescent="0.2"/>
    <row r="131006" ht="12.75" customHeight="1" x14ac:dyDescent="0.2"/>
    <row r="131007" ht="12.75" customHeight="1" x14ac:dyDescent="0.2"/>
    <row r="131008" ht="12.75" customHeight="1" x14ac:dyDescent="0.2"/>
    <row r="131009" ht="12.75" customHeight="1" x14ac:dyDescent="0.2"/>
    <row r="131010" ht="12.75" customHeight="1" x14ac:dyDescent="0.2"/>
    <row r="131011" ht="12.75" customHeight="1" x14ac:dyDescent="0.2"/>
    <row r="131012" ht="12.75" customHeight="1" x14ac:dyDescent="0.2"/>
    <row r="131013" ht="12.75" customHeight="1" x14ac:dyDescent="0.2"/>
    <row r="131014" ht="12.75" customHeight="1" x14ac:dyDescent="0.2"/>
    <row r="131015" ht="12.75" customHeight="1" x14ac:dyDescent="0.2"/>
    <row r="131016" ht="12.75" customHeight="1" x14ac:dyDescent="0.2"/>
    <row r="131017" ht="12.75" customHeight="1" x14ac:dyDescent="0.2"/>
    <row r="131018" ht="12.75" customHeight="1" x14ac:dyDescent="0.2"/>
    <row r="131019" ht="12.75" customHeight="1" x14ac:dyDescent="0.2"/>
    <row r="131020" ht="12.75" customHeight="1" x14ac:dyDescent="0.2"/>
    <row r="131021" ht="12.75" customHeight="1" x14ac:dyDescent="0.2"/>
    <row r="131022" ht="12.75" customHeight="1" x14ac:dyDescent="0.2"/>
    <row r="131023" ht="12.75" customHeight="1" x14ac:dyDescent="0.2"/>
    <row r="131024" ht="12.75" customHeight="1" x14ac:dyDescent="0.2"/>
    <row r="131025" ht="12.75" customHeight="1" x14ac:dyDescent="0.2"/>
    <row r="131026" ht="12.75" customHeight="1" x14ac:dyDescent="0.2"/>
    <row r="131027" ht="12.75" customHeight="1" x14ac:dyDescent="0.2"/>
    <row r="131028" ht="12.75" customHeight="1" x14ac:dyDescent="0.2"/>
    <row r="131029" ht="12.75" customHeight="1" x14ac:dyDescent="0.2"/>
    <row r="131030" ht="12.75" customHeight="1" x14ac:dyDescent="0.2"/>
    <row r="131031" ht="12.75" customHeight="1" x14ac:dyDescent="0.2"/>
    <row r="131032" ht="12.75" customHeight="1" x14ac:dyDescent="0.2"/>
    <row r="131033" ht="12.75" customHeight="1" x14ac:dyDescent="0.2"/>
    <row r="131034" ht="12.75" customHeight="1" x14ac:dyDescent="0.2"/>
    <row r="131035" ht="12.75" customHeight="1" x14ac:dyDescent="0.2"/>
    <row r="131036" ht="12.75" customHeight="1" x14ac:dyDescent="0.2"/>
    <row r="131037" ht="12.75" customHeight="1" x14ac:dyDescent="0.2"/>
    <row r="131038" ht="12.75" customHeight="1" x14ac:dyDescent="0.2"/>
    <row r="131039" ht="12.75" customHeight="1" x14ac:dyDescent="0.2"/>
    <row r="131040" ht="12.75" customHeight="1" x14ac:dyDescent="0.2"/>
    <row r="131041" ht="12.75" customHeight="1" x14ac:dyDescent="0.2"/>
    <row r="131042" ht="12.75" customHeight="1" x14ac:dyDescent="0.2"/>
    <row r="131043" ht="12.75" customHeight="1" x14ac:dyDescent="0.2"/>
    <row r="131044" ht="12.75" customHeight="1" x14ac:dyDescent="0.2"/>
    <row r="131045" ht="12.75" customHeight="1" x14ac:dyDescent="0.2"/>
    <row r="131046" ht="12.75" customHeight="1" x14ac:dyDescent="0.2"/>
    <row r="131047" ht="12.75" customHeight="1" x14ac:dyDescent="0.2"/>
    <row r="131048" ht="12.75" customHeight="1" x14ac:dyDescent="0.2"/>
    <row r="131049" ht="12.75" customHeight="1" x14ac:dyDescent="0.2"/>
    <row r="131050" ht="12.75" customHeight="1" x14ac:dyDescent="0.2"/>
    <row r="131051" ht="12.75" customHeight="1" x14ac:dyDescent="0.2"/>
    <row r="131052" ht="12.75" customHeight="1" x14ac:dyDescent="0.2"/>
    <row r="131053" ht="12.75" customHeight="1" x14ac:dyDescent="0.2"/>
    <row r="131054" ht="12.75" customHeight="1" x14ac:dyDescent="0.2"/>
    <row r="131055" ht="12.75" customHeight="1" x14ac:dyDescent="0.2"/>
    <row r="131056" ht="12.75" customHeight="1" x14ac:dyDescent="0.2"/>
    <row r="131057" ht="12.75" customHeight="1" x14ac:dyDescent="0.2"/>
    <row r="131058" ht="12.75" customHeight="1" x14ac:dyDescent="0.2"/>
    <row r="131059" ht="12.75" customHeight="1" x14ac:dyDescent="0.2"/>
    <row r="131060" ht="12.75" customHeight="1" x14ac:dyDescent="0.2"/>
    <row r="131061" ht="12.75" customHeight="1" x14ac:dyDescent="0.2"/>
    <row r="131062" ht="12.75" customHeight="1" x14ac:dyDescent="0.2"/>
    <row r="131063" ht="12.75" customHeight="1" x14ac:dyDescent="0.2"/>
    <row r="131064" ht="12.75" customHeight="1" x14ac:dyDescent="0.2"/>
    <row r="131065" ht="12.75" customHeight="1" x14ac:dyDescent="0.2"/>
    <row r="131066" ht="12.75" customHeight="1" x14ac:dyDescent="0.2"/>
    <row r="131067" ht="12.75" customHeight="1" x14ac:dyDescent="0.2"/>
    <row r="131068" ht="12.75" customHeight="1" x14ac:dyDescent="0.2"/>
    <row r="131069" ht="12.75" customHeight="1" x14ac:dyDescent="0.2"/>
    <row r="131070" ht="12.75" customHeight="1" x14ac:dyDescent="0.2"/>
    <row r="131071" ht="12.75" customHeight="1" x14ac:dyDescent="0.2"/>
    <row r="131072" ht="12.75" customHeight="1" x14ac:dyDescent="0.2"/>
    <row r="131073" ht="12.75" customHeight="1" x14ac:dyDescent="0.2"/>
    <row r="131074" ht="12.75" customHeight="1" x14ac:dyDescent="0.2"/>
    <row r="131075" ht="12.75" customHeight="1" x14ac:dyDescent="0.2"/>
    <row r="131076" ht="12.75" customHeight="1" x14ac:dyDescent="0.2"/>
    <row r="131077" ht="12.75" customHeight="1" x14ac:dyDescent="0.2"/>
    <row r="131078" ht="12.75" customHeight="1" x14ac:dyDescent="0.2"/>
    <row r="131079" ht="12.75" customHeight="1" x14ac:dyDescent="0.2"/>
    <row r="131080" ht="12.75" customHeight="1" x14ac:dyDescent="0.2"/>
    <row r="131081" ht="12.75" customHeight="1" x14ac:dyDescent="0.2"/>
    <row r="131082" ht="12.75" customHeight="1" x14ac:dyDescent="0.2"/>
    <row r="131083" ht="12.75" customHeight="1" x14ac:dyDescent="0.2"/>
    <row r="131084" ht="12.75" customHeight="1" x14ac:dyDescent="0.2"/>
    <row r="131085" ht="12.75" customHeight="1" x14ac:dyDescent="0.2"/>
    <row r="131086" ht="12.75" customHeight="1" x14ac:dyDescent="0.2"/>
    <row r="131087" ht="12.75" customHeight="1" x14ac:dyDescent="0.2"/>
    <row r="131088" ht="12.75" customHeight="1" x14ac:dyDescent="0.2"/>
    <row r="131089" ht="12.75" customHeight="1" x14ac:dyDescent="0.2"/>
    <row r="131090" ht="12.75" customHeight="1" x14ac:dyDescent="0.2"/>
    <row r="131091" ht="12.75" customHeight="1" x14ac:dyDescent="0.2"/>
    <row r="131092" ht="12.75" customHeight="1" x14ac:dyDescent="0.2"/>
    <row r="131093" ht="12.75" customHeight="1" x14ac:dyDescent="0.2"/>
    <row r="131094" ht="12.75" customHeight="1" x14ac:dyDescent="0.2"/>
    <row r="131095" ht="12.75" customHeight="1" x14ac:dyDescent="0.2"/>
    <row r="131096" ht="12.75" customHeight="1" x14ac:dyDescent="0.2"/>
    <row r="131097" ht="12.75" customHeight="1" x14ac:dyDescent="0.2"/>
    <row r="131098" ht="12.75" customHeight="1" x14ac:dyDescent="0.2"/>
    <row r="131099" ht="12.75" customHeight="1" x14ac:dyDescent="0.2"/>
    <row r="131100" ht="12.75" customHeight="1" x14ac:dyDescent="0.2"/>
    <row r="131101" ht="12.75" customHeight="1" x14ac:dyDescent="0.2"/>
    <row r="131102" ht="12.75" customHeight="1" x14ac:dyDescent="0.2"/>
    <row r="131103" ht="12.75" customHeight="1" x14ac:dyDescent="0.2"/>
    <row r="131104" ht="12.75" customHeight="1" x14ac:dyDescent="0.2"/>
    <row r="131105" ht="12.75" customHeight="1" x14ac:dyDescent="0.2"/>
    <row r="131106" ht="12.75" customHeight="1" x14ac:dyDescent="0.2"/>
    <row r="131107" ht="12.75" customHeight="1" x14ac:dyDescent="0.2"/>
    <row r="131108" ht="12.75" customHeight="1" x14ac:dyDescent="0.2"/>
    <row r="131109" ht="12.75" customHeight="1" x14ac:dyDescent="0.2"/>
    <row r="131110" ht="12.75" customHeight="1" x14ac:dyDescent="0.2"/>
    <row r="131111" ht="12.75" customHeight="1" x14ac:dyDescent="0.2"/>
    <row r="131112" ht="12.75" customHeight="1" x14ac:dyDescent="0.2"/>
    <row r="131113" ht="12.75" customHeight="1" x14ac:dyDescent="0.2"/>
    <row r="131114" ht="12.75" customHeight="1" x14ac:dyDescent="0.2"/>
    <row r="131115" ht="12.75" customHeight="1" x14ac:dyDescent="0.2"/>
    <row r="131116" ht="12.75" customHeight="1" x14ac:dyDescent="0.2"/>
    <row r="131117" ht="12.75" customHeight="1" x14ac:dyDescent="0.2"/>
    <row r="131118" ht="12.75" customHeight="1" x14ac:dyDescent="0.2"/>
    <row r="131119" ht="12.75" customHeight="1" x14ac:dyDescent="0.2"/>
    <row r="131120" ht="12.75" customHeight="1" x14ac:dyDescent="0.2"/>
    <row r="131121" ht="12.75" customHeight="1" x14ac:dyDescent="0.2"/>
    <row r="131122" ht="12.75" customHeight="1" x14ac:dyDescent="0.2"/>
    <row r="131123" ht="12.75" customHeight="1" x14ac:dyDescent="0.2"/>
    <row r="131124" ht="12.75" customHeight="1" x14ac:dyDescent="0.2"/>
    <row r="131125" ht="12.75" customHeight="1" x14ac:dyDescent="0.2"/>
    <row r="131126" ht="12.75" customHeight="1" x14ac:dyDescent="0.2"/>
    <row r="131127" ht="12.75" customHeight="1" x14ac:dyDescent="0.2"/>
    <row r="131128" ht="12.75" customHeight="1" x14ac:dyDescent="0.2"/>
    <row r="131129" ht="12.75" customHeight="1" x14ac:dyDescent="0.2"/>
    <row r="131130" ht="12.75" customHeight="1" x14ac:dyDescent="0.2"/>
    <row r="131131" ht="12.75" customHeight="1" x14ac:dyDescent="0.2"/>
    <row r="131132" ht="12.75" customHeight="1" x14ac:dyDescent="0.2"/>
    <row r="131133" ht="12.75" customHeight="1" x14ac:dyDescent="0.2"/>
    <row r="131134" ht="12.75" customHeight="1" x14ac:dyDescent="0.2"/>
    <row r="131135" ht="12.75" customHeight="1" x14ac:dyDescent="0.2"/>
    <row r="131136" ht="12.75" customHeight="1" x14ac:dyDescent="0.2"/>
    <row r="131137" ht="12.75" customHeight="1" x14ac:dyDescent="0.2"/>
    <row r="131138" ht="12.75" customHeight="1" x14ac:dyDescent="0.2"/>
    <row r="131139" ht="12.75" customHeight="1" x14ac:dyDescent="0.2"/>
    <row r="131140" ht="12.75" customHeight="1" x14ac:dyDescent="0.2"/>
    <row r="131141" ht="12.75" customHeight="1" x14ac:dyDescent="0.2"/>
    <row r="131142" ht="12.75" customHeight="1" x14ac:dyDescent="0.2"/>
    <row r="131143" ht="12.75" customHeight="1" x14ac:dyDescent="0.2"/>
    <row r="131144" ht="12.75" customHeight="1" x14ac:dyDescent="0.2"/>
    <row r="131145" ht="12.75" customHeight="1" x14ac:dyDescent="0.2"/>
    <row r="131146" ht="12.75" customHeight="1" x14ac:dyDescent="0.2"/>
    <row r="131147" ht="12.75" customHeight="1" x14ac:dyDescent="0.2"/>
    <row r="131148" ht="12.75" customHeight="1" x14ac:dyDescent="0.2"/>
    <row r="131149" ht="12.75" customHeight="1" x14ac:dyDescent="0.2"/>
    <row r="131150" ht="12.75" customHeight="1" x14ac:dyDescent="0.2"/>
    <row r="131151" ht="12.75" customHeight="1" x14ac:dyDescent="0.2"/>
    <row r="131152" ht="12.75" customHeight="1" x14ac:dyDescent="0.2"/>
    <row r="131153" ht="12.75" customHeight="1" x14ac:dyDescent="0.2"/>
    <row r="131154" ht="12.75" customHeight="1" x14ac:dyDescent="0.2"/>
    <row r="131155" ht="12.75" customHeight="1" x14ac:dyDescent="0.2"/>
    <row r="131156" ht="12.75" customHeight="1" x14ac:dyDescent="0.2"/>
    <row r="131157" ht="12.75" customHeight="1" x14ac:dyDescent="0.2"/>
    <row r="131158" ht="12.75" customHeight="1" x14ac:dyDescent="0.2"/>
    <row r="131159" ht="12.75" customHeight="1" x14ac:dyDescent="0.2"/>
    <row r="131160" ht="12.75" customHeight="1" x14ac:dyDescent="0.2"/>
    <row r="131161" ht="12.75" customHeight="1" x14ac:dyDescent="0.2"/>
    <row r="131162" ht="12.75" customHeight="1" x14ac:dyDescent="0.2"/>
    <row r="131163" ht="12.75" customHeight="1" x14ac:dyDescent="0.2"/>
    <row r="131164" ht="12.75" customHeight="1" x14ac:dyDescent="0.2"/>
    <row r="131165" ht="12.75" customHeight="1" x14ac:dyDescent="0.2"/>
    <row r="131166" ht="12.75" customHeight="1" x14ac:dyDescent="0.2"/>
    <row r="131167" ht="12.75" customHeight="1" x14ac:dyDescent="0.2"/>
    <row r="131168" ht="12.75" customHeight="1" x14ac:dyDescent="0.2"/>
    <row r="131169" ht="12.75" customHeight="1" x14ac:dyDescent="0.2"/>
    <row r="131170" ht="12.75" customHeight="1" x14ac:dyDescent="0.2"/>
    <row r="131171" ht="12.75" customHeight="1" x14ac:dyDescent="0.2"/>
    <row r="131172" ht="12.75" customHeight="1" x14ac:dyDescent="0.2"/>
    <row r="131173" ht="12.75" customHeight="1" x14ac:dyDescent="0.2"/>
    <row r="131174" ht="12.75" customHeight="1" x14ac:dyDescent="0.2"/>
    <row r="131175" ht="12.75" customHeight="1" x14ac:dyDescent="0.2"/>
    <row r="131176" ht="12.75" customHeight="1" x14ac:dyDescent="0.2"/>
    <row r="131177" ht="12.75" customHeight="1" x14ac:dyDescent="0.2"/>
    <row r="131178" ht="12.75" customHeight="1" x14ac:dyDescent="0.2"/>
    <row r="131179" ht="12.75" customHeight="1" x14ac:dyDescent="0.2"/>
    <row r="131180" ht="12.75" customHeight="1" x14ac:dyDescent="0.2"/>
    <row r="131181" ht="12.75" customHeight="1" x14ac:dyDescent="0.2"/>
    <row r="131182" ht="12.75" customHeight="1" x14ac:dyDescent="0.2"/>
    <row r="131183" ht="12.75" customHeight="1" x14ac:dyDescent="0.2"/>
    <row r="131184" ht="12.75" customHeight="1" x14ac:dyDescent="0.2"/>
    <row r="131185" ht="12.75" customHeight="1" x14ac:dyDescent="0.2"/>
    <row r="131186" ht="12.75" customHeight="1" x14ac:dyDescent="0.2"/>
    <row r="131187" ht="12.75" customHeight="1" x14ac:dyDescent="0.2"/>
    <row r="131188" ht="12.75" customHeight="1" x14ac:dyDescent="0.2"/>
    <row r="131189" ht="12.75" customHeight="1" x14ac:dyDescent="0.2"/>
    <row r="131190" ht="12.75" customHeight="1" x14ac:dyDescent="0.2"/>
    <row r="131191" ht="12.75" customHeight="1" x14ac:dyDescent="0.2"/>
    <row r="131192" ht="12.75" customHeight="1" x14ac:dyDescent="0.2"/>
    <row r="131193" ht="12.75" customHeight="1" x14ac:dyDescent="0.2"/>
    <row r="131194" ht="12.75" customHeight="1" x14ac:dyDescent="0.2"/>
    <row r="131195" ht="12.75" customHeight="1" x14ac:dyDescent="0.2"/>
    <row r="131196" ht="12.75" customHeight="1" x14ac:dyDescent="0.2"/>
    <row r="131197" ht="12.75" customHeight="1" x14ac:dyDescent="0.2"/>
    <row r="131198" ht="12.75" customHeight="1" x14ac:dyDescent="0.2"/>
    <row r="131199" ht="12.75" customHeight="1" x14ac:dyDescent="0.2"/>
    <row r="131200" ht="12.75" customHeight="1" x14ac:dyDescent="0.2"/>
    <row r="131201" ht="12.75" customHeight="1" x14ac:dyDescent="0.2"/>
    <row r="131202" ht="12.75" customHeight="1" x14ac:dyDescent="0.2"/>
    <row r="131203" ht="12.75" customHeight="1" x14ac:dyDescent="0.2"/>
    <row r="131204" ht="12.75" customHeight="1" x14ac:dyDescent="0.2"/>
    <row r="131205" ht="12.75" customHeight="1" x14ac:dyDescent="0.2"/>
    <row r="131206" ht="12.75" customHeight="1" x14ac:dyDescent="0.2"/>
    <row r="131207" ht="12.75" customHeight="1" x14ac:dyDescent="0.2"/>
    <row r="131208" ht="12.75" customHeight="1" x14ac:dyDescent="0.2"/>
    <row r="131209" ht="12.75" customHeight="1" x14ac:dyDescent="0.2"/>
    <row r="131210" ht="12.75" customHeight="1" x14ac:dyDescent="0.2"/>
    <row r="131211" ht="12.75" customHeight="1" x14ac:dyDescent="0.2"/>
    <row r="131212" ht="12.75" customHeight="1" x14ac:dyDescent="0.2"/>
    <row r="131213" ht="12.75" customHeight="1" x14ac:dyDescent="0.2"/>
    <row r="131214" ht="12.75" customHeight="1" x14ac:dyDescent="0.2"/>
    <row r="131215" ht="12.75" customHeight="1" x14ac:dyDescent="0.2"/>
    <row r="131216" ht="12.75" customHeight="1" x14ac:dyDescent="0.2"/>
    <row r="131217" ht="12.75" customHeight="1" x14ac:dyDescent="0.2"/>
    <row r="131218" ht="12.75" customHeight="1" x14ac:dyDescent="0.2"/>
    <row r="131219" ht="12.75" customHeight="1" x14ac:dyDescent="0.2"/>
    <row r="131220" ht="12.75" customHeight="1" x14ac:dyDescent="0.2"/>
    <row r="131221" ht="12.75" customHeight="1" x14ac:dyDescent="0.2"/>
    <row r="131222" ht="12.75" customHeight="1" x14ac:dyDescent="0.2"/>
    <row r="131223" ht="12.75" customHeight="1" x14ac:dyDescent="0.2"/>
    <row r="131224" ht="12.75" customHeight="1" x14ac:dyDescent="0.2"/>
    <row r="131225" ht="12.75" customHeight="1" x14ac:dyDescent="0.2"/>
    <row r="131226" ht="12.75" customHeight="1" x14ac:dyDescent="0.2"/>
    <row r="131227" ht="12.75" customHeight="1" x14ac:dyDescent="0.2"/>
    <row r="131228" ht="12.75" customHeight="1" x14ac:dyDescent="0.2"/>
    <row r="131229" ht="12.75" customHeight="1" x14ac:dyDescent="0.2"/>
    <row r="131230" ht="12.75" customHeight="1" x14ac:dyDescent="0.2"/>
    <row r="131231" ht="12.75" customHeight="1" x14ac:dyDescent="0.2"/>
    <row r="131232" ht="12.75" customHeight="1" x14ac:dyDescent="0.2"/>
    <row r="131233" ht="12.75" customHeight="1" x14ac:dyDescent="0.2"/>
    <row r="131234" ht="12.75" customHeight="1" x14ac:dyDescent="0.2"/>
    <row r="131235" ht="12.75" customHeight="1" x14ac:dyDescent="0.2"/>
    <row r="131236" ht="12.75" customHeight="1" x14ac:dyDescent="0.2"/>
    <row r="131237" ht="12.75" customHeight="1" x14ac:dyDescent="0.2"/>
    <row r="131238" ht="12.75" customHeight="1" x14ac:dyDescent="0.2"/>
    <row r="131239" ht="12.75" customHeight="1" x14ac:dyDescent="0.2"/>
    <row r="131240" ht="12.75" customHeight="1" x14ac:dyDescent="0.2"/>
    <row r="131241" ht="12.75" customHeight="1" x14ac:dyDescent="0.2"/>
    <row r="131242" ht="12.75" customHeight="1" x14ac:dyDescent="0.2"/>
    <row r="131243" ht="12.75" customHeight="1" x14ac:dyDescent="0.2"/>
    <row r="131244" ht="12.75" customHeight="1" x14ac:dyDescent="0.2"/>
    <row r="131245" ht="12.75" customHeight="1" x14ac:dyDescent="0.2"/>
    <row r="131246" ht="12.75" customHeight="1" x14ac:dyDescent="0.2"/>
    <row r="131247" ht="12.75" customHeight="1" x14ac:dyDescent="0.2"/>
    <row r="131248" ht="12.75" customHeight="1" x14ac:dyDescent="0.2"/>
    <row r="131249" ht="12.75" customHeight="1" x14ac:dyDescent="0.2"/>
    <row r="131250" ht="12.75" customHeight="1" x14ac:dyDescent="0.2"/>
    <row r="131251" ht="12.75" customHeight="1" x14ac:dyDescent="0.2"/>
    <row r="131252" ht="12.75" customHeight="1" x14ac:dyDescent="0.2"/>
    <row r="131253" ht="12.75" customHeight="1" x14ac:dyDescent="0.2"/>
    <row r="131254" ht="12.75" customHeight="1" x14ac:dyDescent="0.2"/>
    <row r="131255" ht="12.75" customHeight="1" x14ac:dyDescent="0.2"/>
    <row r="131256" ht="12.75" customHeight="1" x14ac:dyDescent="0.2"/>
    <row r="131257" ht="12.75" customHeight="1" x14ac:dyDescent="0.2"/>
    <row r="131258" ht="12.75" customHeight="1" x14ac:dyDescent="0.2"/>
    <row r="131259" ht="12.75" customHeight="1" x14ac:dyDescent="0.2"/>
    <row r="131260" ht="12.75" customHeight="1" x14ac:dyDescent="0.2"/>
    <row r="131261" ht="12.75" customHeight="1" x14ac:dyDescent="0.2"/>
    <row r="131262" ht="12.75" customHeight="1" x14ac:dyDescent="0.2"/>
    <row r="131263" ht="12.75" customHeight="1" x14ac:dyDescent="0.2"/>
    <row r="131264" ht="12.75" customHeight="1" x14ac:dyDescent="0.2"/>
    <row r="131265" ht="12.75" customHeight="1" x14ac:dyDescent="0.2"/>
    <row r="131266" ht="12.75" customHeight="1" x14ac:dyDescent="0.2"/>
    <row r="131267" ht="12.75" customHeight="1" x14ac:dyDescent="0.2"/>
    <row r="131268" ht="12.75" customHeight="1" x14ac:dyDescent="0.2"/>
    <row r="131269" ht="12.75" customHeight="1" x14ac:dyDescent="0.2"/>
    <row r="131270" ht="12.75" customHeight="1" x14ac:dyDescent="0.2"/>
    <row r="131271" ht="12.75" customHeight="1" x14ac:dyDescent="0.2"/>
    <row r="131272" ht="12.75" customHeight="1" x14ac:dyDescent="0.2"/>
    <row r="131273" ht="12.75" customHeight="1" x14ac:dyDescent="0.2"/>
    <row r="131274" ht="12.75" customHeight="1" x14ac:dyDescent="0.2"/>
    <row r="131275" ht="12.75" customHeight="1" x14ac:dyDescent="0.2"/>
    <row r="131276" ht="12.75" customHeight="1" x14ac:dyDescent="0.2"/>
    <row r="131277" ht="12.75" customHeight="1" x14ac:dyDescent="0.2"/>
    <row r="131278" ht="12.75" customHeight="1" x14ac:dyDescent="0.2"/>
    <row r="131279" ht="12.75" customHeight="1" x14ac:dyDescent="0.2"/>
    <row r="131280" ht="12.75" customHeight="1" x14ac:dyDescent="0.2"/>
    <row r="131281" ht="12.75" customHeight="1" x14ac:dyDescent="0.2"/>
    <row r="131282" ht="12.75" customHeight="1" x14ac:dyDescent="0.2"/>
    <row r="131283" ht="12.75" customHeight="1" x14ac:dyDescent="0.2"/>
    <row r="131284" ht="12.75" customHeight="1" x14ac:dyDescent="0.2"/>
    <row r="131285" ht="12.75" customHeight="1" x14ac:dyDescent="0.2"/>
    <row r="131286" ht="12.75" customHeight="1" x14ac:dyDescent="0.2"/>
    <row r="131287" ht="12.75" customHeight="1" x14ac:dyDescent="0.2"/>
    <row r="131288" ht="12.75" customHeight="1" x14ac:dyDescent="0.2"/>
    <row r="131289" ht="12.75" customHeight="1" x14ac:dyDescent="0.2"/>
    <row r="131290" ht="12.75" customHeight="1" x14ac:dyDescent="0.2"/>
    <row r="131291" ht="12.75" customHeight="1" x14ac:dyDescent="0.2"/>
    <row r="131292" ht="12.75" customHeight="1" x14ac:dyDescent="0.2"/>
    <row r="131293" ht="12.75" customHeight="1" x14ac:dyDescent="0.2"/>
    <row r="131294" ht="12.75" customHeight="1" x14ac:dyDescent="0.2"/>
    <row r="131295" ht="12.75" customHeight="1" x14ac:dyDescent="0.2"/>
    <row r="131296" ht="12.75" customHeight="1" x14ac:dyDescent="0.2"/>
    <row r="131297" ht="12.75" customHeight="1" x14ac:dyDescent="0.2"/>
    <row r="131298" ht="12.75" customHeight="1" x14ac:dyDescent="0.2"/>
    <row r="131299" ht="12.75" customHeight="1" x14ac:dyDescent="0.2"/>
    <row r="131300" ht="12.75" customHeight="1" x14ac:dyDescent="0.2"/>
    <row r="131301" ht="12.75" customHeight="1" x14ac:dyDescent="0.2"/>
    <row r="131302" ht="12.75" customHeight="1" x14ac:dyDescent="0.2"/>
    <row r="131303" ht="12.75" customHeight="1" x14ac:dyDescent="0.2"/>
    <row r="131304" ht="12.75" customHeight="1" x14ac:dyDescent="0.2"/>
    <row r="131305" ht="12.75" customHeight="1" x14ac:dyDescent="0.2"/>
    <row r="131306" ht="12.75" customHeight="1" x14ac:dyDescent="0.2"/>
    <row r="131307" ht="12.75" customHeight="1" x14ac:dyDescent="0.2"/>
    <row r="131308" ht="12.75" customHeight="1" x14ac:dyDescent="0.2"/>
    <row r="131309" ht="12.75" customHeight="1" x14ac:dyDescent="0.2"/>
    <row r="131310" ht="12.75" customHeight="1" x14ac:dyDescent="0.2"/>
    <row r="131311" ht="12.75" customHeight="1" x14ac:dyDescent="0.2"/>
    <row r="131312" ht="12.75" customHeight="1" x14ac:dyDescent="0.2"/>
    <row r="131313" ht="12.75" customHeight="1" x14ac:dyDescent="0.2"/>
    <row r="131314" ht="12.75" customHeight="1" x14ac:dyDescent="0.2"/>
    <row r="131315" ht="12.75" customHeight="1" x14ac:dyDescent="0.2"/>
    <row r="131316" ht="12.75" customHeight="1" x14ac:dyDescent="0.2"/>
    <row r="131317" ht="12.75" customHeight="1" x14ac:dyDescent="0.2"/>
    <row r="131318" ht="12.75" customHeight="1" x14ac:dyDescent="0.2"/>
    <row r="131319" ht="12.75" customHeight="1" x14ac:dyDescent="0.2"/>
    <row r="131320" ht="12.75" customHeight="1" x14ac:dyDescent="0.2"/>
    <row r="131321" ht="12.75" customHeight="1" x14ac:dyDescent="0.2"/>
    <row r="131322" ht="12.75" customHeight="1" x14ac:dyDescent="0.2"/>
    <row r="131323" ht="12.75" customHeight="1" x14ac:dyDescent="0.2"/>
    <row r="131324" ht="12.75" customHeight="1" x14ac:dyDescent="0.2"/>
    <row r="131325" ht="12.75" customHeight="1" x14ac:dyDescent="0.2"/>
    <row r="131326" ht="12.75" customHeight="1" x14ac:dyDescent="0.2"/>
    <row r="131327" ht="12.75" customHeight="1" x14ac:dyDescent="0.2"/>
    <row r="131328" ht="12.75" customHeight="1" x14ac:dyDescent="0.2"/>
    <row r="131329" ht="12.75" customHeight="1" x14ac:dyDescent="0.2"/>
    <row r="131330" ht="12.75" customHeight="1" x14ac:dyDescent="0.2"/>
    <row r="131331" ht="12.75" customHeight="1" x14ac:dyDescent="0.2"/>
    <row r="131332" ht="12.75" customHeight="1" x14ac:dyDescent="0.2"/>
    <row r="131333" ht="12.75" customHeight="1" x14ac:dyDescent="0.2"/>
    <row r="131334" ht="12.75" customHeight="1" x14ac:dyDescent="0.2"/>
    <row r="131335" ht="12.75" customHeight="1" x14ac:dyDescent="0.2"/>
    <row r="131336" ht="12.75" customHeight="1" x14ac:dyDescent="0.2"/>
    <row r="131337" ht="12.75" customHeight="1" x14ac:dyDescent="0.2"/>
    <row r="131338" ht="12.75" customHeight="1" x14ac:dyDescent="0.2"/>
    <row r="131339" ht="12.75" customHeight="1" x14ac:dyDescent="0.2"/>
    <row r="131340" ht="12.75" customHeight="1" x14ac:dyDescent="0.2"/>
    <row r="131341" ht="12.75" customHeight="1" x14ac:dyDescent="0.2"/>
    <row r="131342" ht="12.75" customHeight="1" x14ac:dyDescent="0.2"/>
    <row r="131343" ht="12.75" customHeight="1" x14ac:dyDescent="0.2"/>
    <row r="131344" ht="12.75" customHeight="1" x14ac:dyDescent="0.2"/>
    <row r="131345" ht="12.75" customHeight="1" x14ac:dyDescent="0.2"/>
    <row r="131346" ht="12.75" customHeight="1" x14ac:dyDescent="0.2"/>
    <row r="131347" ht="12.75" customHeight="1" x14ac:dyDescent="0.2"/>
    <row r="131348" ht="12.75" customHeight="1" x14ac:dyDescent="0.2"/>
    <row r="131349" ht="12.75" customHeight="1" x14ac:dyDescent="0.2"/>
    <row r="131350" ht="12.75" customHeight="1" x14ac:dyDescent="0.2"/>
    <row r="131351" ht="12.75" customHeight="1" x14ac:dyDescent="0.2"/>
    <row r="131352" ht="12.75" customHeight="1" x14ac:dyDescent="0.2"/>
    <row r="131353" ht="12.75" customHeight="1" x14ac:dyDescent="0.2"/>
    <row r="131354" ht="12.75" customHeight="1" x14ac:dyDescent="0.2"/>
    <row r="131355" ht="12.75" customHeight="1" x14ac:dyDescent="0.2"/>
    <row r="131356" ht="12.75" customHeight="1" x14ac:dyDescent="0.2"/>
    <row r="131357" ht="12.75" customHeight="1" x14ac:dyDescent="0.2"/>
    <row r="131358" ht="12.75" customHeight="1" x14ac:dyDescent="0.2"/>
    <row r="131359" ht="12.75" customHeight="1" x14ac:dyDescent="0.2"/>
    <row r="131360" ht="12.75" customHeight="1" x14ac:dyDescent="0.2"/>
    <row r="131361" ht="12.75" customHeight="1" x14ac:dyDescent="0.2"/>
    <row r="131362" ht="12.75" customHeight="1" x14ac:dyDescent="0.2"/>
    <row r="131363" ht="12.75" customHeight="1" x14ac:dyDescent="0.2"/>
    <row r="131364" ht="12.75" customHeight="1" x14ac:dyDescent="0.2"/>
    <row r="131365" ht="12.75" customHeight="1" x14ac:dyDescent="0.2"/>
    <row r="131366" ht="12.75" customHeight="1" x14ac:dyDescent="0.2"/>
    <row r="131367" ht="12.75" customHeight="1" x14ac:dyDescent="0.2"/>
    <row r="131368" ht="12.75" customHeight="1" x14ac:dyDescent="0.2"/>
    <row r="131369" ht="12.75" customHeight="1" x14ac:dyDescent="0.2"/>
    <row r="131370" ht="12.75" customHeight="1" x14ac:dyDescent="0.2"/>
    <row r="131371" ht="12.75" customHeight="1" x14ac:dyDescent="0.2"/>
    <row r="131372" ht="12.75" customHeight="1" x14ac:dyDescent="0.2"/>
    <row r="131373" ht="12.75" customHeight="1" x14ac:dyDescent="0.2"/>
    <row r="131374" ht="12.75" customHeight="1" x14ac:dyDescent="0.2"/>
    <row r="131375" ht="12.75" customHeight="1" x14ac:dyDescent="0.2"/>
    <row r="131376" ht="12.75" customHeight="1" x14ac:dyDescent="0.2"/>
    <row r="131377" ht="12.75" customHeight="1" x14ac:dyDescent="0.2"/>
    <row r="131378" ht="12.75" customHeight="1" x14ac:dyDescent="0.2"/>
    <row r="131379" ht="12.75" customHeight="1" x14ac:dyDescent="0.2"/>
    <row r="131380" ht="12.75" customHeight="1" x14ac:dyDescent="0.2"/>
    <row r="131381" ht="12.75" customHeight="1" x14ac:dyDescent="0.2"/>
    <row r="131382" ht="12.75" customHeight="1" x14ac:dyDescent="0.2"/>
    <row r="131383" ht="12.75" customHeight="1" x14ac:dyDescent="0.2"/>
    <row r="131384" ht="12.75" customHeight="1" x14ac:dyDescent="0.2"/>
    <row r="131385" ht="12.75" customHeight="1" x14ac:dyDescent="0.2"/>
    <row r="131386" ht="12.75" customHeight="1" x14ac:dyDescent="0.2"/>
    <row r="131387" ht="12.75" customHeight="1" x14ac:dyDescent="0.2"/>
    <row r="131388" ht="12.75" customHeight="1" x14ac:dyDescent="0.2"/>
    <row r="131389" ht="12.75" customHeight="1" x14ac:dyDescent="0.2"/>
    <row r="131390" ht="12.75" customHeight="1" x14ac:dyDescent="0.2"/>
    <row r="131391" ht="12.75" customHeight="1" x14ac:dyDescent="0.2"/>
    <row r="131392" ht="12.75" customHeight="1" x14ac:dyDescent="0.2"/>
    <row r="131393" ht="12.75" customHeight="1" x14ac:dyDescent="0.2"/>
    <row r="131394" ht="12.75" customHeight="1" x14ac:dyDescent="0.2"/>
    <row r="131395" ht="12.75" customHeight="1" x14ac:dyDescent="0.2"/>
    <row r="131396" ht="12.75" customHeight="1" x14ac:dyDescent="0.2"/>
    <row r="131397" ht="12.75" customHeight="1" x14ac:dyDescent="0.2"/>
    <row r="131398" ht="12.75" customHeight="1" x14ac:dyDescent="0.2"/>
    <row r="131399" ht="12.75" customHeight="1" x14ac:dyDescent="0.2"/>
    <row r="131400" ht="12.75" customHeight="1" x14ac:dyDescent="0.2"/>
    <row r="131401" ht="12.75" customHeight="1" x14ac:dyDescent="0.2"/>
    <row r="131402" ht="12.75" customHeight="1" x14ac:dyDescent="0.2"/>
    <row r="131403" ht="12.75" customHeight="1" x14ac:dyDescent="0.2"/>
    <row r="131404" ht="12.75" customHeight="1" x14ac:dyDescent="0.2"/>
    <row r="131405" ht="12.75" customHeight="1" x14ac:dyDescent="0.2"/>
    <row r="131406" ht="12.75" customHeight="1" x14ac:dyDescent="0.2"/>
    <row r="131407" ht="12.75" customHeight="1" x14ac:dyDescent="0.2"/>
    <row r="131408" ht="12.75" customHeight="1" x14ac:dyDescent="0.2"/>
    <row r="131409" ht="12.75" customHeight="1" x14ac:dyDescent="0.2"/>
    <row r="131410" ht="12.75" customHeight="1" x14ac:dyDescent="0.2"/>
    <row r="131411" ht="12.75" customHeight="1" x14ac:dyDescent="0.2"/>
    <row r="131412" ht="12.75" customHeight="1" x14ac:dyDescent="0.2"/>
    <row r="131413" ht="12.75" customHeight="1" x14ac:dyDescent="0.2"/>
    <row r="131414" ht="12.75" customHeight="1" x14ac:dyDescent="0.2"/>
    <row r="131415" ht="12.75" customHeight="1" x14ac:dyDescent="0.2"/>
    <row r="131416" ht="12.75" customHeight="1" x14ac:dyDescent="0.2"/>
    <row r="131417" ht="12.75" customHeight="1" x14ac:dyDescent="0.2"/>
    <row r="131418" ht="12.75" customHeight="1" x14ac:dyDescent="0.2"/>
    <row r="131419" ht="12.75" customHeight="1" x14ac:dyDescent="0.2"/>
    <row r="131420" ht="12.75" customHeight="1" x14ac:dyDescent="0.2"/>
    <row r="131421" ht="12.75" customHeight="1" x14ac:dyDescent="0.2"/>
    <row r="131422" ht="12.75" customHeight="1" x14ac:dyDescent="0.2"/>
    <row r="131423" ht="12.75" customHeight="1" x14ac:dyDescent="0.2"/>
    <row r="131424" ht="12.75" customHeight="1" x14ac:dyDescent="0.2"/>
    <row r="131425" ht="12.75" customHeight="1" x14ac:dyDescent="0.2"/>
    <row r="131426" ht="12.75" customHeight="1" x14ac:dyDescent="0.2"/>
    <row r="131427" ht="12.75" customHeight="1" x14ac:dyDescent="0.2"/>
    <row r="131428" ht="12.75" customHeight="1" x14ac:dyDescent="0.2"/>
    <row r="131429" ht="12.75" customHeight="1" x14ac:dyDescent="0.2"/>
    <row r="131430" ht="12.75" customHeight="1" x14ac:dyDescent="0.2"/>
    <row r="131431" ht="12.75" customHeight="1" x14ac:dyDescent="0.2"/>
    <row r="131432" ht="12.75" customHeight="1" x14ac:dyDescent="0.2"/>
    <row r="131433" ht="12.75" customHeight="1" x14ac:dyDescent="0.2"/>
    <row r="131434" ht="12.75" customHeight="1" x14ac:dyDescent="0.2"/>
    <row r="131435" ht="12.75" customHeight="1" x14ac:dyDescent="0.2"/>
    <row r="131436" ht="12.75" customHeight="1" x14ac:dyDescent="0.2"/>
    <row r="131437" ht="12.75" customHeight="1" x14ac:dyDescent="0.2"/>
    <row r="131438" ht="12.75" customHeight="1" x14ac:dyDescent="0.2"/>
    <row r="131439" ht="12.75" customHeight="1" x14ac:dyDescent="0.2"/>
    <row r="131440" ht="12.75" customHeight="1" x14ac:dyDescent="0.2"/>
    <row r="131441" ht="12.75" customHeight="1" x14ac:dyDescent="0.2"/>
    <row r="131442" ht="12.75" customHeight="1" x14ac:dyDescent="0.2"/>
    <row r="131443" ht="12.75" customHeight="1" x14ac:dyDescent="0.2"/>
    <row r="131444" ht="12.75" customHeight="1" x14ac:dyDescent="0.2"/>
    <row r="131445" ht="12.75" customHeight="1" x14ac:dyDescent="0.2"/>
    <row r="131446" ht="12.75" customHeight="1" x14ac:dyDescent="0.2"/>
    <row r="131447" ht="12.75" customHeight="1" x14ac:dyDescent="0.2"/>
    <row r="131448" ht="12.75" customHeight="1" x14ac:dyDescent="0.2"/>
    <row r="131449" ht="12.75" customHeight="1" x14ac:dyDescent="0.2"/>
    <row r="131450" ht="12.75" customHeight="1" x14ac:dyDescent="0.2"/>
    <row r="131451" ht="12.75" customHeight="1" x14ac:dyDescent="0.2"/>
    <row r="131452" ht="12.75" customHeight="1" x14ac:dyDescent="0.2"/>
    <row r="131453" ht="12.75" customHeight="1" x14ac:dyDescent="0.2"/>
    <row r="131454" ht="12.75" customHeight="1" x14ac:dyDescent="0.2"/>
    <row r="131455" ht="12.75" customHeight="1" x14ac:dyDescent="0.2"/>
    <row r="131456" ht="12.75" customHeight="1" x14ac:dyDescent="0.2"/>
    <row r="131457" ht="12.75" customHeight="1" x14ac:dyDescent="0.2"/>
    <row r="131458" ht="12.75" customHeight="1" x14ac:dyDescent="0.2"/>
    <row r="131459" ht="12.75" customHeight="1" x14ac:dyDescent="0.2"/>
    <row r="131460" ht="12.75" customHeight="1" x14ac:dyDescent="0.2"/>
    <row r="131461" ht="12.75" customHeight="1" x14ac:dyDescent="0.2"/>
    <row r="131462" ht="12.75" customHeight="1" x14ac:dyDescent="0.2"/>
    <row r="131463" ht="12.75" customHeight="1" x14ac:dyDescent="0.2"/>
    <row r="131464" ht="12.75" customHeight="1" x14ac:dyDescent="0.2"/>
    <row r="131465" ht="12.75" customHeight="1" x14ac:dyDescent="0.2"/>
    <row r="131466" ht="12.75" customHeight="1" x14ac:dyDescent="0.2"/>
    <row r="131467" ht="12.75" customHeight="1" x14ac:dyDescent="0.2"/>
    <row r="131468" ht="12.75" customHeight="1" x14ac:dyDescent="0.2"/>
    <row r="131469" ht="12.75" customHeight="1" x14ac:dyDescent="0.2"/>
    <row r="131470" ht="12.75" customHeight="1" x14ac:dyDescent="0.2"/>
    <row r="131471" ht="12.75" customHeight="1" x14ac:dyDescent="0.2"/>
    <row r="131472" ht="12.75" customHeight="1" x14ac:dyDescent="0.2"/>
    <row r="131473" ht="12.75" customHeight="1" x14ac:dyDescent="0.2"/>
    <row r="131474" ht="12.75" customHeight="1" x14ac:dyDescent="0.2"/>
    <row r="131475" ht="12.75" customHeight="1" x14ac:dyDescent="0.2"/>
    <row r="131476" ht="12.75" customHeight="1" x14ac:dyDescent="0.2"/>
    <row r="131477" ht="12.75" customHeight="1" x14ac:dyDescent="0.2"/>
    <row r="131478" ht="12.75" customHeight="1" x14ac:dyDescent="0.2"/>
    <row r="131479" ht="12.75" customHeight="1" x14ac:dyDescent="0.2"/>
    <row r="131480" ht="12.75" customHeight="1" x14ac:dyDescent="0.2"/>
    <row r="131481" ht="12.75" customHeight="1" x14ac:dyDescent="0.2"/>
    <row r="131482" ht="12.75" customHeight="1" x14ac:dyDescent="0.2"/>
    <row r="131483" ht="12.75" customHeight="1" x14ac:dyDescent="0.2"/>
    <row r="131484" ht="12.75" customHeight="1" x14ac:dyDescent="0.2"/>
    <row r="131485" ht="12.75" customHeight="1" x14ac:dyDescent="0.2"/>
    <row r="131486" ht="12.75" customHeight="1" x14ac:dyDescent="0.2"/>
    <row r="131487" ht="12.75" customHeight="1" x14ac:dyDescent="0.2"/>
    <row r="131488" ht="12.75" customHeight="1" x14ac:dyDescent="0.2"/>
    <row r="131489" ht="12.75" customHeight="1" x14ac:dyDescent="0.2"/>
    <row r="131490" ht="12.75" customHeight="1" x14ac:dyDescent="0.2"/>
    <row r="131491" ht="12.75" customHeight="1" x14ac:dyDescent="0.2"/>
    <row r="131492" ht="12.75" customHeight="1" x14ac:dyDescent="0.2"/>
    <row r="131493" ht="12.75" customHeight="1" x14ac:dyDescent="0.2"/>
    <row r="131494" ht="12.75" customHeight="1" x14ac:dyDescent="0.2"/>
    <row r="131495" ht="12.75" customHeight="1" x14ac:dyDescent="0.2"/>
    <row r="131496" ht="12.75" customHeight="1" x14ac:dyDescent="0.2"/>
    <row r="131497" ht="12.75" customHeight="1" x14ac:dyDescent="0.2"/>
    <row r="131498" ht="12.75" customHeight="1" x14ac:dyDescent="0.2"/>
    <row r="131499" ht="12.75" customHeight="1" x14ac:dyDescent="0.2"/>
    <row r="131500" ht="12.75" customHeight="1" x14ac:dyDescent="0.2"/>
    <row r="131501" ht="12.75" customHeight="1" x14ac:dyDescent="0.2"/>
    <row r="131502" ht="12.75" customHeight="1" x14ac:dyDescent="0.2"/>
    <row r="131503" ht="12.75" customHeight="1" x14ac:dyDescent="0.2"/>
    <row r="131504" ht="12.75" customHeight="1" x14ac:dyDescent="0.2"/>
    <row r="131505" ht="12.75" customHeight="1" x14ac:dyDescent="0.2"/>
    <row r="131506" ht="12.75" customHeight="1" x14ac:dyDescent="0.2"/>
    <row r="131507" ht="12.75" customHeight="1" x14ac:dyDescent="0.2"/>
    <row r="131508" ht="12.75" customHeight="1" x14ac:dyDescent="0.2"/>
    <row r="131509" ht="12.75" customHeight="1" x14ac:dyDescent="0.2"/>
    <row r="131510" ht="12.75" customHeight="1" x14ac:dyDescent="0.2"/>
    <row r="131511" ht="12.75" customHeight="1" x14ac:dyDescent="0.2"/>
    <row r="131512" ht="12.75" customHeight="1" x14ac:dyDescent="0.2"/>
    <row r="131513" ht="12.75" customHeight="1" x14ac:dyDescent="0.2"/>
    <row r="131514" ht="12.75" customHeight="1" x14ac:dyDescent="0.2"/>
    <row r="131515" ht="12.75" customHeight="1" x14ac:dyDescent="0.2"/>
    <row r="131516" ht="12.75" customHeight="1" x14ac:dyDescent="0.2"/>
    <row r="131517" ht="12.75" customHeight="1" x14ac:dyDescent="0.2"/>
    <row r="131518" ht="12.75" customHeight="1" x14ac:dyDescent="0.2"/>
    <row r="131519" ht="12.75" customHeight="1" x14ac:dyDescent="0.2"/>
    <row r="131520" ht="12.75" customHeight="1" x14ac:dyDescent="0.2"/>
    <row r="131521" ht="12.75" customHeight="1" x14ac:dyDescent="0.2"/>
    <row r="131522" ht="12.75" customHeight="1" x14ac:dyDescent="0.2"/>
    <row r="131523" ht="12.75" customHeight="1" x14ac:dyDescent="0.2"/>
    <row r="131524" ht="12.75" customHeight="1" x14ac:dyDescent="0.2"/>
    <row r="131525" ht="12.75" customHeight="1" x14ac:dyDescent="0.2"/>
    <row r="131526" ht="12.75" customHeight="1" x14ac:dyDescent="0.2"/>
    <row r="131527" ht="12.75" customHeight="1" x14ac:dyDescent="0.2"/>
    <row r="131528" ht="12.75" customHeight="1" x14ac:dyDescent="0.2"/>
    <row r="131529" ht="12.75" customHeight="1" x14ac:dyDescent="0.2"/>
    <row r="131530" ht="12.75" customHeight="1" x14ac:dyDescent="0.2"/>
    <row r="131531" ht="12.75" customHeight="1" x14ac:dyDescent="0.2"/>
    <row r="131532" ht="12.75" customHeight="1" x14ac:dyDescent="0.2"/>
    <row r="131533" ht="12.75" customHeight="1" x14ac:dyDescent="0.2"/>
    <row r="131534" ht="12.75" customHeight="1" x14ac:dyDescent="0.2"/>
    <row r="131535" ht="12.75" customHeight="1" x14ac:dyDescent="0.2"/>
    <row r="131536" ht="12.75" customHeight="1" x14ac:dyDescent="0.2"/>
    <row r="131537" ht="12.75" customHeight="1" x14ac:dyDescent="0.2"/>
    <row r="131538" ht="12.75" customHeight="1" x14ac:dyDescent="0.2"/>
    <row r="131539" ht="12.75" customHeight="1" x14ac:dyDescent="0.2"/>
    <row r="131540" ht="12.75" customHeight="1" x14ac:dyDescent="0.2"/>
    <row r="131541" ht="12.75" customHeight="1" x14ac:dyDescent="0.2"/>
    <row r="131542" ht="12.75" customHeight="1" x14ac:dyDescent="0.2"/>
    <row r="131543" ht="12.75" customHeight="1" x14ac:dyDescent="0.2"/>
    <row r="131544" ht="12.75" customHeight="1" x14ac:dyDescent="0.2"/>
    <row r="131545" ht="12.75" customHeight="1" x14ac:dyDescent="0.2"/>
    <row r="131546" ht="12.75" customHeight="1" x14ac:dyDescent="0.2"/>
    <row r="131547" ht="12.75" customHeight="1" x14ac:dyDescent="0.2"/>
    <row r="131548" ht="12.75" customHeight="1" x14ac:dyDescent="0.2"/>
    <row r="131549" ht="12.75" customHeight="1" x14ac:dyDescent="0.2"/>
    <row r="131550" ht="12.75" customHeight="1" x14ac:dyDescent="0.2"/>
    <row r="131551" ht="12.75" customHeight="1" x14ac:dyDescent="0.2"/>
    <row r="131552" ht="12.75" customHeight="1" x14ac:dyDescent="0.2"/>
    <row r="131553" ht="12.75" customHeight="1" x14ac:dyDescent="0.2"/>
    <row r="131554" ht="12.75" customHeight="1" x14ac:dyDescent="0.2"/>
    <row r="131555" ht="12.75" customHeight="1" x14ac:dyDescent="0.2"/>
    <row r="131556" ht="12.75" customHeight="1" x14ac:dyDescent="0.2"/>
    <row r="131557" ht="12.75" customHeight="1" x14ac:dyDescent="0.2"/>
    <row r="131558" ht="12.75" customHeight="1" x14ac:dyDescent="0.2"/>
    <row r="131559" ht="12.75" customHeight="1" x14ac:dyDescent="0.2"/>
    <row r="131560" ht="12.75" customHeight="1" x14ac:dyDescent="0.2"/>
    <row r="131561" ht="12.75" customHeight="1" x14ac:dyDescent="0.2"/>
    <row r="131562" ht="12.75" customHeight="1" x14ac:dyDescent="0.2"/>
    <row r="131563" ht="12.75" customHeight="1" x14ac:dyDescent="0.2"/>
    <row r="131564" ht="12.75" customHeight="1" x14ac:dyDescent="0.2"/>
    <row r="131565" ht="12.75" customHeight="1" x14ac:dyDescent="0.2"/>
    <row r="131566" ht="12.75" customHeight="1" x14ac:dyDescent="0.2"/>
    <row r="131567" ht="12.75" customHeight="1" x14ac:dyDescent="0.2"/>
    <row r="131568" ht="12.75" customHeight="1" x14ac:dyDescent="0.2"/>
    <row r="131569" ht="12.75" customHeight="1" x14ac:dyDescent="0.2"/>
    <row r="131570" ht="12.75" customHeight="1" x14ac:dyDescent="0.2"/>
    <row r="131571" ht="12.75" customHeight="1" x14ac:dyDescent="0.2"/>
    <row r="131572" ht="12.75" customHeight="1" x14ac:dyDescent="0.2"/>
    <row r="131573" ht="12.75" customHeight="1" x14ac:dyDescent="0.2"/>
    <row r="131574" ht="12.75" customHeight="1" x14ac:dyDescent="0.2"/>
    <row r="131575" ht="12.75" customHeight="1" x14ac:dyDescent="0.2"/>
    <row r="131576" ht="12.75" customHeight="1" x14ac:dyDescent="0.2"/>
    <row r="131577" ht="12.75" customHeight="1" x14ac:dyDescent="0.2"/>
    <row r="131578" ht="12.75" customHeight="1" x14ac:dyDescent="0.2"/>
    <row r="131579" ht="12.75" customHeight="1" x14ac:dyDescent="0.2"/>
    <row r="131580" ht="12.75" customHeight="1" x14ac:dyDescent="0.2"/>
    <row r="131581" ht="12.75" customHeight="1" x14ac:dyDescent="0.2"/>
    <row r="131582" ht="12.75" customHeight="1" x14ac:dyDescent="0.2"/>
    <row r="131583" ht="12.75" customHeight="1" x14ac:dyDescent="0.2"/>
    <row r="131584" ht="12.75" customHeight="1" x14ac:dyDescent="0.2"/>
    <row r="131585" ht="12.75" customHeight="1" x14ac:dyDescent="0.2"/>
    <row r="131586" ht="12.75" customHeight="1" x14ac:dyDescent="0.2"/>
    <row r="131587" ht="12.75" customHeight="1" x14ac:dyDescent="0.2"/>
    <row r="131588" ht="12.75" customHeight="1" x14ac:dyDescent="0.2"/>
    <row r="131589" ht="12.75" customHeight="1" x14ac:dyDescent="0.2"/>
    <row r="131590" ht="12.75" customHeight="1" x14ac:dyDescent="0.2"/>
    <row r="131591" ht="12.75" customHeight="1" x14ac:dyDescent="0.2"/>
    <row r="131592" ht="12.75" customHeight="1" x14ac:dyDescent="0.2"/>
    <row r="131593" ht="12.75" customHeight="1" x14ac:dyDescent="0.2"/>
    <row r="131594" ht="12.75" customHeight="1" x14ac:dyDescent="0.2"/>
    <row r="131595" ht="12.75" customHeight="1" x14ac:dyDescent="0.2"/>
    <row r="131596" ht="12.75" customHeight="1" x14ac:dyDescent="0.2"/>
    <row r="131597" ht="12.75" customHeight="1" x14ac:dyDescent="0.2"/>
    <row r="131598" ht="12.75" customHeight="1" x14ac:dyDescent="0.2"/>
    <row r="131599" ht="12.75" customHeight="1" x14ac:dyDescent="0.2"/>
    <row r="131600" ht="12.75" customHeight="1" x14ac:dyDescent="0.2"/>
    <row r="131601" ht="12.75" customHeight="1" x14ac:dyDescent="0.2"/>
    <row r="131602" ht="12.75" customHeight="1" x14ac:dyDescent="0.2"/>
    <row r="131603" ht="12.75" customHeight="1" x14ac:dyDescent="0.2"/>
    <row r="131604" ht="12.75" customHeight="1" x14ac:dyDescent="0.2"/>
    <row r="131605" ht="12.75" customHeight="1" x14ac:dyDescent="0.2"/>
    <row r="131606" ht="12.75" customHeight="1" x14ac:dyDescent="0.2"/>
    <row r="131607" ht="12.75" customHeight="1" x14ac:dyDescent="0.2"/>
    <row r="131608" ht="12.75" customHeight="1" x14ac:dyDescent="0.2"/>
    <row r="131609" ht="12.75" customHeight="1" x14ac:dyDescent="0.2"/>
    <row r="131610" ht="12.75" customHeight="1" x14ac:dyDescent="0.2"/>
    <row r="131611" ht="12.75" customHeight="1" x14ac:dyDescent="0.2"/>
    <row r="131612" ht="12.75" customHeight="1" x14ac:dyDescent="0.2"/>
    <row r="131613" ht="12.75" customHeight="1" x14ac:dyDescent="0.2"/>
    <row r="131614" ht="12.75" customHeight="1" x14ac:dyDescent="0.2"/>
    <row r="131615" ht="12.75" customHeight="1" x14ac:dyDescent="0.2"/>
    <row r="131616" ht="12.75" customHeight="1" x14ac:dyDescent="0.2"/>
    <row r="131617" ht="12.75" customHeight="1" x14ac:dyDescent="0.2"/>
    <row r="131618" ht="12.75" customHeight="1" x14ac:dyDescent="0.2"/>
    <row r="131619" ht="12.75" customHeight="1" x14ac:dyDescent="0.2"/>
    <row r="131620" ht="12.75" customHeight="1" x14ac:dyDescent="0.2"/>
    <row r="131621" ht="12.75" customHeight="1" x14ac:dyDescent="0.2"/>
    <row r="131622" ht="12.75" customHeight="1" x14ac:dyDescent="0.2"/>
    <row r="131623" ht="12.75" customHeight="1" x14ac:dyDescent="0.2"/>
    <row r="131624" ht="12.75" customHeight="1" x14ac:dyDescent="0.2"/>
    <row r="131625" ht="12.75" customHeight="1" x14ac:dyDescent="0.2"/>
    <row r="131626" ht="12.75" customHeight="1" x14ac:dyDescent="0.2"/>
    <row r="131627" ht="12.75" customHeight="1" x14ac:dyDescent="0.2"/>
    <row r="131628" ht="12.75" customHeight="1" x14ac:dyDescent="0.2"/>
    <row r="131629" ht="12.75" customHeight="1" x14ac:dyDescent="0.2"/>
    <row r="131630" ht="12.75" customHeight="1" x14ac:dyDescent="0.2"/>
    <row r="131631" ht="12.75" customHeight="1" x14ac:dyDescent="0.2"/>
    <row r="131632" ht="12.75" customHeight="1" x14ac:dyDescent="0.2"/>
    <row r="131633" ht="12.75" customHeight="1" x14ac:dyDescent="0.2"/>
    <row r="131634" ht="12.75" customHeight="1" x14ac:dyDescent="0.2"/>
    <row r="131635" ht="12.75" customHeight="1" x14ac:dyDescent="0.2"/>
    <row r="131636" ht="12.75" customHeight="1" x14ac:dyDescent="0.2"/>
    <row r="131637" ht="12.75" customHeight="1" x14ac:dyDescent="0.2"/>
    <row r="131638" ht="12.75" customHeight="1" x14ac:dyDescent="0.2"/>
    <row r="131639" ht="12.75" customHeight="1" x14ac:dyDescent="0.2"/>
    <row r="131640" ht="12.75" customHeight="1" x14ac:dyDescent="0.2"/>
    <row r="131641" ht="12.75" customHeight="1" x14ac:dyDescent="0.2"/>
    <row r="131642" ht="12.75" customHeight="1" x14ac:dyDescent="0.2"/>
    <row r="131643" ht="12.75" customHeight="1" x14ac:dyDescent="0.2"/>
    <row r="131644" ht="12.75" customHeight="1" x14ac:dyDescent="0.2"/>
    <row r="131645" ht="12.75" customHeight="1" x14ac:dyDescent="0.2"/>
    <row r="131646" ht="12.75" customHeight="1" x14ac:dyDescent="0.2"/>
    <row r="131647" ht="12.75" customHeight="1" x14ac:dyDescent="0.2"/>
    <row r="131648" ht="12.75" customHeight="1" x14ac:dyDescent="0.2"/>
    <row r="131649" ht="12.75" customHeight="1" x14ac:dyDescent="0.2"/>
    <row r="131650" ht="12.75" customHeight="1" x14ac:dyDescent="0.2"/>
    <row r="131651" ht="12.75" customHeight="1" x14ac:dyDescent="0.2"/>
    <row r="131652" ht="12.75" customHeight="1" x14ac:dyDescent="0.2"/>
    <row r="131653" ht="12.75" customHeight="1" x14ac:dyDescent="0.2"/>
    <row r="131654" ht="12.75" customHeight="1" x14ac:dyDescent="0.2"/>
    <row r="131655" ht="12.75" customHeight="1" x14ac:dyDescent="0.2"/>
    <row r="131656" ht="12.75" customHeight="1" x14ac:dyDescent="0.2"/>
    <row r="131657" ht="12.75" customHeight="1" x14ac:dyDescent="0.2"/>
    <row r="131658" ht="12.75" customHeight="1" x14ac:dyDescent="0.2"/>
    <row r="131659" ht="12.75" customHeight="1" x14ac:dyDescent="0.2"/>
    <row r="131660" ht="12.75" customHeight="1" x14ac:dyDescent="0.2"/>
    <row r="131661" ht="12.75" customHeight="1" x14ac:dyDescent="0.2"/>
    <row r="131662" ht="12.75" customHeight="1" x14ac:dyDescent="0.2"/>
    <row r="131663" ht="12.75" customHeight="1" x14ac:dyDescent="0.2"/>
    <row r="131664" ht="12.75" customHeight="1" x14ac:dyDescent="0.2"/>
    <row r="131665" ht="12.75" customHeight="1" x14ac:dyDescent="0.2"/>
    <row r="131666" ht="12.75" customHeight="1" x14ac:dyDescent="0.2"/>
    <row r="131667" ht="12.75" customHeight="1" x14ac:dyDescent="0.2"/>
    <row r="131668" ht="12.75" customHeight="1" x14ac:dyDescent="0.2"/>
    <row r="131669" ht="12.75" customHeight="1" x14ac:dyDescent="0.2"/>
    <row r="131670" ht="12.75" customHeight="1" x14ac:dyDescent="0.2"/>
    <row r="131671" ht="12.75" customHeight="1" x14ac:dyDescent="0.2"/>
    <row r="131672" ht="12.75" customHeight="1" x14ac:dyDescent="0.2"/>
    <row r="131673" ht="12.75" customHeight="1" x14ac:dyDescent="0.2"/>
    <row r="131674" ht="12.75" customHeight="1" x14ac:dyDescent="0.2"/>
    <row r="131675" ht="12.75" customHeight="1" x14ac:dyDescent="0.2"/>
    <row r="131676" ht="12.75" customHeight="1" x14ac:dyDescent="0.2"/>
    <row r="131677" ht="12.75" customHeight="1" x14ac:dyDescent="0.2"/>
    <row r="131678" ht="12.75" customHeight="1" x14ac:dyDescent="0.2"/>
    <row r="131679" ht="12.75" customHeight="1" x14ac:dyDescent="0.2"/>
    <row r="131680" ht="12.75" customHeight="1" x14ac:dyDescent="0.2"/>
    <row r="131681" ht="12.75" customHeight="1" x14ac:dyDescent="0.2"/>
    <row r="131682" ht="12.75" customHeight="1" x14ac:dyDescent="0.2"/>
    <row r="131683" ht="12.75" customHeight="1" x14ac:dyDescent="0.2"/>
    <row r="131684" ht="12.75" customHeight="1" x14ac:dyDescent="0.2"/>
    <row r="131685" ht="12.75" customHeight="1" x14ac:dyDescent="0.2"/>
    <row r="131686" ht="12.75" customHeight="1" x14ac:dyDescent="0.2"/>
    <row r="131687" ht="12.75" customHeight="1" x14ac:dyDescent="0.2"/>
    <row r="131688" ht="12.75" customHeight="1" x14ac:dyDescent="0.2"/>
    <row r="131689" ht="12.75" customHeight="1" x14ac:dyDescent="0.2"/>
    <row r="131690" ht="12.75" customHeight="1" x14ac:dyDescent="0.2"/>
    <row r="131691" ht="12.75" customHeight="1" x14ac:dyDescent="0.2"/>
    <row r="131692" ht="12.75" customHeight="1" x14ac:dyDescent="0.2"/>
    <row r="131693" ht="12.75" customHeight="1" x14ac:dyDescent="0.2"/>
    <row r="131694" ht="12.75" customHeight="1" x14ac:dyDescent="0.2"/>
    <row r="131695" ht="12.75" customHeight="1" x14ac:dyDescent="0.2"/>
    <row r="131696" ht="12.75" customHeight="1" x14ac:dyDescent="0.2"/>
    <row r="131697" ht="12.75" customHeight="1" x14ac:dyDescent="0.2"/>
    <row r="131698" ht="12.75" customHeight="1" x14ac:dyDescent="0.2"/>
    <row r="131699" ht="12.75" customHeight="1" x14ac:dyDescent="0.2"/>
    <row r="131700" ht="12.75" customHeight="1" x14ac:dyDescent="0.2"/>
    <row r="131701" ht="12.75" customHeight="1" x14ac:dyDescent="0.2"/>
    <row r="131702" ht="12.75" customHeight="1" x14ac:dyDescent="0.2"/>
    <row r="131703" ht="12.75" customHeight="1" x14ac:dyDescent="0.2"/>
    <row r="131704" ht="12.75" customHeight="1" x14ac:dyDescent="0.2"/>
    <row r="131705" ht="12.75" customHeight="1" x14ac:dyDescent="0.2"/>
    <row r="131706" ht="12.75" customHeight="1" x14ac:dyDescent="0.2"/>
    <row r="131707" ht="12.75" customHeight="1" x14ac:dyDescent="0.2"/>
    <row r="131708" ht="12.75" customHeight="1" x14ac:dyDescent="0.2"/>
    <row r="131709" ht="12.75" customHeight="1" x14ac:dyDescent="0.2"/>
    <row r="131710" ht="12.75" customHeight="1" x14ac:dyDescent="0.2"/>
    <row r="131711" ht="12.75" customHeight="1" x14ac:dyDescent="0.2"/>
    <row r="131712" ht="12.75" customHeight="1" x14ac:dyDescent="0.2"/>
    <row r="131713" ht="12.75" customHeight="1" x14ac:dyDescent="0.2"/>
    <row r="131714" ht="12.75" customHeight="1" x14ac:dyDescent="0.2"/>
    <row r="131715" ht="12.75" customHeight="1" x14ac:dyDescent="0.2"/>
    <row r="131716" ht="12.75" customHeight="1" x14ac:dyDescent="0.2"/>
    <row r="131717" ht="12.75" customHeight="1" x14ac:dyDescent="0.2"/>
    <row r="131718" ht="12.75" customHeight="1" x14ac:dyDescent="0.2"/>
    <row r="131719" ht="12.75" customHeight="1" x14ac:dyDescent="0.2"/>
    <row r="131720" ht="12.75" customHeight="1" x14ac:dyDescent="0.2"/>
    <row r="131721" ht="12.75" customHeight="1" x14ac:dyDescent="0.2"/>
    <row r="131722" ht="12.75" customHeight="1" x14ac:dyDescent="0.2"/>
    <row r="131723" ht="12.75" customHeight="1" x14ac:dyDescent="0.2"/>
    <row r="131724" ht="12.75" customHeight="1" x14ac:dyDescent="0.2"/>
    <row r="131725" ht="12.75" customHeight="1" x14ac:dyDescent="0.2"/>
    <row r="131726" ht="12.75" customHeight="1" x14ac:dyDescent="0.2"/>
    <row r="131727" ht="12.75" customHeight="1" x14ac:dyDescent="0.2"/>
    <row r="131728" ht="12.75" customHeight="1" x14ac:dyDescent="0.2"/>
    <row r="131729" ht="12.75" customHeight="1" x14ac:dyDescent="0.2"/>
    <row r="131730" ht="12.75" customHeight="1" x14ac:dyDescent="0.2"/>
    <row r="131731" ht="12.75" customHeight="1" x14ac:dyDescent="0.2"/>
    <row r="131732" ht="12.75" customHeight="1" x14ac:dyDescent="0.2"/>
    <row r="131733" ht="12.75" customHeight="1" x14ac:dyDescent="0.2"/>
    <row r="131734" ht="12.75" customHeight="1" x14ac:dyDescent="0.2"/>
    <row r="131735" ht="12.75" customHeight="1" x14ac:dyDescent="0.2"/>
    <row r="131736" ht="12.75" customHeight="1" x14ac:dyDescent="0.2"/>
    <row r="131737" ht="12.75" customHeight="1" x14ac:dyDescent="0.2"/>
    <row r="131738" ht="12.75" customHeight="1" x14ac:dyDescent="0.2"/>
    <row r="131739" ht="12.75" customHeight="1" x14ac:dyDescent="0.2"/>
    <row r="131740" ht="12.75" customHeight="1" x14ac:dyDescent="0.2"/>
    <row r="131741" ht="12.75" customHeight="1" x14ac:dyDescent="0.2"/>
    <row r="131742" ht="12.75" customHeight="1" x14ac:dyDescent="0.2"/>
    <row r="131743" ht="12.75" customHeight="1" x14ac:dyDescent="0.2"/>
    <row r="131744" ht="12.75" customHeight="1" x14ac:dyDescent="0.2"/>
    <row r="131745" ht="12.75" customHeight="1" x14ac:dyDescent="0.2"/>
    <row r="131746" ht="12.75" customHeight="1" x14ac:dyDescent="0.2"/>
    <row r="131747" ht="12.75" customHeight="1" x14ac:dyDescent="0.2"/>
    <row r="131748" ht="12.75" customHeight="1" x14ac:dyDescent="0.2"/>
    <row r="131749" ht="12.75" customHeight="1" x14ac:dyDescent="0.2"/>
    <row r="131750" ht="12.75" customHeight="1" x14ac:dyDescent="0.2"/>
    <row r="131751" ht="12.75" customHeight="1" x14ac:dyDescent="0.2"/>
    <row r="131752" ht="12.75" customHeight="1" x14ac:dyDescent="0.2"/>
    <row r="131753" ht="12.75" customHeight="1" x14ac:dyDescent="0.2"/>
    <row r="131754" ht="12.75" customHeight="1" x14ac:dyDescent="0.2"/>
    <row r="131755" ht="12.75" customHeight="1" x14ac:dyDescent="0.2"/>
    <row r="131756" ht="12.75" customHeight="1" x14ac:dyDescent="0.2"/>
    <row r="131757" ht="12.75" customHeight="1" x14ac:dyDescent="0.2"/>
    <row r="131758" ht="12.75" customHeight="1" x14ac:dyDescent="0.2"/>
    <row r="131759" ht="12.75" customHeight="1" x14ac:dyDescent="0.2"/>
    <row r="131760" ht="12.75" customHeight="1" x14ac:dyDescent="0.2"/>
    <row r="131761" ht="12.75" customHeight="1" x14ac:dyDescent="0.2"/>
    <row r="131762" ht="12.75" customHeight="1" x14ac:dyDescent="0.2"/>
    <row r="131763" ht="12.75" customHeight="1" x14ac:dyDescent="0.2"/>
    <row r="131764" ht="12.75" customHeight="1" x14ac:dyDescent="0.2"/>
    <row r="131765" ht="12.75" customHeight="1" x14ac:dyDescent="0.2"/>
    <row r="131766" ht="12.75" customHeight="1" x14ac:dyDescent="0.2"/>
    <row r="131767" ht="12.75" customHeight="1" x14ac:dyDescent="0.2"/>
    <row r="131768" ht="12.75" customHeight="1" x14ac:dyDescent="0.2"/>
    <row r="131769" ht="12.75" customHeight="1" x14ac:dyDescent="0.2"/>
    <row r="131770" ht="12.75" customHeight="1" x14ac:dyDescent="0.2"/>
    <row r="131771" ht="12.75" customHeight="1" x14ac:dyDescent="0.2"/>
    <row r="131772" ht="12.75" customHeight="1" x14ac:dyDescent="0.2"/>
    <row r="131773" ht="12.75" customHeight="1" x14ac:dyDescent="0.2"/>
    <row r="131774" ht="12.75" customHeight="1" x14ac:dyDescent="0.2"/>
    <row r="131775" ht="12.75" customHeight="1" x14ac:dyDescent="0.2"/>
    <row r="131776" ht="12.75" customHeight="1" x14ac:dyDescent="0.2"/>
    <row r="131777" ht="12.75" customHeight="1" x14ac:dyDescent="0.2"/>
    <row r="131778" ht="12.75" customHeight="1" x14ac:dyDescent="0.2"/>
    <row r="131779" ht="12.75" customHeight="1" x14ac:dyDescent="0.2"/>
    <row r="131780" ht="12.75" customHeight="1" x14ac:dyDescent="0.2"/>
    <row r="131781" ht="12.75" customHeight="1" x14ac:dyDescent="0.2"/>
    <row r="131782" ht="12.75" customHeight="1" x14ac:dyDescent="0.2"/>
    <row r="131783" ht="12.75" customHeight="1" x14ac:dyDescent="0.2"/>
    <row r="131784" ht="12.75" customHeight="1" x14ac:dyDescent="0.2"/>
    <row r="131785" ht="12.75" customHeight="1" x14ac:dyDescent="0.2"/>
    <row r="131786" ht="12.75" customHeight="1" x14ac:dyDescent="0.2"/>
    <row r="131787" ht="12.75" customHeight="1" x14ac:dyDescent="0.2"/>
    <row r="131788" ht="12.75" customHeight="1" x14ac:dyDescent="0.2"/>
    <row r="131789" ht="12.75" customHeight="1" x14ac:dyDescent="0.2"/>
    <row r="131790" ht="12.75" customHeight="1" x14ac:dyDescent="0.2"/>
    <row r="131791" ht="12.75" customHeight="1" x14ac:dyDescent="0.2"/>
    <row r="131792" ht="12.75" customHeight="1" x14ac:dyDescent="0.2"/>
    <row r="131793" ht="12.75" customHeight="1" x14ac:dyDescent="0.2"/>
    <row r="131794" ht="12.75" customHeight="1" x14ac:dyDescent="0.2"/>
    <row r="131795" ht="12.75" customHeight="1" x14ac:dyDescent="0.2"/>
    <row r="131796" ht="12.75" customHeight="1" x14ac:dyDescent="0.2"/>
    <row r="131797" ht="12.75" customHeight="1" x14ac:dyDescent="0.2"/>
    <row r="131798" ht="12.75" customHeight="1" x14ac:dyDescent="0.2"/>
    <row r="131799" ht="12.75" customHeight="1" x14ac:dyDescent="0.2"/>
    <row r="131800" ht="12.75" customHeight="1" x14ac:dyDescent="0.2"/>
    <row r="131801" ht="12.75" customHeight="1" x14ac:dyDescent="0.2"/>
    <row r="131802" ht="12.75" customHeight="1" x14ac:dyDescent="0.2"/>
    <row r="131803" ht="12.75" customHeight="1" x14ac:dyDescent="0.2"/>
    <row r="131804" ht="12.75" customHeight="1" x14ac:dyDescent="0.2"/>
    <row r="131805" ht="12.75" customHeight="1" x14ac:dyDescent="0.2"/>
    <row r="131806" ht="12.75" customHeight="1" x14ac:dyDescent="0.2"/>
    <row r="131807" ht="12.75" customHeight="1" x14ac:dyDescent="0.2"/>
    <row r="131808" ht="12.75" customHeight="1" x14ac:dyDescent="0.2"/>
    <row r="131809" ht="12.75" customHeight="1" x14ac:dyDescent="0.2"/>
    <row r="131810" ht="12.75" customHeight="1" x14ac:dyDescent="0.2"/>
    <row r="131811" ht="12.75" customHeight="1" x14ac:dyDescent="0.2"/>
    <row r="131812" ht="12.75" customHeight="1" x14ac:dyDescent="0.2"/>
    <row r="131813" ht="12.75" customHeight="1" x14ac:dyDescent="0.2"/>
    <row r="131814" ht="12.75" customHeight="1" x14ac:dyDescent="0.2"/>
    <row r="131815" ht="12.75" customHeight="1" x14ac:dyDescent="0.2"/>
    <row r="131816" ht="12.75" customHeight="1" x14ac:dyDescent="0.2"/>
    <row r="131817" ht="12.75" customHeight="1" x14ac:dyDescent="0.2"/>
    <row r="131818" ht="12.75" customHeight="1" x14ac:dyDescent="0.2"/>
    <row r="131819" ht="12.75" customHeight="1" x14ac:dyDescent="0.2"/>
    <row r="131820" ht="12.75" customHeight="1" x14ac:dyDescent="0.2"/>
    <row r="131821" ht="12.75" customHeight="1" x14ac:dyDescent="0.2"/>
    <row r="131822" ht="12.75" customHeight="1" x14ac:dyDescent="0.2"/>
    <row r="131823" ht="12.75" customHeight="1" x14ac:dyDescent="0.2"/>
    <row r="131824" ht="12.75" customHeight="1" x14ac:dyDescent="0.2"/>
    <row r="131825" ht="12.75" customHeight="1" x14ac:dyDescent="0.2"/>
    <row r="131826" ht="12.75" customHeight="1" x14ac:dyDescent="0.2"/>
    <row r="131827" ht="12.75" customHeight="1" x14ac:dyDescent="0.2"/>
    <row r="131828" ht="12.75" customHeight="1" x14ac:dyDescent="0.2"/>
    <row r="131829" ht="12.75" customHeight="1" x14ac:dyDescent="0.2"/>
    <row r="131830" ht="12.75" customHeight="1" x14ac:dyDescent="0.2"/>
    <row r="131831" ht="12.75" customHeight="1" x14ac:dyDescent="0.2"/>
    <row r="131832" ht="12.75" customHeight="1" x14ac:dyDescent="0.2"/>
    <row r="131833" ht="12.75" customHeight="1" x14ac:dyDescent="0.2"/>
    <row r="131834" ht="12.75" customHeight="1" x14ac:dyDescent="0.2"/>
    <row r="131835" ht="12.75" customHeight="1" x14ac:dyDescent="0.2"/>
    <row r="131836" ht="12.75" customHeight="1" x14ac:dyDescent="0.2"/>
    <row r="131837" ht="12.75" customHeight="1" x14ac:dyDescent="0.2"/>
    <row r="131838" ht="12.75" customHeight="1" x14ac:dyDescent="0.2"/>
    <row r="131839" ht="12.75" customHeight="1" x14ac:dyDescent="0.2"/>
    <row r="131840" ht="12.75" customHeight="1" x14ac:dyDescent="0.2"/>
    <row r="131841" ht="12.75" customHeight="1" x14ac:dyDescent="0.2"/>
    <row r="131842" ht="12.75" customHeight="1" x14ac:dyDescent="0.2"/>
    <row r="131843" ht="12.75" customHeight="1" x14ac:dyDescent="0.2"/>
    <row r="131844" ht="12.75" customHeight="1" x14ac:dyDescent="0.2"/>
    <row r="131845" ht="12.75" customHeight="1" x14ac:dyDescent="0.2"/>
    <row r="131846" ht="12.75" customHeight="1" x14ac:dyDescent="0.2"/>
    <row r="131847" ht="12.75" customHeight="1" x14ac:dyDescent="0.2"/>
    <row r="131848" ht="12.75" customHeight="1" x14ac:dyDescent="0.2"/>
    <row r="131849" ht="12.75" customHeight="1" x14ac:dyDescent="0.2"/>
    <row r="131850" ht="12.75" customHeight="1" x14ac:dyDescent="0.2"/>
    <row r="131851" ht="12.75" customHeight="1" x14ac:dyDescent="0.2"/>
    <row r="131852" ht="12.75" customHeight="1" x14ac:dyDescent="0.2"/>
    <row r="131853" ht="12.75" customHeight="1" x14ac:dyDescent="0.2"/>
    <row r="131854" ht="12.75" customHeight="1" x14ac:dyDescent="0.2"/>
    <row r="131855" ht="12.75" customHeight="1" x14ac:dyDescent="0.2"/>
    <row r="131856" ht="12.75" customHeight="1" x14ac:dyDescent="0.2"/>
    <row r="131857" ht="12.75" customHeight="1" x14ac:dyDescent="0.2"/>
    <row r="131858" ht="12.75" customHeight="1" x14ac:dyDescent="0.2"/>
    <row r="131859" ht="12.75" customHeight="1" x14ac:dyDescent="0.2"/>
    <row r="131860" ht="12.75" customHeight="1" x14ac:dyDescent="0.2"/>
    <row r="131861" ht="12.75" customHeight="1" x14ac:dyDescent="0.2"/>
    <row r="131862" ht="12.75" customHeight="1" x14ac:dyDescent="0.2"/>
    <row r="131863" ht="12.75" customHeight="1" x14ac:dyDescent="0.2"/>
    <row r="131864" ht="12.75" customHeight="1" x14ac:dyDescent="0.2"/>
    <row r="131865" ht="12.75" customHeight="1" x14ac:dyDescent="0.2"/>
    <row r="131866" ht="12.75" customHeight="1" x14ac:dyDescent="0.2"/>
    <row r="131867" ht="12.75" customHeight="1" x14ac:dyDescent="0.2"/>
    <row r="131868" ht="12.75" customHeight="1" x14ac:dyDescent="0.2"/>
    <row r="131869" ht="12.75" customHeight="1" x14ac:dyDescent="0.2"/>
    <row r="131870" ht="12.75" customHeight="1" x14ac:dyDescent="0.2"/>
    <row r="131871" ht="12.75" customHeight="1" x14ac:dyDescent="0.2"/>
    <row r="131872" ht="12.75" customHeight="1" x14ac:dyDescent="0.2"/>
    <row r="131873" ht="12.75" customHeight="1" x14ac:dyDescent="0.2"/>
    <row r="131874" ht="12.75" customHeight="1" x14ac:dyDescent="0.2"/>
    <row r="131875" ht="12.75" customHeight="1" x14ac:dyDescent="0.2"/>
    <row r="131876" ht="12.75" customHeight="1" x14ac:dyDescent="0.2"/>
    <row r="131877" ht="12.75" customHeight="1" x14ac:dyDescent="0.2"/>
    <row r="131878" ht="12.75" customHeight="1" x14ac:dyDescent="0.2"/>
    <row r="131879" ht="12.75" customHeight="1" x14ac:dyDescent="0.2"/>
    <row r="131880" ht="12.75" customHeight="1" x14ac:dyDescent="0.2"/>
    <row r="131881" ht="12.75" customHeight="1" x14ac:dyDescent="0.2"/>
    <row r="131882" ht="12.75" customHeight="1" x14ac:dyDescent="0.2"/>
    <row r="131883" ht="12.75" customHeight="1" x14ac:dyDescent="0.2"/>
    <row r="131884" ht="12.75" customHeight="1" x14ac:dyDescent="0.2"/>
    <row r="131885" ht="12.75" customHeight="1" x14ac:dyDescent="0.2"/>
    <row r="131886" ht="12.75" customHeight="1" x14ac:dyDescent="0.2"/>
    <row r="131887" ht="12.75" customHeight="1" x14ac:dyDescent="0.2"/>
    <row r="131888" ht="12.75" customHeight="1" x14ac:dyDescent="0.2"/>
    <row r="131889" ht="12.75" customHeight="1" x14ac:dyDescent="0.2"/>
    <row r="131890" ht="12.75" customHeight="1" x14ac:dyDescent="0.2"/>
    <row r="131891" ht="12.75" customHeight="1" x14ac:dyDescent="0.2"/>
    <row r="131892" ht="12.75" customHeight="1" x14ac:dyDescent="0.2"/>
    <row r="131893" ht="12.75" customHeight="1" x14ac:dyDescent="0.2"/>
    <row r="131894" ht="12.75" customHeight="1" x14ac:dyDescent="0.2"/>
    <row r="131895" ht="12.75" customHeight="1" x14ac:dyDescent="0.2"/>
    <row r="131896" ht="12.75" customHeight="1" x14ac:dyDescent="0.2"/>
    <row r="131897" ht="12.75" customHeight="1" x14ac:dyDescent="0.2"/>
    <row r="131898" ht="12.75" customHeight="1" x14ac:dyDescent="0.2"/>
    <row r="131899" ht="12.75" customHeight="1" x14ac:dyDescent="0.2"/>
    <row r="131900" ht="12.75" customHeight="1" x14ac:dyDescent="0.2"/>
    <row r="131901" ht="12.75" customHeight="1" x14ac:dyDescent="0.2"/>
    <row r="131902" ht="12.75" customHeight="1" x14ac:dyDescent="0.2"/>
    <row r="131903" ht="12.75" customHeight="1" x14ac:dyDescent="0.2"/>
    <row r="131904" ht="12.75" customHeight="1" x14ac:dyDescent="0.2"/>
    <row r="131905" ht="12.75" customHeight="1" x14ac:dyDescent="0.2"/>
    <row r="131906" ht="12.75" customHeight="1" x14ac:dyDescent="0.2"/>
    <row r="131907" ht="12.75" customHeight="1" x14ac:dyDescent="0.2"/>
    <row r="131908" ht="12.75" customHeight="1" x14ac:dyDescent="0.2"/>
    <row r="131909" ht="12.75" customHeight="1" x14ac:dyDescent="0.2"/>
    <row r="131910" ht="12.75" customHeight="1" x14ac:dyDescent="0.2"/>
    <row r="131911" ht="12.75" customHeight="1" x14ac:dyDescent="0.2"/>
    <row r="131912" ht="12.75" customHeight="1" x14ac:dyDescent="0.2"/>
    <row r="131913" ht="12.75" customHeight="1" x14ac:dyDescent="0.2"/>
    <row r="131914" ht="12.75" customHeight="1" x14ac:dyDescent="0.2"/>
    <row r="131915" ht="12.75" customHeight="1" x14ac:dyDescent="0.2"/>
    <row r="131916" ht="12.75" customHeight="1" x14ac:dyDescent="0.2"/>
    <row r="131917" ht="12.75" customHeight="1" x14ac:dyDescent="0.2"/>
    <row r="131918" ht="12.75" customHeight="1" x14ac:dyDescent="0.2"/>
    <row r="131919" ht="12.75" customHeight="1" x14ac:dyDescent="0.2"/>
    <row r="131920" ht="12.75" customHeight="1" x14ac:dyDescent="0.2"/>
    <row r="131921" ht="12.75" customHeight="1" x14ac:dyDescent="0.2"/>
    <row r="131922" ht="12.75" customHeight="1" x14ac:dyDescent="0.2"/>
    <row r="131923" ht="12.75" customHeight="1" x14ac:dyDescent="0.2"/>
    <row r="131924" ht="12.75" customHeight="1" x14ac:dyDescent="0.2"/>
    <row r="131925" ht="12.75" customHeight="1" x14ac:dyDescent="0.2"/>
    <row r="131926" ht="12.75" customHeight="1" x14ac:dyDescent="0.2"/>
    <row r="131927" ht="12.75" customHeight="1" x14ac:dyDescent="0.2"/>
    <row r="131928" ht="12.75" customHeight="1" x14ac:dyDescent="0.2"/>
    <row r="131929" ht="12.75" customHeight="1" x14ac:dyDescent="0.2"/>
    <row r="131930" ht="12.75" customHeight="1" x14ac:dyDescent="0.2"/>
    <row r="131931" ht="12.75" customHeight="1" x14ac:dyDescent="0.2"/>
    <row r="131932" ht="12.75" customHeight="1" x14ac:dyDescent="0.2"/>
    <row r="131933" ht="12.75" customHeight="1" x14ac:dyDescent="0.2"/>
    <row r="131934" ht="12.75" customHeight="1" x14ac:dyDescent="0.2"/>
    <row r="131935" ht="12.75" customHeight="1" x14ac:dyDescent="0.2"/>
    <row r="131936" ht="12.75" customHeight="1" x14ac:dyDescent="0.2"/>
    <row r="131937" ht="12.75" customHeight="1" x14ac:dyDescent="0.2"/>
    <row r="131938" ht="12.75" customHeight="1" x14ac:dyDescent="0.2"/>
    <row r="131939" ht="12.75" customHeight="1" x14ac:dyDescent="0.2"/>
    <row r="131940" ht="12.75" customHeight="1" x14ac:dyDescent="0.2"/>
    <row r="131941" ht="12.75" customHeight="1" x14ac:dyDescent="0.2"/>
    <row r="131942" ht="12.75" customHeight="1" x14ac:dyDescent="0.2"/>
    <row r="131943" ht="12.75" customHeight="1" x14ac:dyDescent="0.2"/>
    <row r="131944" ht="12.75" customHeight="1" x14ac:dyDescent="0.2"/>
    <row r="131945" ht="12.75" customHeight="1" x14ac:dyDescent="0.2"/>
    <row r="131946" ht="12.75" customHeight="1" x14ac:dyDescent="0.2"/>
    <row r="131947" ht="12.75" customHeight="1" x14ac:dyDescent="0.2"/>
    <row r="131948" ht="12.75" customHeight="1" x14ac:dyDescent="0.2"/>
    <row r="131949" ht="12.75" customHeight="1" x14ac:dyDescent="0.2"/>
    <row r="131950" ht="12.75" customHeight="1" x14ac:dyDescent="0.2"/>
    <row r="131951" ht="12.75" customHeight="1" x14ac:dyDescent="0.2"/>
    <row r="131952" ht="12.75" customHeight="1" x14ac:dyDescent="0.2"/>
    <row r="131953" ht="12.75" customHeight="1" x14ac:dyDescent="0.2"/>
    <row r="131954" ht="12.75" customHeight="1" x14ac:dyDescent="0.2"/>
    <row r="131955" ht="12.75" customHeight="1" x14ac:dyDescent="0.2"/>
    <row r="131956" ht="12.75" customHeight="1" x14ac:dyDescent="0.2"/>
    <row r="131957" ht="12.75" customHeight="1" x14ac:dyDescent="0.2"/>
    <row r="131958" ht="12.75" customHeight="1" x14ac:dyDescent="0.2"/>
    <row r="131959" ht="12.75" customHeight="1" x14ac:dyDescent="0.2"/>
    <row r="131960" ht="12.75" customHeight="1" x14ac:dyDescent="0.2"/>
    <row r="131961" ht="12.75" customHeight="1" x14ac:dyDescent="0.2"/>
    <row r="131962" ht="12.75" customHeight="1" x14ac:dyDescent="0.2"/>
    <row r="131963" ht="12.75" customHeight="1" x14ac:dyDescent="0.2"/>
    <row r="131964" ht="12.75" customHeight="1" x14ac:dyDescent="0.2"/>
    <row r="131965" ht="12.75" customHeight="1" x14ac:dyDescent="0.2"/>
    <row r="131966" ht="12.75" customHeight="1" x14ac:dyDescent="0.2"/>
    <row r="131967" ht="12.75" customHeight="1" x14ac:dyDescent="0.2"/>
    <row r="131968" ht="12.75" customHeight="1" x14ac:dyDescent="0.2"/>
    <row r="131969" ht="12.75" customHeight="1" x14ac:dyDescent="0.2"/>
    <row r="131970" ht="12.75" customHeight="1" x14ac:dyDescent="0.2"/>
    <row r="131971" ht="12.75" customHeight="1" x14ac:dyDescent="0.2"/>
    <row r="131972" ht="12.75" customHeight="1" x14ac:dyDescent="0.2"/>
    <row r="131973" ht="12.75" customHeight="1" x14ac:dyDescent="0.2"/>
    <row r="131974" ht="12.75" customHeight="1" x14ac:dyDescent="0.2"/>
    <row r="131975" ht="12.75" customHeight="1" x14ac:dyDescent="0.2"/>
    <row r="131976" ht="12.75" customHeight="1" x14ac:dyDescent="0.2"/>
    <row r="131977" ht="12.75" customHeight="1" x14ac:dyDescent="0.2"/>
    <row r="131978" ht="12.75" customHeight="1" x14ac:dyDescent="0.2"/>
    <row r="131979" ht="12.75" customHeight="1" x14ac:dyDescent="0.2"/>
    <row r="131980" ht="12.75" customHeight="1" x14ac:dyDescent="0.2"/>
    <row r="131981" ht="12.75" customHeight="1" x14ac:dyDescent="0.2"/>
    <row r="131982" ht="12.75" customHeight="1" x14ac:dyDescent="0.2"/>
    <row r="131983" ht="12.75" customHeight="1" x14ac:dyDescent="0.2"/>
    <row r="131984" ht="12.75" customHeight="1" x14ac:dyDescent="0.2"/>
    <row r="131985" ht="12.75" customHeight="1" x14ac:dyDescent="0.2"/>
    <row r="131986" ht="12.75" customHeight="1" x14ac:dyDescent="0.2"/>
    <row r="131987" ht="12.75" customHeight="1" x14ac:dyDescent="0.2"/>
    <row r="131988" ht="12.75" customHeight="1" x14ac:dyDescent="0.2"/>
    <row r="131989" ht="12.75" customHeight="1" x14ac:dyDescent="0.2"/>
    <row r="131990" ht="12.75" customHeight="1" x14ac:dyDescent="0.2"/>
    <row r="131991" ht="12.75" customHeight="1" x14ac:dyDescent="0.2"/>
    <row r="131992" ht="12.75" customHeight="1" x14ac:dyDescent="0.2"/>
    <row r="131993" ht="12.75" customHeight="1" x14ac:dyDescent="0.2"/>
    <row r="131994" ht="12.75" customHeight="1" x14ac:dyDescent="0.2"/>
    <row r="131995" ht="12.75" customHeight="1" x14ac:dyDescent="0.2"/>
    <row r="131996" ht="12.75" customHeight="1" x14ac:dyDescent="0.2"/>
    <row r="131997" ht="12.75" customHeight="1" x14ac:dyDescent="0.2"/>
    <row r="131998" ht="12.75" customHeight="1" x14ac:dyDescent="0.2"/>
    <row r="131999" ht="12.75" customHeight="1" x14ac:dyDescent="0.2"/>
    <row r="132000" ht="12.75" customHeight="1" x14ac:dyDescent="0.2"/>
    <row r="132001" ht="12.75" customHeight="1" x14ac:dyDescent="0.2"/>
    <row r="132002" ht="12.75" customHeight="1" x14ac:dyDescent="0.2"/>
    <row r="132003" ht="12.75" customHeight="1" x14ac:dyDescent="0.2"/>
    <row r="132004" ht="12.75" customHeight="1" x14ac:dyDescent="0.2"/>
    <row r="132005" ht="12.75" customHeight="1" x14ac:dyDescent="0.2"/>
    <row r="132006" ht="12.75" customHeight="1" x14ac:dyDescent="0.2"/>
    <row r="132007" ht="12.75" customHeight="1" x14ac:dyDescent="0.2"/>
    <row r="132008" ht="12.75" customHeight="1" x14ac:dyDescent="0.2"/>
    <row r="132009" ht="12.75" customHeight="1" x14ac:dyDescent="0.2"/>
    <row r="132010" ht="12.75" customHeight="1" x14ac:dyDescent="0.2"/>
    <row r="132011" ht="12.75" customHeight="1" x14ac:dyDescent="0.2"/>
    <row r="132012" ht="12.75" customHeight="1" x14ac:dyDescent="0.2"/>
    <row r="132013" ht="12.75" customHeight="1" x14ac:dyDescent="0.2"/>
    <row r="132014" ht="12.75" customHeight="1" x14ac:dyDescent="0.2"/>
    <row r="132015" ht="12.75" customHeight="1" x14ac:dyDescent="0.2"/>
    <row r="132016" ht="12.75" customHeight="1" x14ac:dyDescent="0.2"/>
    <row r="132017" ht="12.75" customHeight="1" x14ac:dyDescent="0.2"/>
    <row r="132018" ht="12.75" customHeight="1" x14ac:dyDescent="0.2"/>
    <row r="132019" ht="12.75" customHeight="1" x14ac:dyDescent="0.2"/>
    <row r="132020" ht="12.75" customHeight="1" x14ac:dyDescent="0.2"/>
    <row r="132021" ht="12.75" customHeight="1" x14ac:dyDescent="0.2"/>
    <row r="132022" ht="12.75" customHeight="1" x14ac:dyDescent="0.2"/>
    <row r="132023" ht="12.75" customHeight="1" x14ac:dyDescent="0.2"/>
    <row r="132024" ht="12.75" customHeight="1" x14ac:dyDescent="0.2"/>
    <row r="132025" ht="12.75" customHeight="1" x14ac:dyDescent="0.2"/>
    <row r="132026" ht="12.75" customHeight="1" x14ac:dyDescent="0.2"/>
    <row r="132027" ht="12.75" customHeight="1" x14ac:dyDescent="0.2"/>
    <row r="132028" ht="12.75" customHeight="1" x14ac:dyDescent="0.2"/>
    <row r="132029" ht="12.75" customHeight="1" x14ac:dyDescent="0.2"/>
    <row r="132030" ht="12.75" customHeight="1" x14ac:dyDescent="0.2"/>
    <row r="132031" ht="12.75" customHeight="1" x14ac:dyDescent="0.2"/>
    <row r="132032" ht="12.75" customHeight="1" x14ac:dyDescent="0.2"/>
    <row r="132033" ht="12.75" customHeight="1" x14ac:dyDescent="0.2"/>
    <row r="132034" ht="12.75" customHeight="1" x14ac:dyDescent="0.2"/>
    <row r="132035" ht="12.75" customHeight="1" x14ac:dyDescent="0.2"/>
    <row r="132036" ht="12.75" customHeight="1" x14ac:dyDescent="0.2"/>
    <row r="132037" ht="12.75" customHeight="1" x14ac:dyDescent="0.2"/>
    <row r="132038" ht="12.75" customHeight="1" x14ac:dyDescent="0.2"/>
    <row r="132039" ht="12.75" customHeight="1" x14ac:dyDescent="0.2"/>
    <row r="132040" ht="12.75" customHeight="1" x14ac:dyDescent="0.2"/>
    <row r="132041" ht="12.75" customHeight="1" x14ac:dyDescent="0.2"/>
    <row r="132042" ht="12.75" customHeight="1" x14ac:dyDescent="0.2"/>
    <row r="132043" ht="12.75" customHeight="1" x14ac:dyDescent="0.2"/>
    <row r="132044" ht="12.75" customHeight="1" x14ac:dyDescent="0.2"/>
    <row r="132045" ht="12.75" customHeight="1" x14ac:dyDescent="0.2"/>
    <row r="132046" ht="12.75" customHeight="1" x14ac:dyDescent="0.2"/>
    <row r="132047" ht="12.75" customHeight="1" x14ac:dyDescent="0.2"/>
    <row r="132048" ht="12.75" customHeight="1" x14ac:dyDescent="0.2"/>
    <row r="132049" ht="12.75" customHeight="1" x14ac:dyDescent="0.2"/>
    <row r="132050" ht="12.75" customHeight="1" x14ac:dyDescent="0.2"/>
    <row r="132051" ht="12.75" customHeight="1" x14ac:dyDescent="0.2"/>
    <row r="132052" ht="12.75" customHeight="1" x14ac:dyDescent="0.2"/>
    <row r="132053" ht="12.75" customHeight="1" x14ac:dyDescent="0.2"/>
    <row r="132054" ht="12.75" customHeight="1" x14ac:dyDescent="0.2"/>
    <row r="132055" ht="12.75" customHeight="1" x14ac:dyDescent="0.2"/>
    <row r="132056" ht="12.75" customHeight="1" x14ac:dyDescent="0.2"/>
    <row r="132057" ht="12.75" customHeight="1" x14ac:dyDescent="0.2"/>
    <row r="132058" ht="12.75" customHeight="1" x14ac:dyDescent="0.2"/>
    <row r="132059" ht="12.75" customHeight="1" x14ac:dyDescent="0.2"/>
    <row r="132060" ht="12.75" customHeight="1" x14ac:dyDescent="0.2"/>
    <row r="132061" ht="12.75" customHeight="1" x14ac:dyDescent="0.2"/>
    <row r="132062" ht="12.75" customHeight="1" x14ac:dyDescent="0.2"/>
    <row r="132063" ht="12.75" customHeight="1" x14ac:dyDescent="0.2"/>
    <row r="132064" ht="12.75" customHeight="1" x14ac:dyDescent="0.2"/>
    <row r="132065" ht="12.75" customHeight="1" x14ac:dyDescent="0.2"/>
    <row r="132066" ht="12.75" customHeight="1" x14ac:dyDescent="0.2"/>
    <row r="132067" ht="12.75" customHeight="1" x14ac:dyDescent="0.2"/>
    <row r="132068" ht="12.75" customHeight="1" x14ac:dyDescent="0.2"/>
    <row r="132069" ht="12.75" customHeight="1" x14ac:dyDescent="0.2"/>
    <row r="132070" ht="12.75" customHeight="1" x14ac:dyDescent="0.2"/>
    <row r="132071" ht="12.75" customHeight="1" x14ac:dyDescent="0.2"/>
    <row r="132072" ht="12.75" customHeight="1" x14ac:dyDescent="0.2"/>
    <row r="132073" ht="12.75" customHeight="1" x14ac:dyDescent="0.2"/>
    <row r="132074" ht="12.75" customHeight="1" x14ac:dyDescent="0.2"/>
    <row r="132075" ht="12.75" customHeight="1" x14ac:dyDescent="0.2"/>
    <row r="132076" ht="12.75" customHeight="1" x14ac:dyDescent="0.2"/>
    <row r="132077" ht="12.75" customHeight="1" x14ac:dyDescent="0.2"/>
    <row r="132078" ht="12.75" customHeight="1" x14ac:dyDescent="0.2"/>
    <row r="132079" ht="12.75" customHeight="1" x14ac:dyDescent="0.2"/>
    <row r="132080" ht="12.75" customHeight="1" x14ac:dyDescent="0.2"/>
    <row r="132081" ht="12.75" customHeight="1" x14ac:dyDescent="0.2"/>
    <row r="132082" ht="12.75" customHeight="1" x14ac:dyDescent="0.2"/>
    <row r="132083" ht="12.75" customHeight="1" x14ac:dyDescent="0.2"/>
    <row r="132084" ht="12.75" customHeight="1" x14ac:dyDescent="0.2"/>
    <row r="132085" ht="12.75" customHeight="1" x14ac:dyDescent="0.2"/>
    <row r="132086" ht="12.75" customHeight="1" x14ac:dyDescent="0.2"/>
    <row r="132087" ht="12.75" customHeight="1" x14ac:dyDescent="0.2"/>
    <row r="132088" ht="12.75" customHeight="1" x14ac:dyDescent="0.2"/>
    <row r="132089" ht="12.75" customHeight="1" x14ac:dyDescent="0.2"/>
    <row r="132090" ht="12.75" customHeight="1" x14ac:dyDescent="0.2"/>
    <row r="132091" ht="12.75" customHeight="1" x14ac:dyDescent="0.2"/>
    <row r="132092" ht="12.75" customHeight="1" x14ac:dyDescent="0.2"/>
    <row r="132093" ht="12.75" customHeight="1" x14ac:dyDescent="0.2"/>
    <row r="132094" ht="12.75" customHeight="1" x14ac:dyDescent="0.2"/>
    <row r="132095" ht="12.75" customHeight="1" x14ac:dyDescent="0.2"/>
    <row r="132096" ht="12.75" customHeight="1" x14ac:dyDescent="0.2"/>
    <row r="132097" ht="12.75" customHeight="1" x14ac:dyDescent="0.2"/>
    <row r="132098" ht="12.75" customHeight="1" x14ac:dyDescent="0.2"/>
    <row r="132099" ht="12.75" customHeight="1" x14ac:dyDescent="0.2"/>
    <row r="132100" ht="12.75" customHeight="1" x14ac:dyDescent="0.2"/>
    <row r="132101" ht="12.75" customHeight="1" x14ac:dyDescent="0.2"/>
    <row r="132102" ht="12.75" customHeight="1" x14ac:dyDescent="0.2"/>
    <row r="132103" ht="12.75" customHeight="1" x14ac:dyDescent="0.2"/>
    <row r="132104" ht="12.75" customHeight="1" x14ac:dyDescent="0.2"/>
    <row r="132105" ht="12.75" customHeight="1" x14ac:dyDescent="0.2"/>
    <row r="132106" ht="12.75" customHeight="1" x14ac:dyDescent="0.2"/>
    <row r="132107" ht="12.75" customHeight="1" x14ac:dyDescent="0.2"/>
    <row r="132108" ht="12.75" customHeight="1" x14ac:dyDescent="0.2"/>
    <row r="132109" ht="12.75" customHeight="1" x14ac:dyDescent="0.2"/>
    <row r="132110" ht="12.75" customHeight="1" x14ac:dyDescent="0.2"/>
    <row r="132111" ht="12.75" customHeight="1" x14ac:dyDescent="0.2"/>
    <row r="132112" ht="12.75" customHeight="1" x14ac:dyDescent="0.2"/>
    <row r="132113" ht="12.75" customHeight="1" x14ac:dyDescent="0.2"/>
    <row r="132114" ht="12.75" customHeight="1" x14ac:dyDescent="0.2"/>
    <row r="132115" ht="12.75" customHeight="1" x14ac:dyDescent="0.2"/>
    <row r="132116" ht="12.75" customHeight="1" x14ac:dyDescent="0.2"/>
    <row r="132117" ht="12.75" customHeight="1" x14ac:dyDescent="0.2"/>
    <row r="132118" ht="12.75" customHeight="1" x14ac:dyDescent="0.2"/>
    <row r="132119" ht="12.75" customHeight="1" x14ac:dyDescent="0.2"/>
    <row r="132120" ht="12.75" customHeight="1" x14ac:dyDescent="0.2"/>
    <row r="132121" ht="12.75" customHeight="1" x14ac:dyDescent="0.2"/>
    <row r="132122" ht="12.75" customHeight="1" x14ac:dyDescent="0.2"/>
    <row r="132123" ht="12.75" customHeight="1" x14ac:dyDescent="0.2"/>
    <row r="132124" ht="12.75" customHeight="1" x14ac:dyDescent="0.2"/>
    <row r="132125" ht="12.75" customHeight="1" x14ac:dyDescent="0.2"/>
    <row r="132126" ht="12.75" customHeight="1" x14ac:dyDescent="0.2"/>
    <row r="132127" ht="12.75" customHeight="1" x14ac:dyDescent="0.2"/>
    <row r="132128" ht="12.75" customHeight="1" x14ac:dyDescent="0.2"/>
    <row r="132129" ht="12.75" customHeight="1" x14ac:dyDescent="0.2"/>
    <row r="132130" ht="12.75" customHeight="1" x14ac:dyDescent="0.2"/>
    <row r="132131" ht="12.75" customHeight="1" x14ac:dyDescent="0.2"/>
    <row r="132132" ht="12.75" customHeight="1" x14ac:dyDescent="0.2"/>
    <row r="132133" ht="12.75" customHeight="1" x14ac:dyDescent="0.2"/>
    <row r="132134" ht="12.75" customHeight="1" x14ac:dyDescent="0.2"/>
    <row r="132135" ht="12.75" customHeight="1" x14ac:dyDescent="0.2"/>
    <row r="132136" ht="12.75" customHeight="1" x14ac:dyDescent="0.2"/>
    <row r="132137" ht="12.75" customHeight="1" x14ac:dyDescent="0.2"/>
    <row r="132138" ht="12.75" customHeight="1" x14ac:dyDescent="0.2"/>
    <row r="132139" ht="12.75" customHeight="1" x14ac:dyDescent="0.2"/>
    <row r="132140" ht="12.75" customHeight="1" x14ac:dyDescent="0.2"/>
    <row r="132141" ht="12.75" customHeight="1" x14ac:dyDescent="0.2"/>
    <row r="132142" ht="12.75" customHeight="1" x14ac:dyDescent="0.2"/>
    <row r="132143" ht="12.75" customHeight="1" x14ac:dyDescent="0.2"/>
    <row r="132144" ht="12.75" customHeight="1" x14ac:dyDescent="0.2"/>
    <row r="132145" ht="12.75" customHeight="1" x14ac:dyDescent="0.2"/>
    <row r="132146" ht="12.75" customHeight="1" x14ac:dyDescent="0.2"/>
    <row r="132147" ht="12.75" customHeight="1" x14ac:dyDescent="0.2"/>
    <row r="132148" ht="12.75" customHeight="1" x14ac:dyDescent="0.2"/>
    <row r="132149" ht="12.75" customHeight="1" x14ac:dyDescent="0.2"/>
    <row r="132150" ht="12.75" customHeight="1" x14ac:dyDescent="0.2"/>
    <row r="132151" ht="12.75" customHeight="1" x14ac:dyDescent="0.2"/>
    <row r="132152" ht="12.75" customHeight="1" x14ac:dyDescent="0.2"/>
    <row r="132153" ht="12.75" customHeight="1" x14ac:dyDescent="0.2"/>
    <row r="132154" ht="12.75" customHeight="1" x14ac:dyDescent="0.2"/>
    <row r="132155" ht="12.75" customHeight="1" x14ac:dyDescent="0.2"/>
    <row r="132156" ht="12.75" customHeight="1" x14ac:dyDescent="0.2"/>
    <row r="132157" ht="12.75" customHeight="1" x14ac:dyDescent="0.2"/>
    <row r="132158" ht="12.75" customHeight="1" x14ac:dyDescent="0.2"/>
    <row r="132159" ht="12.75" customHeight="1" x14ac:dyDescent="0.2"/>
    <row r="132160" ht="12.75" customHeight="1" x14ac:dyDescent="0.2"/>
    <row r="132161" ht="12.75" customHeight="1" x14ac:dyDescent="0.2"/>
    <row r="132162" ht="12.75" customHeight="1" x14ac:dyDescent="0.2"/>
    <row r="132163" ht="12.75" customHeight="1" x14ac:dyDescent="0.2"/>
    <row r="132164" ht="12.75" customHeight="1" x14ac:dyDescent="0.2"/>
    <row r="132165" ht="12.75" customHeight="1" x14ac:dyDescent="0.2"/>
    <row r="132166" ht="12.75" customHeight="1" x14ac:dyDescent="0.2"/>
    <row r="132167" ht="12.75" customHeight="1" x14ac:dyDescent="0.2"/>
    <row r="132168" ht="12.75" customHeight="1" x14ac:dyDescent="0.2"/>
    <row r="132169" ht="12.75" customHeight="1" x14ac:dyDescent="0.2"/>
    <row r="132170" ht="12.75" customHeight="1" x14ac:dyDescent="0.2"/>
    <row r="132171" ht="12.75" customHeight="1" x14ac:dyDescent="0.2"/>
    <row r="132172" ht="12.75" customHeight="1" x14ac:dyDescent="0.2"/>
    <row r="132173" ht="12.75" customHeight="1" x14ac:dyDescent="0.2"/>
    <row r="132174" ht="12.75" customHeight="1" x14ac:dyDescent="0.2"/>
    <row r="132175" ht="12.75" customHeight="1" x14ac:dyDescent="0.2"/>
    <row r="132176" ht="12.75" customHeight="1" x14ac:dyDescent="0.2"/>
    <row r="132177" ht="12.75" customHeight="1" x14ac:dyDescent="0.2"/>
    <row r="132178" ht="12.75" customHeight="1" x14ac:dyDescent="0.2"/>
    <row r="132179" ht="12.75" customHeight="1" x14ac:dyDescent="0.2"/>
    <row r="132180" ht="12.75" customHeight="1" x14ac:dyDescent="0.2"/>
    <row r="132181" ht="12.75" customHeight="1" x14ac:dyDescent="0.2"/>
    <row r="132182" ht="12.75" customHeight="1" x14ac:dyDescent="0.2"/>
    <row r="132183" ht="12.75" customHeight="1" x14ac:dyDescent="0.2"/>
    <row r="132184" ht="12.75" customHeight="1" x14ac:dyDescent="0.2"/>
    <row r="132185" ht="12.75" customHeight="1" x14ac:dyDescent="0.2"/>
    <row r="132186" ht="12.75" customHeight="1" x14ac:dyDescent="0.2"/>
    <row r="132187" ht="12.75" customHeight="1" x14ac:dyDescent="0.2"/>
    <row r="132188" ht="12.75" customHeight="1" x14ac:dyDescent="0.2"/>
    <row r="132189" ht="12.75" customHeight="1" x14ac:dyDescent="0.2"/>
    <row r="132190" ht="12.75" customHeight="1" x14ac:dyDescent="0.2"/>
    <row r="132191" ht="12.75" customHeight="1" x14ac:dyDescent="0.2"/>
    <row r="132192" ht="12.75" customHeight="1" x14ac:dyDescent="0.2"/>
    <row r="132193" ht="12.75" customHeight="1" x14ac:dyDescent="0.2"/>
    <row r="132194" ht="12.75" customHeight="1" x14ac:dyDescent="0.2"/>
    <row r="132195" ht="12.75" customHeight="1" x14ac:dyDescent="0.2"/>
    <row r="132196" ht="12.75" customHeight="1" x14ac:dyDescent="0.2"/>
    <row r="132197" ht="12.75" customHeight="1" x14ac:dyDescent="0.2"/>
    <row r="132198" ht="12.75" customHeight="1" x14ac:dyDescent="0.2"/>
    <row r="132199" ht="12.75" customHeight="1" x14ac:dyDescent="0.2"/>
    <row r="132200" ht="12.75" customHeight="1" x14ac:dyDescent="0.2"/>
    <row r="132201" ht="12.75" customHeight="1" x14ac:dyDescent="0.2"/>
    <row r="132202" ht="12.75" customHeight="1" x14ac:dyDescent="0.2"/>
    <row r="132203" ht="12.75" customHeight="1" x14ac:dyDescent="0.2"/>
    <row r="132204" ht="12.75" customHeight="1" x14ac:dyDescent="0.2"/>
    <row r="132205" ht="12.75" customHeight="1" x14ac:dyDescent="0.2"/>
    <row r="132206" ht="12.75" customHeight="1" x14ac:dyDescent="0.2"/>
    <row r="132207" ht="12.75" customHeight="1" x14ac:dyDescent="0.2"/>
    <row r="132208" ht="12.75" customHeight="1" x14ac:dyDescent="0.2"/>
    <row r="132209" ht="12.75" customHeight="1" x14ac:dyDescent="0.2"/>
    <row r="132210" ht="12.75" customHeight="1" x14ac:dyDescent="0.2"/>
    <row r="132211" ht="12.75" customHeight="1" x14ac:dyDescent="0.2"/>
    <row r="132212" ht="12.75" customHeight="1" x14ac:dyDescent="0.2"/>
    <row r="132213" ht="12.75" customHeight="1" x14ac:dyDescent="0.2"/>
    <row r="132214" ht="12.75" customHeight="1" x14ac:dyDescent="0.2"/>
    <row r="132215" ht="12.75" customHeight="1" x14ac:dyDescent="0.2"/>
    <row r="132216" ht="12.75" customHeight="1" x14ac:dyDescent="0.2"/>
    <row r="132217" ht="12.75" customHeight="1" x14ac:dyDescent="0.2"/>
    <row r="132218" ht="12.75" customHeight="1" x14ac:dyDescent="0.2"/>
    <row r="132219" ht="12.75" customHeight="1" x14ac:dyDescent="0.2"/>
    <row r="132220" ht="12.75" customHeight="1" x14ac:dyDescent="0.2"/>
    <row r="132221" ht="12.75" customHeight="1" x14ac:dyDescent="0.2"/>
    <row r="132222" ht="12.75" customHeight="1" x14ac:dyDescent="0.2"/>
    <row r="132223" ht="12.75" customHeight="1" x14ac:dyDescent="0.2"/>
    <row r="132224" ht="12.75" customHeight="1" x14ac:dyDescent="0.2"/>
    <row r="132225" ht="12.75" customHeight="1" x14ac:dyDescent="0.2"/>
    <row r="132226" ht="12.75" customHeight="1" x14ac:dyDescent="0.2"/>
    <row r="132227" ht="12.75" customHeight="1" x14ac:dyDescent="0.2"/>
    <row r="132228" ht="12.75" customHeight="1" x14ac:dyDescent="0.2"/>
    <row r="132229" ht="12.75" customHeight="1" x14ac:dyDescent="0.2"/>
    <row r="132230" ht="12.75" customHeight="1" x14ac:dyDescent="0.2"/>
    <row r="132231" ht="12.75" customHeight="1" x14ac:dyDescent="0.2"/>
    <row r="132232" ht="12.75" customHeight="1" x14ac:dyDescent="0.2"/>
    <row r="132233" ht="12.75" customHeight="1" x14ac:dyDescent="0.2"/>
    <row r="132234" ht="12.75" customHeight="1" x14ac:dyDescent="0.2"/>
    <row r="132235" ht="12.75" customHeight="1" x14ac:dyDescent="0.2"/>
    <row r="132236" ht="12.75" customHeight="1" x14ac:dyDescent="0.2"/>
    <row r="132237" ht="12.75" customHeight="1" x14ac:dyDescent="0.2"/>
    <row r="132238" ht="12.75" customHeight="1" x14ac:dyDescent="0.2"/>
    <row r="132239" ht="12.75" customHeight="1" x14ac:dyDescent="0.2"/>
    <row r="132240" ht="12.75" customHeight="1" x14ac:dyDescent="0.2"/>
    <row r="132241" ht="12.75" customHeight="1" x14ac:dyDescent="0.2"/>
    <row r="132242" ht="12.75" customHeight="1" x14ac:dyDescent="0.2"/>
    <row r="132243" ht="12.75" customHeight="1" x14ac:dyDescent="0.2"/>
    <row r="132244" ht="12.75" customHeight="1" x14ac:dyDescent="0.2"/>
    <row r="132245" ht="12.75" customHeight="1" x14ac:dyDescent="0.2"/>
    <row r="132246" ht="12.75" customHeight="1" x14ac:dyDescent="0.2"/>
    <row r="132247" ht="12.75" customHeight="1" x14ac:dyDescent="0.2"/>
    <row r="132248" ht="12.75" customHeight="1" x14ac:dyDescent="0.2"/>
    <row r="132249" ht="12.75" customHeight="1" x14ac:dyDescent="0.2"/>
    <row r="132250" ht="12.75" customHeight="1" x14ac:dyDescent="0.2"/>
    <row r="132251" ht="12.75" customHeight="1" x14ac:dyDescent="0.2"/>
    <row r="132252" ht="12.75" customHeight="1" x14ac:dyDescent="0.2"/>
    <row r="132253" ht="12.75" customHeight="1" x14ac:dyDescent="0.2"/>
    <row r="132254" ht="12.75" customHeight="1" x14ac:dyDescent="0.2"/>
    <row r="132255" ht="12.75" customHeight="1" x14ac:dyDescent="0.2"/>
    <row r="132256" ht="12.75" customHeight="1" x14ac:dyDescent="0.2"/>
    <row r="132257" ht="12.75" customHeight="1" x14ac:dyDescent="0.2"/>
    <row r="132258" ht="12.75" customHeight="1" x14ac:dyDescent="0.2"/>
    <row r="132259" ht="12.75" customHeight="1" x14ac:dyDescent="0.2"/>
    <row r="132260" ht="12.75" customHeight="1" x14ac:dyDescent="0.2"/>
    <row r="132261" ht="12.75" customHeight="1" x14ac:dyDescent="0.2"/>
    <row r="132262" ht="12.75" customHeight="1" x14ac:dyDescent="0.2"/>
    <row r="132263" ht="12.75" customHeight="1" x14ac:dyDescent="0.2"/>
    <row r="132264" ht="12.75" customHeight="1" x14ac:dyDescent="0.2"/>
    <row r="132265" ht="12.75" customHeight="1" x14ac:dyDescent="0.2"/>
    <row r="132266" ht="12.75" customHeight="1" x14ac:dyDescent="0.2"/>
    <row r="132267" ht="12.75" customHeight="1" x14ac:dyDescent="0.2"/>
    <row r="132268" ht="12.75" customHeight="1" x14ac:dyDescent="0.2"/>
    <row r="132269" ht="12.75" customHeight="1" x14ac:dyDescent="0.2"/>
    <row r="132270" ht="12.75" customHeight="1" x14ac:dyDescent="0.2"/>
    <row r="132271" ht="12.75" customHeight="1" x14ac:dyDescent="0.2"/>
    <row r="132272" ht="12.75" customHeight="1" x14ac:dyDescent="0.2"/>
    <row r="132273" ht="12.75" customHeight="1" x14ac:dyDescent="0.2"/>
    <row r="132274" ht="12.75" customHeight="1" x14ac:dyDescent="0.2"/>
    <row r="132275" ht="12.75" customHeight="1" x14ac:dyDescent="0.2"/>
    <row r="132276" ht="12.75" customHeight="1" x14ac:dyDescent="0.2"/>
    <row r="132277" ht="12.75" customHeight="1" x14ac:dyDescent="0.2"/>
    <row r="132278" ht="12.75" customHeight="1" x14ac:dyDescent="0.2"/>
    <row r="132279" ht="12.75" customHeight="1" x14ac:dyDescent="0.2"/>
    <row r="132280" ht="12.75" customHeight="1" x14ac:dyDescent="0.2"/>
    <row r="132281" ht="12.75" customHeight="1" x14ac:dyDescent="0.2"/>
    <row r="132282" ht="12.75" customHeight="1" x14ac:dyDescent="0.2"/>
    <row r="132283" ht="12.75" customHeight="1" x14ac:dyDescent="0.2"/>
    <row r="132284" ht="12.75" customHeight="1" x14ac:dyDescent="0.2"/>
    <row r="132285" ht="12.75" customHeight="1" x14ac:dyDescent="0.2"/>
    <row r="132286" ht="12.75" customHeight="1" x14ac:dyDescent="0.2"/>
    <row r="132287" ht="12.75" customHeight="1" x14ac:dyDescent="0.2"/>
    <row r="132288" ht="12.75" customHeight="1" x14ac:dyDescent="0.2"/>
    <row r="132289" ht="12.75" customHeight="1" x14ac:dyDescent="0.2"/>
    <row r="132290" ht="12.75" customHeight="1" x14ac:dyDescent="0.2"/>
    <row r="132291" ht="12.75" customHeight="1" x14ac:dyDescent="0.2"/>
    <row r="132292" ht="12.75" customHeight="1" x14ac:dyDescent="0.2"/>
    <row r="132293" ht="12.75" customHeight="1" x14ac:dyDescent="0.2"/>
    <row r="132294" ht="12.75" customHeight="1" x14ac:dyDescent="0.2"/>
    <row r="132295" ht="12.75" customHeight="1" x14ac:dyDescent="0.2"/>
    <row r="132296" ht="12.75" customHeight="1" x14ac:dyDescent="0.2"/>
    <row r="132297" ht="12.75" customHeight="1" x14ac:dyDescent="0.2"/>
    <row r="132298" ht="12.75" customHeight="1" x14ac:dyDescent="0.2"/>
    <row r="132299" ht="12.75" customHeight="1" x14ac:dyDescent="0.2"/>
    <row r="132300" ht="12.75" customHeight="1" x14ac:dyDescent="0.2"/>
    <row r="132301" ht="12.75" customHeight="1" x14ac:dyDescent="0.2"/>
    <row r="132302" ht="12.75" customHeight="1" x14ac:dyDescent="0.2"/>
    <row r="132303" ht="12.75" customHeight="1" x14ac:dyDescent="0.2"/>
    <row r="132304" ht="12.75" customHeight="1" x14ac:dyDescent="0.2"/>
    <row r="132305" ht="12.75" customHeight="1" x14ac:dyDescent="0.2"/>
    <row r="132306" ht="12.75" customHeight="1" x14ac:dyDescent="0.2"/>
    <row r="132307" ht="12.75" customHeight="1" x14ac:dyDescent="0.2"/>
    <row r="132308" ht="12.75" customHeight="1" x14ac:dyDescent="0.2"/>
    <row r="132309" ht="12.75" customHeight="1" x14ac:dyDescent="0.2"/>
    <row r="132310" ht="12.75" customHeight="1" x14ac:dyDescent="0.2"/>
    <row r="132311" ht="12.75" customHeight="1" x14ac:dyDescent="0.2"/>
    <row r="132312" ht="12.75" customHeight="1" x14ac:dyDescent="0.2"/>
    <row r="132313" ht="12.75" customHeight="1" x14ac:dyDescent="0.2"/>
    <row r="132314" ht="12.75" customHeight="1" x14ac:dyDescent="0.2"/>
    <row r="132315" ht="12.75" customHeight="1" x14ac:dyDescent="0.2"/>
    <row r="132316" ht="12.75" customHeight="1" x14ac:dyDescent="0.2"/>
    <row r="132317" ht="12.75" customHeight="1" x14ac:dyDescent="0.2"/>
    <row r="132318" ht="12.75" customHeight="1" x14ac:dyDescent="0.2"/>
    <row r="132319" ht="12.75" customHeight="1" x14ac:dyDescent="0.2"/>
    <row r="132320" ht="12.75" customHeight="1" x14ac:dyDescent="0.2"/>
    <row r="132321" ht="12.75" customHeight="1" x14ac:dyDescent="0.2"/>
    <row r="132322" ht="12.75" customHeight="1" x14ac:dyDescent="0.2"/>
    <row r="132323" ht="12.75" customHeight="1" x14ac:dyDescent="0.2"/>
    <row r="132324" ht="12.75" customHeight="1" x14ac:dyDescent="0.2"/>
    <row r="132325" ht="12.75" customHeight="1" x14ac:dyDescent="0.2"/>
    <row r="132326" ht="12.75" customHeight="1" x14ac:dyDescent="0.2"/>
    <row r="132327" ht="12.75" customHeight="1" x14ac:dyDescent="0.2"/>
    <row r="132328" ht="12.75" customHeight="1" x14ac:dyDescent="0.2"/>
    <row r="132329" ht="12.75" customHeight="1" x14ac:dyDescent="0.2"/>
    <row r="132330" ht="12.75" customHeight="1" x14ac:dyDescent="0.2"/>
    <row r="132331" ht="12.75" customHeight="1" x14ac:dyDescent="0.2"/>
    <row r="132332" ht="12.75" customHeight="1" x14ac:dyDescent="0.2"/>
    <row r="132333" ht="12.75" customHeight="1" x14ac:dyDescent="0.2"/>
    <row r="132334" ht="12.75" customHeight="1" x14ac:dyDescent="0.2"/>
    <row r="132335" ht="12.75" customHeight="1" x14ac:dyDescent="0.2"/>
    <row r="132336" ht="12.75" customHeight="1" x14ac:dyDescent="0.2"/>
    <row r="132337" ht="12.75" customHeight="1" x14ac:dyDescent="0.2"/>
    <row r="132338" ht="12.75" customHeight="1" x14ac:dyDescent="0.2"/>
    <row r="132339" ht="12.75" customHeight="1" x14ac:dyDescent="0.2"/>
    <row r="132340" ht="12.75" customHeight="1" x14ac:dyDescent="0.2"/>
    <row r="132341" ht="12.75" customHeight="1" x14ac:dyDescent="0.2"/>
    <row r="132342" ht="12.75" customHeight="1" x14ac:dyDescent="0.2"/>
    <row r="132343" ht="12.75" customHeight="1" x14ac:dyDescent="0.2"/>
    <row r="132344" ht="12.75" customHeight="1" x14ac:dyDescent="0.2"/>
    <row r="132345" ht="12.75" customHeight="1" x14ac:dyDescent="0.2"/>
    <row r="132346" ht="12.75" customHeight="1" x14ac:dyDescent="0.2"/>
    <row r="132347" ht="12.75" customHeight="1" x14ac:dyDescent="0.2"/>
    <row r="132348" ht="12.75" customHeight="1" x14ac:dyDescent="0.2"/>
    <row r="132349" ht="12.75" customHeight="1" x14ac:dyDescent="0.2"/>
    <row r="132350" ht="12.75" customHeight="1" x14ac:dyDescent="0.2"/>
    <row r="132351" ht="12.75" customHeight="1" x14ac:dyDescent="0.2"/>
    <row r="132352" ht="12.75" customHeight="1" x14ac:dyDescent="0.2"/>
    <row r="132353" ht="12.75" customHeight="1" x14ac:dyDescent="0.2"/>
    <row r="132354" ht="12.75" customHeight="1" x14ac:dyDescent="0.2"/>
    <row r="132355" ht="12.75" customHeight="1" x14ac:dyDescent="0.2"/>
    <row r="132356" ht="12.75" customHeight="1" x14ac:dyDescent="0.2"/>
    <row r="132357" ht="12.75" customHeight="1" x14ac:dyDescent="0.2"/>
    <row r="132358" ht="12.75" customHeight="1" x14ac:dyDescent="0.2"/>
    <row r="132359" ht="12.75" customHeight="1" x14ac:dyDescent="0.2"/>
    <row r="132360" ht="12.75" customHeight="1" x14ac:dyDescent="0.2"/>
    <row r="132361" ht="12.75" customHeight="1" x14ac:dyDescent="0.2"/>
    <row r="132362" ht="12.75" customHeight="1" x14ac:dyDescent="0.2"/>
    <row r="132363" ht="12.75" customHeight="1" x14ac:dyDescent="0.2"/>
    <row r="132364" ht="12.75" customHeight="1" x14ac:dyDescent="0.2"/>
    <row r="132365" ht="12.75" customHeight="1" x14ac:dyDescent="0.2"/>
    <row r="132366" ht="12.75" customHeight="1" x14ac:dyDescent="0.2"/>
    <row r="132367" ht="12.75" customHeight="1" x14ac:dyDescent="0.2"/>
    <row r="132368" ht="12.75" customHeight="1" x14ac:dyDescent="0.2"/>
    <row r="132369" ht="12.75" customHeight="1" x14ac:dyDescent="0.2"/>
    <row r="132370" ht="12.75" customHeight="1" x14ac:dyDescent="0.2"/>
    <row r="132371" ht="12.75" customHeight="1" x14ac:dyDescent="0.2"/>
    <row r="132372" ht="12.75" customHeight="1" x14ac:dyDescent="0.2"/>
    <row r="132373" ht="12.75" customHeight="1" x14ac:dyDescent="0.2"/>
    <row r="132374" ht="12.75" customHeight="1" x14ac:dyDescent="0.2"/>
    <row r="132375" ht="12.75" customHeight="1" x14ac:dyDescent="0.2"/>
    <row r="132376" ht="12.75" customHeight="1" x14ac:dyDescent="0.2"/>
    <row r="132377" ht="12.75" customHeight="1" x14ac:dyDescent="0.2"/>
    <row r="132378" ht="12.75" customHeight="1" x14ac:dyDescent="0.2"/>
    <row r="132379" ht="12.75" customHeight="1" x14ac:dyDescent="0.2"/>
    <row r="132380" ht="12.75" customHeight="1" x14ac:dyDescent="0.2"/>
    <row r="132381" ht="12.75" customHeight="1" x14ac:dyDescent="0.2"/>
    <row r="132382" ht="12.75" customHeight="1" x14ac:dyDescent="0.2"/>
    <row r="132383" ht="12.75" customHeight="1" x14ac:dyDescent="0.2"/>
    <row r="132384" ht="12.75" customHeight="1" x14ac:dyDescent="0.2"/>
    <row r="132385" ht="12.75" customHeight="1" x14ac:dyDescent="0.2"/>
    <row r="132386" ht="12.75" customHeight="1" x14ac:dyDescent="0.2"/>
    <row r="132387" ht="12.75" customHeight="1" x14ac:dyDescent="0.2"/>
    <row r="132388" ht="12.75" customHeight="1" x14ac:dyDescent="0.2"/>
    <row r="132389" ht="12.75" customHeight="1" x14ac:dyDescent="0.2"/>
    <row r="132390" ht="12.75" customHeight="1" x14ac:dyDescent="0.2"/>
    <row r="132391" ht="12.75" customHeight="1" x14ac:dyDescent="0.2"/>
    <row r="132392" ht="12.75" customHeight="1" x14ac:dyDescent="0.2"/>
    <row r="132393" ht="12.75" customHeight="1" x14ac:dyDescent="0.2"/>
    <row r="132394" ht="12.75" customHeight="1" x14ac:dyDescent="0.2"/>
    <row r="132395" ht="12.75" customHeight="1" x14ac:dyDescent="0.2"/>
    <row r="132396" ht="12.75" customHeight="1" x14ac:dyDescent="0.2"/>
    <row r="132397" ht="12.75" customHeight="1" x14ac:dyDescent="0.2"/>
    <row r="132398" ht="12.75" customHeight="1" x14ac:dyDescent="0.2"/>
    <row r="132399" ht="12.75" customHeight="1" x14ac:dyDescent="0.2"/>
    <row r="132400" ht="12.75" customHeight="1" x14ac:dyDescent="0.2"/>
    <row r="132401" ht="12.75" customHeight="1" x14ac:dyDescent="0.2"/>
    <row r="132402" ht="12.75" customHeight="1" x14ac:dyDescent="0.2"/>
    <row r="132403" ht="12.75" customHeight="1" x14ac:dyDescent="0.2"/>
    <row r="132404" ht="12.75" customHeight="1" x14ac:dyDescent="0.2"/>
    <row r="132405" ht="12.75" customHeight="1" x14ac:dyDescent="0.2"/>
    <row r="132406" ht="12.75" customHeight="1" x14ac:dyDescent="0.2"/>
    <row r="132407" ht="12.75" customHeight="1" x14ac:dyDescent="0.2"/>
    <row r="132408" ht="12.75" customHeight="1" x14ac:dyDescent="0.2"/>
    <row r="132409" ht="12.75" customHeight="1" x14ac:dyDescent="0.2"/>
    <row r="132410" ht="12.75" customHeight="1" x14ac:dyDescent="0.2"/>
    <row r="132411" ht="12.75" customHeight="1" x14ac:dyDescent="0.2"/>
    <row r="132412" ht="12.75" customHeight="1" x14ac:dyDescent="0.2"/>
    <row r="132413" ht="12.75" customHeight="1" x14ac:dyDescent="0.2"/>
    <row r="132414" ht="12.75" customHeight="1" x14ac:dyDescent="0.2"/>
    <row r="132415" ht="12.75" customHeight="1" x14ac:dyDescent="0.2"/>
    <row r="132416" ht="12.75" customHeight="1" x14ac:dyDescent="0.2"/>
    <row r="132417" ht="12.75" customHeight="1" x14ac:dyDescent="0.2"/>
    <row r="132418" ht="12.75" customHeight="1" x14ac:dyDescent="0.2"/>
    <row r="132419" ht="12.75" customHeight="1" x14ac:dyDescent="0.2"/>
    <row r="132420" ht="12.75" customHeight="1" x14ac:dyDescent="0.2"/>
    <row r="132421" ht="12.75" customHeight="1" x14ac:dyDescent="0.2"/>
    <row r="132422" ht="12.75" customHeight="1" x14ac:dyDescent="0.2"/>
    <row r="132423" ht="12.75" customHeight="1" x14ac:dyDescent="0.2"/>
    <row r="132424" ht="12.75" customHeight="1" x14ac:dyDescent="0.2"/>
    <row r="132425" ht="12.75" customHeight="1" x14ac:dyDescent="0.2"/>
    <row r="132426" ht="12.75" customHeight="1" x14ac:dyDescent="0.2"/>
    <row r="132427" ht="12.75" customHeight="1" x14ac:dyDescent="0.2"/>
    <row r="132428" ht="12.75" customHeight="1" x14ac:dyDescent="0.2"/>
    <row r="132429" ht="12.75" customHeight="1" x14ac:dyDescent="0.2"/>
    <row r="132430" ht="12.75" customHeight="1" x14ac:dyDescent="0.2"/>
    <row r="132431" ht="12.75" customHeight="1" x14ac:dyDescent="0.2"/>
    <row r="132432" ht="12.75" customHeight="1" x14ac:dyDescent="0.2"/>
    <row r="132433" ht="12.75" customHeight="1" x14ac:dyDescent="0.2"/>
    <row r="132434" ht="12.75" customHeight="1" x14ac:dyDescent="0.2"/>
    <row r="132435" ht="12.75" customHeight="1" x14ac:dyDescent="0.2"/>
    <row r="132436" ht="12.75" customHeight="1" x14ac:dyDescent="0.2"/>
    <row r="132437" ht="12.75" customHeight="1" x14ac:dyDescent="0.2"/>
    <row r="132438" ht="12.75" customHeight="1" x14ac:dyDescent="0.2"/>
    <row r="132439" ht="12.75" customHeight="1" x14ac:dyDescent="0.2"/>
    <row r="132440" ht="12.75" customHeight="1" x14ac:dyDescent="0.2"/>
    <row r="132441" ht="12.75" customHeight="1" x14ac:dyDescent="0.2"/>
    <row r="132442" ht="12.75" customHeight="1" x14ac:dyDescent="0.2"/>
    <row r="132443" ht="12.75" customHeight="1" x14ac:dyDescent="0.2"/>
    <row r="132444" ht="12.75" customHeight="1" x14ac:dyDescent="0.2"/>
    <row r="132445" ht="12.75" customHeight="1" x14ac:dyDescent="0.2"/>
    <row r="132446" ht="12.75" customHeight="1" x14ac:dyDescent="0.2"/>
    <row r="132447" ht="12.75" customHeight="1" x14ac:dyDescent="0.2"/>
    <row r="132448" ht="12.75" customHeight="1" x14ac:dyDescent="0.2"/>
    <row r="132449" ht="12.75" customHeight="1" x14ac:dyDescent="0.2"/>
    <row r="132450" ht="12.75" customHeight="1" x14ac:dyDescent="0.2"/>
    <row r="132451" ht="12.75" customHeight="1" x14ac:dyDescent="0.2"/>
    <row r="132452" ht="12.75" customHeight="1" x14ac:dyDescent="0.2"/>
    <row r="132453" ht="12.75" customHeight="1" x14ac:dyDescent="0.2"/>
    <row r="132454" ht="12.75" customHeight="1" x14ac:dyDescent="0.2"/>
    <row r="132455" ht="12.75" customHeight="1" x14ac:dyDescent="0.2"/>
    <row r="132456" ht="12.75" customHeight="1" x14ac:dyDescent="0.2"/>
    <row r="132457" ht="12.75" customHeight="1" x14ac:dyDescent="0.2"/>
    <row r="132458" ht="12.75" customHeight="1" x14ac:dyDescent="0.2"/>
    <row r="132459" ht="12.75" customHeight="1" x14ac:dyDescent="0.2"/>
    <row r="132460" ht="12.75" customHeight="1" x14ac:dyDescent="0.2"/>
    <row r="132461" ht="12.75" customHeight="1" x14ac:dyDescent="0.2"/>
    <row r="132462" ht="12.75" customHeight="1" x14ac:dyDescent="0.2"/>
    <row r="132463" ht="12.75" customHeight="1" x14ac:dyDescent="0.2"/>
    <row r="132464" ht="12.75" customHeight="1" x14ac:dyDescent="0.2"/>
    <row r="132465" ht="12.75" customHeight="1" x14ac:dyDescent="0.2"/>
    <row r="132466" ht="12.75" customHeight="1" x14ac:dyDescent="0.2"/>
    <row r="132467" ht="12.75" customHeight="1" x14ac:dyDescent="0.2"/>
    <row r="132468" ht="12.75" customHeight="1" x14ac:dyDescent="0.2"/>
    <row r="132469" ht="12.75" customHeight="1" x14ac:dyDescent="0.2"/>
    <row r="132470" ht="12.75" customHeight="1" x14ac:dyDescent="0.2"/>
    <row r="132471" ht="12.75" customHeight="1" x14ac:dyDescent="0.2"/>
    <row r="132472" ht="12.75" customHeight="1" x14ac:dyDescent="0.2"/>
    <row r="132473" ht="12.75" customHeight="1" x14ac:dyDescent="0.2"/>
    <row r="132474" ht="12.75" customHeight="1" x14ac:dyDescent="0.2"/>
    <row r="132475" ht="12.75" customHeight="1" x14ac:dyDescent="0.2"/>
    <row r="132476" ht="12.75" customHeight="1" x14ac:dyDescent="0.2"/>
    <row r="132477" ht="12.75" customHeight="1" x14ac:dyDescent="0.2"/>
    <row r="132478" ht="12.75" customHeight="1" x14ac:dyDescent="0.2"/>
    <row r="132479" ht="12.75" customHeight="1" x14ac:dyDescent="0.2"/>
    <row r="132480" ht="12.75" customHeight="1" x14ac:dyDescent="0.2"/>
    <row r="132481" ht="12.75" customHeight="1" x14ac:dyDescent="0.2"/>
    <row r="132482" ht="12.75" customHeight="1" x14ac:dyDescent="0.2"/>
    <row r="132483" ht="12.75" customHeight="1" x14ac:dyDescent="0.2"/>
    <row r="132484" ht="12.75" customHeight="1" x14ac:dyDescent="0.2"/>
    <row r="132485" ht="12.75" customHeight="1" x14ac:dyDescent="0.2"/>
    <row r="132486" ht="12.75" customHeight="1" x14ac:dyDescent="0.2"/>
    <row r="132487" ht="12.75" customHeight="1" x14ac:dyDescent="0.2"/>
    <row r="132488" ht="12.75" customHeight="1" x14ac:dyDescent="0.2"/>
    <row r="132489" ht="12.75" customHeight="1" x14ac:dyDescent="0.2"/>
    <row r="132490" ht="12.75" customHeight="1" x14ac:dyDescent="0.2"/>
    <row r="132491" ht="12.75" customHeight="1" x14ac:dyDescent="0.2"/>
    <row r="132492" ht="12.75" customHeight="1" x14ac:dyDescent="0.2"/>
    <row r="132493" ht="12.75" customHeight="1" x14ac:dyDescent="0.2"/>
    <row r="132494" ht="12.75" customHeight="1" x14ac:dyDescent="0.2"/>
    <row r="132495" ht="12.75" customHeight="1" x14ac:dyDescent="0.2"/>
    <row r="132496" ht="12.75" customHeight="1" x14ac:dyDescent="0.2"/>
    <row r="132497" ht="12.75" customHeight="1" x14ac:dyDescent="0.2"/>
    <row r="132498" ht="12.75" customHeight="1" x14ac:dyDescent="0.2"/>
    <row r="132499" ht="12.75" customHeight="1" x14ac:dyDescent="0.2"/>
    <row r="132500" ht="12.75" customHeight="1" x14ac:dyDescent="0.2"/>
    <row r="132501" ht="12.75" customHeight="1" x14ac:dyDescent="0.2"/>
    <row r="132502" ht="12.75" customHeight="1" x14ac:dyDescent="0.2"/>
    <row r="132503" ht="12.75" customHeight="1" x14ac:dyDescent="0.2"/>
    <row r="132504" ht="12.75" customHeight="1" x14ac:dyDescent="0.2"/>
    <row r="132505" ht="12.75" customHeight="1" x14ac:dyDescent="0.2"/>
    <row r="132506" ht="12.75" customHeight="1" x14ac:dyDescent="0.2"/>
    <row r="132507" ht="12.75" customHeight="1" x14ac:dyDescent="0.2"/>
    <row r="132508" ht="12.75" customHeight="1" x14ac:dyDescent="0.2"/>
    <row r="132509" ht="12.75" customHeight="1" x14ac:dyDescent="0.2"/>
    <row r="132510" ht="12.75" customHeight="1" x14ac:dyDescent="0.2"/>
    <row r="132511" ht="12.75" customHeight="1" x14ac:dyDescent="0.2"/>
    <row r="132512" ht="12.75" customHeight="1" x14ac:dyDescent="0.2"/>
    <row r="132513" ht="12.75" customHeight="1" x14ac:dyDescent="0.2"/>
    <row r="132514" ht="12.75" customHeight="1" x14ac:dyDescent="0.2"/>
    <row r="132515" ht="12.75" customHeight="1" x14ac:dyDescent="0.2"/>
    <row r="132516" ht="12.75" customHeight="1" x14ac:dyDescent="0.2"/>
    <row r="132517" ht="12.75" customHeight="1" x14ac:dyDescent="0.2"/>
    <row r="132518" ht="12.75" customHeight="1" x14ac:dyDescent="0.2"/>
    <row r="132519" ht="12.75" customHeight="1" x14ac:dyDescent="0.2"/>
    <row r="132520" ht="12.75" customHeight="1" x14ac:dyDescent="0.2"/>
    <row r="132521" ht="12.75" customHeight="1" x14ac:dyDescent="0.2"/>
    <row r="132522" ht="12.75" customHeight="1" x14ac:dyDescent="0.2"/>
    <row r="132523" ht="12.75" customHeight="1" x14ac:dyDescent="0.2"/>
    <row r="132524" ht="12.75" customHeight="1" x14ac:dyDescent="0.2"/>
    <row r="132525" ht="12.75" customHeight="1" x14ac:dyDescent="0.2"/>
    <row r="132526" ht="12.75" customHeight="1" x14ac:dyDescent="0.2"/>
    <row r="132527" ht="12.75" customHeight="1" x14ac:dyDescent="0.2"/>
    <row r="132528" ht="12.75" customHeight="1" x14ac:dyDescent="0.2"/>
    <row r="132529" ht="12.75" customHeight="1" x14ac:dyDescent="0.2"/>
    <row r="132530" ht="12.75" customHeight="1" x14ac:dyDescent="0.2"/>
    <row r="132531" ht="12.75" customHeight="1" x14ac:dyDescent="0.2"/>
    <row r="132532" ht="12.75" customHeight="1" x14ac:dyDescent="0.2"/>
    <row r="132533" ht="12.75" customHeight="1" x14ac:dyDescent="0.2"/>
    <row r="132534" ht="12.75" customHeight="1" x14ac:dyDescent="0.2"/>
    <row r="132535" ht="12.75" customHeight="1" x14ac:dyDescent="0.2"/>
    <row r="132536" ht="12.75" customHeight="1" x14ac:dyDescent="0.2"/>
    <row r="132537" ht="12.75" customHeight="1" x14ac:dyDescent="0.2"/>
    <row r="132538" ht="12.75" customHeight="1" x14ac:dyDescent="0.2"/>
    <row r="132539" ht="12.75" customHeight="1" x14ac:dyDescent="0.2"/>
    <row r="132540" ht="12.75" customHeight="1" x14ac:dyDescent="0.2"/>
    <row r="132541" ht="12.75" customHeight="1" x14ac:dyDescent="0.2"/>
    <row r="132542" ht="12.75" customHeight="1" x14ac:dyDescent="0.2"/>
    <row r="132543" ht="12.75" customHeight="1" x14ac:dyDescent="0.2"/>
    <row r="132544" ht="12.75" customHeight="1" x14ac:dyDescent="0.2"/>
    <row r="132545" ht="12.75" customHeight="1" x14ac:dyDescent="0.2"/>
    <row r="132546" ht="12.75" customHeight="1" x14ac:dyDescent="0.2"/>
    <row r="132547" ht="12.75" customHeight="1" x14ac:dyDescent="0.2"/>
    <row r="132548" ht="12.75" customHeight="1" x14ac:dyDescent="0.2"/>
    <row r="132549" ht="12.75" customHeight="1" x14ac:dyDescent="0.2"/>
    <row r="132550" ht="12.75" customHeight="1" x14ac:dyDescent="0.2"/>
    <row r="132551" ht="12.75" customHeight="1" x14ac:dyDescent="0.2"/>
    <row r="132552" ht="12.75" customHeight="1" x14ac:dyDescent="0.2"/>
    <row r="132553" ht="12.75" customHeight="1" x14ac:dyDescent="0.2"/>
    <row r="132554" ht="12.75" customHeight="1" x14ac:dyDescent="0.2"/>
    <row r="132555" ht="12.75" customHeight="1" x14ac:dyDescent="0.2"/>
    <row r="132556" ht="12.75" customHeight="1" x14ac:dyDescent="0.2"/>
    <row r="132557" ht="12.75" customHeight="1" x14ac:dyDescent="0.2"/>
    <row r="132558" ht="12.75" customHeight="1" x14ac:dyDescent="0.2"/>
    <row r="132559" ht="12.75" customHeight="1" x14ac:dyDescent="0.2"/>
    <row r="132560" ht="12.75" customHeight="1" x14ac:dyDescent="0.2"/>
    <row r="132561" ht="12.75" customHeight="1" x14ac:dyDescent="0.2"/>
    <row r="132562" ht="12.75" customHeight="1" x14ac:dyDescent="0.2"/>
    <row r="132563" ht="12.75" customHeight="1" x14ac:dyDescent="0.2"/>
    <row r="132564" ht="12.75" customHeight="1" x14ac:dyDescent="0.2"/>
    <row r="132565" ht="12.75" customHeight="1" x14ac:dyDescent="0.2"/>
    <row r="132566" ht="12.75" customHeight="1" x14ac:dyDescent="0.2"/>
    <row r="132567" ht="12.75" customHeight="1" x14ac:dyDescent="0.2"/>
    <row r="132568" ht="12.75" customHeight="1" x14ac:dyDescent="0.2"/>
    <row r="132569" ht="12.75" customHeight="1" x14ac:dyDescent="0.2"/>
    <row r="132570" ht="12.75" customHeight="1" x14ac:dyDescent="0.2"/>
    <row r="132571" ht="12.75" customHeight="1" x14ac:dyDescent="0.2"/>
    <row r="132572" ht="12.75" customHeight="1" x14ac:dyDescent="0.2"/>
    <row r="132573" ht="12.75" customHeight="1" x14ac:dyDescent="0.2"/>
    <row r="132574" ht="12.75" customHeight="1" x14ac:dyDescent="0.2"/>
    <row r="132575" ht="12.75" customHeight="1" x14ac:dyDescent="0.2"/>
    <row r="132576" ht="12.75" customHeight="1" x14ac:dyDescent="0.2"/>
    <row r="132577" ht="12.75" customHeight="1" x14ac:dyDescent="0.2"/>
    <row r="132578" ht="12.75" customHeight="1" x14ac:dyDescent="0.2"/>
    <row r="132579" ht="12.75" customHeight="1" x14ac:dyDescent="0.2"/>
    <row r="132580" ht="12.75" customHeight="1" x14ac:dyDescent="0.2"/>
    <row r="132581" ht="12.75" customHeight="1" x14ac:dyDescent="0.2"/>
    <row r="132582" ht="12.75" customHeight="1" x14ac:dyDescent="0.2"/>
    <row r="132583" ht="12.75" customHeight="1" x14ac:dyDescent="0.2"/>
    <row r="132584" ht="12.75" customHeight="1" x14ac:dyDescent="0.2"/>
    <row r="132585" ht="12.75" customHeight="1" x14ac:dyDescent="0.2"/>
    <row r="132586" ht="12.75" customHeight="1" x14ac:dyDescent="0.2"/>
    <row r="132587" ht="12.75" customHeight="1" x14ac:dyDescent="0.2"/>
    <row r="132588" ht="12.75" customHeight="1" x14ac:dyDescent="0.2"/>
    <row r="132589" ht="12.75" customHeight="1" x14ac:dyDescent="0.2"/>
    <row r="132590" ht="12.75" customHeight="1" x14ac:dyDescent="0.2"/>
    <row r="132591" ht="12.75" customHeight="1" x14ac:dyDescent="0.2"/>
    <row r="132592" ht="12.75" customHeight="1" x14ac:dyDescent="0.2"/>
    <row r="132593" ht="12.75" customHeight="1" x14ac:dyDescent="0.2"/>
    <row r="132594" ht="12.75" customHeight="1" x14ac:dyDescent="0.2"/>
    <row r="132595" ht="12.75" customHeight="1" x14ac:dyDescent="0.2"/>
    <row r="132596" ht="12.75" customHeight="1" x14ac:dyDescent="0.2"/>
    <row r="132597" ht="12.75" customHeight="1" x14ac:dyDescent="0.2"/>
    <row r="132598" ht="12.75" customHeight="1" x14ac:dyDescent="0.2"/>
    <row r="132599" ht="12.75" customHeight="1" x14ac:dyDescent="0.2"/>
    <row r="132600" ht="12.75" customHeight="1" x14ac:dyDescent="0.2"/>
    <row r="132601" ht="12.75" customHeight="1" x14ac:dyDescent="0.2"/>
    <row r="132602" ht="12.75" customHeight="1" x14ac:dyDescent="0.2"/>
    <row r="132603" ht="12.75" customHeight="1" x14ac:dyDescent="0.2"/>
    <row r="132604" ht="12.75" customHeight="1" x14ac:dyDescent="0.2"/>
    <row r="132605" ht="12.75" customHeight="1" x14ac:dyDescent="0.2"/>
    <row r="132606" ht="12.75" customHeight="1" x14ac:dyDescent="0.2"/>
    <row r="132607" ht="12.75" customHeight="1" x14ac:dyDescent="0.2"/>
    <row r="132608" ht="12.75" customHeight="1" x14ac:dyDescent="0.2"/>
    <row r="132609" ht="12.75" customHeight="1" x14ac:dyDescent="0.2"/>
    <row r="132610" ht="12.75" customHeight="1" x14ac:dyDescent="0.2"/>
    <row r="132611" ht="12.75" customHeight="1" x14ac:dyDescent="0.2"/>
    <row r="132612" ht="12.75" customHeight="1" x14ac:dyDescent="0.2"/>
    <row r="132613" ht="12.75" customHeight="1" x14ac:dyDescent="0.2"/>
    <row r="132614" ht="12.75" customHeight="1" x14ac:dyDescent="0.2"/>
    <row r="132615" ht="12.75" customHeight="1" x14ac:dyDescent="0.2"/>
    <row r="132616" ht="12.75" customHeight="1" x14ac:dyDescent="0.2"/>
    <row r="132617" ht="12.75" customHeight="1" x14ac:dyDescent="0.2"/>
    <row r="132618" ht="12.75" customHeight="1" x14ac:dyDescent="0.2"/>
    <row r="132619" ht="12.75" customHeight="1" x14ac:dyDescent="0.2"/>
    <row r="132620" ht="12.75" customHeight="1" x14ac:dyDescent="0.2"/>
    <row r="132621" ht="12.75" customHeight="1" x14ac:dyDescent="0.2"/>
    <row r="132622" ht="12.75" customHeight="1" x14ac:dyDescent="0.2"/>
    <row r="132623" ht="12.75" customHeight="1" x14ac:dyDescent="0.2"/>
    <row r="132624" ht="12.75" customHeight="1" x14ac:dyDescent="0.2"/>
    <row r="132625" ht="12.75" customHeight="1" x14ac:dyDescent="0.2"/>
    <row r="132626" ht="12.75" customHeight="1" x14ac:dyDescent="0.2"/>
    <row r="132627" ht="12.75" customHeight="1" x14ac:dyDescent="0.2"/>
    <row r="132628" ht="12.75" customHeight="1" x14ac:dyDescent="0.2"/>
    <row r="132629" ht="12.75" customHeight="1" x14ac:dyDescent="0.2"/>
    <row r="132630" ht="12.75" customHeight="1" x14ac:dyDescent="0.2"/>
    <row r="132631" ht="12.75" customHeight="1" x14ac:dyDescent="0.2"/>
    <row r="132632" ht="12.75" customHeight="1" x14ac:dyDescent="0.2"/>
    <row r="132633" ht="12.75" customHeight="1" x14ac:dyDescent="0.2"/>
    <row r="132634" ht="12.75" customHeight="1" x14ac:dyDescent="0.2"/>
    <row r="132635" ht="12.75" customHeight="1" x14ac:dyDescent="0.2"/>
    <row r="132636" ht="12.75" customHeight="1" x14ac:dyDescent="0.2"/>
    <row r="132637" ht="12.75" customHeight="1" x14ac:dyDescent="0.2"/>
    <row r="132638" ht="12.75" customHeight="1" x14ac:dyDescent="0.2"/>
    <row r="132639" ht="12.75" customHeight="1" x14ac:dyDescent="0.2"/>
    <row r="132640" ht="12.75" customHeight="1" x14ac:dyDescent="0.2"/>
    <row r="132641" ht="12.75" customHeight="1" x14ac:dyDescent="0.2"/>
    <row r="132642" ht="12.75" customHeight="1" x14ac:dyDescent="0.2"/>
    <row r="132643" ht="12.75" customHeight="1" x14ac:dyDescent="0.2"/>
    <row r="132644" ht="12.75" customHeight="1" x14ac:dyDescent="0.2"/>
    <row r="132645" ht="12.75" customHeight="1" x14ac:dyDescent="0.2"/>
    <row r="132646" ht="12.75" customHeight="1" x14ac:dyDescent="0.2"/>
    <row r="132647" ht="12.75" customHeight="1" x14ac:dyDescent="0.2"/>
    <row r="132648" ht="12.75" customHeight="1" x14ac:dyDescent="0.2"/>
    <row r="132649" ht="12.75" customHeight="1" x14ac:dyDescent="0.2"/>
    <row r="132650" ht="12.75" customHeight="1" x14ac:dyDescent="0.2"/>
    <row r="132651" ht="12.75" customHeight="1" x14ac:dyDescent="0.2"/>
    <row r="132652" ht="12.75" customHeight="1" x14ac:dyDescent="0.2"/>
    <row r="132653" ht="12.75" customHeight="1" x14ac:dyDescent="0.2"/>
    <row r="132654" ht="12.75" customHeight="1" x14ac:dyDescent="0.2"/>
    <row r="132655" ht="12.75" customHeight="1" x14ac:dyDescent="0.2"/>
    <row r="132656" ht="12.75" customHeight="1" x14ac:dyDescent="0.2"/>
    <row r="132657" ht="12.75" customHeight="1" x14ac:dyDescent="0.2"/>
    <row r="132658" ht="12.75" customHeight="1" x14ac:dyDescent="0.2"/>
    <row r="132659" ht="12.75" customHeight="1" x14ac:dyDescent="0.2"/>
    <row r="132660" ht="12.75" customHeight="1" x14ac:dyDescent="0.2"/>
    <row r="132661" ht="12.75" customHeight="1" x14ac:dyDescent="0.2"/>
    <row r="132662" ht="12.75" customHeight="1" x14ac:dyDescent="0.2"/>
    <row r="132663" ht="12.75" customHeight="1" x14ac:dyDescent="0.2"/>
    <row r="132664" ht="12.75" customHeight="1" x14ac:dyDescent="0.2"/>
    <row r="132665" ht="12.75" customHeight="1" x14ac:dyDescent="0.2"/>
    <row r="132666" ht="12.75" customHeight="1" x14ac:dyDescent="0.2"/>
    <row r="132667" ht="12.75" customHeight="1" x14ac:dyDescent="0.2"/>
    <row r="132668" ht="12.75" customHeight="1" x14ac:dyDescent="0.2"/>
    <row r="132669" ht="12.75" customHeight="1" x14ac:dyDescent="0.2"/>
    <row r="132670" ht="12.75" customHeight="1" x14ac:dyDescent="0.2"/>
    <row r="132671" ht="12.75" customHeight="1" x14ac:dyDescent="0.2"/>
    <row r="132672" ht="12.75" customHeight="1" x14ac:dyDescent="0.2"/>
    <row r="132673" ht="12.75" customHeight="1" x14ac:dyDescent="0.2"/>
    <row r="132674" ht="12.75" customHeight="1" x14ac:dyDescent="0.2"/>
    <row r="132675" ht="12.75" customHeight="1" x14ac:dyDescent="0.2"/>
    <row r="132676" ht="12.75" customHeight="1" x14ac:dyDescent="0.2"/>
    <row r="132677" ht="12.75" customHeight="1" x14ac:dyDescent="0.2"/>
    <row r="132678" ht="12.75" customHeight="1" x14ac:dyDescent="0.2"/>
    <row r="132679" ht="12.75" customHeight="1" x14ac:dyDescent="0.2"/>
    <row r="132680" ht="12.75" customHeight="1" x14ac:dyDescent="0.2"/>
    <row r="132681" ht="12.75" customHeight="1" x14ac:dyDescent="0.2"/>
    <row r="132682" ht="12.75" customHeight="1" x14ac:dyDescent="0.2"/>
    <row r="132683" ht="12.75" customHeight="1" x14ac:dyDescent="0.2"/>
    <row r="132684" ht="12.75" customHeight="1" x14ac:dyDescent="0.2"/>
    <row r="132685" ht="12.75" customHeight="1" x14ac:dyDescent="0.2"/>
    <row r="132686" ht="12.75" customHeight="1" x14ac:dyDescent="0.2"/>
    <row r="132687" ht="12.75" customHeight="1" x14ac:dyDescent="0.2"/>
    <row r="132688" ht="12.75" customHeight="1" x14ac:dyDescent="0.2"/>
    <row r="132689" ht="12.75" customHeight="1" x14ac:dyDescent="0.2"/>
    <row r="132690" ht="12.75" customHeight="1" x14ac:dyDescent="0.2"/>
    <row r="132691" ht="12.75" customHeight="1" x14ac:dyDescent="0.2"/>
    <row r="132692" ht="12.75" customHeight="1" x14ac:dyDescent="0.2"/>
    <row r="132693" ht="12.75" customHeight="1" x14ac:dyDescent="0.2"/>
    <row r="132694" ht="12.75" customHeight="1" x14ac:dyDescent="0.2"/>
    <row r="132695" ht="12.75" customHeight="1" x14ac:dyDescent="0.2"/>
    <row r="132696" ht="12.75" customHeight="1" x14ac:dyDescent="0.2"/>
    <row r="132697" ht="12.75" customHeight="1" x14ac:dyDescent="0.2"/>
    <row r="132698" ht="12.75" customHeight="1" x14ac:dyDescent="0.2"/>
    <row r="132699" ht="12.75" customHeight="1" x14ac:dyDescent="0.2"/>
    <row r="132700" ht="12.75" customHeight="1" x14ac:dyDescent="0.2"/>
    <row r="132701" ht="12.75" customHeight="1" x14ac:dyDescent="0.2"/>
    <row r="132702" ht="12.75" customHeight="1" x14ac:dyDescent="0.2"/>
    <row r="132703" ht="12.75" customHeight="1" x14ac:dyDescent="0.2"/>
    <row r="132704" ht="12.75" customHeight="1" x14ac:dyDescent="0.2"/>
    <row r="132705" ht="12.75" customHeight="1" x14ac:dyDescent="0.2"/>
    <row r="132706" ht="12.75" customHeight="1" x14ac:dyDescent="0.2"/>
    <row r="132707" ht="12.75" customHeight="1" x14ac:dyDescent="0.2"/>
    <row r="132708" ht="12.75" customHeight="1" x14ac:dyDescent="0.2"/>
    <row r="132709" ht="12.75" customHeight="1" x14ac:dyDescent="0.2"/>
    <row r="132710" ht="12.75" customHeight="1" x14ac:dyDescent="0.2"/>
    <row r="132711" ht="12.75" customHeight="1" x14ac:dyDescent="0.2"/>
    <row r="132712" ht="12.75" customHeight="1" x14ac:dyDescent="0.2"/>
    <row r="132713" ht="12.75" customHeight="1" x14ac:dyDescent="0.2"/>
    <row r="132714" ht="12.75" customHeight="1" x14ac:dyDescent="0.2"/>
    <row r="132715" ht="12.75" customHeight="1" x14ac:dyDescent="0.2"/>
    <row r="132716" ht="12.75" customHeight="1" x14ac:dyDescent="0.2"/>
    <row r="132717" ht="12.75" customHeight="1" x14ac:dyDescent="0.2"/>
    <row r="132718" ht="12.75" customHeight="1" x14ac:dyDescent="0.2"/>
    <row r="132719" ht="12.75" customHeight="1" x14ac:dyDescent="0.2"/>
    <row r="132720" ht="12.75" customHeight="1" x14ac:dyDescent="0.2"/>
    <row r="132721" ht="12.75" customHeight="1" x14ac:dyDescent="0.2"/>
    <row r="132722" ht="12.75" customHeight="1" x14ac:dyDescent="0.2"/>
    <row r="132723" ht="12.75" customHeight="1" x14ac:dyDescent="0.2"/>
    <row r="132724" ht="12.75" customHeight="1" x14ac:dyDescent="0.2"/>
    <row r="132725" ht="12.75" customHeight="1" x14ac:dyDescent="0.2"/>
    <row r="132726" ht="12.75" customHeight="1" x14ac:dyDescent="0.2"/>
    <row r="132727" ht="12.75" customHeight="1" x14ac:dyDescent="0.2"/>
    <row r="132728" ht="12.75" customHeight="1" x14ac:dyDescent="0.2"/>
    <row r="132729" ht="12.75" customHeight="1" x14ac:dyDescent="0.2"/>
    <row r="132730" ht="12.75" customHeight="1" x14ac:dyDescent="0.2"/>
    <row r="132731" ht="12.75" customHeight="1" x14ac:dyDescent="0.2"/>
    <row r="132732" ht="12.75" customHeight="1" x14ac:dyDescent="0.2"/>
    <row r="132733" ht="12.75" customHeight="1" x14ac:dyDescent="0.2"/>
    <row r="132734" ht="12.75" customHeight="1" x14ac:dyDescent="0.2"/>
    <row r="132735" ht="12.75" customHeight="1" x14ac:dyDescent="0.2"/>
    <row r="132736" ht="12.75" customHeight="1" x14ac:dyDescent="0.2"/>
    <row r="132737" ht="12.75" customHeight="1" x14ac:dyDescent="0.2"/>
    <row r="132738" ht="12.75" customHeight="1" x14ac:dyDescent="0.2"/>
    <row r="132739" ht="12.75" customHeight="1" x14ac:dyDescent="0.2"/>
    <row r="132740" ht="12.75" customHeight="1" x14ac:dyDescent="0.2"/>
    <row r="132741" ht="12.75" customHeight="1" x14ac:dyDescent="0.2"/>
    <row r="132742" ht="12.75" customHeight="1" x14ac:dyDescent="0.2"/>
    <row r="132743" ht="12.75" customHeight="1" x14ac:dyDescent="0.2"/>
    <row r="132744" ht="12.75" customHeight="1" x14ac:dyDescent="0.2"/>
    <row r="132745" ht="12.75" customHeight="1" x14ac:dyDescent="0.2"/>
    <row r="132746" ht="12.75" customHeight="1" x14ac:dyDescent="0.2"/>
    <row r="132747" ht="12.75" customHeight="1" x14ac:dyDescent="0.2"/>
    <row r="132748" ht="12.75" customHeight="1" x14ac:dyDescent="0.2"/>
    <row r="132749" ht="12.75" customHeight="1" x14ac:dyDescent="0.2"/>
    <row r="132750" ht="12.75" customHeight="1" x14ac:dyDescent="0.2"/>
    <row r="132751" ht="12.75" customHeight="1" x14ac:dyDescent="0.2"/>
    <row r="132752" ht="12.75" customHeight="1" x14ac:dyDescent="0.2"/>
    <row r="132753" ht="12.75" customHeight="1" x14ac:dyDescent="0.2"/>
    <row r="132754" ht="12.75" customHeight="1" x14ac:dyDescent="0.2"/>
    <row r="132755" ht="12.75" customHeight="1" x14ac:dyDescent="0.2"/>
    <row r="132756" ht="12.75" customHeight="1" x14ac:dyDescent="0.2"/>
    <row r="132757" ht="12.75" customHeight="1" x14ac:dyDescent="0.2"/>
    <row r="132758" ht="12.75" customHeight="1" x14ac:dyDescent="0.2"/>
    <row r="132759" ht="12.75" customHeight="1" x14ac:dyDescent="0.2"/>
    <row r="132760" ht="12.75" customHeight="1" x14ac:dyDescent="0.2"/>
    <row r="132761" ht="12.75" customHeight="1" x14ac:dyDescent="0.2"/>
    <row r="132762" ht="12.75" customHeight="1" x14ac:dyDescent="0.2"/>
    <row r="132763" ht="12.75" customHeight="1" x14ac:dyDescent="0.2"/>
    <row r="132764" ht="12.75" customHeight="1" x14ac:dyDescent="0.2"/>
    <row r="132765" ht="12.75" customHeight="1" x14ac:dyDescent="0.2"/>
    <row r="132766" ht="12.75" customHeight="1" x14ac:dyDescent="0.2"/>
    <row r="132767" ht="12.75" customHeight="1" x14ac:dyDescent="0.2"/>
    <row r="132768" ht="12.75" customHeight="1" x14ac:dyDescent="0.2"/>
    <row r="132769" ht="12.75" customHeight="1" x14ac:dyDescent="0.2"/>
    <row r="132770" ht="12.75" customHeight="1" x14ac:dyDescent="0.2"/>
    <row r="132771" ht="12.75" customHeight="1" x14ac:dyDescent="0.2"/>
    <row r="132772" ht="12.75" customHeight="1" x14ac:dyDescent="0.2"/>
    <row r="132773" ht="12.75" customHeight="1" x14ac:dyDescent="0.2"/>
    <row r="132774" ht="12.75" customHeight="1" x14ac:dyDescent="0.2"/>
    <row r="132775" ht="12.75" customHeight="1" x14ac:dyDescent="0.2"/>
    <row r="132776" ht="12.75" customHeight="1" x14ac:dyDescent="0.2"/>
    <row r="132777" ht="12.75" customHeight="1" x14ac:dyDescent="0.2"/>
    <row r="132778" ht="12.75" customHeight="1" x14ac:dyDescent="0.2"/>
    <row r="132779" ht="12.75" customHeight="1" x14ac:dyDescent="0.2"/>
    <row r="132780" ht="12.75" customHeight="1" x14ac:dyDescent="0.2"/>
    <row r="132781" ht="12.75" customHeight="1" x14ac:dyDescent="0.2"/>
    <row r="132782" ht="12.75" customHeight="1" x14ac:dyDescent="0.2"/>
    <row r="132783" ht="12.75" customHeight="1" x14ac:dyDescent="0.2"/>
    <row r="132784" ht="12.75" customHeight="1" x14ac:dyDescent="0.2"/>
    <row r="132785" ht="12.75" customHeight="1" x14ac:dyDescent="0.2"/>
    <row r="132786" ht="12.75" customHeight="1" x14ac:dyDescent="0.2"/>
    <row r="132787" ht="12.75" customHeight="1" x14ac:dyDescent="0.2"/>
    <row r="132788" ht="12.75" customHeight="1" x14ac:dyDescent="0.2"/>
    <row r="132789" ht="12.75" customHeight="1" x14ac:dyDescent="0.2"/>
    <row r="132790" ht="12.75" customHeight="1" x14ac:dyDescent="0.2"/>
    <row r="132791" ht="12.75" customHeight="1" x14ac:dyDescent="0.2"/>
    <row r="132792" ht="12.75" customHeight="1" x14ac:dyDescent="0.2"/>
    <row r="132793" ht="12.75" customHeight="1" x14ac:dyDescent="0.2"/>
    <row r="132794" ht="12.75" customHeight="1" x14ac:dyDescent="0.2"/>
    <row r="132795" ht="12.75" customHeight="1" x14ac:dyDescent="0.2"/>
    <row r="132796" ht="12.75" customHeight="1" x14ac:dyDescent="0.2"/>
    <row r="132797" ht="12.75" customHeight="1" x14ac:dyDescent="0.2"/>
    <row r="132798" ht="12.75" customHeight="1" x14ac:dyDescent="0.2"/>
    <row r="132799" ht="12.75" customHeight="1" x14ac:dyDescent="0.2"/>
    <row r="132800" ht="12.75" customHeight="1" x14ac:dyDescent="0.2"/>
    <row r="132801" ht="12.75" customHeight="1" x14ac:dyDescent="0.2"/>
    <row r="132802" ht="12.75" customHeight="1" x14ac:dyDescent="0.2"/>
    <row r="132803" ht="12.75" customHeight="1" x14ac:dyDescent="0.2"/>
    <row r="132804" ht="12.75" customHeight="1" x14ac:dyDescent="0.2"/>
    <row r="132805" ht="12.75" customHeight="1" x14ac:dyDescent="0.2"/>
    <row r="132806" ht="12.75" customHeight="1" x14ac:dyDescent="0.2"/>
    <row r="132807" ht="12.75" customHeight="1" x14ac:dyDescent="0.2"/>
    <row r="132808" ht="12.75" customHeight="1" x14ac:dyDescent="0.2"/>
    <row r="132809" ht="12.75" customHeight="1" x14ac:dyDescent="0.2"/>
    <row r="132810" ht="12.75" customHeight="1" x14ac:dyDescent="0.2"/>
    <row r="132811" ht="12.75" customHeight="1" x14ac:dyDescent="0.2"/>
    <row r="132812" ht="12.75" customHeight="1" x14ac:dyDescent="0.2"/>
    <row r="132813" ht="12.75" customHeight="1" x14ac:dyDescent="0.2"/>
    <row r="132814" ht="12.75" customHeight="1" x14ac:dyDescent="0.2"/>
    <row r="132815" ht="12.75" customHeight="1" x14ac:dyDescent="0.2"/>
    <row r="132816" ht="12.75" customHeight="1" x14ac:dyDescent="0.2"/>
    <row r="132817" ht="12.75" customHeight="1" x14ac:dyDescent="0.2"/>
    <row r="132818" ht="12.75" customHeight="1" x14ac:dyDescent="0.2"/>
    <row r="132819" ht="12.75" customHeight="1" x14ac:dyDescent="0.2"/>
    <row r="132820" ht="12.75" customHeight="1" x14ac:dyDescent="0.2"/>
    <row r="132821" ht="12.75" customHeight="1" x14ac:dyDescent="0.2"/>
    <row r="132822" ht="12.75" customHeight="1" x14ac:dyDescent="0.2"/>
    <row r="132823" ht="12.75" customHeight="1" x14ac:dyDescent="0.2"/>
    <row r="132824" ht="12.75" customHeight="1" x14ac:dyDescent="0.2"/>
    <row r="132825" ht="12.75" customHeight="1" x14ac:dyDescent="0.2"/>
    <row r="132826" ht="12.75" customHeight="1" x14ac:dyDescent="0.2"/>
    <row r="132827" ht="12.75" customHeight="1" x14ac:dyDescent="0.2"/>
    <row r="132828" ht="12.75" customHeight="1" x14ac:dyDescent="0.2"/>
    <row r="132829" ht="12.75" customHeight="1" x14ac:dyDescent="0.2"/>
    <row r="132830" ht="12.75" customHeight="1" x14ac:dyDescent="0.2"/>
    <row r="132831" ht="12.75" customHeight="1" x14ac:dyDescent="0.2"/>
    <row r="132832" ht="12.75" customHeight="1" x14ac:dyDescent="0.2"/>
    <row r="132833" ht="12.75" customHeight="1" x14ac:dyDescent="0.2"/>
    <row r="132834" ht="12.75" customHeight="1" x14ac:dyDescent="0.2"/>
    <row r="132835" ht="12.75" customHeight="1" x14ac:dyDescent="0.2"/>
    <row r="132836" ht="12.75" customHeight="1" x14ac:dyDescent="0.2"/>
    <row r="132837" ht="12.75" customHeight="1" x14ac:dyDescent="0.2"/>
    <row r="132838" ht="12.75" customHeight="1" x14ac:dyDescent="0.2"/>
    <row r="132839" ht="12.75" customHeight="1" x14ac:dyDescent="0.2"/>
    <row r="132840" ht="12.75" customHeight="1" x14ac:dyDescent="0.2"/>
    <row r="132841" ht="12.75" customHeight="1" x14ac:dyDescent="0.2"/>
    <row r="132842" ht="12.75" customHeight="1" x14ac:dyDescent="0.2"/>
    <row r="132843" ht="12.75" customHeight="1" x14ac:dyDescent="0.2"/>
    <row r="132844" ht="12.75" customHeight="1" x14ac:dyDescent="0.2"/>
    <row r="132845" ht="12.75" customHeight="1" x14ac:dyDescent="0.2"/>
    <row r="132846" ht="12.75" customHeight="1" x14ac:dyDescent="0.2"/>
    <row r="132847" ht="12.75" customHeight="1" x14ac:dyDescent="0.2"/>
    <row r="132848" ht="12.75" customHeight="1" x14ac:dyDescent="0.2"/>
    <row r="132849" ht="12.75" customHeight="1" x14ac:dyDescent="0.2"/>
    <row r="132850" ht="12.75" customHeight="1" x14ac:dyDescent="0.2"/>
    <row r="132851" ht="12.75" customHeight="1" x14ac:dyDescent="0.2"/>
    <row r="132852" ht="12.75" customHeight="1" x14ac:dyDescent="0.2"/>
    <row r="132853" ht="12.75" customHeight="1" x14ac:dyDescent="0.2"/>
    <row r="132854" ht="12.75" customHeight="1" x14ac:dyDescent="0.2"/>
    <row r="132855" ht="12.75" customHeight="1" x14ac:dyDescent="0.2"/>
    <row r="132856" ht="12.75" customHeight="1" x14ac:dyDescent="0.2"/>
    <row r="132857" ht="12.75" customHeight="1" x14ac:dyDescent="0.2"/>
    <row r="132858" ht="12.75" customHeight="1" x14ac:dyDescent="0.2"/>
    <row r="132859" ht="12.75" customHeight="1" x14ac:dyDescent="0.2"/>
    <row r="132860" ht="12.75" customHeight="1" x14ac:dyDescent="0.2"/>
    <row r="132861" ht="12.75" customHeight="1" x14ac:dyDescent="0.2"/>
    <row r="132862" ht="12.75" customHeight="1" x14ac:dyDescent="0.2"/>
    <row r="132863" ht="12.75" customHeight="1" x14ac:dyDescent="0.2"/>
    <row r="132864" ht="12.75" customHeight="1" x14ac:dyDescent="0.2"/>
    <row r="132865" ht="12.75" customHeight="1" x14ac:dyDescent="0.2"/>
    <row r="132866" ht="12.75" customHeight="1" x14ac:dyDescent="0.2"/>
    <row r="132867" ht="12.75" customHeight="1" x14ac:dyDescent="0.2"/>
    <row r="132868" ht="12.75" customHeight="1" x14ac:dyDescent="0.2"/>
    <row r="132869" ht="12.75" customHeight="1" x14ac:dyDescent="0.2"/>
    <row r="132870" ht="12.75" customHeight="1" x14ac:dyDescent="0.2"/>
    <row r="132871" ht="12.75" customHeight="1" x14ac:dyDescent="0.2"/>
    <row r="132872" ht="12.75" customHeight="1" x14ac:dyDescent="0.2"/>
    <row r="132873" ht="12.75" customHeight="1" x14ac:dyDescent="0.2"/>
    <row r="132874" ht="12.75" customHeight="1" x14ac:dyDescent="0.2"/>
    <row r="132875" ht="12.75" customHeight="1" x14ac:dyDescent="0.2"/>
    <row r="132876" ht="12.75" customHeight="1" x14ac:dyDescent="0.2"/>
    <row r="132877" ht="12.75" customHeight="1" x14ac:dyDescent="0.2"/>
    <row r="132878" ht="12.75" customHeight="1" x14ac:dyDescent="0.2"/>
    <row r="132879" ht="12.75" customHeight="1" x14ac:dyDescent="0.2"/>
    <row r="132880" ht="12.75" customHeight="1" x14ac:dyDescent="0.2"/>
    <row r="132881" ht="12.75" customHeight="1" x14ac:dyDescent="0.2"/>
    <row r="132882" ht="12.75" customHeight="1" x14ac:dyDescent="0.2"/>
    <row r="132883" ht="12.75" customHeight="1" x14ac:dyDescent="0.2"/>
    <row r="132884" ht="12.75" customHeight="1" x14ac:dyDescent="0.2"/>
    <row r="132885" ht="12.75" customHeight="1" x14ac:dyDescent="0.2"/>
    <row r="132886" ht="12.75" customHeight="1" x14ac:dyDescent="0.2"/>
    <row r="132887" ht="12.75" customHeight="1" x14ac:dyDescent="0.2"/>
    <row r="132888" ht="12.75" customHeight="1" x14ac:dyDescent="0.2"/>
    <row r="132889" ht="12.75" customHeight="1" x14ac:dyDescent="0.2"/>
    <row r="132890" ht="12.75" customHeight="1" x14ac:dyDescent="0.2"/>
    <row r="132891" ht="12.75" customHeight="1" x14ac:dyDescent="0.2"/>
    <row r="132892" ht="12.75" customHeight="1" x14ac:dyDescent="0.2"/>
    <row r="132893" ht="12.75" customHeight="1" x14ac:dyDescent="0.2"/>
    <row r="132894" ht="12.75" customHeight="1" x14ac:dyDescent="0.2"/>
    <row r="132895" ht="12.75" customHeight="1" x14ac:dyDescent="0.2"/>
    <row r="132896" ht="12.75" customHeight="1" x14ac:dyDescent="0.2"/>
    <row r="132897" ht="12.75" customHeight="1" x14ac:dyDescent="0.2"/>
    <row r="132898" ht="12.75" customHeight="1" x14ac:dyDescent="0.2"/>
    <row r="132899" ht="12.75" customHeight="1" x14ac:dyDescent="0.2"/>
    <row r="132900" ht="12.75" customHeight="1" x14ac:dyDescent="0.2"/>
    <row r="132901" ht="12.75" customHeight="1" x14ac:dyDescent="0.2"/>
    <row r="132902" ht="12.75" customHeight="1" x14ac:dyDescent="0.2"/>
    <row r="132903" ht="12.75" customHeight="1" x14ac:dyDescent="0.2"/>
    <row r="132904" ht="12.75" customHeight="1" x14ac:dyDescent="0.2"/>
    <row r="132905" ht="12.75" customHeight="1" x14ac:dyDescent="0.2"/>
    <row r="132906" ht="12.75" customHeight="1" x14ac:dyDescent="0.2"/>
    <row r="132907" ht="12.75" customHeight="1" x14ac:dyDescent="0.2"/>
    <row r="132908" ht="12.75" customHeight="1" x14ac:dyDescent="0.2"/>
    <row r="132909" ht="12.75" customHeight="1" x14ac:dyDescent="0.2"/>
    <row r="132910" ht="12.75" customHeight="1" x14ac:dyDescent="0.2"/>
    <row r="132911" ht="12.75" customHeight="1" x14ac:dyDescent="0.2"/>
    <row r="132912" ht="12.75" customHeight="1" x14ac:dyDescent="0.2"/>
    <row r="132913" ht="12.75" customHeight="1" x14ac:dyDescent="0.2"/>
    <row r="132914" ht="12.75" customHeight="1" x14ac:dyDescent="0.2"/>
    <row r="132915" ht="12.75" customHeight="1" x14ac:dyDescent="0.2"/>
    <row r="132916" ht="12.75" customHeight="1" x14ac:dyDescent="0.2"/>
    <row r="132917" ht="12.75" customHeight="1" x14ac:dyDescent="0.2"/>
    <row r="132918" ht="12.75" customHeight="1" x14ac:dyDescent="0.2"/>
    <row r="132919" ht="12.75" customHeight="1" x14ac:dyDescent="0.2"/>
    <row r="132920" ht="12.75" customHeight="1" x14ac:dyDescent="0.2"/>
    <row r="132921" ht="12.75" customHeight="1" x14ac:dyDescent="0.2"/>
    <row r="132922" ht="12.75" customHeight="1" x14ac:dyDescent="0.2"/>
    <row r="132923" ht="12.75" customHeight="1" x14ac:dyDescent="0.2"/>
    <row r="132924" ht="12.75" customHeight="1" x14ac:dyDescent="0.2"/>
    <row r="132925" ht="12.75" customHeight="1" x14ac:dyDescent="0.2"/>
    <row r="132926" ht="12.75" customHeight="1" x14ac:dyDescent="0.2"/>
    <row r="132927" ht="12.75" customHeight="1" x14ac:dyDescent="0.2"/>
    <row r="132928" ht="12.75" customHeight="1" x14ac:dyDescent="0.2"/>
    <row r="132929" ht="12.75" customHeight="1" x14ac:dyDescent="0.2"/>
    <row r="132930" ht="12.75" customHeight="1" x14ac:dyDescent="0.2"/>
    <row r="132931" ht="12.75" customHeight="1" x14ac:dyDescent="0.2"/>
    <row r="132932" ht="12.75" customHeight="1" x14ac:dyDescent="0.2"/>
    <row r="132933" ht="12.75" customHeight="1" x14ac:dyDescent="0.2"/>
    <row r="132934" ht="12.75" customHeight="1" x14ac:dyDescent="0.2"/>
    <row r="132935" ht="12.75" customHeight="1" x14ac:dyDescent="0.2"/>
    <row r="132936" ht="12.75" customHeight="1" x14ac:dyDescent="0.2"/>
    <row r="132937" ht="12.75" customHeight="1" x14ac:dyDescent="0.2"/>
    <row r="132938" ht="12.75" customHeight="1" x14ac:dyDescent="0.2"/>
    <row r="132939" ht="12.75" customHeight="1" x14ac:dyDescent="0.2"/>
    <row r="132940" ht="12.75" customHeight="1" x14ac:dyDescent="0.2"/>
    <row r="132941" ht="12.75" customHeight="1" x14ac:dyDescent="0.2"/>
    <row r="132942" ht="12.75" customHeight="1" x14ac:dyDescent="0.2"/>
    <row r="132943" ht="12.75" customHeight="1" x14ac:dyDescent="0.2"/>
    <row r="132944" ht="12.75" customHeight="1" x14ac:dyDescent="0.2"/>
    <row r="132945" ht="12.75" customHeight="1" x14ac:dyDescent="0.2"/>
    <row r="132946" ht="12.75" customHeight="1" x14ac:dyDescent="0.2"/>
    <row r="132947" ht="12.75" customHeight="1" x14ac:dyDescent="0.2"/>
    <row r="132948" ht="12.75" customHeight="1" x14ac:dyDescent="0.2"/>
    <row r="132949" ht="12.75" customHeight="1" x14ac:dyDescent="0.2"/>
    <row r="132950" ht="12.75" customHeight="1" x14ac:dyDescent="0.2"/>
    <row r="132951" ht="12.75" customHeight="1" x14ac:dyDescent="0.2"/>
    <row r="132952" ht="12.75" customHeight="1" x14ac:dyDescent="0.2"/>
    <row r="132953" ht="12.75" customHeight="1" x14ac:dyDescent="0.2"/>
    <row r="132954" ht="12.75" customHeight="1" x14ac:dyDescent="0.2"/>
    <row r="132955" ht="12.75" customHeight="1" x14ac:dyDescent="0.2"/>
    <row r="132956" ht="12.75" customHeight="1" x14ac:dyDescent="0.2"/>
    <row r="132957" ht="12.75" customHeight="1" x14ac:dyDescent="0.2"/>
    <row r="132958" ht="12.75" customHeight="1" x14ac:dyDescent="0.2"/>
    <row r="132959" ht="12.75" customHeight="1" x14ac:dyDescent="0.2"/>
    <row r="132960" ht="12.75" customHeight="1" x14ac:dyDescent="0.2"/>
    <row r="132961" ht="12.75" customHeight="1" x14ac:dyDescent="0.2"/>
    <row r="132962" ht="12.75" customHeight="1" x14ac:dyDescent="0.2"/>
    <row r="132963" ht="12.75" customHeight="1" x14ac:dyDescent="0.2"/>
    <row r="132964" ht="12.75" customHeight="1" x14ac:dyDescent="0.2"/>
    <row r="132965" ht="12.75" customHeight="1" x14ac:dyDescent="0.2"/>
    <row r="132966" ht="12.75" customHeight="1" x14ac:dyDescent="0.2"/>
    <row r="132967" ht="12.75" customHeight="1" x14ac:dyDescent="0.2"/>
    <row r="132968" ht="12.75" customHeight="1" x14ac:dyDescent="0.2"/>
    <row r="132969" ht="12.75" customHeight="1" x14ac:dyDescent="0.2"/>
    <row r="132970" ht="12.75" customHeight="1" x14ac:dyDescent="0.2"/>
    <row r="132971" ht="12.75" customHeight="1" x14ac:dyDescent="0.2"/>
    <row r="132972" ht="12.75" customHeight="1" x14ac:dyDescent="0.2"/>
    <row r="132973" ht="12.75" customHeight="1" x14ac:dyDescent="0.2"/>
    <row r="132974" ht="12.75" customHeight="1" x14ac:dyDescent="0.2"/>
    <row r="132975" ht="12.75" customHeight="1" x14ac:dyDescent="0.2"/>
    <row r="132976" ht="12.75" customHeight="1" x14ac:dyDescent="0.2"/>
    <row r="132977" ht="12.75" customHeight="1" x14ac:dyDescent="0.2"/>
    <row r="132978" ht="12.75" customHeight="1" x14ac:dyDescent="0.2"/>
    <row r="132979" ht="12.75" customHeight="1" x14ac:dyDescent="0.2"/>
    <row r="132980" ht="12.75" customHeight="1" x14ac:dyDescent="0.2"/>
    <row r="132981" ht="12.75" customHeight="1" x14ac:dyDescent="0.2"/>
    <row r="132982" ht="12.75" customHeight="1" x14ac:dyDescent="0.2"/>
    <row r="132983" ht="12.75" customHeight="1" x14ac:dyDescent="0.2"/>
    <row r="132984" ht="12.75" customHeight="1" x14ac:dyDescent="0.2"/>
    <row r="132985" ht="12.75" customHeight="1" x14ac:dyDescent="0.2"/>
    <row r="132986" ht="12.75" customHeight="1" x14ac:dyDescent="0.2"/>
    <row r="132987" ht="12.75" customHeight="1" x14ac:dyDescent="0.2"/>
    <row r="132988" ht="12.75" customHeight="1" x14ac:dyDescent="0.2"/>
    <row r="132989" ht="12.75" customHeight="1" x14ac:dyDescent="0.2"/>
    <row r="132990" ht="12.75" customHeight="1" x14ac:dyDescent="0.2"/>
    <row r="132991" ht="12.75" customHeight="1" x14ac:dyDescent="0.2"/>
    <row r="132992" ht="12.75" customHeight="1" x14ac:dyDescent="0.2"/>
    <row r="132993" ht="12.75" customHeight="1" x14ac:dyDescent="0.2"/>
    <row r="132994" ht="12.75" customHeight="1" x14ac:dyDescent="0.2"/>
    <row r="132995" ht="12.75" customHeight="1" x14ac:dyDescent="0.2"/>
    <row r="132996" ht="12.75" customHeight="1" x14ac:dyDescent="0.2"/>
    <row r="132997" ht="12.75" customHeight="1" x14ac:dyDescent="0.2"/>
    <row r="132998" ht="12.75" customHeight="1" x14ac:dyDescent="0.2"/>
    <row r="132999" ht="12.75" customHeight="1" x14ac:dyDescent="0.2"/>
    <row r="133000" ht="12.75" customHeight="1" x14ac:dyDescent="0.2"/>
    <row r="133001" ht="12.75" customHeight="1" x14ac:dyDescent="0.2"/>
    <row r="133002" ht="12.75" customHeight="1" x14ac:dyDescent="0.2"/>
    <row r="133003" ht="12.75" customHeight="1" x14ac:dyDescent="0.2"/>
    <row r="133004" ht="12.75" customHeight="1" x14ac:dyDescent="0.2"/>
    <row r="133005" ht="12.75" customHeight="1" x14ac:dyDescent="0.2"/>
    <row r="133006" ht="12.75" customHeight="1" x14ac:dyDescent="0.2"/>
    <row r="133007" ht="12.75" customHeight="1" x14ac:dyDescent="0.2"/>
    <row r="133008" ht="12.75" customHeight="1" x14ac:dyDescent="0.2"/>
    <row r="133009" ht="12.75" customHeight="1" x14ac:dyDescent="0.2"/>
    <row r="133010" ht="12.75" customHeight="1" x14ac:dyDescent="0.2"/>
    <row r="133011" ht="12.75" customHeight="1" x14ac:dyDescent="0.2"/>
    <row r="133012" ht="12.75" customHeight="1" x14ac:dyDescent="0.2"/>
    <row r="133013" ht="12.75" customHeight="1" x14ac:dyDescent="0.2"/>
    <row r="133014" ht="12.75" customHeight="1" x14ac:dyDescent="0.2"/>
    <row r="133015" ht="12.75" customHeight="1" x14ac:dyDescent="0.2"/>
    <row r="133016" ht="12.75" customHeight="1" x14ac:dyDescent="0.2"/>
    <row r="133017" ht="12.75" customHeight="1" x14ac:dyDescent="0.2"/>
    <row r="133018" ht="12.75" customHeight="1" x14ac:dyDescent="0.2"/>
    <row r="133019" ht="12.75" customHeight="1" x14ac:dyDescent="0.2"/>
    <row r="133020" ht="12.75" customHeight="1" x14ac:dyDescent="0.2"/>
    <row r="133021" ht="12.75" customHeight="1" x14ac:dyDescent="0.2"/>
    <row r="133022" ht="12.75" customHeight="1" x14ac:dyDescent="0.2"/>
    <row r="133023" ht="12.75" customHeight="1" x14ac:dyDescent="0.2"/>
    <row r="133024" ht="12.75" customHeight="1" x14ac:dyDescent="0.2"/>
    <row r="133025" ht="12.75" customHeight="1" x14ac:dyDescent="0.2"/>
    <row r="133026" ht="12.75" customHeight="1" x14ac:dyDescent="0.2"/>
    <row r="133027" ht="12.75" customHeight="1" x14ac:dyDescent="0.2"/>
    <row r="133028" ht="12.75" customHeight="1" x14ac:dyDescent="0.2"/>
    <row r="133029" ht="12.75" customHeight="1" x14ac:dyDescent="0.2"/>
    <row r="133030" ht="12.75" customHeight="1" x14ac:dyDescent="0.2"/>
    <row r="133031" ht="12.75" customHeight="1" x14ac:dyDescent="0.2"/>
    <row r="133032" ht="12.75" customHeight="1" x14ac:dyDescent="0.2"/>
    <row r="133033" ht="12.75" customHeight="1" x14ac:dyDescent="0.2"/>
    <row r="133034" ht="12.75" customHeight="1" x14ac:dyDescent="0.2"/>
    <row r="133035" ht="12.75" customHeight="1" x14ac:dyDescent="0.2"/>
    <row r="133036" ht="12.75" customHeight="1" x14ac:dyDescent="0.2"/>
    <row r="133037" ht="12.75" customHeight="1" x14ac:dyDescent="0.2"/>
    <row r="133038" ht="12.75" customHeight="1" x14ac:dyDescent="0.2"/>
    <row r="133039" ht="12.75" customHeight="1" x14ac:dyDescent="0.2"/>
    <row r="133040" ht="12.75" customHeight="1" x14ac:dyDescent="0.2"/>
    <row r="133041" ht="12.75" customHeight="1" x14ac:dyDescent="0.2"/>
    <row r="133042" ht="12.75" customHeight="1" x14ac:dyDescent="0.2"/>
    <row r="133043" ht="12.75" customHeight="1" x14ac:dyDescent="0.2"/>
    <row r="133044" ht="12.75" customHeight="1" x14ac:dyDescent="0.2"/>
    <row r="133045" ht="12.75" customHeight="1" x14ac:dyDescent="0.2"/>
    <row r="133046" ht="12.75" customHeight="1" x14ac:dyDescent="0.2"/>
    <row r="133047" ht="12.75" customHeight="1" x14ac:dyDescent="0.2"/>
    <row r="133048" ht="12.75" customHeight="1" x14ac:dyDescent="0.2"/>
    <row r="133049" ht="12.75" customHeight="1" x14ac:dyDescent="0.2"/>
    <row r="133050" ht="12.75" customHeight="1" x14ac:dyDescent="0.2"/>
    <row r="133051" ht="12.75" customHeight="1" x14ac:dyDescent="0.2"/>
    <row r="133052" ht="12.75" customHeight="1" x14ac:dyDescent="0.2"/>
    <row r="133053" ht="12.75" customHeight="1" x14ac:dyDescent="0.2"/>
    <row r="133054" ht="12.75" customHeight="1" x14ac:dyDescent="0.2"/>
    <row r="133055" ht="12.75" customHeight="1" x14ac:dyDescent="0.2"/>
    <row r="133056" ht="12.75" customHeight="1" x14ac:dyDescent="0.2"/>
    <row r="133057" ht="12.75" customHeight="1" x14ac:dyDescent="0.2"/>
    <row r="133058" ht="12.75" customHeight="1" x14ac:dyDescent="0.2"/>
    <row r="133059" ht="12.75" customHeight="1" x14ac:dyDescent="0.2"/>
    <row r="133060" ht="12.75" customHeight="1" x14ac:dyDescent="0.2"/>
    <row r="133061" ht="12.75" customHeight="1" x14ac:dyDescent="0.2"/>
    <row r="133062" ht="12.75" customHeight="1" x14ac:dyDescent="0.2"/>
    <row r="133063" ht="12.75" customHeight="1" x14ac:dyDescent="0.2"/>
    <row r="133064" ht="12.75" customHeight="1" x14ac:dyDescent="0.2"/>
    <row r="133065" ht="12.75" customHeight="1" x14ac:dyDescent="0.2"/>
    <row r="133066" ht="12.75" customHeight="1" x14ac:dyDescent="0.2"/>
    <row r="133067" ht="12.75" customHeight="1" x14ac:dyDescent="0.2"/>
    <row r="133068" ht="12.75" customHeight="1" x14ac:dyDescent="0.2"/>
    <row r="133069" ht="12.75" customHeight="1" x14ac:dyDescent="0.2"/>
    <row r="133070" ht="12.75" customHeight="1" x14ac:dyDescent="0.2"/>
    <row r="133071" ht="12.75" customHeight="1" x14ac:dyDescent="0.2"/>
    <row r="133072" ht="12.75" customHeight="1" x14ac:dyDescent="0.2"/>
    <row r="133073" ht="12.75" customHeight="1" x14ac:dyDescent="0.2"/>
    <row r="133074" ht="12.75" customHeight="1" x14ac:dyDescent="0.2"/>
    <row r="133075" ht="12.75" customHeight="1" x14ac:dyDescent="0.2"/>
    <row r="133076" ht="12.75" customHeight="1" x14ac:dyDescent="0.2"/>
    <row r="133077" ht="12.75" customHeight="1" x14ac:dyDescent="0.2"/>
    <row r="133078" ht="12.75" customHeight="1" x14ac:dyDescent="0.2"/>
    <row r="133079" ht="12.75" customHeight="1" x14ac:dyDescent="0.2"/>
    <row r="133080" ht="12.75" customHeight="1" x14ac:dyDescent="0.2"/>
    <row r="133081" ht="12.75" customHeight="1" x14ac:dyDescent="0.2"/>
    <row r="133082" ht="12.75" customHeight="1" x14ac:dyDescent="0.2"/>
    <row r="133083" ht="12.75" customHeight="1" x14ac:dyDescent="0.2"/>
    <row r="133084" ht="12.75" customHeight="1" x14ac:dyDescent="0.2"/>
    <row r="133085" ht="12.75" customHeight="1" x14ac:dyDescent="0.2"/>
    <row r="133086" ht="12.75" customHeight="1" x14ac:dyDescent="0.2"/>
    <row r="133087" ht="12.75" customHeight="1" x14ac:dyDescent="0.2"/>
    <row r="133088" ht="12.75" customHeight="1" x14ac:dyDescent="0.2"/>
    <row r="133089" ht="12.75" customHeight="1" x14ac:dyDescent="0.2"/>
    <row r="133090" ht="12.75" customHeight="1" x14ac:dyDescent="0.2"/>
    <row r="133091" ht="12.75" customHeight="1" x14ac:dyDescent="0.2"/>
    <row r="133092" ht="12.75" customHeight="1" x14ac:dyDescent="0.2"/>
    <row r="133093" ht="12.75" customHeight="1" x14ac:dyDescent="0.2"/>
    <row r="133094" ht="12.75" customHeight="1" x14ac:dyDescent="0.2"/>
    <row r="133095" ht="12.75" customHeight="1" x14ac:dyDescent="0.2"/>
    <row r="133096" ht="12.75" customHeight="1" x14ac:dyDescent="0.2"/>
    <row r="133097" ht="12.75" customHeight="1" x14ac:dyDescent="0.2"/>
    <row r="133098" ht="12.75" customHeight="1" x14ac:dyDescent="0.2"/>
    <row r="133099" ht="12.75" customHeight="1" x14ac:dyDescent="0.2"/>
    <row r="133100" ht="12.75" customHeight="1" x14ac:dyDescent="0.2"/>
    <row r="133101" ht="12.75" customHeight="1" x14ac:dyDescent="0.2"/>
    <row r="133102" ht="12.75" customHeight="1" x14ac:dyDescent="0.2"/>
    <row r="133103" ht="12.75" customHeight="1" x14ac:dyDescent="0.2"/>
    <row r="133104" ht="12.75" customHeight="1" x14ac:dyDescent="0.2"/>
    <row r="133105" ht="12.75" customHeight="1" x14ac:dyDescent="0.2"/>
    <row r="133106" ht="12.75" customHeight="1" x14ac:dyDescent="0.2"/>
    <row r="133107" ht="12.75" customHeight="1" x14ac:dyDescent="0.2"/>
    <row r="133108" ht="12.75" customHeight="1" x14ac:dyDescent="0.2"/>
    <row r="133109" ht="12.75" customHeight="1" x14ac:dyDescent="0.2"/>
    <row r="133110" ht="12.75" customHeight="1" x14ac:dyDescent="0.2"/>
    <row r="133111" ht="12.75" customHeight="1" x14ac:dyDescent="0.2"/>
    <row r="133112" ht="12.75" customHeight="1" x14ac:dyDescent="0.2"/>
    <row r="133113" ht="12.75" customHeight="1" x14ac:dyDescent="0.2"/>
    <row r="133114" ht="12.75" customHeight="1" x14ac:dyDescent="0.2"/>
    <row r="133115" ht="12.75" customHeight="1" x14ac:dyDescent="0.2"/>
    <row r="133116" ht="12.75" customHeight="1" x14ac:dyDescent="0.2"/>
    <row r="133117" ht="12.75" customHeight="1" x14ac:dyDescent="0.2"/>
    <row r="133118" ht="12.75" customHeight="1" x14ac:dyDescent="0.2"/>
    <row r="133119" ht="12.75" customHeight="1" x14ac:dyDescent="0.2"/>
    <row r="133120" ht="12.75" customHeight="1" x14ac:dyDescent="0.2"/>
    <row r="133121" ht="12.75" customHeight="1" x14ac:dyDescent="0.2"/>
    <row r="133122" ht="12.75" customHeight="1" x14ac:dyDescent="0.2"/>
    <row r="133123" ht="12.75" customHeight="1" x14ac:dyDescent="0.2"/>
    <row r="133124" ht="12.75" customHeight="1" x14ac:dyDescent="0.2"/>
    <row r="133125" ht="12.75" customHeight="1" x14ac:dyDescent="0.2"/>
    <row r="133126" ht="12.75" customHeight="1" x14ac:dyDescent="0.2"/>
    <row r="133127" ht="12.75" customHeight="1" x14ac:dyDescent="0.2"/>
    <row r="133128" ht="12.75" customHeight="1" x14ac:dyDescent="0.2"/>
    <row r="133129" ht="12.75" customHeight="1" x14ac:dyDescent="0.2"/>
    <row r="133130" ht="12.75" customHeight="1" x14ac:dyDescent="0.2"/>
    <row r="133131" ht="12.75" customHeight="1" x14ac:dyDescent="0.2"/>
    <row r="133132" ht="12.75" customHeight="1" x14ac:dyDescent="0.2"/>
    <row r="133133" ht="12.75" customHeight="1" x14ac:dyDescent="0.2"/>
    <row r="133134" ht="12.75" customHeight="1" x14ac:dyDescent="0.2"/>
    <row r="133135" ht="12.75" customHeight="1" x14ac:dyDescent="0.2"/>
    <row r="133136" ht="12.75" customHeight="1" x14ac:dyDescent="0.2"/>
    <row r="133137" ht="12.75" customHeight="1" x14ac:dyDescent="0.2"/>
    <row r="133138" ht="12.75" customHeight="1" x14ac:dyDescent="0.2"/>
    <row r="133139" ht="12.75" customHeight="1" x14ac:dyDescent="0.2"/>
    <row r="133140" ht="12.75" customHeight="1" x14ac:dyDescent="0.2"/>
    <row r="133141" ht="12.75" customHeight="1" x14ac:dyDescent="0.2"/>
    <row r="133142" ht="12.75" customHeight="1" x14ac:dyDescent="0.2"/>
    <row r="133143" ht="12.75" customHeight="1" x14ac:dyDescent="0.2"/>
    <row r="133144" ht="12.75" customHeight="1" x14ac:dyDescent="0.2"/>
    <row r="133145" ht="12.75" customHeight="1" x14ac:dyDescent="0.2"/>
    <row r="133146" ht="12.75" customHeight="1" x14ac:dyDescent="0.2"/>
    <row r="133147" ht="12.75" customHeight="1" x14ac:dyDescent="0.2"/>
    <row r="133148" ht="12.75" customHeight="1" x14ac:dyDescent="0.2"/>
    <row r="133149" ht="12.75" customHeight="1" x14ac:dyDescent="0.2"/>
    <row r="133150" ht="12.75" customHeight="1" x14ac:dyDescent="0.2"/>
    <row r="133151" ht="12.75" customHeight="1" x14ac:dyDescent="0.2"/>
    <row r="133152" ht="12.75" customHeight="1" x14ac:dyDescent="0.2"/>
    <row r="133153" ht="12.75" customHeight="1" x14ac:dyDescent="0.2"/>
    <row r="133154" ht="12.75" customHeight="1" x14ac:dyDescent="0.2"/>
    <row r="133155" ht="12.75" customHeight="1" x14ac:dyDescent="0.2"/>
    <row r="133156" ht="12.75" customHeight="1" x14ac:dyDescent="0.2"/>
    <row r="133157" ht="12.75" customHeight="1" x14ac:dyDescent="0.2"/>
    <row r="133158" ht="12.75" customHeight="1" x14ac:dyDescent="0.2"/>
    <row r="133159" ht="12.75" customHeight="1" x14ac:dyDescent="0.2"/>
    <row r="133160" ht="12.75" customHeight="1" x14ac:dyDescent="0.2"/>
    <row r="133161" ht="12.75" customHeight="1" x14ac:dyDescent="0.2"/>
    <row r="133162" ht="12.75" customHeight="1" x14ac:dyDescent="0.2"/>
    <row r="133163" ht="12.75" customHeight="1" x14ac:dyDescent="0.2"/>
    <row r="133164" ht="12.75" customHeight="1" x14ac:dyDescent="0.2"/>
    <row r="133165" ht="12.75" customHeight="1" x14ac:dyDescent="0.2"/>
    <row r="133166" ht="12.75" customHeight="1" x14ac:dyDescent="0.2"/>
    <row r="133167" ht="12.75" customHeight="1" x14ac:dyDescent="0.2"/>
    <row r="133168" ht="12.75" customHeight="1" x14ac:dyDescent="0.2"/>
    <row r="133169" ht="12.75" customHeight="1" x14ac:dyDescent="0.2"/>
    <row r="133170" ht="12.75" customHeight="1" x14ac:dyDescent="0.2"/>
    <row r="133171" ht="12.75" customHeight="1" x14ac:dyDescent="0.2"/>
    <row r="133172" ht="12.75" customHeight="1" x14ac:dyDescent="0.2"/>
    <row r="133173" ht="12.75" customHeight="1" x14ac:dyDescent="0.2"/>
    <row r="133174" ht="12.75" customHeight="1" x14ac:dyDescent="0.2"/>
    <row r="133175" ht="12.75" customHeight="1" x14ac:dyDescent="0.2"/>
    <row r="133176" ht="12.75" customHeight="1" x14ac:dyDescent="0.2"/>
    <row r="133177" ht="12.75" customHeight="1" x14ac:dyDescent="0.2"/>
    <row r="133178" ht="12.75" customHeight="1" x14ac:dyDescent="0.2"/>
    <row r="133179" ht="12.75" customHeight="1" x14ac:dyDescent="0.2"/>
    <row r="133180" ht="12.75" customHeight="1" x14ac:dyDescent="0.2"/>
    <row r="133181" ht="12.75" customHeight="1" x14ac:dyDescent="0.2"/>
    <row r="133182" ht="12.75" customHeight="1" x14ac:dyDescent="0.2"/>
    <row r="133183" ht="12.75" customHeight="1" x14ac:dyDescent="0.2"/>
    <row r="133184" ht="12.75" customHeight="1" x14ac:dyDescent="0.2"/>
    <row r="133185" ht="12.75" customHeight="1" x14ac:dyDescent="0.2"/>
    <row r="133186" ht="12.75" customHeight="1" x14ac:dyDescent="0.2"/>
    <row r="133187" ht="12.75" customHeight="1" x14ac:dyDescent="0.2"/>
    <row r="133188" ht="12.75" customHeight="1" x14ac:dyDescent="0.2"/>
    <row r="133189" ht="12.75" customHeight="1" x14ac:dyDescent="0.2"/>
    <row r="133190" ht="12.75" customHeight="1" x14ac:dyDescent="0.2"/>
    <row r="133191" ht="12.75" customHeight="1" x14ac:dyDescent="0.2"/>
    <row r="133192" ht="12.75" customHeight="1" x14ac:dyDescent="0.2"/>
    <row r="133193" ht="12.75" customHeight="1" x14ac:dyDescent="0.2"/>
    <row r="133194" ht="12.75" customHeight="1" x14ac:dyDescent="0.2"/>
    <row r="133195" ht="12.75" customHeight="1" x14ac:dyDescent="0.2"/>
    <row r="133196" ht="12.75" customHeight="1" x14ac:dyDescent="0.2"/>
    <row r="133197" ht="12.75" customHeight="1" x14ac:dyDescent="0.2"/>
    <row r="133198" ht="12.75" customHeight="1" x14ac:dyDescent="0.2"/>
    <row r="133199" ht="12.75" customHeight="1" x14ac:dyDescent="0.2"/>
    <row r="133200" ht="12.75" customHeight="1" x14ac:dyDescent="0.2"/>
    <row r="133201" ht="12.75" customHeight="1" x14ac:dyDescent="0.2"/>
    <row r="133202" ht="12.75" customHeight="1" x14ac:dyDescent="0.2"/>
    <row r="133203" ht="12.75" customHeight="1" x14ac:dyDescent="0.2"/>
    <row r="133204" ht="12.75" customHeight="1" x14ac:dyDescent="0.2"/>
    <row r="133205" ht="12.75" customHeight="1" x14ac:dyDescent="0.2"/>
    <row r="133206" ht="12.75" customHeight="1" x14ac:dyDescent="0.2"/>
    <row r="133207" ht="12.75" customHeight="1" x14ac:dyDescent="0.2"/>
    <row r="133208" ht="12.75" customHeight="1" x14ac:dyDescent="0.2"/>
    <row r="133209" ht="12.75" customHeight="1" x14ac:dyDescent="0.2"/>
    <row r="133210" ht="12.75" customHeight="1" x14ac:dyDescent="0.2"/>
    <row r="133211" ht="12.75" customHeight="1" x14ac:dyDescent="0.2"/>
    <row r="133212" ht="12.75" customHeight="1" x14ac:dyDescent="0.2"/>
    <row r="133213" ht="12.75" customHeight="1" x14ac:dyDescent="0.2"/>
    <row r="133214" ht="12.75" customHeight="1" x14ac:dyDescent="0.2"/>
    <row r="133215" ht="12.75" customHeight="1" x14ac:dyDescent="0.2"/>
    <row r="133216" ht="12.75" customHeight="1" x14ac:dyDescent="0.2"/>
    <row r="133217" ht="12.75" customHeight="1" x14ac:dyDescent="0.2"/>
    <row r="133218" ht="12.75" customHeight="1" x14ac:dyDescent="0.2"/>
    <row r="133219" ht="12.75" customHeight="1" x14ac:dyDescent="0.2"/>
    <row r="133220" ht="12.75" customHeight="1" x14ac:dyDescent="0.2"/>
    <row r="133221" ht="12.75" customHeight="1" x14ac:dyDescent="0.2"/>
    <row r="133222" ht="12.75" customHeight="1" x14ac:dyDescent="0.2"/>
    <row r="133223" ht="12.75" customHeight="1" x14ac:dyDescent="0.2"/>
    <row r="133224" ht="12.75" customHeight="1" x14ac:dyDescent="0.2"/>
    <row r="133225" ht="12.75" customHeight="1" x14ac:dyDescent="0.2"/>
    <row r="133226" ht="12.75" customHeight="1" x14ac:dyDescent="0.2"/>
    <row r="133227" ht="12.75" customHeight="1" x14ac:dyDescent="0.2"/>
    <row r="133228" ht="12.75" customHeight="1" x14ac:dyDescent="0.2"/>
    <row r="133229" ht="12.75" customHeight="1" x14ac:dyDescent="0.2"/>
    <row r="133230" ht="12.75" customHeight="1" x14ac:dyDescent="0.2"/>
    <row r="133231" ht="12.75" customHeight="1" x14ac:dyDescent="0.2"/>
    <row r="133232" ht="12.75" customHeight="1" x14ac:dyDescent="0.2"/>
    <row r="133233" ht="12.75" customHeight="1" x14ac:dyDescent="0.2"/>
    <row r="133234" ht="12.75" customHeight="1" x14ac:dyDescent="0.2"/>
    <row r="133235" ht="12.75" customHeight="1" x14ac:dyDescent="0.2"/>
    <row r="133236" ht="12.75" customHeight="1" x14ac:dyDescent="0.2"/>
    <row r="133237" ht="12.75" customHeight="1" x14ac:dyDescent="0.2"/>
    <row r="133238" ht="12.75" customHeight="1" x14ac:dyDescent="0.2"/>
    <row r="133239" ht="12.75" customHeight="1" x14ac:dyDescent="0.2"/>
    <row r="133240" ht="12.75" customHeight="1" x14ac:dyDescent="0.2"/>
    <row r="133241" ht="12.75" customHeight="1" x14ac:dyDescent="0.2"/>
    <row r="133242" ht="12.75" customHeight="1" x14ac:dyDescent="0.2"/>
    <row r="133243" ht="12.75" customHeight="1" x14ac:dyDescent="0.2"/>
    <row r="133244" ht="12.75" customHeight="1" x14ac:dyDescent="0.2"/>
    <row r="133245" ht="12.75" customHeight="1" x14ac:dyDescent="0.2"/>
    <row r="133246" ht="12.75" customHeight="1" x14ac:dyDescent="0.2"/>
    <row r="133247" ht="12.75" customHeight="1" x14ac:dyDescent="0.2"/>
    <row r="133248" ht="12.75" customHeight="1" x14ac:dyDescent="0.2"/>
    <row r="133249" ht="12.75" customHeight="1" x14ac:dyDescent="0.2"/>
    <row r="133250" ht="12.75" customHeight="1" x14ac:dyDescent="0.2"/>
    <row r="133251" ht="12.75" customHeight="1" x14ac:dyDescent="0.2"/>
    <row r="133252" ht="12.75" customHeight="1" x14ac:dyDescent="0.2"/>
    <row r="133253" ht="12.75" customHeight="1" x14ac:dyDescent="0.2"/>
    <row r="133254" ht="12.75" customHeight="1" x14ac:dyDescent="0.2"/>
    <row r="133255" ht="12.75" customHeight="1" x14ac:dyDescent="0.2"/>
    <row r="133256" ht="12.75" customHeight="1" x14ac:dyDescent="0.2"/>
    <row r="133257" ht="12.75" customHeight="1" x14ac:dyDescent="0.2"/>
    <row r="133258" ht="12.75" customHeight="1" x14ac:dyDescent="0.2"/>
    <row r="133259" ht="12.75" customHeight="1" x14ac:dyDescent="0.2"/>
    <row r="133260" ht="12.75" customHeight="1" x14ac:dyDescent="0.2"/>
    <row r="133261" ht="12.75" customHeight="1" x14ac:dyDescent="0.2"/>
    <row r="133262" ht="12.75" customHeight="1" x14ac:dyDescent="0.2"/>
    <row r="133263" ht="12.75" customHeight="1" x14ac:dyDescent="0.2"/>
    <row r="133264" ht="12.75" customHeight="1" x14ac:dyDescent="0.2"/>
    <row r="133265" ht="12.75" customHeight="1" x14ac:dyDescent="0.2"/>
    <row r="133266" ht="12.75" customHeight="1" x14ac:dyDescent="0.2"/>
    <row r="133267" ht="12.75" customHeight="1" x14ac:dyDescent="0.2"/>
    <row r="133268" ht="12.75" customHeight="1" x14ac:dyDescent="0.2"/>
    <row r="133269" ht="12.75" customHeight="1" x14ac:dyDescent="0.2"/>
    <row r="133270" ht="12.75" customHeight="1" x14ac:dyDescent="0.2"/>
    <row r="133271" ht="12.75" customHeight="1" x14ac:dyDescent="0.2"/>
    <row r="133272" ht="12.75" customHeight="1" x14ac:dyDescent="0.2"/>
    <row r="133273" ht="12.75" customHeight="1" x14ac:dyDescent="0.2"/>
    <row r="133274" ht="12.75" customHeight="1" x14ac:dyDescent="0.2"/>
    <row r="133275" ht="12.75" customHeight="1" x14ac:dyDescent="0.2"/>
    <row r="133276" ht="12.75" customHeight="1" x14ac:dyDescent="0.2"/>
    <row r="133277" ht="12.75" customHeight="1" x14ac:dyDescent="0.2"/>
    <row r="133278" ht="12.75" customHeight="1" x14ac:dyDescent="0.2"/>
    <row r="133279" ht="12.75" customHeight="1" x14ac:dyDescent="0.2"/>
    <row r="133280" ht="12.75" customHeight="1" x14ac:dyDescent="0.2"/>
    <row r="133281" ht="12.75" customHeight="1" x14ac:dyDescent="0.2"/>
    <row r="133282" ht="12.75" customHeight="1" x14ac:dyDescent="0.2"/>
    <row r="133283" ht="12.75" customHeight="1" x14ac:dyDescent="0.2"/>
    <row r="133284" ht="12.75" customHeight="1" x14ac:dyDescent="0.2"/>
    <row r="133285" ht="12.75" customHeight="1" x14ac:dyDescent="0.2"/>
    <row r="133286" ht="12.75" customHeight="1" x14ac:dyDescent="0.2"/>
    <row r="133287" ht="12.75" customHeight="1" x14ac:dyDescent="0.2"/>
    <row r="133288" ht="12.75" customHeight="1" x14ac:dyDescent="0.2"/>
    <row r="133289" ht="12.75" customHeight="1" x14ac:dyDescent="0.2"/>
    <row r="133290" ht="12.75" customHeight="1" x14ac:dyDescent="0.2"/>
    <row r="133291" ht="12.75" customHeight="1" x14ac:dyDescent="0.2"/>
    <row r="133292" ht="12.75" customHeight="1" x14ac:dyDescent="0.2"/>
    <row r="133293" ht="12.75" customHeight="1" x14ac:dyDescent="0.2"/>
    <row r="133294" ht="12.75" customHeight="1" x14ac:dyDescent="0.2"/>
    <row r="133295" ht="12.75" customHeight="1" x14ac:dyDescent="0.2"/>
    <row r="133296" ht="12.75" customHeight="1" x14ac:dyDescent="0.2"/>
    <row r="133297" ht="12.75" customHeight="1" x14ac:dyDescent="0.2"/>
    <row r="133298" ht="12.75" customHeight="1" x14ac:dyDescent="0.2"/>
    <row r="133299" ht="12.75" customHeight="1" x14ac:dyDescent="0.2"/>
    <row r="133300" ht="12.75" customHeight="1" x14ac:dyDescent="0.2"/>
    <row r="133301" ht="12.75" customHeight="1" x14ac:dyDescent="0.2"/>
    <row r="133302" ht="12.75" customHeight="1" x14ac:dyDescent="0.2"/>
    <row r="133303" ht="12.75" customHeight="1" x14ac:dyDescent="0.2"/>
    <row r="133304" ht="12.75" customHeight="1" x14ac:dyDescent="0.2"/>
    <row r="133305" ht="12.75" customHeight="1" x14ac:dyDescent="0.2"/>
    <row r="133306" ht="12.75" customHeight="1" x14ac:dyDescent="0.2"/>
    <row r="133307" ht="12.75" customHeight="1" x14ac:dyDescent="0.2"/>
    <row r="133308" ht="12.75" customHeight="1" x14ac:dyDescent="0.2"/>
    <row r="133309" ht="12.75" customHeight="1" x14ac:dyDescent="0.2"/>
    <row r="133310" ht="12.75" customHeight="1" x14ac:dyDescent="0.2"/>
    <row r="133311" ht="12.75" customHeight="1" x14ac:dyDescent="0.2"/>
    <row r="133312" ht="12.75" customHeight="1" x14ac:dyDescent="0.2"/>
    <row r="133313" ht="12.75" customHeight="1" x14ac:dyDescent="0.2"/>
    <row r="133314" ht="12.75" customHeight="1" x14ac:dyDescent="0.2"/>
    <row r="133315" ht="12.75" customHeight="1" x14ac:dyDescent="0.2"/>
    <row r="133316" ht="12.75" customHeight="1" x14ac:dyDescent="0.2"/>
    <row r="133317" ht="12.75" customHeight="1" x14ac:dyDescent="0.2"/>
    <row r="133318" ht="12.75" customHeight="1" x14ac:dyDescent="0.2"/>
    <row r="133319" ht="12.75" customHeight="1" x14ac:dyDescent="0.2"/>
    <row r="133320" ht="12.75" customHeight="1" x14ac:dyDescent="0.2"/>
    <row r="133321" ht="12.75" customHeight="1" x14ac:dyDescent="0.2"/>
    <row r="133322" ht="12.75" customHeight="1" x14ac:dyDescent="0.2"/>
    <row r="133323" ht="12.75" customHeight="1" x14ac:dyDescent="0.2"/>
    <row r="133324" ht="12.75" customHeight="1" x14ac:dyDescent="0.2"/>
    <row r="133325" ht="12.75" customHeight="1" x14ac:dyDescent="0.2"/>
    <row r="133326" ht="12.75" customHeight="1" x14ac:dyDescent="0.2"/>
    <row r="133327" ht="12.75" customHeight="1" x14ac:dyDescent="0.2"/>
    <row r="133328" ht="12.75" customHeight="1" x14ac:dyDescent="0.2"/>
    <row r="133329" ht="12.75" customHeight="1" x14ac:dyDescent="0.2"/>
    <row r="133330" ht="12.75" customHeight="1" x14ac:dyDescent="0.2"/>
    <row r="133331" ht="12.75" customHeight="1" x14ac:dyDescent="0.2"/>
    <row r="133332" ht="12.75" customHeight="1" x14ac:dyDescent="0.2"/>
    <row r="133333" ht="12.75" customHeight="1" x14ac:dyDescent="0.2"/>
    <row r="133334" ht="12.75" customHeight="1" x14ac:dyDescent="0.2"/>
    <row r="133335" ht="12.75" customHeight="1" x14ac:dyDescent="0.2"/>
    <row r="133336" ht="12.75" customHeight="1" x14ac:dyDescent="0.2"/>
    <row r="133337" ht="12.75" customHeight="1" x14ac:dyDescent="0.2"/>
    <row r="133338" ht="12.75" customHeight="1" x14ac:dyDescent="0.2"/>
    <row r="133339" ht="12.75" customHeight="1" x14ac:dyDescent="0.2"/>
    <row r="133340" ht="12.75" customHeight="1" x14ac:dyDescent="0.2"/>
    <row r="133341" ht="12.75" customHeight="1" x14ac:dyDescent="0.2"/>
    <row r="133342" ht="12.75" customHeight="1" x14ac:dyDescent="0.2"/>
    <row r="133343" ht="12.75" customHeight="1" x14ac:dyDescent="0.2"/>
    <row r="133344" ht="12.75" customHeight="1" x14ac:dyDescent="0.2"/>
    <row r="133345" ht="12.75" customHeight="1" x14ac:dyDescent="0.2"/>
    <row r="133346" ht="12.75" customHeight="1" x14ac:dyDescent="0.2"/>
    <row r="133347" ht="12.75" customHeight="1" x14ac:dyDescent="0.2"/>
    <row r="133348" ht="12.75" customHeight="1" x14ac:dyDescent="0.2"/>
    <row r="133349" ht="12.75" customHeight="1" x14ac:dyDescent="0.2"/>
    <row r="133350" ht="12.75" customHeight="1" x14ac:dyDescent="0.2"/>
    <row r="133351" ht="12.75" customHeight="1" x14ac:dyDescent="0.2"/>
    <row r="133352" ht="12.75" customHeight="1" x14ac:dyDescent="0.2"/>
    <row r="133353" ht="12.75" customHeight="1" x14ac:dyDescent="0.2"/>
    <row r="133354" ht="12.75" customHeight="1" x14ac:dyDescent="0.2"/>
    <row r="133355" ht="12.75" customHeight="1" x14ac:dyDescent="0.2"/>
    <row r="133356" ht="12.75" customHeight="1" x14ac:dyDescent="0.2"/>
    <row r="133357" ht="12.75" customHeight="1" x14ac:dyDescent="0.2"/>
    <row r="133358" ht="12.75" customHeight="1" x14ac:dyDescent="0.2"/>
    <row r="133359" ht="12.75" customHeight="1" x14ac:dyDescent="0.2"/>
    <row r="133360" ht="12.75" customHeight="1" x14ac:dyDescent="0.2"/>
    <row r="133361" ht="12.75" customHeight="1" x14ac:dyDescent="0.2"/>
    <row r="133362" ht="12.75" customHeight="1" x14ac:dyDescent="0.2"/>
    <row r="133363" ht="12.75" customHeight="1" x14ac:dyDescent="0.2"/>
    <row r="133364" ht="12.75" customHeight="1" x14ac:dyDescent="0.2"/>
    <row r="133365" ht="12.75" customHeight="1" x14ac:dyDescent="0.2"/>
    <row r="133366" ht="12.75" customHeight="1" x14ac:dyDescent="0.2"/>
    <row r="133367" ht="12.75" customHeight="1" x14ac:dyDescent="0.2"/>
    <row r="133368" ht="12.75" customHeight="1" x14ac:dyDescent="0.2"/>
    <row r="133369" ht="12.75" customHeight="1" x14ac:dyDescent="0.2"/>
    <row r="133370" ht="12.75" customHeight="1" x14ac:dyDescent="0.2"/>
    <row r="133371" ht="12.75" customHeight="1" x14ac:dyDescent="0.2"/>
    <row r="133372" ht="12.75" customHeight="1" x14ac:dyDescent="0.2"/>
    <row r="133373" ht="12.75" customHeight="1" x14ac:dyDescent="0.2"/>
    <row r="133374" ht="12.75" customHeight="1" x14ac:dyDescent="0.2"/>
    <row r="133375" ht="12.75" customHeight="1" x14ac:dyDescent="0.2"/>
    <row r="133376" ht="12.75" customHeight="1" x14ac:dyDescent="0.2"/>
    <row r="133377" ht="12.75" customHeight="1" x14ac:dyDescent="0.2"/>
    <row r="133378" ht="12.75" customHeight="1" x14ac:dyDescent="0.2"/>
    <row r="133379" ht="12.75" customHeight="1" x14ac:dyDescent="0.2"/>
    <row r="133380" ht="12.75" customHeight="1" x14ac:dyDescent="0.2"/>
    <row r="133381" ht="12.75" customHeight="1" x14ac:dyDescent="0.2"/>
    <row r="133382" ht="12.75" customHeight="1" x14ac:dyDescent="0.2"/>
    <row r="133383" ht="12.75" customHeight="1" x14ac:dyDescent="0.2"/>
    <row r="133384" ht="12.75" customHeight="1" x14ac:dyDescent="0.2"/>
    <row r="133385" ht="12.75" customHeight="1" x14ac:dyDescent="0.2"/>
    <row r="133386" ht="12.75" customHeight="1" x14ac:dyDescent="0.2"/>
    <row r="133387" ht="12.75" customHeight="1" x14ac:dyDescent="0.2"/>
    <row r="133388" ht="12.75" customHeight="1" x14ac:dyDescent="0.2"/>
    <row r="133389" ht="12.75" customHeight="1" x14ac:dyDescent="0.2"/>
    <row r="133390" ht="12.75" customHeight="1" x14ac:dyDescent="0.2"/>
    <row r="133391" ht="12.75" customHeight="1" x14ac:dyDescent="0.2"/>
    <row r="133392" ht="12.75" customHeight="1" x14ac:dyDescent="0.2"/>
    <row r="133393" ht="12.75" customHeight="1" x14ac:dyDescent="0.2"/>
    <row r="133394" ht="12.75" customHeight="1" x14ac:dyDescent="0.2"/>
    <row r="133395" ht="12.75" customHeight="1" x14ac:dyDescent="0.2"/>
    <row r="133396" ht="12.75" customHeight="1" x14ac:dyDescent="0.2"/>
    <row r="133397" ht="12.75" customHeight="1" x14ac:dyDescent="0.2"/>
    <row r="133398" ht="12.75" customHeight="1" x14ac:dyDescent="0.2"/>
    <row r="133399" ht="12.75" customHeight="1" x14ac:dyDescent="0.2"/>
    <row r="133400" ht="12.75" customHeight="1" x14ac:dyDescent="0.2"/>
    <row r="133401" ht="12.75" customHeight="1" x14ac:dyDescent="0.2"/>
    <row r="133402" ht="12.75" customHeight="1" x14ac:dyDescent="0.2"/>
    <row r="133403" ht="12.75" customHeight="1" x14ac:dyDescent="0.2"/>
    <row r="133404" ht="12.75" customHeight="1" x14ac:dyDescent="0.2"/>
    <row r="133405" ht="12.75" customHeight="1" x14ac:dyDescent="0.2"/>
    <row r="133406" ht="12.75" customHeight="1" x14ac:dyDescent="0.2"/>
    <row r="133407" ht="12.75" customHeight="1" x14ac:dyDescent="0.2"/>
    <row r="133408" ht="12.75" customHeight="1" x14ac:dyDescent="0.2"/>
    <row r="133409" ht="12.75" customHeight="1" x14ac:dyDescent="0.2"/>
    <row r="133410" ht="12.75" customHeight="1" x14ac:dyDescent="0.2"/>
    <row r="133411" ht="12.75" customHeight="1" x14ac:dyDescent="0.2"/>
    <row r="133412" ht="12.75" customHeight="1" x14ac:dyDescent="0.2"/>
    <row r="133413" ht="12.75" customHeight="1" x14ac:dyDescent="0.2"/>
    <row r="133414" ht="12.75" customHeight="1" x14ac:dyDescent="0.2"/>
    <row r="133415" ht="12.75" customHeight="1" x14ac:dyDescent="0.2"/>
    <row r="133416" ht="12.75" customHeight="1" x14ac:dyDescent="0.2"/>
    <row r="133417" ht="12.75" customHeight="1" x14ac:dyDescent="0.2"/>
    <row r="133418" ht="12.75" customHeight="1" x14ac:dyDescent="0.2"/>
    <row r="133419" ht="12.75" customHeight="1" x14ac:dyDescent="0.2"/>
    <row r="133420" ht="12.75" customHeight="1" x14ac:dyDescent="0.2"/>
    <row r="133421" ht="12.75" customHeight="1" x14ac:dyDescent="0.2"/>
    <row r="133422" ht="12.75" customHeight="1" x14ac:dyDescent="0.2"/>
    <row r="133423" ht="12.75" customHeight="1" x14ac:dyDescent="0.2"/>
    <row r="133424" ht="12.75" customHeight="1" x14ac:dyDescent="0.2"/>
    <row r="133425" ht="12.75" customHeight="1" x14ac:dyDescent="0.2"/>
    <row r="133426" ht="12.75" customHeight="1" x14ac:dyDescent="0.2"/>
    <row r="133427" ht="12.75" customHeight="1" x14ac:dyDescent="0.2"/>
    <row r="133428" ht="12.75" customHeight="1" x14ac:dyDescent="0.2"/>
    <row r="133429" ht="12.75" customHeight="1" x14ac:dyDescent="0.2"/>
    <row r="133430" ht="12.75" customHeight="1" x14ac:dyDescent="0.2"/>
    <row r="133431" ht="12.75" customHeight="1" x14ac:dyDescent="0.2"/>
    <row r="133432" ht="12.75" customHeight="1" x14ac:dyDescent="0.2"/>
    <row r="133433" ht="12.75" customHeight="1" x14ac:dyDescent="0.2"/>
    <row r="133434" ht="12.75" customHeight="1" x14ac:dyDescent="0.2"/>
    <row r="133435" ht="12.75" customHeight="1" x14ac:dyDescent="0.2"/>
    <row r="133436" ht="12.75" customHeight="1" x14ac:dyDescent="0.2"/>
    <row r="133437" ht="12.75" customHeight="1" x14ac:dyDescent="0.2"/>
    <row r="133438" ht="12.75" customHeight="1" x14ac:dyDescent="0.2"/>
    <row r="133439" ht="12.75" customHeight="1" x14ac:dyDescent="0.2"/>
    <row r="133440" ht="12.75" customHeight="1" x14ac:dyDescent="0.2"/>
    <row r="133441" ht="12.75" customHeight="1" x14ac:dyDescent="0.2"/>
    <row r="133442" ht="12.75" customHeight="1" x14ac:dyDescent="0.2"/>
    <row r="133443" ht="12.75" customHeight="1" x14ac:dyDescent="0.2"/>
    <row r="133444" ht="12.75" customHeight="1" x14ac:dyDescent="0.2"/>
    <row r="133445" ht="12.75" customHeight="1" x14ac:dyDescent="0.2"/>
    <row r="133446" ht="12.75" customHeight="1" x14ac:dyDescent="0.2"/>
    <row r="133447" ht="12.75" customHeight="1" x14ac:dyDescent="0.2"/>
    <row r="133448" ht="12.75" customHeight="1" x14ac:dyDescent="0.2"/>
    <row r="133449" ht="12.75" customHeight="1" x14ac:dyDescent="0.2"/>
    <row r="133450" ht="12.75" customHeight="1" x14ac:dyDescent="0.2"/>
    <row r="133451" ht="12.75" customHeight="1" x14ac:dyDescent="0.2"/>
    <row r="133452" ht="12.75" customHeight="1" x14ac:dyDescent="0.2"/>
    <row r="133453" ht="12.75" customHeight="1" x14ac:dyDescent="0.2"/>
    <row r="133454" ht="12.75" customHeight="1" x14ac:dyDescent="0.2"/>
    <row r="133455" ht="12.75" customHeight="1" x14ac:dyDescent="0.2"/>
    <row r="133456" ht="12.75" customHeight="1" x14ac:dyDescent="0.2"/>
    <row r="133457" ht="12.75" customHeight="1" x14ac:dyDescent="0.2"/>
    <row r="133458" ht="12.75" customHeight="1" x14ac:dyDescent="0.2"/>
    <row r="133459" ht="12.75" customHeight="1" x14ac:dyDescent="0.2"/>
    <row r="133460" ht="12.75" customHeight="1" x14ac:dyDescent="0.2"/>
    <row r="133461" ht="12.75" customHeight="1" x14ac:dyDescent="0.2"/>
    <row r="133462" ht="12.75" customHeight="1" x14ac:dyDescent="0.2"/>
    <row r="133463" ht="12.75" customHeight="1" x14ac:dyDescent="0.2"/>
    <row r="133464" ht="12.75" customHeight="1" x14ac:dyDescent="0.2"/>
    <row r="133465" ht="12.75" customHeight="1" x14ac:dyDescent="0.2"/>
    <row r="133466" ht="12.75" customHeight="1" x14ac:dyDescent="0.2"/>
    <row r="133467" ht="12.75" customHeight="1" x14ac:dyDescent="0.2"/>
    <row r="133468" ht="12.75" customHeight="1" x14ac:dyDescent="0.2"/>
    <row r="133469" ht="12.75" customHeight="1" x14ac:dyDescent="0.2"/>
    <row r="133470" ht="12.75" customHeight="1" x14ac:dyDescent="0.2"/>
    <row r="133471" ht="12.75" customHeight="1" x14ac:dyDescent="0.2"/>
    <row r="133472" ht="12.75" customHeight="1" x14ac:dyDescent="0.2"/>
    <row r="133473" ht="12.75" customHeight="1" x14ac:dyDescent="0.2"/>
    <row r="133474" ht="12.75" customHeight="1" x14ac:dyDescent="0.2"/>
    <row r="133475" ht="12.75" customHeight="1" x14ac:dyDescent="0.2"/>
    <row r="133476" ht="12.75" customHeight="1" x14ac:dyDescent="0.2"/>
    <row r="133477" ht="12.75" customHeight="1" x14ac:dyDescent="0.2"/>
    <row r="133478" ht="12.75" customHeight="1" x14ac:dyDescent="0.2"/>
    <row r="133479" ht="12.75" customHeight="1" x14ac:dyDescent="0.2"/>
    <row r="133480" ht="12.75" customHeight="1" x14ac:dyDescent="0.2"/>
    <row r="133481" ht="12.75" customHeight="1" x14ac:dyDescent="0.2"/>
    <row r="133482" ht="12.75" customHeight="1" x14ac:dyDescent="0.2"/>
    <row r="133483" ht="12.75" customHeight="1" x14ac:dyDescent="0.2"/>
    <row r="133484" ht="12.75" customHeight="1" x14ac:dyDescent="0.2"/>
    <row r="133485" ht="12.75" customHeight="1" x14ac:dyDescent="0.2"/>
    <row r="133486" ht="12.75" customHeight="1" x14ac:dyDescent="0.2"/>
    <row r="133487" ht="12.75" customHeight="1" x14ac:dyDescent="0.2"/>
    <row r="133488" ht="12.75" customHeight="1" x14ac:dyDescent="0.2"/>
    <row r="133489" ht="12.75" customHeight="1" x14ac:dyDescent="0.2"/>
    <row r="133490" ht="12.75" customHeight="1" x14ac:dyDescent="0.2"/>
    <row r="133491" ht="12.75" customHeight="1" x14ac:dyDescent="0.2"/>
    <row r="133492" ht="12.75" customHeight="1" x14ac:dyDescent="0.2"/>
    <row r="133493" ht="12.75" customHeight="1" x14ac:dyDescent="0.2"/>
    <row r="133494" ht="12.75" customHeight="1" x14ac:dyDescent="0.2"/>
    <row r="133495" ht="12.75" customHeight="1" x14ac:dyDescent="0.2"/>
    <row r="133496" ht="12.75" customHeight="1" x14ac:dyDescent="0.2"/>
    <row r="133497" ht="12.75" customHeight="1" x14ac:dyDescent="0.2"/>
    <row r="133498" ht="12.75" customHeight="1" x14ac:dyDescent="0.2"/>
    <row r="133499" ht="12.75" customHeight="1" x14ac:dyDescent="0.2"/>
    <row r="133500" ht="12.75" customHeight="1" x14ac:dyDescent="0.2"/>
    <row r="133501" ht="12.75" customHeight="1" x14ac:dyDescent="0.2"/>
    <row r="133502" ht="12.75" customHeight="1" x14ac:dyDescent="0.2"/>
    <row r="133503" ht="12.75" customHeight="1" x14ac:dyDescent="0.2"/>
    <row r="133504" ht="12.75" customHeight="1" x14ac:dyDescent="0.2"/>
    <row r="133505" ht="12.75" customHeight="1" x14ac:dyDescent="0.2"/>
    <row r="133506" ht="12.75" customHeight="1" x14ac:dyDescent="0.2"/>
    <row r="133507" ht="12.75" customHeight="1" x14ac:dyDescent="0.2"/>
    <row r="133508" ht="12.75" customHeight="1" x14ac:dyDescent="0.2"/>
    <row r="133509" ht="12.75" customHeight="1" x14ac:dyDescent="0.2"/>
    <row r="133510" ht="12.75" customHeight="1" x14ac:dyDescent="0.2"/>
    <row r="133511" ht="12.75" customHeight="1" x14ac:dyDescent="0.2"/>
    <row r="133512" ht="12.75" customHeight="1" x14ac:dyDescent="0.2"/>
    <row r="133513" ht="12.75" customHeight="1" x14ac:dyDescent="0.2"/>
    <row r="133514" ht="12.75" customHeight="1" x14ac:dyDescent="0.2"/>
    <row r="133515" ht="12.75" customHeight="1" x14ac:dyDescent="0.2"/>
    <row r="133516" ht="12.75" customHeight="1" x14ac:dyDescent="0.2"/>
    <row r="133517" ht="12.75" customHeight="1" x14ac:dyDescent="0.2"/>
    <row r="133518" ht="12.75" customHeight="1" x14ac:dyDescent="0.2"/>
    <row r="133519" ht="12.75" customHeight="1" x14ac:dyDescent="0.2"/>
    <row r="133520" ht="12.75" customHeight="1" x14ac:dyDescent="0.2"/>
    <row r="133521" ht="12.75" customHeight="1" x14ac:dyDescent="0.2"/>
    <row r="133522" ht="12.75" customHeight="1" x14ac:dyDescent="0.2"/>
    <row r="133523" ht="12.75" customHeight="1" x14ac:dyDescent="0.2"/>
    <row r="133524" ht="12.75" customHeight="1" x14ac:dyDescent="0.2"/>
    <row r="133525" ht="12.75" customHeight="1" x14ac:dyDescent="0.2"/>
    <row r="133526" ht="12.75" customHeight="1" x14ac:dyDescent="0.2"/>
    <row r="133527" ht="12.75" customHeight="1" x14ac:dyDescent="0.2"/>
    <row r="133528" ht="12.75" customHeight="1" x14ac:dyDescent="0.2"/>
    <row r="133529" ht="12.75" customHeight="1" x14ac:dyDescent="0.2"/>
    <row r="133530" ht="12.75" customHeight="1" x14ac:dyDescent="0.2"/>
    <row r="133531" ht="12.75" customHeight="1" x14ac:dyDescent="0.2"/>
    <row r="133532" ht="12.75" customHeight="1" x14ac:dyDescent="0.2"/>
    <row r="133533" ht="12.75" customHeight="1" x14ac:dyDescent="0.2"/>
    <row r="133534" ht="12.75" customHeight="1" x14ac:dyDescent="0.2"/>
    <row r="133535" ht="12.75" customHeight="1" x14ac:dyDescent="0.2"/>
    <row r="133536" ht="12.75" customHeight="1" x14ac:dyDescent="0.2"/>
    <row r="133537" ht="12.75" customHeight="1" x14ac:dyDescent="0.2"/>
    <row r="133538" ht="12.75" customHeight="1" x14ac:dyDescent="0.2"/>
    <row r="133539" ht="12.75" customHeight="1" x14ac:dyDescent="0.2"/>
    <row r="133540" ht="12.75" customHeight="1" x14ac:dyDescent="0.2"/>
    <row r="133541" ht="12.75" customHeight="1" x14ac:dyDescent="0.2"/>
    <row r="133542" ht="12.75" customHeight="1" x14ac:dyDescent="0.2"/>
    <row r="133543" ht="12.75" customHeight="1" x14ac:dyDescent="0.2"/>
    <row r="133544" ht="12.75" customHeight="1" x14ac:dyDescent="0.2"/>
    <row r="133545" ht="12.75" customHeight="1" x14ac:dyDescent="0.2"/>
    <row r="133546" ht="12.75" customHeight="1" x14ac:dyDescent="0.2"/>
    <row r="133547" ht="12.75" customHeight="1" x14ac:dyDescent="0.2"/>
    <row r="133548" ht="12.75" customHeight="1" x14ac:dyDescent="0.2"/>
    <row r="133549" ht="12.75" customHeight="1" x14ac:dyDescent="0.2"/>
    <row r="133550" ht="12.75" customHeight="1" x14ac:dyDescent="0.2"/>
    <row r="133551" ht="12.75" customHeight="1" x14ac:dyDescent="0.2"/>
    <row r="133552" ht="12.75" customHeight="1" x14ac:dyDescent="0.2"/>
    <row r="133553" ht="12.75" customHeight="1" x14ac:dyDescent="0.2"/>
    <row r="133554" ht="12.75" customHeight="1" x14ac:dyDescent="0.2"/>
    <row r="133555" ht="12.75" customHeight="1" x14ac:dyDescent="0.2"/>
    <row r="133556" ht="12.75" customHeight="1" x14ac:dyDescent="0.2"/>
    <row r="133557" ht="12.75" customHeight="1" x14ac:dyDescent="0.2"/>
    <row r="133558" ht="12.75" customHeight="1" x14ac:dyDescent="0.2"/>
    <row r="133559" ht="12.75" customHeight="1" x14ac:dyDescent="0.2"/>
    <row r="133560" ht="12.75" customHeight="1" x14ac:dyDescent="0.2"/>
    <row r="133561" ht="12.75" customHeight="1" x14ac:dyDescent="0.2"/>
    <row r="133562" ht="12.75" customHeight="1" x14ac:dyDescent="0.2"/>
    <row r="133563" ht="12.75" customHeight="1" x14ac:dyDescent="0.2"/>
    <row r="133564" ht="12.75" customHeight="1" x14ac:dyDescent="0.2"/>
    <row r="133565" ht="12.75" customHeight="1" x14ac:dyDescent="0.2"/>
    <row r="133566" ht="12.75" customHeight="1" x14ac:dyDescent="0.2"/>
    <row r="133567" ht="12.75" customHeight="1" x14ac:dyDescent="0.2"/>
    <row r="133568" ht="12.75" customHeight="1" x14ac:dyDescent="0.2"/>
    <row r="133569" ht="12.75" customHeight="1" x14ac:dyDescent="0.2"/>
    <row r="133570" ht="12.75" customHeight="1" x14ac:dyDescent="0.2"/>
    <row r="133571" ht="12.75" customHeight="1" x14ac:dyDescent="0.2"/>
    <row r="133572" ht="12.75" customHeight="1" x14ac:dyDescent="0.2"/>
    <row r="133573" ht="12.75" customHeight="1" x14ac:dyDescent="0.2"/>
    <row r="133574" ht="12.75" customHeight="1" x14ac:dyDescent="0.2"/>
    <row r="133575" ht="12.75" customHeight="1" x14ac:dyDescent="0.2"/>
    <row r="133576" ht="12.75" customHeight="1" x14ac:dyDescent="0.2"/>
    <row r="133577" ht="12.75" customHeight="1" x14ac:dyDescent="0.2"/>
    <row r="133578" ht="12.75" customHeight="1" x14ac:dyDescent="0.2"/>
    <row r="133579" ht="12.75" customHeight="1" x14ac:dyDescent="0.2"/>
    <row r="133580" ht="12.75" customHeight="1" x14ac:dyDescent="0.2"/>
    <row r="133581" ht="12.75" customHeight="1" x14ac:dyDescent="0.2"/>
    <row r="133582" ht="12.75" customHeight="1" x14ac:dyDescent="0.2"/>
    <row r="133583" ht="12.75" customHeight="1" x14ac:dyDescent="0.2"/>
    <row r="133584" ht="12.75" customHeight="1" x14ac:dyDescent="0.2"/>
    <row r="133585" ht="12.75" customHeight="1" x14ac:dyDescent="0.2"/>
    <row r="133586" ht="12.75" customHeight="1" x14ac:dyDescent="0.2"/>
    <row r="133587" ht="12.75" customHeight="1" x14ac:dyDescent="0.2"/>
    <row r="133588" ht="12.75" customHeight="1" x14ac:dyDescent="0.2"/>
    <row r="133589" ht="12.75" customHeight="1" x14ac:dyDescent="0.2"/>
    <row r="133590" ht="12.75" customHeight="1" x14ac:dyDescent="0.2"/>
    <row r="133591" ht="12.75" customHeight="1" x14ac:dyDescent="0.2"/>
    <row r="133592" ht="12.75" customHeight="1" x14ac:dyDescent="0.2"/>
    <row r="133593" ht="12.75" customHeight="1" x14ac:dyDescent="0.2"/>
    <row r="133594" ht="12.75" customHeight="1" x14ac:dyDescent="0.2"/>
    <row r="133595" ht="12.75" customHeight="1" x14ac:dyDescent="0.2"/>
    <row r="133596" ht="12.75" customHeight="1" x14ac:dyDescent="0.2"/>
    <row r="133597" ht="12.75" customHeight="1" x14ac:dyDescent="0.2"/>
    <row r="133598" ht="12.75" customHeight="1" x14ac:dyDescent="0.2"/>
    <row r="133599" ht="12.75" customHeight="1" x14ac:dyDescent="0.2"/>
    <row r="133600" ht="12.75" customHeight="1" x14ac:dyDescent="0.2"/>
    <row r="133601" ht="12.75" customHeight="1" x14ac:dyDescent="0.2"/>
    <row r="133602" ht="12.75" customHeight="1" x14ac:dyDescent="0.2"/>
    <row r="133603" ht="12.75" customHeight="1" x14ac:dyDescent="0.2"/>
    <row r="133604" ht="12.75" customHeight="1" x14ac:dyDescent="0.2"/>
    <row r="133605" ht="12.75" customHeight="1" x14ac:dyDescent="0.2"/>
    <row r="133606" ht="12.75" customHeight="1" x14ac:dyDescent="0.2"/>
    <row r="133607" ht="12.75" customHeight="1" x14ac:dyDescent="0.2"/>
    <row r="133608" ht="12.75" customHeight="1" x14ac:dyDescent="0.2"/>
    <row r="133609" ht="12.75" customHeight="1" x14ac:dyDescent="0.2"/>
    <row r="133610" ht="12.75" customHeight="1" x14ac:dyDescent="0.2"/>
    <row r="133611" ht="12.75" customHeight="1" x14ac:dyDescent="0.2"/>
    <row r="133612" ht="12.75" customHeight="1" x14ac:dyDescent="0.2"/>
    <row r="133613" ht="12.75" customHeight="1" x14ac:dyDescent="0.2"/>
    <row r="133614" ht="12.75" customHeight="1" x14ac:dyDescent="0.2"/>
    <row r="133615" ht="12.75" customHeight="1" x14ac:dyDescent="0.2"/>
    <row r="133616" ht="12.75" customHeight="1" x14ac:dyDescent="0.2"/>
    <row r="133617" ht="12.75" customHeight="1" x14ac:dyDescent="0.2"/>
    <row r="133618" ht="12.75" customHeight="1" x14ac:dyDescent="0.2"/>
    <row r="133619" ht="12.75" customHeight="1" x14ac:dyDescent="0.2"/>
    <row r="133620" ht="12.75" customHeight="1" x14ac:dyDescent="0.2"/>
    <row r="133621" ht="12.75" customHeight="1" x14ac:dyDescent="0.2"/>
    <row r="133622" ht="12.75" customHeight="1" x14ac:dyDescent="0.2"/>
    <row r="133623" ht="12.75" customHeight="1" x14ac:dyDescent="0.2"/>
    <row r="133624" ht="12.75" customHeight="1" x14ac:dyDescent="0.2"/>
    <row r="133625" ht="12.75" customHeight="1" x14ac:dyDescent="0.2"/>
    <row r="133626" ht="12.75" customHeight="1" x14ac:dyDescent="0.2"/>
    <row r="133627" ht="12.75" customHeight="1" x14ac:dyDescent="0.2"/>
    <row r="133628" ht="12.75" customHeight="1" x14ac:dyDescent="0.2"/>
    <row r="133629" ht="12.75" customHeight="1" x14ac:dyDescent="0.2"/>
    <row r="133630" ht="12.75" customHeight="1" x14ac:dyDescent="0.2"/>
    <row r="133631" ht="12.75" customHeight="1" x14ac:dyDescent="0.2"/>
    <row r="133632" ht="12.75" customHeight="1" x14ac:dyDescent="0.2"/>
    <row r="133633" ht="12.75" customHeight="1" x14ac:dyDescent="0.2"/>
    <row r="133634" ht="12.75" customHeight="1" x14ac:dyDescent="0.2"/>
    <row r="133635" ht="12.75" customHeight="1" x14ac:dyDescent="0.2"/>
    <row r="133636" ht="12.75" customHeight="1" x14ac:dyDescent="0.2"/>
    <row r="133637" ht="12.75" customHeight="1" x14ac:dyDescent="0.2"/>
    <row r="133638" ht="12.75" customHeight="1" x14ac:dyDescent="0.2"/>
    <row r="133639" ht="12.75" customHeight="1" x14ac:dyDescent="0.2"/>
    <row r="133640" ht="12.75" customHeight="1" x14ac:dyDescent="0.2"/>
    <row r="133641" ht="12.75" customHeight="1" x14ac:dyDescent="0.2"/>
    <row r="133642" ht="12.75" customHeight="1" x14ac:dyDescent="0.2"/>
    <row r="133643" ht="12.75" customHeight="1" x14ac:dyDescent="0.2"/>
    <row r="133644" ht="12.75" customHeight="1" x14ac:dyDescent="0.2"/>
    <row r="133645" ht="12.75" customHeight="1" x14ac:dyDescent="0.2"/>
    <row r="133646" ht="12.75" customHeight="1" x14ac:dyDescent="0.2"/>
    <row r="133647" ht="12.75" customHeight="1" x14ac:dyDescent="0.2"/>
    <row r="133648" ht="12.75" customHeight="1" x14ac:dyDescent="0.2"/>
    <row r="133649" ht="12.75" customHeight="1" x14ac:dyDescent="0.2"/>
    <row r="133650" ht="12.75" customHeight="1" x14ac:dyDescent="0.2"/>
    <row r="133651" ht="12.75" customHeight="1" x14ac:dyDescent="0.2"/>
    <row r="133652" ht="12.75" customHeight="1" x14ac:dyDescent="0.2"/>
    <row r="133653" ht="12.75" customHeight="1" x14ac:dyDescent="0.2"/>
    <row r="133654" ht="12.75" customHeight="1" x14ac:dyDescent="0.2"/>
    <row r="133655" ht="12.75" customHeight="1" x14ac:dyDescent="0.2"/>
    <row r="133656" ht="12.75" customHeight="1" x14ac:dyDescent="0.2"/>
    <row r="133657" ht="12.75" customHeight="1" x14ac:dyDescent="0.2"/>
    <row r="133658" ht="12.75" customHeight="1" x14ac:dyDescent="0.2"/>
    <row r="133659" ht="12.75" customHeight="1" x14ac:dyDescent="0.2"/>
    <row r="133660" ht="12.75" customHeight="1" x14ac:dyDescent="0.2"/>
    <row r="133661" ht="12.75" customHeight="1" x14ac:dyDescent="0.2"/>
    <row r="133662" ht="12.75" customHeight="1" x14ac:dyDescent="0.2"/>
    <row r="133663" ht="12.75" customHeight="1" x14ac:dyDescent="0.2"/>
    <row r="133664" ht="12.75" customHeight="1" x14ac:dyDescent="0.2"/>
    <row r="133665" ht="12.75" customHeight="1" x14ac:dyDescent="0.2"/>
    <row r="133666" ht="12.75" customHeight="1" x14ac:dyDescent="0.2"/>
    <row r="133667" ht="12.75" customHeight="1" x14ac:dyDescent="0.2"/>
    <row r="133668" ht="12.75" customHeight="1" x14ac:dyDescent="0.2"/>
    <row r="133669" ht="12.75" customHeight="1" x14ac:dyDescent="0.2"/>
    <row r="133670" ht="12.75" customHeight="1" x14ac:dyDescent="0.2"/>
    <row r="133671" ht="12.75" customHeight="1" x14ac:dyDescent="0.2"/>
    <row r="133672" ht="12.75" customHeight="1" x14ac:dyDescent="0.2"/>
    <row r="133673" ht="12.75" customHeight="1" x14ac:dyDescent="0.2"/>
    <row r="133674" ht="12.75" customHeight="1" x14ac:dyDescent="0.2"/>
    <row r="133675" ht="12.75" customHeight="1" x14ac:dyDescent="0.2"/>
    <row r="133676" ht="12.75" customHeight="1" x14ac:dyDescent="0.2"/>
    <row r="133677" ht="12.75" customHeight="1" x14ac:dyDescent="0.2"/>
    <row r="133678" ht="12.75" customHeight="1" x14ac:dyDescent="0.2"/>
    <row r="133679" ht="12.75" customHeight="1" x14ac:dyDescent="0.2"/>
    <row r="133680" ht="12.75" customHeight="1" x14ac:dyDescent="0.2"/>
    <row r="133681" ht="12.75" customHeight="1" x14ac:dyDescent="0.2"/>
    <row r="133682" ht="12.75" customHeight="1" x14ac:dyDescent="0.2"/>
    <row r="133683" ht="12.75" customHeight="1" x14ac:dyDescent="0.2"/>
    <row r="133684" ht="12.75" customHeight="1" x14ac:dyDescent="0.2"/>
    <row r="133685" ht="12.75" customHeight="1" x14ac:dyDescent="0.2"/>
    <row r="133686" ht="12.75" customHeight="1" x14ac:dyDescent="0.2"/>
    <row r="133687" ht="12.75" customHeight="1" x14ac:dyDescent="0.2"/>
    <row r="133688" ht="12.75" customHeight="1" x14ac:dyDescent="0.2"/>
    <row r="133689" ht="12.75" customHeight="1" x14ac:dyDescent="0.2"/>
    <row r="133690" ht="12.75" customHeight="1" x14ac:dyDescent="0.2"/>
    <row r="133691" ht="12.75" customHeight="1" x14ac:dyDescent="0.2"/>
    <row r="133692" ht="12.75" customHeight="1" x14ac:dyDescent="0.2"/>
    <row r="133693" ht="12.75" customHeight="1" x14ac:dyDescent="0.2"/>
    <row r="133694" ht="12.75" customHeight="1" x14ac:dyDescent="0.2"/>
    <row r="133695" ht="12.75" customHeight="1" x14ac:dyDescent="0.2"/>
    <row r="133696" ht="12.75" customHeight="1" x14ac:dyDescent="0.2"/>
    <row r="133697" ht="12.75" customHeight="1" x14ac:dyDescent="0.2"/>
    <row r="133698" ht="12.75" customHeight="1" x14ac:dyDescent="0.2"/>
    <row r="133699" ht="12.75" customHeight="1" x14ac:dyDescent="0.2"/>
    <row r="133700" ht="12.75" customHeight="1" x14ac:dyDescent="0.2"/>
    <row r="133701" ht="12.75" customHeight="1" x14ac:dyDescent="0.2"/>
    <row r="133702" ht="12.75" customHeight="1" x14ac:dyDescent="0.2"/>
    <row r="133703" ht="12.75" customHeight="1" x14ac:dyDescent="0.2"/>
    <row r="133704" ht="12.75" customHeight="1" x14ac:dyDescent="0.2"/>
    <row r="133705" ht="12.75" customHeight="1" x14ac:dyDescent="0.2"/>
    <row r="133706" ht="12.75" customHeight="1" x14ac:dyDescent="0.2"/>
    <row r="133707" ht="12.75" customHeight="1" x14ac:dyDescent="0.2"/>
    <row r="133708" ht="12.75" customHeight="1" x14ac:dyDescent="0.2"/>
    <row r="133709" ht="12.75" customHeight="1" x14ac:dyDescent="0.2"/>
    <row r="133710" ht="12.75" customHeight="1" x14ac:dyDescent="0.2"/>
    <row r="133711" ht="12.75" customHeight="1" x14ac:dyDescent="0.2"/>
    <row r="133712" ht="12.75" customHeight="1" x14ac:dyDescent="0.2"/>
    <row r="133713" ht="12.75" customHeight="1" x14ac:dyDescent="0.2"/>
    <row r="133714" ht="12.75" customHeight="1" x14ac:dyDescent="0.2"/>
    <row r="133715" ht="12.75" customHeight="1" x14ac:dyDescent="0.2"/>
    <row r="133716" ht="12.75" customHeight="1" x14ac:dyDescent="0.2"/>
    <row r="133717" ht="12.75" customHeight="1" x14ac:dyDescent="0.2"/>
    <row r="133718" ht="12.75" customHeight="1" x14ac:dyDescent="0.2"/>
    <row r="133719" ht="12.75" customHeight="1" x14ac:dyDescent="0.2"/>
    <row r="133720" ht="12.75" customHeight="1" x14ac:dyDescent="0.2"/>
    <row r="133721" ht="12.75" customHeight="1" x14ac:dyDescent="0.2"/>
    <row r="133722" ht="12.75" customHeight="1" x14ac:dyDescent="0.2"/>
    <row r="133723" ht="12.75" customHeight="1" x14ac:dyDescent="0.2"/>
    <row r="133724" ht="12.75" customHeight="1" x14ac:dyDescent="0.2"/>
    <row r="133725" ht="12.75" customHeight="1" x14ac:dyDescent="0.2"/>
    <row r="133726" ht="12.75" customHeight="1" x14ac:dyDescent="0.2"/>
    <row r="133727" ht="12.75" customHeight="1" x14ac:dyDescent="0.2"/>
    <row r="133728" ht="12.75" customHeight="1" x14ac:dyDescent="0.2"/>
    <row r="133729" ht="12.75" customHeight="1" x14ac:dyDescent="0.2"/>
    <row r="133730" ht="12.75" customHeight="1" x14ac:dyDescent="0.2"/>
    <row r="133731" ht="12.75" customHeight="1" x14ac:dyDescent="0.2"/>
    <row r="133732" ht="12.75" customHeight="1" x14ac:dyDescent="0.2"/>
    <row r="133733" ht="12.75" customHeight="1" x14ac:dyDescent="0.2"/>
    <row r="133734" ht="12.75" customHeight="1" x14ac:dyDescent="0.2"/>
    <row r="133735" ht="12.75" customHeight="1" x14ac:dyDescent="0.2"/>
    <row r="133736" ht="12.75" customHeight="1" x14ac:dyDescent="0.2"/>
    <row r="133737" ht="12.75" customHeight="1" x14ac:dyDescent="0.2"/>
    <row r="133738" ht="12.75" customHeight="1" x14ac:dyDescent="0.2"/>
    <row r="133739" ht="12.75" customHeight="1" x14ac:dyDescent="0.2"/>
    <row r="133740" ht="12.75" customHeight="1" x14ac:dyDescent="0.2"/>
    <row r="133741" ht="12.75" customHeight="1" x14ac:dyDescent="0.2"/>
    <row r="133742" ht="12.75" customHeight="1" x14ac:dyDescent="0.2"/>
    <row r="133743" ht="12.75" customHeight="1" x14ac:dyDescent="0.2"/>
    <row r="133744" ht="12.75" customHeight="1" x14ac:dyDescent="0.2"/>
    <row r="133745" ht="12.75" customHeight="1" x14ac:dyDescent="0.2"/>
    <row r="133746" ht="12.75" customHeight="1" x14ac:dyDescent="0.2"/>
    <row r="133747" ht="12.75" customHeight="1" x14ac:dyDescent="0.2"/>
    <row r="133748" ht="12.75" customHeight="1" x14ac:dyDescent="0.2"/>
    <row r="133749" ht="12.75" customHeight="1" x14ac:dyDescent="0.2"/>
    <row r="133750" ht="12.75" customHeight="1" x14ac:dyDescent="0.2"/>
    <row r="133751" ht="12.75" customHeight="1" x14ac:dyDescent="0.2"/>
    <row r="133752" ht="12.75" customHeight="1" x14ac:dyDescent="0.2"/>
    <row r="133753" ht="12.75" customHeight="1" x14ac:dyDescent="0.2"/>
    <row r="133754" ht="12.75" customHeight="1" x14ac:dyDescent="0.2"/>
    <row r="133755" ht="12.75" customHeight="1" x14ac:dyDescent="0.2"/>
    <row r="133756" ht="12.75" customHeight="1" x14ac:dyDescent="0.2"/>
    <row r="133757" ht="12.75" customHeight="1" x14ac:dyDescent="0.2"/>
    <row r="133758" ht="12.75" customHeight="1" x14ac:dyDescent="0.2"/>
    <row r="133759" ht="12.75" customHeight="1" x14ac:dyDescent="0.2"/>
    <row r="133760" ht="12.75" customHeight="1" x14ac:dyDescent="0.2"/>
    <row r="133761" ht="12.75" customHeight="1" x14ac:dyDescent="0.2"/>
    <row r="133762" ht="12.75" customHeight="1" x14ac:dyDescent="0.2"/>
    <row r="133763" ht="12.75" customHeight="1" x14ac:dyDescent="0.2"/>
    <row r="133764" ht="12.75" customHeight="1" x14ac:dyDescent="0.2"/>
    <row r="133765" ht="12.75" customHeight="1" x14ac:dyDescent="0.2"/>
    <row r="133766" ht="12.75" customHeight="1" x14ac:dyDescent="0.2"/>
    <row r="133767" ht="12.75" customHeight="1" x14ac:dyDescent="0.2"/>
    <row r="133768" ht="12.75" customHeight="1" x14ac:dyDescent="0.2"/>
    <row r="133769" ht="12.75" customHeight="1" x14ac:dyDescent="0.2"/>
    <row r="133770" ht="12.75" customHeight="1" x14ac:dyDescent="0.2"/>
    <row r="133771" ht="12.75" customHeight="1" x14ac:dyDescent="0.2"/>
    <row r="133772" ht="12.75" customHeight="1" x14ac:dyDescent="0.2"/>
    <row r="133773" ht="12.75" customHeight="1" x14ac:dyDescent="0.2"/>
    <row r="133774" ht="12.75" customHeight="1" x14ac:dyDescent="0.2"/>
    <row r="133775" ht="12.75" customHeight="1" x14ac:dyDescent="0.2"/>
    <row r="133776" ht="12.75" customHeight="1" x14ac:dyDescent="0.2"/>
    <row r="133777" ht="12.75" customHeight="1" x14ac:dyDescent="0.2"/>
    <row r="133778" ht="12.75" customHeight="1" x14ac:dyDescent="0.2"/>
    <row r="133779" ht="12.75" customHeight="1" x14ac:dyDescent="0.2"/>
    <row r="133780" ht="12.75" customHeight="1" x14ac:dyDescent="0.2"/>
    <row r="133781" ht="12.75" customHeight="1" x14ac:dyDescent="0.2"/>
    <row r="133782" ht="12.75" customHeight="1" x14ac:dyDescent="0.2"/>
    <row r="133783" ht="12.75" customHeight="1" x14ac:dyDescent="0.2"/>
    <row r="133784" ht="12.75" customHeight="1" x14ac:dyDescent="0.2"/>
    <row r="133785" ht="12.75" customHeight="1" x14ac:dyDescent="0.2"/>
    <row r="133786" ht="12.75" customHeight="1" x14ac:dyDescent="0.2"/>
    <row r="133787" ht="12.75" customHeight="1" x14ac:dyDescent="0.2"/>
    <row r="133788" ht="12.75" customHeight="1" x14ac:dyDescent="0.2"/>
    <row r="133789" ht="12.75" customHeight="1" x14ac:dyDescent="0.2"/>
    <row r="133790" ht="12.75" customHeight="1" x14ac:dyDescent="0.2"/>
    <row r="133791" ht="12.75" customHeight="1" x14ac:dyDescent="0.2"/>
    <row r="133792" ht="12.75" customHeight="1" x14ac:dyDescent="0.2"/>
    <row r="133793" ht="12.75" customHeight="1" x14ac:dyDescent="0.2"/>
    <row r="133794" ht="12.75" customHeight="1" x14ac:dyDescent="0.2"/>
    <row r="133795" ht="12.75" customHeight="1" x14ac:dyDescent="0.2"/>
    <row r="133796" ht="12.75" customHeight="1" x14ac:dyDescent="0.2"/>
    <row r="133797" ht="12.75" customHeight="1" x14ac:dyDescent="0.2"/>
    <row r="133798" ht="12.75" customHeight="1" x14ac:dyDescent="0.2"/>
    <row r="133799" ht="12.75" customHeight="1" x14ac:dyDescent="0.2"/>
    <row r="133800" ht="12.75" customHeight="1" x14ac:dyDescent="0.2"/>
    <row r="133801" ht="12.75" customHeight="1" x14ac:dyDescent="0.2"/>
    <row r="133802" ht="12.75" customHeight="1" x14ac:dyDescent="0.2"/>
    <row r="133803" ht="12.75" customHeight="1" x14ac:dyDescent="0.2"/>
    <row r="133804" ht="12.75" customHeight="1" x14ac:dyDescent="0.2"/>
    <row r="133805" ht="12.75" customHeight="1" x14ac:dyDescent="0.2"/>
    <row r="133806" ht="12.75" customHeight="1" x14ac:dyDescent="0.2"/>
    <row r="133807" ht="12.75" customHeight="1" x14ac:dyDescent="0.2"/>
    <row r="133808" ht="12.75" customHeight="1" x14ac:dyDescent="0.2"/>
    <row r="133809" ht="12.75" customHeight="1" x14ac:dyDescent="0.2"/>
    <row r="133810" ht="12.75" customHeight="1" x14ac:dyDescent="0.2"/>
    <row r="133811" ht="12.75" customHeight="1" x14ac:dyDescent="0.2"/>
    <row r="133812" ht="12.75" customHeight="1" x14ac:dyDescent="0.2"/>
    <row r="133813" ht="12.75" customHeight="1" x14ac:dyDescent="0.2"/>
    <row r="133814" ht="12.75" customHeight="1" x14ac:dyDescent="0.2"/>
    <row r="133815" ht="12.75" customHeight="1" x14ac:dyDescent="0.2"/>
    <row r="133816" ht="12.75" customHeight="1" x14ac:dyDescent="0.2"/>
    <row r="133817" ht="12.75" customHeight="1" x14ac:dyDescent="0.2"/>
    <row r="133818" ht="12.75" customHeight="1" x14ac:dyDescent="0.2"/>
    <row r="133819" ht="12.75" customHeight="1" x14ac:dyDescent="0.2"/>
    <row r="133820" ht="12.75" customHeight="1" x14ac:dyDescent="0.2"/>
    <row r="133821" ht="12.75" customHeight="1" x14ac:dyDescent="0.2"/>
    <row r="133822" ht="12.75" customHeight="1" x14ac:dyDescent="0.2"/>
    <row r="133823" ht="12.75" customHeight="1" x14ac:dyDescent="0.2"/>
    <row r="133824" ht="12.75" customHeight="1" x14ac:dyDescent="0.2"/>
    <row r="133825" ht="12.75" customHeight="1" x14ac:dyDescent="0.2"/>
    <row r="133826" ht="12.75" customHeight="1" x14ac:dyDescent="0.2"/>
    <row r="133827" ht="12.75" customHeight="1" x14ac:dyDescent="0.2"/>
    <row r="133828" ht="12.75" customHeight="1" x14ac:dyDescent="0.2"/>
    <row r="133829" ht="12.75" customHeight="1" x14ac:dyDescent="0.2"/>
    <row r="133830" ht="12.75" customHeight="1" x14ac:dyDescent="0.2"/>
    <row r="133831" ht="12.75" customHeight="1" x14ac:dyDescent="0.2"/>
    <row r="133832" ht="12.75" customHeight="1" x14ac:dyDescent="0.2"/>
    <row r="133833" ht="12.75" customHeight="1" x14ac:dyDescent="0.2"/>
    <row r="133834" ht="12.75" customHeight="1" x14ac:dyDescent="0.2"/>
    <row r="133835" ht="12.75" customHeight="1" x14ac:dyDescent="0.2"/>
    <row r="133836" ht="12.75" customHeight="1" x14ac:dyDescent="0.2"/>
    <row r="133837" ht="12.75" customHeight="1" x14ac:dyDescent="0.2"/>
    <row r="133838" ht="12.75" customHeight="1" x14ac:dyDescent="0.2"/>
    <row r="133839" ht="12.75" customHeight="1" x14ac:dyDescent="0.2"/>
    <row r="133840" ht="12.75" customHeight="1" x14ac:dyDescent="0.2"/>
    <row r="133841" ht="12.75" customHeight="1" x14ac:dyDescent="0.2"/>
    <row r="133842" ht="12.75" customHeight="1" x14ac:dyDescent="0.2"/>
    <row r="133843" ht="12.75" customHeight="1" x14ac:dyDescent="0.2"/>
    <row r="133844" ht="12.75" customHeight="1" x14ac:dyDescent="0.2"/>
    <row r="133845" ht="12.75" customHeight="1" x14ac:dyDescent="0.2"/>
    <row r="133846" ht="12.75" customHeight="1" x14ac:dyDescent="0.2"/>
    <row r="133847" ht="12.75" customHeight="1" x14ac:dyDescent="0.2"/>
    <row r="133848" ht="12.75" customHeight="1" x14ac:dyDescent="0.2"/>
    <row r="133849" ht="12.75" customHeight="1" x14ac:dyDescent="0.2"/>
    <row r="133850" ht="12.75" customHeight="1" x14ac:dyDescent="0.2"/>
    <row r="133851" ht="12.75" customHeight="1" x14ac:dyDescent="0.2"/>
    <row r="133852" ht="12.75" customHeight="1" x14ac:dyDescent="0.2"/>
    <row r="133853" ht="12.75" customHeight="1" x14ac:dyDescent="0.2"/>
    <row r="133854" ht="12.75" customHeight="1" x14ac:dyDescent="0.2"/>
    <row r="133855" ht="12.75" customHeight="1" x14ac:dyDescent="0.2"/>
    <row r="133856" ht="12.75" customHeight="1" x14ac:dyDescent="0.2"/>
    <row r="133857" ht="12.75" customHeight="1" x14ac:dyDescent="0.2"/>
    <row r="133858" ht="12.75" customHeight="1" x14ac:dyDescent="0.2"/>
    <row r="133859" ht="12.75" customHeight="1" x14ac:dyDescent="0.2"/>
    <row r="133860" ht="12.75" customHeight="1" x14ac:dyDescent="0.2"/>
    <row r="133861" ht="12.75" customHeight="1" x14ac:dyDescent="0.2"/>
    <row r="133862" ht="12.75" customHeight="1" x14ac:dyDescent="0.2"/>
    <row r="133863" ht="12.75" customHeight="1" x14ac:dyDescent="0.2"/>
    <row r="133864" ht="12.75" customHeight="1" x14ac:dyDescent="0.2"/>
    <row r="133865" ht="12.75" customHeight="1" x14ac:dyDescent="0.2"/>
    <row r="133866" ht="12.75" customHeight="1" x14ac:dyDescent="0.2"/>
    <row r="133867" ht="12.75" customHeight="1" x14ac:dyDescent="0.2"/>
    <row r="133868" ht="12.75" customHeight="1" x14ac:dyDescent="0.2"/>
    <row r="133869" ht="12.75" customHeight="1" x14ac:dyDescent="0.2"/>
    <row r="133870" ht="12.75" customHeight="1" x14ac:dyDescent="0.2"/>
    <row r="133871" ht="12.75" customHeight="1" x14ac:dyDescent="0.2"/>
    <row r="133872" ht="12.75" customHeight="1" x14ac:dyDescent="0.2"/>
    <row r="133873" ht="12.75" customHeight="1" x14ac:dyDescent="0.2"/>
    <row r="133874" ht="12.75" customHeight="1" x14ac:dyDescent="0.2"/>
    <row r="133875" ht="12.75" customHeight="1" x14ac:dyDescent="0.2"/>
    <row r="133876" ht="12.75" customHeight="1" x14ac:dyDescent="0.2"/>
    <row r="133877" ht="12.75" customHeight="1" x14ac:dyDescent="0.2"/>
    <row r="133878" ht="12.75" customHeight="1" x14ac:dyDescent="0.2"/>
    <row r="133879" ht="12.75" customHeight="1" x14ac:dyDescent="0.2"/>
    <row r="133880" ht="12.75" customHeight="1" x14ac:dyDescent="0.2"/>
    <row r="133881" ht="12.75" customHeight="1" x14ac:dyDescent="0.2"/>
    <row r="133882" ht="12.75" customHeight="1" x14ac:dyDescent="0.2"/>
    <row r="133883" ht="12.75" customHeight="1" x14ac:dyDescent="0.2"/>
    <row r="133884" ht="12.75" customHeight="1" x14ac:dyDescent="0.2"/>
    <row r="133885" ht="12.75" customHeight="1" x14ac:dyDescent="0.2"/>
    <row r="133886" ht="12.75" customHeight="1" x14ac:dyDescent="0.2"/>
    <row r="133887" ht="12.75" customHeight="1" x14ac:dyDescent="0.2"/>
    <row r="133888" ht="12.75" customHeight="1" x14ac:dyDescent="0.2"/>
    <row r="133889" ht="12.75" customHeight="1" x14ac:dyDescent="0.2"/>
    <row r="133890" ht="12.75" customHeight="1" x14ac:dyDescent="0.2"/>
    <row r="133891" ht="12.75" customHeight="1" x14ac:dyDescent="0.2"/>
    <row r="133892" ht="12.75" customHeight="1" x14ac:dyDescent="0.2"/>
    <row r="133893" ht="12.75" customHeight="1" x14ac:dyDescent="0.2"/>
    <row r="133894" ht="12.75" customHeight="1" x14ac:dyDescent="0.2"/>
    <row r="133895" ht="12.75" customHeight="1" x14ac:dyDescent="0.2"/>
    <row r="133896" ht="12.75" customHeight="1" x14ac:dyDescent="0.2"/>
    <row r="133897" ht="12.75" customHeight="1" x14ac:dyDescent="0.2"/>
    <row r="133898" ht="12.75" customHeight="1" x14ac:dyDescent="0.2"/>
    <row r="133899" ht="12.75" customHeight="1" x14ac:dyDescent="0.2"/>
    <row r="133900" ht="12.75" customHeight="1" x14ac:dyDescent="0.2"/>
    <row r="133901" ht="12.75" customHeight="1" x14ac:dyDescent="0.2"/>
    <row r="133902" ht="12.75" customHeight="1" x14ac:dyDescent="0.2"/>
    <row r="133903" ht="12.75" customHeight="1" x14ac:dyDescent="0.2"/>
    <row r="133904" ht="12.75" customHeight="1" x14ac:dyDescent="0.2"/>
    <row r="133905" ht="12.75" customHeight="1" x14ac:dyDescent="0.2"/>
    <row r="133906" ht="12.75" customHeight="1" x14ac:dyDescent="0.2"/>
    <row r="133907" ht="12.75" customHeight="1" x14ac:dyDescent="0.2"/>
    <row r="133908" ht="12.75" customHeight="1" x14ac:dyDescent="0.2"/>
    <row r="133909" ht="12.75" customHeight="1" x14ac:dyDescent="0.2"/>
    <row r="133910" ht="12.75" customHeight="1" x14ac:dyDescent="0.2"/>
    <row r="133911" ht="12.75" customHeight="1" x14ac:dyDescent="0.2"/>
    <row r="133912" ht="12.75" customHeight="1" x14ac:dyDescent="0.2"/>
    <row r="133913" ht="12.75" customHeight="1" x14ac:dyDescent="0.2"/>
    <row r="133914" ht="12.75" customHeight="1" x14ac:dyDescent="0.2"/>
    <row r="133915" ht="12.75" customHeight="1" x14ac:dyDescent="0.2"/>
    <row r="133916" ht="12.75" customHeight="1" x14ac:dyDescent="0.2"/>
    <row r="133917" ht="12.75" customHeight="1" x14ac:dyDescent="0.2"/>
    <row r="133918" ht="12.75" customHeight="1" x14ac:dyDescent="0.2"/>
    <row r="133919" ht="12.75" customHeight="1" x14ac:dyDescent="0.2"/>
    <row r="133920" ht="12.75" customHeight="1" x14ac:dyDescent="0.2"/>
    <row r="133921" ht="12.75" customHeight="1" x14ac:dyDescent="0.2"/>
    <row r="133922" ht="12.75" customHeight="1" x14ac:dyDescent="0.2"/>
    <row r="133923" ht="12.75" customHeight="1" x14ac:dyDescent="0.2"/>
    <row r="133924" ht="12.75" customHeight="1" x14ac:dyDescent="0.2"/>
    <row r="133925" ht="12.75" customHeight="1" x14ac:dyDescent="0.2"/>
    <row r="133926" ht="12.75" customHeight="1" x14ac:dyDescent="0.2"/>
    <row r="133927" ht="12.75" customHeight="1" x14ac:dyDescent="0.2"/>
    <row r="133928" ht="12.75" customHeight="1" x14ac:dyDescent="0.2"/>
    <row r="133929" ht="12.75" customHeight="1" x14ac:dyDescent="0.2"/>
    <row r="133930" ht="12.75" customHeight="1" x14ac:dyDescent="0.2"/>
    <row r="133931" ht="12.75" customHeight="1" x14ac:dyDescent="0.2"/>
    <row r="133932" ht="12.75" customHeight="1" x14ac:dyDescent="0.2"/>
    <row r="133933" ht="12.75" customHeight="1" x14ac:dyDescent="0.2"/>
    <row r="133934" ht="12.75" customHeight="1" x14ac:dyDescent="0.2"/>
    <row r="133935" ht="12.75" customHeight="1" x14ac:dyDescent="0.2"/>
    <row r="133936" ht="12.75" customHeight="1" x14ac:dyDescent="0.2"/>
    <row r="133937" ht="12.75" customHeight="1" x14ac:dyDescent="0.2"/>
    <row r="133938" ht="12.75" customHeight="1" x14ac:dyDescent="0.2"/>
    <row r="133939" ht="12.75" customHeight="1" x14ac:dyDescent="0.2"/>
    <row r="133940" ht="12.75" customHeight="1" x14ac:dyDescent="0.2"/>
    <row r="133941" ht="12.75" customHeight="1" x14ac:dyDescent="0.2"/>
    <row r="133942" ht="12.75" customHeight="1" x14ac:dyDescent="0.2"/>
    <row r="133943" ht="12.75" customHeight="1" x14ac:dyDescent="0.2"/>
    <row r="133944" ht="12.75" customHeight="1" x14ac:dyDescent="0.2"/>
    <row r="133945" ht="12.75" customHeight="1" x14ac:dyDescent="0.2"/>
    <row r="133946" ht="12.75" customHeight="1" x14ac:dyDescent="0.2"/>
    <row r="133947" ht="12.75" customHeight="1" x14ac:dyDescent="0.2"/>
    <row r="133948" ht="12.75" customHeight="1" x14ac:dyDescent="0.2"/>
    <row r="133949" ht="12.75" customHeight="1" x14ac:dyDescent="0.2"/>
    <row r="133950" ht="12.75" customHeight="1" x14ac:dyDescent="0.2"/>
    <row r="133951" ht="12.75" customHeight="1" x14ac:dyDescent="0.2"/>
    <row r="133952" ht="12.75" customHeight="1" x14ac:dyDescent="0.2"/>
    <row r="133953" ht="12.75" customHeight="1" x14ac:dyDescent="0.2"/>
    <row r="133954" ht="12.75" customHeight="1" x14ac:dyDescent="0.2"/>
    <row r="133955" ht="12.75" customHeight="1" x14ac:dyDescent="0.2"/>
    <row r="133956" ht="12.75" customHeight="1" x14ac:dyDescent="0.2"/>
    <row r="133957" ht="12.75" customHeight="1" x14ac:dyDescent="0.2"/>
    <row r="133958" ht="12.75" customHeight="1" x14ac:dyDescent="0.2"/>
    <row r="133959" ht="12.75" customHeight="1" x14ac:dyDescent="0.2"/>
    <row r="133960" ht="12.75" customHeight="1" x14ac:dyDescent="0.2"/>
    <row r="133961" ht="12.75" customHeight="1" x14ac:dyDescent="0.2"/>
    <row r="133962" ht="12.75" customHeight="1" x14ac:dyDescent="0.2"/>
    <row r="133963" ht="12.75" customHeight="1" x14ac:dyDescent="0.2"/>
    <row r="133964" ht="12.75" customHeight="1" x14ac:dyDescent="0.2"/>
    <row r="133965" ht="12.75" customHeight="1" x14ac:dyDescent="0.2"/>
    <row r="133966" ht="12.75" customHeight="1" x14ac:dyDescent="0.2"/>
    <row r="133967" ht="12.75" customHeight="1" x14ac:dyDescent="0.2"/>
    <row r="133968" ht="12.75" customHeight="1" x14ac:dyDescent="0.2"/>
    <row r="133969" ht="12.75" customHeight="1" x14ac:dyDescent="0.2"/>
    <row r="133970" ht="12.75" customHeight="1" x14ac:dyDescent="0.2"/>
    <row r="133971" ht="12.75" customHeight="1" x14ac:dyDescent="0.2"/>
    <row r="133972" ht="12.75" customHeight="1" x14ac:dyDescent="0.2"/>
    <row r="133973" ht="12.75" customHeight="1" x14ac:dyDescent="0.2"/>
    <row r="133974" ht="12.75" customHeight="1" x14ac:dyDescent="0.2"/>
    <row r="133975" ht="12.75" customHeight="1" x14ac:dyDescent="0.2"/>
    <row r="133976" ht="12.75" customHeight="1" x14ac:dyDescent="0.2"/>
    <row r="133977" ht="12.75" customHeight="1" x14ac:dyDescent="0.2"/>
    <row r="133978" ht="12.75" customHeight="1" x14ac:dyDescent="0.2"/>
    <row r="133979" ht="12.75" customHeight="1" x14ac:dyDescent="0.2"/>
    <row r="133980" ht="12.75" customHeight="1" x14ac:dyDescent="0.2"/>
    <row r="133981" ht="12.75" customHeight="1" x14ac:dyDescent="0.2"/>
    <row r="133982" ht="12.75" customHeight="1" x14ac:dyDescent="0.2"/>
    <row r="133983" ht="12.75" customHeight="1" x14ac:dyDescent="0.2"/>
    <row r="133984" ht="12.75" customHeight="1" x14ac:dyDescent="0.2"/>
    <row r="133985" ht="12.75" customHeight="1" x14ac:dyDescent="0.2"/>
    <row r="133986" ht="12.75" customHeight="1" x14ac:dyDescent="0.2"/>
    <row r="133987" ht="12.75" customHeight="1" x14ac:dyDescent="0.2"/>
    <row r="133988" ht="12.75" customHeight="1" x14ac:dyDescent="0.2"/>
    <row r="133989" ht="12.75" customHeight="1" x14ac:dyDescent="0.2"/>
    <row r="133990" ht="12.75" customHeight="1" x14ac:dyDescent="0.2"/>
    <row r="133991" ht="12.75" customHeight="1" x14ac:dyDescent="0.2"/>
    <row r="133992" ht="12.75" customHeight="1" x14ac:dyDescent="0.2"/>
    <row r="133993" ht="12.75" customHeight="1" x14ac:dyDescent="0.2"/>
    <row r="133994" ht="12.75" customHeight="1" x14ac:dyDescent="0.2"/>
    <row r="133995" ht="12.75" customHeight="1" x14ac:dyDescent="0.2"/>
    <row r="133996" ht="12.75" customHeight="1" x14ac:dyDescent="0.2"/>
    <row r="133997" ht="12.75" customHeight="1" x14ac:dyDescent="0.2"/>
    <row r="133998" ht="12.75" customHeight="1" x14ac:dyDescent="0.2"/>
    <row r="133999" ht="12.75" customHeight="1" x14ac:dyDescent="0.2"/>
    <row r="134000" ht="12.75" customHeight="1" x14ac:dyDescent="0.2"/>
    <row r="134001" ht="12.75" customHeight="1" x14ac:dyDescent="0.2"/>
    <row r="134002" ht="12.75" customHeight="1" x14ac:dyDescent="0.2"/>
    <row r="134003" ht="12.75" customHeight="1" x14ac:dyDescent="0.2"/>
    <row r="134004" ht="12.75" customHeight="1" x14ac:dyDescent="0.2"/>
    <row r="134005" ht="12.75" customHeight="1" x14ac:dyDescent="0.2"/>
    <row r="134006" ht="12.75" customHeight="1" x14ac:dyDescent="0.2"/>
    <row r="134007" ht="12.75" customHeight="1" x14ac:dyDescent="0.2"/>
    <row r="134008" ht="12.75" customHeight="1" x14ac:dyDescent="0.2"/>
    <row r="134009" ht="12.75" customHeight="1" x14ac:dyDescent="0.2"/>
    <row r="134010" ht="12.75" customHeight="1" x14ac:dyDescent="0.2"/>
    <row r="134011" ht="12.75" customHeight="1" x14ac:dyDescent="0.2"/>
    <row r="134012" ht="12.75" customHeight="1" x14ac:dyDescent="0.2"/>
    <row r="134013" ht="12.75" customHeight="1" x14ac:dyDescent="0.2"/>
    <row r="134014" ht="12.75" customHeight="1" x14ac:dyDescent="0.2"/>
    <row r="134015" ht="12.75" customHeight="1" x14ac:dyDescent="0.2"/>
    <row r="134016" ht="12.75" customHeight="1" x14ac:dyDescent="0.2"/>
    <row r="134017" ht="12.75" customHeight="1" x14ac:dyDescent="0.2"/>
    <row r="134018" ht="12.75" customHeight="1" x14ac:dyDescent="0.2"/>
    <row r="134019" ht="12.75" customHeight="1" x14ac:dyDescent="0.2"/>
    <row r="134020" ht="12.75" customHeight="1" x14ac:dyDescent="0.2"/>
    <row r="134021" ht="12.75" customHeight="1" x14ac:dyDescent="0.2"/>
    <row r="134022" ht="12.75" customHeight="1" x14ac:dyDescent="0.2"/>
    <row r="134023" ht="12.75" customHeight="1" x14ac:dyDescent="0.2"/>
    <row r="134024" ht="12.75" customHeight="1" x14ac:dyDescent="0.2"/>
    <row r="134025" ht="12.75" customHeight="1" x14ac:dyDescent="0.2"/>
    <row r="134026" ht="12.75" customHeight="1" x14ac:dyDescent="0.2"/>
    <row r="134027" ht="12.75" customHeight="1" x14ac:dyDescent="0.2"/>
    <row r="134028" ht="12.75" customHeight="1" x14ac:dyDescent="0.2"/>
    <row r="134029" ht="12.75" customHeight="1" x14ac:dyDescent="0.2"/>
    <row r="134030" ht="12.75" customHeight="1" x14ac:dyDescent="0.2"/>
    <row r="134031" ht="12.75" customHeight="1" x14ac:dyDescent="0.2"/>
    <row r="134032" ht="12.75" customHeight="1" x14ac:dyDescent="0.2"/>
    <row r="134033" ht="12.75" customHeight="1" x14ac:dyDescent="0.2"/>
    <row r="134034" ht="12.75" customHeight="1" x14ac:dyDescent="0.2"/>
    <row r="134035" ht="12.75" customHeight="1" x14ac:dyDescent="0.2"/>
    <row r="134036" ht="12.75" customHeight="1" x14ac:dyDescent="0.2"/>
    <row r="134037" ht="12.75" customHeight="1" x14ac:dyDescent="0.2"/>
    <row r="134038" ht="12.75" customHeight="1" x14ac:dyDescent="0.2"/>
    <row r="134039" ht="12.75" customHeight="1" x14ac:dyDescent="0.2"/>
    <row r="134040" ht="12.75" customHeight="1" x14ac:dyDescent="0.2"/>
    <row r="134041" ht="12.75" customHeight="1" x14ac:dyDescent="0.2"/>
    <row r="134042" ht="12.75" customHeight="1" x14ac:dyDescent="0.2"/>
    <row r="134043" ht="12.75" customHeight="1" x14ac:dyDescent="0.2"/>
    <row r="134044" ht="12.75" customHeight="1" x14ac:dyDescent="0.2"/>
    <row r="134045" ht="12.75" customHeight="1" x14ac:dyDescent="0.2"/>
    <row r="134046" ht="12.75" customHeight="1" x14ac:dyDescent="0.2"/>
    <row r="134047" ht="12.75" customHeight="1" x14ac:dyDescent="0.2"/>
    <row r="134048" ht="12.75" customHeight="1" x14ac:dyDescent="0.2"/>
    <row r="134049" ht="12.75" customHeight="1" x14ac:dyDescent="0.2"/>
    <row r="134050" ht="12.75" customHeight="1" x14ac:dyDescent="0.2"/>
    <row r="134051" ht="12.75" customHeight="1" x14ac:dyDescent="0.2"/>
    <row r="134052" ht="12.75" customHeight="1" x14ac:dyDescent="0.2"/>
    <row r="134053" ht="12.75" customHeight="1" x14ac:dyDescent="0.2"/>
    <row r="134054" ht="12.75" customHeight="1" x14ac:dyDescent="0.2"/>
    <row r="134055" ht="12.75" customHeight="1" x14ac:dyDescent="0.2"/>
    <row r="134056" ht="12.75" customHeight="1" x14ac:dyDescent="0.2"/>
    <row r="134057" ht="12.75" customHeight="1" x14ac:dyDescent="0.2"/>
    <row r="134058" ht="12.75" customHeight="1" x14ac:dyDescent="0.2"/>
    <row r="134059" ht="12.75" customHeight="1" x14ac:dyDescent="0.2"/>
    <row r="134060" ht="12.75" customHeight="1" x14ac:dyDescent="0.2"/>
    <row r="134061" ht="12.75" customHeight="1" x14ac:dyDescent="0.2"/>
    <row r="134062" ht="12.75" customHeight="1" x14ac:dyDescent="0.2"/>
    <row r="134063" ht="12.75" customHeight="1" x14ac:dyDescent="0.2"/>
    <row r="134064" ht="12.75" customHeight="1" x14ac:dyDescent="0.2"/>
    <row r="134065" ht="12.75" customHeight="1" x14ac:dyDescent="0.2"/>
    <row r="134066" ht="12.75" customHeight="1" x14ac:dyDescent="0.2"/>
    <row r="134067" ht="12.75" customHeight="1" x14ac:dyDescent="0.2"/>
    <row r="134068" ht="12.75" customHeight="1" x14ac:dyDescent="0.2"/>
    <row r="134069" ht="12.75" customHeight="1" x14ac:dyDescent="0.2"/>
    <row r="134070" ht="12.75" customHeight="1" x14ac:dyDescent="0.2"/>
    <row r="134071" ht="12.75" customHeight="1" x14ac:dyDescent="0.2"/>
    <row r="134072" ht="12.75" customHeight="1" x14ac:dyDescent="0.2"/>
    <row r="134073" ht="12.75" customHeight="1" x14ac:dyDescent="0.2"/>
    <row r="134074" ht="12.75" customHeight="1" x14ac:dyDescent="0.2"/>
    <row r="134075" ht="12.75" customHeight="1" x14ac:dyDescent="0.2"/>
    <row r="134076" ht="12.75" customHeight="1" x14ac:dyDescent="0.2"/>
    <row r="134077" ht="12.75" customHeight="1" x14ac:dyDescent="0.2"/>
    <row r="134078" ht="12.75" customHeight="1" x14ac:dyDescent="0.2"/>
    <row r="134079" ht="12.75" customHeight="1" x14ac:dyDescent="0.2"/>
    <row r="134080" ht="12.75" customHeight="1" x14ac:dyDescent="0.2"/>
    <row r="134081" ht="12.75" customHeight="1" x14ac:dyDescent="0.2"/>
    <row r="134082" ht="12.75" customHeight="1" x14ac:dyDescent="0.2"/>
    <row r="134083" ht="12.75" customHeight="1" x14ac:dyDescent="0.2"/>
    <row r="134084" ht="12.75" customHeight="1" x14ac:dyDescent="0.2"/>
    <row r="134085" ht="12.75" customHeight="1" x14ac:dyDescent="0.2"/>
    <row r="134086" ht="12.75" customHeight="1" x14ac:dyDescent="0.2"/>
    <row r="134087" ht="12.75" customHeight="1" x14ac:dyDescent="0.2"/>
    <row r="134088" ht="12.75" customHeight="1" x14ac:dyDescent="0.2"/>
    <row r="134089" ht="12.75" customHeight="1" x14ac:dyDescent="0.2"/>
    <row r="134090" ht="12.75" customHeight="1" x14ac:dyDescent="0.2"/>
    <row r="134091" ht="12.75" customHeight="1" x14ac:dyDescent="0.2"/>
    <row r="134092" ht="12.75" customHeight="1" x14ac:dyDescent="0.2"/>
    <row r="134093" ht="12.75" customHeight="1" x14ac:dyDescent="0.2"/>
    <row r="134094" ht="12.75" customHeight="1" x14ac:dyDescent="0.2"/>
    <row r="134095" ht="12.75" customHeight="1" x14ac:dyDescent="0.2"/>
    <row r="134096" ht="12.75" customHeight="1" x14ac:dyDescent="0.2"/>
    <row r="134097" ht="12.75" customHeight="1" x14ac:dyDescent="0.2"/>
    <row r="134098" ht="12.75" customHeight="1" x14ac:dyDescent="0.2"/>
    <row r="134099" ht="12.75" customHeight="1" x14ac:dyDescent="0.2"/>
    <row r="134100" ht="12.75" customHeight="1" x14ac:dyDescent="0.2"/>
    <row r="134101" ht="12.75" customHeight="1" x14ac:dyDescent="0.2"/>
    <row r="134102" ht="12.75" customHeight="1" x14ac:dyDescent="0.2"/>
    <row r="134103" ht="12.75" customHeight="1" x14ac:dyDescent="0.2"/>
    <row r="134104" ht="12.75" customHeight="1" x14ac:dyDescent="0.2"/>
    <row r="134105" ht="12.75" customHeight="1" x14ac:dyDescent="0.2"/>
    <row r="134106" ht="12.75" customHeight="1" x14ac:dyDescent="0.2"/>
    <row r="134107" ht="12.75" customHeight="1" x14ac:dyDescent="0.2"/>
    <row r="134108" ht="12.75" customHeight="1" x14ac:dyDescent="0.2"/>
    <row r="134109" ht="12.75" customHeight="1" x14ac:dyDescent="0.2"/>
    <row r="134110" ht="12.75" customHeight="1" x14ac:dyDescent="0.2"/>
    <row r="134111" ht="12.75" customHeight="1" x14ac:dyDescent="0.2"/>
    <row r="134112" ht="12.75" customHeight="1" x14ac:dyDescent="0.2"/>
    <row r="134113" ht="12.75" customHeight="1" x14ac:dyDescent="0.2"/>
    <row r="134114" ht="12.75" customHeight="1" x14ac:dyDescent="0.2"/>
    <row r="134115" ht="12.75" customHeight="1" x14ac:dyDescent="0.2"/>
    <row r="134116" ht="12.75" customHeight="1" x14ac:dyDescent="0.2"/>
    <row r="134117" ht="12.75" customHeight="1" x14ac:dyDescent="0.2"/>
    <row r="134118" ht="12.75" customHeight="1" x14ac:dyDescent="0.2"/>
    <row r="134119" ht="12.75" customHeight="1" x14ac:dyDescent="0.2"/>
    <row r="134120" ht="12.75" customHeight="1" x14ac:dyDescent="0.2"/>
    <row r="134121" ht="12.75" customHeight="1" x14ac:dyDescent="0.2"/>
    <row r="134122" ht="12.75" customHeight="1" x14ac:dyDescent="0.2"/>
    <row r="134123" ht="12.75" customHeight="1" x14ac:dyDescent="0.2"/>
    <row r="134124" ht="12.75" customHeight="1" x14ac:dyDescent="0.2"/>
    <row r="134125" ht="12.75" customHeight="1" x14ac:dyDescent="0.2"/>
    <row r="134126" ht="12.75" customHeight="1" x14ac:dyDescent="0.2"/>
    <row r="134127" ht="12.75" customHeight="1" x14ac:dyDescent="0.2"/>
    <row r="134128" ht="12.75" customHeight="1" x14ac:dyDescent="0.2"/>
    <row r="134129" ht="12.75" customHeight="1" x14ac:dyDescent="0.2"/>
    <row r="134130" ht="12.75" customHeight="1" x14ac:dyDescent="0.2"/>
    <row r="134131" ht="12.75" customHeight="1" x14ac:dyDescent="0.2"/>
    <row r="134132" ht="12.75" customHeight="1" x14ac:dyDescent="0.2"/>
    <row r="134133" ht="12.75" customHeight="1" x14ac:dyDescent="0.2"/>
    <row r="134134" ht="12.75" customHeight="1" x14ac:dyDescent="0.2"/>
    <row r="134135" ht="12.75" customHeight="1" x14ac:dyDescent="0.2"/>
    <row r="134136" ht="12.75" customHeight="1" x14ac:dyDescent="0.2"/>
    <row r="134137" ht="12.75" customHeight="1" x14ac:dyDescent="0.2"/>
    <row r="134138" ht="12.75" customHeight="1" x14ac:dyDescent="0.2"/>
    <row r="134139" ht="12.75" customHeight="1" x14ac:dyDescent="0.2"/>
    <row r="134140" ht="12.75" customHeight="1" x14ac:dyDescent="0.2"/>
    <row r="134141" ht="12.75" customHeight="1" x14ac:dyDescent="0.2"/>
    <row r="134142" ht="12.75" customHeight="1" x14ac:dyDescent="0.2"/>
    <row r="134143" ht="12.75" customHeight="1" x14ac:dyDescent="0.2"/>
    <row r="134144" ht="12.75" customHeight="1" x14ac:dyDescent="0.2"/>
    <row r="134145" ht="12.75" customHeight="1" x14ac:dyDescent="0.2"/>
    <row r="134146" ht="12.75" customHeight="1" x14ac:dyDescent="0.2"/>
    <row r="134147" ht="12.75" customHeight="1" x14ac:dyDescent="0.2"/>
    <row r="134148" ht="12.75" customHeight="1" x14ac:dyDescent="0.2"/>
    <row r="134149" ht="12.75" customHeight="1" x14ac:dyDescent="0.2"/>
    <row r="134150" ht="12.75" customHeight="1" x14ac:dyDescent="0.2"/>
    <row r="134151" ht="12.75" customHeight="1" x14ac:dyDescent="0.2"/>
    <row r="134152" ht="12.75" customHeight="1" x14ac:dyDescent="0.2"/>
    <row r="134153" ht="12.75" customHeight="1" x14ac:dyDescent="0.2"/>
    <row r="134154" ht="12.75" customHeight="1" x14ac:dyDescent="0.2"/>
    <row r="134155" ht="12.75" customHeight="1" x14ac:dyDescent="0.2"/>
    <row r="134156" ht="12.75" customHeight="1" x14ac:dyDescent="0.2"/>
    <row r="134157" ht="12.75" customHeight="1" x14ac:dyDescent="0.2"/>
    <row r="134158" ht="12.75" customHeight="1" x14ac:dyDescent="0.2"/>
    <row r="134159" ht="12.75" customHeight="1" x14ac:dyDescent="0.2"/>
    <row r="134160" ht="12.75" customHeight="1" x14ac:dyDescent="0.2"/>
    <row r="134161" ht="12.75" customHeight="1" x14ac:dyDescent="0.2"/>
    <row r="134162" ht="12.75" customHeight="1" x14ac:dyDescent="0.2"/>
    <row r="134163" ht="12.75" customHeight="1" x14ac:dyDescent="0.2"/>
    <row r="134164" ht="12.75" customHeight="1" x14ac:dyDescent="0.2"/>
    <row r="134165" ht="12.75" customHeight="1" x14ac:dyDescent="0.2"/>
    <row r="134166" ht="12.75" customHeight="1" x14ac:dyDescent="0.2"/>
    <row r="134167" ht="12.75" customHeight="1" x14ac:dyDescent="0.2"/>
    <row r="134168" ht="12.75" customHeight="1" x14ac:dyDescent="0.2"/>
    <row r="134169" ht="12.75" customHeight="1" x14ac:dyDescent="0.2"/>
    <row r="134170" ht="12.75" customHeight="1" x14ac:dyDescent="0.2"/>
    <row r="134171" ht="12.75" customHeight="1" x14ac:dyDescent="0.2"/>
    <row r="134172" ht="12.75" customHeight="1" x14ac:dyDescent="0.2"/>
    <row r="134173" ht="12.75" customHeight="1" x14ac:dyDescent="0.2"/>
    <row r="134174" ht="12.75" customHeight="1" x14ac:dyDescent="0.2"/>
    <row r="134175" ht="12.75" customHeight="1" x14ac:dyDescent="0.2"/>
    <row r="134176" ht="12.75" customHeight="1" x14ac:dyDescent="0.2"/>
    <row r="134177" ht="12.75" customHeight="1" x14ac:dyDescent="0.2"/>
    <row r="134178" ht="12.75" customHeight="1" x14ac:dyDescent="0.2"/>
    <row r="134179" ht="12.75" customHeight="1" x14ac:dyDescent="0.2"/>
    <row r="134180" ht="12.75" customHeight="1" x14ac:dyDescent="0.2"/>
    <row r="134181" ht="12.75" customHeight="1" x14ac:dyDescent="0.2"/>
    <row r="134182" ht="12.75" customHeight="1" x14ac:dyDescent="0.2"/>
    <row r="134183" ht="12.75" customHeight="1" x14ac:dyDescent="0.2"/>
    <row r="134184" ht="12.75" customHeight="1" x14ac:dyDescent="0.2"/>
    <row r="134185" ht="12.75" customHeight="1" x14ac:dyDescent="0.2"/>
    <row r="134186" ht="12.75" customHeight="1" x14ac:dyDescent="0.2"/>
    <row r="134187" ht="12.75" customHeight="1" x14ac:dyDescent="0.2"/>
    <row r="134188" ht="12.75" customHeight="1" x14ac:dyDescent="0.2"/>
    <row r="134189" ht="12.75" customHeight="1" x14ac:dyDescent="0.2"/>
    <row r="134190" ht="12.75" customHeight="1" x14ac:dyDescent="0.2"/>
    <row r="134191" ht="12.75" customHeight="1" x14ac:dyDescent="0.2"/>
    <row r="134192" ht="12.75" customHeight="1" x14ac:dyDescent="0.2"/>
    <row r="134193" ht="12.75" customHeight="1" x14ac:dyDescent="0.2"/>
    <row r="134194" ht="12.75" customHeight="1" x14ac:dyDescent="0.2"/>
    <row r="134195" ht="12.75" customHeight="1" x14ac:dyDescent="0.2"/>
    <row r="134196" ht="12.75" customHeight="1" x14ac:dyDescent="0.2"/>
    <row r="134197" ht="12.75" customHeight="1" x14ac:dyDescent="0.2"/>
    <row r="134198" ht="12.75" customHeight="1" x14ac:dyDescent="0.2"/>
    <row r="134199" ht="12.75" customHeight="1" x14ac:dyDescent="0.2"/>
    <row r="134200" ht="12.75" customHeight="1" x14ac:dyDescent="0.2"/>
    <row r="134201" ht="12.75" customHeight="1" x14ac:dyDescent="0.2"/>
    <row r="134202" ht="12.75" customHeight="1" x14ac:dyDescent="0.2"/>
    <row r="134203" ht="12.75" customHeight="1" x14ac:dyDescent="0.2"/>
    <row r="134204" ht="12.75" customHeight="1" x14ac:dyDescent="0.2"/>
    <row r="134205" ht="12.75" customHeight="1" x14ac:dyDescent="0.2"/>
    <row r="134206" ht="12.75" customHeight="1" x14ac:dyDescent="0.2"/>
    <row r="134207" ht="12.75" customHeight="1" x14ac:dyDescent="0.2"/>
    <row r="134208" ht="12.75" customHeight="1" x14ac:dyDescent="0.2"/>
    <row r="134209" ht="12.75" customHeight="1" x14ac:dyDescent="0.2"/>
    <row r="134210" ht="12.75" customHeight="1" x14ac:dyDescent="0.2"/>
    <row r="134211" ht="12.75" customHeight="1" x14ac:dyDescent="0.2"/>
    <row r="134212" ht="12.75" customHeight="1" x14ac:dyDescent="0.2"/>
    <row r="134213" ht="12.75" customHeight="1" x14ac:dyDescent="0.2"/>
    <row r="134214" ht="12.75" customHeight="1" x14ac:dyDescent="0.2"/>
    <row r="134215" ht="12.75" customHeight="1" x14ac:dyDescent="0.2"/>
    <row r="134216" ht="12.75" customHeight="1" x14ac:dyDescent="0.2"/>
    <row r="134217" ht="12.75" customHeight="1" x14ac:dyDescent="0.2"/>
    <row r="134218" ht="12.75" customHeight="1" x14ac:dyDescent="0.2"/>
    <row r="134219" ht="12.75" customHeight="1" x14ac:dyDescent="0.2"/>
    <row r="134220" ht="12.75" customHeight="1" x14ac:dyDescent="0.2"/>
    <row r="134221" ht="12.75" customHeight="1" x14ac:dyDescent="0.2"/>
    <row r="134222" ht="12.75" customHeight="1" x14ac:dyDescent="0.2"/>
    <row r="134223" ht="12.75" customHeight="1" x14ac:dyDescent="0.2"/>
    <row r="134224" ht="12.75" customHeight="1" x14ac:dyDescent="0.2"/>
    <row r="134225" ht="12.75" customHeight="1" x14ac:dyDescent="0.2"/>
    <row r="134226" ht="12.75" customHeight="1" x14ac:dyDescent="0.2"/>
    <row r="134227" ht="12.75" customHeight="1" x14ac:dyDescent="0.2"/>
    <row r="134228" ht="12.75" customHeight="1" x14ac:dyDescent="0.2"/>
    <row r="134229" ht="12.75" customHeight="1" x14ac:dyDescent="0.2"/>
    <row r="134230" ht="12.75" customHeight="1" x14ac:dyDescent="0.2"/>
    <row r="134231" ht="12.75" customHeight="1" x14ac:dyDescent="0.2"/>
    <row r="134232" ht="12.75" customHeight="1" x14ac:dyDescent="0.2"/>
    <row r="134233" ht="12.75" customHeight="1" x14ac:dyDescent="0.2"/>
    <row r="134234" ht="12.75" customHeight="1" x14ac:dyDescent="0.2"/>
    <row r="134235" ht="12.75" customHeight="1" x14ac:dyDescent="0.2"/>
    <row r="134236" ht="12.75" customHeight="1" x14ac:dyDescent="0.2"/>
    <row r="134237" ht="12.75" customHeight="1" x14ac:dyDescent="0.2"/>
    <row r="134238" ht="12.75" customHeight="1" x14ac:dyDescent="0.2"/>
    <row r="134239" ht="12.75" customHeight="1" x14ac:dyDescent="0.2"/>
    <row r="134240" ht="12.75" customHeight="1" x14ac:dyDescent="0.2"/>
    <row r="134241" ht="12.75" customHeight="1" x14ac:dyDescent="0.2"/>
    <row r="134242" ht="12.75" customHeight="1" x14ac:dyDescent="0.2"/>
    <row r="134243" ht="12.75" customHeight="1" x14ac:dyDescent="0.2"/>
    <row r="134244" ht="12.75" customHeight="1" x14ac:dyDescent="0.2"/>
    <row r="134245" ht="12.75" customHeight="1" x14ac:dyDescent="0.2"/>
    <row r="134246" ht="12.75" customHeight="1" x14ac:dyDescent="0.2"/>
    <row r="134247" ht="12.75" customHeight="1" x14ac:dyDescent="0.2"/>
    <row r="134248" ht="12.75" customHeight="1" x14ac:dyDescent="0.2"/>
    <row r="134249" ht="12.75" customHeight="1" x14ac:dyDescent="0.2"/>
    <row r="134250" ht="12.75" customHeight="1" x14ac:dyDescent="0.2"/>
    <row r="134251" ht="12.75" customHeight="1" x14ac:dyDescent="0.2"/>
    <row r="134252" ht="12.75" customHeight="1" x14ac:dyDescent="0.2"/>
    <row r="134253" ht="12.75" customHeight="1" x14ac:dyDescent="0.2"/>
    <row r="134254" ht="12.75" customHeight="1" x14ac:dyDescent="0.2"/>
    <row r="134255" ht="12.75" customHeight="1" x14ac:dyDescent="0.2"/>
    <row r="134256" ht="12.75" customHeight="1" x14ac:dyDescent="0.2"/>
    <row r="134257" ht="12.75" customHeight="1" x14ac:dyDescent="0.2"/>
    <row r="134258" ht="12.75" customHeight="1" x14ac:dyDescent="0.2"/>
    <row r="134259" ht="12.75" customHeight="1" x14ac:dyDescent="0.2"/>
    <row r="134260" ht="12.75" customHeight="1" x14ac:dyDescent="0.2"/>
    <row r="134261" ht="12.75" customHeight="1" x14ac:dyDescent="0.2"/>
    <row r="134262" ht="12.75" customHeight="1" x14ac:dyDescent="0.2"/>
    <row r="134263" ht="12.75" customHeight="1" x14ac:dyDescent="0.2"/>
    <row r="134264" ht="12.75" customHeight="1" x14ac:dyDescent="0.2"/>
    <row r="134265" ht="12.75" customHeight="1" x14ac:dyDescent="0.2"/>
    <row r="134266" ht="12.75" customHeight="1" x14ac:dyDescent="0.2"/>
    <row r="134267" ht="12.75" customHeight="1" x14ac:dyDescent="0.2"/>
    <row r="134268" ht="12.75" customHeight="1" x14ac:dyDescent="0.2"/>
    <row r="134269" ht="12.75" customHeight="1" x14ac:dyDescent="0.2"/>
    <row r="134270" ht="12.75" customHeight="1" x14ac:dyDescent="0.2"/>
    <row r="134271" ht="12.75" customHeight="1" x14ac:dyDescent="0.2"/>
    <row r="134272" ht="12.75" customHeight="1" x14ac:dyDescent="0.2"/>
    <row r="134273" ht="12.75" customHeight="1" x14ac:dyDescent="0.2"/>
    <row r="134274" ht="12.75" customHeight="1" x14ac:dyDescent="0.2"/>
    <row r="134275" ht="12.75" customHeight="1" x14ac:dyDescent="0.2"/>
    <row r="134276" ht="12.75" customHeight="1" x14ac:dyDescent="0.2"/>
    <row r="134277" ht="12.75" customHeight="1" x14ac:dyDescent="0.2"/>
    <row r="134278" ht="12.75" customHeight="1" x14ac:dyDescent="0.2"/>
    <row r="134279" ht="12.75" customHeight="1" x14ac:dyDescent="0.2"/>
    <row r="134280" ht="12.75" customHeight="1" x14ac:dyDescent="0.2"/>
    <row r="134281" ht="12.75" customHeight="1" x14ac:dyDescent="0.2"/>
    <row r="134282" ht="12.75" customHeight="1" x14ac:dyDescent="0.2"/>
    <row r="134283" ht="12.75" customHeight="1" x14ac:dyDescent="0.2"/>
    <row r="134284" ht="12.75" customHeight="1" x14ac:dyDescent="0.2"/>
    <row r="134285" ht="12.75" customHeight="1" x14ac:dyDescent="0.2"/>
    <row r="134286" ht="12.75" customHeight="1" x14ac:dyDescent="0.2"/>
    <row r="134287" ht="12.75" customHeight="1" x14ac:dyDescent="0.2"/>
    <row r="134288" ht="12.75" customHeight="1" x14ac:dyDescent="0.2"/>
    <row r="134289" ht="12.75" customHeight="1" x14ac:dyDescent="0.2"/>
    <row r="134290" ht="12.75" customHeight="1" x14ac:dyDescent="0.2"/>
    <row r="134291" ht="12.75" customHeight="1" x14ac:dyDescent="0.2"/>
    <row r="134292" ht="12.75" customHeight="1" x14ac:dyDescent="0.2"/>
    <row r="134293" ht="12.75" customHeight="1" x14ac:dyDescent="0.2"/>
    <row r="134294" ht="12.75" customHeight="1" x14ac:dyDescent="0.2"/>
    <row r="134295" ht="12.75" customHeight="1" x14ac:dyDescent="0.2"/>
    <row r="134296" ht="12.75" customHeight="1" x14ac:dyDescent="0.2"/>
    <row r="134297" ht="12.75" customHeight="1" x14ac:dyDescent="0.2"/>
    <row r="134298" ht="12.75" customHeight="1" x14ac:dyDescent="0.2"/>
    <row r="134299" ht="12.75" customHeight="1" x14ac:dyDescent="0.2"/>
    <row r="134300" ht="12.75" customHeight="1" x14ac:dyDescent="0.2"/>
    <row r="134301" ht="12.75" customHeight="1" x14ac:dyDescent="0.2"/>
    <row r="134302" ht="12.75" customHeight="1" x14ac:dyDescent="0.2"/>
    <row r="134303" ht="12.75" customHeight="1" x14ac:dyDescent="0.2"/>
    <row r="134304" ht="12.75" customHeight="1" x14ac:dyDescent="0.2"/>
    <row r="134305" ht="12.75" customHeight="1" x14ac:dyDescent="0.2"/>
    <row r="134306" ht="12.75" customHeight="1" x14ac:dyDescent="0.2"/>
    <row r="134307" ht="12.75" customHeight="1" x14ac:dyDescent="0.2"/>
    <row r="134308" ht="12.75" customHeight="1" x14ac:dyDescent="0.2"/>
    <row r="134309" ht="12.75" customHeight="1" x14ac:dyDescent="0.2"/>
    <row r="134310" ht="12.75" customHeight="1" x14ac:dyDescent="0.2"/>
    <row r="134311" ht="12.75" customHeight="1" x14ac:dyDescent="0.2"/>
    <row r="134312" ht="12.75" customHeight="1" x14ac:dyDescent="0.2"/>
    <row r="134313" ht="12.75" customHeight="1" x14ac:dyDescent="0.2"/>
    <row r="134314" ht="12.75" customHeight="1" x14ac:dyDescent="0.2"/>
    <row r="134315" ht="12.75" customHeight="1" x14ac:dyDescent="0.2"/>
    <row r="134316" ht="12.75" customHeight="1" x14ac:dyDescent="0.2"/>
    <row r="134317" ht="12.75" customHeight="1" x14ac:dyDescent="0.2"/>
    <row r="134318" ht="12.75" customHeight="1" x14ac:dyDescent="0.2"/>
    <row r="134319" ht="12.75" customHeight="1" x14ac:dyDescent="0.2"/>
    <row r="134320" ht="12.75" customHeight="1" x14ac:dyDescent="0.2"/>
    <row r="134321" ht="12.75" customHeight="1" x14ac:dyDescent="0.2"/>
    <row r="134322" ht="12.75" customHeight="1" x14ac:dyDescent="0.2"/>
    <row r="134323" ht="12.75" customHeight="1" x14ac:dyDescent="0.2"/>
    <row r="134324" ht="12.75" customHeight="1" x14ac:dyDescent="0.2"/>
    <row r="134325" ht="12.75" customHeight="1" x14ac:dyDescent="0.2"/>
    <row r="134326" ht="12.75" customHeight="1" x14ac:dyDescent="0.2"/>
    <row r="134327" ht="12.75" customHeight="1" x14ac:dyDescent="0.2"/>
    <row r="134328" ht="12.75" customHeight="1" x14ac:dyDescent="0.2"/>
    <row r="134329" ht="12.75" customHeight="1" x14ac:dyDescent="0.2"/>
    <row r="134330" ht="12.75" customHeight="1" x14ac:dyDescent="0.2"/>
    <row r="134331" ht="12.75" customHeight="1" x14ac:dyDescent="0.2"/>
    <row r="134332" ht="12.75" customHeight="1" x14ac:dyDescent="0.2"/>
    <row r="134333" ht="12.75" customHeight="1" x14ac:dyDescent="0.2"/>
    <row r="134334" ht="12.75" customHeight="1" x14ac:dyDescent="0.2"/>
    <row r="134335" ht="12.75" customHeight="1" x14ac:dyDescent="0.2"/>
    <row r="134336" ht="12.75" customHeight="1" x14ac:dyDescent="0.2"/>
    <row r="134337" ht="12.75" customHeight="1" x14ac:dyDescent="0.2"/>
    <row r="134338" ht="12.75" customHeight="1" x14ac:dyDescent="0.2"/>
    <row r="134339" ht="12.75" customHeight="1" x14ac:dyDescent="0.2"/>
    <row r="134340" ht="12.75" customHeight="1" x14ac:dyDescent="0.2"/>
    <row r="134341" ht="12.75" customHeight="1" x14ac:dyDescent="0.2"/>
    <row r="134342" ht="12.75" customHeight="1" x14ac:dyDescent="0.2"/>
    <row r="134343" ht="12.75" customHeight="1" x14ac:dyDescent="0.2"/>
    <row r="134344" ht="12.75" customHeight="1" x14ac:dyDescent="0.2"/>
    <row r="134345" ht="12.75" customHeight="1" x14ac:dyDescent="0.2"/>
    <row r="134346" ht="12.75" customHeight="1" x14ac:dyDescent="0.2"/>
    <row r="134347" ht="12.75" customHeight="1" x14ac:dyDescent="0.2"/>
    <row r="134348" ht="12.75" customHeight="1" x14ac:dyDescent="0.2"/>
    <row r="134349" ht="12.75" customHeight="1" x14ac:dyDescent="0.2"/>
    <row r="134350" ht="12.75" customHeight="1" x14ac:dyDescent="0.2"/>
    <row r="134351" ht="12.75" customHeight="1" x14ac:dyDescent="0.2"/>
    <row r="134352" ht="12.75" customHeight="1" x14ac:dyDescent="0.2"/>
    <row r="134353" ht="12.75" customHeight="1" x14ac:dyDescent="0.2"/>
    <row r="134354" ht="12.75" customHeight="1" x14ac:dyDescent="0.2"/>
    <row r="134355" ht="12.75" customHeight="1" x14ac:dyDescent="0.2"/>
    <row r="134356" ht="12.75" customHeight="1" x14ac:dyDescent="0.2"/>
    <row r="134357" ht="12.75" customHeight="1" x14ac:dyDescent="0.2"/>
    <row r="134358" ht="12.75" customHeight="1" x14ac:dyDescent="0.2"/>
    <row r="134359" ht="12.75" customHeight="1" x14ac:dyDescent="0.2"/>
    <row r="134360" ht="12.75" customHeight="1" x14ac:dyDescent="0.2"/>
    <row r="134361" ht="12.75" customHeight="1" x14ac:dyDescent="0.2"/>
    <row r="134362" ht="12.75" customHeight="1" x14ac:dyDescent="0.2"/>
    <row r="134363" ht="12.75" customHeight="1" x14ac:dyDescent="0.2"/>
    <row r="134364" ht="12.75" customHeight="1" x14ac:dyDescent="0.2"/>
    <row r="134365" ht="12.75" customHeight="1" x14ac:dyDescent="0.2"/>
    <row r="134366" ht="12.75" customHeight="1" x14ac:dyDescent="0.2"/>
    <row r="134367" ht="12.75" customHeight="1" x14ac:dyDescent="0.2"/>
    <row r="134368" ht="12.75" customHeight="1" x14ac:dyDescent="0.2"/>
    <row r="134369" ht="12.75" customHeight="1" x14ac:dyDescent="0.2"/>
    <row r="134370" ht="12.75" customHeight="1" x14ac:dyDescent="0.2"/>
    <row r="134371" ht="12.75" customHeight="1" x14ac:dyDescent="0.2"/>
    <row r="134372" ht="12.75" customHeight="1" x14ac:dyDescent="0.2"/>
    <row r="134373" ht="12.75" customHeight="1" x14ac:dyDescent="0.2"/>
    <row r="134374" ht="12.75" customHeight="1" x14ac:dyDescent="0.2"/>
    <row r="134375" ht="12.75" customHeight="1" x14ac:dyDescent="0.2"/>
    <row r="134376" ht="12.75" customHeight="1" x14ac:dyDescent="0.2"/>
    <row r="134377" ht="12.75" customHeight="1" x14ac:dyDescent="0.2"/>
    <row r="134378" ht="12.75" customHeight="1" x14ac:dyDescent="0.2"/>
    <row r="134379" ht="12.75" customHeight="1" x14ac:dyDescent="0.2"/>
    <row r="134380" ht="12.75" customHeight="1" x14ac:dyDescent="0.2"/>
    <row r="134381" ht="12.75" customHeight="1" x14ac:dyDescent="0.2"/>
    <row r="134382" ht="12.75" customHeight="1" x14ac:dyDescent="0.2"/>
    <row r="134383" ht="12.75" customHeight="1" x14ac:dyDescent="0.2"/>
    <row r="134384" ht="12.75" customHeight="1" x14ac:dyDescent="0.2"/>
    <row r="134385" ht="12.75" customHeight="1" x14ac:dyDescent="0.2"/>
    <row r="134386" ht="12.75" customHeight="1" x14ac:dyDescent="0.2"/>
    <row r="134387" ht="12.75" customHeight="1" x14ac:dyDescent="0.2"/>
    <row r="134388" ht="12.75" customHeight="1" x14ac:dyDescent="0.2"/>
    <row r="134389" ht="12.75" customHeight="1" x14ac:dyDescent="0.2"/>
    <row r="134390" ht="12.75" customHeight="1" x14ac:dyDescent="0.2"/>
    <row r="134391" ht="12.75" customHeight="1" x14ac:dyDescent="0.2"/>
    <row r="134392" ht="12.75" customHeight="1" x14ac:dyDescent="0.2"/>
    <row r="134393" ht="12.75" customHeight="1" x14ac:dyDescent="0.2"/>
    <row r="134394" ht="12.75" customHeight="1" x14ac:dyDescent="0.2"/>
    <row r="134395" ht="12.75" customHeight="1" x14ac:dyDescent="0.2"/>
    <row r="134396" ht="12.75" customHeight="1" x14ac:dyDescent="0.2"/>
    <row r="134397" ht="12.75" customHeight="1" x14ac:dyDescent="0.2"/>
    <row r="134398" ht="12.75" customHeight="1" x14ac:dyDescent="0.2"/>
    <row r="134399" ht="12.75" customHeight="1" x14ac:dyDescent="0.2"/>
    <row r="134400" ht="12.75" customHeight="1" x14ac:dyDescent="0.2"/>
    <row r="134401" ht="12.75" customHeight="1" x14ac:dyDescent="0.2"/>
    <row r="134402" ht="12.75" customHeight="1" x14ac:dyDescent="0.2"/>
    <row r="134403" ht="12.75" customHeight="1" x14ac:dyDescent="0.2"/>
    <row r="134404" ht="12.75" customHeight="1" x14ac:dyDescent="0.2"/>
    <row r="134405" ht="12.75" customHeight="1" x14ac:dyDescent="0.2"/>
    <row r="134406" ht="12.75" customHeight="1" x14ac:dyDescent="0.2"/>
    <row r="134407" ht="12.75" customHeight="1" x14ac:dyDescent="0.2"/>
    <row r="134408" ht="12.75" customHeight="1" x14ac:dyDescent="0.2"/>
    <row r="134409" ht="12.75" customHeight="1" x14ac:dyDescent="0.2"/>
    <row r="134410" ht="12.75" customHeight="1" x14ac:dyDescent="0.2"/>
    <row r="134411" ht="12.75" customHeight="1" x14ac:dyDescent="0.2"/>
    <row r="134412" ht="12.75" customHeight="1" x14ac:dyDescent="0.2"/>
    <row r="134413" ht="12.75" customHeight="1" x14ac:dyDescent="0.2"/>
    <row r="134414" ht="12.75" customHeight="1" x14ac:dyDescent="0.2"/>
    <row r="134415" ht="12.75" customHeight="1" x14ac:dyDescent="0.2"/>
    <row r="134416" ht="12.75" customHeight="1" x14ac:dyDescent="0.2"/>
    <row r="134417" ht="12.75" customHeight="1" x14ac:dyDescent="0.2"/>
    <row r="134418" ht="12.75" customHeight="1" x14ac:dyDescent="0.2"/>
    <row r="134419" ht="12.75" customHeight="1" x14ac:dyDescent="0.2"/>
    <row r="134420" ht="12.75" customHeight="1" x14ac:dyDescent="0.2"/>
    <row r="134421" ht="12.75" customHeight="1" x14ac:dyDescent="0.2"/>
    <row r="134422" ht="12.75" customHeight="1" x14ac:dyDescent="0.2"/>
    <row r="134423" ht="12.75" customHeight="1" x14ac:dyDescent="0.2"/>
    <row r="134424" ht="12.75" customHeight="1" x14ac:dyDescent="0.2"/>
    <row r="134425" ht="12.75" customHeight="1" x14ac:dyDescent="0.2"/>
    <row r="134426" ht="12.75" customHeight="1" x14ac:dyDescent="0.2"/>
    <row r="134427" ht="12.75" customHeight="1" x14ac:dyDescent="0.2"/>
    <row r="134428" ht="12.75" customHeight="1" x14ac:dyDescent="0.2"/>
    <row r="134429" ht="12.75" customHeight="1" x14ac:dyDescent="0.2"/>
    <row r="134430" ht="12.75" customHeight="1" x14ac:dyDescent="0.2"/>
    <row r="134431" ht="12.75" customHeight="1" x14ac:dyDescent="0.2"/>
    <row r="134432" ht="12.75" customHeight="1" x14ac:dyDescent="0.2"/>
    <row r="134433" ht="12.75" customHeight="1" x14ac:dyDescent="0.2"/>
    <row r="134434" ht="12.75" customHeight="1" x14ac:dyDescent="0.2"/>
    <row r="134435" ht="12.75" customHeight="1" x14ac:dyDescent="0.2"/>
    <row r="134436" ht="12.75" customHeight="1" x14ac:dyDescent="0.2"/>
    <row r="134437" ht="12.75" customHeight="1" x14ac:dyDescent="0.2"/>
    <row r="134438" ht="12.75" customHeight="1" x14ac:dyDescent="0.2"/>
    <row r="134439" ht="12.75" customHeight="1" x14ac:dyDescent="0.2"/>
    <row r="134440" ht="12.75" customHeight="1" x14ac:dyDescent="0.2"/>
    <row r="134441" ht="12.75" customHeight="1" x14ac:dyDescent="0.2"/>
    <row r="134442" ht="12.75" customHeight="1" x14ac:dyDescent="0.2"/>
    <row r="134443" ht="12.75" customHeight="1" x14ac:dyDescent="0.2"/>
    <row r="134444" ht="12.75" customHeight="1" x14ac:dyDescent="0.2"/>
    <row r="134445" ht="12.75" customHeight="1" x14ac:dyDescent="0.2"/>
    <row r="134446" ht="12.75" customHeight="1" x14ac:dyDescent="0.2"/>
    <row r="134447" ht="12.75" customHeight="1" x14ac:dyDescent="0.2"/>
    <row r="134448" ht="12.75" customHeight="1" x14ac:dyDescent="0.2"/>
    <row r="134449" ht="12.75" customHeight="1" x14ac:dyDescent="0.2"/>
    <row r="134450" ht="12.75" customHeight="1" x14ac:dyDescent="0.2"/>
    <row r="134451" ht="12.75" customHeight="1" x14ac:dyDescent="0.2"/>
    <row r="134452" ht="12.75" customHeight="1" x14ac:dyDescent="0.2"/>
    <row r="134453" ht="12.75" customHeight="1" x14ac:dyDescent="0.2"/>
    <row r="134454" ht="12.75" customHeight="1" x14ac:dyDescent="0.2"/>
    <row r="134455" ht="12.75" customHeight="1" x14ac:dyDescent="0.2"/>
    <row r="134456" ht="12.75" customHeight="1" x14ac:dyDescent="0.2"/>
    <row r="134457" ht="12.75" customHeight="1" x14ac:dyDescent="0.2"/>
    <row r="134458" ht="12.75" customHeight="1" x14ac:dyDescent="0.2"/>
    <row r="134459" ht="12.75" customHeight="1" x14ac:dyDescent="0.2"/>
    <row r="134460" ht="12.75" customHeight="1" x14ac:dyDescent="0.2"/>
    <row r="134461" ht="12.75" customHeight="1" x14ac:dyDescent="0.2"/>
    <row r="134462" ht="12.75" customHeight="1" x14ac:dyDescent="0.2"/>
    <row r="134463" ht="12.75" customHeight="1" x14ac:dyDescent="0.2"/>
    <row r="134464" ht="12.75" customHeight="1" x14ac:dyDescent="0.2"/>
    <row r="134465" ht="12.75" customHeight="1" x14ac:dyDescent="0.2"/>
    <row r="134466" ht="12.75" customHeight="1" x14ac:dyDescent="0.2"/>
    <row r="134467" ht="12.75" customHeight="1" x14ac:dyDescent="0.2"/>
    <row r="134468" ht="12.75" customHeight="1" x14ac:dyDescent="0.2"/>
    <row r="134469" ht="12.75" customHeight="1" x14ac:dyDescent="0.2"/>
    <row r="134470" ht="12.75" customHeight="1" x14ac:dyDescent="0.2"/>
    <row r="134471" ht="12.75" customHeight="1" x14ac:dyDescent="0.2"/>
    <row r="134472" ht="12.75" customHeight="1" x14ac:dyDescent="0.2"/>
    <row r="134473" ht="12.75" customHeight="1" x14ac:dyDescent="0.2"/>
    <row r="134474" ht="12.75" customHeight="1" x14ac:dyDescent="0.2"/>
    <row r="134475" ht="12.75" customHeight="1" x14ac:dyDescent="0.2"/>
    <row r="134476" ht="12.75" customHeight="1" x14ac:dyDescent="0.2"/>
    <row r="134477" ht="12.75" customHeight="1" x14ac:dyDescent="0.2"/>
    <row r="134478" ht="12.75" customHeight="1" x14ac:dyDescent="0.2"/>
    <row r="134479" ht="12.75" customHeight="1" x14ac:dyDescent="0.2"/>
    <row r="134480" ht="12.75" customHeight="1" x14ac:dyDescent="0.2"/>
    <row r="134481" ht="12.75" customHeight="1" x14ac:dyDescent="0.2"/>
    <row r="134482" ht="12.75" customHeight="1" x14ac:dyDescent="0.2"/>
    <row r="134483" ht="12.75" customHeight="1" x14ac:dyDescent="0.2"/>
    <row r="134484" ht="12.75" customHeight="1" x14ac:dyDescent="0.2"/>
    <row r="134485" ht="12.75" customHeight="1" x14ac:dyDescent="0.2"/>
    <row r="134486" ht="12.75" customHeight="1" x14ac:dyDescent="0.2"/>
    <row r="134487" ht="12.75" customHeight="1" x14ac:dyDescent="0.2"/>
    <row r="134488" ht="12.75" customHeight="1" x14ac:dyDescent="0.2"/>
    <row r="134489" ht="12.75" customHeight="1" x14ac:dyDescent="0.2"/>
    <row r="134490" ht="12.75" customHeight="1" x14ac:dyDescent="0.2"/>
    <row r="134491" ht="12.75" customHeight="1" x14ac:dyDescent="0.2"/>
    <row r="134492" ht="12.75" customHeight="1" x14ac:dyDescent="0.2"/>
    <row r="134493" ht="12.75" customHeight="1" x14ac:dyDescent="0.2"/>
    <row r="134494" ht="12.75" customHeight="1" x14ac:dyDescent="0.2"/>
    <row r="134495" ht="12.75" customHeight="1" x14ac:dyDescent="0.2"/>
    <row r="134496" ht="12.75" customHeight="1" x14ac:dyDescent="0.2"/>
    <row r="134497" ht="12.75" customHeight="1" x14ac:dyDescent="0.2"/>
    <row r="134498" ht="12.75" customHeight="1" x14ac:dyDescent="0.2"/>
    <row r="134499" ht="12.75" customHeight="1" x14ac:dyDescent="0.2"/>
    <row r="134500" ht="12.75" customHeight="1" x14ac:dyDescent="0.2"/>
    <row r="134501" ht="12.75" customHeight="1" x14ac:dyDescent="0.2"/>
    <row r="134502" ht="12.75" customHeight="1" x14ac:dyDescent="0.2"/>
    <row r="134503" ht="12.75" customHeight="1" x14ac:dyDescent="0.2"/>
    <row r="134504" ht="12.75" customHeight="1" x14ac:dyDescent="0.2"/>
    <row r="134505" ht="12.75" customHeight="1" x14ac:dyDescent="0.2"/>
    <row r="134506" ht="12.75" customHeight="1" x14ac:dyDescent="0.2"/>
    <row r="134507" ht="12.75" customHeight="1" x14ac:dyDescent="0.2"/>
    <row r="134508" ht="12.75" customHeight="1" x14ac:dyDescent="0.2"/>
    <row r="134509" ht="12.75" customHeight="1" x14ac:dyDescent="0.2"/>
    <row r="134510" ht="12.75" customHeight="1" x14ac:dyDescent="0.2"/>
    <row r="134511" ht="12.75" customHeight="1" x14ac:dyDescent="0.2"/>
    <row r="134512" ht="12.75" customHeight="1" x14ac:dyDescent="0.2"/>
    <row r="134513" ht="12.75" customHeight="1" x14ac:dyDescent="0.2"/>
    <row r="134514" ht="12.75" customHeight="1" x14ac:dyDescent="0.2"/>
    <row r="134515" ht="12.75" customHeight="1" x14ac:dyDescent="0.2"/>
    <row r="134516" ht="12.75" customHeight="1" x14ac:dyDescent="0.2"/>
    <row r="134517" ht="12.75" customHeight="1" x14ac:dyDescent="0.2"/>
    <row r="134518" ht="12.75" customHeight="1" x14ac:dyDescent="0.2"/>
    <row r="134519" ht="12.75" customHeight="1" x14ac:dyDescent="0.2"/>
    <row r="134520" ht="12.75" customHeight="1" x14ac:dyDescent="0.2"/>
    <row r="134521" ht="12.75" customHeight="1" x14ac:dyDescent="0.2"/>
    <row r="134522" ht="12.75" customHeight="1" x14ac:dyDescent="0.2"/>
    <row r="134523" ht="12.75" customHeight="1" x14ac:dyDescent="0.2"/>
    <row r="134524" ht="12.75" customHeight="1" x14ac:dyDescent="0.2"/>
    <row r="134525" ht="12.75" customHeight="1" x14ac:dyDescent="0.2"/>
    <row r="134526" ht="12.75" customHeight="1" x14ac:dyDescent="0.2"/>
    <row r="134527" ht="12.75" customHeight="1" x14ac:dyDescent="0.2"/>
    <row r="134528" ht="12.75" customHeight="1" x14ac:dyDescent="0.2"/>
    <row r="134529" ht="12.75" customHeight="1" x14ac:dyDescent="0.2"/>
    <row r="134530" ht="12.75" customHeight="1" x14ac:dyDescent="0.2"/>
    <row r="134531" ht="12.75" customHeight="1" x14ac:dyDescent="0.2"/>
    <row r="134532" ht="12.75" customHeight="1" x14ac:dyDescent="0.2"/>
    <row r="134533" ht="12.75" customHeight="1" x14ac:dyDescent="0.2"/>
    <row r="134534" ht="12.75" customHeight="1" x14ac:dyDescent="0.2"/>
    <row r="134535" ht="12.75" customHeight="1" x14ac:dyDescent="0.2"/>
    <row r="134536" ht="12.75" customHeight="1" x14ac:dyDescent="0.2"/>
    <row r="134537" ht="12.75" customHeight="1" x14ac:dyDescent="0.2"/>
    <row r="134538" ht="12.75" customHeight="1" x14ac:dyDescent="0.2"/>
    <row r="134539" ht="12.75" customHeight="1" x14ac:dyDescent="0.2"/>
    <row r="134540" ht="12.75" customHeight="1" x14ac:dyDescent="0.2"/>
    <row r="134541" ht="12.75" customHeight="1" x14ac:dyDescent="0.2"/>
    <row r="134542" ht="12.75" customHeight="1" x14ac:dyDescent="0.2"/>
    <row r="134543" ht="12.75" customHeight="1" x14ac:dyDescent="0.2"/>
    <row r="134544" ht="12.75" customHeight="1" x14ac:dyDescent="0.2"/>
    <row r="134545" ht="12.75" customHeight="1" x14ac:dyDescent="0.2"/>
    <row r="134546" ht="12.75" customHeight="1" x14ac:dyDescent="0.2"/>
    <row r="134547" ht="12.75" customHeight="1" x14ac:dyDescent="0.2"/>
    <row r="134548" ht="12.75" customHeight="1" x14ac:dyDescent="0.2"/>
    <row r="134549" ht="12.75" customHeight="1" x14ac:dyDescent="0.2"/>
    <row r="134550" ht="12.75" customHeight="1" x14ac:dyDescent="0.2"/>
    <row r="134551" ht="12.75" customHeight="1" x14ac:dyDescent="0.2"/>
    <row r="134552" ht="12.75" customHeight="1" x14ac:dyDescent="0.2"/>
    <row r="134553" ht="12.75" customHeight="1" x14ac:dyDescent="0.2"/>
    <row r="134554" ht="12.75" customHeight="1" x14ac:dyDescent="0.2"/>
    <row r="134555" ht="12.75" customHeight="1" x14ac:dyDescent="0.2"/>
    <row r="134556" ht="12.75" customHeight="1" x14ac:dyDescent="0.2"/>
    <row r="134557" ht="12.75" customHeight="1" x14ac:dyDescent="0.2"/>
    <row r="134558" ht="12.75" customHeight="1" x14ac:dyDescent="0.2"/>
    <row r="134559" ht="12.75" customHeight="1" x14ac:dyDescent="0.2"/>
    <row r="134560" ht="12.75" customHeight="1" x14ac:dyDescent="0.2"/>
    <row r="134561" ht="12.75" customHeight="1" x14ac:dyDescent="0.2"/>
    <row r="134562" ht="12.75" customHeight="1" x14ac:dyDescent="0.2"/>
    <row r="134563" ht="12.75" customHeight="1" x14ac:dyDescent="0.2"/>
    <row r="134564" ht="12.75" customHeight="1" x14ac:dyDescent="0.2"/>
    <row r="134565" ht="12.75" customHeight="1" x14ac:dyDescent="0.2"/>
    <row r="134566" ht="12.75" customHeight="1" x14ac:dyDescent="0.2"/>
    <row r="134567" ht="12.75" customHeight="1" x14ac:dyDescent="0.2"/>
    <row r="134568" ht="12.75" customHeight="1" x14ac:dyDescent="0.2"/>
    <row r="134569" ht="12.75" customHeight="1" x14ac:dyDescent="0.2"/>
    <row r="134570" ht="12.75" customHeight="1" x14ac:dyDescent="0.2"/>
    <row r="134571" ht="12.75" customHeight="1" x14ac:dyDescent="0.2"/>
    <row r="134572" ht="12.75" customHeight="1" x14ac:dyDescent="0.2"/>
    <row r="134573" ht="12.75" customHeight="1" x14ac:dyDescent="0.2"/>
    <row r="134574" ht="12.75" customHeight="1" x14ac:dyDescent="0.2"/>
    <row r="134575" ht="12.75" customHeight="1" x14ac:dyDescent="0.2"/>
    <row r="134576" ht="12.75" customHeight="1" x14ac:dyDescent="0.2"/>
    <row r="134577" ht="12.75" customHeight="1" x14ac:dyDescent="0.2"/>
    <row r="134578" ht="12.75" customHeight="1" x14ac:dyDescent="0.2"/>
    <row r="134579" ht="12.75" customHeight="1" x14ac:dyDescent="0.2"/>
    <row r="134580" ht="12.75" customHeight="1" x14ac:dyDescent="0.2"/>
    <row r="134581" ht="12.75" customHeight="1" x14ac:dyDescent="0.2"/>
    <row r="134582" ht="12.75" customHeight="1" x14ac:dyDescent="0.2"/>
    <row r="134583" ht="12.75" customHeight="1" x14ac:dyDescent="0.2"/>
    <row r="134584" ht="12.75" customHeight="1" x14ac:dyDescent="0.2"/>
    <row r="134585" ht="12.75" customHeight="1" x14ac:dyDescent="0.2"/>
    <row r="134586" ht="12.75" customHeight="1" x14ac:dyDescent="0.2"/>
    <row r="134587" ht="12.75" customHeight="1" x14ac:dyDescent="0.2"/>
    <row r="134588" ht="12.75" customHeight="1" x14ac:dyDescent="0.2"/>
    <row r="134589" ht="12.75" customHeight="1" x14ac:dyDescent="0.2"/>
    <row r="134590" ht="12.75" customHeight="1" x14ac:dyDescent="0.2"/>
    <row r="134591" ht="12.75" customHeight="1" x14ac:dyDescent="0.2"/>
    <row r="134592" ht="12.75" customHeight="1" x14ac:dyDescent="0.2"/>
    <row r="134593" ht="12.75" customHeight="1" x14ac:dyDescent="0.2"/>
    <row r="134594" ht="12.75" customHeight="1" x14ac:dyDescent="0.2"/>
    <row r="134595" ht="12.75" customHeight="1" x14ac:dyDescent="0.2"/>
    <row r="134596" ht="12.75" customHeight="1" x14ac:dyDescent="0.2"/>
    <row r="134597" ht="12.75" customHeight="1" x14ac:dyDescent="0.2"/>
    <row r="134598" ht="12.75" customHeight="1" x14ac:dyDescent="0.2"/>
    <row r="134599" ht="12.75" customHeight="1" x14ac:dyDescent="0.2"/>
    <row r="134600" ht="12.75" customHeight="1" x14ac:dyDescent="0.2"/>
    <row r="134601" ht="12.75" customHeight="1" x14ac:dyDescent="0.2"/>
    <row r="134602" ht="12.75" customHeight="1" x14ac:dyDescent="0.2"/>
    <row r="134603" ht="12.75" customHeight="1" x14ac:dyDescent="0.2"/>
    <row r="134604" ht="12.75" customHeight="1" x14ac:dyDescent="0.2"/>
    <row r="134605" ht="12.75" customHeight="1" x14ac:dyDescent="0.2"/>
    <row r="134606" ht="12.75" customHeight="1" x14ac:dyDescent="0.2"/>
    <row r="134607" ht="12.75" customHeight="1" x14ac:dyDescent="0.2"/>
    <row r="134608" ht="12.75" customHeight="1" x14ac:dyDescent="0.2"/>
    <row r="134609" ht="12.75" customHeight="1" x14ac:dyDescent="0.2"/>
    <row r="134610" ht="12.75" customHeight="1" x14ac:dyDescent="0.2"/>
    <row r="134611" ht="12.75" customHeight="1" x14ac:dyDescent="0.2"/>
    <row r="134612" ht="12.75" customHeight="1" x14ac:dyDescent="0.2"/>
    <row r="134613" ht="12.75" customHeight="1" x14ac:dyDescent="0.2"/>
    <row r="134614" ht="12.75" customHeight="1" x14ac:dyDescent="0.2"/>
    <row r="134615" ht="12.75" customHeight="1" x14ac:dyDescent="0.2"/>
    <row r="134616" ht="12.75" customHeight="1" x14ac:dyDescent="0.2"/>
    <row r="134617" ht="12.75" customHeight="1" x14ac:dyDescent="0.2"/>
    <row r="134618" ht="12.75" customHeight="1" x14ac:dyDescent="0.2"/>
    <row r="134619" ht="12.75" customHeight="1" x14ac:dyDescent="0.2"/>
    <row r="134620" ht="12.75" customHeight="1" x14ac:dyDescent="0.2"/>
    <row r="134621" ht="12.75" customHeight="1" x14ac:dyDescent="0.2"/>
    <row r="134622" ht="12.75" customHeight="1" x14ac:dyDescent="0.2"/>
    <row r="134623" ht="12.75" customHeight="1" x14ac:dyDescent="0.2"/>
    <row r="134624" ht="12.75" customHeight="1" x14ac:dyDescent="0.2"/>
    <row r="134625" ht="12.75" customHeight="1" x14ac:dyDescent="0.2"/>
    <row r="134626" ht="12.75" customHeight="1" x14ac:dyDescent="0.2"/>
    <row r="134627" ht="12.75" customHeight="1" x14ac:dyDescent="0.2"/>
    <row r="134628" ht="12.75" customHeight="1" x14ac:dyDescent="0.2"/>
    <row r="134629" ht="12.75" customHeight="1" x14ac:dyDescent="0.2"/>
    <row r="134630" ht="12.75" customHeight="1" x14ac:dyDescent="0.2"/>
    <row r="134631" ht="12.75" customHeight="1" x14ac:dyDescent="0.2"/>
    <row r="134632" ht="12.75" customHeight="1" x14ac:dyDescent="0.2"/>
    <row r="134633" ht="12.75" customHeight="1" x14ac:dyDescent="0.2"/>
    <row r="134634" ht="12.75" customHeight="1" x14ac:dyDescent="0.2"/>
    <row r="134635" ht="12.75" customHeight="1" x14ac:dyDescent="0.2"/>
    <row r="134636" ht="12.75" customHeight="1" x14ac:dyDescent="0.2"/>
    <row r="134637" ht="12.75" customHeight="1" x14ac:dyDescent="0.2"/>
    <row r="134638" ht="12.75" customHeight="1" x14ac:dyDescent="0.2"/>
    <row r="134639" ht="12.75" customHeight="1" x14ac:dyDescent="0.2"/>
    <row r="134640" ht="12.75" customHeight="1" x14ac:dyDescent="0.2"/>
    <row r="134641" ht="12.75" customHeight="1" x14ac:dyDescent="0.2"/>
    <row r="134642" ht="12.75" customHeight="1" x14ac:dyDescent="0.2"/>
    <row r="134643" ht="12.75" customHeight="1" x14ac:dyDescent="0.2"/>
    <row r="134644" ht="12.75" customHeight="1" x14ac:dyDescent="0.2"/>
    <row r="134645" ht="12.75" customHeight="1" x14ac:dyDescent="0.2"/>
    <row r="134646" ht="12.75" customHeight="1" x14ac:dyDescent="0.2"/>
    <row r="134647" ht="12.75" customHeight="1" x14ac:dyDescent="0.2"/>
    <row r="134648" ht="12.75" customHeight="1" x14ac:dyDescent="0.2"/>
    <row r="134649" ht="12.75" customHeight="1" x14ac:dyDescent="0.2"/>
    <row r="134650" ht="12.75" customHeight="1" x14ac:dyDescent="0.2"/>
    <row r="134651" ht="12.75" customHeight="1" x14ac:dyDescent="0.2"/>
    <row r="134652" ht="12.75" customHeight="1" x14ac:dyDescent="0.2"/>
    <row r="134653" ht="12.75" customHeight="1" x14ac:dyDescent="0.2"/>
    <row r="134654" ht="12.75" customHeight="1" x14ac:dyDescent="0.2"/>
    <row r="134655" ht="12.75" customHeight="1" x14ac:dyDescent="0.2"/>
    <row r="134656" ht="12.75" customHeight="1" x14ac:dyDescent="0.2"/>
    <row r="134657" ht="12.75" customHeight="1" x14ac:dyDescent="0.2"/>
    <row r="134658" ht="12.75" customHeight="1" x14ac:dyDescent="0.2"/>
    <row r="134659" ht="12.75" customHeight="1" x14ac:dyDescent="0.2"/>
    <row r="134660" ht="12.75" customHeight="1" x14ac:dyDescent="0.2"/>
    <row r="134661" ht="12.75" customHeight="1" x14ac:dyDescent="0.2"/>
    <row r="134662" ht="12.75" customHeight="1" x14ac:dyDescent="0.2"/>
    <row r="134663" ht="12.75" customHeight="1" x14ac:dyDescent="0.2"/>
    <row r="134664" ht="12.75" customHeight="1" x14ac:dyDescent="0.2"/>
    <row r="134665" ht="12.75" customHeight="1" x14ac:dyDescent="0.2"/>
    <row r="134666" ht="12.75" customHeight="1" x14ac:dyDescent="0.2"/>
    <row r="134667" ht="12.75" customHeight="1" x14ac:dyDescent="0.2"/>
    <row r="134668" ht="12.75" customHeight="1" x14ac:dyDescent="0.2"/>
    <row r="134669" ht="12.75" customHeight="1" x14ac:dyDescent="0.2"/>
    <row r="134670" ht="12.75" customHeight="1" x14ac:dyDescent="0.2"/>
    <row r="134671" ht="12.75" customHeight="1" x14ac:dyDescent="0.2"/>
    <row r="134672" ht="12.75" customHeight="1" x14ac:dyDescent="0.2"/>
    <row r="134673" ht="12.75" customHeight="1" x14ac:dyDescent="0.2"/>
    <row r="134674" ht="12.75" customHeight="1" x14ac:dyDescent="0.2"/>
    <row r="134675" ht="12.75" customHeight="1" x14ac:dyDescent="0.2"/>
    <row r="134676" ht="12.75" customHeight="1" x14ac:dyDescent="0.2"/>
    <row r="134677" ht="12.75" customHeight="1" x14ac:dyDescent="0.2"/>
    <row r="134678" ht="12.75" customHeight="1" x14ac:dyDescent="0.2"/>
    <row r="134679" ht="12.75" customHeight="1" x14ac:dyDescent="0.2"/>
    <row r="134680" ht="12.75" customHeight="1" x14ac:dyDescent="0.2"/>
    <row r="134681" ht="12.75" customHeight="1" x14ac:dyDescent="0.2"/>
    <row r="134682" ht="12.75" customHeight="1" x14ac:dyDescent="0.2"/>
    <row r="134683" ht="12.75" customHeight="1" x14ac:dyDescent="0.2"/>
    <row r="134684" ht="12.75" customHeight="1" x14ac:dyDescent="0.2"/>
    <row r="134685" ht="12.75" customHeight="1" x14ac:dyDescent="0.2"/>
    <row r="134686" ht="12.75" customHeight="1" x14ac:dyDescent="0.2"/>
    <row r="134687" ht="12.75" customHeight="1" x14ac:dyDescent="0.2"/>
    <row r="134688" ht="12.75" customHeight="1" x14ac:dyDescent="0.2"/>
    <row r="134689" ht="12.75" customHeight="1" x14ac:dyDescent="0.2"/>
    <row r="134690" ht="12.75" customHeight="1" x14ac:dyDescent="0.2"/>
    <row r="134691" ht="12.75" customHeight="1" x14ac:dyDescent="0.2"/>
    <row r="134692" ht="12.75" customHeight="1" x14ac:dyDescent="0.2"/>
    <row r="134693" ht="12.75" customHeight="1" x14ac:dyDescent="0.2"/>
    <row r="134694" ht="12.75" customHeight="1" x14ac:dyDescent="0.2"/>
    <row r="134695" ht="12.75" customHeight="1" x14ac:dyDescent="0.2"/>
    <row r="134696" ht="12.75" customHeight="1" x14ac:dyDescent="0.2"/>
    <row r="134697" ht="12.75" customHeight="1" x14ac:dyDescent="0.2"/>
    <row r="134698" ht="12.75" customHeight="1" x14ac:dyDescent="0.2"/>
    <row r="134699" ht="12.75" customHeight="1" x14ac:dyDescent="0.2"/>
    <row r="134700" ht="12.75" customHeight="1" x14ac:dyDescent="0.2"/>
    <row r="134701" ht="12.75" customHeight="1" x14ac:dyDescent="0.2"/>
    <row r="134702" ht="12.75" customHeight="1" x14ac:dyDescent="0.2"/>
    <row r="134703" ht="12.75" customHeight="1" x14ac:dyDescent="0.2"/>
    <row r="134704" ht="12.75" customHeight="1" x14ac:dyDescent="0.2"/>
    <row r="134705" ht="12.75" customHeight="1" x14ac:dyDescent="0.2"/>
    <row r="134706" ht="12.75" customHeight="1" x14ac:dyDescent="0.2"/>
    <row r="134707" ht="12.75" customHeight="1" x14ac:dyDescent="0.2"/>
    <row r="134708" ht="12.75" customHeight="1" x14ac:dyDescent="0.2"/>
    <row r="134709" ht="12.75" customHeight="1" x14ac:dyDescent="0.2"/>
    <row r="134710" ht="12.75" customHeight="1" x14ac:dyDescent="0.2"/>
    <row r="134711" ht="12.75" customHeight="1" x14ac:dyDescent="0.2"/>
    <row r="134712" ht="12.75" customHeight="1" x14ac:dyDescent="0.2"/>
    <row r="134713" ht="12.75" customHeight="1" x14ac:dyDescent="0.2"/>
    <row r="134714" ht="12.75" customHeight="1" x14ac:dyDescent="0.2"/>
    <row r="134715" ht="12.75" customHeight="1" x14ac:dyDescent="0.2"/>
    <row r="134716" ht="12.75" customHeight="1" x14ac:dyDescent="0.2"/>
    <row r="134717" ht="12.75" customHeight="1" x14ac:dyDescent="0.2"/>
    <row r="134718" ht="12.75" customHeight="1" x14ac:dyDescent="0.2"/>
    <row r="134719" ht="12.75" customHeight="1" x14ac:dyDescent="0.2"/>
    <row r="134720" ht="12.75" customHeight="1" x14ac:dyDescent="0.2"/>
    <row r="134721" ht="12.75" customHeight="1" x14ac:dyDescent="0.2"/>
    <row r="134722" ht="12.75" customHeight="1" x14ac:dyDescent="0.2"/>
    <row r="134723" ht="12.75" customHeight="1" x14ac:dyDescent="0.2"/>
    <row r="134724" ht="12.75" customHeight="1" x14ac:dyDescent="0.2"/>
    <row r="134725" ht="12.75" customHeight="1" x14ac:dyDescent="0.2"/>
    <row r="134726" ht="12.75" customHeight="1" x14ac:dyDescent="0.2"/>
    <row r="134727" ht="12.75" customHeight="1" x14ac:dyDescent="0.2"/>
    <row r="134728" ht="12.75" customHeight="1" x14ac:dyDescent="0.2"/>
    <row r="134729" ht="12.75" customHeight="1" x14ac:dyDescent="0.2"/>
    <row r="134730" ht="12.75" customHeight="1" x14ac:dyDescent="0.2"/>
    <row r="134731" ht="12.75" customHeight="1" x14ac:dyDescent="0.2"/>
    <row r="134732" ht="12.75" customHeight="1" x14ac:dyDescent="0.2"/>
    <row r="134733" ht="12.75" customHeight="1" x14ac:dyDescent="0.2"/>
    <row r="134734" ht="12.75" customHeight="1" x14ac:dyDescent="0.2"/>
    <row r="134735" ht="12.75" customHeight="1" x14ac:dyDescent="0.2"/>
    <row r="134736" ht="12.75" customHeight="1" x14ac:dyDescent="0.2"/>
    <row r="134737" ht="12.75" customHeight="1" x14ac:dyDescent="0.2"/>
    <row r="134738" ht="12.75" customHeight="1" x14ac:dyDescent="0.2"/>
    <row r="134739" ht="12.75" customHeight="1" x14ac:dyDescent="0.2"/>
    <row r="134740" ht="12.75" customHeight="1" x14ac:dyDescent="0.2"/>
    <row r="134741" ht="12.75" customHeight="1" x14ac:dyDescent="0.2"/>
    <row r="134742" ht="12.75" customHeight="1" x14ac:dyDescent="0.2"/>
    <row r="134743" ht="12.75" customHeight="1" x14ac:dyDescent="0.2"/>
    <row r="134744" ht="12.75" customHeight="1" x14ac:dyDescent="0.2"/>
    <row r="134745" ht="12.75" customHeight="1" x14ac:dyDescent="0.2"/>
    <row r="134746" ht="12.75" customHeight="1" x14ac:dyDescent="0.2"/>
    <row r="134747" ht="12.75" customHeight="1" x14ac:dyDescent="0.2"/>
    <row r="134748" ht="12.75" customHeight="1" x14ac:dyDescent="0.2"/>
    <row r="134749" ht="12.75" customHeight="1" x14ac:dyDescent="0.2"/>
    <row r="134750" ht="12.75" customHeight="1" x14ac:dyDescent="0.2"/>
    <row r="134751" ht="12.75" customHeight="1" x14ac:dyDescent="0.2"/>
    <row r="134752" ht="12.75" customHeight="1" x14ac:dyDescent="0.2"/>
    <row r="134753" ht="12.75" customHeight="1" x14ac:dyDescent="0.2"/>
    <row r="134754" ht="12.75" customHeight="1" x14ac:dyDescent="0.2"/>
    <row r="134755" ht="12.75" customHeight="1" x14ac:dyDescent="0.2"/>
    <row r="134756" ht="12.75" customHeight="1" x14ac:dyDescent="0.2"/>
    <row r="134757" ht="12.75" customHeight="1" x14ac:dyDescent="0.2"/>
    <row r="134758" ht="12.75" customHeight="1" x14ac:dyDescent="0.2"/>
    <row r="134759" ht="12.75" customHeight="1" x14ac:dyDescent="0.2"/>
    <row r="134760" ht="12.75" customHeight="1" x14ac:dyDescent="0.2"/>
    <row r="134761" ht="12.75" customHeight="1" x14ac:dyDescent="0.2"/>
    <row r="134762" ht="12.75" customHeight="1" x14ac:dyDescent="0.2"/>
    <row r="134763" ht="12.75" customHeight="1" x14ac:dyDescent="0.2"/>
    <row r="134764" ht="12.75" customHeight="1" x14ac:dyDescent="0.2"/>
    <row r="134765" ht="12.75" customHeight="1" x14ac:dyDescent="0.2"/>
    <row r="134766" ht="12.75" customHeight="1" x14ac:dyDescent="0.2"/>
    <row r="134767" ht="12.75" customHeight="1" x14ac:dyDescent="0.2"/>
    <row r="134768" ht="12.75" customHeight="1" x14ac:dyDescent="0.2"/>
    <row r="134769" ht="12.75" customHeight="1" x14ac:dyDescent="0.2"/>
    <row r="134770" ht="12.75" customHeight="1" x14ac:dyDescent="0.2"/>
    <row r="134771" ht="12.75" customHeight="1" x14ac:dyDescent="0.2"/>
    <row r="134772" ht="12.75" customHeight="1" x14ac:dyDescent="0.2"/>
    <row r="134773" ht="12.75" customHeight="1" x14ac:dyDescent="0.2"/>
    <row r="134774" ht="12.75" customHeight="1" x14ac:dyDescent="0.2"/>
    <row r="134775" ht="12.75" customHeight="1" x14ac:dyDescent="0.2"/>
    <row r="134776" ht="12.75" customHeight="1" x14ac:dyDescent="0.2"/>
    <row r="134777" ht="12.75" customHeight="1" x14ac:dyDescent="0.2"/>
    <row r="134778" ht="12.75" customHeight="1" x14ac:dyDescent="0.2"/>
    <row r="134779" ht="12.75" customHeight="1" x14ac:dyDescent="0.2"/>
    <row r="134780" ht="12.75" customHeight="1" x14ac:dyDescent="0.2"/>
    <row r="134781" ht="12.75" customHeight="1" x14ac:dyDescent="0.2"/>
    <row r="134782" ht="12.75" customHeight="1" x14ac:dyDescent="0.2"/>
    <row r="134783" ht="12.75" customHeight="1" x14ac:dyDescent="0.2"/>
    <row r="134784" ht="12.75" customHeight="1" x14ac:dyDescent="0.2"/>
    <row r="134785" ht="12.75" customHeight="1" x14ac:dyDescent="0.2"/>
    <row r="134786" ht="12.75" customHeight="1" x14ac:dyDescent="0.2"/>
    <row r="134787" ht="12.75" customHeight="1" x14ac:dyDescent="0.2"/>
    <row r="134788" ht="12.75" customHeight="1" x14ac:dyDescent="0.2"/>
    <row r="134789" ht="12.75" customHeight="1" x14ac:dyDescent="0.2"/>
    <row r="134790" ht="12.75" customHeight="1" x14ac:dyDescent="0.2"/>
    <row r="134791" ht="12.75" customHeight="1" x14ac:dyDescent="0.2"/>
    <row r="134792" ht="12.75" customHeight="1" x14ac:dyDescent="0.2"/>
    <row r="134793" ht="12.75" customHeight="1" x14ac:dyDescent="0.2"/>
    <row r="134794" ht="12.75" customHeight="1" x14ac:dyDescent="0.2"/>
    <row r="134795" ht="12.75" customHeight="1" x14ac:dyDescent="0.2"/>
    <row r="134796" ht="12.75" customHeight="1" x14ac:dyDescent="0.2"/>
    <row r="134797" ht="12.75" customHeight="1" x14ac:dyDescent="0.2"/>
    <row r="134798" ht="12.75" customHeight="1" x14ac:dyDescent="0.2"/>
    <row r="134799" ht="12.75" customHeight="1" x14ac:dyDescent="0.2"/>
    <row r="134800" ht="12.75" customHeight="1" x14ac:dyDescent="0.2"/>
    <row r="134801" ht="12.75" customHeight="1" x14ac:dyDescent="0.2"/>
    <row r="134802" ht="12.75" customHeight="1" x14ac:dyDescent="0.2"/>
    <row r="134803" ht="12.75" customHeight="1" x14ac:dyDescent="0.2"/>
    <row r="134804" ht="12.75" customHeight="1" x14ac:dyDescent="0.2"/>
    <row r="134805" ht="12.75" customHeight="1" x14ac:dyDescent="0.2"/>
    <row r="134806" ht="12.75" customHeight="1" x14ac:dyDescent="0.2"/>
    <row r="134807" ht="12.75" customHeight="1" x14ac:dyDescent="0.2"/>
    <row r="134808" ht="12.75" customHeight="1" x14ac:dyDescent="0.2"/>
    <row r="134809" ht="12.75" customHeight="1" x14ac:dyDescent="0.2"/>
    <row r="134810" ht="12.75" customHeight="1" x14ac:dyDescent="0.2"/>
    <row r="134811" ht="12.75" customHeight="1" x14ac:dyDescent="0.2"/>
    <row r="134812" ht="12.75" customHeight="1" x14ac:dyDescent="0.2"/>
    <row r="134813" ht="12.75" customHeight="1" x14ac:dyDescent="0.2"/>
    <row r="134814" ht="12.75" customHeight="1" x14ac:dyDescent="0.2"/>
    <row r="134815" ht="12.75" customHeight="1" x14ac:dyDescent="0.2"/>
    <row r="134816" ht="12.75" customHeight="1" x14ac:dyDescent="0.2"/>
    <row r="134817" ht="12.75" customHeight="1" x14ac:dyDescent="0.2"/>
    <row r="134818" ht="12.75" customHeight="1" x14ac:dyDescent="0.2"/>
    <row r="134819" ht="12.75" customHeight="1" x14ac:dyDescent="0.2"/>
    <row r="134820" ht="12.75" customHeight="1" x14ac:dyDescent="0.2"/>
    <row r="134821" ht="12.75" customHeight="1" x14ac:dyDescent="0.2"/>
    <row r="134822" ht="12.75" customHeight="1" x14ac:dyDescent="0.2"/>
    <row r="134823" ht="12.75" customHeight="1" x14ac:dyDescent="0.2"/>
    <row r="134824" ht="12.75" customHeight="1" x14ac:dyDescent="0.2"/>
    <row r="134825" ht="12.75" customHeight="1" x14ac:dyDescent="0.2"/>
    <row r="134826" ht="12.75" customHeight="1" x14ac:dyDescent="0.2"/>
    <row r="134827" ht="12.75" customHeight="1" x14ac:dyDescent="0.2"/>
    <row r="134828" ht="12.75" customHeight="1" x14ac:dyDescent="0.2"/>
    <row r="134829" ht="12.75" customHeight="1" x14ac:dyDescent="0.2"/>
    <row r="134830" ht="12.75" customHeight="1" x14ac:dyDescent="0.2"/>
    <row r="134831" ht="12.75" customHeight="1" x14ac:dyDescent="0.2"/>
    <row r="134832" ht="12.75" customHeight="1" x14ac:dyDescent="0.2"/>
    <row r="134833" ht="12.75" customHeight="1" x14ac:dyDescent="0.2"/>
    <row r="134834" ht="12.75" customHeight="1" x14ac:dyDescent="0.2"/>
    <row r="134835" ht="12.75" customHeight="1" x14ac:dyDescent="0.2"/>
    <row r="134836" ht="12.75" customHeight="1" x14ac:dyDescent="0.2"/>
    <row r="134837" ht="12.75" customHeight="1" x14ac:dyDescent="0.2"/>
    <row r="134838" ht="12.75" customHeight="1" x14ac:dyDescent="0.2"/>
    <row r="134839" ht="12.75" customHeight="1" x14ac:dyDescent="0.2"/>
    <row r="134840" ht="12.75" customHeight="1" x14ac:dyDescent="0.2"/>
    <row r="134841" ht="12.75" customHeight="1" x14ac:dyDescent="0.2"/>
    <row r="134842" ht="12.75" customHeight="1" x14ac:dyDescent="0.2"/>
    <row r="134843" ht="12.75" customHeight="1" x14ac:dyDescent="0.2"/>
    <row r="134844" ht="12.75" customHeight="1" x14ac:dyDescent="0.2"/>
    <row r="134845" ht="12.75" customHeight="1" x14ac:dyDescent="0.2"/>
    <row r="134846" ht="12.75" customHeight="1" x14ac:dyDescent="0.2"/>
    <row r="134847" ht="12.75" customHeight="1" x14ac:dyDescent="0.2"/>
    <row r="134848" ht="12.75" customHeight="1" x14ac:dyDescent="0.2"/>
    <row r="134849" ht="12.75" customHeight="1" x14ac:dyDescent="0.2"/>
    <row r="134850" ht="12.75" customHeight="1" x14ac:dyDescent="0.2"/>
    <row r="134851" ht="12.75" customHeight="1" x14ac:dyDescent="0.2"/>
    <row r="134852" ht="12.75" customHeight="1" x14ac:dyDescent="0.2"/>
    <row r="134853" ht="12.75" customHeight="1" x14ac:dyDescent="0.2"/>
    <row r="134854" ht="12.75" customHeight="1" x14ac:dyDescent="0.2"/>
    <row r="134855" ht="12.75" customHeight="1" x14ac:dyDescent="0.2"/>
    <row r="134856" ht="12.75" customHeight="1" x14ac:dyDescent="0.2"/>
    <row r="134857" ht="12.75" customHeight="1" x14ac:dyDescent="0.2"/>
    <row r="134858" ht="12.75" customHeight="1" x14ac:dyDescent="0.2"/>
    <row r="134859" ht="12.75" customHeight="1" x14ac:dyDescent="0.2"/>
    <row r="134860" ht="12.75" customHeight="1" x14ac:dyDescent="0.2"/>
    <row r="134861" ht="12.75" customHeight="1" x14ac:dyDescent="0.2"/>
    <row r="134862" ht="12.75" customHeight="1" x14ac:dyDescent="0.2"/>
    <row r="134863" ht="12.75" customHeight="1" x14ac:dyDescent="0.2"/>
    <row r="134864" ht="12.75" customHeight="1" x14ac:dyDescent="0.2"/>
    <row r="134865" ht="12.75" customHeight="1" x14ac:dyDescent="0.2"/>
    <row r="134866" ht="12.75" customHeight="1" x14ac:dyDescent="0.2"/>
    <row r="134867" ht="12.75" customHeight="1" x14ac:dyDescent="0.2"/>
    <row r="134868" ht="12.75" customHeight="1" x14ac:dyDescent="0.2"/>
    <row r="134869" ht="12.75" customHeight="1" x14ac:dyDescent="0.2"/>
    <row r="134870" ht="12.75" customHeight="1" x14ac:dyDescent="0.2"/>
    <row r="134871" ht="12.75" customHeight="1" x14ac:dyDescent="0.2"/>
    <row r="134872" ht="12.75" customHeight="1" x14ac:dyDescent="0.2"/>
    <row r="134873" ht="12.75" customHeight="1" x14ac:dyDescent="0.2"/>
    <row r="134874" ht="12.75" customHeight="1" x14ac:dyDescent="0.2"/>
    <row r="134875" ht="12.75" customHeight="1" x14ac:dyDescent="0.2"/>
    <row r="134876" ht="12.75" customHeight="1" x14ac:dyDescent="0.2"/>
    <row r="134877" ht="12.75" customHeight="1" x14ac:dyDescent="0.2"/>
    <row r="134878" ht="12.75" customHeight="1" x14ac:dyDescent="0.2"/>
    <row r="134879" ht="12.75" customHeight="1" x14ac:dyDescent="0.2"/>
    <row r="134880" ht="12.75" customHeight="1" x14ac:dyDescent="0.2"/>
    <row r="134881" ht="12.75" customHeight="1" x14ac:dyDescent="0.2"/>
    <row r="134882" ht="12.75" customHeight="1" x14ac:dyDescent="0.2"/>
    <row r="134883" ht="12.75" customHeight="1" x14ac:dyDescent="0.2"/>
    <row r="134884" ht="12.75" customHeight="1" x14ac:dyDescent="0.2"/>
    <row r="134885" ht="12.75" customHeight="1" x14ac:dyDescent="0.2"/>
    <row r="134886" ht="12.75" customHeight="1" x14ac:dyDescent="0.2"/>
    <row r="134887" ht="12.75" customHeight="1" x14ac:dyDescent="0.2"/>
    <row r="134888" ht="12.75" customHeight="1" x14ac:dyDescent="0.2"/>
    <row r="134889" ht="12.75" customHeight="1" x14ac:dyDescent="0.2"/>
    <row r="134890" ht="12.75" customHeight="1" x14ac:dyDescent="0.2"/>
    <row r="134891" ht="12.75" customHeight="1" x14ac:dyDescent="0.2"/>
    <row r="134892" ht="12.75" customHeight="1" x14ac:dyDescent="0.2"/>
    <row r="134893" ht="12.75" customHeight="1" x14ac:dyDescent="0.2"/>
    <row r="134894" ht="12.75" customHeight="1" x14ac:dyDescent="0.2"/>
    <row r="134895" ht="12.75" customHeight="1" x14ac:dyDescent="0.2"/>
    <row r="134896" ht="12.75" customHeight="1" x14ac:dyDescent="0.2"/>
    <row r="134897" ht="12.75" customHeight="1" x14ac:dyDescent="0.2"/>
    <row r="134898" ht="12.75" customHeight="1" x14ac:dyDescent="0.2"/>
    <row r="134899" ht="12.75" customHeight="1" x14ac:dyDescent="0.2"/>
    <row r="134900" ht="12.75" customHeight="1" x14ac:dyDescent="0.2"/>
    <row r="134901" ht="12.75" customHeight="1" x14ac:dyDescent="0.2"/>
    <row r="134902" ht="12.75" customHeight="1" x14ac:dyDescent="0.2"/>
    <row r="134903" ht="12.75" customHeight="1" x14ac:dyDescent="0.2"/>
    <row r="134904" ht="12.75" customHeight="1" x14ac:dyDescent="0.2"/>
    <row r="134905" ht="12.75" customHeight="1" x14ac:dyDescent="0.2"/>
    <row r="134906" ht="12.75" customHeight="1" x14ac:dyDescent="0.2"/>
    <row r="134907" ht="12.75" customHeight="1" x14ac:dyDescent="0.2"/>
    <row r="134908" ht="12.75" customHeight="1" x14ac:dyDescent="0.2"/>
    <row r="134909" ht="12.75" customHeight="1" x14ac:dyDescent="0.2"/>
    <row r="134910" ht="12.75" customHeight="1" x14ac:dyDescent="0.2"/>
    <row r="134911" ht="12.75" customHeight="1" x14ac:dyDescent="0.2"/>
    <row r="134912" ht="12.75" customHeight="1" x14ac:dyDescent="0.2"/>
    <row r="134913" ht="12.75" customHeight="1" x14ac:dyDescent="0.2"/>
    <row r="134914" ht="12.75" customHeight="1" x14ac:dyDescent="0.2"/>
    <row r="134915" ht="12.75" customHeight="1" x14ac:dyDescent="0.2"/>
    <row r="134916" ht="12.75" customHeight="1" x14ac:dyDescent="0.2"/>
    <row r="134917" ht="12.75" customHeight="1" x14ac:dyDescent="0.2"/>
    <row r="134918" ht="12.75" customHeight="1" x14ac:dyDescent="0.2"/>
    <row r="134919" ht="12.75" customHeight="1" x14ac:dyDescent="0.2"/>
    <row r="134920" ht="12.75" customHeight="1" x14ac:dyDescent="0.2"/>
    <row r="134921" ht="12.75" customHeight="1" x14ac:dyDescent="0.2"/>
    <row r="134922" ht="12.75" customHeight="1" x14ac:dyDescent="0.2"/>
    <row r="134923" ht="12.75" customHeight="1" x14ac:dyDescent="0.2"/>
    <row r="134924" ht="12.75" customHeight="1" x14ac:dyDescent="0.2"/>
    <row r="134925" ht="12.75" customHeight="1" x14ac:dyDescent="0.2"/>
    <row r="134926" ht="12.75" customHeight="1" x14ac:dyDescent="0.2"/>
    <row r="134927" ht="12.75" customHeight="1" x14ac:dyDescent="0.2"/>
    <row r="134928" ht="12.75" customHeight="1" x14ac:dyDescent="0.2"/>
    <row r="134929" ht="12.75" customHeight="1" x14ac:dyDescent="0.2"/>
    <row r="134930" ht="12.75" customHeight="1" x14ac:dyDescent="0.2"/>
    <row r="134931" ht="12.75" customHeight="1" x14ac:dyDescent="0.2"/>
    <row r="134932" ht="12.75" customHeight="1" x14ac:dyDescent="0.2"/>
    <row r="134933" ht="12.75" customHeight="1" x14ac:dyDescent="0.2"/>
    <row r="134934" ht="12.75" customHeight="1" x14ac:dyDescent="0.2"/>
    <row r="134935" ht="12.75" customHeight="1" x14ac:dyDescent="0.2"/>
    <row r="134936" ht="12.75" customHeight="1" x14ac:dyDescent="0.2"/>
    <row r="134937" ht="12.75" customHeight="1" x14ac:dyDescent="0.2"/>
    <row r="134938" ht="12.75" customHeight="1" x14ac:dyDescent="0.2"/>
    <row r="134939" ht="12.75" customHeight="1" x14ac:dyDescent="0.2"/>
    <row r="134940" ht="12.75" customHeight="1" x14ac:dyDescent="0.2"/>
    <row r="134941" ht="12.75" customHeight="1" x14ac:dyDescent="0.2"/>
    <row r="134942" ht="12.75" customHeight="1" x14ac:dyDescent="0.2"/>
    <row r="134943" ht="12.75" customHeight="1" x14ac:dyDescent="0.2"/>
    <row r="134944" ht="12.75" customHeight="1" x14ac:dyDescent="0.2"/>
    <row r="134945" ht="12.75" customHeight="1" x14ac:dyDescent="0.2"/>
    <row r="134946" ht="12.75" customHeight="1" x14ac:dyDescent="0.2"/>
    <row r="134947" ht="12.75" customHeight="1" x14ac:dyDescent="0.2"/>
    <row r="134948" ht="12.75" customHeight="1" x14ac:dyDescent="0.2"/>
    <row r="134949" ht="12.75" customHeight="1" x14ac:dyDescent="0.2"/>
    <row r="134950" ht="12.75" customHeight="1" x14ac:dyDescent="0.2"/>
    <row r="134951" ht="12.75" customHeight="1" x14ac:dyDescent="0.2"/>
    <row r="134952" ht="12.75" customHeight="1" x14ac:dyDescent="0.2"/>
    <row r="134953" ht="12.75" customHeight="1" x14ac:dyDescent="0.2"/>
    <row r="134954" ht="12.75" customHeight="1" x14ac:dyDescent="0.2"/>
    <row r="134955" ht="12.75" customHeight="1" x14ac:dyDescent="0.2"/>
    <row r="134956" ht="12.75" customHeight="1" x14ac:dyDescent="0.2"/>
    <row r="134957" ht="12.75" customHeight="1" x14ac:dyDescent="0.2"/>
    <row r="134958" ht="12.75" customHeight="1" x14ac:dyDescent="0.2"/>
    <row r="134959" ht="12.75" customHeight="1" x14ac:dyDescent="0.2"/>
    <row r="134960" ht="12.75" customHeight="1" x14ac:dyDescent="0.2"/>
    <row r="134961" ht="12.75" customHeight="1" x14ac:dyDescent="0.2"/>
    <row r="134962" ht="12.75" customHeight="1" x14ac:dyDescent="0.2"/>
    <row r="134963" ht="12.75" customHeight="1" x14ac:dyDescent="0.2"/>
    <row r="134964" ht="12.75" customHeight="1" x14ac:dyDescent="0.2"/>
    <row r="134965" ht="12.75" customHeight="1" x14ac:dyDescent="0.2"/>
    <row r="134966" ht="12.75" customHeight="1" x14ac:dyDescent="0.2"/>
    <row r="134967" ht="12.75" customHeight="1" x14ac:dyDescent="0.2"/>
    <row r="134968" ht="12.75" customHeight="1" x14ac:dyDescent="0.2"/>
    <row r="134969" ht="12.75" customHeight="1" x14ac:dyDescent="0.2"/>
    <row r="134970" ht="12.75" customHeight="1" x14ac:dyDescent="0.2"/>
    <row r="134971" ht="12.75" customHeight="1" x14ac:dyDescent="0.2"/>
    <row r="134972" ht="12.75" customHeight="1" x14ac:dyDescent="0.2"/>
    <row r="134973" ht="12.75" customHeight="1" x14ac:dyDescent="0.2"/>
    <row r="134974" ht="12.75" customHeight="1" x14ac:dyDescent="0.2"/>
    <row r="134975" ht="12.75" customHeight="1" x14ac:dyDescent="0.2"/>
    <row r="134976" ht="12.75" customHeight="1" x14ac:dyDescent="0.2"/>
    <row r="134977" ht="12.75" customHeight="1" x14ac:dyDescent="0.2"/>
    <row r="134978" ht="12.75" customHeight="1" x14ac:dyDescent="0.2"/>
    <row r="134979" ht="12.75" customHeight="1" x14ac:dyDescent="0.2"/>
    <row r="134980" ht="12.75" customHeight="1" x14ac:dyDescent="0.2"/>
    <row r="134981" ht="12.75" customHeight="1" x14ac:dyDescent="0.2"/>
    <row r="134982" ht="12.75" customHeight="1" x14ac:dyDescent="0.2"/>
    <row r="134983" ht="12.75" customHeight="1" x14ac:dyDescent="0.2"/>
    <row r="134984" ht="12.75" customHeight="1" x14ac:dyDescent="0.2"/>
    <row r="134985" ht="12.75" customHeight="1" x14ac:dyDescent="0.2"/>
    <row r="134986" ht="12.75" customHeight="1" x14ac:dyDescent="0.2"/>
    <row r="134987" ht="12.75" customHeight="1" x14ac:dyDescent="0.2"/>
    <row r="134988" ht="12.75" customHeight="1" x14ac:dyDescent="0.2"/>
    <row r="134989" ht="12.75" customHeight="1" x14ac:dyDescent="0.2"/>
    <row r="134990" ht="12.75" customHeight="1" x14ac:dyDescent="0.2"/>
    <row r="134991" ht="12.75" customHeight="1" x14ac:dyDescent="0.2"/>
    <row r="134992" ht="12.75" customHeight="1" x14ac:dyDescent="0.2"/>
    <row r="134993" ht="12.75" customHeight="1" x14ac:dyDescent="0.2"/>
    <row r="134994" ht="12.75" customHeight="1" x14ac:dyDescent="0.2"/>
    <row r="134995" ht="12.75" customHeight="1" x14ac:dyDescent="0.2"/>
    <row r="134996" ht="12.75" customHeight="1" x14ac:dyDescent="0.2"/>
    <row r="134997" ht="12.75" customHeight="1" x14ac:dyDescent="0.2"/>
    <row r="134998" ht="12.75" customHeight="1" x14ac:dyDescent="0.2"/>
    <row r="134999" ht="12.75" customHeight="1" x14ac:dyDescent="0.2"/>
    <row r="135000" ht="12.75" customHeight="1" x14ac:dyDescent="0.2"/>
    <row r="135001" ht="12.75" customHeight="1" x14ac:dyDescent="0.2"/>
    <row r="135002" ht="12.75" customHeight="1" x14ac:dyDescent="0.2"/>
    <row r="135003" ht="12.75" customHeight="1" x14ac:dyDescent="0.2"/>
    <row r="135004" ht="12.75" customHeight="1" x14ac:dyDescent="0.2"/>
    <row r="135005" ht="12.75" customHeight="1" x14ac:dyDescent="0.2"/>
    <row r="135006" ht="12.75" customHeight="1" x14ac:dyDescent="0.2"/>
    <row r="135007" ht="12.75" customHeight="1" x14ac:dyDescent="0.2"/>
    <row r="135008" ht="12.75" customHeight="1" x14ac:dyDescent="0.2"/>
    <row r="135009" ht="12.75" customHeight="1" x14ac:dyDescent="0.2"/>
    <row r="135010" ht="12.75" customHeight="1" x14ac:dyDescent="0.2"/>
    <row r="135011" ht="12.75" customHeight="1" x14ac:dyDescent="0.2"/>
    <row r="135012" ht="12.75" customHeight="1" x14ac:dyDescent="0.2"/>
    <row r="135013" ht="12.75" customHeight="1" x14ac:dyDescent="0.2"/>
    <row r="135014" ht="12.75" customHeight="1" x14ac:dyDescent="0.2"/>
    <row r="135015" ht="12.75" customHeight="1" x14ac:dyDescent="0.2"/>
    <row r="135016" ht="12.75" customHeight="1" x14ac:dyDescent="0.2"/>
    <row r="135017" ht="12.75" customHeight="1" x14ac:dyDescent="0.2"/>
    <row r="135018" ht="12.75" customHeight="1" x14ac:dyDescent="0.2"/>
    <row r="135019" ht="12.75" customHeight="1" x14ac:dyDescent="0.2"/>
    <row r="135020" ht="12.75" customHeight="1" x14ac:dyDescent="0.2"/>
    <row r="135021" ht="12.75" customHeight="1" x14ac:dyDescent="0.2"/>
    <row r="135022" ht="12.75" customHeight="1" x14ac:dyDescent="0.2"/>
    <row r="135023" ht="12.75" customHeight="1" x14ac:dyDescent="0.2"/>
    <row r="135024" ht="12.75" customHeight="1" x14ac:dyDescent="0.2"/>
    <row r="135025" ht="12.75" customHeight="1" x14ac:dyDescent="0.2"/>
    <row r="135026" ht="12.75" customHeight="1" x14ac:dyDescent="0.2"/>
    <row r="135027" ht="12.75" customHeight="1" x14ac:dyDescent="0.2"/>
    <row r="135028" ht="12.75" customHeight="1" x14ac:dyDescent="0.2"/>
    <row r="135029" ht="12.75" customHeight="1" x14ac:dyDescent="0.2"/>
    <row r="135030" ht="12.75" customHeight="1" x14ac:dyDescent="0.2"/>
    <row r="135031" ht="12.75" customHeight="1" x14ac:dyDescent="0.2"/>
    <row r="135032" ht="12.75" customHeight="1" x14ac:dyDescent="0.2"/>
    <row r="135033" ht="12.75" customHeight="1" x14ac:dyDescent="0.2"/>
    <row r="135034" ht="12.75" customHeight="1" x14ac:dyDescent="0.2"/>
    <row r="135035" ht="12.75" customHeight="1" x14ac:dyDescent="0.2"/>
    <row r="135036" ht="12.75" customHeight="1" x14ac:dyDescent="0.2"/>
    <row r="135037" ht="12.75" customHeight="1" x14ac:dyDescent="0.2"/>
    <row r="135038" ht="12.75" customHeight="1" x14ac:dyDescent="0.2"/>
    <row r="135039" ht="12.75" customHeight="1" x14ac:dyDescent="0.2"/>
    <row r="135040" ht="12.75" customHeight="1" x14ac:dyDescent="0.2"/>
    <row r="135041" ht="12.75" customHeight="1" x14ac:dyDescent="0.2"/>
    <row r="135042" ht="12.75" customHeight="1" x14ac:dyDescent="0.2"/>
    <row r="135043" ht="12.75" customHeight="1" x14ac:dyDescent="0.2"/>
    <row r="135044" ht="12.75" customHeight="1" x14ac:dyDescent="0.2"/>
    <row r="135045" ht="12.75" customHeight="1" x14ac:dyDescent="0.2"/>
    <row r="135046" ht="12.75" customHeight="1" x14ac:dyDescent="0.2"/>
    <row r="135047" ht="12.75" customHeight="1" x14ac:dyDescent="0.2"/>
    <row r="135048" ht="12.75" customHeight="1" x14ac:dyDescent="0.2"/>
    <row r="135049" ht="12.75" customHeight="1" x14ac:dyDescent="0.2"/>
    <row r="135050" ht="12.75" customHeight="1" x14ac:dyDescent="0.2"/>
    <row r="135051" ht="12.75" customHeight="1" x14ac:dyDescent="0.2"/>
    <row r="135052" ht="12.75" customHeight="1" x14ac:dyDescent="0.2"/>
    <row r="135053" ht="12.75" customHeight="1" x14ac:dyDescent="0.2"/>
    <row r="135054" ht="12.75" customHeight="1" x14ac:dyDescent="0.2"/>
    <row r="135055" ht="12.75" customHeight="1" x14ac:dyDescent="0.2"/>
    <row r="135056" ht="12.75" customHeight="1" x14ac:dyDescent="0.2"/>
    <row r="135057" ht="12.75" customHeight="1" x14ac:dyDescent="0.2"/>
    <row r="135058" ht="12.75" customHeight="1" x14ac:dyDescent="0.2"/>
    <row r="135059" ht="12.75" customHeight="1" x14ac:dyDescent="0.2"/>
    <row r="135060" ht="12.75" customHeight="1" x14ac:dyDescent="0.2"/>
    <row r="135061" ht="12.75" customHeight="1" x14ac:dyDescent="0.2"/>
    <row r="135062" ht="12.75" customHeight="1" x14ac:dyDescent="0.2"/>
    <row r="135063" ht="12.75" customHeight="1" x14ac:dyDescent="0.2"/>
    <row r="135064" ht="12.75" customHeight="1" x14ac:dyDescent="0.2"/>
    <row r="135065" ht="12.75" customHeight="1" x14ac:dyDescent="0.2"/>
    <row r="135066" ht="12.75" customHeight="1" x14ac:dyDescent="0.2"/>
    <row r="135067" ht="12.75" customHeight="1" x14ac:dyDescent="0.2"/>
    <row r="135068" ht="12.75" customHeight="1" x14ac:dyDescent="0.2"/>
    <row r="135069" ht="12.75" customHeight="1" x14ac:dyDescent="0.2"/>
    <row r="135070" ht="12.75" customHeight="1" x14ac:dyDescent="0.2"/>
    <row r="135071" ht="12.75" customHeight="1" x14ac:dyDescent="0.2"/>
    <row r="135072" ht="12.75" customHeight="1" x14ac:dyDescent="0.2"/>
    <row r="135073" ht="12.75" customHeight="1" x14ac:dyDescent="0.2"/>
    <row r="135074" ht="12.75" customHeight="1" x14ac:dyDescent="0.2"/>
    <row r="135075" ht="12.75" customHeight="1" x14ac:dyDescent="0.2"/>
    <row r="135076" ht="12.75" customHeight="1" x14ac:dyDescent="0.2"/>
    <row r="135077" ht="12.75" customHeight="1" x14ac:dyDescent="0.2"/>
    <row r="135078" ht="12.75" customHeight="1" x14ac:dyDescent="0.2"/>
    <row r="135079" ht="12.75" customHeight="1" x14ac:dyDescent="0.2"/>
    <row r="135080" ht="12.75" customHeight="1" x14ac:dyDescent="0.2"/>
    <row r="135081" ht="12.75" customHeight="1" x14ac:dyDescent="0.2"/>
    <row r="135082" ht="12.75" customHeight="1" x14ac:dyDescent="0.2"/>
    <row r="135083" ht="12.75" customHeight="1" x14ac:dyDescent="0.2"/>
    <row r="135084" ht="12.75" customHeight="1" x14ac:dyDescent="0.2"/>
    <row r="135085" ht="12.75" customHeight="1" x14ac:dyDescent="0.2"/>
    <row r="135086" ht="12.75" customHeight="1" x14ac:dyDescent="0.2"/>
    <row r="135087" ht="12.75" customHeight="1" x14ac:dyDescent="0.2"/>
    <row r="135088" ht="12.75" customHeight="1" x14ac:dyDescent="0.2"/>
    <row r="135089" ht="12.75" customHeight="1" x14ac:dyDescent="0.2"/>
    <row r="135090" ht="12.75" customHeight="1" x14ac:dyDescent="0.2"/>
    <row r="135091" ht="12.75" customHeight="1" x14ac:dyDescent="0.2"/>
    <row r="135092" ht="12.75" customHeight="1" x14ac:dyDescent="0.2"/>
    <row r="135093" ht="12.75" customHeight="1" x14ac:dyDescent="0.2"/>
    <row r="135094" ht="12.75" customHeight="1" x14ac:dyDescent="0.2"/>
    <row r="135095" ht="12.75" customHeight="1" x14ac:dyDescent="0.2"/>
    <row r="135096" ht="12.75" customHeight="1" x14ac:dyDescent="0.2"/>
    <row r="135097" ht="12.75" customHeight="1" x14ac:dyDescent="0.2"/>
    <row r="135098" ht="12.75" customHeight="1" x14ac:dyDescent="0.2"/>
    <row r="135099" ht="12.75" customHeight="1" x14ac:dyDescent="0.2"/>
    <row r="135100" ht="12.75" customHeight="1" x14ac:dyDescent="0.2"/>
    <row r="135101" ht="12.75" customHeight="1" x14ac:dyDescent="0.2"/>
    <row r="135102" ht="12.75" customHeight="1" x14ac:dyDescent="0.2"/>
    <row r="135103" ht="12.75" customHeight="1" x14ac:dyDescent="0.2"/>
    <row r="135104" ht="12.75" customHeight="1" x14ac:dyDescent="0.2"/>
    <row r="135105" ht="12.75" customHeight="1" x14ac:dyDescent="0.2"/>
    <row r="135106" ht="12.75" customHeight="1" x14ac:dyDescent="0.2"/>
    <row r="135107" ht="12.75" customHeight="1" x14ac:dyDescent="0.2"/>
    <row r="135108" ht="12.75" customHeight="1" x14ac:dyDescent="0.2"/>
    <row r="135109" ht="12.75" customHeight="1" x14ac:dyDescent="0.2"/>
    <row r="135110" ht="12.75" customHeight="1" x14ac:dyDescent="0.2"/>
    <row r="135111" ht="12.75" customHeight="1" x14ac:dyDescent="0.2"/>
    <row r="135112" ht="12.75" customHeight="1" x14ac:dyDescent="0.2"/>
    <row r="135113" ht="12.75" customHeight="1" x14ac:dyDescent="0.2"/>
    <row r="135114" ht="12.75" customHeight="1" x14ac:dyDescent="0.2"/>
    <row r="135115" ht="12.75" customHeight="1" x14ac:dyDescent="0.2"/>
    <row r="135116" ht="12.75" customHeight="1" x14ac:dyDescent="0.2"/>
    <row r="135117" ht="12.75" customHeight="1" x14ac:dyDescent="0.2"/>
    <row r="135118" ht="12.75" customHeight="1" x14ac:dyDescent="0.2"/>
    <row r="135119" ht="12.75" customHeight="1" x14ac:dyDescent="0.2"/>
    <row r="135120" ht="12.75" customHeight="1" x14ac:dyDescent="0.2"/>
    <row r="135121" ht="12.75" customHeight="1" x14ac:dyDescent="0.2"/>
    <row r="135122" ht="12.75" customHeight="1" x14ac:dyDescent="0.2"/>
    <row r="135123" ht="12.75" customHeight="1" x14ac:dyDescent="0.2"/>
    <row r="135124" ht="12.75" customHeight="1" x14ac:dyDescent="0.2"/>
    <row r="135125" ht="12.75" customHeight="1" x14ac:dyDescent="0.2"/>
    <row r="135126" ht="12.75" customHeight="1" x14ac:dyDescent="0.2"/>
    <row r="135127" ht="12.75" customHeight="1" x14ac:dyDescent="0.2"/>
    <row r="135128" ht="12.75" customHeight="1" x14ac:dyDescent="0.2"/>
    <row r="135129" ht="12.75" customHeight="1" x14ac:dyDescent="0.2"/>
    <row r="135130" ht="12.75" customHeight="1" x14ac:dyDescent="0.2"/>
    <row r="135131" ht="12.75" customHeight="1" x14ac:dyDescent="0.2"/>
    <row r="135132" ht="12.75" customHeight="1" x14ac:dyDescent="0.2"/>
    <row r="135133" ht="12.75" customHeight="1" x14ac:dyDescent="0.2"/>
    <row r="135134" ht="12.75" customHeight="1" x14ac:dyDescent="0.2"/>
    <row r="135135" ht="12.75" customHeight="1" x14ac:dyDescent="0.2"/>
    <row r="135136" ht="12.75" customHeight="1" x14ac:dyDescent="0.2"/>
    <row r="135137" ht="12.75" customHeight="1" x14ac:dyDescent="0.2"/>
    <row r="135138" ht="12.75" customHeight="1" x14ac:dyDescent="0.2"/>
    <row r="135139" ht="12.75" customHeight="1" x14ac:dyDescent="0.2"/>
    <row r="135140" ht="12.75" customHeight="1" x14ac:dyDescent="0.2"/>
    <row r="135141" ht="12.75" customHeight="1" x14ac:dyDescent="0.2"/>
    <row r="135142" ht="12.75" customHeight="1" x14ac:dyDescent="0.2"/>
    <row r="135143" ht="12.75" customHeight="1" x14ac:dyDescent="0.2"/>
    <row r="135144" ht="12.75" customHeight="1" x14ac:dyDescent="0.2"/>
    <row r="135145" ht="12.75" customHeight="1" x14ac:dyDescent="0.2"/>
    <row r="135146" ht="12.75" customHeight="1" x14ac:dyDescent="0.2"/>
    <row r="135147" ht="12.75" customHeight="1" x14ac:dyDescent="0.2"/>
    <row r="135148" ht="12.75" customHeight="1" x14ac:dyDescent="0.2"/>
    <row r="135149" ht="12.75" customHeight="1" x14ac:dyDescent="0.2"/>
    <row r="135150" ht="12.75" customHeight="1" x14ac:dyDescent="0.2"/>
    <row r="135151" ht="12.75" customHeight="1" x14ac:dyDescent="0.2"/>
    <row r="135152" ht="12.75" customHeight="1" x14ac:dyDescent="0.2"/>
    <row r="135153" ht="12.75" customHeight="1" x14ac:dyDescent="0.2"/>
    <row r="135154" ht="12.75" customHeight="1" x14ac:dyDescent="0.2"/>
    <row r="135155" ht="12.75" customHeight="1" x14ac:dyDescent="0.2"/>
    <row r="135156" ht="12.75" customHeight="1" x14ac:dyDescent="0.2"/>
    <row r="135157" ht="12.75" customHeight="1" x14ac:dyDescent="0.2"/>
    <row r="135158" ht="12.75" customHeight="1" x14ac:dyDescent="0.2"/>
    <row r="135159" ht="12.75" customHeight="1" x14ac:dyDescent="0.2"/>
    <row r="135160" ht="12.75" customHeight="1" x14ac:dyDescent="0.2"/>
    <row r="135161" ht="12.75" customHeight="1" x14ac:dyDescent="0.2"/>
    <row r="135162" ht="12.75" customHeight="1" x14ac:dyDescent="0.2"/>
    <row r="135163" ht="12.75" customHeight="1" x14ac:dyDescent="0.2"/>
    <row r="135164" ht="12.75" customHeight="1" x14ac:dyDescent="0.2"/>
    <row r="135165" ht="12.75" customHeight="1" x14ac:dyDescent="0.2"/>
    <row r="135166" ht="12.75" customHeight="1" x14ac:dyDescent="0.2"/>
    <row r="135167" ht="12.75" customHeight="1" x14ac:dyDescent="0.2"/>
    <row r="135168" ht="12.75" customHeight="1" x14ac:dyDescent="0.2"/>
    <row r="135169" ht="12.75" customHeight="1" x14ac:dyDescent="0.2"/>
    <row r="135170" ht="12.75" customHeight="1" x14ac:dyDescent="0.2"/>
    <row r="135171" ht="12.75" customHeight="1" x14ac:dyDescent="0.2"/>
    <row r="135172" ht="12.75" customHeight="1" x14ac:dyDescent="0.2"/>
    <row r="135173" ht="12.75" customHeight="1" x14ac:dyDescent="0.2"/>
    <row r="135174" ht="12.75" customHeight="1" x14ac:dyDescent="0.2"/>
    <row r="135175" ht="12.75" customHeight="1" x14ac:dyDescent="0.2"/>
    <row r="135176" ht="12.75" customHeight="1" x14ac:dyDescent="0.2"/>
    <row r="135177" ht="12.75" customHeight="1" x14ac:dyDescent="0.2"/>
    <row r="135178" ht="12.75" customHeight="1" x14ac:dyDescent="0.2"/>
    <row r="135179" ht="12.75" customHeight="1" x14ac:dyDescent="0.2"/>
    <row r="135180" ht="12.75" customHeight="1" x14ac:dyDescent="0.2"/>
    <row r="135181" ht="12.75" customHeight="1" x14ac:dyDescent="0.2"/>
    <row r="135182" ht="12.75" customHeight="1" x14ac:dyDescent="0.2"/>
    <row r="135183" ht="12.75" customHeight="1" x14ac:dyDescent="0.2"/>
    <row r="135184" ht="12.75" customHeight="1" x14ac:dyDescent="0.2"/>
    <row r="135185" ht="12.75" customHeight="1" x14ac:dyDescent="0.2"/>
    <row r="135186" ht="12.75" customHeight="1" x14ac:dyDescent="0.2"/>
    <row r="135187" ht="12.75" customHeight="1" x14ac:dyDescent="0.2"/>
    <row r="135188" ht="12.75" customHeight="1" x14ac:dyDescent="0.2"/>
    <row r="135189" ht="12.75" customHeight="1" x14ac:dyDescent="0.2"/>
    <row r="135190" ht="12.75" customHeight="1" x14ac:dyDescent="0.2"/>
    <row r="135191" ht="12.75" customHeight="1" x14ac:dyDescent="0.2"/>
    <row r="135192" ht="12.75" customHeight="1" x14ac:dyDescent="0.2"/>
    <row r="135193" ht="12.75" customHeight="1" x14ac:dyDescent="0.2"/>
    <row r="135194" ht="12.75" customHeight="1" x14ac:dyDescent="0.2"/>
    <row r="135195" ht="12.75" customHeight="1" x14ac:dyDescent="0.2"/>
    <row r="135196" ht="12.75" customHeight="1" x14ac:dyDescent="0.2"/>
    <row r="135197" ht="12.75" customHeight="1" x14ac:dyDescent="0.2"/>
    <row r="135198" ht="12.75" customHeight="1" x14ac:dyDescent="0.2"/>
    <row r="135199" ht="12.75" customHeight="1" x14ac:dyDescent="0.2"/>
    <row r="135200" ht="12.75" customHeight="1" x14ac:dyDescent="0.2"/>
    <row r="135201" ht="12.75" customHeight="1" x14ac:dyDescent="0.2"/>
    <row r="135202" ht="12.75" customHeight="1" x14ac:dyDescent="0.2"/>
    <row r="135203" ht="12.75" customHeight="1" x14ac:dyDescent="0.2"/>
    <row r="135204" ht="12.75" customHeight="1" x14ac:dyDescent="0.2"/>
    <row r="135205" ht="12.75" customHeight="1" x14ac:dyDescent="0.2"/>
    <row r="135206" ht="12.75" customHeight="1" x14ac:dyDescent="0.2"/>
    <row r="135207" ht="12.75" customHeight="1" x14ac:dyDescent="0.2"/>
    <row r="135208" ht="12.75" customHeight="1" x14ac:dyDescent="0.2"/>
    <row r="135209" ht="12.75" customHeight="1" x14ac:dyDescent="0.2"/>
    <row r="135210" ht="12.75" customHeight="1" x14ac:dyDescent="0.2"/>
    <row r="135211" ht="12.75" customHeight="1" x14ac:dyDescent="0.2"/>
    <row r="135212" ht="12.75" customHeight="1" x14ac:dyDescent="0.2"/>
    <row r="135213" ht="12.75" customHeight="1" x14ac:dyDescent="0.2"/>
    <row r="135214" ht="12.75" customHeight="1" x14ac:dyDescent="0.2"/>
    <row r="135215" ht="12.75" customHeight="1" x14ac:dyDescent="0.2"/>
    <row r="135216" ht="12.75" customHeight="1" x14ac:dyDescent="0.2"/>
    <row r="135217" ht="12.75" customHeight="1" x14ac:dyDescent="0.2"/>
    <row r="135218" ht="12.75" customHeight="1" x14ac:dyDescent="0.2"/>
    <row r="135219" ht="12.75" customHeight="1" x14ac:dyDescent="0.2"/>
    <row r="135220" ht="12.75" customHeight="1" x14ac:dyDescent="0.2"/>
    <row r="135221" ht="12.75" customHeight="1" x14ac:dyDescent="0.2"/>
    <row r="135222" ht="12.75" customHeight="1" x14ac:dyDescent="0.2"/>
    <row r="135223" ht="12.75" customHeight="1" x14ac:dyDescent="0.2"/>
    <row r="135224" ht="12.75" customHeight="1" x14ac:dyDescent="0.2"/>
    <row r="135225" ht="12.75" customHeight="1" x14ac:dyDescent="0.2"/>
    <row r="135226" ht="12.75" customHeight="1" x14ac:dyDescent="0.2"/>
    <row r="135227" ht="12.75" customHeight="1" x14ac:dyDescent="0.2"/>
    <row r="135228" ht="12.75" customHeight="1" x14ac:dyDescent="0.2"/>
    <row r="135229" ht="12.75" customHeight="1" x14ac:dyDescent="0.2"/>
    <row r="135230" ht="12.75" customHeight="1" x14ac:dyDescent="0.2"/>
    <row r="135231" ht="12.75" customHeight="1" x14ac:dyDescent="0.2"/>
    <row r="135232" ht="12.75" customHeight="1" x14ac:dyDescent="0.2"/>
    <row r="135233" ht="12.75" customHeight="1" x14ac:dyDescent="0.2"/>
    <row r="135234" ht="12.75" customHeight="1" x14ac:dyDescent="0.2"/>
    <row r="135235" ht="12.75" customHeight="1" x14ac:dyDescent="0.2"/>
    <row r="135236" ht="12.75" customHeight="1" x14ac:dyDescent="0.2"/>
    <row r="135237" ht="12.75" customHeight="1" x14ac:dyDescent="0.2"/>
    <row r="135238" ht="12.75" customHeight="1" x14ac:dyDescent="0.2"/>
    <row r="135239" ht="12.75" customHeight="1" x14ac:dyDescent="0.2"/>
    <row r="135240" ht="12.75" customHeight="1" x14ac:dyDescent="0.2"/>
    <row r="135241" ht="12.75" customHeight="1" x14ac:dyDescent="0.2"/>
    <row r="135242" ht="12.75" customHeight="1" x14ac:dyDescent="0.2"/>
    <row r="135243" ht="12.75" customHeight="1" x14ac:dyDescent="0.2"/>
    <row r="135244" ht="12.75" customHeight="1" x14ac:dyDescent="0.2"/>
    <row r="135245" ht="12.75" customHeight="1" x14ac:dyDescent="0.2"/>
    <row r="135246" ht="12.75" customHeight="1" x14ac:dyDescent="0.2"/>
    <row r="135247" ht="12.75" customHeight="1" x14ac:dyDescent="0.2"/>
    <row r="135248" ht="12.75" customHeight="1" x14ac:dyDescent="0.2"/>
    <row r="135249" ht="12.75" customHeight="1" x14ac:dyDescent="0.2"/>
    <row r="135250" ht="12.75" customHeight="1" x14ac:dyDescent="0.2"/>
    <row r="135251" ht="12.75" customHeight="1" x14ac:dyDescent="0.2"/>
    <row r="135252" ht="12.75" customHeight="1" x14ac:dyDescent="0.2"/>
    <row r="135253" ht="12.75" customHeight="1" x14ac:dyDescent="0.2"/>
    <row r="135254" ht="12.75" customHeight="1" x14ac:dyDescent="0.2"/>
    <row r="135255" ht="12.75" customHeight="1" x14ac:dyDescent="0.2"/>
    <row r="135256" ht="12.75" customHeight="1" x14ac:dyDescent="0.2"/>
    <row r="135257" ht="12.75" customHeight="1" x14ac:dyDescent="0.2"/>
    <row r="135258" ht="12.75" customHeight="1" x14ac:dyDescent="0.2"/>
    <row r="135259" ht="12.75" customHeight="1" x14ac:dyDescent="0.2"/>
    <row r="135260" ht="12.75" customHeight="1" x14ac:dyDescent="0.2"/>
    <row r="135261" ht="12.75" customHeight="1" x14ac:dyDescent="0.2"/>
    <row r="135262" ht="12.75" customHeight="1" x14ac:dyDescent="0.2"/>
    <row r="135263" ht="12.75" customHeight="1" x14ac:dyDescent="0.2"/>
    <row r="135264" ht="12.75" customHeight="1" x14ac:dyDescent="0.2"/>
    <row r="135265" ht="12.75" customHeight="1" x14ac:dyDescent="0.2"/>
    <row r="135266" ht="12.75" customHeight="1" x14ac:dyDescent="0.2"/>
    <row r="135267" ht="12.75" customHeight="1" x14ac:dyDescent="0.2"/>
    <row r="135268" ht="12.75" customHeight="1" x14ac:dyDescent="0.2"/>
    <row r="135269" ht="12.75" customHeight="1" x14ac:dyDescent="0.2"/>
    <row r="135270" ht="12.75" customHeight="1" x14ac:dyDescent="0.2"/>
    <row r="135271" ht="12.75" customHeight="1" x14ac:dyDescent="0.2"/>
    <row r="135272" ht="12.75" customHeight="1" x14ac:dyDescent="0.2"/>
    <row r="135273" ht="12.75" customHeight="1" x14ac:dyDescent="0.2"/>
    <row r="135274" ht="12.75" customHeight="1" x14ac:dyDescent="0.2"/>
    <row r="135275" ht="12.75" customHeight="1" x14ac:dyDescent="0.2"/>
    <row r="135276" ht="12.75" customHeight="1" x14ac:dyDescent="0.2"/>
    <row r="135277" ht="12.75" customHeight="1" x14ac:dyDescent="0.2"/>
    <row r="135278" ht="12.75" customHeight="1" x14ac:dyDescent="0.2"/>
    <row r="135279" ht="12.75" customHeight="1" x14ac:dyDescent="0.2"/>
    <row r="135280" ht="12.75" customHeight="1" x14ac:dyDescent="0.2"/>
    <row r="135281" ht="12.75" customHeight="1" x14ac:dyDescent="0.2"/>
    <row r="135282" ht="12.75" customHeight="1" x14ac:dyDescent="0.2"/>
    <row r="135283" ht="12.75" customHeight="1" x14ac:dyDescent="0.2"/>
    <row r="135284" ht="12.75" customHeight="1" x14ac:dyDescent="0.2"/>
    <row r="135285" ht="12.75" customHeight="1" x14ac:dyDescent="0.2"/>
    <row r="135286" ht="12.75" customHeight="1" x14ac:dyDescent="0.2"/>
    <row r="135287" ht="12.75" customHeight="1" x14ac:dyDescent="0.2"/>
    <row r="135288" ht="12.75" customHeight="1" x14ac:dyDescent="0.2"/>
    <row r="135289" ht="12.75" customHeight="1" x14ac:dyDescent="0.2"/>
    <row r="135290" ht="12.75" customHeight="1" x14ac:dyDescent="0.2"/>
    <row r="135291" ht="12.75" customHeight="1" x14ac:dyDescent="0.2"/>
    <row r="135292" ht="12.75" customHeight="1" x14ac:dyDescent="0.2"/>
    <row r="135293" ht="12.75" customHeight="1" x14ac:dyDescent="0.2"/>
    <row r="135294" ht="12.75" customHeight="1" x14ac:dyDescent="0.2"/>
    <row r="135295" ht="12.75" customHeight="1" x14ac:dyDescent="0.2"/>
    <row r="135296" ht="12.75" customHeight="1" x14ac:dyDescent="0.2"/>
    <row r="135297" ht="12.75" customHeight="1" x14ac:dyDescent="0.2"/>
    <row r="135298" ht="12.75" customHeight="1" x14ac:dyDescent="0.2"/>
    <row r="135299" ht="12.75" customHeight="1" x14ac:dyDescent="0.2"/>
    <row r="135300" ht="12.75" customHeight="1" x14ac:dyDescent="0.2"/>
    <row r="135301" ht="12.75" customHeight="1" x14ac:dyDescent="0.2"/>
    <row r="135302" ht="12.75" customHeight="1" x14ac:dyDescent="0.2"/>
    <row r="135303" ht="12.75" customHeight="1" x14ac:dyDescent="0.2"/>
    <row r="135304" ht="12.75" customHeight="1" x14ac:dyDescent="0.2"/>
    <row r="135305" ht="12.75" customHeight="1" x14ac:dyDescent="0.2"/>
    <row r="135306" ht="12.75" customHeight="1" x14ac:dyDescent="0.2"/>
    <row r="135307" ht="12.75" customHeight="1" x14ac:dyDescent="0.2"/>
    <row r="135308" ht="12.75" customHeight="1" x14ac:dyDescent="0.2"/>
    <row r="135309" ht="12.75" customHeight="1" x14ac:dyDescent="0.2"/>
    <row r="135310" ht="12.75" customHeight="1" x14ac:dyDescent="0.2"/>
    <row r="135311" ht="12.75" customHeight="1" x14ac:dyDescent="0.2"/>
    <row r="135312" ht="12.75" customHeight="1" x14ac:dyDescent="0.2"/>
    <row r="135313" ht="12.75" customHeight="1" x14ac:dyDescent="0.2"/>
    <row r="135314" ht="12.75" customHeight="1" x14ac:dyDescent="0.2"/>
    <row r="135315" ht="12.75" customHeight="1" x14ac:dyDescent="0.2"/>
    <row r="135316" ht="12.75" customHeight="1" x14ac:dyDescent="0.2"/>
    <row r="135317" ht="12.75" customHeight="1" x14ac:dyDescent="0.2"/>
    <row r="135318" ht="12.75" customHeight="1" x14ac:dyDescent="0.2"/>
    <row r="135319" ht="12.75" customHeight="1" x14ac:dyDescent="0.2"/>
    <row r="135320" ht="12.75" customHeight="1" x14ac:dyDescent="0.2"/>
    <row r="135321" ht="12.75" customHeight="1" x14ac:dyDescent="0.2"/>
    <row r="135322" ht="12.75" customHeight="1" x14ac:dyDescent="0.2"/>
    <row r="135323" ht="12.75" customHeight="1" x14ac:dyDescent="0.2"/>
    <row r="135324" ht="12.75" customHeight="1" x14ac:dyDescent="0.2"/>
    <row r="135325" ht="12.75" customHeight="1" x14ac:dyDescent="0.2"/>
    <row r="135326" ht="12.75" customHeight="1" x14ac:dyDescent="0.2"/>
    <row r="135327" ht="12.75" customHeight="1" x14ac:dyDescent="0.2"/>
    <row r="135328" ht="12.75" customHeight="1" x14ac:dyDescent="0.2"/>
    <row r="135329" ht="12.75" customHeight="1" x14ac:dyDescent="0.2"/>
    <row r="135330" ht="12.75" customHeight="1" x14ac:dyDescent="0.2"/>
    <row r="135331" ht="12.75" customHeight="1" x14ac:dyDescent="0.2"/>
    <row r="135332" ht="12.75" customHeight="1" x14ac:dyDescent="0.2"/>
    <row r="135333" ht="12.75" customHeight="1" x14ac:dyDescent="0.2"/>
    <row r="135334" ht="12.75" customHeight="1" x14ac:dyDescent="0.2"/>
    <row r="135335" ht="12.75" customHeight="1" x14ac:dyDescent="0.2"/>
    <row r="135336" ht="12.75" customHeight="1" x14ac:dyDescent="0.2"/>
    <row r="135337" ht="12.75" customHeight="1" x14ac:dyDescent="0.2"/>
    <row r="135338" ht="12.75" customHeight="1" x14ac:dyDescent="0.2"/>
    <row r="135339" ht="12.75" customHeight="1" x14ac:dyDescent="0.2"/>
    <row r="135340" ht="12.75" customHeight="1" x14ac:dyDescent="0.2"/>
    <row r="135341" ht="12.75" customHeight="1" x14ac:dyDescent="0.2"/>
    <row r="135342" ht="12.75" customHeight="1" x14ac:dyDescent="0.2"/>
    <row r="135343" ht="12.75" customHeight="1" x14ac:dyDescent="0.2"/>
    <row r="135344" ht="12.75" customHeight="1" x14ac:dyDescent="0.2"/>
    <row r="135345" ht="12.75" customHeight="1" x14ac:dyDescent="0.2"/>
    <row r="135346" ht="12.75" customHeight="1" x14ac:dyDescent="0.2"/>
    <row r="135347" ht="12.75" customHeight="1" x14ac:dyDescent="0.2"/>
    <row r="135348" ht="12.75" customHeight="1" x14ac:dyDescent="0.2"/>
    <row r="135349" ht="12.75" customHeight="1" x14ac:dyDescent="0.2"/>
    <row r="135350" ht="12.75" customHeight="1" x14ac:dyDescent="0.2"/>
    <row r="135351" ht="12.75" customHeight="1" x14ac:dyDescent="0.2"/>
    <row r="135352" ht="12.75" customHeight="1" x14ac:dyDescent="0.2"/>
    <row r="135353" ht="12.75" customHeight="1" x14ac:dyDescent="0.2"/>
    <row r="135354" ht="12.75" customHeight="1" x14ac:dyDescent="0.2"/>
    <row r="135355" ht="12.75" customHeight="1" x14ac:dyDescent="0.2"/>
    <row r="135356" ht="12.75" customHeight="1" x14ac:dyDescent="0.2"/>
    <row r="135357" ht="12.75" customHeight="1" x14ac:dyDescent="0.2"/>
    <row r="135358" ht="12.75" customHeight="1" x14ac:dyDescent="0.2"/>
    <row r="135359" ht="12.75" customHeight="1" x14ac:dyDescent="0.2"/>
    <row r="135360" ht="12.75" customHeight="1" x14ac:dyDescent="0.2"/>
    <row r="135361" ht="12.75" customHeight="1" x14ac:dyDescent="0.2"/>
    <row r="135362" ht="12.75" customHeight="1" x14ac:dyDescent="0.2"/>
    <row r="135363" ht="12.75" customHeight="1" x14ac:dyDescent="0.2"/>
    <row r="135364" ht="12.75" customHeight="1" x14ac:dyDescent="0.2"/>
    <row r="135365" ht="12.75" customHeight="1" x14ac:dyDescent="0.2"/>
    <row r="135366" ht="12.75" customHeight="1" x14ac:dyDescent="0.2"/>
    <row r="135367" ht="12.75" customHeight="1" x14ac:dyDescent="0.2"/>
    <row r="135368" ht="12.75" customHeight="1" x14ac:dyDescent="0.2"/>
    <row r="135369" ht="12.75" customHeight="1" x14ac:dyDescent="0.2"/>
    <row r="135370" ht="12.75" customHeight="1" x14ac:dyDescent="0.2"/>
    <row r="135371" ht="12.75" customHeight="1" x14ac:dyDescent="0.2"/>
    <row r="135372" ht="12.75" customHeight="1" x14ac:dyDescent="0.2"/>
    <row r="135373" ht="12.75" customHeight="1" x14ac:dyDescent="0.2"/>
    <row r="135374" ht="12.75" customHeight="1" x14ac:dyDescent="0.2"/>
    <row r="135375" ht="12.75" customHeight="1" x14ac:dyDescent="0.2"/>
    <row r="135376" ht="12.75" customHeight="1" x14ac:dyDescent="0.2"/>
    <row r="135377" ht="12.75" customHeight="1" x14ac:dyDescent="0.2"/>
    <row r="135378" ht="12.75" customHeight="1" x14ac:dyDescent="0.2"/>
    <row r="135379" ht="12.75" customHeight="1" x14ac:dyDescent="0.2"/>
    <row r="135380" ht="12.75" customHeight="1" x14ac:dyDescent="0.2"/>
    <row r="135381" ht="12.75" customHeight="1" x14ac:dyDescent="0.2"/>
    <row r="135382" ht="12.75" customHeight="1" x14ac:dyDescent="0.2"/>
    <row r="135383" ht="12.75" customHeight="1" x14ac:dyDescent="0.2"/>
    <row r="135384" ht="12.75" customHeight="1" x14ac:dyDescent="0.2"/>
    <row r="135385" ht="12.75" customHeight="1" x14ac:dyDescent="0.2"/>
    <row r="135386" ht="12.75" customHeight="1" x14ac:dyDescent="0.2"/>
    <row r="135387" ht="12.75" customHeight="1" x14ac:dyDescent="0.2"/>
    <row r="135388" ht="12.75" customHeight="1" x14ac:dyDescent="0.2"/>
    <row r="135389" ht="12.75" customHeight="1" x14ac:dyDescent="0.2"/>
    <row r="135390" ht="12.75" customHeight="1" x14ac:dyDescent="0.2"/>
    <row r="135391" ht="12.75" customHeight="1" x14ac:dyDescent="0.2"/>
    <row r="135392" ht="12.75" customHeight="1" x14ac:dyDescent="0.2"/>
    <row r="135393" ht="12.75" customHeight="1" x14ac:dyDescent="0.2"/>
    <row r="135394" ht="12.75" customHeight="1" x14ac:dyDescent="0.2"/>
    <row r="135395" ht="12.75" customHeight="1" x14ac:dyDescent="0.2"/>
    <row r="135396" ht="12.75" customHeight="1" x14ac:dyDescent="0.2"/>
    <row r="135397" ht="12.75" customHeight="1" x14ac:dyDescent="0.2"/>
    <row r="135398" ht="12.75" customHeight="1" x14ac:dyDescent="0.2"/>
    <row r="135399" ht="12.75" customHeight="1" x14ac:dyDescent="0.2"/>
    <row r="135400" ht="12.75" customHeight="1" x14ac:dyDescent="0.2"/>
    <row r="135401" ht="12.75" customHeight="1" x14ac:dyDescent="0.2"/>
    <row r="135402" ht="12.75" customHeight="1" x14ac:dyDescent="0.2"/>
    <row r="135403" ht="12.75" customHeight="1" x14ac:dyDescent="0.2"/>
    <row r="135404" ht="12.75" customHeight="1" x14ac:dyDescent="0.2"/>
    <row r="135405" ht="12.75" customHeight="1" x14ac:dyDescent="0.2"/>
    <row r="135406" ht="12.75" customHeight="1" x14ac:dyDescent="0.2"/>
    <row r="135407" ht="12.75" customHeight="1" x14ac:dyDescent="0.2"/>
    <row r="135408" ht="12.75" customHeight="1" x14ac:dyDescent="0.2"/>
    <row r="135409" ht="12.75" customHeight="1" x14ac:dyDescent="0.2"/>
    <row r="135410" ht="12.75" customHeight="1" x14ac:dyDescent="0.2"/>
    <row r="135411" ht="12.75" customHeight="1" x14ac:dyDescent="0.2"/>
    <row r="135412" ht="12.75" customHeight="1" x14ac:dyDescent="0.2"/>
    <row r="135413" ht="12.75" customHeight="1" x14ac:dyDescent="0.2"/>
    <row r="135414" ht="12.75" customHeight="1" x14ac:dyDescent="0.2"/>
    <row r="135415" ht="12.75" customHeight="1" x14ac:dyDescent="0.2"/>
    <row r="135416" ht="12.75" customHeight="1" x14ac:dyDescent="0.2"/>
    <row r="135417" ht="12.75" customHeight="1" x14ac:dyDescent="0.2"/>
    <row r="135418" ht="12.75" customHeight="1" x14ac:dyDescent="0.2"/>
    <row r="135419" ht="12.75" customHeight="1" x14ac:dyDescent="0.2"/>
    <row r="135420" ht="12.75" customHeight="1" x14ac:dyDescent="0.2"/>
    <row r="135421" ht="12.75" customHeight="1" x14ac:dyDescent="0.2"/>
    <row r="135422" ht="12.75" customHeight="1" x14ac:dyDescent="0.2"/>
    <row r="135423" ht="12.75" customHeight="1" x14ac:dyDescent="0.2"/>
    <row r="135424" ht="12.75" customHeight="1" x14ac:dyDescent="0.2"/>
    <row r="135425" ht="12.75" customHeight="1" x14ac:dyDescent="0.2"/>
    <row r="135426" ht="12.75" customHeight="1" x14ac:dyDescent="0.2"/>
    <row r="135427" ht="12.75" customHeight="1" x14ac:dyDescent="0.2"/>
    <row r="135428" ht="12.75" customHeight="1" x14ac:dyDescent="0.2"/>
    <row r="135429" ht="12.75" customHeight="1" x14ac:dyDescent="0.2"/>
    <row r="135430" ht="12.75" customHeight="1" x14ac:dyDescent="0.2"/>
    <row r="135431" ht="12.75" customHeight="1" x14ac:dyDescent="0.2"/>
    <row r="135432" ht="12.75" customHeight="1" x14ac:dyDescent="0.2"/>
    <row r="135433" ht="12.75" customHeight="1" x14ac:dyDescent="0.2"/>
    <row r="135434" ht="12.75" customHeight="1" x14ac:dyDescent="0.2"/>
    <row r="135435" ht="12.75" customHeight="1" x14ac:dyDescent="0.2"/>
    <row r="135436" ht="12.75" customHeight="1" x14ac:dyDescent="0.2"/>
    <row r="135437" ht="12.75" customHeight="1" x14ac:dyDescent="0.2"/>
    <row r="135438" ht="12.75" customHeight="1" x14ac:dyDescent="0.2"/>
    <row r="135439" ht="12.75" customHeight="1" x14ac:dyDescent="0.2"/>
    <row r="135440" ht="12.75" customHeight="1" x14ac:dyDescent="0.2"/>
    <row r="135441" ht="12.75" customHeight="1" x14ac:dyDescent="0.2"/>
    <row r="135442" ht="12.75" customHeight="1" x14ac:dyDescent="0.2"/>
    <row r="135443" ht="12.75" customHeight="1" x14ac:dyDescent="0.2"/>
    <row r="135444" ht="12.75" customHeight="1" x14ac:dyDescent="0.2"/>
    <row r="135445" ht="12.75" customHeight="1" x14ac:dyDescent="0.2"/>
    <row r="135446" ht="12.75" customHeight="1" x14ac:dyDescent="0.2"/>
    <row r="135447" ht="12.75" customHeight="1" x14ac:dyDescent="0.2"/>
    <row r="135448" ht="12.75" customHeight="1" x14ac:dyDescent="0.2"/>
    <row r="135449" ht="12.75" customHeight="1" x14ac:dyDescent="0.2"/>
    <row r="135450" ht="12.75" customHeight="1" x14ac:dyDescent="0.2"/>
    <row r="135451" ht="12.75" customHeight="1" x14ac:dyDescent="0.2"/>
    <row r="135452" ht="12.75" customHeight="1" x14ac:dyDescent="0.2"/>
    <row r="135453" ht="12.75" customHeight="1" x14ac:dyDescent="0.2"/>
    <row r="135454" ht="12.75" customHeight="1" x14ac:dyDescent="0.2"/>
    <row r="135455" ht="12.75" customHeight="1" x14ac:dyDescent="0.2"/>
    <row r="135456" ht="12.75" customHeight="1" x14ac:dyDescent="0.2"/>
    <row r="135457" ht="12.75" customHeight="1" x14ac:dyDescent="0.2"/>
    <row r="135458" ht="12.75" customHeight="1" x14ac:dyDescent="0.2"/>
    <row r="135459" ht="12.75" customHeight="1" x14ac:dyDescent="0.2"/>
    <row r="135460" ht="12.75" customHeight="1" x14ac:dyDescent="0.2"/>
    <row r="135461" ht="12.75" customHeight="1" x14ac:dyDescent="0.2"/>
    <row r="135462" ht="12.75" customHeight="1" x14ac:dyDescent="0.2"/>
    <row r="135463" ht="12.75" customHeight="1" x14ac:dyDescent="0.2"/>
    <row r="135464" ht="12.75" customHeight="1" x14ac:dyDescent="0.2"/>
    <row r="135465" ht="12.75" customHeight="1" x14ac:dyDescent="0.2"/>
    <row r="135466" ht="12.75" customHeight="1" x14ac:dyDescent="0.2"/>
    <row r="135467" ht="12.75" customHeight="1" x14ac:dyDescent="0.2"/>
    <row r="135468" ht="12.75" customHeight="1" x14ac:dyDescent="0.2"/>
    <row r="135469" ht="12.75" customHeight="1" x14ac:dyDescent="0.2"/>
    <row r="135470" ht="12.75" customHeight="1" x14ac:dyDescent="0.2"/>
    <row r="135471" ht="12.75" customHeight="1" x14ac:dyDescent="0.2"/>
    <row r="135472" ht="12.75" customHeight="1" x14ac:dyDescent="0.2"/>
    <row r="135473" ht="12.75" customHeight="1" x14ac:dyDescent="0.2"/>
    <row r="135474" ht="12.75" customHeight="1" x14ac:dyDescent="0.2"/>
    <row r="135475" ht="12.75" customHeight="1" x14ac:dyDescent="0.2"/>
    <row r="135476" ht="12.75" customHeight="1" x14ac:dyDescent="0.2"/>
    <row r="135477" ht="12.75" customHeight="1" x14ac:dyDescent="0.2"/>
    <row r="135478" ht="12.75" customHeight="1" x14ac:dyDescent="0.2"/>
    <row r="135479" ht="12.75" customHeight="1" x14ac:dyDescent="0.2"/>
    <row r="135480" ht="12.75" customHeight="1" x14ac:dyDescent="0.2"/>
    <row r="135481" ht="12.75" customHeight="1" x14ac:dyDescent="0.2"/>
    <row r="135482" ht="12.75" customHeight="1" x14ac:dyDescent="0.2"/>
    <row r="135483" ht="12.75" customHeight="1" x14ac:dyDescent="0.2"/>
    <row r="135484" ht="12.75" customHeight="1" x14ac:dyDescent="0.2"/>
    <row r="135485" ht="12.75" customHeight="1" x14ac:dyDescent="0.2"/>
    <row r="135486" ht="12.75" customHeight="1" x14ac:dyDescent="0.2"/>
    <row r="135487" ht="12.75" customHeight="1" x14ac:dyDescent="0.2"/>
    <row r="135488" ht="12.75" customHeight="1" x14ac:dyDescent="0.2"/>
    <row r="135489" ht="12.75" customHeight="1" x14ac:dyDescent="0.2"/>
    <row r="135490" ht="12.75" customHeight="1" x14ac:dyDescent="0.2"/>
    <row r="135491" ht="12.75" customHeight="1" x14ac:dyDescent="0.2"/>
    <row r="135492" ht="12.75" customHeight="1" x14ac:dyDescent="0.2"/>
    <row r="135493" ht="12.75" customHeight="1" x14ac:dyDescent="0.2"/>
    <row r="135494" ht="12.75" customHeight="1" x14ac:dyDescent="0.2"/>
    <row r="135495" ht="12.75" customHeight="1" x14ac:dyDescent="0.2"/>
    <row r="135496" ht="12.75" customHeight="1" x14ac:dyDescent="0.2"/>
    <row r="135497" ht="12.75" customHeight="1" x14ac:dyDescent="0.2"/>
    <row r="135498" ht="12.75" customHeight="1" x14ac:dyDescent="0.2"/>
    <row r="135499" ht="12.75" customHeight="1" x14ac:dyDescent="0.2"/>
    <row r="135500" ht="12.75" customHeight="1" x14ac:dyDescent="0.2"/>
    <row r="135501" ht="12.75" customHeight="1" x14ac:dyDescent="0.2"/>
    <row r="135502" ht="12.75" customHeight="1" x14ac:dyDescent="0.2"/>
    <row r="135503" ht="12.75" customHeight="1" x14ac:dyDescent="0.2"/>
    <row r="135504" ht="12.75" customHeight="1" x14ac:dyDescent="0.2"/>
    <row r="135505" ht="12.75" customHeight="1" x14ac:dyDescent="0.2"/>
    <row r="135506" ht="12.75" customHeight="1" x14ac:dyDescent="0.2"/>
    <row r="135507" ht="12.75" customHeight="1" x14ac:dyDescent="0.2"/>
    <row r="135508" ht="12.75" customHeight="1" x14ac:dyDescent="0.2"/>
    <row r="135509" ht="12.75" customHeight="1" x14ac:dyDescent="0.2"/>
    <row r="135510" ht="12.75" customHeight="1" x14ac:dyDescent="0.2"/>
    <row r="135511" ht="12.75" customHeight="1" x14ac:dyDescent="0.2"/>
    <row r="135512" ht="12.75" customHeight="1" x14ac:dyDescent="0.2"/>
    <row r="135513" ht="12.75" customHeight="1" x14ac:dyDescent="0.2"/>
    <row r="135514" ht="12.75" customHeight="1" x14ac:dyDescent="0.2"/>
    <row r="135515" ht="12.75" customHeight="1" x14ac:dyDescent="0.2"/>
    <row r="135516" ht="12.75" customHeight="1" x14ac:dyDescent="0.2"/>
    <row r="135517" ht="12.75" customHeight="1" x14ac:dyDescent="0.2"/>
    <row r="135518" ht="12.75" customHeight="1" x14ac:dyDescent="0.2"/>
    <row r="135519" ht="12.75" customHeight="1" x14ac:dyDescent="0.2"/>
    <row r="135520" ht="12.75" customHeight="1" x14ac:dyDescent="0.2"/>
    <row r="135521" ht="12.75" customHeight="1" x14ac:dyDescent="0.2"/>
    <row r="135522" ht="12.75" customHeight="1" x14ac:dyDescent="0.2"/>
    <row r="135523" ht="12.75" customHeight="1" x14ac:dyDescent="0.2"/>
    <row r="135524" ht="12.75" customHeight="1" x14ac:dyDescent="0.2"/>
    <row r="135525" ht="12.75" customHeight="1" x14ac:dyDescent="0.2"/>
    <row r="135526" ht="12.75" customHeight="1" x14ac:dyDescent="0.2"/>
    <row r="135527" ht="12.75" customHeight="1" x14ac:dyDescent="0.2"/>
    <row r="135528" ht="12.75" customHeight="1" x14ac:dyDescent="0.2"/>
    <row r="135529" ht="12.75" customHeight="1" x14ac:dyDescent="0.2"/>
    <row r="135530" ht="12.75" customHeight="1" x14ac:dyDescent="0.2"/>
    <row r="135531" ht="12.75" customHeight="1" x14ac:dyDescent="0.2"/>
    <row r="135532" ht="12.75" customHeight="1" x14ac:dyDescent="0.2"/>
    <row r="135533" ht="12.75" customHeight="1" x14ac:dyDescent="0.2"/>
    <row r="135534" ht="12.75" customHeight="1" x14ac:dyDescent="0.2"/>
    <row r="135535" ht="12.75" customHeight="1" x14ac:dyDescent="0.2"/>
    <row r="135536" ht="12.75" customHeight="1" x14ac:dyDescent="0.2"/>
    <row r="135537" ht="12.75" customHeight="1" x14ac:dyDescent="0.2"/>
    <row r="135538" ht="12.75" customHeight="1" x14ac:dyDescent="0.2"/>
    <row r="135539" ht="12.75" customHeight="1" x14ac:dyDescent="0.2"/>
    <row r="135540" ht="12.75" customHeight="1" x14ac:dyDescent="0.2"/>
    <row r="135541" ht="12.75" customHeight="1" x14ac:dyDescent="0.2"/>
    <row r="135542" ht="12.75" customHeight="1" x14ac:dyDescent="0.2"/>
    <row r="135543" ht="12.75" customHeight="1" x14ac:dyDescent="0.2"/>
    <row r="135544" ht="12.75" customHeight="1" x14ac:dyDescent="0.2"/>
    <row r="135545" ht="12.75" customHeight="1" x14ac:dyDescent="0.2"/>
    <row r="135546" ht="12.75" customHeight="1" x14ac:dyDescent="0.2"/>
    <row r="135547" ht="12.75" customHeight="1" x14ac:dyDescent="0.2"/>
    <row r="135548" ht="12.75" customHeight="1" x14ac:dyDescent="0.2"/>
    <row r="135549" ht="12.75" customHeight="1" x14ac:dyDescent="0.2"/>
    <row r="135550" ht="12.75" customHeight="1" x14ac:dyDescent="0.2"/>
    <row r="135551" ht="12.75" customHeight="1" x14ac:dyDescent="0.2"/>
    <row r="135552" ht="12.75" customHeight="1" x14ac:dyDescent="0.2"/>
    <row r="135553" ht="12.75" customHeight="1" x14ac:dyDescent="0.2"/>
    <row r="135554" ht="12.75" customHeight="1" x14ac:dyDescent="0.2"/>
    <row r="135555" ht="12.75" customHeight="1" x14ac:dyDescent="0.2"/>
    <row r="135556" ht="12.75" customHeight="1" x14ac:dyDescent="0.2"/>
    <row r="135557" ht="12.75" customHeight="1" x14ac:dyDescent="0.2"/>
    <row r="135558" ht="12.75" customHeight="1" x14ac:dyDescent="0.2"/>
    <row r="135559" ht="12.75" customHeight="1" x14ac:dyDescent="0.2"/>
    <row r="135560" ht="12.75" customHeight="1" x14ac:dyDescent="0.2"/>
    <row r="135561" ht="12.75" customHeight="1" x14ac:dyDescent="0.2"/>
    <row r="135562" ht="12.75" customHeight="1" x14ac:dyDescent="0.2"/>
    <row r="135563" ht="12.75" customHeight="1" x14ac:dyDescent="0.2"/>
    <row r="135564" ht="12.75" customHeight="1" x14ac:dyDescent="0.2"/>
    <row r="135565" ht="12.75" customHeight="1" x14ac:dyDescent="0.2"/>
    <row r="135566" ht="12.75" customHeight="1" x14ac:dyDescent="0.2"/>
    <row r="135567" ht="12.75" customHeight="1" x14ac:dyDescent="0.2"/>
    <row r="135568" ht="12.75" customHeight="1" x14ac:dyDescent="0.2"/>
    <row r="135569" ht="12.75" customHeight="1" x14ac:dyDescent="0.2"/>
    <row r="135570" ht="12.75" customHeight="1" x14ac:dyDescent="0.2"/>
    <row r="135571" ht="12.75" customHeight="1" x14ac:dyDescent="0.2"/>
    <row r="135572" ht="12.75" customHeight="1" x14ac:dyDescent="0.2"/>
    <row r="135573" ht="12.75" customHeight="1" x14ac:dyDescent="0.2"/>
    <row r="135574" ht="12.75" customHeight="1" x14ac:dyDescent="0.2"/>
    <row r="135575" ht="12.75" customHeight="1" x14ac:dyDescent="0.2"/>
    <row r="135576" ht="12.75" customHeight="1" x14ac:dyDescent="0.2"/>
    <row r="135577" ht="12.75" customHeight="1" x14ac:dyDescent="0.2"/>
    <row r="135578" ht="12.75" customHeight="1" x14ac:dyDescent="0.2"/>
    <row r="135579" ht="12.75" customHeight="1" x14ac:dyDescent="0.2"/>
    <row r="135580" ht="12.75" customHeight="1" x14ac:dyDescent="0.2"/>
    <row r="135581" ht="12.75" customHeight="1" x14ac:dyDescent="0.2"/>
    <row r="135582" ht="12.75" customHeight="1" x14ac:dyDescent="0.2"/>
    <row r="135583" ht="12.75" customHeight="1" x14ac:dyDescent="0.2"/>
    <row r="135584" ht="12.75" customHeight="1" x14ac:dyDescent="0.2"/>
    <row r="135585" ht="12.75" customHeight="1" x14ac:dyDescent="0.2"/>
    <row r="135586" ht="12.75" customHeight="1" x14ac:dyDescent="0.2"/>
    <row r="135587" ht="12.75" customHeight="1" x14ac:dyDescent="0.2"/>
    <row r="135588" ht="12.75" customHeight="1" x14ac:dyDescent="0.2"/>
    <row r="135589" ht="12.75" customHeight="1" x14ac:dyDescent="0.2"/>
    <row r="135590" ht="12.75" customHeight="1" x14ac:dyDescent="0.2"/>
    <row r="135591" ht="12.75" customHeight="1" x14ac:dyDescent="0.2"/>
    <row r="135592" ht="12.75" customHeight="1" x14ac:dyDescent="0.2"/>
    <row r="135593" ht="12.75" customHeight="1" x14ac:dyDescent="0.2"/>
    <row r="135594" ht="12.75" customHeight="1" x14ac:dyDescent="0.2"/>
    <row r="135595" ht="12.75" customHeight="1" x14ac:dyDescent="0.2"/>
    <row r="135596" ht="12.75" customHeight="1" x14ac:dyDescent="0.2"/>
    <row r="135597" ht="12.75" customHeight="1" x14ac:dyDescent="0.2"/>
    <row r="135598" ht="12.75" customHeight="1" x14ac:dyDescent="0.2"/>
    <row r="135599" ht="12.75" customHeight="1" x14ac:dyDescent="0.2"/>
    <row r="135600" ht="12.75" customHeight="1" x14ac:dyDescent="0.2"/>
    <row r="135601" ht="12.75" customHeight="1" x14ac:dyDescent="0.2"/>
    <row r="135602" ht="12.75" customHeight="1" x14ac:dyDescent="0.2"/>
    <row r="135603" ht="12.75" customHeight="1" x14ac:dyDescent="0.2"/>
    <row r="135604" ht="12.75" customHeight="1" x14ac:dyDescent="0.2"/>
    <row r="135605" ht="12.75" customHeight="1" x14ac:dyDescent="0.2"/>
    <row r="135606" ht="12.75" customHeight="1" x14ac:dyDescent="0.2"/>
    <row r="135607" ht="12.75" customHeight="1" x14ac:dyDescent="0.2"/>
    <row r="135608" ht="12.75" customHeight="1" x14ac:dyDescent="0.2"/>
    <row r="135609" ht="12.75" customHeight="1" x14ac:dyDescent="0.2"/>
    <row r="135610" ht="12.75" customHeight="1" x14ac:dyDescent="0.2"/>
    <row r="135611" ht="12.75" customHeight="1" x14ac:dyDescent="0.2"/>
    <row r="135612" ht="12.75" customHeight="1" x14ac:dyDescent="0.2"/>
    <row r="135613" ht="12.75" customHeight="1" x14ac:dyDescent="0.2"/>
    <row r="135614" ht="12.75" customHeight="1" x14ac:dyDescent="0.2"/>
    <row r="135615" ht="12.75" customHeight="1" x14ac:dyDescent="0.2"/>
    <row r="135616" ht="12.75" customHeight="1" x14ac:dyDescent="0.2"/>
    <row r="135617" ht="12.75" customHeight="1" x14ac:dyDescent="0.2"/>
    <row r="135618" ht="12.75" customHeight="1" x14ac:dyDescent="0.2"/>
    <row r="135619" ht="12.75" customHeight="1" x14ac:dyDescent="0.2"/>
    <row r="135620" ht="12.75" customHeight="1" x14ac:dyDescent="0.2"/>
    <row r="135621" ht="12.75" customHeight="1" x14ac:dyDescent="0.2"/>
    <row r="135622" ht="12.75" customHeight="1" x14ac:dyDescent="0.2"/>
    <row r="135623" ht="12.75" customHeight="1" x14ac:dyDescent="0.2"/>
    <row r="135624" ht="12.75" customHeight="1" x14ac:dyDescent="0.2"/>
    <row r="135625" ht="12.75" customHeight="1" x14ac:dyDescent="0.2"/>
    <row r="135626" ht="12.75" customHeight="1" x14ac:dyDescent="0.2"/>
    <row r="135627" ht="12.75" customHeight="1" x14ac:dyDescent="0.2"/>
    <row r="135628" ht="12.75" customHeight="1" x14ac:dyDescent="0.2"/>
    <row r="135629" ht="12.75" customHeight="1" x14ac:dyDescent="0.2"/>
    <row r="135630" ht="12.75" customHeight="1" x14ac:dyDescent="0.2"/>
    <row r="135631" ht="12.75" customHeight="1" x14ac:dyDescent="0.2"/>
    <row r="135632" ht="12.75" customHeight="1" x14ac:dyDescent="0.2"/>
    <row r="135633" ht="12.75" customHeight="1" x14ac:dyDescent="0.2"/>
    <row r="135634" ht="12.75" customHeight="1" x14ac:dyDescent="0.2"/>
    <row r="135635" ht="12.75" customHeight="1" x14ac:dyDescent="0.2"/>
    <row r="135636" ht="12.75" customHeight="1" x14ac:dyDescent="0.2"/>
    <row r="135637" ht="12.75" customHeight="1" x14ac:dyDescent="0.2"/>
    <row r="135638" ht="12.75" customHeight="1" x14ac:dyDescent="0.2"/>
    <row r="135639" ht="12.75" customHeight="1" x14ac:dyDescent="0.2"/>
    <row r="135640" ht="12.75" customHeight="1" x14ac:dyDescent="0.2"/>
    <row r="135641" ht="12.75" customHeight="1" x14ac:dyDescent="0.2"/>
    <row r="135642" ht="12.75" customHeight="1" x14ac:dyDescent="0.2"/>
    <row r="135643" ht="12.75" customHeight="1" x14ac:dyDescent="0.2"/>
    <row r="135644" ht="12.75" customHeight="1" x14ac:dyDescent="0.2"/>
    <row r="135645" ht="12.75" customHeight="1" x14ac:dyDescent="0.2"/>
    <row r="135646" ht="12.75" customHeight="1" x14ac:dyDescent="0.2"/>
    <row r="135647" ht="12.75" customHeight="1" x14ac:dyDescent="0.2"/>
    <row r="135648" ht="12.75" customHeight="1" x14ac:dyDescent="0.2"/>
    <row r="135649" ht="12.75" customHeight="1" x14ac:dyDescent="0.2"/>
    <row r="135650" ht="12.75" customHeight="1" x14ac:dyDescent="0.2"/>
    <row r="135651" ht="12.75" customHeight="1" x14ac:dyDescent="0.2"/>
    <row r="135652" ht="12.75" customHeight="1" x14ac:dyDescent="0.2"/>
    <row r="135653" ht="12.75" customHeight="1" x14ac:dyDescent="0.2"/>
    <row r="135654" ht="12.75" customHeight="1" x14ac:dyDescent="0.2"/>
    <row r="135655" ht="12.75" customHeight="1" x14ac:dyDescent="0.2"/>
    <row r="135656" ht="12.75" customHeight="1" x14ac:dyDescent="0.2"/>
    <row r="135657" ht="12.75" customHeight="1" x14ac:dyDescent="0.2"/>
    <row r="135658" ht="12.75" customHeight="1" x14ac:dyDescent="0.2"/>
    <row r="135659" ht="12.75" customHeight="1" x14ac:dyDescent="0.2"/>
    <row r="135660" ht="12.75" customHeight="1" x14ac:dyDescent="0.2"/>
    <row r="135661" ht="12.75" customHeight="1" x14ac:dyDescent="0.2"/>
    <row r="135662" ht="12.75" customHeight="1" x14ac:dyDescent="0.2"/>
    <row r="135663" ht="12.75" customHeight="1" x14ac:dyDescent="0.2"/>
    <row r="135664" ht="12.75" customHeight="1" x14ac:dyDescent="0.2"/>
    <row r="135665" ht="12.75" customHeight="1" x14ac:dyDescent="0.2"/>
    <row r="135666" ht="12.75" customHeight="1" x14ac:dyDescent="0.2"/>
    <row r="135667" ht="12.75" customHeight="1" x14ac:dyDescent="0.2"/>
    <row r="135668" ht="12.75" customHeight="1" x14ac:dyDescent="0.2"/>
    <row r="135669" ht="12.75" customHeight="1" x14ac:dyDescent="0.2"/>
    <row r="135670" ht="12.75" customHeight="1" x14ac:dyDescent="0.2"/>
    <row r="135671" ht="12.75" customHeight="1" x14ac:dyDescent="0.2"/>
    <row r="135672" ht="12.75" customHeight="1" x14ac:dyDescent="0.2"/>
    <row r="135673" ht="12.75" customHeight="1" x14ac:dyDescent="0.2"/>
    <row r="135674" ht="12.75" customHeight="1" x14ac:dyDescent="0.2"/>
    <row r="135675" ht="12.75" customHeight="1" x14ac:dyDescent="0.2"/>
    <row r="135676" ht="12.75" customHeight="1" x14ac:dyDescent="0.2"/>
    <row r="135677" ht="12.75" customHeight="1" x14ac:dyDescent="0.2"/>
    <row r="135678" ht="12.75" customHeight="1" x14ac:dyDescent="0.2"/>
    <row r="135679" ht="12.75" customHeight="1" x14ac:dyDescent="0.2"/>
    <row r="135680" ht="12.75" customHeight="1" x14ac:dyDescent="0.2"/>
    <row r="135681" ht="12.75" customHeight="1" x14ac:dyDescent="0.2"/>
    <row r="135682" ht="12.75" customHeight="1" x14ac:dyDescent="0.2"/>
    <row r="135683" ht="12.75" customHeight="1" x14ac:dyDescent="0.2"/>
    <row r="135684" ht="12.75" customHeight="1" x14ac:dyDescent="0.2"/>
    <row r="135685" ht="12.75" customHeight="1" x14ac:dyDescent="0.2"/>
    <row r="135686" ht="12.75" customHeight="1" x14ac:dyDescent="0.2"/>
    <row r="135687" ht="12.75" customHeight="1" x14ac:dyDescent="0.2"/>
    <row r="135688" ht="12.75" customHeight="1" x14ac:dyDescent="0.2"/>
    <row r="135689" ht="12.75" customHeight="1" x14ac:dyDescent="0.2"/>
    <row r="135690" ht="12.75" customHeight="1" x14ac:dyDescent="0.2"/>
    <row r="135691" ht="12.75" customHeight="1" x14ac:dyDescent="0.2"/>
    <row r="135692" ht="12.75" customHeight="1" x14ac:dyDescent="0.2"/>
    <row r="135693" ht="12.75" customHeight="1" x14ac:dyDescent="0.2"/>
    <row r="135694" ht="12.75" customHeight="1" x14ac:dyDescent="0.2"/>
    <row r="135695" ht="12.75" customHeight="1" x14ac:dyDescent="0.2"/>
    <row r="135696" ht="12.75" customHeight="1" x14ac:dyDescent="0.2"/>
    <row r="135697" ht="12.75" customHeight="1" x14ac:dyDescent="0.2"/>
    <row r="135698" ht="12.75" customHeight="1" x14ac:dyDescent="0.2"/>
    <row r="135699" ht="12.75" customHeight="1" x14ac:dyDescent="0.2"/>
    <row r="135700" ht="12.75" customHeight="1" x14ac:dyDescent="0.2"/>
    <row r="135701" ht="12.75" customHeight="1" x14ac:dyDescent="0.2"/>
    <row r="135702" ht="12.75" customHeight="1" x14ac:dyDescent="0.2"/>
    <row r="135703" ht="12.75" customHeight="1" x14ac:dyDescent="0.2"/>
    <row r="135704" ht="12.75" customHeight="1" x14ac:dyDescent="0.2"/>
    <row r="135705" ht="12.75" customHeight="1" x14ac:dyDescent="0.2"/>
    <row r="135706" ht="12.75" customHeight="1" x14ac:dyDescent="0.2"/>
    <row r="135707" ht="12.75" customHeight="1" x14ac:dyDescent="0.2"/>
    <row r="135708" ht="12.75" customHeight="1" x14ac:dyDescent="0.2"/>
    <row r="135709" ht="12.75" customHeight="1" x14ac:dyDescent="0.2"/>
    <row r="135710" ht="12.75" customHeight="1" x14ac:dyDescent="0.2"/>
    <row r="135711" ht="12.75" customHeight="1" x14ac:dyDescent="0.2"/>
    <row r="135712" ht="12.75" customHeight="1" x14ac:dyDescent="0.2"/>
    <row r="135713" ht="12.75" customHeight="1" x14ac:dyDescent="0.2"/>
    <row r="135714" ht="12.75" customHeight="1" x14ac:dyDescent="0.2"/>
    <row r="135715" ht="12.75" customHeight="1" x14ac:dyDescent="0.2"/>
    <row r="135716" ht="12.75" customHeight="1" x14ac:dyDescent="0.2"/>
    <row r="135717" ht="12.75" customHeight="1" x14ac:dyDescent="0.2"/>
    <row r="135718" ht="12.75" customHeight="1" x14ac:dyDescent="0.2"/>
    <row r="135719" ht="12.75" customHeight="1" x14ac:dyDescent="0.2"/>
    <row r="135720" ht="12.75" customHeight="1" x14ac:dyDescent="0.2"/>
    <row r="135721" ht="12.75" customHeight="1" x14ac:dyDescent="0.2"/>
    <row r="135722" ht="12.75" customHeight="1" x14ac:dyDescent="0.2"/>
    <row r="135723" ht="12.75" customHeight="1" x14ac:dyDescent="0.2"/>
    <row r="135724" ht="12.75" customHeight="1" x14ac:dyDescent="0.2"/>
    <row r="135725" ht="12.75" customHeight="1" x14ac:dyDescent="0.2"/>
    <row r="135726" ht="12.75" customHeight="1" x14ac:dyDescent="0.2"/>
    <row r="135727" ht="12.75" customHeight="1" x14ac:dyDescent="0.2"/>
    <row r="135728" ht="12.75" customHeight="1" x14ac:dyDescent="0.2"/>
    <row r="135729" ht="12.75" customHeight="1" x14ac:dyDescent="0.2"/>
    <row r="135730" ht="12.75" customHeight="1" x14ac:dyDescent="0.2"/>
    <row r="135731" ht="12.75" customHeight="1" x14ac:dyDescent="0.2"/>
    <row r="135732" ht="12.75" customHeight="1" x14ac:dyDescent="0.2"/>
    <row r="135733" ht="12.75" customHeight="1" x14ac:dyDescent="0.2"/>
    <row r="135734" ht="12.75" customHeight="1" x14ac:dyDescent="0.2"/>
    <row r="135735" ht="12.75" customHeight="1" x14ac:dyDescent="0.2"/>
    <row r="135736" ht="12.75" customHeight="1" x14ac:dyDescent="0.2"/>
    <row r="135737" ht="12.75" customHeight="1" x14ac:dyDescent="0.2"/>
    <row r="135738" ht="12.75" customHeight="1" x14ac:dyDescent="0.2"/>
    <row r="135739" ht="12.75" customHeight="1" x14ac:dyDescent="0.2"/>
    <row r="135740" ht="12.75" customHeight="1" x14ac:dyDescent="0.2"/>
    <row r="135741" ht="12.75" customHeight="1" x14ac:dyDescent="0.2"/>
    <row r="135742" ht="12.75" customHeight="1" x14ac:dyDescent="0.2"/>
    <row r="135743" ht="12.75" customHeight="1" x14ac:dyDescent="0.2"/>
    <row r="135744" ht="12.75" customHeight="1" x14ac:dyDescent="0.2"/>
    <row r="135745" ht="12.75" customHeight="1" x14ac:dyDescent="0.2"/>
    <row r="135746" ht="12.75" customHeight="1" x14ac:dyDescent="0.2"/>
    <row r="135747" ht="12.75" customHeight="1" x14ac:dyDescent="0.2"/>
    <row r="135748" ht="12.75" customHeight="1" x14ac:dyDescent="0.2"/>
    <row r="135749" ht="12.75" customHeight="1" x14ac:dyDescent="0.2"/>
    <row r="135750" ht="12.75" customHeight="1" x14ac:dyDescent="0.2"/>
    <row r="135751" ht="12.75" customHeight="1" x14ac:dyDescent="0.2"/>
    <row r="135752" ht="12.75" customHeight="1" x14ac:dyDescent="0.2"/>
    <row r="135753" ht="12.75" customHeight="1" x14ac:dyDescent="0.2"/>
    <row r="135754" ht="12.75" customHeight="1" x14ac:dyDescent="0.2"/>
    <row r="135755" ht="12.75" customHeight="1" x14ac:dyDescent="0.2"/>
    <row r="135756" ht="12.75" customHeight="1" x14ac:dyDescent="0.2"/>
    <row r="135757" ht="12.75" customHeight="1" x14ac:dyDescent="0.2"/>
    <row r="135758" ht="12.75" customHeight="1" x14ac:dyDescent="0.2"/>
    <row r="135759" ht="12.75" customHeight="1" x14ac:dyDescent="0.2"/>
    <row r="135760" ht="12.75" customHeight="1" x14ac:dyDescent="0.2"/>
    <row r="135761" ht="12.75" customHeight="1" x14ac:dyDescent="0.2"/>
    <row r="135762" ht="12.75" customHeight="1" x14ac:dyDescent="0.2"/>
    <row r="135763" ht="12.75" customHeight="1" x14ac:dyDescent="0.2"/>
    <row r="135764" ht="12.75" customHeight="1" x14ac:dyDescent="0.2"/>
    <row r="135765" ht="12.75" customHeight="1" x14ac:dyDescent="0.2"/>
    <row r="135766" ht="12.75" customHeight="1" x14ac:dyDescent="0.2"/>
    <row r="135767" ht="12.75" customHeight="1" x14ac:dyDescent="0.2"/>
    <row r="135768" ht="12.75" customHeight="1" x14ac:dyDescent="0.2"/>
    <row r="135769" ht="12.75" customHeight="1" x14ac:dyDescent="0.2"/>
    <row r="135770" ht="12.75" customHeight="1" x14ac:dyDescent="0.2"/>
    <row r="135771" ht="12.75" customHeight="1" x14ac:dyDescent="0.2"/>
    <row r="135772" ht="12.75" customHeight="1" x14ac:dyDescent="0.2"/>
    <row r="135773" ht="12.75" customHeight="1" x14ac:dyDescent="0.2"/>
    <row r="135774" ht="12.75" customHeight="1" x14ac:dyDescent="0.2"/>
    <row r="135775" ht="12.75" customHeight="1" x14ac:dyDescent="0.2"/>
    <row r="135776" ht="12.75" customHeight="1" x14ac:dyDescent="0.2"/>
    <row r="135777" ht="12.75" customHeight="1" x14ac:dyDescent="0.2"/>
    <row r="135778" ht="12.75" customHeight="1" x14ac:dyDescent="0.2"/>
    <row r="135779" ht="12.75" customHeight="1" x14ac:dyDescent="0.2"/>
    <row r="135780" ht="12.75" customHeight="1" x14ac:dyDescent="0.2"/>
    <row r="135781" ht="12.75" customHeight="1" x14ac:dyDescent="0.2"/>
    <row r="135782" ht="12.75" customHeight="1" x14ac:dyDescent="0.2"/>
    <row r="135783" ht="12.75" customHeight="1" x14ac:dyDescent="0.2"/>
    <row r="135784" ht="12.75" customHeight="1" x14ac:dyDescent="0.2"/>
    <row r="135785" ht="12.75" customHeight="1" x14ac:dyDescent="0.2"/>
    <row r="135786" ht="12.75" customHeight="1" x14ac:dyDescent="0.2"/>
    <row r="135787" ht="12.75" customHeight="1" x14ac:dyDescent="0.2"/>
    <row r="135788" ht="12.75" customHeight="1" x14ac:dyDescent="0.2"/>
    <row r="135789" ht="12.75" customHeight="1" x14ac:dyDescent="0.2"/>
    <row r="135790" ht="12.75" customHeight="1" x14ac:dyDescent="0.2"/>
    <row r="135791" ht="12.75" customHeight="1" x14ac:dyDescent="0.2"/>
    <row r="135792" ht="12.75" customHeight="1" x14ac:dyDescent="0.2"/>
    <row r="135793" ht="12.75" customHeight="1" x14ac:dyDescent="0.2"/>
    <row r="135794" ht="12.75" customHeight="1" x14ac:dyDescent="0.2"/>
    <row r="135795" ht="12.75" customHeight="1" x14ac:dyDescent="0.2"/>
    <row r="135796" ht="12.75" customHeight="1" x14ac:dyDescent="0.2"/>
    <row r="135797" ht="12.75" customHeight="1" x14ac:dyDescent="0.2"/>
    <row r="135798" ht="12.75" customHeight="1" x14ac:dyDescent="0.2"/>
    <row r="135799" ht="12.75" customHeight="1" x14ac:dyDescent="0.2"/>
    <row r="135800" ht="12.75" customHeight="1" x14ac:dyDescent="0.2"/>
    <row r="135801" ht="12.75" customHeight="1" x14ac:dyDescent="0.2"/>
    <row r="135802" ht="12.75" customHeight="1" x14ac:dyDescent="0.2"/>
    <row r="135803" ht="12.75" customHeight="1" x14ac:dyDescent="0.2"/>
    <row r="135804" ht="12.75" customHeight="1" x14ac:dyDescent="0.2"/>
    <row r="135805" ht="12.75" customHeight="1" x14ac:dyDescent="0.2"/>
    <row r="135806" ht="12.75" customHeight="1" x14ac:dyDescent="0.2"/>
    <row r="135807" ht="12.75" customHeight="1" x14ac:dyDescent="0.2"/>
    <row r="135808" ht="12.75" customHeight="1" x14ac:dyDescent="0.2"/>
    <row r="135809" ht="12.75" customHeight="1" x14ac:dyDescent="0.2"/>
    <row r="135810" ht="12.75" customHeight="1" x14ac:dyDescent="0.2"/>
    <row r="135811" ht="12.75" customHeight="1" x14ac:dyDescent="0.2"/>
    <row r="135812" ht="12.75" customHeight="1" x14ac:dyDescent="0.2"/>
    <row r="135813" ht="12.75" customHeight="1" x14ac:dyDescent="0.2"/>
    <row r="135814" ht="12.75" customHeight="1" x14ac:dyDescent="0.2"/>
    <row r="135815" ht="12.75" customHeight="1" x14ac:dyDescent="0.2"/>
    <row r="135816" ht="12.75" customHeight="1" x14ac:dyDescent="0.2"/>
    <row r="135817" ht="12.75" customHeight="1" x14ac:dyDescent="0.2"/>
    <row r="135818" ht="12.75" customHeight="1" x14ac:dyDescent="0.2"/>
    <row r="135819" ht="12.75" customHeight="1" x14ac:dyDescent="0.2"/>
    <row r="135820" ht="12.75" customHeight="1" x14ac:dyDescent="0.2"/>
    <row r="135821" ht="12.75" customHeight="1" x14ac:dyDescent="0.2"/>
    <row r="135822" ht="12.75" customHeight="1" x14ac:dyDescent="0.2"/>
    <row r="135823" ht="12.75" customHeight="1" x14ac:dyDescent="0.2"/>
    <row r="135824" ht="12.75" customHeight="1" x14ac:dyDescent="0.2"/>
    <row r="135825" ht="12.75" customHeight="1" x14ac:dyDescent="0.2"/>
    <row r="135826" ht="12.75" customHeight="1" x14ac:dyDescent="0.2"/>
    <row r="135827" ht="12.75" customHeight="1" x14ac:dyDescent="0.2"/>
    <row r="135828" ht="12.75" customHeight="1" x14ac:dyDescent="0.2"/>
    <row r="135829" ht="12.75" customHeight="1" x14ac:dyDescent="0.2"/>
    <row r="135830" ht="12.75" customHeight="1" x14ac:dyDescent="0.2"/>
    <row r="135831" ht="12.75" customHeight="1" x14ac:dyDescent="0.2"/>
    <row r="135832" ht="12.75" customHeight="1" x14ac:dyDescent="0.2"/>
    <row r="135833" ht="12.75" customHeight="1" x14ac:dyDescent="0.2"/>
    <row r="135834" ht="12.75" customHeight="1" x14ac:dyDescent="0.2"/>
    <row r="135835" ht="12.75" customHeight="1" x14ac:dyDescent="0.2"/>
    <row r="135836" ht="12.75" customHeight="1" x14ac:dyDescent="0.2"/>
    <row r="135837" ht="12.75" customHeight="1" x14ac:dyDescent="0.2"/>
    <row r="135838" ht="12.75" customHeight="1" x14ac:dyDescent="0.2"/>
    <row r="135839" ht="12.75" customHeight="1" x14ac:dyDescent="0.2"/>
    <row r="135840" ht="12.75" customHeight="1" x14ac:dyDescent="0.2"/>
    <row r="135841" ht="12.75" customHeight="1" x14ac:dyDescent="0.2"/>
    <row r="135842" ht="12.75" customHeight="1" x14ac:dyDescent="0.2"/>
    <row r="135843" ht="12.75" customHeight="1" x14ac:dyDescent="0.2"/>
    <row r="135844" ht="12.75" customHeight="1" x14ac:dyDescent="0.2"/>
    <row r="135845" ht="12.75" customHeight="1" x14ac:dyDescent="0.2"/>
    <row r="135846" ht="12.75" customHeight="1" x14ac:dyDescent="0.2"/>
    <row r="135847" ht="12.75" customHeight="1" x14ac:dyDescent="0.2"/>
    <row r="135848" ht="12.75" customHeight="1" x14ac:dyDescent="0.2"/>
    <row r="135849" ht="12.75" customHeight="1" x14ac:dyDescent="0.2"/>
    <row r="135850" ht="12.75" customHeight="1" x14ac:dyDescent="0.2"/>
    <row r="135851" ht="12.75" customHeight="1" x14ac:dyDescent="0.2"/>
    <row r="135852" ht="12.75" customHeight="1" x14ac:dyDescent="0.2"/>
    <row r="135853" ht="12.75" customHeight="1" x14ac:dyDescent="0.2"/>
    <row r="135854" ht="12.75" customHeight="1" x14ac:dyDescent="0.2"/>
    <row r="135855" ht="12.75" customHeight="1" x14ac:dyDescent="0.2"/>
    <row r="135856" ht="12.75" customHeight="1" x14ac:dyDescent="0.2"/>
    <row r="135857" ht="12.75" customHeight="1" x14ac:dyDescent="0.2"/>
    <row r="135858" ht="12.75" customHeight="1" x14ac:dyDescent="0.2"/>
    <row r="135859" ht="12.75" customHeight="1" x14ac:dyDescent="0.2"/>
    <row r="135860" ht="12.75" customHeight="1" x14ac:dyDescent="0.2"/>
    <row r="135861" ht="12.75" customHeight="1" x14ac:dyDescent="0.2"/>
    <row r="135862" ht="12.75" customHeight="1" x14ac:dyDescent="0.2"/>
    <row r="135863" ht="12.75" customHeight="1" x14ac:dyDescent="0.2"/>
    <row r="135864" ht="12.75" customHeight="1" x14ac:dyDescent="0.2"/>
    <row r="135865" ht="12.75" customHeight="1" x14ac:dyDescent="0.2"/>
    <row r="135866" ht="12.75" customHeight="1" x14ac:dyDescent="0.2"/>
    <row r="135867" ht="12.75" customHeight="1" x14ac:dyDescent="0.2"/>
    <row r="135868" ht="12.75" customHeight="1" x14ac:dyDescent="0.2"/>
    <row r="135869" ht="12.75" customHeight="1" x14ac:dyDescent="0.2"/>
    <row r="135870" ht="12.75" customHeight="1" x14ac:dyDescent="0.2"/>
    <row r="135871" ht="12.75" customHeight="1" x14ac:dyDescent="0.2"/>
    <row r="135872" ht="12.75" customHeight="1" x14ac:dyDescent="0.2"/>
    <row r="135873" ht="12.75" customHeight="1" x14ac:dyDescent="0.2"/>
    <row r="135874" ht="12.75" customHeight="1" x14ac:dyDescent="0.2"/>
    <row r="135875" ht="12.75" customHeight="1" x14ac:dyDescent="0.2"/>
    <row r="135876" ht="12.75" customHeight="1" x14ac:dyDescent="0.2"/>
    <row r="135877" ht="12.75" customHeight="1" x14ac:dyDescent="0.2"/>
    <row r="135878" ht="12.75" customHeight="1" x14ac:dyDescent="0.2"/>
    <row r="135879" ht="12.75" customHeight="1" x14ac:dyDescent="0.2"/>
    <row r="135880" ht="12.75" customHeight="1" x14ac:dyDescent="0.2"/>
    <row r="135881" ht="12.75" customHeight="1" x14ac:dyDescent="0.2"/>
    <row r="135882" ht="12.75" customHeight="1" x14ac:dyDescent="0.2"/>
    <row r="135883" ht="12.75" customHeight="1" x14ac:dyDescent="0.2"/>
    <row r="135884" ht="12.75" customHeight="1" x14ac:dyDescent="0.2"/>
    <row r="135885" ht="12.75" customHeight="1" x14ac:dyDescent="0.2"/>
    <row r="135886" ht="12.75" customHeight="1" x14ac:dyDescent="0.2"/>
    <row r="135887" ht="12.75" customHeight="1" x14ac:dyDescent="0.2"/>
    <row r="135888" ht="12.75" customHeight="1" x14ac:dyDescent="0.2"/>
    <row r="135889" ht="12.75" customHeight="1" x14ac:dyDescent="0.2"/>
    <row r="135890" ht="12.75" customHeight="1" x14ac:dyDescent="0.2"/>
    <row r="135891" ht="12.75" customHeight="1" x14ac:dyDescent="0.2"/>
    <row r="135892" ht="12.75" customHeight="1" x14ac:dyDescent="0.2"/>
    <row r="135893" ht="12.75" customHeight="1" x14ac:dyDescent="0.2"/>
    <row r="135894" ht="12.75" customHeight="1" x14ac:dyDescent="0.2"/>
    <row r="135895" ht="12.75" customHeight="1" x14ac:dyDescent="0.2"/>
    <row r="135896" ht="12.75" customHeight="1" x14ac:dyDescent="0.2"/>
    <row r="135897" ht="12.75" customHeight="1" x14ac:dyDescent="0.2"/>
    <row r="135898" ht="12.75" customHeight="1" x14ac:dyDescent="0.2"/>
    <row r="135899" ht="12.75" customHeight="1" x14ac:dyDescent="0.2"/>
    <row r="135900" ht="12.75" customHeight="1" x14ac:dyDescent="0.2"/>
    <row r="135901" ht="12.75" customHeight="1" x14ac:dyDescent="0.2"/>
    <row r="135902" ht="12.75" customHeight="1" x14ac:dyDescent="0.2"/>
    <row r="135903" ht="12.75" customHeight="1" x14ac:dyDescent="0.2"/>
    <row r="135904" ht="12.75" customHeight="1" x14ac:dyDescent="0.2"/>
    <row r="135905" ht="12.75" customHeight="1" x14ac:dyDescent="0.2"/>
    <row r="135906" ht="12.75" customHeight="1" x14ac:dyDescent="0.2"/>
    <row r="135907" ht="12.75" customHeight="1" x14ac:dyDescent="0.2"/>
    <row r="135908" ht="12.75" customHeight="1" x14ac:dyDescent="0.2"/>
    <row r="135909" ht="12.75" customHeight="1" x14ac:dyDescent="0.2"/>
    <row r="135910" ht="12.75" customHeight="1" x14ac:dyDescent="0.2"/>
    <row r="135911" ht="12.75" customHeight="1" x14ac:dyDescent="0.2"/>
    <row r="135912" ht="12.75" customHeight="1" x14ac:dyDescent="0.2"/>
    <row r="135913" ht="12.75" customHeight="1" x14ac:dyDescent="0.2"/>
    <row r="135914" ht="12.75" customHeight="1" x14ac:dyDescent="0.2"/>
    <row r="135915" ht="12.75" customHeight="1" x14ac:dyDescent="0.2"/>
    <row r="135916" ht="12.75" customHeight="1" x14ac:dyDescent="0.2"/>
    <row r="135917" ht="12.75" customHeight="1" x14ac:dyDescent="0.2"/>
    <row r="135918" ht="12.75" customHeight="1" x14ac:dyDescent="0.2"/>
    <row r="135919" ht="12.75" customHeight="1" x14ac:dyDescent="0.2"/>
    <row r="135920" ht="12.75" customHeight="1" x14ac:dyDescent="0.2"/>
    <row r="135921" ht="12.75" customHeight="1" x14ac:dyDescent="0.2"/>
    <row r="135922" ht="12.75" customHeight="1" x14ac:dyDescent="0.2"/>
    <row r="135923" ht="12.75" customHeight="1" x14ac:dyDescent="0.2"/>
    <row r="135924" ht="12.75" customHeight="1" x14ac:dyDescent="0.2"/>
    <row r="135925" ht="12.75" customHeight="1" x14ac:dyDescent="0.2"/>
    <row r="135926" ht="12.75" customHeight="1" x14ac:dyDescent="0.2"/>
    <row r="135927" ht="12.75" customHeight="1" x14ac:dyDescent="0.2"/>
    <row r="135928" ht="12.75" customHeight="1" x14ac:dyDescent="0.2"/>
    <row r="135929" ht="12.75" customHeight="1" x14ac:dyDescent="0.2"/>
    <row r="135930" ht="12.75" customHeight="1" x14ac:dyDescent="0.2"/>
    <row r="135931" ht="12.75" customHeight="1" x14ac:dyDescent="0.2"/>
    <row r="135932" ht="12.75" customHeight="1" x14ac:dyDescent="0.2"/>
    <row r="135933" ht="12.75" customHeight="1" x14ac:dyDescent="0.2"/>
    <row r="135934" ht="12.75" customHeight="1" x14ac:dyDescent="0.2"/>
    <row r="135935" ht="12.75" customHeight="1" x14ac:dyDescent="0.2"/>
    <row r="135936" ht="12.75" customHeight="1" x14ac:dyDescent="0.2"/>
    <row r="135937" ht="12.75" customHeight="1" x14ac:dyDescent="0.2"/>
    <row r="135938" ht="12.75" customHeight="1" x14ac:dyDescent="0.2"/>
    <row r="135939" ht="12.75" customHeight="1" x14ac:dyDescent="0.2"/>
    <row r="135940" ht="12.75" customHeight="1" x14ac:dyDescent="0.2"/>
    <row r="135941" ht="12.75" customHeight="1" x14ac:dyDescent="0.2"/>
    <row r="135942" ht="12.75" customHeight="1" x14ac:dyDescent="0.2"/>
    <row r="135943" ht="12.75" customHeight="1" x14ac:dyDescent="0.2"/>
    <row r="135944" ht="12.75" customHeight="1" x14ac:dyDescent="0.2"/>
    <row r="135945" ht="12.75" customHeight="1" x14ac:dyDescent="0.2"/>
    <row r="135946" ht="12.75" customHeight="1" x14ac:dyDescent="0.2"/>
    <row r="135947" ht="12.75" customHeight="1" x14ac:dyDescent="0.2"/>
    <row r="135948" ht="12.75" customHeight="1" x14ac:dyDescent="0.2"/>
    <row r="135949" ht="12.75" customHeight="1" x14ac:dyDescent="0.2"/>
    <row r="135950" ht="12.75" customHeight="1" x14ac:dyDescent="0.2"/>
    <row r="135951" ht="12.75" customHeight="1" x14ac:dyDescent="0.2"/>
    <row r="135952" ht="12.75" customHeight="1" x14ac:dyDescent="0.2"/>
    <row r="135953" ht="12.75" customHeight="1" x14ac:dyDescent="0.2"/>
    <row r="135954" ht="12.75" customHeight="1" x14ac:dyDescent="0.2"/>
    <row r="135955" ht="12.75" customHeight="1" x14ac:dyDescent="0.2"/>
    <row r="135956" ht="12.75" customHeight="1" x14ac:dyDescent="0.2"/>
    <row r="135957" ht="12.75" customHeight="1" x14ac:dyDescent="0.2"/>
    <row r="135958" ht="12.75" customHeight="1" x14ac:dyDescent="0.2"/>
    <row r="135959" ht="12.75" customHeight="1" x14ac:dyDescent="0.2"/>
    <row r="135960" ht="12.75" customHeight="1" x14ac:dyDescent="0.2"/>
    <row r="135961" ht="12.75" customHeight="1" x14ac:dyDescent="0.2"/>
    <row r="135962" ht="12.75" customHeight="1" x14ac:dyDescent="0.2"/>
    <row r="135963" ht="12.75" customHeight="1" x14ac:dyDescent="0.2"/>
    <row r="135964" ht="12.75" customHeight="1" x14ac:dyDescent="0.2"/>
    <row r="135965" ht="12.75" customHeight="1" x14ac:dyDescent="0.2"/>
    <row r="135966" ht="12.75" customHeight="1" x14ac:dyDescent="0.2"/>
    <row r="135967" ht="12.75" customHeight="1" x14ac:dyDescent="0.2"/>
    <row r="135968" ht="12.75" customHeight="1" x14ac:dyDescent="0.2"/>
    <row r="135969" ht="12.75" customHeight="1" x14ac:dyDescent="0.2"/>
    <row r="135970" ht="12.75" customHeight="1" x14ac:dyDescent="0.2"/>
    <row r="135971" ht="12.75" customHeight="1" x14ac:dyDescent="0.2"/>
    <row r="135972" ht="12.75" customHeight="1" x14ac:dyDescent="0.2"/>
    <row r="135973" ht="12.75" customHeight="1" x14ac:dyDescent="0.2"/>
    <row r="135974" ht="12.75" customHeight="1" x14ac:dyDescent="0.2"/>
    <row r="135975" ht="12.75" customHeight="1" x14ac:dyDescent="0.2"/>
    <row r="135976" ht="12.75" customHeight="1" x14ac:dyDescent="0.2"/>
    <row r="135977" ht="12.75" customHeight="1" x14ac:dyDescent="0.2"/>
    <row r="135978" ht="12.75" customHeight="1" x14ac:dyDescent="0.2"/>
    <row r="135979" ht="12.75" customHeight="1" x14ac:dyDescent="0.2"/>
    <row r="135980" ht="12.75" customHeight="1" x14ac:dyDescent="0.2"/>
    <row r="135981" ht="12.75" customHeight="1" x14ac:dyDescent="0.2"/>
    <row r="135982" ht="12.75" customHeight="1" x14ac:dyDescent="0.2"/>
    <row r="135983" ht="12.75" customHeight="1" x14ac:dyDescent="0.2"/>
    <row r="135984" ht="12.75" customHeight="1" x14ac:dyDescent="0.2"/>
    <row r="135985" ht="12.75" customHeight="1" x14ac:dyDescent="0.2"/>
    <row r="135986" ht="12.75" customHeight="1" x14ac:dyDescent="0.2"/>
    <row r="135987" ht="12.75" customHeight="1" x14ac:dyDescent="0.2"/>
    <row r="135988" ht="12.75" customHeight="1" x14ac:dyDescent="0.2"/>
    <row r="135989" ht="12.75" customHeight="1" x14ac:dyDescent="0.2"/>
    <row r="135990" ht="12.75" customHeight="1" x14ac:dyDescent="0.2"/>
    <row r="135991" ht="12.75" customHeight="1" x14ac:dyDescent="0.2"/>
    <row r="135992" ht="12.75" customHeight="1" x14ac:dyDescent="0.2"/>
    <row r="135993" ht="12.75" customHeight="1" x14ac:dyDescent="0.2"/>
    <row r="135994" ht="12.75" customHeight="1" x14ac:dyDescent="0.2"/>
    <row r="135995" ht="12.75" customHeight="1" x14ac:dyDescent="0.2"/>
    <row r="135996" ht="12.75" customHeight="1" x14ac:dyDescent="0.2"/>
    <row r="135997" ht="12.75" customHeight="1" x14ac:dyDescent="0.2"/>
    <row r="135998" ht="12.75" customHeight="1" x14ac:dyDescent="0.2"/>
    <row r="135999" ht="12.75" customHeight="1" x14ac:dyDescent="0.2"/>
    <row r="136000" ht="12.75" customHeight="1" x14ac:dyDescent="0.2"/>
    <row r="136001" ht="12.75" customHeight="1" x14ac:dyDescent="0.2"/>
    <row r="136002" ht="12.75" customHeight="1" x14ac:dyDescent="0.2"/>
    <row r="136003" ht="12.75" customHeight="1" x14ac:dyDescent="0.2"/>
    <row r="136004" ht="12.75" customHeight="1" x14ac:dyDescent="0.2"/>
    <row r="136005" ht="12.75" customHeight="1" x14ac:dyDescent="0.2"/>
    <row r="136006" ht="12.75" customHeight="1" x14ac:dyDescent="0.2"/>
    <row r="136007" ht="12.75" customHeight="1" x14ac:dyDescent="0.2"/>
    <row r="136008" ht="12.75" customHeight="1" x14ac:dyDescent="0.2"/>
    <row r="136009" ht="12.75" customHeight="1" x14ac:dyDescent="0.2"/>
    <row r="136010" ht="12.75" customHeight="1" x14ac:dyDescent="0.2"/>
    <row r="136011" ht="12.75" customHeight="1" x14ac:dyDescent="0.2"/>
    <row r="136012" ht="12.75" customHeight="1" x14ac:dyDescent="0.2"/>
    <row r="136013" ht="12.75" customHeight="1" x14ac:dyDescent="0.2"/>
    <row r="136014" ht="12.75" customHeight="1" x14ac:dyDescent="0.2"/>
    <row r="136015" ht="12.75" customHeight="1" x14ac:dyDescent="0.2"/>
    <row r="136016" ht="12.75" customHeight="1" x14ac:dyDescent="0.2"/>
    <row r="136017" ht="12.75" customHeight="1" x14ac:dyDescent="0.2"/>
    <row r="136018" ht="12.75" customHeight="1" x14ac:dyDescent="0.2"/>
    <row r="136019" ht="12.75" customHeight="1" x14ac:dyDescent="0.2"/>
    <row r="136020" ht="12.75" customHeight="1" x14ac:dyDescent="0.2"/>
    <row r="136021" ht="12.75" customHeight="1" x14ac:dyDescent="0.2"/>
    <row r="136022" ht="12.75" customHeight="1" x14ac:dyDescent="0.2"/>
    <row r="136023" ht="12.75" customHeight="1" x14ac:dyDescent="0.2"/>
    <row r="136024" ht="12.75" customHeight="1" x14ac:dyDescent="0.2"/>
    <row r="136025" ht="12.75" customHeight="1" x14ac:dyDescent="0.2"/>
    <row r="136026" ht="12.75" customHeight="1" x14ac:dyDescent="0.2"/>
    <row r="136027" ht="12.75" customHeight="1" x14ac:dyDescent="0.2"/>
    <row r="136028" ht="12.75" customHeight="1" x14ac:dyDescent="0.2"/>
    <row r="136029" ht="12.75" customHeight="1" x14ac:dyDescent="0.2"/>
    <row r="136030" ht="12.75" customHeight="1" x14ac:dyDescent="0.2"/>
    <row r="136031" ht="12.75" customHeight="1" x14ac:dyDescent="0.2"/>
    <row r="136032" ht="12.75" customHeight="1" x14ac:dyDescent="0.2"/>
    <row r="136033" ht="12.75" customHeight="1" x14ac:dyDescent="0.2"/>
    <row r="136034" ht="12.75" customHeight="1" x14ac:dyDescent="0.2"/>
    <row r="136035" ht="12.75" customHeight="1" x14ac:dyDescent="0.2"/>
    <row r="136036" ht="12.75" customHeight="1" x14ac:dyDescent="0.2"/>
    <row r="136037" ht="12.75" customHeight="1" x14ac:dyDescent="0.2"/>
    <row r="136038" ht="12.75" customHeight="1" x14ac:dyDescent="0.2"/>
    <row r="136039" ht="12.75" customHeight="1" x14ac:dyDescent="0.2"/>
    <row r="136040" ht="12.75" customHeight="1" x14ac:dyDescent="0.2"/>
    <row r="136041" ht="12.75" customHeight="1" x14ac:dyDescent="0.2"/>
    <row r="136042" ht="12.75" customHeight="1" x14ac:dyDescent="0.2"/>
    <row r="136043" ht="12.75" customHeight="1" x14ac:dyDescent="0.2"/>
    <row r="136044" ht="12.75" customHeight="1" x14ac:dyDescent="0.2"/>
    <row r="136045" ht="12.75" customHeight="1" x14ac:dyDescent="0.2"/>
    <row r="136046" ht="12.75" customHeight="1" x14ac:dyDescent="0.2"/>
    <row r="136047" ht="12.75" customHeight="1" x14ac:dyDescent="0.2"/>
    <row r="136048" ht="12.75" customHeight="1" x14ac:dyDescent="0.2"/>
    <row r="136049" ht="12.75" customHeight="1" x14ac:dyDescent="0.2"/>
    <row r="136050" ht="12.75" customHeight="1" x14ac:dyDescent="0.2"/>
    <row r="136051" ht="12.75" customHeight="1" x14ac:dyDescent="0.2"/>
    <row r="136052" ht="12.75" customHeight="1" x14ac:dyDescent="0.2"/>
    <row r="136053" ht="12.75" customHeight="1" x14ac:dyDescent="0.2"/>
    <row r="136054" ht="12.75" customHeight="1" x14ac:dyDescent="0.2"/>
    <row r="136055" ht="12.75" customHeight="1" x14ac:dyDescent="0.2"/>
    <row r="136056" ht="12.75" customHeight="1" x14ac:dyDescent="0.2"/>
    <row r="136057" ht="12.75" customHeight="1" x14ac:dyDescent="0.2"/>
    <row r="136058" ht="12.75" customHeight="1" x14ac:dyDescent="0.2"/>
    <row r="136059" ht="12.75" customHeight="1" x14ac:dyDescent="0.2"/>
    <row r="136060" ht="12.75" customHeight="1" x14ac:dyDescent="0.2"/>
    <row r="136061" ht="12.75" customHeight="1" x14ac:dyDescent="0.2"/>
    <row r="136062" ht="12.75" customHeight="1" x14ac:dyDescent="0.2"/>
    <row r="136063" ht="12.75" customHeight="1" x14ac:dyDescent="0.2"/>
    <row r="136064" ht="12.75" customHeight="1" x14ac:dyDescent="0.2"/>
    <row r="136065" ht="12.75" customHeight="1" x14ac:dyDescent="0.2"/>
    <row r="136066" ht="12.75" customHeight="1" x14ac:dyDescent="0.2"/>
    <row r="136067" ht="12.75" customHeight="1" x14ac:dyDescent="0.2"/>
    <row r="136068" ht="12.75" customHeight="1" x14ac:dyDescent="0.2"/>
    <row r="136069" ht="12.75" customHeight="1" x14ac:dyDescent="0.2"/>
    <row r="136070" ht="12.75" customHeight="1" x14ac:dyDescent="0.2"/>
    <row r="136071" ht="12.75" customHeight="1" x14ac:dyDescent="0.2"/>
    <row r="136072" ht="12.75" customHeight="1" x14ac:dyDescent="0.2"/>
    <row r="136073" ht="12.75" customHeight="1" x14ac:dyDescent="0.2"/>
    <row r="136074" ht="12.75" customHeight="1" x14ac:dyDescent="0.2"/>
    <row r="136075" ht="12.75" customHeight="1" x14ac:dyDescent="0.2"/>
    <row r="136076" ht="12.75" customHeight="1" x14ac:dyDescent="0.2"/>
    <row r="136077" ht="12.75" customHeight="1" x14ac:dyDescent="0.2"/>
    <row r="136078" ht="12.75" customHeight="1" x14ac:dyDescent="0.2"/>
    <row r="136079" ht="12.75" customHeight="1" x14ac:dyDescent="0.2"/>
    <row r="136080" ht="12.75" customHeight="1" x14ac:dyDescent="0.2"/>
    <row r="136081" ht="12.75" customHeight="1" x14ac:dyDescent="0.2"/>
    <row r="136082" ht="12.75" customHeight="1" x14ac:dyDescent="0.2"/>
    <row r="136083" ht="12.75" customHeight="1" x14ac:dyDescent="0.2"/>
    <row r="136084" ht="12.75" customHeight="1" x14ac:dyDescent="0.2"/>
    <row r="136085" ht="12.75" customHeight="1" x14ac:dyDescent="0.2"/>
    <row r="136086" ht="12.75" customHeight="1" x14ac:dyDescent="0.2"/>
    <row r="136087" ht="12.75" customHeight="1" x14ac:dyDescent="0.2"/>
    <row r="136088" ht="12.75" customHeight="1" x14ac:dyDescent="0.2"/>
    <row r="136089" ht="12.75" customHeight="1" x14ac:dyDescent="0.2"/>
    <row r="136090" ht="12.75" customHeight="1" x14ac:dyDescent="0.2"/>
    <row r="136091" ht="12.75" customHeight="1" x14ac:dyDescent="0.2"/>
    <row r="136092" ht="12.75" customHeight="1" x14ac:dyDescent="0.2"/>
    <row r="136093" ht="12.75" customHeight="1" x14ac:dyDescent="0.2"/>
    <row r="136094" ht="12.75" customHeight="1" x14ac:dyDescent="0.2"/>
    <row r="136095" ht="12.75" customHeight="1" x14ac:dyDescent="0.2"/>
    <row r="136096" ht="12.75" customHeight="1" x14ac:dyDescent="0.2"/>
    <row r="136097" ht="12.75" customHeight="1" x14ac:dyDescent="0.2"/>
    <row r="136098" ht="12.75" customHeight="1" x14ac:dyDescent="0.2"/>
    <row r="136099" ht="12.75" customHeight="1" x14ac:dyDescent="0.2"/>
    <row r="136100" ht="12.75" customHeight="1" x14ac:dyDescent="0.2"/>
    <row r="136101" ht="12.75" customHeight="1" x14ac:dyDescent="0.2"/>
    <row r="136102" ht="12.75" customHeight="1" x14ac:dyDescent="0.2"/>
    <row r="136103" ht="12.75" customHeight="1" x14ac:dyDescent="0.2"/>
    <row r="136104" ht="12.75" customHeight="1" x14ac:dyDescent="0.2"/>
    <row r="136105" ht="12.75" customHeight="1" x14ac:dyDescent="0.2"/>
    <row r="136106" ht="12.75" customHeight="1" x14ac:dyDescent="0.2"/>
    <row r="136107" ht="12.75" customHeight="1" x14ac:dyDescent="0.2"/>
    <row r="136108" ht="12.75" customHeight="1" x14ac:dyDescent="0.2"/>
    <row r="136109" ht="12.75" customHeight="1" x14ac:dyDescent="0.2"/>
    <row r="136110" ht="12.75" customHeight="1" x14ac:dyDescent="0.2"/>
    <row r="136111" ht="12.75" customHeight="1" x14ac:dyDescent="0.2"/>
    <row r="136112" ht="12.75" customHeight="1" x14ac:dyDescent="0.2"/>
    <row r="136113" ht="12.75" customHeight="1" x14ac:dyDescent="0.2"/>
    <row r="136114" ht="12.75" customHeight="1" x14ac:dyDescent="0.2"/>
    <row r="136115" ht="12.75" customHeight="1" x14ac:dyDescent="0.2"/>
    <row r="136116" ht="12.75" customHeight="1" x14ac:dyDescent="0.2"/>
    <row r="136117" ht="12.75" customHeight="1" x14ac:dyDescent="0.2"/>
    <row r="136118" ht="12.75" customHeight="1" x14ac:dyDescent="0.2"/>
    <row r="136119" ht="12.75" customHeight="1" x14ac:dyDescent="0.2"/>
    <row r="136120" ht="12.75" customHeight="1" x14ac:dyDescent="0.2"/>
    <row r="136121" ht="12.75" customHeight="1" x14ac:dyDescent="0.2"/>
    <row r="136122" ht="12.75" customHeight="1" x14ac:dyDescent="0.2"/>
    <row r="136123" ht="12.75" customHeight="1" x14ac:dyDescent="0.2"/>
    <row r="136124" ht="12.75" customHeight="1" x14ac:dyDescent="0.2"/>
    <row r="136125" ht="12.75" customHeight="1" x14ac:dyDescent="0.2"/>
    <row r="136126" ht="12.75" customHeight="1" x14ac:dyDescent="0.2"/>
    <row r="136127" ht="12.75" customHeight="1" x14ac:dyDescent="0.2"/>
    <row r="136128" ht="12.75" customHeight="1" x14ac:dyDescent="0.2"/>
    <row r="136129" ht="12.75" customHeight="1" x14ac:dyDescent="0.2"/>
    <row r="136130" ht="12.75" customHeight="1" x14ac:dyDescent="0.2"/>
    <row r="136131" ht="12.75" customHeight="1" x14ac:dyDescent="0.2"/>
    <row r="136132" ht="12.75" customHeight="1" x14ac:dyDescent="0.2"/>
    <row r="136133" ht="12.75" customHeight="1" x14ac:dyDescent="0.2"/>
    <row r="136134" ht="12.75" customHeight="1" x14ac:dyDescent="0.2"/>
    <row r="136135" ht="12.75" customHeight="1" x14ac:dyDescent="0.2"/>
    <row r="136136" ht="12.75" customHeight="1" x14ac:dyDescent="0.2"/>
    <row r="136137" ht="12.75" customHeight="1" x14ac:dyDescent="0.2"/>
    <row r="136138" ht="12.75" customHeight="1" x14ac:dyDescent="0.2"/>
    <row r="136139" ht="12.75" customHeight="1" x14ac:dyDescent="0.2"/>
    <row r="136140" ht="12.75" customHeight="1" x14ac:dyDescent="0.2"/>
    <row r="136141" ht="12.75" customHeight="1" x14ac:dyDescent="0.2"/>
    <row r="136142" ht="12.75" customHeight="1" x14ac:dyDescent="0.2"/>
    <row r="136143" ht="12.75" customHeight="1" x14ac:dyDescent="0.2"/>
    <row r="136144" ht="12.75" customHeight="1" x14ac:dyDescent="0.2"/>
    <row r="136145" ht="12.75" customHeight="1" x14ac:dyDescent="0.2"/>
    <row r="136146" ht="12.75" customHeight="1" x14ac:dyDescent="0.2"/>
    <row r="136147" ht="12.75" customHeight="1" x14ac:dyDescent="0.2"/>
    <row r="136148" ht="12.75" customHeight="1" x14ac:dyDescent="0.2"/>
    <row r="136149" ht="12.75" customHeight="1" x14ac:dyDescent="0.2"/>
    <row r="136150" ht="12.75" customHeight="1" x14ac:dyDescent="0.2"/>
    <row r="136151" ht="12.75" customHeight="1" x14ac:dyDescent="0.2"/>
    <row r="136152" ht="12.75" customHeight="1" x14ac:dyDescent="0.2"/>
    <row r="136153" ht="12.75" customHeight="1" x14ac:dyDescent="0.2"/>
    <row r="136154" ht="12.75" customHeight="1" x14ac:dyDescent="0.2"/>
    <row r="136155" ht="12.75" customHeight="1" x14ac:dyDescent="0.2"/>
    <row r="136156" ht="12.75" customHeight="1" x14ac:dyDescent="0.2"/>
    <row r="136157" ht="12.75" customHeight="1" x14ac:dyDescent="0.2"/>
    <row r="136158" ht="12.75" customHeight="1" x14ac:dyDescent="0.2"/>
    <row r="136159" ht="12.75" customHeight="1" x14ac:dyDescent="0.2"/>
    <row r="136160" ht="12.75" customHeight="1" x14ac:dyDescent="0.2"/>
    <row r="136161" ht="12.75" customHeight="1" x14ac:dyDescent="0.2"/>
    <row r="136162" ht="12.75" customHeight="1" x14ac:dyDescent="0.2"/>
    <row r="136163" ht="12.75" customHeight="1" x14ac:dyDescent="0.2"/>
    <row r="136164" ht="12.75" customHeight="1" x14ac:dyDescent="0.2"/>
    <row r="136165" ht="12.75" customHeight="1" x14ac:dyDescent="0.2"/>
    <row r="136166" ht="12.75" customHeight="1" x14ac:dyDescent="0.2"/>
    <row r="136167" ht="12.75" customHeight="1" x14ac:dyDescent="0.2"/>
    <row r="136168" ht="12.75" customHeight="1" x14ac:dyDescent="0.2"/>
    <row r="136169" ht="12.75" customHeight="1" x14ac:dyDescent="0.2"/>
    <row r="136170" ht="12.75" customHeight="1" x14ac:dyDescent="0.2"/>
    <row r="136171" ht="12.75" customHeight="1" x14ac:dyDescent="0.2"/>
    <row r="136172" ht="12.75" customHeight="1" x14ac:dyDescent="0.2"/>
    <row r="136173" ht="12.75" customHeight="1" x14ac:dyDescent="0.2"/>
    <row r="136174" ht="12.75" customHeight="1" x14ac:dyDescent="0.2"/>
    <row r="136175" ht="12.75" customHeight="1" x14ac:dyDescent="0.2"/>
    <row r="136176" ht="12.75" customHeight="1" x14ac:dyDescent="0.2"/>
    <row r="136177" ht="12.75" customHeight="1" x14ac:dyDescent="0.2"/>
    <row r="136178" ht="12.75" customHeight="1" x14ac:dyDescent="0.2"/>
    <row r="136179" ht="12.75" customHeight="1" x14ac:dyDescent="0.2"/>
    <row r="136180" ht="12.75" customHeight="1" x14ac:dyDescent="0.2"/>
    <row r="136181" ht="12.75" customHeight="1" x14ac:dyDescent="0.2"/>
    <row r="136182" ht="12.75" customHeight="1" x14ac:dyDescent="0.2"/>
    <row r="136183" ht="12.75" customHeight="1" x14ac:dyDescent="0.2"/>
    <row r="136184" ht="12.75" customHeight="1" x14ac:dyDescent="0.2"/>
    <row r="136185" ht="12.75" customHeight="1" x14ac:dyDescent="0.2"/>
    <row r="136186" ht="12.75" customHeight="1" x14ac:dyDescent="0.2"/>
    <row r="136187" ht="12.75" customHeight="1" x14ac:dyDescent="0.2"/>
    <row r="136188" ht="12.75" customHeight="1" x14ac:dyDescent="0.2"/>
    <row r="136189" ht="12.75" customHeight="1" x14ac:dyDescent="0.2"/>
    <row r="136190" ht="12.75" customHeight="1" x14ac:dyDescent="0.2"/>
    <row r="136191" ht="12.75" customHeight="1" x14ac:dyDescent="0.2"/>
    <row r="136192" ht="12.75" customHeight="1" x14ac:dyDescent="0.2"/>
    <row r="136193" ht="12.75" customHeight="1" x14ac:dyDescent="0.2"/>
    <row r="136194" ht="12.75" customHeight="1" x14ac:dyDescent="0.2"/>
    <row r="136195" ht="12.75" customHeight="1" x14ac:dyDescent="0.2"/>
    <row r="136196" ht="12.75" customHeight="1" x14ac:dyDescent="0.2"/>
    <row r="136197" ht="12.75" customHeight="1" x14ac:dyDescent="0.2"/>
    <row r="136198" ht="12.75" customHeight="1" x14ac:dyDescent="0.2"/>
    <row r="136199" ht="12.75" customHeight="1" x14ac:dyDescent="0.2"/>
    <row r="136200" ht="12.75" customHeight="1" x14ac:dyDescent="0.2"/>
    <row r="136201" ht="12.75" customHeight="1" x14ac:dyDescent="0.2"/>
    <row r="136202" ht="12.75" customHeight="1" x14ac:dyDescent="0.2"/>
    <row r="136203" ht="12.75" customHeight="1" x14ac:dyDescent="0.2"/>
    <row r="136204" ht="12.75" customHeight="1" x14ac:dyDescent="0.2"/>
    <row r="136205" ht="12.75" customHeight="1" x14ac:dyDescent="0.2"/>
    <row r="136206" ht="12.75" customHeight="1" x14ac:dyDescent="0.2"/>
    <row r="136207" ht="12.75" customHeight="1" x14ac:dyDescent="0.2"/>
    <row r="136208" ht="12.75" customHeight="1" x14ac:dyDescent="0.2"/>
    <row r="136209" ht="12.75" customHeight="1" x14ac:dyDescent="0.2"/>
    <row r="136210" ht="12.75" customHeight="1" x14ac:dyDescent="0.2"/>
    <row r="136211" ht="12.75" customHeight="1" x14ac:dyDescent="0.2"/>
    <row r="136212" ht="12.75" customHeight="1" x14ac:dyDescent="0.2"/>
    <row r="136213" ht="12.75" customHeight="1" x14ac:dyDescent="0.2"/>
    <row r="136214" ht="12.75" customHeight="1" x14ac:dyDescent="0.2"/>
    <row r="136215" ht="12.75" customHeight="1" x14ac:dyDescent="0.2"/>
    <row r="136216" ht="12.75" customHeight="1" x14ac:dyDescent="0.2"/>
    <row r="136217" ht="12.75" customHeight="1" x14ac:dyDescent="0.2"/>
    <row r="136218" ht="12.75" customHeight="1" x14ac:dyDescent="0.2"/>
    <row r="136219" ht="12.75" customHeight="1" x14ac:dyDescent="0.2"/>
    <row r="136220" ht="12.75" customHeight="1" x14ac:dyDescent="0.2"/>
    <row r="136221" ht="12.75" customHeight="1" x14ac:dyDescent="0.2"/>
    <row r="136222" ht="12.75" customHeight="1" x14ac:dyDescent="0.2"/>
    <row r="136223" ht="12.75" customHeight="1" x14ac:dyDescent="0.2"/>
    <row r="136224" ht="12.75" customHeight="1" x14ac:dyDescent="0.2"/>
    <row r="136225" ht="12.75" customHeight="1" x14ac:dyDescent="0.2"/>
    <row r="136226" ht="12.75" customHeight="1" x14ac:dyDescent="0.2"/>
    <row r="136227" ht="12.75" customHeight="1" x14ac:dyDescent="0.2"/>
    <row r="136228" ht="12.75" customHeight="1" x14ac:dyDescent="0.2"/>
    <row r="136229" ht="12.75" customHeight="1" x14ac:dyDescent="0.2"/>
    <row r="136230" ht="12.75" customHeight="1" x14ac:dyDescent="0.2"/>
    <row r="136231" ht="12.75" customHeight="1" x14ac:dyDescent="0.2"/>
    <row r="136232" ht="12.75" customHeight="1" x14ac:dyDescent="0.2"/>
    <row r="136233" ht="12.75" customHeight="1" x14ac:dyDescent="0.2"/>
    <row r="136234" ht="12.75" customHeight="1" x14ac:dyDescent="0.2"/>
    <row r="136235" ht="12.75" customHeight="1" x14ac:dyDescent="0.2"/>
    <row r="136236" ht="12.75" customHeight="1" x14ac:dyDescent="0.2"/>
    <row r="136237" ht="12.75" customHeight="1" x14ac:dyDescent="0.2"/>
    <row r="136238" ht="12.75" customHeight="1" x14ac:dyDescent="0.2"/>
    <row r="136239" ht="12.75" customHeight="1" x14ac:dyDescent="0.2"/>
    <row r="136240" ht="12.75" customHeight="1" x14ac:dyDescent="0.2"/>
    <row r="136241" ht="12.75" customHeight="1" x14ac:dyDescent="0.2"/>
    <row r="136242" ht="12.75" customHeight="1" x14ac:dyDescent="0.2"/>
    <row r="136243" ht="12.75" customHeight="1" x14ac:dyDescent="0.2"/>
    <row r="136244" ht="12.75" customHeight="1" x14ac:dyDescent="0.2"/>
    <row r="136245" ht="12.75" customHeight="1" x14ac:dyDescent="0.2"/>
    <row r="136246" ht="12.75" customHeight="1" x14ac:dyDescent="0.2"/>
    <row r="136247" ht="12.75" customHeight="1" x14ac:dyDescent="0.2"/>
    <row r="136248" ht="12.75" customHeight="1" x14ac:dyDescent="0.2"/>
    <row r="136249" ht="12.75" customHeight="1" x14ac:dyDescent="0.2"/>
    <row r="136250" ht="12.75" customHeight="1" x14ac:dyDescent="0.2"/>
    <row r="136251" ht="12.75" customHeight="1" x14ac:dyDescent="0.2"/>
    <row r="136252" ht="12.75" customHeight="1" x14ac:dyDescent="0.2"/>
    <row r="136253" ht="12.75" customHeight="1" x14ac:dyDescent="0.2"/>
    <row r="136254" ht="12.75" customHeight="1" x14ac:dyDescent="0.2"/>
    <row r="136255" ht="12.75" customHeight="1" x14ac:dyDescent="0.2"/>
    <row r="136256" ht="12.75" customHeight="1" x14ac:dyDescent="0.2"/>
    <row r="136257" ht="12.75" customHeight="1" x14ac:dyDescent="0.2"/>
    <row r="136258" ht="12.75" customHeight="1" x14ac:dyDescent="0.2"/>
    <row r="136259" ht="12.75" customHeight="1" x14ac:dyDescent="0.2"/>
    <row r="136260" ht="12.75" customHeight="1" x14ac:dyDescent="0.2"/>
    <row r="136261" ht="12.75" customHeight="1" x14ac:dyDescent="0.2"/>
    <row r="136262" ht="12.75" customHeight="1" x14ac:dyDescent="0.2"/>
    <row r="136263" ht="12.75" customHeight="1" x14ac:dyDescent="0.2"/>
    <row r="136264" ht="12.75" customHeight="1" x14ac:dyDescent="0.2"/>
    <row r="136265" ht="12.75" customHeight="1" x14ac:dyDescent="0.2"/>
    <row r="136266" ht="12.75" customHeight="1" x14ac:dyDescent="0.2"/>
    <row r="136267" ht="12.75" customHeight="1" x14ac:dyDescent="0.2"/>
    <row r="136268" ht="12.75" customHeight="1" x14ac:dyDescent="0.2"/>
    <row r="136269" ht="12.75" customHeight="1" x14ac:dyDescent="0.2"/>
    <row r="136270" ht="12.75" customHeight="1" x14ac:dyDescent="0.2"/>
    <row r="136271" ht="12.75" customHeight="1" x14ac:dyDescent="0.2"/>
    <row r="136272" ht="12.75" customHeight="1" x14ac:dyDescent="0.2"/>
    <row r="136273" ht="12.75" customHeight="1" x14ac:dyDescent="0.2"/>
    <row r="136274" ht="12.75" customHeight="1" x14ac:dyDescent="0.2"/>
    <row r="136275" ht="12.75" customHeight="1" x14ac:dyDescent="0.2"/>
    <row r="136276" ht="12.75" customHeight="1" x14ac:dyDescent="0.2"/>
    <row r="136277" ht="12.75" customHeight="1" x14ac:dyDescent="0.2"/>
    <row r="136278" ht="12.75" customHeight="1" x14ac:dyDescent="0.2"/>
    <row r="136279" ht="12.75" customHeight="1" x14ac:dyDescent="0.2"/>
    <row r="136280" ht="12.75" customHeight="1" x14ac:dyDescent="0.2"/>
    <row r="136281" ht="12.75" customHeight="1" x14ac:dyDescent="0.2"/>
    <row r="136282" ht="12.75" customHeight="1" x14ac:dyDescent="0.2"/>
    <row r="136283" ht="12.75" customHeight="1" x14ac:dyDescent="0.2"/>
    <row r="136284" ht="12.75" customHeight="1" x14ac:dyDescent="0.2"/>
    <row r="136285" ht="12.75" customHeight="1" x14ac:dyDescent="0.2"/>
    <row r="136286" ht="12.75" customHeight="1" x14ac:dyDescent="0.2"/>
    <row r="136287" ht="12.75" customHeight="1" x14ac:dyDescent="0.2"/>
    <row r="136288" ht="12.75" customHeight="1" x14ac:dyDescent="0.2"/>
    <row r="136289" ht="12.75" customHeight="1" x14ac:dyDescent="0.2"/>
    <row r="136290" ht="12.75" customHeight="1" x14ac:dyDescent="0.2"/>
    <row r="136291" ht="12.75" customHeight="1" x14ac:dyDescent="0.2"/>
    <row r="136292" ht="12.75" customHeight="1" x14ac:dyDescent="0.2"/>
    <row r="136293" ht="12.75" customHeight="1" x14ac:dyDescent="0.2"/>
    <row r="136294" ht="12.75" customHeight="1" x14ac:dyDescent="0.2"/>
    <row r="136295" ht="12.75" customHeight="1" x14ac:dyDescent="0.2"/>
    <row r="136296" ht="12.75" customHeight="1" x14ac:dyDescent="0.2"/>
    <row r="136297" ht="12.75" customHeight="1" x14ac:dyDescent="0.2"/>
    <row r="136298" ht="12.75" customHeight="1" x14ac:dyDescent="0.2"/>
    <row r="136299" ht="12.75" customHeight="1" x14ac:dyDescent="0.2"/>
    <row r="136300" ht="12.75" customHeight="1" x14ac:dyDescent="0.2"/>
    <row r="136301" ht="12.75" customHeight="1" x14ac:dyDescent="0.2"/>
    <row r="136302" ht="12.75" customHeight="1" x14ac:dyDescent="0.2"/>
    <row r="136303" ht="12.75" customHeight="1" x14ac:dyDescent="0.2"/>
    <row r="136304" ht="12.75" customHeight="1" x14ac:dyDescent="0.2"/>
    <row r="136305" ht="12.75" customHeight="1" x14ac:dyDescent="0.2"/>
    <row r="136306" ht="12.75" customHeight="1" x14ac:dyDescent="0.2"/>
    <row r="136307" ht="12.75" customHeight="1" x14ac:dyDescent="0.2"/>
    <row r="136308" ht="12.75" customHeight="1" x14ac:dyDescent="0.2"/>
    <row r="136309" ht="12.75" customHeight="1" x14ac:dyDescent="0.2"/>
    <row r="136310" ht="12.75" customHeight="1" x14ac:dyDescent="0.2"/>
    <row r="136311" ht="12.75" customHeight="1" x14ac:dyDescent="0.2"/>
    <row r="136312" ht="12.75" customHeight="1" x14ac:dyDescent="0.2"/>
    <row r="136313" ht="12.75" customHeight="1" x14ac:dyDescent="0.2"/>
    <row r="136314" ht="12.75" customHeight="1" x14ac:dyDescent="0.2"/>
    <row r="136315" ht="12.75" customHeight="1" x14ac:dyDescent="0.2"/>
    <row r="136316" ht="12.75" customHeight="1" x14ac:dyDescent="0.2"/>
    <row r="136317" ht="12.75" customHeight="1" x14ac:dyDescent="0.2"/>
    <row r="136318" ht="12.75" customHeight="1" x14ac:dyDescent="0.2"/>
    <row r="136319" ht="12.75" customHeight="1" x14ac:dyDescent="0.2"/>
    <row r="136320" ht="12.75" customHeight="1" x14ac:dyDescent="0.2"/>
    <row r="136321" ht="12.75" customHeight="1" x14ac:dyDescent="0.2"/>
    <row r="136322" ht="12.75" customHeight="1" x14ac:dyDescent="0.2"/>
    <row r="136323" ht="12.75" customHeight="1" x14ac:dyDescent="0.2"/>
    <row r="136324" ht="12.75" customHeight="1" x14ac:dyDescent="0.2"/>
    <row r="136325" ht="12.75" customHeight="1" x14ac:dyDescent="0.2"/>
    <row r="136326" ht="12.75" customHeight="1" x14ac:dyDescent="0.2"/>
    <row r="136327" ht="12.75" customHeight="1" x14ac:dyDescent="0.2"/>
    <row r="136328" ht="12.75" customHeight="1" x14ac:dyDescent="0.2"/>
    <row r="136329" ht="12.75" customHeight="1" x14ac:dyDescent="0.2"/>
    <row r="136330" ht="12.75" customHeight="1" x14ac:dyDescent="0.2"/>
    <row r="136331" ht="12.75" customHeight="1" x14ac:dyDescent="0.2"/>
    <row r="136332" ht="12.75" customHeight="1" x14ac:dyDescent="0.2"/>
    <row r="136333" ht="12.75" customHeight="1" x14ac:dyDescent="0.2"/>
    <row r="136334" ht="12.75" customHeight="1" x14ac:dyDescent="0.2"/>
    <row r="136335" ht="12.75" customHeight="1" x14ac:dyDescent="0.2"/>
    <row r="136336" ht="12.75" customHeight="1" x14ac:dyDescent="0.2"/>
    <row r="136337" ht="12.75" customHeight="1" x14ac:dyDescent="0.2"/>
    <row r="136338" ht="12.75" customHeight="1" x14ac:dyDescent="0.2"/>
    <row r="136339" ht="12.75" customHeight="1" x14ac:dyDescent="0.2"/>
    <row r="136340" ht="12.75" customHeight="1" x14ac:dyDescent="0.2"/>
    <row r="136341" ht="12.75" customHeight="1" x14ac:dyDescent="0.2"/>
    <row r="136342" ht="12.75" customHeight="1" x14ac:dyDescent="0.2"/>
    <row r="136343" ht="12.75" customHeight="1" x14ac:dyDescent="0.2"/>
    <row r="136344" ht="12.75" customHeight="1" x14ac:dyDescent="0.2"/>
    <row r="136345" ht="12.75" customHeight="1" x14ac:dyDescent="0.2"/>
    <row r="136346" ht="12.75" customHeight="1" x14ac:dyDescent="0.2"/>
    <row r="136347" ht="12.75" customHeight="1" x14ac:dyDescent="0.2"/>
    <row r="136348" ht="12.75" customHeight="1" x14ac:dyDescent="0.2"/>
    <row r="136349" ht="12.75" customHeight="1" x14ac:dyDescent="0.2"/>
    <row r="136350" ht="12.75" customHeight="1" x14ac:dyDescent="0.2"/>
    <row r="136351" ht="12.75" customHeight="1" x14ac:dyDescent="0.2"/>
    <row r="136352" ht="12.75" customHeight="1" x14ac:dyDescent="0.2"/>
    <row r="136353" ht="12.75" customHeight="1" x14ac:dyDescent="0.2"/>
    <row r="136354" ht="12.75" customHeight="1" x14ac:dyDescent="0.2"/>
    <row r="136355" ht="12.75" customHeight="1" x14ac:dyDescent="0.2"/>
    <row r="136356" ht="12.75" customHeight="1" x14ac:dyDescent="0.2"/>
    <row r="136357" ht="12.75" customHeight="1" x14ac:dyDescent="0.2"/>
    <row r="136358" ht="12.75" customHeight="1" x14ac:dyDescent="0.2"/>
    <row r="136359" ht="12.75" customHeight="1" x14ac:dyDescent="0.2"/>
    <row r="136360" ht="12.75" customHeight="1" x14ac:dyDescent="0.2"/>
    <row r="136361" ht="12.75" customHeight="1" x14ac:dyDescent="0.2"/>
    <row r="136362" ht="12.75" customHeight="1" x14ac:dyDescent="0.2"/>
    <row r="136363" ht="12.75" customHeight="1" x14ac:dyDescent="0.2"/>
    <row r="136364" ht="12.75" customHeight="1" x14ac:dyDescent="0.2"/>
    <row r="136365" ht="12.75" customHeight="1" x14ac:dyDescent="0.2"/>
    <row r="136366" ht="12.75" customHeight="1" x14ac:dyDescent="0.2"/>
    <row r="136367" ht="12.75" customHeight="1" x14ac:dyDescent="0.2"/>
    <row r="136368" ht="12.75" customHeight="1" x14ac:dyDescent="0.2"/>
    <row r="136369" ht="12.75" customHeight="1" x14ac:dyDescent="0.2"/>
    <row r="136370" ht="12.75" customHeight="1" x14ac:dyDescent="0.2"/>
    <row r="136371" ht="12.75" customHeight="1" x14ac:dyDescent="0.2"/>
    <row r="136372" ht="12.75" customHeight="1" x14ac:dyDescent="0.2"/>
    <row r="136373" ht="12.75" customHeight="1" x14ac:dyDescent="0.2"/>
    <row r="136374" ht="12.75" customHeight="1" x14ac:dyDescent="0.2"/>
    <row r="136375" ht="12.75" customHeight="1" x14ac:dyDescent="0.2"/>
    <row r="136376" ht="12.75" customHeight="1" x14ac:dyDescent="0.2"/>
    <row r="136377" ht="12.75" customHeight="1" x14ac:dyDescent="0.2"/>
    <row r="136378" ht="12.75" customHeight="1" x14ac:dyDescent="0.2"/>
    <row r="136379" ht="12.75" customHeight="1" x14ac:dyDescent="0.2"/>
    <row r="136380" ht="12.75" customHeight="1" x14ac:dyDescent="0.2"/>
    <row r="136381" ht="12.75" customHeight="1" x14ac:dyDescent="0.2"/>
    <row r="136382" ht="12.75" customHeight="1" x14ac:dyDescent="0.2"/>
    <row r="136383" ht="12.75" customHeight="1" x14ac:dyDescent="0.2"/>
    <row r="136384" ht="12.75" customHeight="1" x14ac:dyDescent="0.2"/>
    <row r="136385" ht="12.75" customHeight="1" x14ac:dyDescent="0.2"/>
    <row r="136386" ht="12.75" customHeight="1" x14ac:dyDescent="0.2"/>
    <row r="136387" ht="12.75" customHeight="1" x14ac:dyDescent="0.2"/>
    <row r="136388" ht="12.75" customHeight="1" x14ac:dyDescent="0.2"/>
    <row r="136389" ht="12.75" customHeight="1" x14ac:dyDescent="0.2"/>
    <row r="136390" ht="12.75" customHeight="1" x14ac:dyDescent="0.2"/>
    <row r="136391" ht="12.75" customHeight="1" x14ac:dyDescent="0.2"/>
    <row r="136392" ht="12.75" customHeight="1" x14ac:dyDescent="0.2"/>
    <row r="136393" ht="12.75" customHeight="1" x14ac:dyDescent="0.2"/>
    <row r="136394" ht="12.75" customHeight="1" x14ac:dyDescent="0.2"/>
    <row r="136395" ht="12.75" customHeight="1" x14ac:dyDescent="0.2"/>
    <row r="136396" ht="12.75" customHeight="1" x14ac:dyDescent="0.2"/>
    <row r="136397" ht="12.75" customHeight="1" x14ac:dyDescent="0.2"/>
    <row r="136398" ht="12.75" customHeight="1" x14ac:dyDescent="0.2"/>
    <row r="136399" ht="12.75" customHeight="1" x14ac:dyDescent="0.2"/>
    <row r="136400" ht="12.75" customHeight="1" x14ac:dyDescent="0.2"/>
    <row r="136401" ht="12.75" customHeight="1" x14ac:dyDescent="0.2"/>
    <row r="136402" ht="12.75" customHeight="1" x14ac:dyDescent="0.2"/>
    <row r="136403" ht="12.75" customHeight="1" x14ac:dyDescent="0.2"/>
    <row r="136404" ht="12.75" customHeight="1" x14ac:dyDescent="0.2"/>
    <row r="136405" ht="12.75" customHeight="1" x14ac:dyDescent="0.2"/>
    <row r="136406" ht="12.75" customHeight="1" x14ac:dyDescent="0.2"/>
    <row r="136407" ht="12.75" customHeight="1" x14ac:dyDescent="0.2"/>
    <row r="136408" ht="12.75" customHeight="1" x14ac:dyDescent="0.2"/>
    <row r="136409" ht="12.75" customHeight="1" x14ac:dyDescent="0.2"/>
    <row r="136410" ht="12.75" customHeight="1" x14ac:dyDescent="0.2"/>
    <row r="136411" ht="12.75" customHeight="1" x14ac:dyDescent="0.2"/>
    <row r="136412" ht="12.75" customHeight="1" x14ac:dyDescent="0.2"/>
    <row r="136413" ht="12.75" customHeight="1" x14ac:dyDescent="0.2"/>
    <row r="136414" ht="12.75" customHeight="1" x14ac:dyDescent="0.2"/>
    <row r="136415" ht="12.75" customHeight="1" x14ac:dyDescent="0.2"/>
    <row r="136416" ht="12.75" customHeight="1" x14ac:dyDescent="0.2"/>
    <row r="136417" ht="12.75" customHeight="1" x14ac:dyDescent="0.2"/>
    <row r="136418" ht="12.75" customHeight="1" x14ac:dyDescent="0.2"/>
    <row r="136419" ht="12.75" customHeight="1" x14ac:dyDescent="0.2"/>
    <row r="136420" ht="12.75" customHeight="1" x14ac:dyDescent="0.2"/>
    <row r="136421" ht="12.75" customHeight="1" x14ac:dyDescent="0.2"/>
    <row r="136422" ht="12.75" customHeight="1" x14ac:dyDescent="0.2"/>
    <row r="136423" ht="12.75" customHeight="1" x14ac:dyDescent="0.2"/>
    <row r="136424" ht="12.75" customHeight="1" x14ac:dyDescent="0.2"/>
    <row r="136425" ht="12.75" customHeight="1" x14ac:dyDescent="0.2"/>
    <row r="136426" ht="12.75" customHeight="1" x14ac:dyDescent="0.2"/>
    <row r="136427" ht="12.75" customHeight="1" x14ac:dyDescent="0.2"/>
    <row r="136428" ht="12.75" customHeight="1" x14ac:dyDescent="0.2"/>
    <row r="136429" ht="12.75" customHeight="1" x14ac:dyDescent="0.2"/>
    <row r="136430" ht="12.75" customHeight="1" x14ac:dyDescent="0.2"/>
    <row r="136431" ht="12.75" customHeight="1" x14ac:dyDescent="0.2"/>
    <row r="136432" ht="12.75" customHeight="1" x14ac:dyDescent="0.2"/>
    <row r="136433" ht="12.75" customHeight="1" x14ac:dyDescent="0.2"/>
    <row r="136434" ht="12.75" customHeight="1" x14ac:dyDescent="0.2"/>
    <row r="136435" ht="12.75" customHeight="1" x14ac:dyDescent="0.2"/>
    <row r="136436" ht="12.75" customHeight="1" x14ac:dyDescent="0.2"/>
    <row r="136437" ht="12.75" customHeight="1" x14ac:dyDescent="0.2"/>
    <row r="136438" ht="12.75" customHeight="1" x14ac:dyDescent="0.2"/>
    <row r="136439" ht="12.75" customHeight="1" x14ac:dyDescent="0.2"/>
    <row r="136440" ht="12.75" customHeight="1" x14ac:dyDescent="0.2"/>
    <row r="136441" ht="12.75" customHeight="1" x14ac:dyDescent="0.2"/>
    <row r="136442" ht="12.75" customHeight="1" x14ac:dyDescent="0.2"/>
    <row r="136443" ht="12.75" customHeight="1" x14ac:dyDescent="0.2"/>
    <row r="136444" ht="12.75" customHeight="1" x14ac:dyDescent="0.2"/>
    <row r="136445" ht="12.75" customHeight="1" x14ac:dyDescent="0.2"/>
    <row r="136446" ht="12.75" customHeight="1" x14ac:dyDescent="0.2"/>
    <row r="136447" ht="12.75" customHeight="1" x14ac:dyDescent="0.2"/>
    <row r="136448" ht="12.75" customHeight="1" x14ac:dyDescent="0.2"/>
    <row r="136449" ht="12.75" customHeight="1" x14ac:dyDescent="0.2"/>
    <row r="136450" ht="12.75" customHeight="1" x14ac:dyDescent="0.2"/>
    <row r="136451" ht="12.75" customHeight="1" x14ac:dyDescent="0.2"/>
    <row r="136452" ht="12.75" customHeight="1" x14ac:dyDescent="0.2"/>
    <row r="136453" ht="12.75" customHeight="1" x14ac:dyDescent="0.2"/>
    <row r="136454" ht="12.75" customHeight="1" x14ac:dyDescent="0.2"/>
    <row r="136455" ht="12.75" customHeight="1" x14ac:dyDescent="0.2"/>
    <row r="136456" ht="12.75" customHeight="1" x14ac:dyDescent="0.2"/>
    <row r="136457" ht="12.75" customHeight="1" x14ac:dyDescent="0.2"/>
    <row r="136458" ht="12.75" customHeight="1" x14ac:dyDescent="0.2"/>
    <row r="136459" ht="12.75" customHeight="1" x14ac:dyDescent="0.2"/>
    <row r="136460" ht="12.75" customHeight="1" x14ac:dyDescent="0.2"/>
    <row r="136461" ht="12.75" customHeight="1" x14ac:dyDescent="0.2"/>
    <row r="136462" ht="12.75" customHeight="1" x14ac:dyDescent="0.2"/>
    <row r="136463" ht="12.75" customHeight="1" x14ac:dyDescent="0.2"/>
    <row r="136464" ht="12.75" customHeight="1" x14ac:dyDescent="0.2"/>
    <row r="136465" ht="12.75" customHeight="1" x14ac:dyDescent="0.2"/>
    <row r="136466" ht="12.75" customHeight="1" x14ac:dyDescent="0.2"/>
    <row r="136467" ht="12.75" customHeight="1" x14ac:dyDescent="0.2"/>
    <row r="136468" ht="12.75" customHeight="1" x14ac:dyDescent="0.2"/>
    <row r="136469" ht="12.75" customHeight="1" x14ac:dyDescent="0.2"/>
    <row r="136470" ht="12.75" customHeight="1" x14ac:dyDescent="0.2"/>
    <row r="136471" ht="12.75" customHeight="1" x14ac:dyDescent="0.2"/>
    <row r="136472" ht="12.75" customHeight="1" x14ac:dyDescent="0.2"/>
    <row r="136473" ht="12.75" customHeight="1" x14ac:dyDescent="0.2"/>
    <row r="136474" ht="12.75" customHeight="1" x14ac:dyDescent="0.2"/>
    <row r="136475" ht="12.75" customHeight="1" x14ac:dyDescent="0.2"/>
    <row r="136476" ht="12.75" customHeight="1" x14ac:dyDescent="0.2"/>
    <row r="136477" ht="12.75" customHeight="1" x14ac:dyDescent="0.2"/>
    <row r="136478" ht="12.75" customHeight="1" x14ac:dyDescent="0.2"/>
    <row r="136479" ht="12.75" customHeight="1" x14ac:dyDescent="0.2"/>
    <row r="136480" ht="12.75" customHeight="1" x14ac:dyDescent="0.2"/>
    <row r="136481" ht="12.75" customHeight="1" x14ac:dyDescent="0.2"/>
    <row r="136482" ht="12.75" customHeight="1" x14ac:dyDescent="0.2"/>
    <row r="136483" ht="12.75" customHeight="1" x14ac:dyDescent="0.2"/>
    <row r="136484" ht="12.75" customHeight="1" x14ac:dyDescent="0.2"/>
    <row r="136485" ht="12.75" customHeight="1" x14ac:dyDescent="0.2"/>
    <row r="136486" ht="12.75" customHeight="1" x14ac:dyDescent="0.2"/>
    <row r="136487" ht="12.75" customHeight="1" x14ac:dyDescent="0.2"/>
    <row r="136488" ht="12.75" customHeight="1" x14ac:dyDescent="0.2"/>
    <row r="136489" ht="12.75" customHeight="1" x14ac:dyDescent="0.2"/>
    <row r="136490" ht="12.75" customHeight="1" x14ac:dyDescent="0.2"/>
    <row r="136491" ht="12.75" customHeight="1" x14ac:dyDescent="0.2"/>
    <row r="136492" ht="12.75" customHeight="1" x14ac:dyDescent="0.2"/>
    <row r="136493" ht="12.75" customHeight="1" x14ac:dyDescent="0.2"/>
    <row r="136494" ht="12.75" customHeight="1" x14ac:dyDescent="0.2"/>
    <row r="136495" ht="12.75" customHeight="1" x14ac:dyDescent="0.2"/>
    <row r="136496" ht="12.75" customHeight="1" x14ac:dyDescent="0.2"/>
    <row r="136497" ht="12.75" customHeight="1" x14ac:dyDescent="0.2"/>
    <row r="136498" ht="12.75" customHeight="1" x14ac:dyDescent="0.2"/>
    <row r="136499" ht="12.75" customHeight="1" x14ac:dyDescent="0.2"/>
    <row r="136500" ht="12.75" customHeight="1" x14ac:dyDescent="0.2"/>
    <row r="136501" ht="12.75" customHeight="1" x14ac:dyDescent="0.2"/>
    <row r="136502" ht="12.75" customHeight="1" x14ac:dyDescent="0.2"/>
    <row r="136503" ht="12.75" customHeight="1" x14ac:dyDescent="0.2"/>
    <row r="136504" ht="12.75" customHeight="1" x14ac:dyDescent="0.2"/>
    <row r="136505" ht="12.75" customHeight="1" x14ac:dyDescent="0.2"/>
    <row r="136506" ht="12.75" customHeight="1" x14ac:dyDescent="0.2"/>
    <row r="136507" ht="12.75" customHeight="1" x14ac:dyDescent="0.2"/>
    <row r="136508" ht="12.75" customHeight="1" x14ac:dyDescent="0.2"/>
    <row r="136509" ht="12.75" customHeight="1" x14ac:dyDescent="0.2"/>
    <row r="136510" ht="12.75" customHeight="1" x14ac:dyDescent="0.2"/>
    <row r="136511" ht="12.75" customHeight="1" x14ac:dyDescent="0.2"/>
    <row r="136512" ht="12.75" customHeight="1" x14ac:dyDescent="0.2"/>
    <row r="136513" ht="12.75" customHeight="1" x14ac:dyDescent="0.2"/>
    <row r="136514" ht="12.75" customHeight="1" x14ac:dyDescent="0.2"/>
    <row r="136515" ht="12.75" customHeight="1" x14ac:dyDescent="0.2"/>
    <row r="136516" ht="12.75" customHeight="1" x14ac:dyDescent="0.2"/>
    <row r="136517" ht="12.75" customHeight="1" x14ac:dyDescent="0.2"/>
    <row r="136518" ht="12.75" customHeight="1" x14ac:dyDescent="0.2"/>
    <row r="136519" ht="12.75" customHeight="1" x14ac:dyDescent="0.2"/>
    <row r="136520" ht="12.75" customHeight="1" x14ac:dyDescent="0.2"/>
    <row r="136521" ht="12.75" customHeight="1" x14ac:dyDescent="0.2"/>
    <row r="136522" ht="12.75" customHeight="1" x14ac:dyDescent="0.2"/>
    <row r="136523" ht="12.75" customHeight="1" x14ac:dyDescent="0.2"/>
    <row r="136524" ht="12.75" customHeight="1" x14ac:dyDescent="0.2"/>
    <row r="136525" ht="12.75" customHeight="1" x14ac:dyDescent="0.2"/>
    <row r="136526" ht="12.75" customHeight="1" x14ac:dyDescent="0.2"/>
    <row r="136527" ht="12.75" customHeight="1" x14ac:dyDescent="0.2"/>
    <row r="136528" ht="12.75" customHeight="1" x14ac:dyDescent="0.2"/>
    <row r="136529" ht="12.75" customHeight="1" x14ac:dyDescent="0.2"/>
    <row r="136530" ht="12.75" customHeight="1" x14ac:dyDescent="0.2"/>
    <row r="136531" ht="12.75" customHeight="1" x14ac:dyDescent="0.2"/>
    <row r="136532" ht="12.75" customHeight="1" x14ac:dyDescent="0.2"/>
    <row r="136533" ht="12.75" customHeight="1" x14ac:dyDescent="0.2"/>
    <row r="136534" ht="12.75" customHeight="1" x14ac:dyDescent="0.2"/>
    <row r="136535" ht="12.75" customHeight="1" x14ac:dyDescent="0.2"/>
    <row r="136536" ht="12.75" customHeight="1" x14ac:dyDescent="0.2"/>
    <row r="136537" ht="12.75" customHeight="1" x14ac:dyDescent="0.2"/>
    <row r="136538" ht="12.75" customHeight="1" x14ac:dyDescent="0.2"/>
    <row r="136539" ht="12.75" customHeight="1" x14ac:dyDescent="0.2"/>
    <row r="136540" ht="12.75" customHeight="1" x14ac:dyDescent="0.2"/>
    <row r="136541" ht="12.75" customHeight="1" x14ac:dyDescent="0.2"/>
    <row r="136542" ht="12.75" customHeight="1" x14ac:dyDescent="0.2"/>
    <row r="136543" ht="12.75" customHeight="1" x14ac:dyDescent="0.2"/>
    <row r="136544" ht="12.75" customHeight="1" x14ac:dyDescent="0.2"/>
    <row r="136545" ht="12.75" customHeight="1" x14ac:dyDescent="0.2"/>
    <row r="136546" ht="12.75" customHeight="1" x14ac:dyDescent="0.2"/>
    <row r="136547" ht="12.75" customHeight="1" x14ac:dyDescent="0.2"/>
    <row r="136548" ht="12.75" customHeight="1" x14ac:dyDescent="0.2"/>
    <row r="136549" ht="12.75" customHeight="1" x14ac:dyDescent="0.2"/>
    <row r="136550" ht="12.75" customHeight="1" x14ac:dyDescent="0.2"/>
    <row r="136551" ht="12.75" customHeight="1" x14ac:dyDescent="0.2"/>
    <row r="136552" ht="12.75" customHeight="1" x14ac:dyDescent="0.2"/>
    <row r="136553" ht="12.75" customHeight="1" x14ac:dyDescent="0.2"/>
    <row r="136554" ht="12.75" customHeight="1" x14ac:dyDescent="0.2"/>
    <row r="136555" ht="12.75" customHeight="1" x14ac:dyDescent="0.2"/>
    <row r="136556" ht="12.75" customHeight="1" x14ac:dyDescent="0.2"/>
    <row r="136557" ht="12.75" customHeight="1" x14ac:dyDescent="0.2"/>
    <row r="136558" ht="12.75" customHeight="1" x14ac:dyDescent="0.2"/>
    <row r="136559" ht="12.75" customHeight="1" x14ac:dyDescent="0.2"/>
    <row r="136560" ht="12.75" customHeight="1" x14ac:dyDescent="0.2"/>
    <row r="136561" ht="12.75" customHeight="1" x14ac:dyDescent="0.2"/>
    <row r="136562" ht="12.75" customHeight="1" x14ac:dyDescent="0.2"/>
    <row r="136563" ht="12.75" customHeight="1" x14ac:dyDescent="0.2"/>
    <row r="136564" ht="12.75" customHeight="1" x14ac:dyDescent="0.2"/>
    <row r="136565" ht="12.75" customHeight="1" x14ac:dyDescent="0.2"/>
    <row r="136566" ht="12.75" customHeight="1" x14ac:dyDescent="0.2"/>
    <row r="136567" ht="12.75" customHeight="1" x14ac:dyDescent="0.2"/>
    <row r="136568" ht="12.75" customHeight="1" x14ac:dyDescent="0.2"/>
    <row r="136569" ht="12.75" customHeight="1" x14ac:dyDescent="0.2"/>
    <row r="136570" ht="12.75" customHeight="1" x14ac:dyDescent="0.2"/>
    <row r="136571" ht="12.75" customHeight="1" x14ac:dyDescent="0.2"/>
    <row r="136572" ht="12.75" customHeight="1" x14ac:dyDescent="0.2"/>
    <row r="136573" ht="12.75" customHeight="1" x14ac:dyDescent="0.2"/>
    <row r="136574" ht="12.75" customHeight="1" x14ac:dyDescent="0.2"/>
    <row r="136575" ht="12.75" customHeight="1" x14ac:dyDescent="0.2"/>
    <row r="136576" ht="12.75" customHeight="1" x14ac:dyDescent="0.2"/>
    <row r="136577" ht="12.75" customHeight="1" x14ac:dyDescent="0.2"/>
    <row r="136578" ht="12.75" customHeight="1" x14ac:dyDescent="0.2"/>
    <row r="136579" ht="12.75" customHeight="1" x14ac:dyDescent="0.2"/>
    <row r="136580" ht="12.75" customHeight="1" x14ac:dyDescent="0.2"/>
    <row r="136581" ht="12.75" customHeight="1" x14ac:dyDescent="0.2"/>
    <row r="136582" ht="12.75" customHeight="1" x14ac:dyDescent="0.2"/>
    <row r="136583" ht="12.75" customHeight="1" x14ac:dyDescent="0.2"/>
    <row r="136584" ht="12.75" customHeight="1" x14ac:dyDescent="0.2"/>
    <row r="136585" ht="12.75" customHeight="1" x14ac:dyDescent="0.2"/>
    <row r="136586" ht="12.75" customHeight="1" x14ac:dyDescent="0.2"/>
    <row r="136587" ht="12.75" customHeight="1" x14ac:dyDescent="0.2"/>
    <row r="136588" ht="12.75" customHeight="1" x14ac:dyDescent="0.2"/>
    <row r="136589" ht="12.75" customHeight="1" x14ac:dyDescent="0.2"/>
    <row r="136590" ht="12.75" customHeight="1" x14ac:dyDescent="0.2"/>
    <row r="136591" ht="12.75" customHeight="1" x14ac:dyDescent="0.2"/>
    <row r="136592" ht="12.75" customHeight="1" x14ac:dyDescent="0.2"/>
    <row r="136593" ht="12.75" customHeight="1" x14ac:dyDescent="0.2"/>
    <row r="136594" ht="12.75" customHeight="1" x14ac:dyDescent="0.2"/>
    <row r="136595" ht="12.75" customHeight="1" x14ac:dyDescent="0.2"/>
    <row r="136596" ht="12.75" customHeight="1" x14ac:dyDescent="0.2"/>
    <row r="136597" ht="12.75" customHeight="1" x14ac:dyDescent="0.2"/>
    <row r="136598" ht="12.75" customHeight="1" x14ac:dyDescent="0.2"/>
    <row r="136599" ht="12.75" customHeight="1" x14ac:dyDescent="0.2"/>
    <row r="136600" ht="12.75" customHeight="1" x14ac:dyDescent="0.2"/>
    <row r="136601" ht="12.75" customHeight="1" x14ac:dyDescent="0.2"/>
    <row r="136602" ht="12.75" customHeight="1" x14ac:dyDescent="0.2"/>
    <row r="136603" ht="12.75" customHeight="1" x14ac:dyDescent="0.2"/>
    <row r="136604" ht="12.75" customHeight="1" x14ac:dyDescent="0.2"/>
    <row r="136605" ht="12.75" customHeight="1" x14ac:dyDescent="0.2"/>
    <row r="136606" ht="12.75" customHeight="1" x14ac:dyDescent="0.2"/>
    <row r="136607" ht="12.75" customHeight="1" x14ac:dyDescent="0.2"/>
    <row r="136608" ht="12.75" customHeight="1" x14ac:dyDescent="0.2"/>
    <row r="136609" ht="12.75" customHeight="1" x14ac:dyDescent="0.2"/>
    <row r="136610" ht="12.75" customHeight="1" x14ac:dyDescent="0.2"/>
    <row r="136611" ht="12.75" customHeight="1" x14ac:dyDescent="0.2"/>
    <row r="136612" ht="12.75" customHeight="1" x14ac:dyDescent="0.2"/>
    <row r="136613" ht="12.75" customHeight="1" x14ac:dyDescent="0.2"/>
    <row r="136614" ht="12.75" customHeight="1" x14ac:dyDescent="0.2"/>
    <row r="136615" ht="12.75" customHeight="1" x14ac:dyDescent="0.2"/>
    <row r="136616" ht="12.75" customHeight="1" x14ac:dyDescent="0.2"/>
    <row r="136617" ht="12.75" customHeight="1" x14ac:dyDescent="0.2"/>
    <row r="136618" ht="12.75" customHeight="1" x14ac:dyDescent="0.2"/>
    <row r="136619" ht="12.75" customHeight="1" x14ac:dyDescent="0.2"/>
    <row r="136620" ht="12.75" customHeight="1" x14ac:dyDescent="0.2"/>
    <row r="136621" ht="12.75" customHeight="1" x14ac:dyDescent="0.2"/>
    <row r="136622" ht="12.75" customHeight="1" x14ac:dyDescent="0.2"/>
    <row r="136623" ht="12.75" customHeight="1" x14ac:dyDescent="0.2"/>
    <row r="136624" ht="12.75" customHeight="1" x14ac:dyDescent="0.2"/>
    <row r="136625" ht="12.75" customHeight="1" x14ac:dyDescent="0.2"/>
    <row r="136626" ht="12.75" customHeight="1" x14ac:dyDescent="0.2"/>
    <row r="136627" ht="12.75" customHeight="1" x14ac:dyDescent="0.2"/>
    <row r="136628" ht="12.75" customHeight="1" x14ac:dyDescent="0.2"/>
    <row r="136629" ht="12.75" customHeight="1" x14ac:dyDescent="0.2"/>
    <row r="136630" ht="12.75" customHeight="1" x14ac:dyDescent="0.2"/>
    <row r="136631" ht="12.75" customHeight="1" x14ac:dyDescent="0.2"/>
    <row r="136632" ht="12.75" customHeight="1" x14ac:dyDescent="0.2"/>
    <row r="136633" ht="12.75" customHeight="1" x14ac:dyDescent="0.2"/>
    <row r="136634" ht="12.75" customHeight="1" x14ac:dyDescent="0.2"/>
    <row r="136635" ht="12.75" customHeight="1" x14ac:dyDescent="0.2"/>
    <row r="136636" ht="12.75" customHeight="1" x14ac:dyDescent="0.2"/>
    <row r="136637" ht="12.75" customHeight="1" x14ac:dyDescent="0.2"/>
    <row r="136638" ht="12.75" customHeight="1" x14ac:dyDescent="0.2"/>
    <row r="136639" ht="12.75" customHeight="1" x14ac:dyDescent="0.2"/>
    <row r="136640" ht="12.75" customHeight="1" x14ac:dyDescent="0.2"/>
    <row r="136641" ht="12.75" customHeight="1" x14ac:dyDescent="0.2"/>
    <row r="136642" ht="12.75" customHeight="1" x14ac:dyDescent="0.2"/>
    <row r="136643" ht="12.75" customHeight="1" x14ac:dyDescent="0.2"/>
    <row r="136644" ht="12.75" customHeight="1" x14ac:dyDescent="0.2"/>
    <row r="136645" ht="12.75" customHeight="1" x14ac:dyDescent="0.2"/>
    <row r="136646" ht="12.75" customHeight="1" x14ac:dyDescent="0.2"/>
    <row r="136647" ht="12.75" customHeight="1" x14ac:dyDescent="0.2"/>
    <row r="136648" ht="12.75" customHeight="1" x14ac:dyDescent="0.2"/>
    <row r="136649" ht="12.75" customHeight="1" x14ac:dyDescent="0.2"/>
    <row r="136650" ht="12.75" customHeight="1" x14ac:dyDescent="0.2"/>
    <row r="136651" ht="12.75" customHeight="1" x14ac:dyDescent="0.2"/>
    <row r="136652" ht="12.75" customHeight="1" x14ac:dyDescent="0.2"/>
    <row r="136653" ht="12.75" customHeight="1" x14ac:dyDescent="0.2"/>
    <row r="136654" ht="12.75" customHeight="1" x14ac:dyDescent="0.2"/>
    <row r="136655" ht="12.75" customHeight="1" x14ac:dyDescent="0.2"/>
    <row r="136656" ht="12.75" customHeight="1" x14ac:dyDescent="0.2"/>
    <row r="136657" ht="12.75" customHeight="1" x14ac:dyDescent="0.2"/>
    <row r="136658" ht="12.75" customHeight="1" x14ac:dyDescent="0.2"/>
    <row r="136659" ht="12.75" customHeight="1" x14ac:dyDescent="0.2"/>
    <row r="136660" ht="12.75" customHeight="1" x14ac:dyDescent="0.2"/>
    <row r="136661" ht="12.75" customHeight="1" x14ac:dyDescent="0.2"/>
    <row r="136662" ht="12.75" customHeight="1" x14ac:dyDescent="0.2"/>
    <row r="136663" ht="12.75" customHeight="1" x14ac:dyDescent="0.2"/>
    <row r="136664" ht="12.75" customHeight="1" x14ac:dyDescent="0.2"/>
    <row r="136665" ht="12.75" customHeight="1" x14ac:dyDescent="0.2"/>
    <row r="136666" ht="12.75" customHeight="1" x14ac:dyDescent="0.2"/>
    <row r="136667" ht="12.75" customHeight="1" x14ac:dyDescent="0.2"/>
    <row r="136668" ht="12.75" customHeight="1" x14ac:dyDescent="0.2"/>
    <row r="136669" ht="12.75" customHeight="1" x14ac:dyDescent="0.2"/>
    <row r="136670" ht="12.75" customHeight="1" x14ac:dyDescent="0.2"/>
    <row r="136671" ht="12.75" customHeight="1" x14ac:dyDescent="0.2"/>
    <row r="136672" ht="12.75" customHeight="1" x14ac:dyDescent="0.2"/>
    <row r="136673" ht="12.75" customHeight="1" x14ac:dyDescent="0.2"/>
    <row r="136674" ht="12.75" customHeight="1" x14ac:dyDescent="0.2"/>
    <row r="136675" ht="12.75" customHeight="1" x14ac:dyDescent="0.2"/>
    <row r="136676" ht="12.75" customHeight="1" x14ac:dyDescent="0.2"/>
    <row r="136677" ht="12.75" customHeight="1" x14ac:dyDescent="0.2"/>
    <row r="136678" ht="12.75" customHeight="1" x14ac:dyDescent="0.2"/>
    <row r="136679" ht="12.75" customHeight="1" x14ac:dyDescent="0.2"/>
    <row r="136680" ht="12.75" customHeight="1" x14ac:dyDescent="0.2"/>
    <row r="136681" ht="12.75" customHeight="1" x14ac:dyDescent="0.2"/>
    <row r="136682" ht="12.75" customHeight="1" x14ac:dyDescent="0.2"/>
    <row r="136683" ht="12.75" customHeight="1" x14ac:dyDescent="0.2"/>
    <row r="136684" ht="12.75" customHeight="1" x14ac:dyDescent="0.2"/>
    <row r="136685" ht="12.75" customHeight="1" x14ac:dyDescent="0.2"/>
    <row r="136686" ht="12.75" customHeight="1" x14ac:dyDescent="0.2"/>
    <row r="136687" ht="12.75" customHeight="1" x14ac:dyDescent="0.2"/>
    <row r="136688" ht="12.75" customHeight="1" x14ac:dyDescent="0.2"/>
    <row r="136689" ht="12.75" customHeight="1" x14ac:dyDescent="0.2"/>
    <row r="136690" ht="12.75" customHeight="1" x14ac:dyDescent="0.2"/>
    <row r="136691" ht="12.75" customHeight="1" x14ac:dyDescent="0.2"/>
    <row r="136692" ht="12.75" customHeight="1" x14ac:dyDescent="0.2"/>
    <row r="136693" ht="12.75" customHeight="1" x14ac:dyDescent="0.2"/>
    <row r="136694" ht="12.75" customHeight="1" x14ac:dyDescent="0.2"/>
    <row r="136695" ht="12.75" customHeight="1" x14ac:dyDescent="0.2"/>
    <row r="136696" ht="12.75" customHeight="1" x14ac:dyDescent="0.2"/>
    <row r="136697" ht="12.75" customHeight="1" x14ac:dyDescent="0.2"/>
    <row r="136698" ht="12.75" customHeight="1" x14ac:dyDescent="0.2"/>
    <row r="136699" ht="12.75" customHeight="1" x14ac:dyDescent="0.2"/>
    <row r="136700" ht="12.75" customHeight="1" x14ac:dyDescent="0.2"/>
    <row r="136701" ht="12.75" customHeight="1" x14ac:dyDescent="0.2"/>
    <row r="136702" ht="12.75" customHeight="1" x14ac:dyDescent="0.2"/>
    <row r="136703" ht="12.75" customHeight="1" x14ac:dyDescent="0.2"/>
    <row r="136704" ht="12.75" customHeight="1" x14ac:dyDescent="0.2"/>
    <row r="136705" ht="12.75" customHeight="1" x14ac:dyDescent="0.2"/>
    <row r="136706" ht="12.75" customHeight="1" x14ac:dyDescent="0.2"/>
    <row r="136707" ht="12.75" customHeight="1" x14ac:dyDescent="0.2"/>
    <row r="136708" ht="12.75" customHeight="1" x14ac:dyDescent="0.2"/>
    <row r="136709" ht="12.75" customHeight="1" x14ac:dyDescent="0.2"/>
    <row r="136710" ht="12.75" customHeight="1" x14ac:dyDescent="0.2"/>
    <row r="136711" ht="12.75" customHeight="1" x14ac:dyDescent="0.2"/>
    <row r="136712" ht="12.75" customHeight="1" x14ac:dyDescent="0.2"/>
    <row r="136713" ht="12.75" customHeight="1" x14ac:dyDescent="0.2"/>
    <row r="136714" ht="12.75" customHeight="1" x14ac:dyDescent="0.2"/>
    <row r="136715" ht="12.75" customHeight="1" x14ac:dyDescent="0.2"/>
    <row r="136716" ht="12.75" customHeight="1" x14ac:dyDescent="0.2"/>
    <row r="136717" ht="12.75" customHeight="1" x14ac:dyDescent="0.2"/>
    <row r="136718" ht="12.75" customHeight="1" x14ac:dyDescent="0.2"/>
    <row r="136719" ht="12.75" customHeight="1" x14ac:dyDescent="0.2"/>
    <row r="136720" ht="12.75" customHeight="1" x14ac:dyDescent="0.2"/>
    <row r="136721" ht="12.75" customHeight="1" x14ac:dyDescent="0.2"/>
    <row r="136722" ht="12.75" customHeight="1" x14ac:dyDescent="0.2"/>
    <row r="136723" ht="12.75" customHeight="1" x14ac:dyDescent="0.2"/>
    <row r="136724" ht="12.75" customHeight="1" x14ac:dyDescent="0.2"/>
    <row r="136725" ht="12.75" customHeight="1" x14ac:dyDescent="0.2"/>
    <row r="136726" ht="12.75" customHeight="1" x14ac:dyDescent="0.2"/>
    <row r="136727" ht="12.75" customHeight="1" x14ac:dyDescent="0.2"/>
    <row r="136728" ht="12.75" customHeight="1" x14ac:dyDescent="0.2"/>
    <row r="136729" ht="12.75" customHeight="1" x14ac:dyDescent="0.2"/>
    <row r="136730" ht="12.75" customHeight="1" x14ac:dyDescent="0.2"/>
    <row r="136731" ht="12.75" customHeight="1" x14ac:dyDescent="0.2"/>
    <row r="136732" ht="12.75" customHeight="1" x14ac:dyDescent="0.2"/>
    <row r="136733" ht="12.75" customHeight="1" x14ac:dyDescent="0.2"/>
    <row r="136734" ht="12.75" customHeight="1" x14ac:dyDescent="0.2"/>
    <row r="136735" ht="12.75" customHeight="1" x14ac:dyDescent="0.2"/>
    <row r="136736" ht="12.75" customHeight="1" x14ac:dyDescent="0.2"/>
    <row r="136737" ht="12.75" customHeight="1" x14ac:dyDescent="0.2"/>
    <row r="136738" ht="12.75" customHeight="1" x14ac:dyDescent="0.2"/>
    <row r="136739" ht="12.75" customHeight="1" x14ac:dyDescent="0.2"/>
    <row r="136740" ht="12.75" customHeight="1" x14ac:dyDescent="0.2"/>
    <row r="136741" ht="12.75" customHeight="1" x14ac:dyDescent="0.2"/>
    <row r="136742" ht="12.75" customHeight="1" x14ac:dyDescent="0.2"/>
    <row r="136743" ht="12.75" customHeight="1" x14ac:dyDescent="0.2"/>
    <row r="136744" ht="12.75" customHeight="1" x14ac:dyDescent="0.2"/>
    <row r="136745" ht="12.75" customHeight="1" x14ac:dyDescent="0.2"/>
    <row r="136746" ht="12.75" customHeight="1" x14ac:dyDescent="0.2"/>
    <row r="136747" ht="12.75" customHeight="1" x14ac:dyDescent="0.2"/>
    <row r="136748" ht="12.75" customHeight="1" x14ac:dyDescent="0.2"/>
    <row r="136749" ht="12.75" customHeight="1" x14ac:dyDescent="0.2"/>
    <row r="136750" ht="12.75" customHeight="1" x14ac:dyDescent="0.2"/>
    <row r="136751" ht="12.75" customHeight="1" x14ac:dyDescent="0.2"/>
    <row r="136752" ht="12.75" customHeight="1" x14ac:dyDescent="0.2"/>
    <row r="136753" ht="12.75" customHeight="1" x14ac:dyDescent="0.2"/>
    <row r="136754" ht="12.75" customHeight="1" x14ac:dyDescent="0.2"/>
    <row r="136755" ht="12.75" customHeight="1" x14ac:dyDescent="0.2"/>
    <row r="136756" ht="12.75" customHeight="1" x14ac:dyDescent="0.2"/>
    <row r="136757" ht="12.75" customHeight="1" x14ac:dyDescent="0.2"/>
    <row r="136758" ht="12.75" customHeight="1" x14ac:dyDescent="0.2"/>
    <row r="136759" ht="12.75" customHeight="1" x14ac:dyDescent="0.2"/>
    <row r="136760" ht="12.75" customHeight="1" x14ac:dyDescent="0.2"/>
    <row r="136761" ht="12.75" customHeight="1" x14ac:dyDescent="0.2"/>
    <row r="136762" ht="12.75" customHeight="1" x14ac:dyDescent="0.2"/>
    <row r="136763" ht="12.75" customHeight="1" x14ac:dyDescent="0.2"/>
    <row r="136764" ht="12.75" customHeight="1" x14ac:dyDescent="0.2"/>
    <row r="136765" ht="12.75" customHeight="1" x14ac:dyDescent="0.2"/>
    <row r="136766" ht="12.75" customHeight="1" x14ac:dyDescent="0.2"/>
    <row r="136767" ht="12.75" customHeight="1" x14ac:dyDescent="0.2"/>
    <row r="136768" ht="12.75" customHeight="1" x14ac:dyDescent="0.2"/>
    <row r="136769" ht="12.75" customHeight="1" x14ac:dyDescent="0.2"/>
    <row r="136770" ht="12.75" customHeight="1" x14ac:dyDescent="0.2"/>
    <row r="136771" ht="12.75" customHeight="1" x14ac:dyDescent="0.2"/>
    <row r="136772" ht="12.75" customHeight="1" x14ac:dyDescent="0.2"/>
    <row r="136773" ht="12.75" customHeight="1" x14ac:dyDescent="0.2"/>
    <row r="136774" ht="12.75" customHeight="1" x14ac:dyDescent="0.2"/>
    <row r="136775" ht="12.75" customHeight="1" x14ac:dyDescent="0.2"/>
    <row r="136776" ht="12.75" customHeight="1" x14ac:dyDescent="0.2"/>
    <row r="136777" ht="12.75" customHeight="1" x14ac:dyDescent="0.2"/>
    <row r="136778" ht="12.75" customHeight="1" x14ac:dyDescent="0.2"/>
    <row r="136779" ht="12.75" customHeight="1" x14ac:dyDescent="0.2"/>
    <row r="136780" ht="12.75" customHeight="1" x14ac:dyDescent="0.2"/>
    <row r="136781" ht="12.75" customHeight="1" x14ac:dyDescent="0.2"/>
    <row r="136782" ht="12.75" customHeight="1" x14ac:dyDescent="0.2"/>
    <row r="136783" ht="12.75" customHeight="1" x14ac:dyDescent="0.2"/>
    <row r="136784" ht="12.75" customHeight="1" x14ac:dyDescent="0.2"/>
    <row r="136785" ht="12.75" customHeight="1" x14ac:dyDescent="0.2"/>
    <row r="136786" ht="12.75" customHeight="1" x14ac:dyDescent="0.2"/>
    <row r="136787" ht="12.75" customHeight="1" x14ac:dyDescent="0.2"/>
    <row r="136788" ht="12.75" customHeight="1" x14ac:dyDescent="0.2"/>
    <row r="136789" ht="12.75" customHeight="1" x14ac:dyDescent="0.2"/>
    <row r="136790" ht="12.75" customHeight="1" x14ac:dyDescent="0.2"/>
    <row r="136791" ht="12.75" customHeight="1" x14ac:dyDescent="0.2"/>
    <row r="136792" ht="12.75" customHeight="1" x14ac:dyDescent="0.2"/>
    <row r="136793" ht="12.75" customHeight="1" x14ac:dyDescent="0.2"/>
    <row r="136794" ht="12.75" customHeight="1" x14ac:dyDescent="0.2"/>
    <row r="136795" ht="12.75" customHeight="1" x14ac:dyDescent="0.2"/>
    <row r="136796" ht="12.75" customHeight="1" x14ac:dyDescent="0.2"/>
    <row r="136797" ht="12.75" customHeight="1" x14ac:dyDescent="0.2"/>
    <row r="136798" ht="12.75" customHeight="1" x14ac:dyDescent="0.2"/>
    <row r="136799" ht="12.75" customHeight="1" x14ac:dyDescent="0.2"/>
    <row r="136800" ht="12.75" customHeight="1" x14ac:dyDescent="0.2"/>
    <row r="136801" ht="12.75" customHeight="1" x14ac:dyDescent="0.2"/>
    <row r="136802" ht="12.75" customHeight="1" x14ac:dyDescent="0.2"/>
    <row r="136803" ht="12.75" customHeight="1" x14ac:dyDescent="0.2"/>
    <row r="136804" ht="12.75" customHeight="1" x14ac:dyDescent="0.2"/>
    <row r="136805" ht="12.75" customHeight="1" x14ac:dyDescent="0.2"/>
    <row r="136806" ht="12.75" customHeight="1" x14ac:dyDescent="0.2"/>
    <row r="136807" ht="12.75" customHeight="1" x14ac:dyDescent="0.2"/>
    <row r="136808" ht="12.75" customHeight="1" x14ac:dyDescent="0.2"/>
    <row r="136809" ht="12.75" customHeight="1" x14ac:dyDescent="0.2"/>
    <row r="136810" ht="12.75" customHeight="1" x14ac:dyDescent="0.2"/>
    <row r="136811" ht="12.75" customHeight="1" x14ac:dyDescent="0.2"/>
    <row r="136812" ht="12.75" customHeight="1" x14ac:dyDescent="0.2"/>
    <row r="136813" ht="12.75" customHeight="1" x14ac:dyDescent="0.2"/>
    <row r="136814" ht="12.75" customHeight="1" x14ac:dyDescent="0.2"/>
    <row r="136815" ht="12.75" customHeight="1" x14ac:dyDescent="0.2"/>
    <row r="136816" ht="12.75" customHeight="1" x14ac:dyDescent="0.2"/>
    <row r="136817" ht="12.75" customHeight="1" x14ac:dyDescent="0.2"/>
    <row r="136818" ht="12.75" customHeight="1" x14ac:dyDescent="0.2"/>
    <row r="136819" ht="12.75" customHeight="1" x14ac:dyDescent="0.2"/>
    <row r="136820" ht="12.75" customHeight="1" x14ac:dyDescent="0.2"/>
    <row r="136821" ht="12.75" customHeight="1" x14ac:dyDescent="0.2"/>
    <row r="136822" ht="12.75" customHeight="1" x14ac:dyDescent="0.2"/>
    <row r="136823" ht="12.75" customHeight="1" x14ac:dyDescent="0.2"/>
    <row r="136824" ht="12.75" customHeight="1" x14ac:dyDescent="0.2"/>
    <row r="136825" ht="12.75" customHeight="1" x14ac:dyDescent="0.2"/>
    <row r="136826" ht="12.75" customHeight="1" x14ac:dyDescent="0.2"/>
    <row r="136827" ht="12.75" customHeight="1" x14ac:dyDescent="0.2"/>
    <row r="136828" ht="12.75" customHeight="1" x14ac:dyDescent="0.2"/>
    <row r="136829" ht="12.75" customHeight="1" x14ac:dyDescent="0.2"/>
    <row r="136830" ht="12.75" customHeight="1" x14ac:dyDescent="0.2"/>
    <row r="136831" ht="12.75" customHeight="1" x14ac:dyDescent="0.2"/>
    <row r="136832" ht="12.75" customHeight="1" x14ac:dyDescent="0.2"/>
    <row r="136833" ht="12.75" customHeight="1" x14ac:dyDescent="0.2"/>
    <row r="136834" ht="12.75" customHeight="1" x14ac:dyDescent="0.2"/>
    <row r="136835" ht="12.75" customHeight="1" x14ac:dyDescent="0.2"/>
    <row r="136836" ht="12.75" customHeight="1" x14ac:dyDescent="0.2"/>
    <row r="136837" ht="12.75" customHeight="1" x14ac:dyDescent="0.2"/>
    <row r="136838" ht="12.75" customHeight="1" x14ac:dyDescent="0.2"/>
    <row r="136839" ht="12.75" customHeight="1" x14ac:dyDescent="0.2"/>
    <row r="136840" ht="12.75" customHeight="1" x14ac:dyDescent="0.2"/>
    <row r="136841" ht="12.75" customHeight="1" x14ac:dyDescent="0.2"/>
    <row r="136842" ht="12.75" customHeight="1" x14ac:dyDescent="0.2"/>
    <row r="136843" ht="12.75" customHeight="1" x14ac:dyDescent="0.2"/>
    <row r="136844" ht="12.75" customHeight="1" x14ac:dyDescent="0.2"/>
    <row r="136845" ht="12.75" customHeight="1" x14ac:dyDescent="0.2"/>
    <row r="136846" ht="12.75" customHeight="1" x14ac:dyDescent="0.2"/>
    <row r="136847" ht="12.75" customHeight="1" x14ac:dyDescent="0.2"/>
    <row r="136848" ht="12.75" customHeight="1" x14ac:dyDescent="0.2"/>
    <row r="136849" ht="12.75" customHeight="1" x14ac:dyDescent="0.2"/>
    <row r="136850" ht="12.75" customHeight="1" x14ac:dyDescent="0.2"/>
    <row r="136851" ht="12.75" customHeight="1" x14ac:dyDescent="0.2"/>
    <row r="136852" ht="12.75" customHeight="1" x14ac:dyDescent="0.2"/>
    <row r="136853" ht="12.75" customHeight="1" x14ac:dyDescent="0.2"/>
    <row r="136854" ht="12.75" customHeight="1" x14ac:dyDescent="0.2"/>
    <row r="136855" ht="12.75" customHeight="1" x14ac:dyDescent="0.2"/>
    <row r="136856" ht="12.75" customHeight="1" x14ac:dyDescent="0.2"/>
    <row r="136857" ht="12.75" customHeight="1" x14ac:dyDescent="0.2"/>
    <row r="136858" ht="12.75" customHeight="1" x14ac:dyDescent="0.2"/>
    <row r="136859" ht="12.75" customHeight="1" x14ac:dyDescent="0.2"/>
    <row r="136860" ht="12.75" customHeight="1" x14ac:dyDescent="0.2"/>
    <row r="136861" ht="12.75" customHeight="1" x14ac:dyDescent="0.2"/>
    <row r="136862" ht="12.75" customHeight="1" x14ac:dyDescent="0.2"/>
    <row r="136863" ht="12.75" customHeight="1" x14ac:dyDescent="0.2"/>
    <row r="136864" ht="12.75" customHeight="1" x14ac:dyDescent="0.2"/>
    <row r="136865" ht="12.75" customHeight="1" x14ac:dyDescent="0.2"/>
    <row r="136866" ht="12.75" customHeight="1" x14ac:dyDescent="0.2"/>
    <row r="136867" ht="12.75" customHeight="1" x14ac:dyDescent="0.2"/>
    <row r="136868" ht="12.75" customHeight="1" x14ac:dyDescent="0.2"/>
    <row r="136869" ht="12.75" customHeight="1" x14ac:dyDescent="0.2"/>
    <row r="136870" ht="12.75" customHeight="1" x14ac:dyDescent="0.2"/>
    <row r="136871" ht="12.75" customHeight="1" x14ac:dyDescent="0.2"/>
    <row r="136872" ht="12.75" customHeight="1" x14ac:dyDescent="0.2"/>
    <row r="136873" ht="12.75" customHeight="1" x14ac:dyDescent="0.2"/>
    <row r="136874" ht="12.75" customHeight="1" x14ac:dyDescent="0.2"/>
    <row r="136875" ht="12.75" customHeight="1" x14ac:dyDescent="0.2"/>
    <row r="136876" ht="12.75" customHeight="1" x14ac:dyDescent="0.2"/>
    <row r="136877" ht="12.75" customHeight="1" x14ac:dyDescent="0.2"/>
    <row r="136878" ht="12.75" customHeight="1" x14ac:dyDescent="0.2"/>
    <row r="136879" ht="12.75" customHeight="1" x14ac:dyDescent="0.2"/>
    <row r="136880" ht="12.75" customHeight="1" x14ac:dyDescent="0.2"/>
    <row r="136881" ht="12.75" customHeight="1" x14ac:dyDescent="0.2"/>
    <row r="136882" ht="12.75" customHeight="1" x14ac:dyDescent="0.2"/>
    <row r="136883" ht="12.75" customHeight="1" x14ac:dyDescent="0.2"/>
    <row r="136884" ht="12.75" customHeight="1" x14ac:dyDescent="0.2"/>
    <row r="136885" ht="12.75" customHeight="1" x14ac:dyDescent="0.2"/>
    <row r="136886" ht="12.75" customHeight="1" x14ac:dyDescent="0.2"/>
    <row r="136887" ht="12.75" customHeight="1" x14ac:dyDescent="0.2"/>
    <row r="136888" ht="12.75" customHeight="1" x14ac:dyDescent="0.2"/>
    <row r="136889" ht="12.75" customHeight="1" x14ac:dyDescent="0.2"/>
    <row r="136890" ht="12.75" customHeight="1" x14ac:dyDescent="0.2"/>
    <row r="136891" ht="12.75" customHeight="1" x14ac:dyDescent="0.2"/>
    <row r="136892" ht="12.75" customHeight="1" x14ac:dyDescent="0.2"/>
    <row r="136893" ht="12.75" customHeight="1" x14ac:dyDescent="0.2"/>
    <row r="136894" ht="12.75" customHeight="1" x14ac:dyDescent="0.2"/>
    <row r="136895" ht="12.75" customHeight="1" x14ac:dyDescent="0.2"/>
    <row r="136896" ht="12.75" customHeight="1" x14ac:dyDescent="0.2"/>
    <row r="136897" ht="12.75" customHeight="1" x14ac:dyDescent="0.2"/>
    <row r="136898" ht="12.75" customHeight="1" x14ac:dyDescent="0.2"/>
    <row r="136899" ht="12.75" customHeight="1" x14ac:dyDescent="0.2"/>
    <row r="136900" ht="12.75" customHeight="1" x14ac:dyDescent="0.2"/>
    <row r="136901" ht="12.75" customHeight="1" x14ac:dyDescent="0.2"/>
    <row r="136902" ht="12.75" customHeight="1" x14ac:dyDescent="0.2"/>
    <row r="136903" ht="12.75" customHeight="1" x14ac:dyDescent="0.2"/>
    <row r="136904" ht="12.75" customHeight="1" x14ac:dyDescent="0.2"/>
    <row r="136905" ht="12.75" customHeight="1" x14ac:dyDescent="0.2"/>
    <row r="136906" ht="12.75" customHeight="1" x14ac:dyDescent="0.2"/>
    <row r="136907" ht="12.75" customHeight="1" x14ac:dyDescent="0.2"/>
    <row r="136908" ht="12.75" customHeight="1" x14ac:dyDescent="0.2"/>
    <row r="136909" ht="12.75" customHeight="1" x14ac:dyDescent="0.2"/>
    <row r="136910" ht="12.75" customHeight="1" x14ac:dyDescent="0.2"/>
    <row r="136911" ht="12.75" customHeight="1" x14ac:dyDescent="0.2"/>
    <row r="136912" ht="12.75" customHeight="1" x14ac:dyDescent="0.2"/>
    <row r="136913" ht="12.75" customHeight="1" x14ac:dyDescent="0.2"/>
    <row r="136914" ht="12.75" customHeight="1" x14ac:dyDescent="0.2"/>
    <row r="136915" ht="12.75" customHeight="1" x14ac:dyDescent="0.2"/>
    <row r="136916" ht="12.75" customHeight="1" x14ac:dyDescent="0.2"/>
    <row r="136917" ht="12.75" customHeight="1" x14ac:dyDescent="0.2"/>
    <row r="136918" ht="12.75" customHeight="1" x14ac:dyDescent="0.2"/>
    <row r="136919" ht="12.75" customHeight="1" x14ac:dyDescent="0.2"/>
    <row r="136920" ht="12.75" customHeight="1" x14ac:dyDescent="0.2"/>
    <row r="136921" ht="12.75" customHeight="1" x14ac:dyDescent="0.2"/>
    <row r="136922" ht="12.75" customHeight="1" x14ac:dyDescent="0.2"/>
    <row r="136923" ht="12.75" customHeight="1" x14ac:dyDescent="0.2"/>
    <row r="136924" ht="12.75" customHeight="1" x14ac:dyDescent="0.2"/>
    <row r="136925" ht="12.75" customHeight="1" x14ac:dyDescent="0.2"/>
    <row r="136926" ht="12.75" customHeight="1" x14ac:dyDescent="0.2"/>
    <row r="136927" ht="12.75" customHeight="1" x14ac:dyDescent="0.2"/>
    <row r="136928" ht="12.75" customHeight="1" x14ac:dyDescent="0.2"/>
    <row r="136929" ht="12.75" customHeight="1" x14ac:dyDescent="0.2"/>
    <row r="136930" ht="12.75" customHeight="1" x14ac:dyDescent="0.2"/>
    <row r="136931" ht="12.75" customHeight="1" x14ac:dyDescent="0.2"/>
    <row r="136932" ht="12.75" customHeight="1" x14ac:dyDescent="0.2"/>
    <row r="136933" ht="12.75" customHeight="1" x14ac:dyDescent="0.2"/>
    <row r="136934" ht="12.75" customHeight="1" x14ac:dyDescent="0.2"/>
    <row r="136935" ht="12.75" customHeight="1" x14ac:dyDescent="0.2"/>
    <row r="136936" ht="12.75" customHeight="1" x14ac:dyDescent="0.2"/>
    <row r="136937" ht="12.75" customHeight="1" x14ac:dyDescent="0.2"/>
    <row r="136938" ht="12.75" customHeight="1" x14ac:dyDescent="0.2"/>
    <row r="136939" ht="12.75" customHeight="1" x14ac:dyDescent="0.2"/>
    <row r="136940" ht="12.75" customHeight="1" x14ac:dyDescent="0.2"/>
    <row r="136941" ht="12.75" customHeight="1" x14ac:dyDescent="0.2"/>
    <row r="136942" ht="12.75" customHeight="1" x14ac:dyDescent="0.2"/>
    <row r="136943" ht="12.75" customHeight="1" x14ac:dyDescent="0.2"/>
    <row r="136944" ht="12.75" customHeight="1" x14ac:dyDescent="0.2"/>
    <row r="136945" ht="12.75" customHeight="1" x14ac:dyDescent="0.2"/>
    <row r="136946" ht="12.75" customHeight="1" x14ac:dyDescent="0.2"/>
    <row r="136947" ht="12.75" customHeight="1" x14ac:dyDescent="0.2"/>
    <row r="136948" ht="12.75" customHeight="1" x14ac:dyDescent="0.2"/>
    <row r="136949" ht="12.75" customHeight="1" x14ac:dyDescent="0.2"/>
    <row r="136950" ht="12.75" customHeight="1" x14ac:dyDescent="0.2"/>
    <row r="136951" ht="12.75" customHeight="1" x14ac:dyDescent="0.2"/>
    <row r="136952" ht="12.75" customHeight="1" x14ac:dyDescent="0.2"/>
    <row r="136953" ht="12.75" customHeight="1" x14ac:dyDescent="0.2"/>
    <row r="136954" ht="12.75" customHeight="1" x14ac:dyDescent="0.2"/>
    <row r="136955" ht="12.75" customHeight="1" x14ac:dyDescent="0.2"/>
    <row r="136956" ht="12.75" customHeight="1" x14ac:dyDescent="0.2"/>
    <row r="136957" ht="12.75" customHeight="1" x14ac:dyDescent="0.2"/>
    <row r="136958" ht="12.75" customHeight="1" x14ac:dyDescent="0.2"/>
    <row r="136959" ht="12.75" customHeight="1" x14ac:dyDescent="0.2"/>
    <row r="136960" ht="12.75" customHeight="1" x14ac:dyDescent="0.2"/>
    <row r="136961" ht="12.75" customHeight="1" x14ac:dyDescent="0.2"/>
    <row r="136962" ht="12.75" customHeight="1" x14ac:dyDescent="0.2"/>
    <row r="136963" ht="12.75" customHeight="1" x14ac:dyDescent="0.2"/>
    <row r="136964" ht="12.75" customHeight="1" x14ac:dyDescent="0.2"/>
    <row r="136965" ht="12.75" customHeight="1" x14ac:dyDescent="0.2"/>
    <row r="136966" ht="12.75" customHeight="1" x14ac:dyDescent="0.2"/>
    <row r="136967" ht="12.75" customHeight="1" x14ac:dyDescent="0.2"/>
    <row r="136968" ht="12.75" customHeight="1" x14ac:dyDescent="0.2"/>
    <row r="136969" ht="12.75" customHeight="1" x14ac:dyDescent="0.2"/>
    <row r="136970" ht="12.75" customHeight="1" x14ac:dyDescent="0.2"/>
    <row r="136971" ht="12.75" customHeight="1" x14ac:dyDescent="0.2"/>
    <row r="136972" ht="12.75" customHeight="1" x14ac:dyDescent="0.2"/>
    <row r="136973" ht="12.75" customHeight="1" x14ac:dyDescent="0.2"/>
    <row r="136974" ht="12.75" customHeight="1" x14ac:dyDescent="0.2"/>
    <row r="136975" ht="12.75" customHeight="1" x14ac:dyDescent="0.2"/>
    <row r="136976" ht="12.75" customHeight="1" x14ac:dyDescent="0.2"/>
    <row r="136977" ht="12.75" customHeight="1" x14ac:dyDescent="0.2"/>
    <row r="136978" ht="12.75" customHeight="1" x14ac:dyDescent="0.2"/>
    <row r="136979" ht="12.75" customHeight="1" x14ac:dyDescent="0.2"/>
    <row r="136980" ht="12.75" customHeight="1" x14ac:dyDescent="0.2"/>
    <row r="136981" ht="12.75" customHeight="1" x14ac:dyDescent="0.2"/>
    <row r="136982" ht="12.75" customHeight="1" x14ac:dyDescent="0.2"/>
    <row r="136983" ht="12.75" customHeight="1" x14ac:dyDescent="0.2"/>
    <row r="136984" ht="12.75" customHeight="1" x14ac:dyDescent="0.2"/>
    <row r="136985" ht="12.75" customHeight="1" x14ac:dyDescent="0.2"/>
    <row r="136986" ht="12.75" customHeight="1" x14ac:dyDescent="0.2"/>
    <row r="136987" ht="12.75" customHeight="1" x14ac:dyDescent="0.2"/>
    <row r="136988" ht="12.75" customHeight="1" x14ac:dyDescent="0.2"/>
    <row r="136989" ht="12.75" customHeight="1" x14ac:dyDescent="0.2"/>
    <row r="136990" ht="12.75" customHeight="1" x14ac:dyDescent="0.2"/>
    <row r="136991" ht="12.75" customHeight="1" x14ac:dyDescent="0.2"/>
    <row r="136992" ht="12.75" customHeight="1" x14ac:dyDescent="0.2"/>
    <row r="136993" ht="12.75" customHeight="1" x14ac:dyDescent="0.2"/>
    <row r="136994" ht="12.75" customHeight="1" x14ac:dyDescent="0.2"/>
    <row r="136995" ht="12.75" customHeight="1" x14ac:dyDescent="0.2"/>
    <row r="136996" ht="12.75" customHeight="1" x14ac:dyDescent="0.2"/>
    <row r="136997" ht="12.75" customHeight="1" x14ac:dyDescent="0.2"/>
    <row r="136998" ht="12.75" customHeight="1" x14ac:dyDescent="0.2"/>
    <row r="136999" ht="12.75" customHeight="1" x14ac:dyDescent="0.2"/>
    <row r="137000" ht="12.75" customHeight="1" x14ac:dyDescent="0.2"/>
    <row r="137001" ht="12.75" customHeight="1" x14ac:dyDescent="0.2"/>
    <row r="137002" ht="12.75" customHeight="1" x14ac:dyDescent="0.2"/>
    <row r="137003" ht="12.75" customHeight="1" x14ac:dyDescent="0.2"/>
    <row r="137004" ht="12.75" customHeight="1" x14ac:dyDescent="0.2"/>
    <row r="137005" ht="12.75" customHeight="1" x14ac:dyDescent="0.2"/>
    <row r="137006" ht="12.75" customHeight="1" x14ac:dyDescent="0.2"/>
    <row r="137007" ht="12.75" customHeight="1" x14ac:dyDescent="0.2"/>
    <row r="137008" ht="12.75" customHeight="1" x14ac:dyDescent="0.2"/>
    <row r="137009" ht="12.75" customHeight="1" x14ac:dyDescent="0.2"/>
    <row r="137010" ht="12.75" customHeight="1" x14ac:dyDescent="0.2"/>
    <row r="137011" ht="12.75" customHeight="1" x14ac:dyDescent="0.2"/>
    <row r="137012" ht="12.75" customHeight="1" x14ac:dyDescent="0.2"/>
    <row r="137013" ht="12.75" customHeight="1" x14ac:dyDescent="0.2"/>
    <row r="137014" ht="12.75" customHeight="1" x14ac:dyDescent="0.2"/>
    <row r="137015" ht="12.75" customHeight="1" x14ac:dyDescent="0.2"/>
    <row r="137016" ht="12.75" customHeight="1" x14ac:dyDescent="0.2"/>
    <row r="137017" ht="12.75" customHeight="1" x14ac:dyDescent="0.2"/>
    <row r="137018" ht="12.75" customHeight="1" x14ac:dyDescent="0.2"/>
    <row r="137019" ht="12.75" customHeight="1" x14ac:dyDescent="0.2"/>
    <row r="137020" ht="12.75" customHeight="1" x14ac:dyDescent="0.2"/>
    <row r="137021" ht="12.75" customHeight="1" x14ac:dyDescent="0.2"/>
    <row r="137022" ht="12.75" customHeight="1" x14ac:dyDescent="0.2"/>
    <row r="137023" ht="12.75" customHeight="1" x14ac:dyDescent="0.2"/>
    <row r="137024" ht="12.75" customHeight="1" x14ac:dyDescent="0.2"/>
    <row r="137025" ht="12.75" customHeight="1" x14ac:dyDescent="0.2"/>
    <row r="137026" ht="12.75" customHeight="1" x14ac:dyDescent="0.2"/>
    <row r="137027" ht="12.75" customHeight="1" x14ac:dyDescent="0.2"/>
    <row r="137028" ht="12.75" customHeight="1" x14ac:dyDescent="0.2"/>
    <row r="137029" ht="12.75" customHeight="1" x14ac:dyDescent="0.2"/>
    <row r="137030" ht="12.75" customHeight="1" x14ac:dyDescent="0.2"/>
    <row r="137031" ht="12.75" customHeight="1" x14ac:dyDescent="0.2"/>
    <row r="137032" ht="12.75" customHeight="1" x14ac:dyDescent="0.2"/>
    <row r="137033" ht="12.75" customHeight="1" x14ac:dyDescent="0.2"/>
    <row r="137034" ht="12.75" customHeight="1" x14ac:dyDescent="0.2"/>
    <row r="137035" ht="12.75" customHeight="1" x14ac:dyDescent="0.2"/>
    <row r="137036" ht="12.75" customHeight="1" x14ac:dyDescent="0.2"/>
    <row r="137037" ht="12.75" customHeight="1" x14ac:dyDescent="0.2"/>
    <row r="137038" ht="12.75" customHeight="1" x14ac:dyDescent="0.2"/>
    <row r="137039" ht="12.75" customHeight="1" x14ac:dyDescent="0.2"/>
    <row r="137040" ht="12.75" customHeight="1" x14ac:dyDescent="0.2"/>
    <row r="137041" ht="12.75" customHeight="1" x14ac:dyDescent="0.2"/>
    <row r="137042" ht="12.75" customHeight="1" x14ac:dyDescent="0.2"/>
    <row r="137043" ht="12.75" customHeight="1" x14ac:dyDescent="0.2"/>
    <row r="137044" ht="12.75" customHeight="1" x14ac:dyDescent="0.2"/>
    <row r="137045" ht="12.75" customHeight="1" x14ac:dyDescent="0.2"/>
    <row r="137046" ht="12.75" customHeight="1" x14ac:dyDescent="0.2"/>
    <row r="137047" ht="12.75" customHeight="1" x14ac:dyDescent="0.2"/>
    <row r="137048" ht="12.75" customHeight="1" x14ac:dyDescent="0.2"/>
    <row r="137049" ht="12.75" customHeight="1" x14ac:dyDescent="0.2"/>
    <row r="137050" ht="12.75" customHeight="1" x14ac:dyDescent="0.2"/>
    <row r="137051" ht="12.75" customHeight="1" x14ac:dyDescent="0.2"/>
    <row r="137052" ht="12.75" customHeight="1" x14ac:dyDescent="0.2"/>
    <row r="137053" ht="12.75" customHeight="1" x14ac:dyDescent="0.2"/>
    <row r="137054" ht="12.75" customHeight="1" x14ac:dyDescent="0.2"/>
    <row r="137055" ht="12.75" customHeight="1" x14ac:dyDescent="0.2"/>
    <row r="137056" ht="12.75" customHeight="1" x14ac:dyDescent="0.2"/>
    <row r="137057" ht="12.75" customHeight="1" x14ac:dyDescent="0.2"/>
    <row r="137058" ht="12.75" customHeight="1" x14ac:dyDescent="0.2"/>
    <row r="137059" ht="12.75" customHeight="1" x14ac:dyDescent="0.2"/>
    <row r="137060" ht="12.75" customHeight="1" x14ac:dyDescent="0.2"/>
    <row r="137061" ht="12.75" customHeight="1" x14ac:dyDescent="0.2"/>
    <row r="137062" ht="12.75" customHeight="1" x14ac:dyDescent="0.2"/>
    <row r="137063" ht="12.75" customHeight="1" x14ac:dyDescent="0.2"/>
    <row r="137064" ht="12.75" customHeight="1" x14ac:dyDescent="0.2"/>
    <row r="137065" ht="12.75" customHeight="1" x14ac:dyDescent="0.2"/>
    <row r="137066" ht="12.75" customHeight="1" x14ac:dyDescent="0.2"/>
    <row r="137067" ht="12.75" customHeight="1" x14ac:dyDescent="0.2"/>
    <row r="137068" ht="12.75" customHeight="1" x14ac:dyDescent="0.2"/>
    <row r="137069" ht="12.75" customHeight="1" x14ac:dyDescent="0.2"/>
    <row r="137070" ht="12.75" customHeight="1" x14ac:dyDescent="0.2"/>
    <row r="137071" ht="12.75" customHeight="1" x14ac:dyDescent="0.2"/>
    <row r="137072" ht="12.75" customHeight="1" x14ac:dyDescent="0.2"/>
    <row r="137073" ht="12.75" customHeight="1" x14ac:dyDescent="0.2"/>
    <row r="137074" ht="12.75" customHeight="1" x14ac:dyDescent="0.2"/>
    <row r="137075" ht="12.75" customHeight="1" x14ac:dyDescent="0.2"/>
    <row r="137076" ht="12.75" customHeight="1" x14ac:dyDescent="0.2"/>
    <row r="137077" ht="12.75" customHeight="1" x14ac:dyDescent="0.2"/>
    <row r="137078" ht="12.75" customHeight="1" x14ac:dyDescent="0.2"/>
    <row r="137079" ht="12.75" customHeight="1" x14ac:dyDescent="0.2"/>
    <row r="137080" ht="12.75" customHeight="1" x14ac:dyDescent="0.2"/>
    <row r="137081" ht="12.75" customHeight="1" x14ac:dyDescent="0.2"/>
    <row r="137082" ht="12.75" customHeight="1" x14ac:dyDescent="0.2"/>
    <row r="137083" ht="12.75" customHeight="1" x14ac:dyDescent="0.2"/>
    <row r="137084" ht="12.75" customHeight="1" x14ac:dyDescent="0.2"/>
    <row r="137085" ht="12.75" customHeight="1" x14ac:dyDescent="0.2"/>
    <row r="137086" ht="12.75" customHeight="1" x14ac:dyDescent="0.2"/>
    <row r="137087" ht="12.75" customHeight="1" x14ac:dyDescent="0.2"/>
    <row r="137088" ht="12.75" customHeight="1" x14ac:dyDescent="0.2"/>
    <row r="137089" ht="12.75" customHeight="1" x14ac:dyDescent="0.2"/>
    <row r="137090" ht="12.75" customHeight="1" x14ac:dyDescent="0.2"/>
    <row r="137091" ht="12.75" customHeight="1" x14ac:dyDescent="0.2"/>
    <row r="137092" ht="12.75" customHeight="1" x14ac:dyDescent="0.2"/>
    <row r="137093" ht="12.75" customHeight="1" x14ac:dyDescent="0.2"/>
    <row r="137094" ht="12.75" customHeight="1" x14ac:dyDescent="0.2"/>
    <row r="137095" ht="12.75" customHeight="1" x14ac:dyDescent="0.2"/>
    <row r="137096" ht="12.75" customHeight="1" x14ac:dyDescent="0.2"/>
    <row r="137097" ht="12.75" customHeight="1" x14ac:dyDescent="0.2"/>
    <row r="137098" ht="12.75" customHeight="1" x14ac:dyDescent="0.2"/>
    <row r="137099" ht="12.75" customHeight="1" x14ac:dyDescent="0.2"/>
    <row r="137100" ht="12.75" customHeight="1" x14ac:dyDescent="0.2"/>
    <row r="137101" ht="12.75" customHeight="1" x14ac:dyDescent="0.2"/>
    <row r="137102" ht="12.75" customHeight="1" x14ac:dyDescent="0.2"/>
    <row r="137103" ht="12.75" customHeight="1" x14ac:dyDescent="0.2"/>
    <row r="137104" ht="12.75" customHeight="1" x14ac:dyDescent="0.2"/>
    <row r="137105" ht="12.75" customHeight="1" x14ac:dyDescent="0.2"/>
    <row r="137106" ht="12.75" customHeight="1" x14ac:dyDescent="0.2"/>
    <row r="137107" ht="12.75" customHeight="1" x14ac:dyDescent="0.2"/>
    <row r="137108" ht="12.75" customHeight="1" x14ac:dyDescent="0.2"/>
    <row r="137109" ht="12.75" customHeight="1" x14ac:dyDescent="0.2"/>
    <row r="137110" ht="12.75" customHeight="1" x14ac:dyDescent="0.2"/>
    <row r="137111" ht="12.75" customHeight="1" x14ac:dyDescent="0.2"/>
    <row r="137112" ht="12.75" customHeight="1" x14ac:dyDescent="0.2"/>
    <row r="137113" ht="12.75" customHeight="1" x14ac:dyDescent="0.2"/>
    <row r="137114" ht="12.75" customHeight="1" x14ac:dyDescent="0.2"/>
    <row r="137115" ht="12.75" customHeight="1" x14ac:dyDescent="0.2"/>
    <row r="137116" ht="12.75" customHeight="1" x14ac:dyDescent="0.2"/>
    <row r="137117" ht="12.75" customHeight="1" x14ac:dyDescent="0.2"/>
    <row r="137118" ht="12.75" customHeight="1" x14ac:dyDescent="0.2"/>
    <row r="137119" ht="12.75" customHeight="1" x14ac:dyDescent="0.2"/>
    <row r="137120" ht="12.75" customHeight="1" x14ac:dyDescent="0.2"/>
    <row r="137121" ht="12.75" customHeight="1" x14ac:dyDescent="0.2"/>
    <row r="137122" ht="12.75" customHeight="1" x14ac:dyDescent="0.2"/>
    <row r="137123" ht="12.75" customHeight="1" x14ac:dyDescent="0.2"/>
    <row r="137124" ht="12.75" customHeight="1" x14ac:dyDescent="0.2"/>
    <row r="137125" ht="12.75" customHeight="1" x14ac:dyDescent="0.2"/>
    <row r="137126" ht="12.75" customHeight="1" x14ac:dyDescent="0.2"/>
    <row r="137127" ht="12.75" customHeight="1" x14ac:dyDescent="0.2"/>
    <row r="137128" ht="12.75" customHeight="1" x14ac:dyDescent="0.2"/>
    <row r="137129" ht="12.75" customHeight="1" x14ac:dyDescent="0.2"/>
    <row r="137130" ht="12.75" customHeight="1" x14ac:dyDescent="0.2"/>
    <row r="137131" ht="12.75" customHeight="1" x14ac:dyDescent="0.2"/>
    <row r="137132" ht="12.75" customHeight="1" x14ac:dyDescent="0.2"/>
    <row r="137133" ht="12.75" customHeight="1" x14ac:dyDescent="0.2"/>
    <row r="137134" ht="12.75" customHeight="1" x14ac:dyDescent="0.2"/>
    <row r="137135" ht="12.75" customHeight="1" x14ac:dyDescent="0.2"/>
    <row r="137136" ht="12.75" customHeight="1" x14ac:dyDescent="0.2"/>
    <row r="137137" ht="12.75" customHeight="1" x14ac:dyDescent="0.2"/>
    <row r="137138" ht="12.75" customHeight="1" x14ac:dyDescent="0.2"/>
    <row r="137139" ht="12.75" customHeight="1" x14ac:dyDescent="0.2"/>
    <row r="137140" ht="12.75" customHeight="1" x14ac:dyDescent="0.2"/>
    <row r="137141" ht="12.75" customHeight="1" x14ac:dyDescent="0.2"/>
    <row r="137142" ht="12.75" customHeight="1" x14ac:dyDescent="0.2"/>
    <row r="137143" ht="12.75" customHeight="1" x14ac:dyDescent="0.2"/>
    <row r="137144" ht="12.75" customHeight="1" x14ac:dyDescent="0.2"/>
    <row r="137145" ht="12.75" customHeight="1" x14ac:dyDescent="0.2"/>
    <row r="137146" ht="12.75" customHeight="1" x14ac:dyDescent="0.2"/>
    <row r="137147" ht="12.75" customHeight="1" x14ac:dyDescent="0.2"/>
    <row r="137148" ht="12.75" customHeight="1" x14ac:dyDescent="0.2"/>
    <row r="137149" ht="12.75" customHeight="1" x14ac:dyDescent="0.2"/>
    <row r="137150" ht="12.75" customHeight="1" x14ac:dyDescent="0.2"/>
    <row r="137151" ht="12.75" customHeight="1" x14ac:dyDescent="0.2"/>
    <row r="137152" ht="12.75" customHeight="1" x14ac:dyDescent="0.2"/>
    <row r="137153" ht="12.75" customHeight="1" x14ac:dyDescent="0.2"/>
    <row r="137154" ht="12.75" customHeight="1" x14ac:dyDescent="0.2"/>
    <row r="137155" ht="12.75" customHeight="1" x14ac:dyDescent="0.2"/>
    <row r="137156" ht="12.75" customHeight="1" x14ac:dyDescent="0.2"/>
    <row r="137157" ht="12.75" customHeight="1" x14ac:dyDescent="0.2"/>
    <row r="137158" ht="12.75" customHeight="1" x14ac:dyDescent="0.2"/>
    <row r="137159" ht="12.75" customHeight="1" x14ac:dyDescent="0.2"/>
    <row r="137160" ht="12.75" customHeight="1" x14ac:dyDescent="0.2"/>
    <row r="137161" ht="12.75" customHeight="1" x14ac:dyDescent="0.2"/>
    <row r="137162" ht="12.75" customHeight="1" x14ac:dyDescent="0.2"/>
    <row r="137163" ht="12.75" customHeight="1" x14ac:dyDescent="0.2"/>
    <row r="137164" ht="12.75" customHeight="1" x14ac:dyDescent="0.2"/>
    <row r="137165" ht="12.75" customHeight="1" x14ac:dyDescent="0.2"/>
    <row r="137166" ht="12.75" customHeight="1" x14ac:dyDescent="0.2"/>
    <row r="137167" ht="12.75" customHeight="1" x14ac:dyDescent="0.2"/>
    <row r="137168" ht="12.75" customHeight="1" x14ac:dyDescent="0.2"/>
    <row r="137169" ht="12.75" customHeight="1" x14ac:dyDescent="0.2"/>
    <row r="137170" ht="12.75" customHeight="1" x14ac:dyDescent="0.2"/>
    <row r="137171" ht="12.75" customHeight="1" x14ac:dyDescent="0.2"/>
    <row r="137172" ht="12.75" customHeight="1" x14ac:dyDescent="0.2"/>
    <row r="137173" ht="12.75" customHeight="1" x14ac:dyDescent="0.2"/>
    <row r="137174" ht="12.75" customHeight="1" x14ac:dyDescent="0.2"/>
    <row r="137175" ht="12.75" customHeight="1" x14ac:dyDescent="0.2"/>
    <row r="137176" ht="12.75" customHeight="1" x14ac:dyDescent="0.2"/>
    <row r="137177" ht="12.75" customHeight="1" x14ac:dyDescent="0.2"/>
    <row r="137178" ht="12.75" customHeight="1" x14ac:dyDescent="0.2"/>
    <row r="137179" ht="12.75" customHeight="1" x14ac:dyDescent="0.2"/>
    <row r="137180" ht="12.75" customHeight="1" x14ac:dyDescent="0.2"/>
    <row r="137181" ht="12.75" customHeight="1" x14ac:dyDescent="0.2"/>
    <row r="137182" ht="12.75" customHeight="1" x14ac:dyDescent="0.2"/>
    <row r="137183" ht="12.75" customHeight="1" x14ac:dyDescent="0.2"/>
    <row r="137184" ht="12.75" customHeight="1" x14ac:dyDescent="0.2"/>
    <row r="137185" ht="12.75" customHeight="1" x14ac:dyDescent="0.2"/>
    <row r="137186" ht="12.75" customHeight="1" x14ac:dyDescent="0.2"/>
    <row r="137187" ht="12.75" customHeight="1" x14ac:dyDescent="0.2"/>
    <row r="137188" ht="12.75" customHeight="1" x14ac:dyDescent="0.2"/>
    <row r="137189" ht="12.75" customHeight="1" x14ac:dyDescent="0.2"/>
    <row r="137190" ht="12.75" customHeight="1" x14ac:dyDescent="0.2"/>
    <row r="137191" ht="12.75" customHeight="1" x14ac:dyDescent="0.2"/>
    <row r="137192" ht="12.75" customHeight="1" x14ac:dyDescent="0.2"/>
    <row r="137193" ht="12.75" customHeight="1" x14ac:dyDescent="0.2"/>
    <row r="137194" ht="12.75" customHeight="1" x14ac:dyDescent="0.2"/>
    <row r="137195" ht="12.75" customHeight="1" x14ac:dyDescent="0.2"/>
    <row r="137196" ht="12.75" customHeight="1" x14ac:dyDescent="0.2"/>
    <row r="137197" ht="12.75" customHeight="1" x14ac:dyDescent="0.2"/>
    <row r="137198" ht="12.75" customHeight="1" x14ac:dyDescent="0.2"/>
    <row r="137199" ht="12.75" customHeight="1" x14ac:dyDescent="0.2"/>
    <row r="137200" ht="12.75" customHeight="1" x14ac:dyDescent="0.2"/>
    <row r="137201" ht="12.75" customHeight="1" x14ac:dyDescent="0.2"/>
    <row r="137202" ht="12.75" customHeight="1" x14ac:dyDescent="0.2"/>
    <row r="137203" ht="12.75" customHeight="1" x14ac:dyDescent="0.2"/>
    <row r="137204" ht="12.75" customHeight="1" x14ac:dyDescent="0.2"/>
    <row r="137205" ht="12.75" customHeight="1" x14ac:dyDescent="0.2"/>
    <row r="137206" ht="12.75" customHeight="1" x14ac:dyDescent="0.2"/>
    <row r="137207" ht="12.75" customHeight="1" x14ac:dyDescent="0.2"/>
    <row r="137208" ht="12.75" customHeight="1" x14ac:dyDescent="0.2"/>
    <row r="137209" ht="12.75" customHeight="1" x14ac:dyDescent="0.2"/>
    <row r="137210" ht="12.75" customHeight="1" x14ac:dyDescent="0.2"/>
    <row r="137211" ht="12.75" customHeight="1" x14ac:dyDescent="0.2"/>
    <row r="137212" ht="12.75" customHeight="1" x14ac:dyDescent="0.2"/>
    <row r="137213" ht="12.75" customHeight="1" x14ac:dyDescent="0.2"/>
    <row r="137214" ht="12.75" customHeight="1" x14ac:dyDescent="0.2"/>
    <row r="137215" ht="12.75" customHeight="1" x14ac:dyDescent="0.2"/>
    <row r="137216" ht="12.75" customHeight="1" x14ac:dyDescent="0.2"/>
    <row r="137217" ht="12.75" customHeight="1" x14ac:dyDescent="0.2"/>
    <row r="137218" ht="12.75" customHeight="1" x14ac:dyDescent="0.2"/>
    <row r="137219" ht="12.75" customHeight="1" x14ac:dyDescent="0.2"/>
    <row r="137220" ht="12.75" customHeight="1" x14ac:dyDescent="0.2"/>
    <row r="137221" ht="12.75" customHeight="1" x14ac:dyDescent="0.2"/>
    <row r="137222" ht="12.75" customHeight="1" x14ac:dyDescent="0.2"/>
    <row r="137223" ht="12.75" customHeight="1" x14ac:dyDescent="0.2"/>
    <row r="137224" ht="12.75" customHeight="1" x14ac:dyDescent="0.2"/>
    <row r="137225" ht="12.75" customHeight="1" x14ac:dyDescent="0.2"/>
    <row r="137226" ht="12.75" customHeight="1" x14ac:dyDescent="0.2"/>
    <row r="137227" ht="12.75" customHeight="1" x14ac:dyDescent="0.2"/>
    <row r="137228" ht="12.75" customHeight="1" x14ac:dyDescent="0.2"/>
    <row r="137229" ht="12.75" customHeight="1" x14ac:dyDescent="0.2"/>
    <row r="137230" ht="12.75" customHeight="1" x14ac:dyDescent="0.2"/>
    <row r="137231" ht="12.75" customHeight="1" x14ac:dyDescent="0.2"/>
    <row r="137232" ht="12.75" customHeight="1" x14ac:dyDescent="0.2"/>
    <row r="137233" ht="12.75" customHeight="1" x14ac:dyDescent="0.2"/>
    <row r="137234" ht="12.75" customHeight="1" x14ac:dyDescent="0.2"/>
    <row r="137235" ht="12.75" customHeight="1" x14ac:dyDescent="0.2"/>
    <row r="137236" ht="12.75" customHeight="1" x14ac:dyDescent="0.2"/>
    <row r="137237" ht="12.75" customHeight="1" x14ac:dyDescent="0.2"/>
    <row r="137238" ht="12.75" customHeight="1" x14ac:dyDescent="0.2"/>
    <row r="137239" ht="12.75" customHeight="1" x14ac:dyDescent="0.2"/>
    <row r="137240" ht="12.75" customHeight="1" x14ac:dyDescent="0.2"/>
    <row r="137241" ht="12.75" customHeight="1" x14ac:dyDescent="0.2"/>
    <row r="137242" ht="12.75" customHeight="1" x14ac:dyDescent="0.2"/>
    <row r="137243" ht="12.75" customHeight="1" x14ac:dyDescent="0.2"/>
    <row r="137244" ht="12.75" customHeight="1" x14ac:dyDescent="0.2"/>
    <row r="137245" ht="12.75" customHeight="1" x14ac:dyDescent="0.2"/>
    <row r="137246" ht="12.75" customHeight="1" x14ac:dyDescent="0.2"/>
    <row r="137247" ht="12.75" customHeight="1" x14ac:dyDescent="0.2"/>
    <row r="137248" ht="12.75" customHeight="1" x14ac:dyDescent="0.2"/>
    <row r="137249" ht="12.75" customHeight="1" x14ac:dyDescent="0.2"/>
    <row r="137250" ht="12.75" customHeight="1" x14ac:dyDescent="0.2"/>
    <row r="137251" ht="12.75" customHeight="1" x14ac:dyDescent="0.2"/>
    <row r="137252" ht="12.75" customHeight="1" x14ac:dyDescent="0.2"/>
    <row r="137253" ht="12.75" customHeight="1" x14ac:dyDescent="0.2"/>
    <row r="137254" ht="12.75" customHeight="1" x14ac:dyDescent="0.2"/>
    <row r="137255" ht="12.75" customHeight="1" x14ac:dyDescent="0.2"/>
    <row r="137256" ht="12.75" customHeight="1" x14ac:dyDescent="0.2"/>
    <row r="137257" ht="12.75" customHeight="1" x14ac:dyDescent="0.2"/>
    <row r="137258" ht="12.75" customHeight="1" x14ac:dyDescent="0.2"/>
    <row r="137259" ht="12.75" customHeight="1" x14ac:dyDescent="0.2"/>
    <row r="137260" ht="12.75" customHeight="1" x14ac:dyDescent="0.2"/>
    <row r="137261" ht="12.75" customHeight="1" x14ac:dyDescent="0.2"/>
    <row r="137262" ht="12.75" customHeight="1" x14ac:dyDescent="0.2"/>
    <row r="137263" ht="12.75" customHeight="1" x14ac:dyDescent="0.2"/>
    <row r="137264" ht="12.75" customHeight="1" x14ac:dyDescent="0.2"/>
    <row r="137265" ht="12.75" customHeight="1" x14ac:dyDescent="0.2"/>
    <row r="137266" ht="12.75" customHeight="1" x14ac:dyDescent="0.2"/>
    <row r="137267" ht="12.75" customHeight="1" x14ac:dyDescent="0.2"/>
    <row r="137268" ht="12.75" customHeight="1" x14ac:dyDescent="0.2"/>
    <row r="137269" ht="12.75" customHeight="1" x14ac:dyDescent="0.2"/>
    <row r="137270" ht="12.75" customHeight="1" x14ac:dyDescent="0.2"/>
    <row r="137271" ht="12.75" customHeight="1" x14ac:dyDescent="0.2"/>
    <row r="137272" ht="12.75" customHeight="1" x14ac:dyDescent="0.2"/>
    <row r="137273" ht="12.75" customHeight="1" x14ac:dyDescent="0.2"/>
    <row r="137274" ht="12.75" customHeight="1" x14ac:dyDescent="0.2"/>
    <row r="137275" ht="12.75" customHeight="1" x14ac:dyDescent="0.2"/>
    <row r="137276" ht="12.75" customHeight="1" x14ac:dyDescent="0.2"/>
    <row r="137277" ht="12.75" customHeight="1" x14ac:dyDescent="0.2"/>
    <row r="137278" ht="12.75" customHeight="1" x14ac:dyDescent="0.2"/>
    <row r="137279" ht="12.75" customHeight="1" x14ac:dyDescent="0.2"/>
    <row r="137280" ht="12.75" customHeight="1" x14ac:dyDescent="0.2"/>
    <row r="137281" ht="12.75" customHeight="1" x14ac:dyDescent="0.2"/>
    <row r="137282" ht="12.75" customHeight="1" x14ac:dyDescent="0.2"/>
    <row r="137283" ht="12.75" customHeight="1" x14ac:dyDescent="0.2"/>
    <row r="137284" ht="12.75" customHeight="1" x14ac:dyDescent="0.2"/>
    <row r="137285" ht="12.75" customHeight="1" x14ac:dyDescent="0.2"/>
    <row r="137286" ht="12.75" customHeight="1" x14ac:dyDescent="0.2"/>
    <row r="137287" ht="12.75" customHeight="1" x14ac:dyDescent="0.2"/>
    <row r="137288" ht="12.75" customHeight="1" x14ac:dyDescent="0.2"/>
    <row r="137289" ht="12.75" customHeight="1" x14ac:dyDescent="0.2"/>
    <row r="137290" ht="12.75" customHeight="1" x14ac:dyDescent="0.2"/>
    <row r="137291" ht="12.75" customHeight="1" x14ac:dyDescent="0.2"/>
    <row r="137292" ht="12.75" customHeight="1" x14ac:dyDescent="0.2"/>
    <row r="137293" ht="12.75" customHeight="1" x14ac:dyDescent="0.2"/>
    <row r="137294" ht="12.75" customHeight="1" x14ac:dyDescent="0.2"/>
    <row r="137295" ht="12.75" customHeight="1" x14ac:dyDescent="0.2"/>
    <row r="137296" ht="12.75" customHeight="1" x14ac:dyDescent="0.2"/>
    <row r="137297" ht="12.75" customHeight="1" x14ac:dyDescent="0.2"/>
    <row r="137298" ht="12.75" customHeight="1" x14ac:dyDescent="0.2"/>
    <row r="137299" ht="12.75" customHeight="1" x14ac:dyDescent="0.2"/>
    <row r="137300" ht="12.75" customHeight="1" x14ac:dyDescent="0.2"/>
    <row r="137301" ht="12.75" customHeight="1" x14ac:dyDescent="0.2"/>
    <row r="137302" ht="12.75" customHeight="1" x14ac:dyDescent="0.2"/>
    <row r="137303" ht="12.75" customHeight="1" x14ac:dyDescent="0.2"/>
    <row r="137304" ht="12.75" customHeight="1" x14ac:dyDescent="0.2"/>
    <row r="137305" ht="12.75" customHeight="1" x14ac:dyDescent="0.2"/>
    <row r="137306" ht="12.75" customHeight="1" x14ac:dyDescent="0.2"/>
    <row r="137307" ht="12.75" customHeight="1" x14ac:dyDescent="0.2"/>
    <row r="137308" ht="12.75" customHeight="1" x14ac:dyDescent="0.2"/>
    <row r="137309" ht="12.75" customHeight="1" x14ac:dyDescent="0.2"/>
    <row r="137310" ht="12.75" customHeight="1" x14ac:dyDescent="0.2"/>
    <row r="137311" ht="12.75" customHeight="1" x14ac:dyDescent="0.2"/>
    <row r="137312" ht="12.75" customHeight="1" x14ac:dyDescent="0.2"/>
    <row r="137313" ht="12.75" customHeight="1" x14ac:dyDescent="0.2"/>
    <row r="137314" ht="12.75" customHeight="1" x14ac:dyDescent="0.2"/>
    <row r="137315" ht="12.75" customHeight="1" x14ac:dyDescent="0.2"/>
    <row r="137316" ht="12.75" customHeight="1" x14ac:dyDescent="0.2"/>
    <row r="137317" ht="12.75" customHeight="1" x14ac:dyDescent="0.2"/>
    <row r="137318" ht="12.75" customHeight="1" x14ac:dyDescent="0.2"/>
    <row r="137319" ht="12.75" customHeight="1" x14ac:dyDescent="0.2"/>
    <row r="137320" ht="12.75" customHeight="1" x14ac:dyDescent="0.2"/>
    <row r="137321" ht="12.75" customHeight="1" x14ac:dyDescent="0.2"/>
    <row r="137322" ht="12.75" customHeight="1" x14ac:dyDescent="0.2"/>
    <row r="137323" ht="12.75" customHeight="1" x14ac:dyDescent="0.2"/>
    <row r="137324" ht="12.75" customHeight="1" x14ac:dyDescent="0.2"/>
    <row r="137325" ht="12.75" customHeight="1" x14ac:dyDescent="0.2"/>
    <row r="137326" ht="12.75" customHeight="1" x14ac:dyDescent="0.2"/>
    <row r="137327" ht="12.75" customHeight="1" x14ac:dyDescent="0.2"/>
    <row r="137328" ht="12.75" customHeight="1" x14ac:dyDescent="0.2"/>
    <row r="137329" ht="12.75" customHeight="1" x14ac:dyDescent="0.2"/>
    <row r="137330" ht="12.75" customHeight="1" x14ac:dyDescent="0.2"/>
    <row r="137331" ht="12.75" customHeight="1" x14ac:dyDescent="0.2"/>
    <row r="137332" ht="12.75" customHeight="1" x14ac:dyDescent="0.2"/>
    <row r="137333" ht="12.75" customHeight="1" x14ac:dyDescent="0.2"/>
    <row r="137334" ht="12.75" customHeight="1" x14ac:dyDescent="0.2"/>
    <row r="137335" ht="12.75" customHeight="1" x14ac:dyDescent="0.2"/>
    <row r="137336" ht="12.75" customHeight="1" x14ac:dyDescent="0.2"/>
    <row r="137337" ht="12.75" customHeight="1" x14ac:dyDescent="0.2"/>
    <row r="137338" ht="12.75" customHeight="1" x14ac:dyDescent="0.2"/>
    <row r="137339" ht="12.75" customHeight="1" x14ac:dyDescent="0.2"/>
    <row r="137340" ht="12.75" customHeight="1" x14ac:dyDescent="0.2"/>
    <row r="137341" ht="12.75" customHeight="1" x14ac:dyDescent="0.2"/>
    <row r="137342" ht="12.75" customHeight="1" x14ac:dyDescent="0.2"/>
    <row r="137343" ht="12.75" customHeight="1" x14ac:dyDescent="0.2"/>
    <row r="137344" ht="12.75" customHeight="1" x14ac:dyDescent="0.2"/>
    <row r="137345" ht="12.75" customHeight="1" x14ac:dyDescent="0.2"/>
    <row r="137346" ht="12.75" customHeight="1" x14ac:dyDescent="0.2"/>
    <row r="137347" ht="12.75" customHeight="1" x14ac:dyDescent="0.2"/>
    <row r="137348" ht="12.75" customHeight="1" x14ac:dyDescent="0.2"/>
    <row r="137349" ht="12.75" customHeight="1" x14ac:dyDescent="0.2"/>
    <row r="137350" ht="12.75" customHeight="1" x14ac:dyDescent="0.2"/>
    <row r="137351" ht="12.75" customHeight="1" x14ac:dyDescent="0.2"/>
    <row r="137352" ht="12.75" customHeight="1" x14ac:dyDescent="0.2"/>
    <row r="137353" ht="12.75" customHeight="1" x14ac:dyDescent="0.2"/>
    <row r="137354" ht="12.75" customHeight="1" x14ac:dyDescent="0.2"/>
    <row r="137355" ht="12.75" customHeight="1" x14ac:dyDescent="0.2"/>
    <row r="137356" ht="12.75" customHeight="1" x14ac:dyDescent="0.2"/>
    <row r="137357" ht="12.75" customHeight="1" x14ac:dyDescent="0.2"/>
    <row r="137358" ht="12.75" customHeight="1" x14ac:dyDescent="0.2"/>
    <row r="137359" ht="12.75" customHeight="1" x14ac:dyDescent="0.2"/>
    <row r="137360" ht="12.75" customHeight="1" x14ac:dyDescent="0.2"/>
    <row r="137361" ht="12.75" customHeight="1" x14ac:dyDescent="0.2"/>
    <row r="137362" ht="12.75" customHeight="1" x14ac:dyDescent="0.2"/>
    <row r="137363" ht="12.75" customHeight="1" x14ac:dyDescent="0.2"/>
    <row r="137364" ht="12.75" customHeight="1" x14ac:dyDescent="0.2"/>
    <row r="137365" ht="12.75" customHeight="1" x14ac:dyDescent="0.2"/>
    <row r="137366" ht="12.75" customHeight="1" x14ac:dyDescent="0.2"/>
    <row r="137367" ht="12.75" customHeight="1" x14ac:dyDescent="0.2"/>
    <row r="137368" ht="12.75" customHeight="1" x14ac:dyDescent="0.2"/>
    <row r="137369" ht="12.75" customHeight="1" x14ac:dyDescent="0.2"/>
    <row r="137370" ht="12.75" customHeight="1" x14ac:dyDescent="0.2"/>
    <row r="137371" ht="12.75" customHeight="1" x14ac:dyDescent="0.2"/>
    <row r="137372" ht="12.75" customHeight="1" x14ac:dyDescent="0.2"/>
    <row r="137373" ht="12.75" customHeight="1" x14ac:dyDescent="0.2"/>
    <row r="137374" ht="12.75" customHeight="1" x14ac:dyDescent="0.2"/>
    <row r="137375" ht="12.75" customHeight="1" x14ac:dyDescent="0.2"/>
    <row r="137376" ht="12.75" customHeight="1" x14ac:dyDescent="0.2"/>
    <row r="137377" ht="12.75" customHeight="1" x14ac:dyDescent="0.2"/>
    <row r="137378" ht="12.75" customHeight="1" x14ac:dyDescent="0.2"/>
    <row r="137379" ht="12.75" customHeight="1" x14ac:dyDescent="0.2"/>
    <row r="137380" ht="12.75" customHeight="1" x14ac:dyDescent="0.2"/>
    <row r="137381" ht="12.75" customHeight="1" x14ac:dyDescent="0.2"/>
    <row r="137382" ht="12.75" customHeight="1" x14ac:dyDescent="0.2"/>
    <row r="137383" ht="12.75" customHeight="1" x14ac:dyDescent="0.2"/>
    <row r="137384" ht="12.75" customHeight="1" x14ac:dyDescent="0.2"/>
    <row r="137385" ht="12.75" customHeight="1" x14ac:dyDescent="0.2"/>
    <row r="137386" ht="12.75" customHeight="1" x14ac:dyDescent="0.2"/>
    <row r="137387" ht="12.75" customHeight="1" x14ac:dyDescent="0.2"/>
    <row r="137388" ht="12.75" customHeight="1" x14ac:dyDescent="0.2"/>
    <row r="137389" ht="12.75" customHeight="1" x14ac:dyDescent="0.2"/>
    <row r="137390" ht="12.75" customHeight="1" x14ac:dyDescent="0.2"/>
    <row r="137391" ht="12.75" customHeight="1" x14ac:dyDescent="0.2"/>
    <row r="137392" ht="12.75" customHeight="1" x14ac:dyDescent="0.2"/>
    <row r="137393" ht="12.75" customHeight="1" x14ac:dyDescent="0.2"/>
    <row r="137394" ht="12.75" customHeight="1" x14ac:dyDescent="0.2"/>
    <row r="137395" ht="12.75" customHeight="1" x14ac:dyDescent="0.2"/>
    <row r="137396" ht="12.75" customHeight="1" x14ac:dyDescent="0.2"/>
    <row r="137397" ht="12.75" customHeight="1" x14ac:dyDescent="0.2"/>
    <row r="137398" ht="12.75" customHeight="1" x14ac:dyDescent="0.2"/>
    <row r="137399" ht="12.75" customHeight="1" x14ac:dyDescent="0.2"/>
    <row r="137400" ht="12.75" customHeight="1" x14ac:dyDescent="0.2"/>
    <row r="137401" ht="12.75" customHeight="1" x14ac:dyDescent="0.2"/>
    <row r="137402" ht="12.75" customHeight="1" x14ac:dyDescent="0.2"/>
    <row r="137403" ht="12.75" customHeight="1" x14ac:dyDescent="0.2"/>
    <row r="137404" ht="12.75" customHeight="1" x14ac:dyDescent="0.2"/>
    <row r="137405" ht="12.75" customHeight="1" x14ac:dyDescent="0.2"/>
    <row r="137406" ht="12.75" customHeight="1" x14ac:dyDescent="0.2"/>
    <row r="137407" ht="12.75" customHeight="1" x14ac:dyDescent="0.2"/>
    <row r="137408" ht="12.75" customHeight="1" x14ac:dyDescent="0.2"/>
    <row r="137409" ht="12.75" customHeight="1" x14ac:dyDescent="0.2"/>
    <row r="137410" ht="12.75" customHeight="1" x14ac:dyDescent="0.2"/>
    <row r="137411" ht="12.75" customHeight="1" x14ac:dyDescent="0.2"/>
    <row r="137412" ht="12.75" customHeight="1" x14ac:dyDescent="0.2"/>
    <row r="137413" ht="12.75" customHeight="1" x14ac:dyDescent="0.2"/>
    <row r="137414" ht="12.75" customHeight="1" x14ac:dyDescent="0.2"/>
    <row r="137415" ht="12.75" customHeight="1" x14ac:dyDescent="0.2"/>
    <row r="137416" ht="12.75" customHeight="1" x14ac:dyDescent="0.2"/>
    <row r="137417" ht="12.75" customHeight="1" x14ac:dyDescent="0.2"/>
    <row r="137418" ht="12.75" customHeight="1" x14ac:dyDescent="0.2"/>
    <row r="137419" ht="12.75" customHeight="1" x14ac:dyDescent="0.2"/>
    <row r="137420" ht="12.75" customHeight="1" x14ac:dyDescent="0.2"/>
    <row r="137421" ht="12.75" customHeight="1" x14ac:dyDescent="0.2"/>
    <row r="137422" ht="12.75" customHeight="1" x14ac:dyDescent="0.2"/>
    <row r="137423" ht="12.75" customHeight="1" x14ac:dyDescent="0.2"/>
    <row r="137424" ht="12.75" customHeight="1" x14ac:dyDescent="0.2"/>
    <row r="137425" ht="12.75" customHeight="1" x14ac:dyDescent="0.2"/>
    <row r="137426" ht="12.75" customHeight="1" x14ac:dyDescent="0.2"/>
    <row r="137427" ht="12.75" customHeight="1" x14ac:dyDescent="0.2"/>
    <row r="137428" ht="12.75" customHeight="1" x14ac:dyDescent="0.2"/>
    <row r="137429" ht="12.75" customHeight="1" x14ac:dyDescent="0.2"/>
    <row r="137430" ht="12.75" customHeight="1" x14ac:dyDescent="0.2"/>
    <row r="137431" ht="12.75" customHeight="1" x14ac:dyDescent="0.2"/>
    <row r="137432" ht="12.75" customHeight="1" x14ac:dyDescent="0.2"/>
    <row r="137433" ht="12.75" customHeight="1" x14ac:dyDescent="0.2"/>
    <row r="137434" ht="12.75" customHeight="1" x14ac:dyDescent="0.2"/>
    <row r="137435" ht="12.75" customHeight="1" x14ac:dyDescent="0.2"/>
    <row r="137436" ht="12.75" customHeight="1" x14ac:dyDescent="0.2"/>
    <row r="137437" ht="12.75" customHeight="1" x14ac:dyDescent="0.2"/>
    <row r="137438" ht="12.75" customHeight="1" x14ac:dyDescent="0.2"/>
    <row r="137439" ht="12.75" customHeight="1" x14ac:dyDescent="0.2"/>
    <row r="137440" ht="12.75" customHeight="1" x14ac:dyDescent="0.2"/>
    <row r="137441" ht="12.75" customHeight="1" x14ac:dyDescent="0.2"/>
    <row r="137442" ht="12.75" customHeight="1" x14ac:dyDescent="0.2"/>
    <row r="137443" ht="12.75" customHeight="1" x14ac:dyDescent="0.2"/>
    <row r="137444" ht="12.75" customHeight="1" x14ac:dyDescent="0.2"/>
    <row r="137445" ht="12.75" customHeight="1" x14ac:dyDescent="0.2"/>
    <row r="137446" ht="12.75" customHeight="1" x14ac:dyDescent="0.2"/>
    <row r="137447" ht="12.75" customHeight="1" x14ac:dyDescent="0.2"/>
    <row r="137448" ht="12.75" customHeight="1" x14ac:dyDescent="0.2"/>
    <row r="137449" ht="12.75" customHeight="1" x14ac:dyDescent="0.2"/>
    <row r="137450" ht="12.75" customHeight="1" x14ac:dyDescent="0.2"/>
    <row r="137451" ht="12.75" customHeight="1" x14ac:dyDescent="0.2"/>
    <row r="137452" ht="12.75" customHeight="1" x14ac:dyDescent="0.2"/>
    <row r="137453" ht="12.75" customHeight="1" x14ac:dyDescent="0.2"/>
    <row r="137454" ht="12.75" customHeight="1" x14ac:dyDescent="0.2"/>
    <row r="137455" ht="12.75" customHeight="1" x14ac:dyDescent="0.2"/>
    <row r="137456" ht="12.75" customHeight="1" x14ac:dyDescent="0.2"/>
    <row r="137457" ht="12.75" customHeight="1" x14ac:dyDescent="0.2"/>
    <row r="137458" ht="12.75" customHeight="1" x14ac:dyDescent="0.2"/>
    <row r="137459" ht="12.75" customHeight="1" x14ac:dyDescent="0.2"/>
    <row r="137460" ht="12.75" customHeight="1" x14ac:dyDescent="0.2"/>
    <row r="137461" ht="12.75" customHeight="1" x14ac:dyDescent="0.2"/>
    <row r="137462" ht="12.75" customHeight="1" x14ac:dyDescent="0.2"/>
    <row r="137463" ht="12.75" customHeight="1" x14ac:dyDescent="0.2"/>
    <row r="137464" ht="12.75" customHeight="1" x14ac:dyDescent="0.2"/>
    <row r="137465" ht="12.75" customHeight="1" x14ac:dyDescent="0.2"/>
    <row r="137466" ht="12.75" customHeight="1" x14ac:dyDescent="0.2"/>
    <row r="137467" ht="12.75" customHeight="1" x14ac:dyDescent="0.2"/>
    <row r="137468" ht="12.75" customHeight="1" x14ac:dyDescent="0.2"/>
    <row r="137469" ht="12.75" customHeight="1" x14ac:dyDescent="0.2"/>
    <row r="137470" ht="12.75" customHeight="1" x14ac:dyDescent="0.2"/>
    <row r="137471" ht="12.75" customHeight="1" x14ac:dyDescent="0.2"/>
    <row r="137472" ht="12.75" customHeight="1" x14ac:dyDescent="0.2"/>
    <row r="137473" ht="12.75" customHeight="1" x14ac:dyDescent="0.2"/>
    <row r="137474" ht="12.75" customHeight="1" x14ac:dyDescent="0.2"/>
    <row r="137475" ht="12.75" customHeight="1" x14ac:dyDescent="0.2"/>
    <row r="137476" ht="12.75" customHeight="1" x14ac:dyDescent="0.2"/>
    <row r="137477" ht="12.75" customHeight="1" x14ac:dyDescent="0.2"/>
    <row r="137478" ht="12.75" customHeight="1" x14ac:dyDescent="0.2"/>
    <row r="137479" ht="12.75" customHeight="1" x14ac:dyDescent="0.2"/>
    <row r="137480" ht="12.75" customHeight="1" x14ac:dyDescent="0.2"/>
    <row r="137481" ht="12.75" customHeight="1" x14ac:dyDescent="0.2"/>
    <row r="137482" ht="12.75" customHeight="1" x14ac:dyDescent="0.2"/>
    <row r="137483" ht="12.75" customHeight="1" x14ac:dyDescent="0.2"/>
    <row r="137484" ht="12.75" customHeight="1" x14ac:dyDescent="0.2"/>
    <row r="137485" ht="12.75" customHeight="1" x14ac:dyDescent="0.2"/>
    <row r="137486" ht="12.75" customHeight="1" x14ac:dyDescent="0.2"/>
    <row r="137487" ht="12.75" customHeight="1" x14ac:dyDescent="0.2"/>
    <row r="137488" ht="12.75" customHeight="1" x14ac:dyDescent="0.2"/>
    <row r="137489" ht="12.75" customHeight="1" x14ac:dyDescent="0.2"/>
    <row r="137490" ht="12.75" customHeight="1" x14ac:dyDescent="0.2"/>
    <row r="137491" ht="12.75" customHeight="1" x14ac:dyDescent="0.2"/>
    <row r="137492" ht="12.75" customHeight="1" x14ac:dyDescent="0.2"/>
    <row r="137493" ht="12.75" customHeight="1" x14ac:dyDescent="0.2"/>
    <row r="137494" ht="12.75" customHeight="1" x14ac:dyDescent="0.2"/>
    <row r="137495" ht="12.75" customHeight="1" x14ac:dyDescent="0.2"/>
    <row r="137496" ht="12.75" customHeight="1" x14ac:dyDescent="0.2"/>
    <row r="137497" ht="12.75" customHeight="1" x14ac:dyDescent="0.2"/>
    <row r="137498" ht="12.75" customHeight="1" x14ac:dyDescent="0.2"/>
    <row r="137499" ht="12.75" customHeight="1" x14ac:dyDescent="0.2"/>
    <row r="137500" ht="12.75" customHeight="1" x14ac:dyDescent="0.2"/>
    <row r="137501" ht="12.75" customHeight="1" x14ac:dyDescent="0.2"/>
    <row r="137502" ht="12.75" customHeight="1" x14ac:dyDescent="0.2"/>
    <row r="137503" ht="12.75" customHeight="1" x14ac:dyDescent="0.2"/>
    <row r="137504" ht="12.75" customHeight="1" x14ac:dyDescent="0.2"/>
    <row r="137505" ht="12.75" customHeight="1" x14ac:dyDescent="0.2"/>
    <row r="137506" ht="12.75" customHeight="1" x14ac:dyDescent="0.2"/>
    <row r="137507" ht="12.75" customHeight="1" x14ac:dyDescent="0.2"/>
    <row r="137508" ht="12.75" customHeight="1" x14ac:dyDescent="0.2"/>
    <row r="137509" ht="12.75" customHeight="1" x14ac:dyDescent="0.2"/>
    <row r="137510" ht="12.75" customHeight="1" x14ac:dyDescent="0.2"/>
    <row r="137511" ht="12.75" customHeight="1" x14ac:dyDescent="0.2"/>
    <row r="137512" ht="12.75" customHeight="1" x14ac:dyDescent="0.2"/>
    <row r="137513" ht="12.75" customHeight="1" x14ac:dyDescent="0.2"/>
    <row r="137514" ht="12.75" customHeight="1" x14ac:dyDescent="0.2"/>
    <row r="137515" ht="12.75" customHeight="1" x14ac:dyDescent="0.2"/>
    <row r="137516" ht="12.75" customHeight="1" x14ac:dyDescent="0.2"/>
    <row r="137517" ht="12.75" customHeight="1" x14ac:dyDescent="0.2"/>
    <row r="137518" ht="12.75" customHeight="1" x14ac:dyDescent="0.2"/>
    <row r="137519" ht="12.75" customHeight="1" x14ac:dyDescent="0.2"/>
    <row r="137520" ht="12.75" customHeight="1" x14ac:dyDescent="0.2"/>
    <row r="137521" ht="12.75" customHeight="1" x14ac:dyDescent="0.2"/>
    <row r="137522" ht="12.75" customHeight="1" x14ac:dyDescent="0.2"/>
    <row r="137523" ht="12.75" customHeight="1" x14ac:dyDescent="0.2"/>
    <row r="137524" ht="12.75" customHeight="1" x14ac:dyDescent="0.2"/>
    <row r="137525" ht="12.75" customHeight="1" x14ac:dyDescent="0.2"/>
    <row r="137526" ht="12.75" customHeight="1" x14ac:dyDescent="0.2"/>
    <row r="137527" ht="12.75" customHeight="1" x14ac:dyDescent="0.2"/>
    <row r="137528" ht="12.75" customHeight="1" x14ac:dyDescent="0.2"/>
    <row r="137529" ht="12.75" customHeight="1" x14ac:dyDescent="0.2"/>
    <row r="137530" ht="12.75" customHeight="1" x14ac:dyDescent="0.2"/>
    <row r="137531" ht="12.75" customHeight="1" x14ac:dyDescent="0.2"/>
    <row r="137532" ht="12.75" customHeight="1" x14ac:dyDescent="0.2"/>
    <row r="137533" ht="12.75" customHeight="1" x14ac:dyDescent="0.2"/>
    <row r="137534" ht="12.75" customHeight="1" x14ac:dyDescent="0.2"/>
    <row r="137535" ht="12.75" customHeight="1" x14ac:dyDescent="0.2"/>
    <row r="137536" ht="12.75" customHeight="1" x14ac:dyDescent="0.2"/>
    <row r="137537" ht="12.75" customHeight="1" x14ac:dyDescent="0.2"/>
    <row r="137538" ht="12.75" customHeight="1" x14ac:dyDescent="0.2"/>
    <row r="137539" ht="12.75" customHeight="1" x14ac:dyDescent="0.2"/>
    <row r="137540" ht="12.75" customHeight="1" x14ac:dyDescent="0.2"/>
    <row r="137541" ht="12.75" customHeight="1" x14ac:dyDescent="0.2"/>
    <row r="137542" ht="12.75" customHeight="1" x14ac:dyDescent="0.2"/>
    <row r="137543" ht="12.75" customHeight="1" x14ac:dyDescent="0.2"/>
    <row r="137544" ht="12.75" customHeight="1" x14ac:dyDescent="0.2"/>
    <row r="137545" ht="12.75" customHeight="1" x14ac:dyDescent="0.2"/>
    <row r="137546" ht="12.75" customHeight="1" x14ac:dyDescent="0.2"/>
    <row r="137547" ht="12.75" customHeight="1" x14ac:dyDescent="0.2"/>
    <row r="137548" ht="12.75" customHeight="1" x14ac:dyDescent="0.2"/>
    <row r="137549" ht="12.75" customHeight="1" x14ac:dyDescent="0.2"/>
    <row r="137550" ht="12.75" customHeight="1" x14ac:dyDescent="0.2"/>
    <row r="137551" ht="12.75" customHeight="1" x14ac:dyDescent="0.2"/>
    <row r="137552" ht="12.75" customHeight="1" x14ac:dyDescent="0.2"/>
    <row r="137553" ht="12.75" customHeight="1" x14ac:dyDescent="0.2"/>
    <row r="137554" ht="12.75" customHeight="1" x14ac:dyDescent="0.2"/>
    <row r="137555" ht="12.75" customHeight="1" x14ac:dyDescent="0.2"/>
    <row r="137556" ht="12.75" customHeight="1" x14ac:dyDescent="0.2"/>
    <row r="137557" ht="12.75" customHeight="1" x14ac:dyDescent="0.2"/>
    <row r="137558" ht="12.75" customHeight="1" x14ac:dyDescent="0.2"/>
    <row r="137559" ht="12.75" customHeight="1" x14ac:dyDescent="0.2"/>
    <row r="137560" ht="12.75" customHeight="1" x14ac:dyDescent="0.2"/>
    <row r="137561" ht="12.75" customHeight="1" x14ac:dyDescent="0.2"/>
    <row r="137562" ht="12.75" customHeight="1" x14ac:dyDescent="0.2"/>
    <row r="137563" ht="12.75" customHeight="1" x14ac:dyDescent="0.2"/>
    <row r="137564" ht="12.75" customHeight="1" x14ac:dyDescent="0.2"/>
    <row r="137565" ht="12.75" customHeight="1" x14ac:dyDescent="0.2"/>
    <row r="137566" ht="12.75" customHeight="1" x14ac:dyDescent="0.2"/>
    <row r="137567" ht="12.75" customHeight="1" x14ac:dyDescent="0.2"/>
    <row r="137568" ht="12.75" customHeight="1" x14ac:dyDescent="0.2"/>
    <row r="137569" ht="12.75" customHeight="1" x14ac:dyDescent="0.2"/>
    <row r="137570" ht="12.75" customHeight="1" x14ac:dyDescent="0.2"/>
    <row r="137571" ht="12.75" customHeight="1" x14ac:dyDescent="0.2"/>
    <row r="137572" ht="12.75" customHeight="1" x14ac:dyDescent="0.2"/>
    <row r="137573" ht="12.75" customHeight="1" x14ac:dyDescent="0.2"/>
    <row r="137574" ht="12.75" customHeight="1" x14ac:dyDescent="0.2"/>
    <row r="137575" ht="12.75" customHeight="1" x14ac:dyDescent="0.2"/>
    <row r="137576" ht="12.75" customHeight="1" x14ac:dyDescent="0.2"/>
    <row r="137577" ht="12.75" customHeight="1" x14ac:dyDescent="0.2"/>
    <row r="137578" ht="12.75" customHeight="1" x14ac:dyDescent="0.2"/>
    <row r="137579" ht="12.75" customHeight="1" x14ac:dyDescent="0.2"/>
    <row r="137580" ht="12.75" customHeight="1" x14ac:dyDescent="0.2"/>
    <row r="137581" ht="12.75" customHeight="1" x14ac:dyDescent="0.2"/>
    <row r="137582" ht="12.75" customHeight="1" x14ac:dyDescent="0.2"/>
    <row r="137583" ht="12.75" customHeight="1" x14ac:dyDescent="0.2"/>
    <row r="137584" ht="12.75" customHeight="1" x14ac:dyDescent="0.2"/>
    <row r="137585" ht="12.75" customHeight="1" x14ac:dyDescent="0.2"/>
    <row r="137586" ht="12.75" customHeight="1" x14ac:dyDescent="0.2"/>
    <row r="137587" ht="12.75" customHeight="1" x14ac:dyDescent="0.2"/>
    <row r="137588" ht="12.75" customHeight="1" x14ac:dyDescent="0.2"/>
    <row r="137589" ht="12.75" customHeight="1" x14ac:dyDescent="0.2"/>
    <row r="137590" ht="12.75" customHeight="1" x14ac:dyDescent="0.2"/>
    <row r="137591" ht="12.75" customHeight="1" x14ac:dyDescent="0.2"/>
    <row r="137592" ht="12.75" customHeight="1" x14ac:dyDescent="0.2"/>
    <row r="137593" ht="12.75" customHeight="1" x14ac:dyDescent="0.2"/>
    <row r="137594" ht="12.75" customHeight="1" x14ac:dyDescent="0.2"/>
    <row r="137595" ht="12.75" customHeight="1" x14ac:dyDescent="0.2"/>
    <row r="137596" ht="12.75" customHeight="1" x14ac:dyDescent="0.2"/>
    <row r="137597" ht="12.75" customHeight="1" x14ac:dyDescent="0.2"/>
    <row r="137598" ht="12.75" customHeight="1" x14ac:dyDescent="0.2"/>
    <row r="137599" ht="12.75" customHeight="1" x14ac:dyDescent="0.2"/>
    <row r="137600" ht="12.75" customHeight="1" x14ac:dyDescent="0.2"/>
    <row r="137601" ht="12.75" customHeight="1" x14ac:dyDescent="0.2"/>
    <row r="137602" ht="12.75" customHeight="1" x14ac:dyDescent="0.2"/>
    <row r="137603" ht="12.75" customHeight="1" x14ac:dyDescent="0.2"/>
    <row r="137604" ht="12.75" customHeight="1" x14ac:dyDescent="0.2"/>
    <row r="137605" ht="12.75" customHeight="1" x14ac:dyDescent="0.2"/>
    <row r="137606" ht="12.75" customHeight="1" x14ac:dyDescent="0.2"/>
    <row r="137607" ht="12.75" customHeight="1" x14ac:dyDescent="0.2"/>
    <row r="137608" ht="12.75" customHeight="1" x14ac:dyDescent="0.2"/>
    <row r="137609" ht="12.75" customHeight="1" x14ac:dyDescent="0.2"/>
    <row r="137610" ht="12.75" customHeight="1" x14ac:dyDescent="0.2"/>
    <row r="137611" ht="12.75" customHeight="1" x14ac:dyDescent="0.2"/>
    <row r="137612" ht="12.75" customHeight="1" x14ac:dyDescent="0.2"/>
    <row r="137613" ht="12.75" customHeight="1" x14ac:dyDescent="0.2"/>
    <row r="137614" ht="12.75" customHeight="1" x14ac:dyDescent="0.2"/>
    <row r="137615" ht="12.75" customHeight="1" x14ac:dyDescent="0.2"/>
    <row r="137616" ht="12.75" customHeight="1" x14ac:dyDescent="0.2"/>
    <row r="137617" ht="12.75" customHeight="1" x14ac:dyDescent="0.2"/>
    <row r="137618" ht="12.75" customHeight="1" x14ac:dyDescent="0.2"/>
    <row r="137619" ht="12.75" customHeight="1" x14ac:dyDescent="0.2"/>
    <row r="137620" ht="12.75" customHeight="1" x14ac:dyDescent="0.2"/>
    <row r="137621" ht="12.75" customHeight="1" x14ac:dyDescent="0.2"/>
    <row r="137622" ht="12.75" customHeight="1" x14ac:dyDescent="0.2"/>
    <row r="137623" ht="12.75" customHeight="1" x14ac:dyDescent="0.2"/>
    <row r="137624" ht="12.75" customHeight="1" x14ac:dyDescent="0.2"/>
    <row r="137625" ht="12.75" customHeight="1" x14ac:dyDescent="0.2"/>
    <row r="137626" ht="12.75" customHeight="1" x14ac:dyDescent="0.2"/>
    <row r="137627" ht="12.75" customHeight="1" x14ac:dyDescent="0.2"/>
    <row r="137628" ht="12.75" customHeight="1" x14ac:dyDescent="0.2"/>
    <row r="137629" ht="12.75" customHeight="1" x14ac:dyDescent="0.2"/>
    <row r="137630" ht="12.75" customHeight="1" x14ac:dyDescent="0.2"/>
    <row r="137631" ht="12.75" customHeight="1" x14ac:dyDescent="0.2"/>
    <row r="137632" ht="12.75" customHeight="1" x14ac:dyDescent="0.2"/>
    <row r="137633" ht="12.75" customHeight="1" x14ac:dyDescent="0.2"/>
    <row r="137634" ht="12.75" customHeight="1" x14ac:dyDescent="0.2"/>
    <row r="137635" ht="12.75" customHeight="1" x14ac:dyDescent="0.2"/>
    <row r="137636" ht="12.75" customHeight="1" x14ac:dyDescent="0.2"/>
    <row r="137637" ht="12.75" customHeight="1" x14ac:dyDescent="0.2"/>
    <row r="137638" ht="12.75" customHeight="1" x14ac:dyDescent="0.2"/>
    <row r="137639" ht="12.75" customHeight="1" x14ac:dyDescent="0.2"/>
    <row r="137640" ht="12.75" customHeight="1" x14ac:dyDescent="0.2"/>
    <row r="137641" ht="12.75" customHeight="1" x14ac:dyDescent="0.2"/>
    <row r="137642" ht="12.75" customHeight="1" x14ac:dyDescent="0.2"/>
    <row r="137643" ht="12.75" customHeight="1" x14ac:dyDescent="0.2"/>
    <row r="137644" ht="12.75" customHeight="1" x14ac:dyDescent="0.2"/>
    <row r="137645" ht="12.75" customHeight="1" x14ac:dyDescent="0.2"/>
    <row r="137646" ht="12.75" customHeight="1" x14ac:dyDescent="0.2"/>
    <row r="137647" ht="12.75" customHeight="1" x14ac:dyDescent="0.2"/>
    <row r="137648" ht="12.75" customHeight="1" x14ac:dyDescent="0.2"/>
    <row r="137649" ht="12.75" customHeight="1" x14ac:dyDescent="0.2"/>
    <row r="137650" ht="12.75" customHeight="1" x14ac:dyDescent="0.2"/>
    <row r="137651" ht="12.75" customHeight="1" x14ac:dyDescent="0.2"/>
    <row r="137652" ht="12.75" customHeight="1" x14ac:dyDescent="0.2"/>
    <row r="137653" ht="12.75" customHeight="1" x14ac:dyDescent="0.2"/>
    <row r="137654" ht="12.75" customHeight="1" x14ac:dyDescent="0.2"/>
    <row r="137655" ht="12.75" customHeight="1" x14ac:dyDescent="0.2"/>
    <row r="137656" ht="12.75" customHeight="1" x14ac:dyDescent="0.2"/>
    <row r="137657" ht="12.75" customHeight="1" x14ac:dyDescent="0.2"/>
    <row r="137658" ht="12.75" customHeight="1" x14ac:dyDescent="0.2"/>
    <row r="137659" ht="12.75" customHeight="1" x14ac:dyDescent="0.2"/>
    <row r="137660" ht="12.75" customHeight="1" x14ac:dyDescent="0.2"/>
    <row r="137661" ht="12.75" customHeight="1" x14ac:dyDescent="0.2"/>
    <row r="137662" ht="12.75" customHeight="1" x14ac:dyDescent="0.2"/>
    <row r="137663" ht="12.75" customHeight="1" x14ac:dyDescent="0.2"/>
    <row r="137664" ht="12.75" customHeight="1" x14ac:dyDescent="0.2"/>
    <row r="137665" ht="12.75" customHeight="1" x14ac:dyDescent="0.2"/>
    <row r="137666" ht="12.75" customHeight="1" x14ac:dyDescent="0.2"/>
    <row r="137667" ht="12.75" customHeight="1" x14ac:dyDescent="0.2"/>
    <row r="137668" ht="12.75" customHeight="1" x14ac:dyDescent="0.2"/>
    <row r="137669" ht="12.75" customHeight="1" x14ac:dyDescent="0.2"/>
    <row r="137670" ht="12.75" customHeight="1" x14ac:dyDescent="0.2"/>
    <row r="137671" ht="12.75" customHeight="1" x14ac:dyDescent="0.2"/>
    <row r="137672" ht="12.75" customHeight="1" x14ac:dyDescent="0.2"/>
    <row r="137673" ht="12.75" customHeight="1" x14ac:dyDescent="0.2"/>
    <row r="137674" ht="12.75" customHeight="1" x14ac:dyDescent="0.2"/>
    <row r="137675" ht="12.75" customHeight="1" x14ac:dyDescent="0.2"/>
    <row r="137676" ht="12.75" customHeight="1" x14ac:dyDescent="0.2"/>
    <row r="137677" ht="12.75" customHeight="1" x14ac:dyDescent="0.2"/>
    <row r="137678" ht="12.75" customHeight="1" x14ac:dyDescent="0.2"/>
    <row r="137679" ht="12.75" customHeight="1" x14ac:dyDescent="0.2"/>
    <row r="137680" ht="12.75" customHeight="1" x14ac:dyDescent="0.2"/>
    <row r="137681" ht="12.75" customHeight="1" x14ac:dyDescent="0.2"/>
    <row r="137682" ht="12.75" customHeight="1" x14ac:dyDescent="0.2"/>
    <row r="137683" ht="12.75" customHeight="1" x14ac:dyDescent="0.2"/>
    <row r="137684" ht="12.75" customHeight="1" x14ac:dyDescent="0.2"/>
    <row r="137685" ht="12.75" customHeight="1" x14ac:dyDescent="0.2"/>
    <row r="137686" ht="12.75" customHeight="1" x14ac:dyDescent="0.2"/>
    <row r="137687" ht="12.75" customHeight="1" x14ac:dyDescent="0.2"/>
    <row r="137688" ht="12.75" customHeight="1" x14ac:dyDescent="0.2"/>
    <row r="137689" ht="12.75" customHeight="1" x14ac:dyDescent="0.2"/>
    <row r="137690" ht="12.75" customHeight="1" x14ac:dyDescent="0.2"/>
    <row r="137691" ht="12.75" customHeight="1" x14ac:dyDescent="0.2"/>
    <row r="137692" ht="12.75" customHeight="1" x14ac:dyDescent="0.2"/>
    <row r="137693" ht="12.75" customHeight="1" x14ac:dyDescent="0.2"/>
    <row r="137694" ht="12.75" customHeight="1" x14ac:dyDescent="0.2"/>
    <row r="137695" ht="12.75" customHeight="1" x14ac:dyDescent="0.2"/>
    <row r="137696" ht="12.75" customHeight="1" x14ac:dyDescent="0.2"/>
    <row r="137697" ht="12.75" customHeight="1" x14ac:dyDescent="0.2"/>
    <row r="137698" ht="12.75" customHeight="1" x14ac:dyDescent="0.2"/>
    <row r="137699" ht="12.75" customHeight="1" x14ac:dyDescent="0.2"/>
    <row r="137700" ht="12.75" customHeight="1" x14ac:dyDescent="0.2"/>
    <row r="137701" ht="12.75" customHeight="1" x14ac:dyDescent="0.2"/>
    <row r="137702" ht="12.75" customHeight="1" x14ac:dyDescent="0.2"/>
    <row r="137703" ht="12.75" customHeight="1" x14ac:dyDescent="0.2"/>
    <row r="137704" ht="12.75" customHeight="1" x14ac:dyDescent="0.2"/>
    <row r="137705" ht="12.75" customHeight="1" x14ac:dyDescent="0.2"/>
    <row r="137706" ht="12.75" customHeight="1" x14ac:dyDescent="0.2"/>
    <row r="137707" ht="12.75" customHeight="1" x14ac:dyDescent="0.2"/>
    <row r="137708" ht="12.75" customHeight="1" x14ac:dyDescent="0.2"/>
    <row r="137709" ht="12.75" customHeight="1" x14ac:dyDescent="0.2"/>
    <row r="137710" ht="12.75" customHeight="1" x14ac:dyDescent="0.2"/>
    <row r="137711" ht="12.75" customHeight="1" x14ac:dyDescent="0.2"/>
    <row r="137712" ht="12.75" customHeight="1" x14ac:dyDescent="0.2"/>
    <row r="137713" ht="12.75" customHeight="1" x14ac:dyDescent="0.2"/>
    <row r="137714" ht="12.75" customHeight="1" x14ac:dyDescent="0.2"/>
    <row r="137715" ht="12.75" customHeight="1" x14ac:dyDescent="0.2"/>
    <row r="137716" ht="12.75" customHeight="1" x14ac:dyDescent="0.2"/>
    <row r="137717" ht="12.75" customHeight="1" x14ac:dyDescent="0.2"/>
    <row r="137718" ht="12.75" customHeight="1" x14ac:dyDescent="0.2"/>
    <row r="137719" ht="12.75" customHeight="1" x14ac:dyDescent="0.2"/>
    <row r="137720" ht="12.75" customHeight="1" x14ac:dyDescent="0.2"/>
    <row r="137721" ht="12.75" customHeight="1" x14ac:dyDescent="0.2"/>
    <row r="137722" ht="12.75" customHeight="1" x14ac:dyDescent="0.2"/>
    <row r="137723" ht="12.75" customHeight="1" x14ac:dyDescent="0.2"/>
    <row r="137724" ht="12.75" customHeight="1" x14ac:dyDescent="0.2"/>
    <row r="137725" ht="12.75" customHeight="1" x14ac:dyDescent="0.2"/>
    <row r="137726" ht="12.75" customHeight="1" x14ac:dyDescent="0.2"/>
    <row r="137727" ht="12.75" customHeight="1" x14ac:dyDescent="0.2"/>
    <row r="137728" ht="12.75" customHeight="1" x14ac:dyDescent="0.2"/>
    <row r="137729" ht="12.75" customHeight="1" x14ac:dyDescent="0.2"/>
    <row r="137730" ht="12.75" customHeight="1" x14ac:dyDescent="0.2"/>
    <row r="137731" ht="12.75" customHeight="1" x14ac:dyDescent="0.2"/>
    <row r="137732" ht="12.75" customHeight="1" x14ac:dyDescent="0.2"/>
    <row r="137733" ht="12.75" customHeight="1" x14ac:dyDescent="0.2"/>
    <row r="137734" ht="12.75" customHeight="1" x14ac:dyDescent="0.2"/>
    <row r="137735" ht="12.75" customHeight="1" x14ac:dyDescent="0.2"/>
    <row r="137736" ht="12.75" customHeight="1" x14ac:dyDescent="0.2"/>
    <row r="137737" ht="12.75" customHeight="1" x14ac:dyDescent="0.2"/>
    <row r="137738" ht="12.75" customHeight="1" x14ac:dyDescent="0.2"/>
    <row r="137739" ht="12.75" customHeight="1" x14ac:dyDescent="0.2"/>
    <row r="137740" ht="12.75" customHeight="1" x14ac:dyDescent="0.2"/>
    <row r="137741" ht="12.75" customHeight="1" x14ac:dyDescent="0.2"/>
    <row r="137742" ht="12.75" customHeight="1" x14ac:dyDescent="0.2"/>
    <row r="137743" ht="12.75" customHeight="1" x14ac:dyDescent="0.2"/>
    <row r="137744" ht="12.75" customHeight="1" x14ac:dyDescent="0.2"/>
    <row r="137745" ht="12.75" customHeight="1" x14ac:dyDescent="0.2"/>
    <row r="137746" ht="12.75" customHeight="1" x14ac:dyDescent="0.2"/>
    <row r="137747" ht="12.75" customHeight="1" x14ac:dyDescent="0.2"/>
    <row r="137748" ht="12.75" customHeight="1" x14ac:dyDescent="0.2"/>
    <row r="137749" ht="12.75" customHeight="1" x14ac:dyDescent="0.2"/>
    <row r="137750" ht="12.75" customHeight="1" x14ac:dyDescent="0.2"/>
    <row r="137751" ht="12.75" customHeight="1" x14ac:dyDescent="0.2"/>
    <row r="137752" ht="12.75" customHeight="1" x14ac:dyDescent="0.2"/>
    <row r="137753" ht="12.75" customHeight="1" x14ac:dyDescent="0.2"/>
    <row r="137754" ht="12.75" customHeight="1" x14ac:dyDescent="0.2"/>
    <row r="137755" ht="12.75" customHeight="1" x14ac:dyDescent="0.2"/>
    <row r="137756" ht="12.75" customHeight="1" x14ac:dyDescent="0.2"/>
    <row r="137757" ht="12.75" customHeight="1" x14ac:dyDescent="0.2"/>
    <row r="137758" ht="12.75" customHeight="1" x14ac:dyDescent="0.2"/>
    <row r="137759" ht="12.75" customHeight="1" x14ac:dyDescent="0.2"/>
    <row r="137760" ht="12.75" customHeight="1" x14ac:dyDescent="0.2"/>
    <row r="137761" ht="12.75" customHeight="1" x14ac:dyDescent="0.2"/>
    <row r="137762" ht="12.75" customHeight="1" x14ac:dyDescent="0.2"/>
    <row r="137763" ht="12.75" customHeight="1" x14ac:dyDescent="0.2"/>
    <row r="137764" ht="12.75" customHeight="1" x14ac:dyDescent="0.2"/>
    <row r="137765" ht="12.75" customHeight="1" x14ac:dyDescent="0.2"/>
    <row r="137766" ht="12.75" customHeight="1" x14ac:dyDescent="0.2"/>
    <row r="137767" ht="12.75" customHeight="1" x14ac:dyDescent="0.2"/>
    <row r="137768" ht="12.75" customHeight="1" x14ac:dyDescent="0.2"/>
    <row r="137769" ht="12.75" customHeight="1" x14ac:dyDescent="0.2"/>
    <row r="137770" ht="12.75" customHeight="1" x14ac:dyDescent="0.2"/>
    <row r="137771" ht="12.75" customHeight="1" x14ac:dyDescent="0.2"/>
    <row r="137772" ht="12.75" customHeight="1" x14ac:dyDescent="0.2"/>
    <row r="137773" ht="12.75" customHeight="1" x14ac:dyDescent="0.2"/>
    <row r="137774" ht="12.75" customHeight="1" x14ac:dyDescent="0.2"/>
    <row r="137775" ht="12.75" customHeight="1" x14ac:dyDescent="0.2"/>
    <row r="137776" ht="12.75" customHeight="1" x14ac:dyDescent="0.2"/>
    <row r="137777" ht="12.75" customHeight="1" x14ac:dyDescent="0.2"/>
    <row r="137778" ht="12.75" customHeight="1" x14ac:dyDescent="0.2"/>
    <row r="137779" ht="12.75" customHeight="1" x14ac:dyDescent="0.2"/>
    <row r="137780" ht="12.75" customHeight="1" x14ac:dyDescent="0.2"/>
    <row r="137781" ht="12.75" customHeight="1" x14ac:dyDescent="0.2"/>
    <row r="137782" ht="12.75" customHeight="1" x14ac:dyDescent="0.2"/>
    <row r="137783" ht="12.75" customHeight="1" x14ac:dyDescent="0.2"/>
    <row r="137784" ht="12.75" customHeight="1" x14ac:dyDescent="0.2"/>
    <row r="137785" ht="12.75" customHeight="1" x14ac:dyDescent="0.2"/>
    <row r="137786" ht="12.75" customHeight="1" x14ac:dyDescent="0.2"/>
    <row r="137787" ht="12.75" customHeight="1" x14ac:dyDescent="0.2"/>
    <row r="137788" ht="12.75" customHeight="1" x14ac:dyDescent="0.2"/>
    <row r="137789" ht="12.75" customHeight="1" x14ac:dyDescent="0.2"/>
    <row r="137790" ht="12.75" customHeight="1" x14ac:dyDescent="0.2"/>
    <row r="137791" ht="12.75" customHeight="1" x14ac:dyDescent="0.2"/>
    <row r="137792" ht="12.75" customHeight="1" x14ac:dyDescent="0.2"/>
    <row r="137793" ht="12.75" customHeight="1" x14ac:dyDescent="0.2"/>
    <row r="137794" ht="12.75" customHeight="1" x14ac:dyDescent="0.2"/>
    <row r="137795" ht="12.75" customHeight="1" x14ac:dyDescent="0.2"/>
    <row r="137796" ht="12.75" customHeight="1" x14ac:dyDescent="0.2"/>
    <row r="137797" ht="12.75" customHeight="1" x14ac:dyDescent="0.2"/>
    <row r="137798" ht="12.75" customHeight="1" x14ac:dyDescent="0.2"/>
    <row r="137799" ht="12.75" customHeight="1" x14ac:dyDescent="0.2"/>
    <row r="137800" ht="12.75" customHeight="1" x14ac:dyDescent="0.2"/>
    <row r="137801" ht="12.75" customHeight="1" x14ac:dyDescent="0.2"/>
    <row r="137802" ht="12.75" customHeight="1" x14ac:dyDescent="0.2"/>
    <row r="137803" ht="12.75" customHeight="1" x14ac:dyDescent="0.2"/>
    <row r="137804" ht="12.75" customHeight="1" x14ac:dyDescent="0.2"/>
    <row r="137805" ht="12.75" customHeight="1" x14ac:dyDescent="0.2"/>
    <row r="137806" ht="12.75" customHeight="1" x14ac:dyDescent="0.2"/>
    <row r="137807" ht="12.75" customHeight="1" x14ac:dyDescent="0.2"/>
    <row r="137808" ht="12.75" customHeight="1" x14ac:dyDescent="0.2"/>
    <row r="137809" ht="12.75" customHeight="1" x14ac:dyDescent="0.2"/>
    <row r="137810" ht="12.75" customHeight="1" x14ac:dyDescent="0.2"/>
    <row r="137811" ht="12.75" customHeight="1" x14ac:dyDescent="0.2"/>
    <row r="137812" ht="12.75" customHeight="1" x14ac:dyDescent="0.2"/>
    <row r="137813" ht="12.75" customHeight="1" x14ac:dyDescent="0.2"/>
    <row r="137814" ht="12.75" customHeight="1" x14ac:dyDescent="0.2"/>
    <row r="137815" ht="12.75" customHeight="1" x14ac:dyDescent="0.2"/>
    <row r="137816" ht="12.75" customHeight="1" x14ac:dyDescent="0.2"/>
    <row r="137817" ht="12.75" customHeight="1" x14ac:dyDescent="0.2"/>
    <row r="137818" ht="12.75" customHeight="1" x14ac:dyDescent="0.2"/>
    <row r="137819" ht="12.75" customHeight="1" x14ac:dyDescent="0.2"/>
    <row r="137820" ht="12.75" customHeight="1" x14ac:dyDescent="0.2"/>
    <row r="137821" ht="12.75" customHeight="1" x14ac:dyDescent="0.2"/>
    <row r="137822" ht="12.75" customHeight="1" x14ac:dyDescent="0.2"/>
    <row r="137823" ht="12.75" customHeight="1" x14ac:dyDescent="0.2"/>
    <row r="137824" ht="12.75" customHeight="1" x14ac:dyDescent="0.2"/>
    <row r="137825" ht="12.75" customHeight="1" x14ac:dyDescent="0.2"/>
    <row r="137826" ht="12.75" customHeight="1" x14ac:dyDescent="0.2"/>
    <row r="137827" ht="12.75" customHeight="1" x14ac:dyDescent="0.2"/>
    <row r="137828" ht="12.75" customHeight="1" x14ac:dyDescent="0.2"/>
    <row r="137829" ht="12.75" customHeight="1" x14ac:dyDescent="0.2"/>
    <row r="137830" ht="12.75" customHeight="1" x14ac:dyDescent="0.2"/>
    <row r="137831" ht="12.75" customHeight="1" x14ac:dyDescent="0.2"/>
    <row r="137832" ht="12.75" customHeight="1" x14ac:dyDescent="0.2"/>
    <row r="137833" ht="12.75" customHeight="1" x14ac:dyDescent="0.2"/>
    <row r="137834" ht="12.75" customHeight="1" x14ac:dyDescent="0.2"/>
    <row r="137835" ht="12.75" customHeight="1" x14ac:dyDescent="0.2"/>
    <row r="137836" ht="12.75" customHeight="1" x14ac:dyDescent="0.2"/>
    <row r="137837" ht="12.75" customHeight="1" x14ac:dyDescent="0.2"/>
    <row r="137838" ht="12.75" customHeight="1" x14ac:dyDescent="0.2"/>
    <row r="137839" ht="12.75" customHeight="1" x14ac:dyDescent="0.2"/>
    <row r="137840" ht="12.75" customHeight="1" x14ac:dyDescent="0.2"/>
    <row r="137841" ht="12.75" customHeight="1" x14ac:dyDescent="0.2"/>
    <row r="137842" ht="12.75" customHeight="1" x14ac:dyDescent="0.2"/>
    <row r="137843" ht="12.75" customHeight="1" x14ac:dyDescent="0.2"/>
    <row r="137844" ht="12.75" customHeight="1" x14ac:dyDescent="0.2"/>
    <row r="137845" ht="12.75" customHeight="1" x14ac:dyDescent="0.2"/>
    <row r="137846" ht="12.75" customHeight="1" x14ac:dyDescent="0.2"/>
    <row r="137847" ht="12.75" customHeight="1" x14ac:dyDescent="0.2"/>
    <row r="137848" ht="12.75" customHeight="1" x14ac:dyDescent="0.2"/>
    <row r="137849" ht="12.75" customHeight="1" x14ac:dyDescent="0.2"/>
    <row r="137850" ht="12.75" customHeight="1" x14ac:dyDescent="0.2"/>
    <row r="137851" ht="12.75" customHeight="1" x14ac:dyDescent="0.2"/>
    <row r="137852" ht="12.75" customHeight="1" x14ac:dyDescent="0.2"/>
    <row r="137853" ht="12.75" customHeight="1" x14ac:dyDescent="0.2"/>
    <row r="137854" ht="12.75" customHeight="1" x14ac:dyDescent="0.2"/>
    <row r="137855" ht="12.75" customHeight="1" x14ac:dyDescent="0.2"/>
    <row r="137856" ht="12.75" customHeight="1" x14ac:dyDescent="0.2"/>
    <row r="137857" ht="12.75" customHeight="1" x14ac:dyDescent="0.2"/>
    <row r="137858" ht="12.75" customHeight="1" x14ac:dyDescent="0.2"/>
    <row r="137859" ht="12.75" customHeight="1" x14ac:dyDescent="0.2"/>
    <row r="137860" ht="12.75" customHeight="1" x14ac:dyDescent="0.2"/>
    <row r="137861" ht="12.75" customHeight="1" x14ac:dyDescent="0.2"/>
    <row r="137862" ht="12.75" customHeight="1" x14ac:dyDescent="0.2"/>
    <row r="137863" ht="12.75" customHeight="1" x14ac:dyDescent="0.2"/>
    <row r="137864" ht="12.75" customHeight="1" x14ac:dyDescent="0.2"/>
    <row r="137865" ht="12.75" customHeight="1" x14ac:dyDescent="0.2"/>
    <row r="137866" ht="12.75" customHeight="1" x14ac:dyDescent="0.2"/>
    <row r="137867" ht="12.75" customHeight="1" x14ac:dyDescent="0.2"/>
    <row r="137868" ht="12.75" customHeight="1" x14ac:dyDescent="0.2"/>
    <row r="137869" ht="12.75" customHeight="1" x14ac:dyDescent="0.2"/>
    <row r="137870" ht="12.75" customHeight="1" x14ac:dyDescent="0.2"/>
    <row r="137871" ht="12.75" customHeight="1" x14ac:dyDescent="0.2"/>
    <row r="137872" ht="12.75" customHeight="1" x14ac:dyDescent="0.2"/>
    <row r="137873" ht="12.75" customHeight="1" x14ac:dyDescent="0.2"/>
    <row r="137874" ht="12.75" customHeight="1" x14ac:dyDescent="0.2"/>
    <row r="137875" ht="12.75" customHeight="1" x14ac:dyDescent="0.2"/>
    <row r="137876" ht="12.75" customHeight="1" x14ac:dyDescent="0.2"/>
    <row r="137877" ht="12.75" customHeight="1" x14ac:dyDescent="0.2"/>
    <row r="137878" ht="12.75" customHeight="1" x14ac:dyDescent="0.2"/>
    <row r="137879" ht="12.75" customHeight="1" x14ac:dyDescent="0.2"/>
    <row r="137880" ht="12.75" customHeight="1" x14ac:dyDescent="0.2"/>
    <row r="137881" ht="12.75" customHeight="1" x14ac:dyDescent="0.2"/>
    <row r="137882" ht="12.75" customHeight="1" x14ac:dyDescent="0.2"/>
    <row r="137883" ht="12.75" customHeight="1" x14ac:dyDescent="0.2"/>
    <row r="137884" ht="12.75" customHeight="1" x14ac:dyDescent="0.2"/>
    <row r="137885" ht="12.75" customHeight="1" x14ac:dyDescent="0.2"/>
    <row r="137886" ht="12.75" customHeight="1" x14ac:dyDescent="0.2"/>
    <row r="137887" ht="12.75" customHeight="1" x14ac:dyDescent="0.2"/>
    <row r="137888" ht="12.75" customHeight="1" x14ac:dyDescent="0.2"/>
    <row r="137889" ht="12.75" customHeight="1" x14ac:dyDescent="0.2"/>
    <row r="137890" ht="12.75" customHeight="1" x14ac:dyDescent="0.2"/>
    <row r="137891" ht="12.75" customHeight="1" x14ac:dyDescent="0.2"/>
    <row r="137892" ht="12.75" customHeight="1" x14ac:dyDescent="0.2"/>
    <row r="137893" ht="12.75" customHeight="1" x14ac:dyDescent="0.2"/>
    <row r="137894" ht="12.75" customHeight="1" x14ac:dyDescent="0.2"/>
    <row r="137895" ht="12.75" customHeight="1" x14ac:dyDescent="0.2"/>
    <row r="137896" ht="12.75" customHeight="1" x14ac:dyDescent="0.2"/>
    <row r="137897" ht="12.75" customHeight="1" x14ac:dyDescent="0.2"/>
    <row r="137898" ht="12.75" customHeight="1" x14ac:dyDescent="0.2"/>
    <row r="137899" ht="12.75" customHeight="1" x14ac:dyDescent="0.2"/>
    <row r="137900" ht="12.75" customHeight="1" x14ac:dyDescent="0.2"/>
    <row r="137901" ht="12.75" customHeight="1" x14ac:dyDescent="0.2"/>
    <row r="137902" ht="12.75" customHeight="1" x14ac:dyDescent="0.2"/>
    <row r="137903" ht="12.75" customHeight="1" x14ac:dyDescent="0.2"/>
    <row r="137904" ht="12.75" customHeight="1" x14ac:dyDescent="0.2"/>
    <row r="137905" ht="12.75" customHeight="1" x14ac:dyDescent="0.2"/>
    <row r="137906" ht="12.75" customHeight="1" x14ac:dyDescent="0.2"/>
    <row r="137907" ht="12.75" customHeight="1" x14ac:dyDescent="0.2"/>
    <row r="137908" ht="12.75" customHeight="1" x14ac:dyDescent="0.2"/>
    <row r="137909" ht="12.75" customHeight="1" x14ac:dyDescent="0.2"/>
    <row r="137910" ht="12.75" customHeight="1" x14ac:dyDescent="0.2"/>
    <row r="137911" ht="12.75" customHeight="1" x14ac:dyDescent="0.2"/>
    <row r="137912" ht="12.75" customHeight="1" x14ac:dyDescent="0.2"/>
    <row r="137913" ht="12.75" customHeight="1" x14ac:dyDescent="0.2"/>
    <row r="137914" ht="12.75" customHeight="1" x14ac:dyDescent="0.2"/>
    <row r="137915" ht="12.75" customHeight="1" x14ac:dyDescent="0.2"/>
    <row r="137916" ht="12.75" customHeight="1" x14ac:dyDescent="0.2"/>
    <row r="137917" ht="12.75" customHeight="1" x14ac:dyDescent="0.2"/>
    <row r="137918" ht="12.75" customHeight="1" x14ac:dyDescent="0.2"/>
    <row r="137919" ht="12.75" customHeight="1" x14ac:dyDescent="0.2"/>
    <row r="137920" ht="12.75" customHeight="1" x14ac:dyDescent="0.2"/>
    <row r="137921" ht="12.75" customHeight="1" x14ac:dyDescent="0.2"/>
    <row r="137922" ht="12.75" customHeight="1" x14ac:dyDescent="0.2"/>
    <row r="137923" ht="12.75" customHeight="1" x14ac:dyDescent="0.2"/>
    <row r="137924" ht="12.75" customHeight="1" x14ac:dyDescent="0.2"/>
    <row r="137925" ht="12.75" customHeight="1" x14ac:dyDescent="0.2"/>
    <row r="137926" ht="12.75" customHeight="1" x14ac:dyDescent="0.2"/>
    <row r="137927" ht="12.75" customHeight="1" x14ac:dyDescent="0.2"/>
    <row r="137928" ht="12.75" customHeight="1" x14ac:dyDescent="0.2"/>
    <row r="137929" ht="12.75" customHeight="1" x14ac:dyDescent="0.2"/>
    <row r="137930" ht="12.75" customHeight="1" x14ac:dyDescent="0.2"/>
    <row r="137931" ht="12.75" customHeight="1" x14ac:dyDescent="0.2"/>
    <row r="137932" ht="12.75" customHeight="1" x14ac:dyDescent="0.2"/>
    <row r="137933" ht="12.75" customHeight="1" x14ac:dyDescent="0.2"/>
    <row r="137934" ht="12.75" customHeight="1" x14ac:dyDescent="0.2"/>
    <row r="137935" ht="12.75" customHeight="1" x14ac:dyDescent="0.2"/>
    <row r="137936" ht="12.75" customHeight="1" x14ac:dyDescent="0.2"/>
    <row r="137937" ht="12.75" customHeight="1" x14ac:dyDescent="0.2"/>
    <row r="137938" ht="12.75" customHeight="1" x14ac:dyDescent="0.2"/>
    <row r="137939" ht="12.75" customHeight="1" x14ac:dyDescent="0.2"/>
    <row r="137940" ht="12.75" customHeight="1" x14ac:dyDescent="0.2"/>
    <row r="137941" ht="12.75" customHeight="1" x14ac:dyDescent="0.2"/>
    <row r="137942" ht="12.75" customHeight="1" x14ac:dyDescent="0.2"/>
    <row r="137943" ht="12.75" customHeight="1" x14ac:dyDescent="0.2"/>
    <row r="137944" ht="12.75" customHeight="1" x14ac:dyDescent="0.2"/>
    <row r="137945" ht="12.75" customHeight="1" x14ac:dyDescent="0.2"/>
    <row r="137946" ht="12.75" customHeight="1" x14ac:dyDescent="0.2"/>
    <row r="137947" ht="12.75" customHeight="1" x14ac:dyDescent="0.2"/>
    <row r="137948" ht="12.75" customHeight="1" x14ac:dyDescent="0.2"/>
    <row r="137949" ht="12.75" customHeight="1" x14ac:dyDescent="0.2"/>
    <row r="137950" ht="12.75" customHeight="1" x14ac:dyDescent="0.2"/>
    <row r="137951" ht="12.75" customHeight="1" x14ac:dyDescent="0.2"/>
    <row r="137952" ht="12.75" customHeight="1" x14ac:dyDescent="0.2"/>
    <row r="137953" ht="12.75" customHeight="1" x14ac:dyDescent="0.2"/>
    <row r="137954" ht="12.75" customHeight="1" x14ac:dyDescent="0.2"/>
    <row r="137955" ht="12.75" customHeight="1" x14ac:dyDescent="0.2"/>
    <row r="137956" ht="12.75" customHeight="1" x14ac:dyDescent="0.2"/>
    <row r="137957" ht="12.75" customHeight="1" x14ac:dyDescent="0.2"/>
    <row r="137958" ht="12.75" customHeight="1" x14ac:dyDescent="0.2"/>
    <row r="137959" ht="12.75" customHeight="1" x14ac:dyDescent="0.2"/>
    <row r="137960" ht="12.75" customHeight="1" x14ac:dyDescent="0.2"/>
    <row r="137961" ht="12.75" customHeight="1" x14ac:dyDescent="0.2"/>
    <row r="137962" ht="12.75" customHeight="1" x14ac:dyDescent="0.2"/>
    <row r="137963" ht="12.75" customHeight="1" x14ac:dyDescent="0.2"/>
    <row r="137964" ht="12.75" customHeight="1" x14ac:dyDescent="0.2"/>
    <row r="137965" ht="12.75" customHeight="1" x14ac:dyDescent="0.2"/>
    <row r="137966" ht="12.75" customHeight="1" x14ac:dyDescent="0.2"/>
    <row r="137967" ht="12.75" customHeight="1" x14ac:dyDescent="0.2"/>
    <row r="137968" ht="12.75" customHeight="1" x14ac:dyDescent="0.2"/>
    <row r="137969" ht="12.75" customHeight="1" x14ac:dyDescent="0.2"/>
    <row r="137970" ht="12.75" customHeight="1" x14ac:dyDescent="0.2"/>
    <row r="137971" ht="12.75" customHeight="1" x14ac:dyDescent="0.2"/>
    <row r="137972" ht="12.75" customHeight="1" x14ac:dyDescent="0.2"/>
    <row r="137973" ht="12.75" customHeight="1" x14ac:dyDescent="0.2"/>
    <row r="137974" ht="12.75" customHeight="1" x14ac:dyDescent="0.2"/>
    <row r="137975" ht="12.75" customHeight="1" x14ac:dyDescent="0.2"/>
    <row r="137976" ht="12.75" customHeight="1" x14ac:dyDescent="0.2"/>
    <row r="137977" ht="12.75" customHeight="1" x14ac:dyDescent="0.2"/>
    <row r="137978" ht="12.75" customHeight="1" x14ac:dyDescent="0.2"/>
    <row r="137979" ht="12.75" customHeight="1" x14ac:dyDescent="0.2"/>
    <row r="137980" ht="12.75" customHeight="1" x14ac:dyDescent="0.2"/>
    <row r="137981" ht="12.75" customHeight="1" x14ac:dyDescent="0.2"/>
    <row r="137982" ht="12.75" customHeight="1" x14ac:dyDescent="0.2"/>
    <row r="137983" ht="12.75" customHeight="1" x14ac:dyDescent="0.2"/>
    <row r="137984" ht="12.75" customHeight="1" x14ac:dyDescent="0.2"/>
    <row r="137985" ht="12.75" customHeight="1" x14ac:dyDescent="0.2"/>
    <row r="137986" ht="12.75" customHeight="1" x14ac:dyDescent="0.2"/>
    <row r="137987" ht="12.75" customHeight="1" x14ac:dyDescent="0.2"/>
    <row r="137988" ht="12.75" customHeight="1" x14ac:dyDescent="0.2"/>
    <row r="137989" ht="12.75" customHeight="1" x14ac:dyDescent="0.2"/>
    <row r="137990" ht="12.75" customHeight="1" x14ac:dyDescent="0.2"/>
    <row r="137991" ht="12.75" customHeight="1" x14ac:dyDescent="0.2"/>
    <row r="137992" ht="12.75" customHeight="1" x14ac:dyDescent="0.2"/>
    <row r="137993" ht="12.75" customHeight="1" x14ac:dyDescent="0.2"/>
    <row r="137994" ht="12.75" customHeight="1" x14ac:dyDescent="0.2"/>
    <row r="137995" ht="12.75" customHeight="1" x14ac:dyDescent="0.2"/>
    <row r="137996" ht="12.75" customHeight="1" x14ac:dyDescent="0.2"/>
    <row r="137997" ht="12.75" customHeight="1" x14ac:dyDescent="0.2"/>
    <row r="137998" ht="12.75" customHeight="1" x14ac:dyDescent="0.2"/>
    <row r="137999" ht="12.75" customHeight="1" x14ac:dyDescent="0.2"/>
    <row r="138000" ht="12.75" customHeight="1" x14ac:dyDescent="0.2"/>
    <row r="138001" ht="12.75" customHeight="1" x14ac:dyDescent="0.2"/>
    <row r="138002" ht="12.75" customHeight="1" x14ac:dyDescent="0.2"/>
    <row r="138003" ht="12.75" customHeight="1" x14ac:dyDescent="0.2"/>
    <row r="138004" ht="12.75" customHeight="1" x14ac:dyDescent="0.2"/>
    <row r="138005" ht="12.75" customHeight="1" x14ac:dyDescent="0.2"/>
    <row r="138006" ht="12.75" customHeight="1" x14ac:dyDescent="0.2"/>
    <row r="138007" ht="12.75" customHeight="1" x14ac:dyDescent="0.2"/>
    <row r="138008" ht="12.75" customHeight="1" x14ac:dyDescent="0.2"/>
    <row r="138009" ht="12.75" customHeight="1" x14ac:dyDescent="0.2"/>
    <row r="138010" ht="12.75" customHeight="1" x14ac:dyDescent="0.2"/>
    <row r="138011" ht="12.75" customHeight="1" x14ac:dyDescent="0.2"/>
    <row r="138012" ht="12.75" customHeight="1" x14ac:dyDescent="0.2"/>
    <row r="138013" ht="12.75" customHeight="1" x14ac:dyDescent="0.2"/>
    <row r="138014" ht="12.75" customHeight="1" x14ac:dyDescent="0.2"/>
    <row r="138015" ht="12.75" customHeight="1" x14ac:dyDescent="0.2"/>
    <row r="138016" ht="12.75" customHeight="1" x14ac:dyDescent="0.2"/>
    <row r="138017" ht="12.75" customHeight="1" x14ac:dyDescent="0.2"/>
    <row r="138018" ht="12.75" customHeight="1" x14ac:dyDescent="0.2"/>
    <row r="138019" ht="12.75" customHeight="1" x14ac:dyDescent="0.2"/>
    <row r="138020" ht="12.75" customHeight="1" x14ac:dyDescent="0.2"/>
    <row r="138021" ht="12.75" customHeight="1" x14ac:dyDescent="0.2"/>
    <row r="138022" ht="12.75" customHeight="1" x14ac:dyDescent="0.2"/>
    <row r="138023" ht="12.75" customHeight="1" x14ac:dyDescent="0.2"/>
    <row r="138024" ht="12.75" customHeight="1" x14ac:dyDescent="0.2"/>
    <row r="138025" ht="12.75" customHeight="1" x14ac:dyDescent="0.2"/>
    <row r="138026" ht="12.75" customHeight="1" x14ac:dyDescent="0.2"/>
    <row r="138027" ht="12.75" customHeight="1" x14ac:dyDescent="0.2"/>
    <row r="138028" ht="12.75" customHeight="1" x14ac:dyDescent="0.2"/>
    <row r="138029" ht="12.75" customHeight="1" x14ac:dyDescent="0.2"/>
    <row r="138030" ht="12.75" customHeight="1" x14ac:dyDescent="0.2"/>
    <row r="138031" ht="12.75" customHeight="1" x14ac:dyDescent="0.2"/>
    <row r="138032" ht="12.75" customHeight="1" x14ac:dyDescent="0.2"/>
    <row r="138033" ht="12.75" customHeight="1" x14ac:dyDescent="0.2"/>
    <row r="138034" ht="12.75" customHeight="1" x14ac:dyDescent="0.2"/>
    <row r="138035" ht="12.75" customHeight="1" x14ac:dyDescent="0.2"/>
    <row r="138036" ht="12.75" customHeight="1" x14ac:dyDescent="0.2"/>
    <row r="138037" ht="12.75" customHeight="1" x14ac:dyDescent="0.2"/>
    <row r="138038" ht="12.75" customHeight="1" x14ac:dyDescent="0.2"/>
    <row r="138039" ht="12.75" customHeight="1" x14ac:dyDescent="0.2"/>
    <row r="138040" ht="12.75" customHeight="1" x14ac:dyDescent="0.2"/>
    <row r="138041" ht="12.75" customHeight="1" x14ac:dyDescent="0.2"/>
    <row r="138042" ht="12.75" customHeight="1" x14ac:dyDescent="0.2"/>
    <row r="138043" ht="12.75" customHeight="1" x14ac:dyDescent="0.2"/>
    <row r="138044" ht="12.75" customHeight="1" x14ac:dyDescent="0.2"/>
    <row r="138045" ht="12.75" customHeight="1" x14ac:dyDescent="0.2"/>
    <row r="138046" ht="12.75" customHeight="1" x14ac:dyDescent="0.2"/>
    <row r="138047" ht="12.75" customHeight="1" x14ac:dyDescent="0.2"/>
    <row r="138048" ht="12.75" customHeight="1" x14ac:dyDescent="0.2"/>
    <row r="138049" ht="12.75" customHeight="1" x14ac:dyDescent="0.2"/>
    <row r="138050" ht="12.75" customHeight="1" x14ac:dyDescent="0.2"/>
    <row r="138051" ht="12.75" customHeight="1" x14ac:dyDescent="0.2"/>
    <row r="138052" ht="12.75" customHeight="1" x14ac:dyDescent="0.2"/>
    <row r="138053" ht="12.75" customHeight="1" x14ac:dyDescent="0.2"/>
    <row r="138054" ht="12.75" customHeight="1" x14ac:dyDescent="0.2"/>
    <row r="138055" ht="12.75" customHeight="1" x14ac:dyDescent="0.2"/>
    <row r="138056" ht="12.75" customHeight="1" x14ac:dyDescent="0.2"/>
    <row r="138057" ht="12.75" customHeight="1" x14ac:dyDescent="0.2"/>
    <row r="138058" ht="12.75" customHeight="1" x14ac:dyDescent="0.2"/>
    <row r="138059" ht="12.75" customHeight="1" x14ac:dyDescent="0.2"/>
    <row r="138060" ht="12.75" customHeight="1" x14ac:dyDescent="0.2"/>
    <row r="138061" ht="12.75" customHeight="1" x14ac:dyDescent="0.2"/>
    <row r="138062" ht="12.75" customHeight="1" x14ac:dyDescent="0.2"/>
    <row r="138063" ht="12.75" customHeight="1" x14ac:dyDescent="0.2"/>
    <row r="138064" ht="12.75" customHeight="1" x14ac:dyDescent="0.2"/>
    <row r="138065" ht="12.75" customHeight="1" x14ac:dyDescent="0.2"/>
    <row r="138066" ht="12.75" customHeight="1" x14ac:dyDescent="0.2"/>
    <row r="138067" ht="12.75" customHeight="1" x14ac:dyDescent="0.2"/>
    <row r="138068" ht="12.75" customHeight="1" x14ac:dyDescent="0.2"/>
    <row r="138069" ht="12.75" customHeight="1" x14ac:dyDescent="0.2"/>
    <row r="138070" ht="12.75" customHeight="1" x14ac:dyDescent="0.2"/>
    <row r="138071" ht="12.75" customHeight="1" x14ac:dyDescent="0.2"/>
    <row r="138072" ht="12.75" customHeight="1" x14ac:dyDescent="0.2"/>
    <row r="138073" ht="12.75" customHeight="1" x14ac:dyDescent="0.2"/>
    <row r="138074" ht="12.75" customHeight="1" x14ac:dyDescent="0.2"/>
    <row r="138075" ht="12.75" customHeight="1" x14ac:dyDescent="0.2"/>
    <row r="138076" ht="12.75" customHeight="1" x14ac:dyDescent="0.2"/>
    <row r="138077" ht="12.75" customHeight="1" x14ac:dyDescent="0.2"/>
    <row r="138078" ht="12.75" customHeight="1" x14ac:dyDescent="0.2"/>
    <row r="138079" ht="12.75" customHeight="1" x14ac:dyDescent="0.2"/>
    <row r="138080" ht="12.75" customHeight="1" x14ac:dyDescent="0.2"/>
    <row r="138081" ht="12.75" customHeight="1" x14ac:dyDescent="0.2"/>
    <row r="138082" ht="12.75" customHeight="1" x14ac:dyDescent="0.2"/>
    <row r="138083" ht="12.75" customHeight="1" x14ac:dyDescent="0.2"/>
    <row r="138084" ht="12.75" customHeight="1" x14ac:dyDescent="0.2"/>
    <row r="138085" ht="12.75" customHeight="1" x14ac:dyDescent="0.2"/>
    <row r="138086" ht="12.75" customHeight="1" x14ac:dyDescent="0.2"/>
    <row r="138087" ht="12.75" customHeight="1" x14ac:dyDescent="0.2"/>
    <row r="138088" ht="12.75" customHeight="1" x14ac:dyDescent="0.2"/>
    <row r="138089" ht="12.75" customHeight="1" x14ac:dyDescent="0.2"/>
    <row r="138090" ht="12.75" customHeight="1" x14ac:dyDescent="0.2"/>
    <row r="138091" ht="12.75" customHeight="1" x14ac:dyDescent="0.2"/>
    <row r="138092" ht="12.75" customHeight="1" x14ac:dyDescent="0.2"/>
    <row r="138093" ht="12.75" customHeight="1" x14ac:dyDescent="0.2"/>
    <row r="138094" ht="12.75" customHeight="1" x14ac:dyDescent="0.2"/>
    <row r="138095" ht="12.75" customHeight="1" x14ac:dyDescent="0.2"/>
    <row r="138096" ht="12.75" customHeight="1" x14ac:dyDescent="0.2"/>
    <row r="138097" ht="12.75" customHeight="1" x14ac:dyDescent="0.2"/>
    <row r="138098" ht="12.75" customHeight="1" x14ac:dyDescent="0.2"/>
    <row r="138099" ht="12.75" customHeight="1" x14ac:dyDescent="0.2"/>
    <row r="138100" ht="12.75" customHeight="1" x14ac:dyDescent="0.2"/>
    <row r="138101" ht="12.75" customHeight="1" x14ac:dyDescent="0.2"/>
    <row r="138102" ht="12.75" customHeight="1" x14ac:dyDescent="0.2"/>
    <row r="138103" ht="12.75" customHeight="1" x14ac:dyDescent="0.2"/>
    <row r="138104" ht="12.75" customHeight="1" x14ac:dyDescent="0.2"/>
    <row r="138105" ht="12.75" customHeight="1" x14ac:dyDescent="0.2"/>
    <row r="138106" ht="12.75" customHeight="1" x14ac:dyDescent="0.2"/>
    <row r="138107" ht="12.75" customHeight="1" x14ac:dyDescent="0.2"/>
    <row r="138108" ht="12.75" customHeight="1" x14ac:dyDescent="0.2"/>
    <row r="138109" ht="12.75" customHeight="1" x14ac:dyDescent="0.2"/>
    <row r="138110" ht="12.75" customHeight="1" x14ac:dyDescent="0.2"/>
    <row r="138111" ht="12.75" customHeight="1" x14ac:dyDescent="0.2"/>
    <row r="138112" ht="12.75" customHeight="1" x14ac:dyDescent="0.2"/>
    <row r="138113" ht="12.75" customHeight="1" x14ac:dyDescent="0.2"/>
    <row r="138114" ht="12.75" customHeight="1" x14ac:dyDescent="0.2"/>
    <row r="138115" ht="12.75" customHeight="1" x14ac:dyDescent="0.2"/>
    <row r="138116" ht="12.75" customHeight="1" x14ac:dyDescent="0.2"/>
    <row r="138117" ht="12.75" customHeight="1" x14ac:dyDescent="0.2"/>
    <row r="138118" ht="12.75" customHeight="1" x14ac:dyDescent="0.2"/>
    <row r="138119" ht="12.75" customHeight="1" x14ac:dyDescent="0.2"/>
    <row r="138120" ht="12.75" customHeight="1" x14ac:dyDescent="0.2"/>
    <row r="138121" ht="12.75" customHeight="1" x14ac:dyDescent="0.2"/>
    <row r="138122" ht="12.75" customHeight="1" x14ac:dyDescent="0.2"/>
    <row r="138123" ht="12.75" customHeight="1" x14ac:dyDescent="0.2"/>
    <row r="138124" ht="12.75" customHeight="1" x14ac:dyDescent="0.2"/>
    <row r="138125" ht="12.75" customHeight="1" x14ac:dyDescent="0.2"/>
    <row r="138126" ht="12.75" customHeight="1" x14ac:dyDescent="0.2"/>
    <row r="138127" ht="12.75" customHeight="1" x14ac:dyDescent="0.2"/>
    <row r="138128" ht="12.75" customHeight="1" x14ac:dyDescent="0.2"/>
    <row r="138129" ht="12.75" customHeight="1" x14ac:dyDescent="0.2"/>
    <row r="138130" ht="12.75" customHeight="1" x14ac:dyDescent="0.2"/>
    <row r="138131" ht="12.75" customHeight="1" x14ac:dyDescent="0.2"/>
    <row r="138132" ht="12.75" customHeight="1" x14ac:dyDescent="0.2"/>
    <row r="138133" ht="12.75" customHeight="1" x14ac:dyDescent="0.2"/>
    <row r="138134" ht="12.75" customHeight="1" x14ac:dyDescent="0.2"/>
    <row r="138135" ht="12.75" customHeight="1" x14ac:dyDescent="0.2"/>
    <row r="138136" ht="12.75" customHeight="1" x14ac:dyDescent="0.2"/>
    <row r="138137" ht="12.75" customHeight="1" x14ac:dyDescent="0.2"/>
    <row r="138138" ht="12.75" customHeight="1" x14ac:dyDescent="0.2"/>
    <row r="138139" ht="12.75" customHeight="1" x14ac:dyDescent="0.2"/>
    <row r="138140" ht="12.75" customHeight="1" x14ac:dyDescent="0.2"/>
    <row r="138141" ht="12.75" customHeight="1" x14ac:dyDescent="0.2"/>
    <row r="138142" ht="12.75" customHeight="1" x14ac:dyDescent="0.2"/>
    <row r="138143" ht="12.75" customHeight="1" x14ac:dyDescent="0.2"/>
    <row r="138144" ht="12.75" customHeight="1" x14ac:dyDescent="0.2"/>
    <row r="138145" ht="12.75" customHeight="1" x14ac:dyDescent="0.2"/>
    <row r="138146" ht="12.75" customHeight="1" x14ac:dyDescent="0.2"/>
    <row r="138147" ht="12.75" customHeight="1" x14ac:dyDescent="0.2"/>
    <row r="138148" ht="12.75" customHeight="1" x14ac:dyDescent="0.2"/>
    <row r="138149" ht="12.75" customHeight="1" x14ac:dyDescent="0.2"/>
    <row r="138150" ht="12.75" customHeight="1" x14ac:dyDescent="0.2"/>
    <row r="138151" ht="12.75" customHeight="1" x14ac:dyDescent="0.2"/>
    <row r="138152" ht="12.75" customHeight="1" x14ac:dyDescent="0.2"/>
    <row r="138153" ht="12.75" customHeight="1" x14ac:dyDescent="0.2"/>
    <row r="138154" ht="12.75" customHeight="1" x14ac:dyDescent="0.2"/>
    <row r="138155" ht="12.75" customHeight="1" x14ac:dyDescent="0.2"/>
    <row r="138156" ht="12.75" customHeight="1" x14ac:dyDescent="0.2"/>
    <row r="138157" ht="12.75" customHeight="1" x14ac:dyDescent="0.2"/>
    <row r="138158" ht="12.75" customHeight="1" x14ac:dyDescent="0.2"/>
    <row r="138159" ht="12.75" customHeight="1" x14ac:dyDescent="0.2"/>
    <row r="138160" ht="12.75" customHeight="1" x14ac:dyDescent="0.2"/>
    <row r="138161" ht="12.75" customHeight="1" x14ac:dyDescent="0.2"/>
    <row r="138162" ht="12.75" customHeight="1" x14ac:dyDescent="0.2"/>
    <row r="138163" ht="12.75" customHeight="1" x14ac:dyDescent="0.2"/>
    <row r="138164" ht="12.75" customHeight="1" x14ac:dyDescent="0.2"/>
    <row r="138165" ht="12.75" customHeight="1" x14ac:dyDescent="0.2"/>
    <row r="138166" ht="12.75" customHeight="1" x14ac:dyDescent="0.2"/>
    <row r="138167" ht="12.75" customHeight="1" x14ac:dyDescent="0.2"/>
    <row r="138168" ht="12.75" customHeight="1" x14ac:dyDescent="0.2"/>
    <row r="138169" ht="12.75" customHeight="1" x14ac:dyDescent="0.2"/>
    <row r="138170" ht="12.75" customHeight="1" x14ac:dyDescent="0.2"/>
    <row r="138171" ht="12.75" customHeight="1" x14ac:dyDescent="0.2"/>
    <row r="138172" ht="12.75" customHeight="1" x14ac:dyDescent="0.2"/>
    <row r="138173" ht="12.75" customHeight="1" x14ac:dyDescent="0.2"/>
    <row r="138174" ht="12.75" customHeight="1" x14ac:dyDescent="0.2"/>
    <row r="138175" ht="12.75" customHeight="1" x14ac:dyDescent="0.2"/>
    <row r="138176" ht="12.75" customHeight="1" x14ac:dyDescent="0.2"/>
    <row r="138177" ht="12.75" customHeight="1" x14ac:dyDescent="0.2"/>
    <row r="138178" ht="12.75" customHeight="1" x14ac:dyDescent="0.2"/>
    <row r="138179" ht="12.75" customHeight="1" x14ac:dyDescent="0.2"/>
    <row r="138180" ht="12.75" customHeight="1" x14ac:dyDescent="0.2"/>
    <row r="138181" ht="12.75" customHeight="1" x14ac:dyDescent="0.2"/>
    <row r="138182" ht="12.75" customHeight="1" x14ac:dyDescent="0.2"/>
    <row r="138183" ht="12.75" customHeight="1" x14ac:dyDescent="0.2"/>
    <row r="138184" ht="12.75" customHeight="1" x14ac:dyDescent="0.2"/>
    <row r="138185" ht="12.75" customHeight="1" x14ac:dyDescent="0.2"/>
    <row r="138186" ht="12.75" customHeight="1" x14ac:dyDescent="0.2"/>
    <row r="138187" ht="12.75" customHeight="1" x14ac:dyDescent="0.2"/>
    <row r="138188" ht="12.75" customHeight="1" x14ac:dyDescent="0.2"/>
    <row r="138189" ht="12.75" customHeight="1" x14ac:dyDescent="0.2"/>
    <row r="138190" ht="12.75" customHeight="1" x14ac:dyDescent="0.2"/>
    <row r="138191" ht="12.75" customHeight="1" x14ac:dyDescent="0.2"/>
    <row r="138192" ht="12.75" customHeight="1" x14ac:dyDescent="0.2"/>
    <row r="138193" ht="12.75" customHeight="1" x14ac:dyDescent="0.2"/>
    <row r="138194" ht="12.75" customHeight="1" x14ac:dyDescent="0.2"/>
    <row r="138195" ht="12.75" customHeight="1" x14ac:dyDescent="0.2"/>
    <row r="138196" ht="12.75" customHeight="1" x14ac:dyDescent="0.2"/>
    <row r="138197" ht="12.75" customHeight="1" x14ac:dyDescent="0.2"/>
    <row r="138198" ht="12.75" customHeight="1" x14ac:dyDescent="0.2"/>
    <row r="138199" ht="12.75" customHeight="1" x14ac:dyDescent="0.2"/>
    <row r="138200" ht="12.75" customHeight="1" x14ac:dyDescent="0.2"/>
    <row r="138201" ht="12.75" customHeight="1" x14ac:dyDescent="0.2"/>
    <row r="138202" ht="12.75" customHeight="1" x14ac:dyDescent="0.2"/>
    <row r="138203" ht="12.75" customHeight="1" x14ac:dyDescent="0.2"/>
    <row r="138204" ht="12.75" customHeight="1" x14ac:dyDescent="0.2"/>
    <row r="138205" ht="12.75" customHeight="1" x14ac:dyDescent="0.2"/>
    <row r="138206" ht="12.75" customHeight="1" x14ac:dyDescent="0.2"/>
    <row r="138207" ht="12.75" customHeight="1" x14ac:dyDescent="0.2"/>
    <row r="138208" ht="12.75" customHeight="1" x14ac:dyDescent="0.2"/>
    <row r="138209" ht="12.75" customHeight="1" x14ac:dyDescent="0.2"/>
    <row r="138210" ht="12.75" customHeight="1" x14ac:dyDescent="0.2"/>
    <row r="138211" ht="12.75" customHeight="1" x14ac:dyDescent="0.2"/>
    <row r="138212" ht="12.75" customHeight="1" x14ac:dyDescent="0.2"/>
    <row r="138213" ht="12.75" customHeight="1" x14ac:dyDescent="0.2"/>
    <row r="138214" ht="12.75" customHeight="1" x14ac:dyDescent="0.2"/>
    <row r="138215" ht="12.75" customHeight="1" x14ac:dyDescent="0.2"/>
    <row r="138216" ht="12.75" customHeight="1" x14ac:dyDescent="0.2"/>
    <row r="138217" ht="12.75" customHeight="1" x14ac:dyDescent="0.2"/>
    <row r="138218" ht="12.75" customHeight="1" x14ac:dyDescent="0.2"/>
    <row r="138219" ht="12.75" customHeight="1" x14ac:dyDescent="0.2"/>
    <row r="138220" ht="12.75" customHeight="1" x14ac:dyDescent="0.2"/>
    <row r="138221" ht="12.75" customHeight="1" x14ac:dyDescent="0.2"/>
    <row r="138222" ht="12.75" customHeight="1" x14ac:dyDescent="0.2"/>
    <row r="138223" ht="12.75" customHeight="1" x14ac:dyDescent="0.2"/>
    <row r="138224" ht="12.75" customHeight="1" x14ac:dyDescent="0.2"/>
    <row r="138225" ht="12.75" customHeight="1" x14ac:dyDescent="0.2"/>
    <row r="138226" ht="12.75" customHeight="1" x14ac:dyDescent="0.2"/>
    <row r="138227" ht="12.75" customHeight="1" x14ac:dyDescent="0.2"/>
    <row r="138228" ht="12.75" customHeight="1" x14ac:dyDescent="0.2"/>
    <row r="138229" ht="12.75" customHeight="1" x14ac:dyDescent="0.2"/>
    <row r="138230" ht="12.75" customHeight="1" x14ac:dyDescent="0.2"/>
    <row r="138231" ht="12.75" customHeight="1" x14ac:dyDescent="0.2"/>
    <row r="138232" ht="12.75" customHeight="1" x14ac:dyDescent="0.2"/>
    <row r="138233" ht="12.75" customHeight="1" x14ac:dyDescent="0.2"/>
    <row r="138234" ht="12.75" customHeight="1" x14ac:dyDescent="0.2"/>
    <row r="138235" ht="12.75" customHeight="1" x14ac:dyDescent="0.2"/>
    <row r="138236" ht="12.75" customHeight="1" x14ac:dyDescent="0.2"/>
    <row r="138237" ht="12.75" customHeight="1" x14ac:dyDescent="0.2"/>
    <row r="138238" ht="12.75" customHeight="1" x14ac:dyDescent="0.2"/>
    <row r="138239" ht="12.75" customHeight="1" x14ac:dyDescent="0.2"/>
    <row r="138240" ht="12.75" customHeight="1" x14ac:dyDescent="0.2"/>
    <row r="138241" ht="12.75" customHeight="1" x14ac:dyDescent="0.2"/>
    <row r="138242" ht="12.75" customHeight="1" x14ac:dyDescent="0.2"/>
    <row r="138243" ht="12.75" customHeight="1" x14ac:dyDescent="0.2"/>
    <row r="138244" ht="12.75" customHeight="1" x14ac:dyDescent="0.2"/>
    <row r="138245" ht="12.75" customHeight="1" x14ac:dyDescent="0.2"/>
    <row r="138246" ht="12.75" customHeight="1" x14ac:dyDescent="0.2"/>
    <row r="138247" ht="12.75" customHeight="1" x14ac:dyDescent="0.2"/>
    <row r="138248" ht="12.75" customHeight="1" x14ac:dyDescent="0.2"/>
    <row r="138249" ht="12.75" customHeight="1" x14ac:dyDescent="0.2"/>
    <row r="138250" ht="12.75" customHeight="1" x14ac:dyDescent="0.2"/>
    <row r="138251" ht="12.75" customHeight="1" x14ac:dyDescent="0.2"/>
    <row r="138252" ht="12.75" customHeight="1" x14ac:dyDescent="0.2"/>
    <row r="138253" ht="12.75" customHeight="1" x14ac:dyDescent="0.2"/>
    <row r="138254" ht="12.75" customHeight="1" x14ac:dyDescent="0.2"/>
    <row r="138255" ht="12.75" customHeight="1" x14ac:dyDescent="0.2"/>
    <row r="138256" ht="12.75" customHeight="1" x14ac:dyDescent="0.2"/>
    <row r="138257" ht="12.75" customHeight="1" x14ac:dyDescent="0.2"/>
    <row r="138258" ht="12.75" customHeight="1" x14ac:dyDescent="0.2"/>
    <row r="138259" ht="12.75" customHeight="1" x14ac:dyDescent="0.2"/>
    <row r="138260" ht="12.75" customHeight="1" x14ac:dyDescent="0.2"/>
    <row r="138261" ht="12.75" customHeight="1" x14ac:dyDescent="0.2"/>
    <row r="138262" ht="12.75" customHeight="1" x14ac:dyDescent="0.2"/>
    <row r="138263" ht="12.75" customHeight="1" x14ac:dyDescent="0.2"/>
    <row r="138264" ht="12.75" customHeight="1" x14ac:dyDescent="0.2"/>
    <row r="138265" ht="12.75" customHeight="1" x14ac:dyDescent="0.2"/>
    <row r="138266" ht="12.75" customHeight="1" x14ac:dyDescent="0.2"/>
    <row r="138267" ht="12.75" customHeight="1" x14ac:dyDescent="0.2"/>
    <row r="138268" ht="12.75" customHeight="1" x14ac:dyDescent="0.2"/>
    <row r="138269" ht="12.75" customHeight="1" x14ac:dyDescent="0.2"/>
    <row r="138270" ht="12.75" customHeight="1" x14ac:dyDescent="0.2"/>
    <row r="138271" ht="12.75" customHeight="1" x14ac:dyDescent="0.2"/>
    <row r="138272" ht="12.75" customHeight="1" x14ac:dyDescent="0.2"/>
    <row r="138273" ht="12.75" customHeight="1" x14ac:dyDescent="0.2"/>
    <row r="138274" ht="12.75" customHeight="1" x14ac:dyDescent="0.2"/>
    <row r="138275" ht="12.75" customHeight="1" x14ac:dyDescent="0.2"/>
    <row r="138276" ht="12.75" customHeight="1" x14ac:dyDescent="0.2"/>
    <row r="138277" ht="12.75" customHeight="1" x14ac:dyDescent="0.2"/>
    <row r="138278" ht="12.75" customHeight="1" x14ac:dyDescent="0.2"/>
    <row r="138279" ht="12.75" customHeight="1" x14ac:dyDescent="0.2"/>
    <row r="138280" ht="12.75" customHeight="1" x14ac:dyDescent="0.2"/>
    <row r="138281" ht="12.75" customHeight="1" x14ac:dyDescent="0.2"/>
    <row r="138282" ht="12.75" customHeight="1" x14ac:dyDescent="0.2"/>
    <row r="138283" ht="12.75" customHeight="1" x14ac:dyDescent="0.2"/>
    <row r="138284" ht="12.75" customHeight="1" x14ac:dyDescent="0.2"/>
    <row r="138285" ht="12.75" customHeight="1" x14ac:dyDescent="0.2"/>
    <row r="138286" ht="12.75" customHeight="1" x14ac:dyDescent="0.2"/>
    <row r="138287" ht="12.75" customHeight="1" x14ac:dyDescent="0.2"/>
    <row r="138288" ht="12.75" customHeight="1" x14ac:dyDescent="0.2"/>
    <row r="138289" ht="12.75" customHeight="1" x14ac:dyDescent="0.2"/>
    <row r="138290" ht="12.75" customHeight="1" x14ac:dyDescent="0.2"/>
    <row r="138291" ht="12.75" customHeight="1" x14ac:dyDescent="0.2"/>
    <row r="138292" ht="12.75" customHeight="1" x14ac:dyDescent="0.2"/>
    <row r="138293" ht="12.75" customHeight="1" x14ac:dyDescent="0.2"/>
    <row r="138294" ht="12.75" customHeight="1" x14ac:dyDescent="0.2"/>
    <row r="138295" ht="12.75" customHeight="1" x14ac:dyDescent="0.2"/>
    <row r="138296" ht="12.75" customHeight="1" x14ac:dyDescent="0.2"/>
    <row r="138297" ht="12.75" customHeight="1" x14ac:dyDescent="0.2"/>
    <row r="138298" ht="12.75" customHeight="1" x14ac:dyDescent="0.2"/>
    <row r="138299" ht="12.75" customHeight="1" x14ac:dyDescent="0.2"/>
    <row r="138300" ht="12.75" customHeight="1" x14ac:dyDescent="0.2"/>
    <row r="138301" ht="12.75" customHeight="1" x14ac:dyDescent="0.2"/>
    <row r="138302" ht="12.75" customHeight="1" x14ac:dyDescent="0.2"/>
    <row r="138303" ht="12.75" customHeight="1" x14ac:dyDescent="0.2"/>
    <row r="138304" ht="12.75" customHeight="1" x14ac:dyDescent="0.2"/>
    <row r="138305" ht="12.75" customHeight="1" x14ac:dyDescent="0.2"/>
    <row r="138306" ht="12.75" customHeight="1" x14ac:dyDescent="0.2"/>
    <row r="138307" ht="12.75" customHeight="1" x14ac:dyDescent="0.2"/>
    <row r="138308" ht="12.75" customHeight="1" x14ac:dyDescent="0.2"/>
    <row r="138309" ht="12.75" customHeight="1" x14ac:dyDescent="0.2"/>
    <row r="138310" ht="12.75" customHeight="1" x14ac:dyDescent="0.2"/>
    <row r="138311" ht="12.75" customHeight="1" x14ac:dyDescent="0.2"/>
    <row r="138312" ht="12.75" customHeight="1" x14ac:dyDescent="0.2"/>
    <row r="138313" ht="12.75" customHeight="1" x14ac:dyDescent="0.2"/>
    <row r="138314" ht="12.75" customHeight="1" x14ac:dyDescent="0.2"/>
    <row r="138315" ht="12.75" customHeight="1" x14ac:dyDescent="0.2"/>
    <row r="138316" ht="12.75" customHeight="1" x14ac:dyDescent="0.2"/>
    <row r="138317" ht="12.75" customHeight="1" x14ac:dyDescent="0.2"/>
    <row r="138318" ht="12.75" customHeight="1" x14ac:dyDescent="0.2"/>
    <row r="138319" ht="12.75" customHeight="1" x14ac:dyDescent="0.2"/>
    <row r="138320" ht="12.75" customHeight="1" x14ac:dyDescent="0.2"/>
    <row r="138321" ht="12.75" customHeight="1" x14ac:dyDescent="0.2"/>
    <row r="138322" ht="12.75" customHeight="1" x14ac:dyDescent="0.2"/>
    <row r="138323" ht="12.75" customHeight="1" x14ac:dyDescent="0.2"/>
    <row r="138324" ht="12.75" customHeight="1" x14ac:dyDescent="0.2"/>
    <row r="138325" ht="12.75" customHeight="1" x14ac:dyDescent="0.2"/>
    <row r="138326" ht="12.75" customHeight="1" x14ac:dyDescent="0.2"/>
    <row r="138327" ht="12.75" customHeight="1" x14ac:dyDescent="0.2"/>
    <row r="138328" ht="12.75" customHeight="1" x14ac:dyDescent="0.2"/>
    <row r="138329" ht="12.75" customHeight="1" x14ac:dyDescent="0.2"/>
    <row r="138330" ht="12.75" customHeight="1" x14ac:dyDescent="0.2"/>
    <row r="138331" ht="12.75" customHeight="1" x14ac:dyDescent="0.2"/>
    <row r="138332" ht="12.75" customHeight="1" x14ac:dyDescent="0.2"/>
    <row r="138333" ht="12.75" customHeight="1" x14ac:dyDescent="0.2"/>
    <row r="138334" ht="12.75" customHeight="1" x14ac:dyDescent="0.2"/>
    <row r="138335" ht="12.75" customHeight="1" x14ac:dyDescent="0.2"/>
    <row r="138336" ht="12.75" customHeight="1" x14ac:dyDescent="0.2"/>
    <row r="138337" ht="12.75" customHeight="1" x14ac:dyDescent="0.2"/>
    <row r="138338" ht="12.75" customHeight="1" x14ac:dyDescent="0.2"/>
    <row r="138339" ht="12.75" customHeight="1" x14ac:dyDescent="0.2"/>
    <row r="138340" ht="12.75" customHeight="1" x14ac:dyDescent="0.2"/>
    <row r="138341" ht="12.75" customHeight="1" x14ac:dyDescent="0.2"/>
    <row r="138342" ht="12.75" customHeight="1" x14ac:dyDescent="0.2"/>
    <row r="138343" ht="12.75" customHeight="1" x14ac:dyDescent="0.2"/>
    <row r="138344" ht="12.75" customHeight="1" x14ac:dyDescent="0.2"/>
    <row r="138345" ht="12.75" customHeight="1" x14ac:dyDescent="0.2"/>
    <row r="138346" ht="12.75" customHeight="1" x14ac:dyDescent="0.2"/>
    <row r="138347" ht="12.75" customHeight="1" x14ac:dyDescent="0.2"/>
    <row r="138348" ht="12.75" customHeight="1" x14ac:dyDescent="0.2"/>
    <row r="138349" ht="12.75" customHeight="1" x14ac:dyDescent="0.2"/>
    <row r="138350" ht="12.75" customHeight="1" x14ac:dyDescent="0.2"/>
    <row r="138351" ht="12.75" customHeight="1" x14ac:dyDescent="0.2"/>
    <row r="138352" ht="12.75" customHeight="1" x14ac:dyDescent="0.2"/>
    <row r="138353" ht="12.75" customHeight="1" x14ac:dyDescent="0.2"/>
    <row r="138354" ht="12.75" customHeight="1" x14ac:dyDescent="0.2"/>
    <row r="138355" ht="12.75" customHeight="1" x14ac:dyDescent="0.2"/>
    <row r="138356" ht="12.75" customHeight="1" x14ac:dyDescent="0.2"/>
    <row r="138357" ht="12.75" customHeight="1" x14ac:dyDescent="0.2"/>
    <row r="138358" ht="12.75" customHeight="1" x14ac:dyDescent="0.2"/>
    <row r="138359" ht="12.75" customHeight="1" x14ac:dyDescent="0.2"/>
    <row r="138360" ht="12.75" customHeight="1" x14ac:dyDescent="0.2"/>
    <row r="138361" ht="12.75" customHeight="1" x14ac:dyDescent="0.2"/>
    <row r="138362" ht="12.75" customHeight="1" x14ac:dyDescent="0.2"/>
    <row r="138363" ht="12.75" customHeight="1" x14ac:dyDescent="0.2"/>
    <row r="138364" ht="12.75" customHeight="1" x14ac:dyDescent="0.2"/>
    <row r="138365" ht="12.75" customHeight="1" x14ac:dyDescent="0.2"/>
    <row r="138366" ht="12.75" customHeight="1" x14ac:dyDescent="0.2"/>
    <row r="138367" ht="12.75" customHeight="1" x14ac:dyDescent="0.2"/>
    <row r="138368" ht="12.75" customHeight="1" x14ac:dyDescent="0.2"/>
    <row r="138369" ht="12.75" customHeight="1" x14ac:dyDescent="0.2"/>
    <row r="138370" ht="12.75" customHeight="1" x14ac:dyDescent="0.2"/>
    <row r="138371" ht="12.75" customHeight="1" x14ac:dyDescent="0.2"/>
    <row r="138372" ht="12.75" customHeight="1" x14ac:dyDescent="0.2"/>
    <row r="138373" ht="12.75" customHeight="1" x14ac:dyDescent="0.2"/>
    <row r="138374" ht="12.75" customHeight="1" x14ac:dyDescent="0.2"/>
    <row r="138375" ht="12.75" customHeight="1" x14ac:dyDescent="0.2"/>
    <row r="138376" ht="12.75" customHeight="1" x14ac:dyDescent="0.2"/>
    <row r="138377" ht="12.75" customHeight="1" x14ac:dyDescent="0.2"/>
    <row r="138378" ht="12.75" customHeight="1" x14ac:dyDescent="0.2"/>
    <row r="138379" ht="12.75" customHeight="1" x14ac:dyDescent="0.2"/>
    <row r="138380" ht="12.75" customHeight="1" x14ac:dyDescent="0.2"/>
    <row r="138381" ht="12.75" customHeight="1" x14ac:dyDescent="0.2"/>
    <row r="138382" ht="12.75" customHeight="1" x14ac:dyDescent="0.2"/>
    <row r="138383" ht="12.75" customHeight="1" x14ac:dyDescent="0.2"/>
    <row r="138384" ht="12.75" customHeight="1" x14ac:dyDescent="0.2"/>
    <row r="138385" ht="12.75" customHeight="1" x14ac:dyDescent="0.2"/>
    <row r="138386" ht="12.75" customHeight="1" x14ac:dyDescent="0.2"/>
    <row r="138387" ht="12.75" customHeight="1" x14ac:dyDescent="0.2"/>
    <row r="138388" ht="12.75" customHeight="1" x14ac:dyDescent="0.2"/>
    <row r="138389" ht="12.75" customHeight="1" x14ac:dyDescent="0.2"/>
    <row r="138390" ht="12.75" customHeight="1" x14ac:dyDescent="0.2"/>
    <row r="138391" ht="12.75" customHeight="1" x14ac:dyDescent="0.2"/>
    <row r="138392" ht="12.75" customHeight="1" x14ac:dyDescent="0.2"/>
    <row r="138393" ht="12.75" customHeight="1" x14ac:dyDescent="0.2"/>
    <row r="138394" ht="12.75" customHeight="1" x14ac:dyDescent="0.2"/>
    <row r="138395" ht="12.75" customHeight="1" x14ac:dyDescent="0.2"/>
    <row r="138396" ht="12.75" customHeight="1" x14ac:dyDescent="0.2"/>
    <row r="138397" ht="12.75" customHeight="1" x14ac:dyDescent="0.2"/>
    <row r="138398" ht="12.75" customHeight="1" x14ac:dyDescent="0.2"/>
    <row r="138399" ht="12.75" customHeight="1" x14ac:dyDescent="0.2"/>
    <row r="138400" ht="12.75" customHeight="1" x14ac:dyDescent="0.2"/>
    <row r="138401" ht="12.75" customHeight="1" x14ac:dyDescent="0.2"/>
    <row r="138402" ht="12.75" customHeight="1" x14ac:dyDescent="0.2"/>
    <row r="138403" ht="12.75" customHeight="1" x14ac:dyDescent="0.2"/>
    <row r="138404" ht="12.75" customHeight="1" x14ac:dyDescent="0.2"/>
    <row r="138405" ht="12.75" customHeight="1" x14ac:dyDescent="0.2"/>
    <row r="138406" ht="12.75" customHeight="1" x14ac:dyDescent="0.2"/>
    <row r="138407" ht="12.75" customHeight="1" x14ac:dyDescent="0.2"/>
    <row r="138408" ht="12.75" customHeight="1" x14ac:dyDescent="0.2"/>
    <row r="138409" ht="12.75" customHeight="1" x14ac:dyDescent="0.2"/>
    <row r="138410" ht="12.75" customHeight="1" x14ac:dyDescent="0.2"/>
    <row r="138411" ht="12.75" customHeight="1" x14ac:dyDescent="0.2"/>
    <row r="138412" ht="12.75" customHeight="1" x14ac:dyDescent="0.2"/>
    <row r="138413" ht="12.75" customHeight="1" x14ac:dyDescent="0.2"/>
    <row r="138414" ht="12.75" customHeight="1" x14ac:dyDescent="0.2"/>
    <row r="138415" ht="12.75" customHeight="1" x14ac:dyDescent="0.2"/>
    <row r="138416" ht="12.75" customHeight="1" x14ac:dyDescent="0.2"/>
    <row r="138417" ht="12.75" customHeight="1" x14ac:dyDescent="0.2"/>
    <row r="138418" ht="12.75" customHeight="1" x14ac:dyDescent="0.2"/>
    <row r="138419" ht="12.75" customHeight="1" x14ac:dyDescent="0.2"/>
    <row r="138420" ht="12.75" customHeight="1" x14ac:dyDescent="0.2"/>
    <row r="138421" ht="12.75" customHeight="1" x14ac:dyDescent="0.2"/>
    <row r="138422" ht="12.75" customHeight="1" x14ac:dyDescent="0.2"/>
    <row r="138423" ht="12.75" customHeight="1" x14ac:dyDescent="0.2"/>
    <row r="138424" ht="12.75" customHeight="1" x14ac:dyDescent="0.2"/>
    <row r="138425" ht="12.75" customHeight="1" x14ac:dyDescent="0.2"/>
    <row r="138426" ht="12.75" customHeight="1" x14ac:dyDescent="0.2"/>
    <row r="138427" ht="12.75" customHeight="1" x14ac:dyDescent="0.2"/>
    <row r="138428" ht="12.75" customHeight="1" x14ac:dyDescent="0.2"/>
    <row r="138429" ht="12.75" customHeight="1" x14ac:dyDescent="0.2"/>
    <row r="138430" ht="12.75" customHeight="1" x14ac:dyDescent="0.2"/>
    <row r="138431" ht="12.75" customHeight="1" x14ac:dyDescent="0.2"/>
    <row r="138432" ht="12.75" customHeight="1" x14ac:dyDescent="0.2"/>
    <row r="138433" ht="12.75" customHeight="1" x14ac:dyDescent="0.2"/>
    <row r="138434" ht="12.75" customHeight="1" x14ac:dyDescent="0.2"/>
    <row r="138435" ht="12.75" customHeight="1" x14ac:dyDescent="0.2"/>
    <row r="138436" ht="12.75" customHeight="1" x14ac:dyDescent="0.2"/>
    <row r="138437" ht="12.75" customHeight="1" x14ac:dyDescent="0.2"/>
    <row r="138438" ht="12.75" customHeight="1" x14ac:dyDescent="0.2"/>
    <row r="138439" ht="12.75" customHeight="1" x14ac:dyDescent="0.2"/>
    <row r="138440" ht="12.75" customHeight="1" x14ac:dyDescent="0.2"/>
    <row r="138441" ht="12.75" customHeight="1" x14ac:dyDescent="0.2"/>
    <row r="138442" ht="12.75" customHeight="1" x14ac:dyDescent="0.2"/>
    <row r="138443" ht="12.75" customHeight="1" x14ac:dyDescent="0.2"/>
    <row r="138444" ht="12.75" customHeight="1" x14ac:dyDescent="0.2"/>
    <row r="138445" ht="12.75" customHeight="1" x14ac:dyDescent="0.2"/>
    <row r="138446" ht="12.75" customHeight="1" x14ac:dyDescent="0.2"/>
    <row r="138447" ht="12.75" customHeight="1" x14ac:dyDescent="0.2"/>
    <row r="138448" ht="12.75" customHeight="1" x14ac:dyDescent="0.2"/>
    <row r="138449" ht="12.75" customHeight="1" x14ac:dyDescent="0.2"/>
    <row r="138450" ht="12.75" customHeight="1" x14ac:dyDescent="0.2"/>
    <row r="138451" ht="12.75" customHeight="1" x14ac:dyDescent="0.2"/>
    <row r="138452" ht="12.75" customHeight="1" x14ac:dyDescent="0.2"/>
    <row r="138453" ht="12.75" customHeight="1" x14ac:dyDescent="0.2"/>
    <row r="138454" ht="12.75" customHeight="1" x14ac:dyDescent="0.2"/>
    <row r="138455" ht="12.75" customHeight="1" x14ac:dyDescent="0.2"/>
    <row r="138456" ht="12.75" customHeight="1" x14ac:dyDescent="0.2"/>
    <row r="138457" ht="12.75" customHeight="1" x14ac:dyDescent="0.2"/>
    <row r="138458" ht="12.75" customHeight="1" x14ac:dyDescent="0.2"/>
    <row r="138459" ht="12.75" customHeight="1" x14ac:dyDescent="0.2"/>
    <row r="138460" ht="12.75" customHeight="1" x14ac:dyDescent="0.2"/>
    <row r="138461" ht="12.75" customHeight="1" x14ac:dyDescent="0.2"/>
    <row r="138462" ht="12.75" customHeight="1" x14ac:dyDescent="0.2"/>
    <row r="138463" ht="12.75" customHeight="1" x14ac:dyDescent="0.2"/>
    <row r="138464" ht="12.75" customHeight="1" x14ac:dyDescent="0.2"/>
    <row r="138465" ht="12.75" customHeight="1" x14ac:dyDescent="0.2"/>
    <row r="138466" ht="12.75" customHeight="1" x14ac:dyDescent="0.2"/>
    <row r="138467" ht="12.75" customHeight="1" x14ac:dyDescent="0.2"/>
    <row r="138468" ht="12.75" customHeight="1" x14ac:dyDescent="0.2"/>
    <row r="138469" ht="12.75" customHeight="1" x14ac:dyDescent="0.2"/>
    <row r="138470" ht="12.75" customHeight="1" x14ac:dyDescent="0.2"/>
    <row r="138471" ht="12.75" customHeight="1" x14ac:dyDescent="0.2"/>
    <row r="138472" ht="12.75" customHeight="1" x14ac:dyDescent="0.2"/>
    <row r="138473" ht="12.75" customHeight="1" x14ac:dyDescent="0.2"/>
    <row r="138474" ht="12.75" customHeight="1" x14ac:dyDescent="0.2"/>
    <row r="138475" ht="12.75" customHeight="1" x14ac:dyDescent="0.2"/>
    <row r="138476" ht="12.75" customHeight="1" x14ac:dyDescent="0.2"/>
    <row r="138477" ht="12.75" customHeight="1" x14ac:dyDescent="0.2"/>
    <row r="138478" ht="12.75" customHeight="1" x14ac:dyDescent="0.2"/>
    <row r="138479" ht="12.75" customHeight="1" x14ac:dyDescent="0.2"/>
    <row r="138480" ht="12.75" customHeight="1" x14ac:dyDescent="0.2"/>
    <row r="138481" ht="12.75" customHeight="1" x14ac:dyDescent="0.2"/>
    <row r="138482" ht="12.75" customHeight="1" x14ac:dyDescent="0.2"/>
    <row r="138483" ht="12.75" customHeight="1" x14ac:dyDescent="0.2"/>
    <row r="138484" ht="12.75" customHeight="1" x14ac:dyDescent="0.2"/>
    <row r="138485" ht="12.75" customHeight="1" x14ac:dyDescent="0.2"/>
    <row r="138486" ht="12.75" customHeight="1" x14ac:dyDescent="0.2"/>
    <row r="138487" ht="12.75" customHeight="1" x14ac:dyDescent="0.2"/>
    <row r="138488" ht="12.75" customHeight="1" x14ac:dyDescent="0.2"/>
    <row r="138489" ht="12.75" customHeight="1" x14ac:dyDescent="0.2"/>
    <row r="138490" ht="12.75" customHeight="1" x14ac:dyDescent="0.2"/>
    <row r="138491" ht="12.75" customHeight="1" x14ac:dyDescent="0.2"/>
    <row r="138492" ht="12.75" customHeight="1" x14ac:dyDescent="0.2"/>
    <row r="138493" ht="12.75" customHeight="1" x14ac:dyDescent="0.2"/>
    <row r="138494" ht="12.75" customHeight="1" x14ac:dyDescent="0.2"/>
    <row r="138495" ht="12.75" customHeight="1" x14ac:dyDescent="0.2"/>
    <row r="138496" ht="12.75" customHeight="1" x14ac:dyDescent="0.2"/>
    <row r="138497" ht="12.75" customHeight="1" x14ac:dyDescent="0.2"/>
    <row r="138498" ht="12.75" customHeight="1" x14ac:dyDescent="0.2"/>
    <row r="138499" ht="12.75" customHeight="1" x14ac:dyDescent="0.2"/>
    <row r="138500" ht="12.75" customHeight="1" x14ac:dyDescent="0.2"/>
    <row r="138501" ht="12.75" customHeight="1" x14ac:dyDescent="0.2"/>
    <row r="138502" ht="12.75" customHeight="1" x14ac:dyDescent="0.2"/>
    <row r="138503" ht="12.75" customHeight="1" x14ac:dyDescent="0.2"/>
    <row r="138504" ht="12.75" customHeight="1" x14ac:dyDescent="0.2"/>
    <row r="138505" ht="12.75" customHeight="1" x14ac:dyDescent="0.2"/>
    <row r="138506" ht="12.75" customHeight="1" x14ac:dyDescent="0.2"/>
    <row r="138507" ht="12.75" customHeight="1" x14ac:dyDescent="0.2"/>
    <row r="138508" ht="12.75" customHeight="1" x14ac:dyDescent="0.2"/>
    <row r="138509" ht="12.75" customHeight="1" x14ac:dyDescent="0.2"/>
    <row r="138510" ht="12.75" customHeight="1" x14ac:dyDescent="0.2"/>
    <row r="138511" ht="12.75" customHeight="1" x14ac:dyDescent="0.2"/>
    <row r="138512" ht="12.75" customHeight="1" x14ac:dyDescent="0.2"/>
    <row r="138513" ht="12.75" customHeight="1" x14ac:dyDescent="0.2"/>
    <row r="138514" ht="12.75" customHeight="1" x14ac:dyDescent="0.2"/>
    <row r="138515" ht="12.75" customHeight="1" x14ac:dyDescent="0.2"/>
    <row r="138516" ht="12.75" customHeight="1" x14ac:dyDescent="0.2"/>
    <row r="138517" ht="12.75" customHeight="1" x14ac:dyDescent="0.2"/>
    <row r="138518" ht="12.75" customHeight="1" x14ac:dyDescent="0.2"/>
    <row r="138519" ht="12.75" customHeight="1" x14ac:dyDescent="0.2"/>
    <row r="138520" ht="12.75" customHeight="1" x14ac:dyDescent="0.2"/>
    <row r="138521" ht="12.75" customHeight="1" x14ac:dyDescent="0.2"/>
    <row r="138522" ht="12.75" customHeight="1" x14ac:dyDescent="0.2"/>
    <row r="138523" ht="12.75" customHeight="1" x14ac:dyDescent="0.2"/>
    <row r="138524" ht="12.75" customHeight="1" x14ac:dyDescent="0.2"/>
    <row r="138525" ht="12.75" customHeight="1" x14ac:dyDescent="0.2"/>
    <row r="138526" ht="12.75" customHeight="1" x14ac:dyDescent="0.2"/>
    <row r="138527" ht="12.75" customHeight="1" x14ac:dyDescent="0.2"/>
    <row r="138528" ht="12.75" customHeight="1" x14ac:dyDescent="0.2"/>
    <row r="138529" ht="12.75" customHeight="1" x14ac:dyDescent="0.2"/>
    <row r="138530" ht="12.75" customHeight="1" x14ac:dyDescent="0.2"/>
    <row r="138531" ht="12.75" customHeight="1" x14ac:dyDescent="0.2"/>
    <row r="138532" ht="12.75" customHeight="1" x14ac:dyDescent="0.2"/>
    <row r="138533" ht="12.75" customHeight="1" x14ac:dyDescent="0.2"/>
    <row r="138534" ht="12.75" customHeight="1" x14ac:dyDescent="0.2"/>
    <row r="138535" ht="12.75" customHeight="1" x14ac:dyDescent="0.2"/>
    <row r="138536" ht="12.75" customHeight="1" x14ac:dyDescent="0.2"/>
    <row r="138537" ht="12.75" customHeight="1" x14ac:dyDescent="0.2"/>
    <row r="138538" ht="12.75" customHeight="1" x14ac:dyDescent="0.2"/>
    <row r="138539" ht="12.75" customHeight="1" x14ac:dyDescent="0.2"/>
    <row r="138540" ht="12.75" customHeight="1" x14ac:dyDescent="0.2"/>
    <row r="138541" ht="12.75" customHeight="1" x14ac:dyDescent="0.2"/>
    <row r="138542" ht="12.75" customHeight="1" x14ac:dyDescent="0.2"/>
    <row r="138543" ht="12.75" customHeight="1" x14ac:dyDescent="0.2"/>
    <row r="138544" ht="12.75" customHeight="1" x14ac:dyDescent="0.2"/>
    <row r="138545" ht="12.75" customHeight="1" x14ac:dyDescent="0.2"/>
    <row r="138546" ht="12.75" customHeight="1" x14ac:dyDescent="0.2"/>
    <row r="138547" ht="12.75" customHeight="1" x14ac:dyDescent="0.2"/>
    <row r="138548" ht="12.75" customHeight="1" x14ac:dyDescent="0.2"/>
    <row r="138549" ht="12.75" customHeight="1" x14ac:dyDescent="0.2"/>
    <row r="138550" ht="12.75" customHeight="1" x14ac:dyDescent="0.2"/>
    <row r="138551" ht="12.75" customHeight="1" x14ac:dyDescent="0.2"/>
    <row r="138552" ht="12.75" customHeight="1" x14ac:dyDescent="0.2"/>
    <row r="138553" ht="12.75" customHeight="1" x14ac:dyDescent="0.2"/>
    <row r="138554" ht="12.75" customHeight="1" x14ac:dyDescent="0.2"/>
    <row r="138555" ht="12.75" customHeight="1" x14ac:dyDescent="0.2"/>
    <row r="138556" ht="12.75" customHeight="1" x14ac:dyDescent="0.2"/>
    <row r="138557" ht="12.75" customHeight="1" x14ac:dyDescent="0.2"/>
    <row r="138558" ht="12.75" customHeight="1" x14ac:dyDescent="0.2"/>
    <row r="138559" ht="12.75" customHeight="1" x14ac:dyDescent="0.2"/>
    <row r="138560" ht="12.75" customHeight="1" x14ac:dyDescent="0.2"/>
    <row r="138561" ht="12.75" customHeight="1" x14ac:dyDescent="0.2"/>
    <row r="138562" ht="12.75" customHeight="1" x14ac:dyDescent="0.2"/>
    <row r="138563" ht="12.75" customHeight="1" x14ac:dyDescent="0.2"/>
    <row r="138564" ht="12.75" customHeight="1" x14ac:dyDescent="0.2"/>
    <row r="138565" ht="12.75" customHeight="1" x14ac:dyDescent="0.2"/>
    <row r="138566" ht="12.75" customHeight="1" x14ac:dyDescent="0.2"/>
    <row r="138567" ht="12.75" customHeight="1" x14ac:dyDescent="0.2"/>
    <row r="138568" ht="12.75" customHeight="1" x14ac:dyDescent="0.2"/>
    <row r="138569" ht="12.75" customHeight="1" x14ac:dyDescent="0.2"/>
    <row r="138570" ht="12.75" customHeight="1" x14ac:dyDescent="0.2"/>
    <row r="138571" ht="12.75" customHeight="1" x14ac:dyDescent="0.2"/>
    <row r="138572" ht="12.75" customHeight="1" x14ac:dyDescent="0.2"/>
    <row r="138573" ht="12.75" customHeight="1" x14ac:dyDescent="0.2"/>
    <row r="138574" ht="12.75" customHeight="1" x14ac:dyDescent="0.2"/>
    <row r="138575" ht="12.75" customHeight="1" x14ac:dyDescent="0.2"/>
    <row r="138576" ht="12.75" customHeight="1" x14ac:dyDescent="0.2"/>
    <row r="138577" ht="12.75" customHeight="1" x14ac:dyDescent="0.2"/>
    <row r="138578" ht="12.75" customHeight="1" x14ac:dyDescent="0.2"/>
    <row r="138579" ht="12.75" customHeight="1" x14ac:dyDescent="0.2"/>
    <row r="138580" ht="12.75" customHeight="1" x14ac:dyDescent="0.2"/>
    <row r="138581" ht="12.75" customHeight="1" x14ac:dyDescent="0.2"/>
    <row r="138582" ht="12.75" customHeight="1" x14ac:dyDescent="0.2"/>
    <row r="138583" ht="12.75" customHeight="1" x14ac:dyDescent="0.2"/>
    <row r="138584" ht="12.75" customHeight="1" x14ac:dyDescent="0.2"/>
    <row r="138585" ht="12.75" customHeight="1" x14ac:dyDescent="0.2"/>
    <row r="138586" ht="12.75" customHeight="1" x14ac:dyDescent="0.2"/>
    <row r="138587" ht="12.75" customHeight="1" x14ac:dyDescent="0.2"/>
    <row r="138588" ht="12.75" customHeight="1" x14ac:dyDescent="0.2"/>
    <row r="138589" ht="12.75" customHeight="1" x14ac:dyDescent="0.2"/>
    <row r="138590" ht="12.75" customHeight="1" x14ac:dyDescent="0.2"/>
    <row r="138591" ht="12.75" customHeight="1" x14ac:dyDescent="0.2"/>
    <row r="138592" ht="12.75" customHeight="1" x14ac:dyDescent="0.2"/>
    <row r="138593" ht="12.75" customHeight="1" x14ac:dyDescent="0.2"/>
    <row r="138594" ht="12.75" customHeight="1" x14ac:dyDescent="0.2"/>
    <row r="138595" ht="12.75" customHeight="1" x14ac:dyDescent="0.2"/>
    <row r="138596" ht="12.75" customHeight="1" x14ac:dyDescent="0.2"/>
    <row r="138597" ht="12.75" customHeight="1" x14ac:dyDescent="0.2"/>
    <row r="138598" ht="12.75" customHeight="1" x14ac:dyDescent="0.2"/>
    <row r="138599" ht="12.75" customHeight="1" x14ac:dyDescent="0.2"/>
    <row r="138600" ht="12.75" customHeight="1" x14ac:dyDescent="0.2"/>
    <row r="138601" ht="12.75" customHeight="1" x14ac:dyDescent="0.2"/>
    <row r="138602" ht="12.75" customHeight="1" x14ac:dyDescent="0.2"/>
    <row r="138603" ht="12.75" customHeight="1" x14ac:dyDescent="0.2"/>
    <row r="138604" ht="12.75" customHeight="1" x14ac:dyDescent="0.2"/>
    <row r="138605" ht="12.75" customHeight="1" x14ac:dyDescent="0.2"/>
    <row r="138606" ht="12.75" customHeight="1" x14ac:dyDescent="0.2"/>
    <row r="138607" ht="12.75" customHeight="1" x14ac:dyDescent="0.2"/>
    <row r="138608" ht="12.75" customHeight="1" x14ac:dyDescent="0.2"/>
    <row r="138609" ht="12.75" customHeight="1" x14ac:dyDescent="0.2"/>
    <row r="138610" ht="12.75" customHeight="1" x14ac:dyDescent="0.2"/>
    <row r="138611" ht="12.75" customHeight="1" x14ac:dyDescent="0.2"/>
    <row r="138612" ht="12.75" customHeight="1" x14ac:dyDescent="0.2"/>
    <row r="138613" ht="12.75" customHeight="1" x14ac:dyDescent="0.2"/>
    <row r="138614" ht="12.75" customHeight="1" x14ac:dyDescent="0.2"/>
    <row r="138615" ht="12.75" customHeight="1" x14ac:dyDescent="0.2"/>
    <row r="138616" ht="12.75" customHeight="1" x14ac:dyDescent="0.2"/>
    <row r="138617" ht="12.75" customHeight="1" x14ac:dyDescent="0.2"/>
    <row r="138618" ht="12.75" customHeight="1" x14ac:dyDescent="0.2"/>
    <row r="138619" ht="12.75" customHeight="1" x14ac:dyDescent="0.2"/>
    <row r="138620" ht="12.75" customHeight="1" x14ac:dyDescent="0.2"/>
    <row r="138621" ht="12.75" customHeight="1" x14ac:dyDescent="0.2"/>
    <row r="138622" ht="12.75" customHeight="1" x14ac:dyDescent="0.2"/>
    <row r="138623" ht="12.75" customHeight="1" x14ac:dyDescent="0.2"/>
    <row r="138624" ht="12.75" customHeight="1" x14ac:dyDescent="0.2"/>
    <row r="138625" ht="12.75" customHeight="1" x14ac:dyDescent="0.2"/>
    <row r="138626" ht="12.75" customHeight="1" x14ac:dyDescent="0.2"/>
    <row r="138627" ht="12.75" customHeight="1" x14ac:dyDescent="0.2"/>
    <row r="138628" ht="12.75" customHeight="1" x14ac:dyDescent="0.2"/>
    <row r="138629" ht="12.75" customHeight="1" x14ac:dyDescent="0.2"/>
    <row r="138630" ht="12.75" customHeight="1" x14ac:dyDescent="0.2"/>
    <row r="138631" ht="12.75" customHeight="1" x14ac:dyDescent="0.2"/>
    <row r="138632" ht="12.75" customHeight="1" x14ac:dyDescent="0.2"/>
    <row r="138633" ht="12.75" customHeight="1" x14ac:dyDescent="0.2"/>
    <row r="138634" ht="12.75" customHeight="1" x14ac:dyDescent="0.2"/>
    <row r="138635" ht="12.75" customHeight="1" x14ac:dyDescent="0.2"/>
    <row r="138636" ht="12.75" customHeight="1" x14ac:dyDescent="0.2"/>
    <row r="138637" ht="12.75" customHeight="1" x14ac:dyDescent="0.2"/>
    <row r="138638" ht="12.75" customHeight="1" x14ac:dyDescent="0.2"/>
    <row r="138639" ht="12.75" customHeight="1" x14ac:dyDescent="0.2"/>
    <row r="138640" ht="12.75" customHeight="1" x14ac:dyDescent="0.2"/>
    <row r="138641" ht="12.75" customHeight="1" x14ac:dyDescent="0.2"/>
    <row r="138642" ht="12.75" customHeight="1" x14ac:dyDescent="0.2"/>
    <row r="138643" ht="12.75" customHeight="1" x14ac:dyDescent="0.2"/>
    <row r="138644" ht="12.75" customHeight="1" x14ac:dyDescent="0.2"/>
    <row r="138645" ht="12.75" customHeight="1" x14ac:dyDescent="0.2"/>
    <row r="138646" ht="12.75" customHeight="1" x14ac:dyDescent="0.2"/>
    <row r="138647" ht="12.75" customHeight="1" x14ac:dyDescent="0.2"/>
    <row r="138648" ht="12.75" customHeight="1" x14ac:dyDescent="0.2"/>
    <row r="138649" ht="12.75" customHeight="1" x14ac:dyDescent="0.2"/>
    <row r="138650" ht="12.75" customHeight="1" x14ac:dyDescent="0.2"/>
    <row r="138651" ht="12.75" customHeight="1" x14ac:dyDescent="0.2"/>
    <row r="138652" ht="12.75" customHeight="1" x14ac:dyDescent="0.2"/>
    <row r="138653" ht="12.75" customHeight="1" x14ac:dyDescent="0.2"/>
    <row r="138654" ht="12.75" customHeight="1" x14ac:dyDescent="0.2"/>
    <row r="138655" ht="12.75" customHeight="1" x14ac:dyDescent="0.2"/>
    <row r="138656" ht="12.75" customHeight="1" x14ac:dyDescent="0.2"/>
    <row r="138657" ht="12.75" customHeight="1" x14ac:dyDescent="0.2"/>
    <row r="138658" ht="12.75" customHeight="1" x14ac:dyDescent="0.2"/>
    <row r="138659" ht="12.75" customHeight="1" x14ac:dyDescent="0.2"/>
    <row r="138660" ht="12.75" customHeight="1" x14ac:dyDescent="0.2"/>
    <row r="138661" ht="12.75" customHeight="1" x14ac:dyDescent="0.2"/>
    <row r="138662" ht="12.75" customHeight="1" x14ac:dyDescent="0.2"/>
    <row r="138663" ht="12.75" customHeight="1" x14ac:dyDescent="0.2"/>
    <row r="138664" ht="12.75" customHeight="1" x14ac:dyDescent="0.2"/>
    <row r="138665" ht="12.75" customHeight="1" x14ac:dyDescent="0.2"/>
    <row r="138666" ht="12.75" customHeight="1" x14ac:dyDescent="0.2"/>
    <row r="138667" ht="12.75" customHeight="1" x14ac:dyDescent="0.2"/>
    <row r="138668" ht="12.75" customHeight="1" x14ac:dyDescent="0.2"/>
    <row r="138669" ht="12.75" customHeight="1" x14ac:dyDescent="0.2"/>
    <row r="138670" ht="12.75" customHeight="1" x14ac:dyDescent="0.2"/>
    <row r="138671" ht="12.75" customHeight="1" x14ac:dyDescent="0.2"/>
    <row r="138672" ht="12.75" customHeight="1" x14ac:dyDescent="0.2"/>
    <row r="138673" ht="12.75" customHeight="1" x14ac:dyDescent="0.2"/>
    <row r="138674" ht="12.75" customHeight="1" x14ac:dyDescent="0.2"/>
    <row r="138675" ht="12.75" customHeight="1" x14ac:dyDescent="0.2"/>
    <row r="138676" ht="12.75" customHeight="1" x14ac:dyDescent="0.2"/>
    <row r="138677" ht="12.75" customHeight="1" x14ac:dyDescent="0.2"/>
    <row r="138678" ht="12.75" customHeight="1" x14ac:dyDescent="0.2"/>
    <row r="138679" ht="12.75" customHeight="1" x14ac:dyDescent="0.2"/>
    <row r="138680" ht="12.75" customHeight="1" x14ac:dyDescent="0.2"/>
    <row r="138681" ht="12.75" customHeight="1" x14ac:dyDescent="0.2"/>
    <row r="138682" ht="12.75" customHeight="1" x14ac:dyDescent="0.2"/>
    <row r="138683" ht="12.75" customHeight="1" x14ac:dyDescent="0.2"/>
    <row r="138684" ht="12.75" customHeight="1" x14ac:dyDescent="0.2"/>
    <row r="138685" ht="12.75" customHeight="1" x14ac:dyDescent="0.2"/>
    <row r="138686" ht="12.75" customHeight="1" x14ac:dyDescent="0.2"/>
    <row r="138687" ht="12.75" customHeight="1" x14ac:dyDescent="0.2"/>
    <row r="138688" ht="12.75" customHeight="1" x14ac:dyDescent="0.2"/>
    <row r="138689" ht="12.75" customHeight="1" x14ac:dyDescent="0.2"/>
    <row r="138690" ht="12.75" customHeight="1" x14ac:dyDescent="0.2"/>
    <row r="138691" ht="12.75" customHeight="1" x14ac:dyDescent="0.2"/>
    <row r="138692" ht="12.75" customHeight="1" x14ac:dyDescent="0.2"/>
    <row r="138693" ht="12.75" customHeight="1" x14ac:dyDescent="0.2"/>
    <row r="138694" ht="12.75" customHeight="1" x14ac:dyDescent="0.2"/>
    <row r="138695" ht="12.75" customHeight="1" x14ac:dyDescent="0.2"/>
    <row r="138696" ht="12.75" customHeight="1" x14ac:dyDescent="0.2"/>
    <row r="138697" ht="12.75" customHeight="1" x14ac:dyDescent="0.2"/>
    <row r="138698" ht="12.75" customHeight="1" x14ac:dyDescent="0.2"/>
    <row r="138699" ht="12.75" customHeight="1" x14ac:dyDescent="0.2"/>
    <row r="138700" ht="12.75" customHeight="1" x14ac:dyDescent="0.2"/>
    <row r="138701" ht="12.75" customHeight="1" x14ac:dyDescent="0.2"/>
    <row r="138702" ht="12.75" customHeight="1" x14ac:dyDescent="0.2"/>
    <row r="138703" ht="12.75" customHeight="1" x14ac:dyDescent="0.2"/>
    <row r="138704" ht="12.75" customHeight="1" x14ac:dyDescent="0.2"/>
    <row r="138705" ht="12.75" customHeight="1" x14ac:dyDescent="0.2"/>
    <row r="138706" ht="12.75" customHeight="1" x14ac:dyDescent="0.2"/>
    <row r="138707" ht="12.75" customHeight="1" x14ac:dyDescent="0.2"/>
    <row r="138708" ht="12.75" customHeight="1" x14ac:dyDescent="0.2"/>
    <row r="138709" ht="12.75" customHeight="1" x14ac:dyDescent="0.2"/>
    <row r="138710" ht="12.75" customHeight="1" x14ac:dyDescent="0.2"/>
    <row r="138711" ht="12.75" customHeight="1" x14ac:dyDescent="0.2"/>
    <row r="138712" ht="12.75" customHeight="1" x14ac:dyDescent="0.2"/>
    <row r="138713" ht="12.75" customHeight="1" x14ac:dyDescent="0.2"/>
    <row r="138714" ht="12.75" customHeight="1" x14ac:dyDescent="0.2"/>
    <row r="138715" ht="12.75" customHeight="1" x14ac:dyDescent="0.2"/>
    <row r="138716" ht="12.75" customHeight="1" x14ac:dyDescent="0.2"/>
    <row r="138717" ht="12.75" customHeight="1" x14ac:dyDescent="0.2"/>
    <row r="138718" ht="12.75" customHeight="1" x14ac:dyDescent="0.2"/>
    <row r="138719" ht="12.75" customHeight="1" x14ac:dyDescent="0.2"/>
    <row r="138720" ht="12.75" customHeight="1" x14ac:dyDescent="0.2"/>
    <row r="138721" ht="12.75" customHeight="1" x14ac:dyDescent="0.2"/>
    <row r="138722" ht="12.75" customHeight="1" x14ac:dyDescent="0.2"/>
    <row r="138723" ht="12.75" customHeight="1" x14ac:dyDescent="0.2"/>
    <row r="138724" ht="12.75" customHeight="1" x14ac:dyDescent="0.2"/>
    <row r="138725" ht="12.75" customHeight="1" x14ac:dyDescent="0.2"/>
    <row r="138726" ht="12.75" customHeight="1" x14ac:dyDescent="0.2"/>
    <row r="138727" ht="12.75" customHeight="1" x14ac:dyDescent="0.2"/>
    <row r="138728" ht="12.75" customHeight="1" x14ac:dyDescent="0.2"/>
    <row r="138729" ht="12.75" customHeight="1" x14ac:dyDescent="0.2"/>
    <row r="138730" ht="12.75" customHeight="1" x14ac:dyDescent="0.2"/>
    <row r="138731" ht="12.75" customHeight="1" x14ac:dyDescent="0.2"/>
    <row r="138732" ht="12.75" customHeight="1" x14ac:dyDescent="0.2"/>
    <row r="138733" ht="12.75" customHeight="1" x14ac:dyDescent="0.2"/>
    <row r="138734" ht="12.75" customHeight="1" x14ac:dyDescent="0.2"/>
    <row r="138735" ht="12.75" customHeight="1" x14ac:dyDescent="0.2"/>
    <row r="138736" ht="12.75" customHeight="1" x14ac:dyDescent="0.2"/>
    <row r="138737" ht="12.75" customHeight="1" x14ac:dyDescent="0.2"/>
    <row r="138738" ht="12.75" customHeight="1" x14ac:dyDescent="0.2"/>
    <row r="138739" ht="12.75" customHeight="1" x14ac:dyDescent="0.2"/>
    <row r="138740" ht="12.75" customHeight="1" x14ac:dyDescent="0.2"/>
    <row r="138741" ht="12.75" customHeight="1" x14ac:dyDescent="0.2"/>
    <row r="138742" ht="12.75" customHeight="1" x14ac:dyDescent="0.2"/>
    <row r="138743" ht="12.75" customHeight="1" x14ac:dyDescent="0.2"/>
    <row r="138744" ht="12.75" customHeight="1" x14ac:dyDescent="0.2"/>
    <row r="138745" ht="12.75" customHeight="1" x14ac:dyDescent="0.2"/>
    <row r="138746" ht="12.75" customHeight="1" x14ac:dyDescent="0.2"/>
    <row r="138747" ht="12.75" customHeight="1" x14ac:dyDescent="0.2"/>
    <row r="138748" ht="12.75" customHeight="1" x14ac:dyDescent="0.2"/>
    <row r="138749" ht="12.75" customHeight="1" x14ac:dyDescent="0.2"/>
    <row r="138750" ht="12.75" customHeight="1" x14ac:dyDescent="0.2"/>
    <row r="138751" ht="12.75" customHeight="1" x14ac:dyDescent="0.2"/>
    <row r="138752" ht="12.75" customHeight="1" x14ac:dyDescent="0.2"/>
    <row r="138753" ht="12.75" customHeight="1" x14ac:dyDescent="0.2"/>
    <row r="138754" ht="12.75" customHeight="1" x14ac:dyDescent="0.2"/>
    <row r="138755" ht="12.75" customHeight="1" x14ac:dyDescent="0.2"/>
    <row r="138756" ht="12.75" customHeight="1" x14ac:dyDescent="0.2"/>
    <row r="138757" ht="12.75" customHeight="1" x14ac:dyDescent="0.2"/>
    <row r="138758" ht="12.75" customHeight="1" x14ac:dyDescent="0.2"/>
    <row r="138759" ht="12.75" customHeight="1" x14ac:dyDescent="0.2"/>
    <row r="138760" ht="12.75" customHeight="1" x14ac:dyDescent="0.2"/>
    <row r="138761" ht="12.75" customHeight="1" x14ac:dyDescent="0.2"/>
    <row r="138762" ht="12.75" customHeight="1" x14ac:dyDescent="0.2"/>
    <row r="138763" ht="12.75" customHeight="1" x14ac:dyDescent="0.2"/>
    <row r="138764" ht="12.75" customHeight="1" x14ac:dyDescent="0.2"/>
    <row r="138765" ht="12.75" customHeight="1" x14ac:dyDescent="0.2"/>
    <row r="138766" ht="12.75" customHeight="1" x14ac:dyDescent="0.2"/>
    <row r="138767" ht="12.75" customHeight="1" x14ac:dyDescent="0.2"/>
    <row r="138768" ht="12.75" customHeight="1" x14ac:dyDescent="0.2"/>
    <row r="138769" ht="12.75" customHeight="1" x14ac:dyDescent="0.2"/>
    <row r="138770" ht="12.75" customHeight="1" x14ac:dyDescent="0.2"/>
    <row r="138771" ht="12.75" customHeight="1" x14ac:dyDescent="0.2"/>
    <row r="138772" ht="12.75" customHeight="1" x14ac:dyDescent="0.2"/>
    <row r="138773" ht="12.75" customHeight="1" x14ac:dyDescent="0.2"/>
    <row r="138774" ht="12.75" customHeight="1" x14ac:dyDescent="0.2"/>
    <row r="138775" ht="12.75" customHeight="1" x14ac:dyDescent="0.2"/>
    <row r="138776" ht="12.75" customHeight="1" x14ac:dyDescent="0.2"/>
    <row r="138777" ht="12.75" customHeight="1" x14ac:dyDescent="0.2"/>
    <row r="138778" ht="12.75" customHeight="1" x14ac:dyDescent="0.2"/>
    <row r="138779" ht="12.75" customHeight="1" x14ac:dyDescent="0.2"/>
    <row r="138780" ht="12.75" customHeight="1" x14ac:dyDescent="0.2"/>
    <row r="138781" ht="12.75" customHeight="1" x14ac:dyDescent="0.2"/>
    <row r="138782" ht="12.75" customHeight="1" x14ac:dyDescent="0.2"/>
    <row r="138783" ht="12.75" customHeight="1" x14ac:dyDescent="0.2"/>
    <row r="138784" ht="12.75" customHeight="1" x14ac:dyDescent="0.2"/>
    <row r="138785" ht="12.75" customHeight="1" x14ac:dyDescent="0.2"/>
    <row r="138786" ht="12.75" customHeight="1" x14ac:dyDescent="0.2"/>
    <row r="138787" ht="12.75" customHeight="1" x14ac:dyDescent="0.2"/>
    <row r="138788" ht="12.75" customHeight="1" x14ac:dyDescent="0.2"/>
    <row r="138789" ht="12.75" customHeight="1" x14ac:dyDescent="0.2"/>
    <row r="138790" ht="12.75" customHeight="1" x14ac:dyDescent="0.2"/>
    <row r="138791" ht="12.75" customHeight="1" x14ac:dyDescent="0.2"/>
    <row r="138792" ht="12.75" customHeight="1" x14ac:dyDescent="0.2"/>
    <row r="138793" ht="12.75" customHeight="1" x14ac:dyDescent="0.2"/>
    <row r="138794" ht="12.75" customHeight="1" x14ac:dyDescent="0.2"/>
    <row r="138795" ht="12.75" customHeight="1" x14ac:dyDescent="0.2"/>
    <row r="138796" ht="12.75" customHeight="1" x14ac:dyDescent="0.2"/>
    <row r="138797" ht="12.75" customHeight="1" x14ac:dyDescent="0.2"/>
    <row r="138798" ht="12.75" customHeight="1" x14ac:dyDescent="0.2"/>
    <row r="138799" ht="12.75" customHeight="1" x14ac:dyDescent="0.2"/>
    <row r="138800" ht="12.75" customHeight="1" x14ac:dyDescent="0.2"/>
    <row r="138801" ht="12.75" customHeight="1" x14ac:dyDescent="0.2"/>
    <row r="138802" ht="12.75" customHeight="1" x14ac:dyDescent="0.2"/>
    <row r="138803" ht="12.75" customHeight="1" x14ac:dyDescent="0.2"/>
    <row r="138804" ht="12.75" customHeight="1" x14ac:dyDescent="0.2"/>
    <row r="138805" ht="12.75" customHeight="1" x14ac:dyDescent="0.2"/>
    <row r="138806" ht="12.75" customHeight="1" x14ac:dyDescent="0.2"/>
    <row r="138807" ht="12.75" customHeight="1" x14ac:dyDescent="0.2"/>
    <row r="138808" ht="12.75" customHeight="1" x14ac:dyDescent="0.2"/>
    <row r="138809" ht="12.75" customHeight="1" x14ac:dyDescent="0.2"/>
    <row r="138810" ht="12.75" customHeight="1" x14ac:dyDescent="0.2"/>
    <row r="138811" ht="12.75" customHeight="1" x14ac:dyDescent="0.2"/>
    <row r="138812" ht="12.75" customHeight="1" x14ac:dyDescent="0.2"/>
    <row r="138813" ht="12.75" customHeight="1" x14ac:dyDescent="0.2"/>
    <row r="138814" ht="12.75" customHeight="1" x14ac:dyDescent="0.2"/>
    <row r="138815" ht="12.75" customHeight="1" x14ac:dyDescent="0.2"/>
    <row r="138816" ht="12.75" customHeight="1" x14ac:dyDescent="0.2"/>
    <row r="138817" ht="12.75" customHeight="1" x14ac:dyDescent="0.2"/>
    <row r="138818" ht="12.75" customHeight="1" x14ac:dyDescent="0.2"/>
    <row r="138819" ht="12.75" customHeight="1" x14ac:dyDescent="0.2"/>
    <row r="138820" ht="12.75" customHeight="1" x14ac:dyDescent="0.2"/>
    <row r="138821" ht="12.75" customHeight="1" x14ac:dyDescent="0.2"/>
    <row r="138822" ht="12.75" customHeight="1" x14ac:dyDescent="0.2"/>
    <row r="138823" ht="12.75" customHeight="1" x14ac:dyDescent="0.2"/>
    <row r="138824" ht="12.75" customHeight="1" x14ac:dyDescent="0.2"/>
    <row r="138825" ht="12.75" customHeight="1" x14ac:dyDescent="0.2"/>
    <row r="138826" ht="12.75" customHeight="1" x14ac:dyDescent="0.2"/>
    <row r="138827" ht="12.75" customHeight="1" x14ac:dyDescent="0.2"/>
    <row r="138828" ht="12.75" customHeight="1" x14ac:dyDescent="0.2"/>
    <row r="138829" ht="12.75" customHeight="1" x14ac:dyDescent="0.2"/>
    <row r="138830" ht="12.75" customHeight="1" x14ac:dyDescent="0.2"/>
    <row r="138831" ht="12.75" customHeight="1" x14ac:dyDescent="0.2"/>
    <row r="138832" ht="12.75" customHeight="1" x14ac:dyDescent="0.2"/>
    <row r="138833" ht="12.75" customHeight="1" x14ac:dyDescent="0.2"/>
    <row r="138834" ht="12.75" customHeight="1" x14ac:dyDescent="0.2"/>
    <row r="138835" ht="12.75" customHeight="1" x14ac:dyDescent="0.2"/>
    <row r="138836" ht="12.75" customHeight="1" x14ac:dyDescent="0.2"/>
    <row r="138837" ht="12.75" customHeight="1" x14ac:dyDescent="0.2"/>
    <row r="138838" ht="12.75" customHeight="1" x14ac:dyDescent="0.2"/>
    <row r="138839" ht="12.75" customHeight="1" x14ac:dyDescent="0.2"/>
    <row r="138840" ht="12.75" customHeight="1" x14ac:dyDescent="0.2"/>
    <row r="138841" ht="12.75" customHeight="1" x14ac:dyDescent="0.2"/>
    <row r="138842" ht="12.75" customHeight="1" x14ac:dyDescent="0.2"/>
    <row r="138843" ht="12.75" customHeight="1" x14ac:dyDescent="0.2"/>
    <row r="138844" ht="12.75" customHeight="1" x14ac:dyDescent="0.2"/>
    <row r="138845" ht="12.75" customHeight="1" x14ac:dyDescent="0.2"/>
    <row r="138846" ht="12.75" customHeight="1" x14ac:dyDescent="0.2"/>
    <row r="138847" ht="12.75" customHeight="1" x14ac:dyDescent="0.2"/>
    <row r="138848" ht="12.75" customHeight="1" x14ac:dyDescent="0.2"/>
    <row r="138849" ht="12.75" customHeight="1" x14ac:dyDescent="0.2"/>
    <row r="138850" ht="12.75" customHeight="1" x14ac:dyDescent="0.2"/>
    <row r="138851" ht="12.75" customHeight="1" x14ac:dyDescent="0.2"/>
    <row r="138852" ht="12.75" customHeight="1" x14ac:dyDescent="0.2"/>
    <row r="138853" ht="12.75" customHeight="1" x14ac:dyDescent="0.2"/>
    <row r="138854" ht="12.75" customHeight="1" x14ac:dyDescent="0.2"/>
    <row r="138855" ht="12.75" customHeight="1" x14ac:dyDescent="0.2"/>
    <row r="138856" ht="12.75" customHeight="1" x14ac:dyDescent="0.2"/>
    <row r="138857" ht="12.75" customHeight="1" x14ac:dyDescent="0.2"/>
    <row r="138858" ht="12.75" customHeight="1" x14ac:dyDescent="0.2"/>
    <row r="138859" ht="12.75" customHeight="1" x14ac:dyDescent="0.2"/>
    <row r="138860" ht="12.75" customHeight="1" x14ac:dyDescent="0.2"/>
    <row r="138861" ht="12.75" customHeight="1" x14ac:dyDescent="0.2"/>
    <row r="138862" ht="12.75" customHeight="1" x14ac:dyDescent="0.2"/>
    <row r="138863" ht="12.75" customHeight="1" x14ac:dyDescent="0.2"/>
    <row r="138864" ht="12.75" customHeight="1" x14ac:dyDescent="0.2"/>
    <row r="138865" ht="12.75" customHeight="1" x14ac:dyDescent="0.2"/>
    <row r="138866" ht="12.75" customHeight="1" x14ac:dyDescent="0.2"/>
    <row r="138867" ht="12.75" customHeight="1" x14ac:dyDescent="0.2"/>
    <row r="138868" ht="12.75" customHeight="1" x14ac:dyDescent="0.2"/>
    <row r="138869" ht="12.75" customHeight="1" x14ac:dyDescent="0.2"/>
    <row r="138870" ht="12.75" customHeight="1" x14ac:dyDescent="0.2"/>
    <row r="138871" ht="12.75" customHeight="1" x14ac:dyDescent="0.2"/>
    <row r="138872" ht="12.75" customHeight="1" x14ac:dyDescent="0.2"/>
    <row r="138873" ht="12.75" customHeight="1" x14ac:dyDescent="0.2"/>
    <row r="138874" ht="12.75" customHeight="1" x14ac:dyDescent="0.2"/>
    <row r="138875" ht="12.75" customHeight="1" x14ac:dyDescent="0.2"/>
    <row r="138876" ht="12.75" customHeight="1" x14ac:dyDescent="0.2"/>
    <row r="138877" ht="12.75" customHeight="1" x14ac:dyDescent="0.2"/>
    <row r="138878" ht="12.75" customHeight="1" x14ac:dyDescent="0.2"/>
    <row r="138879" ht="12.75" customHeight="1" x14ac:dyDescent="0.2"/>
    <row r="138880" ht="12.75" customHeight="1" x14ac:dyDescent="0.2"/>
    <row r="138881" ht="12.75" customHeight="1" x14ac:dyDescent="0.2"/>
    <row r="138882" ht="12.75" customHeight="1" x14ac:dyDescent="0.2"/>
    <row r="138883" ht="12.75" customHeight="1" x14ac:dyDescent="0.2"/>
    <row r="138884" ht="12.75" customHeight="1" x14ac:dyDescent="0.2"/>
    <row r="138885" ht="12.75" customHeight="1" x14ac:dyDescent="0.2"/>
    <row r="138886" ht="12.75" customHeight="1" x14ac:dyDescent="0.2"/>
    <row r="138887" ht="12.75" customHeight="1" x14ac:dyDescent="0.2"/>
    <row r="138888" ht="12.75" customHeight="1" x14ac:dyDescent="0.2"/>
    <row r="138889" ht="12.75" customHeight="1" x14ac:dyDescent="0.2"/>
    <row r="138890" ht="12.75" customHeight="1" x14ac:dyDescent="0.2"/>
    <row r="138891" ht="12.75" customHeight="1" x14ac:dyDescent="0.2"/>
    <row r="138892" ht="12.75" customHeight="1" x14ac:dyDescent="0.2"/>
    <row r="138893" ht="12.75" customHeight="1" x14ac:dyDescent="0.2"/>
    <row r="138894" ht="12.75" customHeight="1" x14ac:dyDescent="0.2"/>
    <row r="138895" ht="12.75" customHeight="1" x14ac:dyDescent="0.2"/>
    <row r="138896" ht="12.75" customHeight="1" x14ac:dyDescent="0.2"/>
    <row r="138897" ht="12.75" customHeight="1" x14ac:dyDescent="0.2"/>
    <row r="138898" ht="12.75" customHeight="1" x14ac:dyDescent="0.2"/>
    <row r="138899" ht="12.75" customHeight="1" x14ac:dyDescent="0.2"/>
    <row r="138900" ht="12.75" customHeight="1" x14ac:dyDescent="0.2"/>
    <row r="138901" ht="12.75" customHeight="1" x14ac:dyDescent="0.2"/>
    <row r="138902" ht="12.75" customHeight="1" x14ac:dyDescent="0.2"/>
    <row r="138903" ht="12.75" customHeight="1" x14ac:dyDescent="0.2"/>
    <row r="138904" ht="12.75" customHeight="1" x14ac:dyDescent="0.2"/>
    <row r="138905" ht="12.75" customHeight="1" x14ac:dyDescent="0.2"/>
    <row r="138906" ht="12.75" customHeight="1" x14ac:dyDescent="0.2"/>
    <row r="138907" ht="12.75" customHeight="1" x14ac:dyDescent="0.2"/>
    <row r="138908" ht="12.75" customHeight="1" x14ac:dyDescent="0.2"/>
    <row r="138909" ht="12.75" customHeight="1" x14ac:dyDescent="0.2"/>
    <row r="138910" ht="12.75" customHeight="1" x14ac:dyDescent="0.2"/>
    <row r="138911" ht="12.75" customHeight="1" x14ac:dyDescent="0.2"/>
    <row r="138912" ht="12.75" customHeight="1" x14ac:dyDescent="0.2"/>
    <row r="138913" ht="12.75" customHeight="1" x14ac:dyDescent="0.2"/>
    <row r="138914" ht="12.75" customHeight="1" x14ac:dyDescent="0.2"/>
    <row r="138915" ht="12.75" customHeight="1" x14ac:dyDescent="0.2"/>
    <row r="138916" ht="12.75" customHeight="1" x14ac:dyDescent="0.2"/>
    <row r="138917" ht="12.75" customHeight="1" x14ac:dyDescent="0.2"/>
    <row r="138918" ht="12.75" customHeight="1" x14ac:dyDescent="0.2"/>
    <row r="138919" ht="12.75" customHeight="1" x14ac:dyDescent="0.2"/>
    <row r="138920" ht="12.75" customHeight="1" x14ac:dyDescent="0.2"/>
    <row r="138921" ht="12.75" customHeight="1" x14ac:dyDescent="0.2"/>
    <row r="138922" ht="12.75" customHeight="1" x14ac:dyDescent="0.2"/>
    <row r="138923" ht="12.75" customHeight="1" x14ac:dyDescent="0.2"/>
    <row r="138924" ht="12.75" customHeight="1" x14ac:dyDescent="0.2"/>
    <row r="138925" ht="12.75" customHeight="1" x14ac:dyDescent="0.2"/>
    <row r="138926" ht="12.75" customHeight="1" x14ac:dyDescent="0.2"/>
    <row r="138927" ht="12.75" customHeight="1" x14ac:dyDescent="0.2"/>
    <row r="138928" ht="12.75" customHeight="1" x14ac:dyDescent="0.2"/>
    <row r="138929" ht="12.75" customHeight="1" x14ac:dyDescent="0.2"/>
    <row r="138930" ht="12.75" customHeight="1" x14ac:dyDescent="0.2"/>
    <row r="138931" ht="12.75" customHeight="1" x14ac:dyDescent="0.2"/>
    <row r="138932" ht="12.75" customHeight="1" x14ac:dyDescent="0.2"/>
    <row r="138933" ht="12.75" customHeight="1" x14ac:dyDescent="0.2"/>
    <row r="138934" ht="12.75" customHeight="1" x14ac:dyDescent="0.2"/>
    <row r="138935" ht="12.75" customHeight="1" x14ac:dyDescent="0.2"/>
    <row r="138936" ht="12.75" customHeight="1" x14ac:dyDescent="0.2"/>
    <row r="138937" ht="12.75" customHeight="1" x14ac:dyDescent="0.2"/>
    <row r="138938" ht="12.75" customHeight="1" x14ac:dyDescent="0.2"/>
    <row r="138939" ht="12.75" customHeight="1" x14ac:dyDescent="0.2"/>
    <row r="138940" ht="12.75" customHeight="1" x14ac:dyDescent="0.2"/>
    <row r="138941" ht="12.75" customHeight="1" x14ac:dyDescent="0.2"/>
    <row r="138942" ht="12.75" customHeight="1" x14ac:dyDescent="0.2"/>
    <row r="138943" ht="12.75" customHeight="1" x14ac:dyDescent="0.2"/>
    <row r="138944" ht="12.75" customHeight="1" x14ac:dyDescent="0.2"/>
    <row r="138945" ht="12.75" customHeight="1" x14ac:dyDescent="0.2"/>
    <row r="138946" ht="12.75" customHeight="1" x14ac:dyDescent="0.2"/>
    <row r="138947" ht="12.75" customHeight="1" x14ac:dyDescent="0.2"/>
    <row r="138948" ht="12.75" customHeight="1" x14ac:dyDescent="0.2"/>
    <row r="138949" ht="12.75" customHeight="1" x14ac:dyDescent="0.2"/>
    <row r="138950" ht="12.75" customHeight="1" x14ac:dyDescent="0.2"/>
    <row r="138951" ht="12.75" customHeight="1" x14ac:dyDescent="0.2"/>
    <row r="138952" ht="12.75" customHeight="1" x14ac:dyDescent="0.2"/>
    <row r="138953" ht="12.75" customHeight="1" x14ac:dyDescent="0.2"/>
    <row r="138954" ht="12.75" customHeight="1" x14ac:dyDescent="0.2"/>
    <row r="138955" ht="12.75" customHeight="1" x14ac:dyDescent="0.2"/>
    <row r="138956" ht="12.75" customHeight="1" x14ac:dyDescent="0.2"/>
    <row r="138957" ht="12.75" customHeight="1" x14ac:dyDescent="0.2"/>
    <row r="138958" ht="12.75" customHeight="1" x14ac:dyDescent="0.2"/>
    <row r="138959" ht="12.75" customHeight="1" x14ac:dyDescent="0.2"/>
    <row r="138960" ht="12.75" customHeight="1" x14ac:dyDescent="0.2"/>
    <row r="138961" ht="12.75" customHeight="1" x14ac:dyDescent="0.2"/>
    <row r="138962" ht="12.75" customHeight="1" x14ac:dyDescent="0.2"/>
    <row r="138963" ht="12.75" customHeight="1" x14ac:dyDescent="0.2"/>
    <row r="138964" ht="12.75" customHeight="1" x14ac:dyDescent="0.2"/>
    <row r="138965" ht="12.75" customHeight="1" x14ac:dyDescent="0.2"/>
    <row r="138966" ht="12.75" customHeight="1" x14ac:dyDescent="0.2"/>
    <row r="138967" ht="12.75" customHeight="1" x14ac:dyDescent="0.2"/>
    <row r="138968" ht="12.75" customHeight="1" x14ac:dyDescent="0.2"/>
    <row r="138969" ht="12.75" customHeight="1" x14ac:dyDescent="0.2"/>
    <row r="138970" ht="12.75" customHeight="1" x14ac:dyDescent="0.2"/>
    <row r="138971" ht="12.75" customHeight="1" x14ac:dyDescent="0.2"/>
    <row r="138972" ht="12.75" customHeight="1" x14ac:dyDescent="0.2"/>
    <row r="138973" ht="12.75" customHeight="1" x14ac:dyDescent="0.2"/>
    <row r="138974" ht="12.75" customHeight="1" x14ac:dyDescent="0.2"/>
    <row r="138975" ht="12.75" customHeight="1" x14ac:dyDescent="0.2"/>
    <row r="138976" ht="12.75" customHeight="1" x14ac:dyDescent="0.2"/>
    <row r="138977" ht="12.75" customHeight="1" x14ac:dyDescent="0.2"/>
    <row r="138978" ht="12.75" customHeight="1" x14ac:dyDescent="0.2"/>
    <row r="138979" ht="12.75" customHeight="1" x14ac:dyDescent="0.2"/>
    <row r="138980" ht="12.75" customHeight="1" x14ac:dyDescent="0.2"/>
    <row r="138981" ht="12.75" customHeight="1" x14ac:dyDescent="0.2"/>
    <row r="138982" ht="12.75" customHeight="1" x14ac:dyDescent="0.2"/>
    <row r="138983" ht="12.75" customHeight="1" x14ac:dyDescent="0.2"/>
    <row r="138984" ht="12.75" customHeight="1" x14ac:dyDescent="0.2"/>
    <row r="138985" ht="12.75" customHeight="1" x14ac:dyDescent="0.2"/>
    <row r="138986" ht="12.75" customHeight="1" x14ac:dyDescent="0.2"/>
    <row r="138987" ht="12.75" customHeight="1" x14ac:dyDescent="0.2"/>
    <row r="138988" ht="12.75" customHeight="1" x14ac:dyDescent="0.2"/>
    <row r="138989" ht="12.75" customHeight="1" x14ac:dyDescent="0.2"/>
    <row r="138990" ht="12.75" customHeight="1" x14ac:dyDescent="0.2"/>
    <row r="138991" ht="12.75" customHeight="1" x14ac:dyDescent="0.2"/>
    <row r="138992" ht="12.75" customHeight="1" x14ac:dyDescent="0.2"/>
    <row r="138993" ht="12.75" customHeight="1" x14ac:dyDescent="0.2"/>
    <row r="138994" ht="12.75" customHeight="1" x14ac:dyDescent="0.2"/>
    <row r="138995" ht="12.75" customHeight="1" x14ac:dyDescent="0.2"/>
    <row r="138996" ht="12.75" customHeight="1" x14ac:dyDescent="0.2"/>
    <row r="138997" ht="12.75" customHeight="1" x14ac:dyDescent="0.2"/>
    <row r="138998" ht="12.75" customHeight="1" x14ac:dyDescent="0.2"/>
    <row r="138999" ht="12.75" customHeight="1" x14ac:dyDescent="0.2"/>
    <row r="139000" ht="12.75" customHeight="1" x14ac:dyDescent="0.2"/>
    <row r="139001" ht="12.75" customHeight="1" x14ac:dyDescent="0.2"/>
    <row r="139002" ht="12.75" customHeight="1" x14ac:dyDescent="0.2"/>
    <row r="139003" ht="12.75" customHeight="1" x14ac:dyDescent="0.2"/>
    <row r="139004" ht="12.75" customHeight="1" x14ac:dyDescent="0.2"/>
    <row r="139005" ht="12.75" customHeight="1" x14ac:dyDescent="0.2"/>
    <row r="139006" ht="12.75" customHeight="1" x14ac:dyDescent="0.2"/>
    <row r="139007" ht="12.75" customHeight="1" x14ac:dyDescent="0.2"/>
    <row r="139008" ht="12.75" customHeight="1" x14ac:dyDescent="0.2"/>
    <row r="139009" ht="12.75" customHeight="1" x14ac:dyDescent="0.2"/>
    <row r="139010" ht="12.75" customHeight="1" x14ac:dyDescent="0.2"/>
    <row r="139011" ht="12.75" customHeight="1" x14ac:dyDescent="0.2"/>
    <row r="139012" ht="12.75" customHeight="1" x14ac:dyDescent="0.2"/>
    <row r="139013" ht="12.75" customHeight="1" x14ac:dyDescent="0.2"/>
    <row r="139014" ht="12.75" customHeight="1" x14ac:dyDescent="0.2"/>
    <row r="139015" ht="12.75" customHeight="1" x14ac:dyDescent="0.2"/>
    <row r="139016" ht="12.75" customHeight="1" x14ac:dyDescent="0.2"/>
    <row r="139017" ht="12.75" customHeight="1" x14ac:dyDescent="0.2"/>
    <row r="139018" ht="12.75" customHeight="1" x14ac:dyDescent="0.2"/>
    <row r="139019" ht="12.75" customHeight="1" x14ac:dyDescent="0.2"/>
    <row r="139020" ht="12.75" customHeight="1" x14ac:dyDescent="0.2"/>
    <row r="139021" ht="12.75" customHeight="1" x14ac:dyDescent="0.2"/>
    <row r="139022" ht="12.75" customHeight="1" x14ac:dyDescent="0.2"/>
    <row r="139023" ht="12.75" customHeight="1" x14ac:dyDescent="0.2"/>
    <row r="139024" ht="12.75" customHeight="1" x14ac:dyDescent="0.2"/>
    <row r="139025" ht="12.75" customHeight="1" x14ac:dyDescent="0.2"/>
    <row r="139026" ht="12.75" customHeight="1" x14ac:dyDescent="0.2"/>
    <row r="139027" ht="12.75" customHeight="1" x14ac:dyDescent="0.2"/>
    <row r="139028" ht="12.75" customHeight="1" x14ac:dyDescent="0.2"/>
    <row r="139029" ht="12.75" customHeight="1" x14ac:dyDescent="0.2"/>
    <row r="139030" ht="12.75" customHeight="1" x14ac:dyDescent="0.2"/>
    <row r="139031" ht="12.75" customHeight="1" x14ac:dyDescent="0.2"/>
    <row r="139032" ht="12.75" customHeight="1" x14ac:dyDescent="0.2"/>
    <row r="139033" ht="12.75" customHeight="1" x14ac:dyDescent="0.2"/>
    <row r="139034" ht="12.75" customHeight="1" x14ac:dyDescent="0.2"/>
    <row r="139035" ht="12.75" customHeight="1" x14ac:dyDescent="0.2"/>
    <row r="139036" ht="12.75" customHeight="1" x14ac:dyDescent="0.2"/>
    <row r="139037" ht="12.75" customHeight="1" x14ac:dyDescent="0.2"/>
    <row r="139038" ht="12.75" customHeight="1" x14ac:dyDescent="0.2"/>
    <row r="139039" ht="12.75" customHeight="1" x14ac:dyDescent="0.2"/>
    <row r="139040" ht="12.75" customHeight="1" x14ac:dyDescent="0.2"/>
    <row r="139041" ht="12.75" customHeight="1" x14ac:dyDescent="0.2"/>
    <row r="139042" ht="12.75" customHeight="1" x14ac:dyDescent="0.2"/>
    <row r="139043" ht="12.75" customHeight="1" x14ac:dyDescent="0.2"/>
    <row r="139044" ht="12.75" customHeight="1" x14ac:dyDescent="0.2"/>
    <row r="139045" ht="12.75" customHeight="1" x14ac:dyDescent="0.2"/>
    <row r="139046" ht="12.75" customHeight="1" x14ac:dyDescent="0.2"/>
    <row r="139047" ht="12.75" customHeight="1" x14ac:dyDescent="0.2"/>
    <row r="139048" ht="12.75" customHeight="1" x14ac:dyDescent="0.2"/>
    <row r="139049" ht="12.75" customHeight="1" x14ac:dyDescent="0.2"/>
    <row r="139050" ht="12.75" customHeight="1" x14ac:dyDescent="0.2"/>
    <row r="139051" ht="12.75" customHeight="1" x14ac:dyDescent="0.2"/>
    <row r="139052" ht="12.75" customHeight="1" x14ac:dyDescent="0.2"/>
    <row r="139053" ht="12.75" customHeight="1" x14ac:dyDescent="0.2"/>
    <row r="139054" ht="12.75" customHeight="1" x14ac:dyDescent="0.2"/>
    <row r="139055" ht="12.75" customHeight="1" x14ac:dyDescent="0.2"/>
    <row r="139056" ht="12.75" customHeight="1" x14ac:dyDescent="0.2"/>
    <row r="139057" ht="12.75" customHeight="1" x14ac:dyDescent="0.2"/>
    <row r="139058" ht="12.75" customHeight="1" x14ac:dyDescent="0.2"/>
    <row r="139059" ht="12.75" customHeight="1" x14ac:dyDescent="0.2"/>
    <row r="139060" ht="12.75" customHeight="1" x14ac:dyDescent="0.2"/>
    <row r="139061" ht="12.75" customHeight="1" x14ac:dyDescent="0.2"/>
    <row r="139062" ht="12.75" customHeight="1" x14ac:dyDescent="0.2"/>
    <row r="139063" ht="12.75" customHeight="1" x14ac:dyDescent="0.2"/>
    <row r="139064" ht="12.75" customHeight="1" x14ac:dyDescent="0.2"/>
    <row r="139065" ht="12.75" customHeight="1" x14ac:dyDescent="0.2"/>
    <row r="139066" ht="12.75" customHeight="1" x14ac:dyDescent="0.2"/>
    <row r="139067" ht="12.75" customHeight="1" x14ac:dyDescent="0.2"/>
    <row r="139068" ht="12.75" customHeight="1" x14ac:dyDescent="0.2"/>
    <row r="139069" ht="12.75" customHeight="1" x14ac:dyDescent="0.2"/>
    <row r="139070" ht="12.75" customHeight="1" x14ac:dyDescent="0.2"/>
    <row r="139071" ht="12.75" customHeight="1" x14ac:dyDescent="0.2"/>
    <row r="139072" ht="12.75" customHeight="1" x14ac:dyDescent="0.2"/>
    <row r="139073" ht="12.75" customHeight="1" x14ac:dyDescent="0.2"/>
    <row r="139074" ht="12.75" customHeight="1" x14ac:dyDescent="0.2"/>
    <row r="139075" ht="12.75" customHeight="1" x14ac:dyDescent="0.2"/>
    <row r="139076" ht="12.75" customHeight="1" x14ac:dyDescent="0.2"/>
    <row r="139077" ht="12.75" customHeight="1" x14ac:dyDescent="0.2"/>
    <row r="139078" ht="12.75" customHeight="1" x14ac:dyDescent="0.2"/>
    <row r="139079" ht="12.75" customHeight="1" x14ac:dyDescent="0.2"/>
    <row r="139080" ht="12.75" customHeight="1" x14ac:dyDescent="0.2"/>
    <row r="139081" ht="12.75" customHeight="1" x14ac:dyDescent="0.2"/>
    <row r="139082" ht="12.75" customHeight="1" x14ac:dyDescent="0.2"/>
    <row r="139083" ht="12.75" customHeight="1" x14ac:dyDescent="0.2"/>
    <row r="139084" ht="12.75" customHeight="1" x14ac:dyDescent="0.2"/>
    <row r="139085" ht="12.75" customHeight="1" x14ac:dyDescent="0.2"/>
    <row r="139086" ht="12.75" customHeight="1" x14ac:dyDescent="0.2"/>
    <row r="139087" ht="12.75" customHeight="1" x14ac:dyDescent="0.2"/>
    <row r="139088" ht="12.75" customHeight="1" x14ac:dyDescent="0.2"/>
    <row r="139089" ht="12.75" customHeight="1" x14ac:dyDescent="0.2"/>
    <row r="139090" ht="12.75" customHeight="1" x14ac:dyDescent="0.2"/>
    <row r="139091" ht="12.75" customHeight="1" x14ac:dyDescent="0.2"/>
    <row r="139092" ht="12.75" customHeight="1" x14ac:dyDescent="0.2"/>
    <row r="139093" ht="12.75" customHeight="1" x14ac:dyDescent="0.2"/>
    <row r="139094" ht="12.75" customHeight="1" x14ac:dyDescent="0.2"/>
    <row r="139095" ht="12.75" customHeight="1" x14ac:dyDescent="0.2"/>
    <row r="139096" ht="12.75" customHeight="1" x14ac:dyDescent="0.2"/>
    <row r="139097" ht="12.75" customHeight="1" x14ac:dyDescent="0.2"/>
    <row r="139098" ht="12.75" customHeight="1" x14ac:dyDescent="0.2"/>
    <row r="139099" ht="12.75" customHeight="1" x14ac:dyDescent="0.2"/>
    <row r="139100" ht="12.75" customHeight="1" x14ac:dyDescent="0.2"/>
    <row r="139101" ht="12.75" customHeight="1" x14ac:dyDescent="0.2"/>
    <row r="139102" ht="12.75" customHeight="1" x14ac:dyDescent="0.2"/>
    <row r="139103" ht="12.75" customHeight="1" x14ac:dyDescent="0.2"/>
    <row r="139104" ht="12.75" customHeight="1" x14ac:dyDescent="0.2"/>
    <row r="139105" ht="12.75" customHeight="1" x14ac:dyDescent="0.2"/>
    <row r="139106" ht="12.75" customHeight="1" x14ac:dyDescent="0.2"/>
    <row r="139107" ht="12.75" customHeight="1" x14ac:dyDescent="0.2"/>
    <row r="139108" ht="12.75" customHeight="1" x14ac:dyDescent="0.2"/>
    <row r="139109" ht="12.75" customHeight="1" x14ac:dyDescent="0.2"/>
    <row r="139110" ht="12.75" customHeight="1" x14ac:dyDescent="0.2"/>
    <row r="139111" ht="12.75" customHeight="1" x14ac:dyDescent="0.2"/>
    <row r="139112" ht="12.75" customHeight="1" x14ac:dyDescent="0.2"/>
    <row r="139113" ht="12.75" customHeight="1" x14ac:dyDescent="0.2"/>
    <row r="139114" ht="12.75" customHeight="1" x14ac:dyDescent="0.2"/>
    <row r="139115" ht="12.75" customHeight="1" x14ac:dyDescent="0.2"/>
    <row r="139116" ht="12.75" customHeight="1" x14ac:dyDescent="0.2"/>
    <row r="139117" ht="12.75" customHeight="1" x14ac:dyDescent="0.2"/>
    <row r="139118" ht="12.75" customHeight="1" x14ac:dyDescent="0.2"/>
    <row r="139119" ht="12.75" customHeight="1" x14ac:dyDescent="0.2"/>
    <row r="139120" ht="12.75" customHeight="1" x14ac:dyDescent="0.2"/>
    <row r="139121" ht="12.75" customHeight="1" x14ac:dyDescent="0.2"/>
    <row r="139122" ht="12.75" customHeight="1" x14ac:dyDescent="0.2"/>
    <row r="139123" ht="12.75" customHeight="1" x14ac:dyDescent="0.2"/>
    <row r="139124" ht="12.75" customHeight="1" x14ac:dyDescent="0.2"/>
    <row r="139125" ht="12.75" customHeight="1" x14ac:dyDescent="0.2"/>
    <row r="139126" ht="12.75" customHeight="1" x14ac:dyDescent="0.2"/>
    <row r="139127" ht="12.75" customHeight="1" x14ac:dyDescent="0.2"/>
    <row r="139128" ht="12.75" customHeight="1" x14ac:dyDescent="0.2"/>
    <row r="139129" ht="12.75" customHeight="1" x14ac:dyDescent="0.2"/>
    <row r="139130" ht="12.75" customHeight="1" x14ac:dyDescent="0.2"/>
    <row r="139131" ht="12.75" customHeight="1" x14ac:dyDescent="0.2"/>
    <row r="139132" ht="12.75" customHeight="1" x14ac:dyDescent="0.2"/>
    <row r="139133" ht="12.75" customHeight="1" x14ac:dyDescent="0.2"/>
    <row r="139134" ht="12.75" customHeight="1" x14ac:dyDescent="0.2"/>
    <row r="139135" ht="12.75" customHeight="1" x14ac:dyDescent="0.2"/>
    <row r="139136" ht="12.75" customHeight="1" x14ac:dyDescent="0.2"/>
    <row r="139137" ht="12.75" customHeight="1" x14ac:dyDescent="0.2"/>
    <row r="139138" ht="12.75" customHeight="1" x14ac:dyDescent="0.2"/>
    <row r="139139" ht="12.75" customHeight="1" x14ac:dyDescent="0.2"/>
    <row r="139140" ht="12.75" customHeight="1" x14ac:dyDescent="0.2"/>
    <row r="139141" ht="12.75" customHeight="1" x14ac:dyDescent="0.2"/>
    <row r="139142" ht="12.75" customHeight="1" x14ac:dyDescent="0.2"/>
    <row r="139143" ht="12.75" customHeight="1" x14ac:dyDescent="0.2"/>
    <row r="139144" ht="12.75" customHeight="1" x14ac:dyDescent="0.2"/>
    <row r="139145" ht="12.75" customHeight="1" x14ac:dyDescent="0.2"/>
    <row r="139146" ht="12.75" customHeight="1" x14ac:dyDescent="0.2"/>
    <row r="139147" ht="12.75" customHeight="1" x14ac:dyDescent="0.2"/>
    <row r="139148" ht="12.75" customHeight="1" x14ac:dyDescent="0.2"/>
    <row r="139149" ht="12.75" customHeight="1" x14ac:dyDescent="0.2"/>
    <row r="139150" ht="12.75" customHeight="1" x14ac:dyDescent="0.2"/>
    <row r="139151" ht="12.75" customHeight="1" x14ac:dyDescent="0.2"/>
    <row r="139152" ht="12.75" customHeight="1" x14ac:dyDescent="0.2"/>
    <row r="139153" ht="12.75" customHeight="1" x14ac:dyDescent="0.2"/>
    <row r="139154" ht="12.75" customHeight="1" x14ac:dyDescent="0.2"/>
    <row r="139155" ht="12.75" customHeight="1" x14ac:dyDescent="0.2"/>
    <row r="139156" ht="12.75" customHeight="1" x14ac:dyDescent="0.2"/>
    <row r="139157" ht="12.75" customHeight="1" x14ac:dyDescent="0.2"/>
    <row r="139158" ht="12.75" customHeight="1" x14ac:dyDescent="0.2"/>
    <row r="139159" ht="12.75" customHeight="1" x14ac:dyDescent="0.2"/>
    <row r="139160" ht="12.75" customHeight="1" x14ac:dyDescent="0.2"/>
    <row r="139161" ht="12.75" customHeight="1" x14ac:dyDescent="0.2"/>
    <row r="139162" ht="12.75" customHeight="1" x14ac:dyDescent="0.2"/>
    <row r="139163" ht="12.75" customHeight="1" x14ac:dyDescent="0.2"/>
    <row r="139164" ht="12.75" customHeight="1" x14ac:dyDescent="0.2"/>
    <row r="139165" ht="12.75" customHeight="1" x14ac:dyDescent="0.2"/>
    <row r="139166" ht="12.75" customHeight="1" x14ac:dyDescent="0.2"/>
    <row r="139167" ht="12.75" customHeight="1" x14ac:dyDescent="0.2"/>
    <row r="139168" ht="12.75" customHeight="1" x14ac:dyDescent="0.2"/>
    <row r="139169" ht="12.75" customHeight="1" x14ac:dyDescent="0.2"/>
    <row r="139170" ht="12.75" customHeight="1" x14ac:dyDescent="0.2"/>
    <row r="139171" ht="12.75" customHeight="1" x14ac:dyDescent="0.2"/>
    <row r="139172" ht="12.75" customHeight="1" x14ac:dyDescent="0.2"/>
    <row r="139173" ht="12.75" customHeight="1" x14ac:dyDescent="0.2"/>
    <row r="139174" ht="12.75" customHeight="1" x14ac:dyDescent="0.2"/>
    <row r="139175" ht="12.75" customHeight="1" x14ac:dyDescent="0.2"/>
    <row r="139176" ht="12.75" customHeight="1" x14ac:dyDescent="0.2"/>
    <row r="139177" ht="12.75" customHeight="1" x14ac:dyDescent="0.2"/>
    <row r="139178" ht="12.75" customHeight="1" x14ac:dyDescent="0.2"/>
    <row r="139179" ht="12.75" customHeight="1" x14ac:dyDescent="0.2"/>
    <row r="139180" ht="12.75" customHeight="1" x14ac:dyDescent="0.2"/>
    <row r="139181" ht="12.75" customHeight="1" x14ac:dyDescent="0.2"/>
    <row r="139182" ht="12.75" customHeight="1" x14ac:dyDescent="0.2"/>
    <row r="139183" ht="12.75" customHeight="1" x14ac:dyDescent="0.2"/>
    <row r="139184" ht="12.75" customHeight="1" x14ac:dyDescent="0.2"/>
    <row r="139185" ht="12.75" customHeight="1" x14ac:dyDescent="0.2"/>
    <row r="139186" ht="12.75" customHeight="1" x14ac:dyDescent="0.2"/>
    <row r="139187" ht="12.75" customHeight="1" x14ac:dyDescent="0.2"/>
    <row r="139188" ht="12.75" customHeight="1" x14ac:dyDescent="0.2"/>
    <row r="139189" ht="12.75" customHeight="1" x14ac:dyDescent="0.2"/>
    <row r="139190" ht="12.75" customHeight="1" x14ac:dyDescent="0.2"/>
    <row r="139191" ht="12.75" customHeight="1" x14ac:dyDescent="0.2"/>
    <row r="139192" ht="12.75" customHeight="1" x14ac:dyDescent="0.2"/>
    <row r="139193" ht="12.75" customHeight="1" x14ac:dyDescent="0.2"/>
    <row r="139194" ht="12.75" customHeight="1" x14ac:dyDescent="0.2"/>
    <row r="139195" ht="12.75" customHeight="1" x14ac:dyDescent="0.2"/>
    <row r="139196" ht="12.75" customHeight="1" x14ac:dyDescent="0.2"/>
    <row r="139197" ht="12.75" customHeight="1" x14ac:dyDescent="0.2"/>
    <row r="139198" ht="12.75" customHeight="1" x14ac:dyDescent="0.2"/>
    <row r="139199" ht="12.75" customHeight="1" x14ac:dyDescent="0.2"/>
    <row r="139200" ht="12.75" customHeight="1" x14ac:dyDescent="0.2"/>
    <row r="139201" ht="12.75" customHeight="1" x14ac:dyDescent="0.2"/>
    <row r="139202" ht="12.75" customHeight="1" x14ac:dyDescent="0.2"/>
    <row r="139203" ht="12.75" customHeight="1" x14ac:dyDescent="0.2"/>
    <row r="139204" ht="12.75" customHeight="1" x14ac:dyDescent="0.2"/>
    <row r="139205" ht="12.75" customHeight="1" x14ac:dyDescent="0.2"/>
    <row r="139206" ht="12.75" customHeight="1" x14ac:dyDescent="0.2"/>
    <row r="139207" ht="12.75" customHeight="1" x14ac:dyDescent="0.2"/>
    <row r="139208" ht="12.75" customHeight="1" x14ac:dyDescent="0.2"/>
    <row r="139209" ht="12.75" customHeight="1" x14ac:dyDescent="0.2"/>
    <row r="139210" ht="12.75" customHeight="1" x14ac:dyDescent="0.2"/>
    <row r="139211" ht="12.75" customHeight="1" x14ac:dyDescent="0.2"/>
    <row r="139212" ht="12.75" customHeight="1" x14ac:dyDescent="0.2"/>
    <row r="139213" ht="12.75" customHeight="1" x14ac:dyDescent="0.2"/>
    <row r="139214" ht="12.75" customHeight="1" x14ac:dyDescent="0.2"/>
    <row r="139215" ht="12.75" customHeight="1" x14ac:dyDescent="0.2"/>
    <row r="139216" ht="12.75" customHeight="1" x14ac:dyDescent="0.2"/>
    <row r="139217" ht="12.75" customHeight="1" x14ac:dyDescent="0.2"/>
    <row r="139218" ht="12.75" customHeight="1" x14ac:dyDescent="0.2"/>
    <row r="139219" ht="12.75" customHeight="1" x14ac:dyDescent="0.2"/>
    <row r="139220" ht="12.75" customHeight="1" x14ac:dyDescent="0.2"/>
    <row r="139221" ht="12.75" customHeight="1" x14ac:dyDescent="0.2"/>
    <row r="139222" ht="12.75" customHeight="1" x14ac:dyDescent="0.2"/>
    <row r="139223" ht="12.75" customHeight="1" x14ac:dyDescent="0.2"/>
    <row r="139224" ht="12.75" customHeight="1" x14ac:dyDescent="0.2"/>
    <row r="139225" ht="12.75" customHeight="1" x14ac:dyDescent="0.2"/>
    <row r="139226" ht="12.75" customHeight="1" x14ac:dyDescent="0.2"/>
    <row r="139227" ht="12.75" customHeight="1" x14ac:dyDescent="0.2"/>
    <row r="139228" ht="12.75" customHeight="1" x14ac:dyDescent="0.2"/>
    <row r="139229" ht="12.75" customHeight="1" x14ac:dyDescent="0.2"/>
    <row r="139230" ht="12.75" customHeight="1" x14ac:dyDescent="0.2"/>
    <row r="139231" ht="12.75" customHeight="1" x14ac:dyDescent="0.2"/>
    <row r="139232" ht="12.75" customHeight="1" x14ac:dyDescent="0.2"/>
    <row r="139233" ht="12.75" customHeight="1" x14ac:dyDescent="0.2"/>
    <row r="139234" ht="12.75" customHeight="1" x14ac:dyDescent="0.2"/>
    <row r="139235" ht="12.75" customHeight="1" x14ac:dyDescent="0.2"/>
    <row r="139236" ht="12.75" customHeight="1" x14ac:dyDescent="0.2"/>
    <row r="139237" ht="12.75" customHeight="1" x14ac:dyDescent="0.2"/>
    <row r="139238" ht="12.75" customHeight="1" x14ac:dyDescent="0.2"/>
    <row r="139239" ht="12.75" customHeight="1" x14ac:dyDescent="0.2"/>
    <row r="139240" ht="12.75" customHeight="1" x14ac:dyDescent="0.2"/>
    <row r="139241" ht="12.75" customHeight="1" x14ac:dyDescent="0.2"/>
    <row r="139242" ht="12.75" customHeight="1" x14ac:dyDescent="0.2"/>
    <row r="139243" ht="12.75" customHeight="1" x14ac:dyDescent="0.2"/>
    <row r="139244" ht="12.75" customHeight="1" x14ac:dyDescent="0.2"/>
    <row r="139245" ht="12.75" customHeight="1" x14ac:dyDescent="0.2"/>
    <row r="139246" ht="12.75" customHeight="1" x14ac:dyDescent="0.2"/>
    <row r="139247" ht="12.75" customHeight="1" x14ac:dyDescent="0.2"/>
    <row r="139248" ht="12.75" customHeight="1" x14ac:dyDescent="0.2"/>
    <row r="139249" ht="12.75" customHeight="1" x14ac:dyDescent="0.2"/>
    <row r="139250" ht="12.75" customHeight="1" x14ac:dyDescent="0.2"/>
    <row r="139251" ht="12.75" customHeight="1" x14ac:dyDescent="0.2"/>
    <row r="139252" ht="12.75" customHeight="1" x14ac:dyDescent="0.2"/>
    <row r="139253" ht="12.75" customHeight="1" x14ac:dyDescent="0.2"/>
    <row r="139254" ht="12.75" customHeight="1" x14ac:dyDescent="0.2"/>
    <row r="139255" ht="12.75" customHeight="1" x14ac:dyDescent="0.2"/>
    <row r="139256" ht="12.75" customHeight="1" x14ac:dyDescent="0.2"/>
    <row r="139257" ht="12.75" customHeight="1" x14ac:dyDescent="0.2"/>
    <row r="139258" ht="12.75" customHeight="1" x14ac:dyDescent="0.2"/>
    <row r="139259" ht="12.75" customHeight="1" x14ac:dyDescent="0.2"/>
    <row r="139260" ht="12.75" customHeight="1" x14ac:dyDescent="0.2"/>
    <row r="139261" ht="12.75" customHeight="1" x14ac:dyDescent="0.2"/>
    <row r="139262" ht="12.75" customHeight="1" x14ac:dyDescent="0.2"/>
    <row r="139263" ht="12.75" customHeight="1" x14ac:dyDescent="0.2"/>
    <row r="139264" ht="12.75" customHeight="1" x14ac:dyDescent="0.2"/>
    <row r="139265" ht="12.75" customHeight="1" x14ac:dyDescent="0.2"/>
    <row r="139266" ht="12.75" customHeight="1" x14ac:dyDescent="0.2"/>
    <row r="139267" ht="12.75" customHeight="1" x14ac:dyDescent="0.2"/>
    <row r="139268" ht="12.75" customHeight="1" x14ac:dyDescent="0.2"/>
    <row r="139269" ht="12.75" customHeight="1" x14ac:dyDescent="0.2"/>
    <row r="139270" ht="12.75" customHeight="1" x14ac:dyDescent="0.2"/>
    <row r="139271" ht="12.75" customHeight="1" x14ac:dyDescent="0.2"/>
    <row r="139272" ht="12.75" customHeight="1" x14ac:dyDescent="0.2"/>
    <row r="139273" ht="12.75" customHeight="1" x14ac:dyDescent="0.2"/>
    <row r="139274" ht="12.75" customHeight="1" x14ac:dyDescent="0.2"/>
    <row r="139275" ht="12.75" customHeight="1" x14ac:dyDescent="0.2"/>
    <row r="139276" ht="12.75" customHeight="1" x14ac:dyDescent="0.2"/>
    <row r="139277" ht="12.75" customHeight="1" x14ac:dyDescent="0.2"/>
    <row r="139278" ht="12.75" customHeight="1" x14ac:dyDescent="0.2"/>
    <row r="139279" ht="12.75" customHeight="1" x14ac:dyDescent="0.2"/>
    <row r="139280" ht="12.75" customHeight="1" x14ac:dyDescent="0.2"/>
    <row r="139281" ht="12.75" customHeight="1" x14ac:dyDescent="0.2"/>
    <row r="139282" ht="12.75" customHeight="1" x14ac:dyDescent="0.2"/>
    <row r="139283" ht="12.75" customHeight="1" x14ac:dyDescent="0.2"/>
    <row r="139284" ht="12.75" customHeight="1" x14ac:dyDescent="0.2"/>
    <row r="139285" ht="12.75" customHeight="1" x14ac:dyDescent="0.2"/>
    <row r="139286" ht="12.75" customHeight="1" x14ac:dyDescent="0.2"/>
    <row r="139287" ht="12.75" customHeight="1" x14ac:dyDescent="0.2"/>
    <row r="139288" ht="12.75" customHeight="1" x14ac:dyDescent="0.2"/>
    <row r="139289" ht="12.75" customHeight="1" x14ac:dyDescent="0.2"/>
    <row r="139290" ht="12.75" customHeight="1" x14ac:dyDescent="0.2"/>
    <row r="139291" ht="12.75" customHeight="1" x14ac:dyDescent="0.2"/>
    <row r="139292" ht="12.75" customHeight="1" x14ac:dyDescent="0.2"/>
    <row r="139293" ht="12.75" customHeight="1" x14ac:dyDescent="0.2"/>
    <row r="139294" ht="12.75" customHeight="1" x14ac:dyDescent="0.2"/>
    <row r="139295" ht="12.75" customHeight="1" x14ac:dyDescent="0.2"/>
    <row r="139296" ht="12.75" customHeight="1" x14ac:dyDescent="0.2"/>
    <row r="139297" ht="12.75" customHeight="1" x14ac:dyDescent="0.2"/>
    <row r="139298" ht="12.75" customHeight="1" x14ac:dyDescent="0.2"/>
    <row r="139299" ht="12.75" customHeight="1" x14ac:dyDescent="0.2"/>
    <row r="139300" ht="12.75" customHeight="1" x14ac:dyDescent="0.2"/>
    <row r="139301" ht="12.75" customHeight="1" x14ac:dyDescent="0.2"/>
    <row r="139302" ht="12.75" customHeight="1" x14ac:dyDescent="0.2"/>
    <row r="139303" ht="12.75" customHeight="1" x14ac:dyDescent="0.2"/>
    <row r="139304" ht="12.75" customHeight="1" x14ac:dyDescent="0.2"/>
    <row r="139305" ht="12.75" customHeight="1" x14ac:dyDescent="0.2"/>
    <row r="139306" ht="12.75" customHeight="1" x14ac:dyDescent="0.2"/>
    <row r="139307" ht="12.75" customHeight="1" x14ac:dyDescent="0.2"/>
    <row r="139308" ht="12.75" customHeight="1" x14ac:dyDescent="0.2"/>
    <row r="139309" ht="12.75" customHeight="1" x14ac:dyDescent="0.2"/>
    <row r="139310" ht="12.75" customHeight="1" x14ac:dyDescent="0.2"/>
    <row r="139311" ht="12.75" customHeight="1" x14ac:dyDescent="0.2"/>
    <row r="139312" ht="12.75" customHeight="1" x14ac:dyDescent="0.2"/>
    <row r="139313" ht="12.75" customHeight="1" x14ac:dyDescent="0.2"/>
    <row r="139314" ht="12.75" customHeight="1" x14ac:dyDescent="0.2"/>
    <row r="139315" ht="12.75" customHeight="1" x14ac:dyDescent="0.2"/>
    <row r="139316" ht="12.75" customHeight="1" x14ac:dyDescent="0.2"/>
    <row r="139317" ht="12.75" customHeight="1" x14ac:dyDescent="0.2"/>
    <row r="139318" ht="12.75" customHeight="1" x14ac:dyDescent="0.2"/>
    <row r="139319" ht="12.75" customHeight="1" x14ac:dyDescent="0.2"/>
    <row r="139320" ht="12.75" customHeight="1" x14ac:dyDescent="0.2"/>
    <row r="139321" ht="12.75" customHeight="1" x14ac:dyDescent="0.2"/>
    <row r="139322" ht="12.75" customHeight="1" x14ac:dyDescent="0.2"/>
    <row r="139323" ht="12.75" customHeight="1" x14ac:dyDescent="0.2"/>
    <row r="139324" ht="12.75" customHeight="1" x14ac:dyDescent="0.2"/>
    <row r="139325" ht="12.75" customHeight="1" x14ac:dyDescent="0.2"/>
    <row r="139326" ht="12.75" customHeight="1" x14ac:dyDescent="0.2"/>
    <row r="139327" ht="12.75" customHeight="1" x14ac:dyDescent="0.2"/>
    <row r="139328" ht="12.75" customHeight="1" x14ac:dyDescent="0.2"/>
    <row r="139329" ht="12.75" customHeight="1" x14ac:dyDescent="0.2"/>
    <row r="139330" ht="12.75" customHeight="1" x14ac:dyDescent="0.2"/>
    <row r="139331" ht="12.75" customHeight="1" x14ac:dyDescent="0.2"/>
    <row r="139332" ht="12.75" customHeight="1" x14ac:dyDescent="0.2"/>
    <row r="139333" ht="12.75" customHeight="1" x14ac:dyDescent="0.2"/>
    <row r="139334" ht="12.75" customHeight="1" x14ac:dyDescent="0.2"/>
    <row r="139335" ht="12.75" customHeight="1" x14ac:dyDescent="0.2"/>
    <row r="139336" ht="12.75" customHeight="1" x14ac:dyDescent="0.2"/>
    <row r="139337" ht="12.75" customHeight="1" x14ac:dyDescent="0.2"/>
    <row r="139338" ht="12.75" customHeight="1" x14ac:dyDescent="0.2"/>
    <row r="139339" ht="12.75" customHeight="1" x14ac:dyDescent="0.2"/>
    <row r="139340" ht="12.75" customHeight="1" x14ac:dyDescent="0.2"/>
    <row r="139341" ht="12.75" customHeight="1" x14ac:dyDescent="0.2"/>
    <row r="139342" ht="12.75" customHeight="1" x14ac:dyDescent="0.2"/>
    <row r="139343" ht="12.75" customHeight="1" x14ac:dyDescent="0.2"/>
    <row r="139344" ht="12.75" customHeight="1" x14ac:dyDescent="0.2"/>
    <row r="139345" ht="12.75" customHeight="1" x14ac:dyDescent="0.2"/>
    <row r="139346" ht="12.75" customHeight="1" x14ac:dyDescent="0.2"/>
    <row r="139347" ht="12.75" customHeight="1" x14ac:dyDescent="0.2"/>
    <row r="139348" ht="12.75" customHeight="1" x14ac:dyDescent="0.2"/>
    <row r="139349" ht="12.75" customHeight="1" x14ac:dyDescent="0.2"/>
    <row r="139350" ht="12.75" customHeight="1" x14ac:dyDescent="0.2"/>
    <row r="139351" ht="12.75" customHeight="1" x14ac:dyDescent="0.2"/>
    <row r="139352" ht="12.75" customHeight="1" x14ac:dyDescent="0.2"/>
    <row r="139353" ht="12.75" customHeight="1" x14ac:dyDescent="0.2"/>
    <row r="139354" ht="12.75" customHeight="1" x14ac:dyDescent="0.2"/>
    <row r="139355" ht="12.75" customHeight="1" x14ac:dyDescent="0.2"/>
    <row r="139356" ht="12.75" customHeight="1" x14ac:dyDescent="0.2"/>
    <row r="139357" ht="12.75" customHeight="1" x14ac:dyDescent="0.2"/>
    <row r="139358" ht="12.75" customHeight="1" x14ac:dyDescent="0.2"/>
    <row r="139359" ht="12.75" customHeight="1" x14ac:dyDescent="0.2"/>
    <row r="139360" ht="12.75" customHeight="1" x14ac:dyDescent="0.2"/>
    <row r="139361" ht="12.75" customHeight="1" x14ac:dyDescent="0.2"/>
    <row r="139362" ht="12.75" customHeight="1" x14ac:dyDescent="0.2"/>
    <row r="139363" ht="12.75" customHeight="1" x14ac:dyDescent="0.2"/>
    <row r="139364" ht="12.75" customHeight="1" x14ac:dyDescent="0.2"/>
    <row r="139365" ht="12.75" customHeight="1" x14ac:dyDescent="0.2"/>
    <row r="139366" ht="12.75" customHeight="1" x14ac:dyDescent="0.2"/>
    <row r="139367" ht="12.75" customHeight="1" x14ac:dyDescent="0.2"/>
    <row r="139368" ht="12.75" customHeight="1" x14ac:dyDescent="0.2"/>
    <row r="139369" ht="12.75" customHeight="1" x14ac:dyDescent="0.2"/>
    <row r="139370" ht="12.75" customHeight="1" x14ac:dyDescent="0.2"/>
    <row r="139371" ht="12.75" customHeight="1" x14ac:dyDescent="0.2"/>
    <row r="139372" ht="12.75" customHeight="1" x14ac:dyDescent="0.2"/>
    <row r="139373" ht="12.75" customHeight="1" x14ac:dyDescent="0.2"/>
    <row r="139374" ht="12.75" customHeight="1" x14ac:dyDescent="0.2"/>
    <row r="139375" ht="12.75" customHeight="1" x14ac:dyDescent="0.2"/>
    <row r="139376" ht="12.75" customHeight="1" x14ac:dyDescent="0.2"/>
    <row r="139377" ht="12.75" customHeight="1" x14ac:dyDescent="0.2"/>
    <row r="139378" ht="12.75" customHeight="1" x14ac:dyDescent="0.2"/>
    <row r="139379" ht="12.75" customHeight="1" x14ac:dyDescent="0.2"/>
    <row r="139380" ht="12.75" customHeight="1" x14ac:dyDescent="0.2"/>
    <row r="139381" ht="12.75" customHeight="1" x14ac:dyDescent="0.2"/>
    <row r="139382" ht="12.75" customHeight="1" x14ac:dyDescent="0.2"/>
    <row r="139383" ht="12.75" customHeight="1" x14ac:dyDescent="0.2"/>
    <row r="139384" ht="12.75" customHeight="1" x14ac:dyDescent="0.2"/>
    <row r="139385" ht="12.75" customHeight="1" x14ac:dyDescent="0.2"/>
    <row r="139386" ht="12.75" customHeight="1" x14ac:dyDescent="0.2"/>
    <row r="139387" ht="12.75" customHeight="1" x14ac:dyDescent="0.2"/>
    <row r="139388" ht="12.75" customHeight="1" x14ac:dyDescent="0.2"/>
    <row r="139389" ht="12.75" customHeight="1" x14ac:dyDescent="0.2"/>
    <row r="139390" ht="12.75" customHeight="1" x14ac:dyDescent="0.2"/>
    <row r="139391" ht="12.75" customHeight="1" x14ac:dyDescent="0.2"/>
    <row r="139392" ht="12.75" customHeight="1" x14ac:dyDescent="0.2"/>
    <row r="139393" ht="12.75" customHeight="1" x14ac:dyDescent="0.2"/>
    <row r="139394" ht="12.75" customHeight="1" x14ac:dyDescent="0.2"/>
    <row r="139395" ht="12.75" customHeight="1" x14ac:dyDescent="0.2"/>
    <row r="139396" ht="12.75" customHeight="1" x14ac:dyDescent="0.2"/>
    <row r="139397" ht="12.75" customHeight="1" x14ac:dyDescent="0.2"/>
    <row r="139398" ht="12.75" customHeight="1" x14ac:dyDescent="0.2"/>
    <row r="139399" ht="12.75" customHeight="1" x14ac:dyDescent="0.2"/>
    <row r="139400" ht="12.75" customHeight="1" x14ac:dyDescent="0.2"/>
    <row r="139401" ht="12.75" customHeight="1" x14ac:dyDescent="0.2"/>
    <row r="139402" ht="12.75" customHeight="1" x14ac:dyDescent="0.2"/>
    <row r="139403" ht="12.75" customHeight="1" x14ac:dyDescent="0.2"/>
    <row r="139404" ht="12.75" customHeight="1" x14ac:dyDescent="0.2"/>
    <row r="139405" ht="12.75" customHeight="1" x14ac:dyDescent="0.2"/>
    <row r="139406" ht="12.75" customHeight="1" x14ac:dyDescent="0.2"/>
    <row r="139407" ht="12.75" customHeight="1" x14ac:dyDescent="0.2"/>
    <row r="139408" ht="12.75" customHeight="1" x14ac:dyDescent="0.2"/>
    <row r="139409" ht="12.75" customHeight="1" x14ac:dyDescent="0.2"/>
    <row r="139410" ht="12.75" customHeight="1" x14ac:dyDescent="0.2"/>
    <row r="139411" ht="12.75" customHeight="1" x14ac:dyDescent="0.2"/>
    <row r="139412" ht="12.75" customHeight="1" x14ac:dyDescent="0.2"/>
    <row r="139413" ht="12.75" customHeight="1" x14ac:dyDescent="0.2"/>
    <row r="139414" ht="12.75" customHeight="1" x14ac:dyDescent="0.2"/>
    <row r="139415" ht="12.75" customHeight="1" x14ac:dyDescent="0.2"/>
    <row r="139416" ht="12.75" customHeight="1" x14ac:dyDescent="0.2"/>
    <row r="139417" ht="12.75" customHeight="1" x14ac:dyDescent="0.2"/>
    <row r="139418" ht="12.75" customHeight="1" x14ac:dyDescent="0.2"/>
    <row r="139419" ht="12.75" customHeight="1" x14ac:dyDescent="0.2"/>
    <row r="139420" ht="12.75" customHeight="1" x14ac:dyDescent="0.2"/>
    <row r="139421" ht="12.75" customHeight="1" x14ac:dyDescent="0.2"/>
    <row r="139422" ht="12.75" customHeight="1" x14ac:dyDescent="0.2"/>
    <row r="139423" ht="12.75" customHeight="1" x14ac:dyDescent="0.2"/>
    <row r="139424" ht="12.75" customHeight="1" x14ac:dyDescent="0.2"/>
    <row r="139425" ht="12.75" customHeight="1" x14ac:dyDescent="0.2"/>
    <row r="139426" ht="12.75" customHeight="1" x14ac:dyDescent="0.2"/>
    <row r="139427" ht="12.75" customHeight="1" x14ac:dyDescent="0.2"/>
    <row r="139428" ht="12.75" customHeight="1" x14ac:dyDescent="0.2"/>
    <row r="139429" ht="12.75" customHeight="1" x14ac:dyDescent="0.2"/>
    <row r="139430" ht="12.75" customHeight="1" x14ac:dyDescent="0.2"/>
    <row r="139431" ht="12.75" customHeight="1" x14ac:dyDescent="0.2"/>
    <row r="139432" ht="12.75" customHeight="1" x14ac:dyDescent="0.2"/>
    <row r="139433" ht="12.75" customHeight="1" x14ac:dyDescent="0.2"/>
    <row r="139434" ht="12.75" customHeight="1" x14ac:dyDescent="0.2"/>
    <row r="139435" ht="12.75" customHeight="1" x14ac:dyDescent="0.2"/>
    <row r="139436" ht="12.75" customHeight="1" x14ac:dyDescent="0.2"/>
    <row r="139437" ht="12.75" customHeight="1" x14ac:dyDescent="0.2"/>
    <row r="139438" ht="12.75" customHeight="1" x14ac:dyDescent="0.2"/>
    <row r="139439" ht="12.75" customHeight="1" x14ac:dyDescent="0.2"/>
    <row r="139440" ht="12.75" customHeight="1" x14ac:dyDescent="0.2"/>
    <row r="139441" ht="12.75" customHeight="1" x14ac:dyDescent="0.2"/>
    <row r="139442" ht="12.75" customHeight="1" x14ac:dyDescent="0.2"/>
    <row r="139443" ht="12.75" customHeight="1" x14ac:dyDescent="0.2"/>
    <row r="139444" ht="12.75" customHeight="1" x14ac:dyDescent="0.2"/>
    <row r="139445" ht="12.75" customHeight="1" x14ac:dyDescent="0.2"/>
    <row r="139446" ht="12.75" customHeight="1" x14ac:dyDescent="0.2"/>
    <row r="139447" ht="12.75" customHeight="1" x14ac:dyDescent="0.2"/>
    <row r="139448" ht="12.75" customHeight="1" x14ac:dyDescent="0.2"/>
    <row r="139449" ht="12.75" customHeight="1" x14ac:dyDescent="0.2"/>
    <row r="139450" ht="12.75" customHeight="1" x14ac:dyDescent="0.2"/>
    <row r="139451" ht="12.75" customHeight="1" x14ac:dyDescent="0.2"/>
    <row r="139452" ht="12.75" customHeight="1" x14ac:dyDescent="0.2"/>
    <row r="139453" ht="12.75" customHeight="1" x14ac:dyDescent="0.2"/>
    <row r="139454" ht="12.75" customHeight="1" x14ac:dyDescent="0.2"/>
    <row r="139455" ht="12.75" customHeight="1" x14ac:dyDescent="0.2"/>
    <row r="139456" ht="12.75" customHeight="1" x14ac:dyDescent="0.2"/>
    <row r="139457" ht="12.75" customHeight="1" x14ac:dyDescent="0.2"/>
    <row r="139458" ht="12.75" customHeight="1" x14ac:dyDescent="0.2"/>
    <row r="139459" ht="12.75" customHeight="1" x14ac:dyDescent="0.2"/>
    <row r="139460" ht="12.75" customHeight="1" x14ac:dyDescent="0.2"/>
    <row r="139461" ht="12.75" customHeight="1" x14ac:dyDescent="0.2"/>
    <row r="139462" ht="12.75" customHeight="1" x14ac:dyDescent="0.2"/>
    <row r="139463" ht="12.75" customHeight="1" x14ac:dyDescent="0.2"/>
    <row r="139464" ht="12.75" customHeight="1" x14ac:dyDescent="0.2"/>
    <row r="139465" ht="12.75" customHeight="1" x14ac:dyDescent="0.2"/>
    <row r="139466" ht="12.75" customHeight="1" x14ac:dyDescent="0.2"/>
    <row r="139467" ht="12.75" customHeight="1" x14ac:dyDescent="0.2"/>
    <row r="139468" ht="12.75" customHeight="1" x14ac:dyDescent="0.2"/>
    <row r="139469" ht="12.75" customHeight="1" x14ac:dyDescent="0.2"/>
    <row r="139470" ht="12.75" customHeight="1" x14ac:dyDescent="0.2"/>
    <row r="139471" ht="12.75" customHeight="1" x14ac:dyDescent="0.2"/>
    <row r="139472" ht="12.75" customHeight="1" x14ac:dyDescent="0.2"/>
    <row r="139473" ht="12.75" customHeight="1" x14ac:dyDescent="0.2"/>
    <row r="139474" ht="12.75" customHeight="1" x14ac:dyDescent="0.2"/>
    <row r="139475" ht="12.75" customHeight="1" x14ac:dyDescent="0.2"/>
    <row r="139476" ht="12.75" customHeight="1" x14ac:dyDescent="0.2"/>
    <row r="139477" ht="12.75" customHeight="1" x14ac:dyDescent="0.2"/>
    <row r="139478" ht="12.75" customHeight="1" x14ac:dyDescent="0.2"/>
    <row r="139479" ht="12.75" customHeight="1" x14ac:dyDescent="0.2"/>
    <row r="139480" ht="12.75" customHeight="1" x14ac:dyDescent="0.2"/>
    <row r="139481" ht="12.75" customHeight="1" x14ac:dyDescent="0.2"/>
    <row r="139482" ht="12.75" customHeight="1" x14ac:dyDescent="0.2"/>
    <row r="139483" ht="12.75" customHeight="1" x14ac:dyDescent="0.2"/>
    <row r="139484" ht="12.75" customHeight="1" x14ac:dyDescent="0.2"/>
    <row r="139485" ht="12.75" customHeight="1" x14ac:dyDescent="0.2"/>
    <row r="139486" ht="12.75" customHeight="1" x14ac:dyDescent="0.2"/>
    <row r="139487" ht="12.75" customHeight="1" x14ac:dyDescent="0.2"/>
    <row r="139488" ht="12.75" customHeight="1" x14ac:dyDescent="0.2"/>
    <row r="139489" ht="12.75" customHeight="1" x14ac:dyDescent="0.2"/>
    <row r="139490" ht="12.75" customHeight="1" x14ac:dyDescent="0.2"/>
    <row r="139491" ht="12.75" customHeight="1" x14ac:dyDescent="0.2"/>
    <row r="139492" ht="12.75" customHeight="1" x14ac:dyDescent="0.2"/>
    <row r="139493" ht="12.75" customHeight="1" x14ac:dyDescent="0.2"/>
    <row r="139494" ht="12.75" customHeight="1" x14ac:dyDescent="0.2"/>
    <row r="139495" ht="12.75" customHeight="1" x14ac:dyDescent="0.2"/>
    <row r="139496" ht="12.75" customHeight="1" x14ac:dyDescent="0.2"/>
    <row r="139497" ht="12.75" customHeight="1" x14ac:dyDescent="0.2"/>
    <row r="139498" ht="12.75" customHeight="1" x14ac:dyDescent="0.2"/>
    <row r="139499" ht="12.75" customHeight="1" x14ac:dyDescent="0.2"/>
    <row r="139500" ht="12.75" customHeight="1" x14ac:dyDescent="0.2"/>
    <row r="139501" ht="12.75" customHeight="1" x14ac:dyDescent="0.2"/>
    <row r="139502" ht="12.75" customHeight="1" x14ac:dyDescent="0.2"/>
    <row r="139503" ht="12.75" customHeight="1" x14ac:dyDescent="0.2"/>
    <row r="139504" ht="12.75" customHeight="1" x14ac:dyDescent="0.2"/>
    <row r="139505" ht="12.75" customHeight="1" x14ac:dyDescent="0.2"/>
    <row r="139506" ht="12.75" customHeight="1" x14ac:dyDescent="0.2"/>
    <row r="139507" ht="12.75" customHeight="1" x14ac:dyDescent="0.2"/>
    <row r="139508" ht="12.75" customHeight="1" x14ac:dyDescent="0.2"/>
    <row r="139509" ht="12.75" customHeight="1" x14ac:dyDescent="0.2"/>
    <row r="139510" ht="12.75" customHeight="1" x14ac:dyDescent="0.2"/>
    <row r="139511" ht="12.75" customHeight="1" x14ac:dyDescent="0.2"/>
    <row r="139512" ht="12.75" customHeight="1" x14ac:dyDescent="0.2"/>
    <row r="139513" ht="12.75" customHeight="1" x14ac:dyDescent="0.2"/>
    <row r="139514" ht="12.75" customHeight="1" x14ac:dyDescent="0.2"/>
    <row r="139515" ht="12.75" customHeight="1" x14ac:dyDescent="0.2"/>
    <row r="139516" ht="12.75" customHeight="1" x14ac:dyDescent="0.2"/>
    <row r="139517" ht="12.75" customHeight="1" x14ac:dyDescent="0.2"/>
    <row r="139518" ht="12.75" customHeight="1" x14ac:dyDescent="0.2"/>
    <row r="139519" ht="12.75" customHeight="1" x14ac:dyDescent="0.2"/>
    <row r="139520" ht="12.75" customHeight="1" x14ac:dyDescent="0.2"/>
    <row r="139521" ht="12.75" customHeight="1" x14ac:dyDescent="0.2"/>
    <row r="139522" ht="12.75" customHeight="1" x14ac:dyDescent="0.2"/>
    <row r="139523" ht="12.75" customHeight="1" x14ac:dyDescent="0.2"/>
    <row r="139524" ht="12.75" customHeight="1" x14ac:dyDescent="0.2"/>
    <row r="139525" ht="12.75" customHeight="1" x14ac:dyDescent="0.2"/>
    <row r="139526" ht="12.75" customHeight="1" x14ac:dyDescent="0.2"/>
    <row r="139527" ht="12.75" customHeight="1" x14ac:dyDescent="0.2"/>
    <row r="139528" ht="12.75" customHeight="1" x14ac:dyDescent="0.2"/>
    <row r="139529" ht="12.75" customHeight="1" x14ac:dyDescent="0.2"/>
    <row r="139530" ht="12.75" customHeight="1" x14ac:dyDescent="0.2"/>
    <row r="139531" ht="12.75" customHeight="1" x14ac:dyDescent="0.2"/>
    <row r="139532" ht="12.75" customHeight="1" x14ac:dyDescent="0.2"/>
    <row r="139533" ht="12.75" customHeight="1" x14ac:dyDescent="0.2"/>
    <row r="139534" ht="12.75" customHeight="1" x14ac:dyDescent="0.2"/>
    <row r="139535" ht="12.75" customHeight="1" x14ac:dyDescent="0.2"/>
    <row r="139536" ht="12.75" customHeight="1" x14ac:dyDescent="0.2"/>
    <row r="139537" ht="12.75" customHeight="1" x14ac:dyDescent="0.2"/>
    <row r="139538" ht="12.75" customHeight="1" x14ac:dyDescent="0.2"/>
    <row r="139539" ht="12.75" customHeight="1" x14ac:dyDescent="0.2"/>
    <row r="139540" ht="12.75" customHeight="1" x14ac:dyDescent="0.2"/>
    <row r="139541" ht="12.75" customHeight="1" x14ac:dyDescent="0.2"/>
    <row r="139542" ht="12.75" customHeight="1" x14ac:dyDescent="0.2"/>
    <row r="139543" ht="12.75" customHeight="1" x14ac:dyDescent="0.2"/>
    <row r="139544" ht="12.75" customHeight="1" x14ac:dyDescent="0.2"/>
    <row r="139545" ht="12.75" customHeight="1" x14ac:dyDescent="0.2"/>
    <row r="139546" ht="12.75" customHeight="1" x14ac:dyDescent="0.2"/>
    <row r="139547" ht="12.75" customHeight="1" x14ac:dyDescent="0.2"/>
    <row r="139548" ht="12.75" customHeight="1" x14ac:dyDescent="0.2"/>
    <row r="139549" ht="12.75" customHeight="1" x14ac:dyDescent="0.2"/>
    <row r="139550" ht="12.75" customHeight="1" x14ac:dyDescent="0.2"/>
    <row r="139551" ht="12.75" customHeight="1" x14ac:dyDescent="0.2"/>
    <row r="139552" ht="12.75" customHeight="1" x14ac:dyDescent="0.2"/>
    <row r="139553" ht="12.75" customHeight="1" x14ac:dyDescent="0.2"/>
    <row r="139554" ht="12.75" customHeight="1" x14ac:dyDescent="0.2"/>
    <row r="139555" ht="12.75" customHeight="1" x14ac:dyDescent="0.2"/>
    <row r="139556" ht="12.75" customHeight="1" x14ac:dyDescent="0.2"/>
    <row r="139557" ht="12.75" customHeight="1" x14ac:dyDescent="0.2"/>
    <row r="139558" ht="12.75" customHeight="1" x14ac:dyDescent="0.2"/>
    <row r="139559" ht="12.75" customHeight="1" x14ac:dyDescent="0.2"/>
    <row r="139560" ht="12.75" customHeight="1" x14ac:dyDescent="0.2"/>
    <row r="139561" ht="12.75" customHeight="1" x14ac:dyDescent="0.2"/>
    <row r="139562" ht="12.75" customHeight="1" x14ac:dyDescent="0.2"/>
    <row r="139563" ht="12.75" customHeight="1" x14ac:dyDescent="0.2"/>
    <row r="139564" ht="12.75" customHeight="1" x14ac:dyDescent="0.2"/>
    <row r="139565" ht="12.75" customHeight="1" x14ac:dyDescent="0.2"/>
    <row r="139566" ht="12.75" customHeight="1" x14ac:dyDescent="0.2"/>
    <row r="139567" ht="12.75" customHeight="1" x14ac:dyDescent="0.2"/>
    <row r="139568" ht="12.75" customHeight="1" x14ac:dyDescent="0.2"/>
    <row r="139569" ht="12.75" customHeight="1" x14ac:dyDescent="0.2"/>
    <row r="139570" ht="12.75" customHeight="1" x14ac:dyDescent="0.2"/>
    <row r="139571" ht="12.75" customHeight="1" x14ac:dyDescent="0.2"/>
    <row r="139572" ht="12.75" customHeight="1" x14ac:dyDescent="0.2"/>
    <row r="139573" ht="12.75" customHeight="1" x14ac:dyDescent="0.2"/>
    <row r="139574" ht="12.75" customHeight="1" x14ac:dyDescent="0.2"/>
    <row r="139575" ht="12.75" customHeight="1" x14ac:dyDescent="0.2"/>
    <row r="139576" ht="12.75" customHeight="1" x14ac:dyDescent="0.2"/>
    <row r="139577" ht="12.75" customHeight="1" x14ac:dyDescent="0.2"/>
    <row r="139578" ht="12.75" customHeight="1" x14ac:dyDescent="0.2"/>
    <row r="139579" ht="12.75" customHeight="1" x14ac:dyDescent="0.2"/>
    <row r="139580" ht="12.75" customHeight="1" x14ac:dyDescent="0.2"/>
    <row r="139581" ht="12.75" customHeight="1" x14ac:dyDescent="0.2"/>
    <row r="139582" ht="12.75" customHeight="1" x14ac:dyDescent="0.2"/>
    <row r="139583" ht="12.75" customHeight="1" x14ac:dyDescent="0.2"/>
    <row r="139584" ht="12.75" customHeight="1" x14ac:dyDescent="0.2"/>
    <row r="139585" ht="12.75" customHeight="1" x14ac:dyDescent="0.2"/>
    <row r="139586" ht="12.75" customHeight="1" x14ac:dyDescent="0.2"/>
    <row r="139587" ht="12.75" customHeight="1" x14ac:dyDescent="0.2"/>
    <row r="139588" ht="12.75" customHeight="1" x14ac:dyDescent="0.2"/>
    <row r="139589" ht="12.75" customHeight="1" x14ac:dyDescent="0.2"/>
    <row r="139590" ht="12.75" customHeight="1" x14ac:dyDescent="0.2"/>
    <row r="139591" ht="12.75" customHeight="1" x14ac:dyDescent="0.2"/>
    <row r="139592" ht="12.75" customHeight="1" x14ac:dyDescent="0.2"/>
    <row r="139593" ht="12.75" customHeight="1" x14ac:dyDescent="0.2"/>
    <row r="139594" ht="12.75" customHeight="1" x14ac:dyDescent="0.2"/>
    <row r="139595" ht="12.75" customHeight="1" x14ac:dyDescent="0.2"/>
    <row r="139596" ht="12.75" customHeight="1" x14ac:dyDescent="0.2"/>
    <row r="139597" ht="12.75" customHeight="1" x14ac:dyDescent="0.2"/>
    <row r="139598" ht="12.75" customHeight="1" x14ac:dyDescent="0.2"/>
    <row r="139599" ht="12.75" customHeight="1" x14ac:dyDescent="0.2"/>
    <row r="139600" ht="12.75" customHeight="1" x14ac:dyDescent="0.2"/>
    <row r="139601" ht="12.75" customHeight="1" x14ac:dyDescent="0.2"/>
    <row r="139602" ht="12.75" customHeight="1" x14ac:dyDescent="0.2"/>
    <row r="139603" ht="12.75" customHeight="1" x14ac:dyDescent="0.2"/>
    <row r="139604" ht="12.75" customHeight="1" x14ac:dyDescent="0.2"/>
    <row r="139605" ht="12.75" customHeight="1" x14ac:dyDescent="0.2"/>
    <row r="139606" ht="12.75" customHeight="1" x14ac:dyDescent="0.2"/>
    <row r="139607" ht="12.75" customHeight="1" x14ac:dyDescent="0.2"/>
    <row r="139608" ht="12.75" customHeight="1" x14ac:dyDescent="0.2"/>
    <row r="139609" ht="12.75" customHeight="1" x14ac:dyDescent="0.2"/>
    <row r="139610" ht="12.75" customHeight="1" x14ac:dyDescent="0.2"/>
    <row r="139611" ht="12.75" customHeight="1" x14ac:dyDescent="0.2"/>
    <row r="139612" ht="12.75" customHeight="1" x14ac:dyDescent="0.2"/>
    <row r="139613" ht="12.75" customHeight="1" x14ac:dyDescent="0.2"/>
    <row r="139614" ht="12.75" customHeight="1" x14ac:dyDescent="0.2"/>
    <row r="139615" ht="12.75" customHeight="1" x14ac:dyDescent="0.2"/>
    <row r="139616" ht="12.75" customHeight="1" x14ac:dyDescent="0.2"/>
    <row r="139617" ht="12.75" customHeight="1" x14ac:dyDescent="0.2"/>
    <row r="139618" ht="12.75" customHeight="1" x14ac:dyDescent="0.2"/>
    <row r="139619" ht="12.75" customHeight="1" x14ac:dyDescent="0.2"/>
    <row r="139620" ht="12.75" customHeight="1" x14ac:dyDescent="0.2"/>
    <row r="139621" ht="12.75" customHeight="1" x14ac:dyDescent="0.2"/>
    <row r="139622" ht="12.75" customHeight="1" x14ac:dyDescent="0.2"/>
    <row r="139623" ht="12.75" customHeight="1" x14ac:dyDescent="0.2"/>
    <row r="139624" ht="12.75" customHeight="1" x14ac:dyDescent="0.2"/>
    <row r="139625" ht="12.75" customHeight="1" x14ac:dyDescent="0.2"/>
    <row r="139626" ht="12.75" customHeight="1" x14ac:dyDescent="0.2"/>
    <row r="139627" ht="12.75" customHeight="1" x14ac:dyDescent="0.2"/>
    <row r="139628" ht="12.75" customHeight="1" x14ac:dyDescent="0.2"/>
    <row r="139629" ht="12.75" customHeight="1" x14ac:dyDescent="0.2"/>
    <row r="139630" ht="12.75" customHeight="1" x14ac:dyDescent="0.2"/>
    <row r="139631" ht="12.75" customHeight="1" x14ac:dyDescent="0.2"/>
    <row r="139632" ht="12.75" customHeight="1" x14ac:dyDescent="0.2"/>
    <row r="139633" ht="12.75" customHeight="1" x14ac:dyDescent="0.2"/>
    <row r="139634" ht="12.75" customHeight="1" x14ac:dyDescent="0.2"/>
    <row r="139635" ht="12.75" customHeight="1" x14ac:dyDescent="0.2"/>
    <row r="139636" ht="12.75" customHeight="1" x14ac:dyDescent="0.2"/>
    <row r="139637" ht="12.75" customHeight="1" x14ac:dyDescent="0.2"/>
    <row r="139638" ht="12.75" customHeight="1" x14ac:dyDescent="0.2"/>
    <row r="139639" ht="12.75" customHeight="1" x14ac:dyDescent="0.2"/>
    <row r="139640" ht="12.75" customHeight="1" x14ac:dyDescent="0.2"/>
    <row r="139641" ht="12.75" customHeight="1" x14ac:dyDescent="0.2"/>
    <row r="139642" ht="12.75" customHeight="1" x14ac:dyDescent="0.2"/>
    <row r="139643" ht="12.75" customHeight="1" x14ac:dyDescent="0.2"/>
    <row r="139644" ht="12.75" customHeight="1" x14ac:dyDescent="0.2"/>
    <row r="139645" ht="12.75" customHeight="1" x14ac:dyDescent="0.2"/>
    <row r="139646" ht="12.75" customHeight="1" x14ac:dyDescent="0.2"/>
    <row r="139647" ht="12.75" customHeight="1" x14ac:dyDescent="0.2"/>
    <row r="139648" ht="12.75" customHeight="1" x14ac:dyDescent="0.2"/>
    <row r="139649" ht="12.75" customHeight="1" x14ac:dyDescent="0.2"/>
    <row r="139650" ht="12.75" customHeight="1" x14ac:dyDescent="0.2"/>
    <row r="139651" ht="12.75" customHeight="1" x14ac:dyDescent="0.2"/>
    <row r="139652" ht="12.75" customHeight="1" x14ac:dyDescent="0.2"/>
    <row r="139653" ht="12.75" customHeight="1" x14ac:dyDescent="0.2"/>
    <row r="139654" ht="12.75" customHeight="1" x14ac:dyDescent="0.2"/>
    <row r="139655" ht="12.75" customHeight="1" x14ac:dyDescent="0.2"/>
    <row r="139656" ht="12.75" customHeight="1" x14ac:dyDescent="0.2"/>
    <row r="139657" ht="12.75" customHeight="1" x14ac:dyDescent="0.2"/>
    <row r="139658" ht="12.75" customHeight="1" x14ac:dyDescent="0.2"/>
    <row r="139659" ht="12.75" customHeight="1" x14ac:dyDescent="0.2"/>
    <row r="139660" ht="12.75" customHeight="1" x14ac:dyDescent="0.2"/>
    <row r="139661" ht="12.75" customHeight="1" x14ac:dyDescent="0.2"/>
    <row r="139662" ht="12.75" customHeight="1" x14ac:dyDescent="0.2"/>
    <row r="139663" ht="12.75" customHeight="1" x14ac:dyDescent="0.2"/>
    <row r="139664" ht="12.75" customHeight="1" x14ac:dyDescent="0.2"/>
    <row r="139665" ht="12.75" customHeight="1" x14ac:dyDescent="0.2"/>
    <row r="139666" ht="12.75" customHeight="1" x14ac:dyDescent="0.2"/>
    <row r="139667" ht="12.75" customHeight="1" x14ac:dyDescent="0.2"/>
    <row r="139668" ht="12.75" customHeight="1" x14ac:dyDescent="0.2"/>
    <row r="139669" ht="12.75" customHeight="1" x14ac:dyDescent="0.2"/>
    <row r="139670" ht="12.75" customHeight="1" x14ac:dyDescent="0.2"/>
    <row r="139671" ht="12.75" customHeight="1" x14ac:dyDescent="0.2"/>
    <row r="139672" ht="12.75" customHeight="1" x14ac:dyDescent="0.2"/>
    <row r="139673" ht="12.75" customHeight="1" x14ac:dyDescent="0.2"/>
    <row r="139674" ht="12.75" customHeight="1" x14ac:dyDescent="0.2"/>
    <row r="139675" ht="12.75" customHeight="1" x14ac:dyDescent="0.2"/>
    <row r="139676" ht="12.75" customHeight="1" x14ac:dyDescent="0.2"/>
    <row r="139677" ht="12.75" customHeight="1" x14ac:dyDescent="0.2"/>
    <row r="139678" ht="12.75" customHeight="1" x14ac:dyDescent="0.2"/>
    <row r="139679" ht="12.75" customHeight="1" x14ac:dyDescent="0.2"/>
    <row r="139680" ht="12.75" customHeight="1" x14ac:dyDescent="0.2"/>
    <row r="139681" ht="12.75" customHeight="1" x14ac:dyDescent="0.2"/>
    <row r="139682" ht="12.75" customHeight="1" x14ac:dyDescent="0.2"/>
    <row r="139683" ht="12.75" customHeight="1" x14ac:dyDescent="0.2"/>
    <row r="139684" ht="12.75" customHeight="1" x14ac:dyDescent="0.2"/>
    <row r="139685" ht="12.75" customHeight="1" x14ac:dyDescent="0.2"/>
    <row r="139686" ht="12.75" customHeight="1" x14ac:dyDescent="0.2"/>
    <row r="139687" ht="12.75" customHeight="1" x14ac:dyDescent="0.2"/>
    <row r="139688" ht="12.75" customHeight="1" x14ac:dyDescent="0.2"/>
    <row r="139689" ht="12.75" customHeight="1" x14ac:dyDescent="0.2"/>
    <row r="139690" ht="12.75" customHeight="1" x14ac:dyDescent="0.2"/>
    <row r="139691" ht="12.75" customHeight="1" x14ac:dyDescent="0.2"/>
    <row r="139692" ht="12.75" customHeight="1" x14ac:dyDescent="0.2"/>
    <row r="139693" ht="12.75" customHeight="1" x14ac:dyDescent="0.2"/>
    <row r="139694" ht="12.75" customHeight="1" x14ac:dyDescent="0.2"/>
    <row r="139695" ht="12.75" customHeight="1" x14ac:dyDescent="0.2"/>
    <row r="139696" ht="12.75" customHeight="1" x14ac:dyDescent="0.2"/>
    <row r="139697" ht="12.75" customHeight="1" x14ac:dyDescent="0.2"/>
    <row r="139698" ht="12.75" customHeight="1" x14ac:dyDescent="0.2"/>
    <row r="139699" ht="12.75" customHeight="1" x14ac:dyDescent="0.2"/>
    <row r="139700" ht="12.75" customHeight="1" x14ac:dyDescent="0.2"/>
    <row r="139701" ht="12.75" customHeight="1" x14ac:dyDescent="0.2"/>
    <row r="139702" ht="12.75" customHeight="1" x14ac:dyDescent="0.2"/>
    <row r="139703" ht="12.75" customHeight="1" x14ac:dyDescent="0.2"/>
    <row r="139704" ht="12.75" customHeight="1" x14ac:dyDescent="0.2"/>
    <row r="139705" ht="12.75" customHeight="1" x14ac:dyDescent="0.2"/>
    <row r="139706" ht="12.75" customHeight="1" x14ac:dyDescent="0.2"/>
    <row r="139707" ht="12.75" customHeight="1" x14ac:dyDescent="0.2"/>
    <row r="139708" ht="12.75" customHeight="1" x14ac:dyDescent="0.2"/>
    <row r="139709" ht="12.75" customHeight="1" x14ac:dyDescent="0.2"/>
    <row r="139710" ht="12.75" customHeight="1" x14ac:dyDescent="0.2"/>
    <row r="139711" ht="12.75" customHeight="1" x14ac:dyDescent="0.2"/>
    <row r="139712" ht="12.75" customHeight="1" x14ac:dyDescent="0.2"/>
    <row r="139713" ht="12.75" customHeight="1" x14ac:dyDescent="0.2"/>
    <row r="139714" ht="12.75" customHeight="1" x14ac:dyDescent="0.2"/>
    <row r="139715" ht="12.75" customHeight="1" x14ac:dyDescent="0.2"/>
    <row r="139716" ht="12.75" customHeight="1" x14ac:dyDescent="0.2"/>
    <row r="139717" ht="12.75" customHeight="1" x14ac:dyDescent="0.2"/>
    <row r="139718" ht="12.75" customHeight="1" x14ac:dyDescent="0.2"/>
    <row r="139719" ht="12.75" customHeight="1" x14ac:dyDescent="0.2"/>
    <row r="139720" ht="12.75" customHeight="1" x14ac:dyDescent="0.2"/>
    <row r="139721" ht="12.75" customHeight="1" x14ac:dyDescent="0.2"/>
    <row r="139722" ht="12.75" customHeight="1" x14ac:dyDescent="0.2"/>
    <row r="139723" ht="12.75" customHeight="1" x14ac:dyDescent="0.2"/>
    <row r="139724" ht="12.75" customHeight="1" x14ac:dyDescent="0.2"/>
    <row r="139725" ht="12.75" customHeight="1" x14ac:dyDescent="0.2"/>
    <row r="139726" ht="12.75" customHeight="1" x14ac:dyDescent="0.2"/>
    <row r="139727" ht="12.75" customHeight="1" x14ac:dyDescent="0.2"/>
    <row r="139728" ht="12.75" customHeight="1" x14ac:dyDescent="0.2"/>
    <row r="139729" ht="12.75" customHeight="1" x14ac:dyDescent="0.2"/>
    <row r="139730" ht="12.75" customHeight="1" x14ac:dyDescent="0.2"/>
    <row r="139731" ht="12.75" customHeight="1" x14ac:dyDescent="0.2"/>
    <row r="139732" ht="12.75" customHeight="1" x14ac:dyDescent="0.2"/>
    <row r="139733" ht="12.75" customHeight="1" x14ac:dyDescent="0.2"/>
    <row r="139734" ht="12.75" customHeight="1" x14ac:dyDescent="0.2"/>
    <row r="139735" ht="12.75" customHeight="1" x14ac:dyDescent="0.2"/>
    <row r="139736" ht="12.75" customHeight="1" x14ac:dyDescent="0.2"/>
    <row r="139737" ht="12.75" customHeight="1" x14ac:dyDescent="0.2"/>
    <row r="139738" ht="12.75" customHeight="1" x14ac:dyDescent="0.2"/>
    <row r="139739" ht="12.75" customHeight="1" x14ac:dyDescent="0.2"/>
    <row r="139740" ht="12.75" customHeight="1" x14ac:dyDescent="0.2"/>
    <row r="139741" ht="12.75" customHeight="1" x14ac:dyDescent="0.2"/>
    <row r="139742" ht="12.75" customHeight="1" x14ac:dyDescent="0.2"/>
    <row r="139743" ht="12.75" customHeight="1" x14ac:dyDescent="0.2"/>
    <row r="139744" ht="12.75" customHeight="1" x14ac:dyDescent="0.2"/>
    <row r="139745" ht="12.75" customHeight="1" x14ac:dyDescent="0.2"/>
    <row r="139746" ht="12.75" customHeight="1" x14ac:dyDescent="0.2"/>
    <row r="139747" ht="12.75" customHeight="1" x14ac:dyDescent="0.2"/>
    <row r="139748" ht="12.75" customHeight="1" x14ac:dyDescent="0.2"/>
    <row r="139749" ht="12.75" customHeight="1" x14ac:dyDescent="0.2"/>
    <row r="139750" ht="12.75" customHeight="1" x14ac:dyDescent="0.2"/>
    <row r="139751" ht="12.75" customHeight="1" x14ac:dyDescent="0.2"/>
    <row r="139752" ht="12.75" customHeight="1" x14ac:dyDescent="0.2"/>
    <row r="139753" ht="12.75" customHeight="1" x14ac:dyDescent="0.2"/>
    <row r="139754" ht="12.75" customHeight="1" x14ac:dyDescent="0.2"/>
    <row r="139755" ht="12.75" customHeight="1" x14ac:dyDescent="0.2"/>
    <row r="139756" ht="12.75" customHeight="1" x14ac:dyDescent="0.2"/>
    <row r="139757" ht="12.75" customHeight="1" x14ac:dyDescent="0.2"/>
    <row r="139758" ht="12.75" customHeight="1" x14ac:dyDescent="0.2"/>
    <row r="139759" ht="12.75" customHeight="1" x14ac:dyDescent="0.2"/>
    <row r="139760" ht="12.75" customHeight="1" x14ac:dyDescent="0.2"/>
    <row r="139761" ht="12.75" customHeight="1" x14ac:dyDescent="0.2"/>
    <row r="139762" ht="12.75" customHeight="1" x14ac:dyDescent="0.2"/>
    <row r="139763" ht="12.75" customHeight="1" x14ac:dyDescent="0.2"/>
    <row r="139764" ht="12.75" customHeight="1" x14ac:dyDescent="0.2"/>
    <row r="139765" ht="12.75" customHeight="1" x14ac:dyDescent="0.2"/>
    <row r="139766" ht="12.75" customHeight="1" x14ac:dyDescent="0.2"/>
    <row r="139767" ht="12.75" customHeight="1" x14ac:dyDescent="0.2"/>
    <row r="139768" ht="12.75" customHeight="1" x14ac:dyDescent="0.2"/>
    <row r="139769" ht="12.75" customHeight="1" x14ac:dyDescent="0.2"/>
    <row r="139770" ht="12.75" customHeight="1" x14ac:dyDescent="0.2"/>
    <row r="139771" ht="12.75" customHeight="1" x14ac:dyDescent="0.2"/>
    <row r="139772" ht="12.75" customHeight="1" x14ac:dyDescent="0.2"/>
    <row r="139773" ht="12.75" customHeight="1" x14ac:dyDescent="0.2"/>
    <row r="139774" ht="12.75" customHeight="1" x14ac:dyDescent="0.2"/>
    <row r="139775" ht="12.75" customHeight="1" x14ac:dyDescent="0.2"/>
    <row r="139776" ht="12.75" customHeight="1" x14ac:dyDescent="0.2"/>
    <row r="139777" ht="12.75" customHeight="1" x14ac:dyDescent="0.2"/>
    <row r="139778" ht="12.75" customHeight="1" x14ac:dyDescent="0.2"/>
    <row r="139779" ht="12.75" customHeight="1" x14ac:dyDescent="0.2"/>
    <row r="139780" ht="12.75" customHeight="1" x14ac:dyDescent="0.2"/>
    <row r="139781" ht="12.75" customHeight="1" x14ac:dyDescent="0.2"/>
    <row r="139782" ht="12.75" customHeight="1" x14ac:dyDescent="0.2"/>
    <row r="139783" ht="12.75" customHeight="1" x14ac:dyDescent="0.2"/>
    <row r="139784" ht="12.75" customHeight="1" x14ac:dyDescent="0.2"/>
    <row r="139785" ht="12.75" customHeight="1" x14ac:dyDescent="0.2"/>
    <row r="139786" ht="12.75" customHeight="1" x14ac:dyDescent="0.2"/>
    <row r="139787" ht="12.75" customHeight="1" x14ac:dyDescent="0.2"/>
    <row r="139788" ht="12.75" customHeight="1" x14ac:dyDescent="0.2"/>
    <row r="139789" ht="12.75" customHeight="1" x14ac:dyDescent="0.2"/>
    <row r="139790" ht="12.75" customHeight="1" x14ac:dyDescent="0.2"/>
    <row r="139791" ht="12.75" customHeight="1" x14ac:dyDescent="0.2"/>
    <row r="139792" ht="12.75" customHeight="1" x14ac:dyDescent="0.2"/>
    <row r="139793" ht="12.75" customHeight="1" x14ac:dyDescent="0.2"/>
    <row r="139794" ht="12.75" customHeight="1" x14ac:dyDescent="0.2"/>
    <row r="139795" ht="12.75" customHeight="1" x14ac:dyDescent="0.2"/>
    <row r="139796" ht="12.75" customHeight="1" x14ac:dyDescent="0.2"/>
    <row r="139797" ht="12.75" customHeight="1" x14ac:dyDescent="0.2"/>
    <row r="139798" ht="12.75" customHeight="1" x14ac:dyDescent="0.2"/>
    <row r="139799" ht="12.75" customHeight="1" x14ac:dyDescent="0.2"/>
    <row r="139800" ht="12.75" customHeight="1" x14ac:dyDescent="0.2"/>
    <row r="139801" ht="12.75" customHeight="1" x14ac:dyDescent="0.2"/>
    <row r="139802" ht="12.75" customHeight="1" x14ac:dyDescent="0.2"/>
    <row r="139803" ht="12.75" customHeight="1" x14ac:dyDescent="0.2"/>
    <row r="139804" ht="12.75" customHeight="1" x14ac:dyDescent="0.2"/>
    <row r="139805" ht="12.75" customHeight="1" x14ac:dyDescent="0.2"/>
    <row r="139806" ht="12.75" customHeight="1" x14ac:dyDescent="0.2"/>
    <row r="139807" ht="12.75" customHeight="1" x14ac:dyDescent="0.2"/>
    <row r="139808" ht="12.75" customHeight="1" x14ac:dyDescent="0.2"/>
    <row r="139809" ht="12.75" customHeight="1" x14ac:dyDescent="0.2"/>
    <row r="139810" ht="12.75" customHeight="1" x14ac:dyDescent="0.2"/>
    <row r="139811" ht="12.75" customHeight="1" x14ac:dyDescent="0.2"/>
    <row r="139812" ht="12.75" customHeight="1" x14ac:dyDescent="0.2"/>
    <row r="139813" ht="12.75" customHeight="1" x14ac:dyDescent="0.2"/>
    <row r="139814" ht="12.75" customHeight="1" x14ac:dyDescent="0.2"/>
    <row r="139815" ht="12.75" customHeight="1" x14ac:dyDescent="0.2"/>
    <row r="139816" ht="12.75" customHeight="1" x14ac:dyDescent="0.2"/>
    <row r="139817" ht="12.75" customHeight="1" x14ac:dyDescent="0.2"/>
    <row r="139818" ht="12.75" customHeight="1" x14ac:dyDescent="0.2"/>
    <row r="139819" ht="12.75" customHeight="1" x14ac:dyDescent="0.2"/>
    <row r="139820" ht="12.75" customHeight="1" x14ac:dyDescent="0.2"/>
    <row r="139821" ht="12.75" customHeight="1" x14ac:dyDescent="0.2"/>
    <row r="139822" ht="12.75" customHeight="1" x14ac:dyDescent="0.2"/>
    <row r="139823" ht="12.75" customHeight="1" x14ac:dyDescent="0.2"/>
    <row r="139824" ht="12.75" customHeight="1" x14ac:dyDescent="0.2"/>
    <row r="139825" ht="12.75" customHeight="1" x14ac:dyDescent="0.2"/>
    <row r="139826" ht="12.75" customHeight="1" x14ac:dyDescent="0.2"/>
    <row r="139827" ht="12.75" customHeight="1" x14ac:dyDescent="0.2"/>
    <row r="139828" ht="12.75" customHeight="1" x14ac:dyDescent="0.2"/>
    <row r="139829" ht="12.75" customHeight="1" x14ac:dyDescent="0.2"/>
    <row r="139830" ht="12.75" customHeight="1" x14ac:dyDescent="0.2"/>
    <row r="139831" ht="12.75" customHeight="1" x14ac:dyDescent="0.2"/>
    <row r="139832" ht="12.75" customHeight="1" x14ac:dyDescent="0.2"/>
    <row r="139833" ht="12.75" customHeight="1" x14ac:dyDescent="0.2"/>
    <row r="139834" ht="12.75" customHeight="1" x14ac:dyDescent="0.2"/>
    <row r="139835" ht="12.75" customHeight="1" x14ac:dyDescent="0.2"/>
    <row r="139836" ht="12.75" customHeight="1" x14ac:dyDescent="0.2"/>
    <row r="139837" ht="12.75" customHeight="1" x14ac:dyDescent="0.2"/>
    <row r="139838" ht="12.75" customHeight="1" x14ac:dyDescent="0.2"/>
    <row r="139839" ht="12.75" customHeight="1" x14ac:dyDescent="0.2"/>
    <row r="139840" ht="12.75" customHeight="1" x14ac:dyDescent="0.2"/>
    <row r="139841" ht="12.75" customHeight="1" x14ac:dyDescent="0.2"/>
    <row r="139842" ht="12.75" customHeight="1" x14ac:dyDescent="0.2"/>
    <row r="139843" ht="12.75" customHeight="1" x14ac:dyDescent="0.2"/>
    <row r="139844" ht="12.75" customHeight="1" x14ac:dyDescent="0.2"/>
    <row r="139845" ht="12.75" customHeight="1" x14ac:dyDescent="0.2"/>
    <row r="139846" ht="12.75" customHeight="1" x14ac:dyDescent="0.2"/>
    <row r="139847" ht="12.75" customHeight="1" x14ac:dyDescent="0.2"/>
    <row r="139848" ht="12.75" customHeight="1" x14ac:dyDescent="0.2"/>
    <row r="139849" ht="12.75" customHeight="1" x14ac:dyDescent="0.2"/>
    <row r="139850" ht="12.75" customHeight="1" x14ac:dyDescent="0.2"/>
    <row r="139851" ht="12.75" customHeight="1" x14ac:dyDescent="0.2"/>
    <row r="139852" ht="12.75" customHeight="1" x14ac:dyDescent="0.2"/>
    <row r="139853" ht="12.75" customHeight="1" x14ac:dyDescent="0.2"/>
    <row r="139854" ht="12.75" customHeight="1" x14ac:dyDescent="0.2"/>
    <row r="139855" ht="12.75" customHeight="1" x14ac:dyDescent="0.2"/>
    <row r="139856" ht="12.75" customHeight="1" x14ac:dyDescent="0.2"/>
    <row r="139857" ht="12.75" customHeight="1" x14ac:dyDescent="0.2"/>
    <row r="139858" ht="12.75" customHeight="1" x14ac:dyDescent="0.2"/>
    <row r="139859" ht="12.75" customHeight="1" x14ac:dyDescent="0.2"/>
    <row r="139860" ht="12.75" customHeight="1" x14ac:dyDescent="0.2"/>
    <row r="139861" ht="12.75" customHeight="1" x14ac:dyDescent="0.2"/>
    <row r="139862" ht="12.75" customHeight="1" x14ac:dyDescent="0.2"/>
    <row r="139863" ht="12.75" customHeight="1" x14ac:dyDescent="0.2"/>
    <row r="139864" ht="12.75" customHeight="1" x14ac:dyDescent="0.2"/>
    <row r="139865" ht="12.75" customHeight="1" x14ac:dyDescent="0.2"/>
    <row r="139866" ht="12.75" customHeight="1" x14ac:dyDescent="0.2"/>
    <row r="139867" ht="12.75" customHeight="1" x14ac:dyDescent="0.2"/>
    <row r="139868" ht="12.75" customHeight="1" x14ac:dyDescent="0.2"/>
    <row r="139869" ht="12.75" customHeight="1" x14ac:dyDescent="0.2"/>
    <row r="139870" ht="12.75" customHeight="1" x14ac:dyDescent="0.2"/>
    <row r="139871" ht="12.75" customHeight="1" x14ac:dyDescent="0.2"/>
    <row r="139872" ht="12.75" customHeight="1" x14ac:dyDescent="0.2"/>
    <row r="139873" ht="12.75" customHeight="1" x14ac:dyDescent="0.2"/>
    <row r="139874" ht="12.75" customHeight="1" x14ac:dyDescent="0.2"/>
    <row r="139875" ht="12.75" customHeight="1" x14ac:dyDescent="0.2"/>
    <row r="139876" ht="12.75" customHeight="1" x14ac:dyDescent="0.2"/>
    <row r="139877" ht="12.75" customHeight="1" x14ac:dyDescent="0.2"/>
    <row r="139878" ht="12.75" customHeight="1" x14ac:dyDescent="0.2"/>
    <row r="139879" ht="12.75" customHeight="1" x14ac:dyDescent="0.2"/>
    <row r="139880" ht="12.75" customHeight="1" x14ac:dyDescent="0.2"/>
    <row r="139881" ht="12.75" customHeight="1" x14ac:dyDescent="0.2"/>
    <row r="139882" ht="12.75" customHeight="1" x14ac:dyDescent="0.2"/>
    <row r="139883" ht="12.75" customHeight="1" x14ac:dyDescent="0.2"/>
    <row r="139884" ht="12.75" customHeight="1" x14ac:dyDescent="0.2"/>
    <row r="139885" ht="12.75" customHeight="1" x14ac:dyDescent="0.2"/>
    <row r="139886" ht="12.75" customHeight="1" x14ac:dyDescent="0.2"/>
    <row r="139887" ht="12.75" customHeight="1" x14ac:dyDescent="0.2"/>
    <row r="139888" ht="12.75" customHeight="1" x14ac:dyDescent="0.2"/>
    <row r="139889" ht="12.75" customHeight="1" x14ac:dyDescent="0.2"/>
    <row r="139890" ht="12.75" customHeight="1" x14ac:dyDescent="0.2"/>
    <row r="139891" ht="12.75" customHeight="1" x14ac:dyDescent="0.2"/>
    <row r="139892" ht="12.75" customHeight="1" x14ac:dyDescent="0.2"/>
    <row r="139893" ht="12.75" customHeight="1" x14ac:dyDescent="0.2"/>
    <row r="139894" ht="12.75" customHeight="1" x14ac:dyDescent="0.2"/>
    <row r="139895" ht="12.75" customHeight="1" x14ac:dyDescent="0.2"/>
    <row r="139896" ht="12.75" customHeight="1" x14ac:dyDescent="0.2"/>
    <row r="139897" ht="12.75" customHeight="1" x14ac:dyDescent="0.2"/>
    <row r="139898" ht="12.75" customHeight="1" x14ac:dyDescent="0.2"/>
    <row r="139899" ht="12.75" customHeight="1" x14ac:dyDescent="0.2"/>
    <row r="139900" ht="12.75" customHeight="1" x14ac:dyDescent="0.2"/>
    <row r="139901" ht="12.75" customHeight="1" x14ac:dyDescent="0.2"/>
    <row r="139902" ht="12.75" customHeight="1" x14ac:dyDescent="0.2"/>
    <row r="139903" ht="12.75" customHeight="1" x14ac:dyDescent="0.2"/>
    <row r="139904" ht="12.75" customHeight="1" x14ac:dyDescent="0.2"/>
    <row r="139905" ht="12.75" customHeight="1" x14ac:dyDescent="0.2"/>
    <row r="139906" ht="12.75" customHeight="1" x14ac:dyDescent="0.2"/>
    <row r="139907" ht="12.75" customHeight="1" x14ac:dyDescent="0.2"/>
    <row r="139908" ht="12.75" customHeight="1" x14ac:dyDescent="0.2"/>
    <row r="139909" ht="12.75" customHeight="1" x14ac:dyDescent="0.2"/>
    <row r="139910" ht="12.75" customHeight="1" x14ac:dyDescent="0.2"/>
    <row r="139911" ht="12.75" customHeight="1" x14ac:dyDescent="0.2"/>
    <row r="139912" ht="12.75" customHeight="1" x14ac:dyDescent="0.2"/>
    <row r="139913" ht="12.75" customHeight="1" x14ac:dyDescent="0.2"/>
    <row r="139914" ht="12.75" customHeight="1" x14ac:dyDescent="0.2"/>
    <row r="139915" ht="12.75" customHeight="1" x14ac:dyDescent="0.2"/>
    <row r="139916" ht="12.75" customHeight="1" x14ac:dyDescent="0.2"/>
    <row r="139917" ht="12.75" customHeight="1" x14ac:dyDescent="0.2"/>
    <row r="139918" ht="12.75" customHeight="1" x14ac:dyDescent="0.2"/>
    <row r="139919" ht="12.75" customHeight="1" x14ac:dyDescent="0.2"/>
    <row r="139920" ht="12.75" customHeight="1" x14ac:dyDescent="0.2"/>
    <row r="139921" ht="12.75" customHeight="1" x14ac:dyDescent="0.2"/>
    <row r="139922" ht="12.75" customHeight="1" x14ac:dyDescent="0.2"/>
    <row r="139923" ht="12.75" customHeight="1" x14ac:dyDescent="0.2"/>
    <row r="139924" ht="12.75" customHeight="1" x14ac:dyDescent="0.2"/>
    <row r="139925" ht="12.75" customHeight="1" x14ac:dyDescent="0.2"/>
    <row r="139926" ht="12.75" customHeight="1" x14ac:dyDescent="0.2"/>
    <row r="139927" ht="12.75" customHeight="1" x14ac:dyDescent="0.2"/>
    <row r="139928" ht="12.75" customHeight="1" x14ac:dyDescent="0.2"/>
    <row r="139929" ht="12.75" customHeight="1" x14ac:dyDescent="0.2"/>
    <row r="139930" ht="12.75" customHeight="1" x14ac:dyDescent="0.2"/>
    <row r="139931" ht="12.75" customHeight="1" x14ac:dyDescent="0.2"/>
    <row r="139932" ht="12.75" customHeight="1" x14ac:dyDescent="0.2"/>
    <row r="139933" ht="12.75" customHeight="1" x14ac:dyDescent="0.2"/>
    <row r="139934" ht="12.75" customHeight="1" x14ac:dyDescent="0.2"/>
    <row r="139935" ht="12.75" customHeight="1" x14ac:dyDescent="0.2"/>
    <row r="139936" ht="12.75" customHeight="1" x14ac:dyDescent="0.2"/>
    <row r="139937" ht="12.75" customHeight="1" x14ac:dyDescent="0.2"/>
    <row r="139938" ht="12.75" customHeight="1" x14ac:dyDescent="0.2"/>
    <row r="139939" ht="12.75" customHeight="1" x14ac:dyDescent="0.2"/>
    <row r="139940" ht="12.75" customHeight="1" x14ac:dyDescent="0.2"/>
    <row r="139941" ht="12.75" customHeight="1" x14ac:dyDescent="0.2"/>
    <row r="139942" ht="12.75" customHeight="1" x14ac:dyDescent="0.2"/>
    <row r="139943" ht="12.75" customHeight="1" x14ac:dyDescent="0.2"/>
    <row r="139944" ht="12.75" customHeight="1" x14ac:dyDescent="0.2"/>
    <row r="139945" ht="12.75" customHeight="1" x14ac:dyDescent="0.2"/>
    <row r="139946" ht="12.75" customHeight="1" x14ac:dyDescent="0.2"/>
    <row r="139947" ht="12.75" customHeight="1" x14ac:dyDescent="0.2"/>
    <row r="139948" ht="12.75" customHeight="1" x14ac:dyDescent="0.2"/>
    <row r="139949" ht="12.75" customHeight="1" x14ac:dyDescent="0.2"/>
    <row r="139950" ht="12.75" customHeight="1" x14ac:dyDescent="0.2"/>
    <row r="139951" ht="12.75" customHeight="1" x14ac:dyDescent="0.2"/>
    <row r="139952" ht="12.75" customHeight="1" x14ac:dyDescent="0.2"/>
    <row r="139953" ht="12.75" customHeight="1" x14ac:dyDescent="0.2"/>
    <row r="139954" ht="12.75" customHeight="1" x14ac:dyDescent="0.2"/>
    <row r="139955" ht="12.75" customHeight="1" x14ac:dyDescent="0.2"/>
    <row r="139956" ht="12.75" customHeight="1" x14ac:dyDescent="0.2"/>
    <row r="139957" ht="12.75" customHeight="1" x14ac:dyDescent="0.2"/>
    <row r="139958" ht="12.75" customHeight="1" x14ac:dyDescent="0.2"/>
    <row r="139959" ht="12.75" customHeight="1" x14ac:dyDescent="0.2"/>
    <row r="139960" ht="12.75" customHeight="1" x14ac:dyDescent="0.2"/>
    <row r="139961" ht="12.75" customHeight="1" x14ac:dyDescent="0.2"/>
    <row r="139962" ht="12.75" customHeight="1" x14ac:dyDescent="0.2"/>
    <row r="139963" ht="12.75" customHeight="1" x14ac:dyDescent="0.2"/>
    <row r="139964" ht="12.75" customHeight="1" x14ac:dyDescent="0.2"/>
    <row r="139965" ht="12.75" customHeight="1" x14ac:dyDescent="0.2"/>
    <row r="139966" ht="12.75" customHeight="1" x14ac:dyDescent="0.2"/>
    <row r="139967" ht="12.75" customHeight="1" x14ac:dyDescent="0.2"/>
    <row r="139968" ht="12.75" customHeight="1" x14ac:dyDescent="0.2"/>
    <row r="139969" ht="12.75" customHeight="1" x14ac:dyDescent="0.2"/>
    <row r="139970" ht="12.75" customHeight="1" x14ac:dyDescent="0.2"/>
    <row r="139971" ht="12.75" customHeight="1" x14ac:dyDescent="0.2"/>
    <row r="139972" ht="12.75" customHeight="1" x14ac:dyDescent="0.2"/>
    <row r="139973" ht="12.75" customHeight="1" x14ac:dyDescent="0.2"/>
    <row r="139974" ht="12.75" customHeight="1" x14ac:dyDescent="0.2"/>
    <row r="139975" ht="12.75" customHeight="1" x14ac:dyDescent="0.2"/>
    <row r="139976" ht="12.75" customHeight="1" x14ac:dyDescent="0.2"/>
    <row r="139977" ht="12.75" customHeight="1" x14ac:dyDescent="0.2"/>
    <row r="139978" ht="12.75" customHeight="1" x14ac:dyDescent="0.2"/>
    <row r="139979" ht="12.75" customHeight="1" x14ac:dyDescent="0.2"/>
    <row r="139980" ht="12.75" customHeight="1" x14ac:dyDescent="0.2"/>
    <row r="139981" ht="12.75" customHeight="1" x14ac:dyDescent="0.2"/>
    <row r="139982" ht="12.75" customHeight="1" x14ac:dyDescent="0.2"/>
    <row r="139983" ht="12.75" customHeight="1" x14ac:dyDescent="0.2"/>
    <row r="139984" ht="12.75" customHeight="1" x14ac:dyDescent="0.2"/>
    <row r="139985" ht="12.75" customHeight="1" x14ac:dyDescent="0.2"/>
    <row r="139986" ht="12.75" customHeight="1" x14ac:dyDescent="0.2"/>
    <row r="139987" ht="12.75" customHeight="1" x14ac:dyDescent="0.2"/>
    <row r="139988" ht="12.75" customHeight="1" x14ac:dyDescent="0.2"/>
    <row r="139989" ht="12.75" customHeight="1" x14ac:dyDescent="0.2"/>
    <row r="139990" ht="12.75" customHeight="1" x14ac:dyDescent="0.2"/>
    <row r="139991" ht="12.75" customHeight="1" x14ac:dyDescent="0.2"/>
    <row r="139992" ht="12.75" customHeight="1" x14ac:dyDescent="0.2"/>
    <row r="139993" ht="12.75" customHeight="1" x14ac:dyDescent="0.2"/>
    <row r="139994" ht="12.75" customHeight="1" x14ac:dyDescent="0.2"/>
    <row r="139995" ht="12.75" customHeight="1" x14ac:dyDescent="0.2"/>
    <row r="139996" ht="12.75" customHeight="1" x14ac:dyDescent="0.2"/>
    <row r="139997" ht="12.75" customHeight="1" x14ac:dyDescent="0.2"/>
    <row r="139998" ht="12.75" customHeight="1" x14ac:dyDescent="0.2"/>
    <row r="139999" ht="12.75" customHeight="1" x14ac:dyDescent="0.2"/>
    <row r="140000" ht="12.75" customHeight="1" x14ac:dyDescent="0.2"/>
    <row r="140001" ht="12.75" customHeight="1" x14ac:dyDescent="0.2"/>
    <row r="140002" ht="12.75" customHeight="1" x14ac:dyDescent="0.2"/>
    <row r="140003" ht="12.75" customHeight="1" x14ac:dyDescent="0.2"/>
    <row r="140004" ht="12.75" customHeight="1" x14ac:dyDescent="0.2"/>
    <row r="140005" ht="12.75" customHeight="1" x14ac:dyDescent="0.2"/>
    <row r="140006" ht="12.75" customHeight="1" x14ac:dyDescent="0.2"/>
    <row r="140007" ht="12.75" customHeight="1" x14ac:dyDescent="0.2"/>
    <row r="140008" ht="12.75" customHeight="1" x14ac:dyDescent="0.2"/>
    <row r="140009" ht="12.75" customHeight="1" x14ac:dyDescent="0.2"/>
    <row r="140010" ht="12.75" customHeight="1" x14ac:dyDescent="0.2"/>
    <row r="140011" ht="12.75" customHeight="1" x14ac:dyDescent="0.2"/>
    <row r="140012" ht="12.75" customHeight="1" x14ac:dyDescent="0.2"/>
    <row r="140013" ht="12.75" customHeight="1" x14ac:dyDescent="0.2"/>
    <row r="140014" ht="12.75" customHeight="1" x14ac:dyDescent="0.2"/>
    <row r="140015" ht="12.75" customHeight="1" x14ac:dyDescent="0.2"/>
    <row r="140016" ht="12.75" customHeight="1" x14ac:dyDescent="0.2"/>
    <row r="140017" ht="12.75" customHeight="1" x14ac:dyDescent="0.2"/>
    <row r="140018" ht="12.75" customHeight="1" x14ac:dyDescent="0.2"/>
    <row r="140019" ht="12.75" customHeight="1" x14ac:dyDescent="0.2"/>
    <row r="140020" ht="12.75" customHeight="1" x14ac:dyDescent="0.2"/>
    <row r="140021" ht="12.75" customHeight="1" x14ac:dyDescent="0.2"/>
    <row r="140022" ht="12.75" customHeight="1" x14ac:dyDescent="0.2"/>
    <row r="140023" ht="12.75" customHeight="1" x14ac:dyDescent="0.2"/>
    <row r="140024" ht="12.75" customHeight="1" x14ac:dyDescent="0.2"/>
    <row r="140025" ht="12.75" customHeight="1" x14ac:dyDescent="0.2"/>
    <row r="140026" ht="12.75" customHeight="1" x14ac:dyDescent="0.2"/>
    <row r="140027" ht="12.75" customHeight="1" x14ac:dyDescent="0.2"/>
    <row r="140028" ht="12.75" customHeight="1" x14ac:dyDescent="0.2"/>
    <row r="140029" ht="12.75" customHeight="1" x14ac:dyDescent="0.2"/>
    <row r="140030" ht="12.75" customHeight="1" x14ac:dyDescent="0.2"/>
    <row r="140031" ht="12.75" customHeight="1" x14ac:dyDescent="0.2"/>
    <row r="140032" ht="12.75" customHeight="1" x14ac:dyDescent="0.2"/>
    <row r="140033" ht="12.75" customHeight="1" x14ac:dyDescent="0.2"/>
    <row r="140034" ht="12.75" customHeight="1" x14ac:dyDescent="0.2"/>
    <row r="140035" ht="12.75" customHeight="1" x14ac:dyDescent="0.2"/>
    <row r="140036" ht="12.75" customHeight="1" x14ac:dyDescent="0.2"/>
    <row r="140037" ht="12.75" customHeight="1" x14ac:dyDescent="0.2"/>
    <row r="140038" ht="12.75" customHeight="1" x14ac:dyDescent="0.2"/>
    <row r="140039" ht="12.75" customHeight="1" x14ac:dyDescent="0.2"/>
    <row r="140040" ht="12.75" customHeight="1" x14ac:dyDescent="0.2"/>
    <row r="140041" ht="12.75" customHeight="1" x14ac:dyDescent="0.2"/>
    <row r="140042" ht="12.75" customHeight="1" x14ac:dyDescent="0.2"/>
    <row r="140043" ht="12.75" customHeight="1" x14ac:dyDescent="0.2"/>
    <row r="140044" ht="12.75" customHeight="1" x14ac:dyDescent="0.2"/>
    <row r="140045" ht="12.75" customHeight="1" x14ac:dyDescent="0.2"/>
    <row r="140046" ht="12.75" customHeight="1" x14ac:dyDescent="0.2"/>
    <row r="140047" ht="12.75" customHeight="1" x14ac:dyDescent="0.2"/>
    <row r="140048" ht="12.75" customHeight="1" x14ac:dyDescent="0.2"/>
    <row r="140049" ht="12.75" customHeight="1" x14ac:dyDescent="0.2"/>
    <row r="140050" ht="12.75" customHeight="1" x14ac:dyDescent="0.2"/>
    <row r="140051" ht="12.75" customHeight="1" x14ac:dyDescent="0.2"/>
    <row r="140052" ht="12.75" customHeight="1" x14ac:dyDescent="0.2"/>
    <row r="140053" ht="12.75" customHeight="1" x14ac:dyDescent="0.2"/>
    <row r="140054" ht="12.75" customHeight="1" x14ac:dyDescent="0.2"/>
    <row r="140055" ht="12.75" customHeight="1" x14ac:dyDescent="0.2"/>
    <row r="140056" ht="12.75" customHeight="1" x14ac:dyDescent="0.2"/>
    <row r="140057" ht="12.75" customHeight="1" x14ac:dyDescent="0.2"/>
    <row r="140058" ht="12.75" customHeight="1" x14ac:dyDescent="0.2"/>
    <row r="140059" ht="12.75" customHeight="1" x14ac:dyDescent="0.2"/>
    <row r="140060" ht="12.75" customHeight="1" x14ac:dyDescent="0.2"/>
    <row r="140061" ht="12.75" customHeight="1" x14ac:dyDescent="0.2"/>
    <row r="140062" ht="12.75" customHeight="1" x14ac:dyDescent="0.2"/>
    <row r="140063" ht="12.75" customHeight="1" x14ac:dyDescent="0.2"/>
    <row r="140064" ht="12.75" customHeight="1" x14ac:dyDescent="0.2"/>
    <row r="140065" ht="12.75" customHeight="1" x14ac:dyDescent="0.2"/>
    <row r="140066" ht="12.75" customHeight="1" x14ac:dyDescent="0.2"/>
    <row r="140067" ht="12.75" customHeight="1" x14ac:dyDescent="0.2"/>
    <row r="140068" ht="12.75" customHeight="1" x14ac:dyDescent="0.2"/>
    <row r="140069" ht="12.75" customHeight="1" x14ac:dyDescent="0.2"/>
    <row r="140070" ht="12.75" customHeight="1" x14ac:dyDescent="0.2"/>
    <row r="140071" ht="12.75" customHeight="1" x14ac:dyDescent="0.2"/>
    <row r="140072" ht="12.75" customHeight="1" x14ac:dyDescent="0.2"/>
    <row r="140073" ht="12.75" customHeight="1" x14ac:dyDescent="0.2"/>
    <row r="140074" ht="12.75" customHeight="1" x14ac:dyDescent="0.2"/>
    <row r="140075" ht="12.75" customHeight="1" x14ac:dyDescent="0.2"/>
    <row r="140076" ht="12.75" customHeight="1" x14ac:dyDescent="0.2"/>
    <row r="140077" ht="12.75" customHeight="1" x14ac:dyDescent="0.2"/>
    <row r="140078" ht="12.75" customHeight="1" x14ac:dyDescent="0.2"/>
    <row r="140079" ht="12.75" customHeight="1" x14ac:dyDescent="0.2"/>
    <row r="140080" ht="12.75" customHeight="1" x14ac:dyDescent="0.2"/>
    <row r="140081" ht="12.75" customHeight="1" x14ac:dyDescent="0.2"/>
    <row r="140082" ht="12.75" customHeight="1" x14ac:dyDescent="0.2"/>
    <row r="140083" ht="12.75" customHeight="1" x14ac:dyDescent="0.2"/>
    <row r="140084" ht="12.75" customHeight="1" x14ac:dyDescent="0.2"/>
    <row r="140085" ht="12.75" customHeight="1" x14ac:dyDescent="0.2"/>
    <row r="140086" ht="12.75" customHeight="1" x14ac:dyDescent="0.2"/>
    <row r="140087" ht="12.75" customHeight="1" x14ac:dyDescent="0.2"/>
    <row r="140088" ht="12.75" customHeight="1" x14ac:dyDescent="0.2"/>
    <row r="140089" ht="12.75" customHeight="1" x14ac:dyDescent="0.2"/>
    <row r="140090" ht="12.75" customHeight="1" x14ac:dyDescent="0.2"/>
    <row r="140091" ht="12.75" customHeight="1" x14ac:dyDescent="0.2"/>
    <row r="140092" ht="12.75" customHeight="1" x14ac:dyDescent="0.2"/>
    <row r="140093" ht="12.75" customHeight="1" x14ac:dyDescent="0.2"/>
    <row r="140094" ht="12.75" customHeight="1" x14ac:dyDescent="0.2"/>
    <row r="140095" ht="12.75" customHeight="1" x14ac:dyDescent="0.2"/>
    <row r="140096" ht="12.75" customHeight="1" x14ac:dyDescent="0.2"/>
    <row r="140097" ht="12.75" customHeight="1" x14ac:dyDescent="0.2"/>
    <row r="140098" ht="12.75" customHeight="1" x14ac:dyDescent="0.2"/>
    <row r="140099" ht="12.75" customHeight="1" x14ac:dyDescent="0.2"/>
    <row r="140100" ht="12.75" customHeight="1" x14ac:dyDescent="0.2"/>
    <row r="140101" ht="12.75" customHeight="1" x14ac:dyDescent="0.2"/>
    <row r="140102" ht="12.75" customHeight="1" x14ac:dyDescent="0.2"/>
    <row r="140103" ht="12.75" customHeight="1" x14ac:dyDescent="0.2"/>
    <row r="140104" ht="12.75" customHeight="1" x14ac:dyDescent="0.2"/>
    <row r="140105" ht="12.75" customHeight="1" x14ac:dyDescent="0.2"/>
    <row r="140106" ht="12.75" customHeight="1" x14ac:dyDescent="0.2"/>
    <row r="140107" ht="12.75" customHeight="1" x14ac:dyDescent="0.2"/>
    <row r="140108" ht="12.75" customHeight="1" x14ac:dyDescent="0.2"/>
    <row r="140109" ht="12.75" customHeight="1" x14ac:dyDescent="0.2"/>
    <row r="140110" ht="12.75" customHeight="1" x14ac:dyDescent="0.2"/>
    <row r="140111" ht="12.75" customHeight="1" x14ac:dyDescent="0.2"/>
    <row r="140112" ht="12.75" customHeight="1" x14ac:dyDescent="0.2"/>
    <row r="140113" ht="12.75" customHeight="1" x14ac:dyDescent="0.2"/>
    <row r="140114" ht="12.75" customHeight="1" x14ac:dyDescent="0.2"/>
    <row r="140115" ht="12.75" customHeight="1" x14ac:dyDescent="0.2"/>
    <row r="140116" ht="12.75" customHeight="1" x14ac:dyDescent="0.2"/>
    <row r="140117" ht="12.75" customHeight="1" x14ac:dyDescent="0.2"/>
    <row r="140118" ht="12.75" customHeight="1" x14ac:dyDescent="0.2"/>
    <row r="140119" ht="12.75" customHeight="1" x14ac:dyDescent="0.2"/>
    <row r="140120" ht="12.75" customHeight="1" x14ac:dyDescent="0.2"/>
    <row r="140121" ht="12.75" customHeight="1" x14ac:dyDescent="0.2"/>
    <row r="140122" ht="12.75" customHeight="1" x14ac:dyDescent="0.2"/>
    <row r="140123" ht="12.75" customHeight="1" x14ac:dyDescent="0.2"/>
    <row r="140124" ht="12.75" customHeight="1" x14ac:dyDescent="0.2"/>
    <row r="140125" ht="12.75" customHeight="1" x14ac:dyDescent="0.2"/>
    <row r="140126" ht="12.75" customHeight="1" x14ac:dyDescent="0.2"/>
    <row r="140127" ht="12.75" customHeight="1" x14ac:dyDescent="0.2"/>
    <row r="140128" ht="12.75" customHeight="1" x14ac:dyDescent="0.2"/>
    <row r="140129" ht="12.75" customHeight="1" x14ac:dyDescent="0.2"/>
    <row r="140130" ht="12.75" customHeight="1" x14ac:dyDescent="0.2"/>
    <row r="140131" ht="12.75" customHeight="1" x14ac:dyDescent="0.2"/>
    <row r="140132" ht="12.75" customHeight="1" x14ac:dyDescent="0.2"/>
    <row r="140133" ht="12.75" customHeight="1" x14ac:dyDescent="0.2"/>
    <row r="140134" ht="12.75" customHeight="1" x14ac:dyDescent="0.2"/>
    <row r="140135" ht="12.75" customHeight="1" x14ac:dyDescent="0.2"/>
    <row r="140136" ht="12.75" customHeight="1" x14ac:dyDescent="0.2"/>
    <row r="140137" ht="12.75" customHeight="1" x14ac:dyDescent="0.2"/>
    <row r="140138" ht="12.75" customHeight="1" x14ac:dyDescent="0.2"/>
    <row r="140139" ht="12.75" customHeight="1" x14ac:dyDescent="0.2"/>
    <row r="140140" ht="12.75" customHeight="1" x14ac:dyDescent="0.2"/>
    <row r="140141" ht="12.75" customHeight="1" x14ac:dyDescent="0.2"/>
    <row r="140142" ht="12.75" customHeight="1" x14ac:dyDescent="0.2"/>
    <row r="140143" ht="12.75" customHeight="1" x14ac:dyDescent="0.2"/>
    <row r="140144" ht="12.75" customHeight="1" x14ac:dyDescent="0.2"/>
    <row r="140145" ht="12.75" customHeight="1" x14ac:dyDescent="0.2"/>
    <row r="140146" ht="12.75" customHeight="1" x14ac:dyDescent="0.2"/>
    <row r="140147" ht="12.75" customHeight="1" x14ac:dyDescent="0.2"/>
    <row r="140148" ht="12.75" customHeight="1" x14ac:dyDescent="0.2"/>
    <row r="140149" ht="12.75" customHeight="1" x14ac:dyDescent="0.2"/>
    <row r="140150" ht="12.75" customHeight="1" x14ac:dyDescent="0.2"/>
    <row r="140151" ht="12.75" customHeight="1" x14ac:dyDescent="0.2"/>
    <row r="140152" ht="12.75" customHeight="1" x14ac:dyDescent="0.2"/>
    <row r="140153" ht="12.75" customHeight="1" x14ac:dyDescent="0.2"/>
    <row r="140154" ht="12.75" customHeight="1" x14ac:dyDescent="0.2"/>
    <row r="140155" ht="12.75" customHeight="1" x14ac:dyDescent="0.2"/>
    <row r="140156" ht="12.75" customHeight="1" x14ac:dyDescent="0.2"/>
    <row r="140157" ht="12.75" customHeight="1" x14ac:dyDescent="0.2"/>
    <row r="140158" ht="12.75" customHeight="1" x14ac:dyDescent="0.2"/>
    <row r="140159" ht="12.75" customHeight="1" x14ac:dyDescent="0.2"/>
    <row r="140160" ht="12.75" customHeight="1" x14ac:dyDescent="0.2"/>
    <row r="140161" ht="12.75" customHeight="1" x14ac:dyDescent="0.2"/>
    <row r="140162" ht="12.75" customHeight="1" x14ac:dyDescent="0.2"/>
    <row r="140163" ht="12.75" customHeight="1" x14ac:dyDescent="0.2"/>
    <row r="140164" ht="12.75" customHeight="1" x14ac:dyDescent="0.2"/>
    <row r="140165" ht="12.75" customHeight="1" x14ac:dyDescent="0.2"/>
    <row r="140166" ht="12.75" customHeight="1" x14ac:dyDescent="0.2"/>
    <row r="140167" ht="12.75" customHeight="1" x14ac:dyDescent="0.2"/>
    <row r="140168" ht="12.75" customHeight="1" x14ac:dyDescent="0.2"/>
    <row r="140169" ht="12.75" customHeight="1" x14ac:dyDescent="0.2"/>
    <row r="140170" ht="12.75" customHeight="1" x14ac:dyDescent="0.2"/>
    <row r="140171" ht="12.75" customHeight="1" x14ac:dyDescent="0.2"/>
    <row r="140172" ht="12.75" customHeight="1" x14ac:dyDescent="0.2"/>
    <row r="140173" ht="12.75" customHeight="1" x14ac:dyDescent="0.2"/>
    <row r="140174" ht="12.75" customHeight="1" x14ac:dyDescent="0.2"/>
    <row r="140175" ht="12.75" customHeight="1" x14ac:dyDescent="0.2"/>
    <row r="140176" ht="12.75" customHeight="1" x14ac:dyDescent="0.2"/>
    <row r="140177" ht="12.75" customHeight="1" x14ac:dyDescent="0.2"/>
    <row r="140178" ht="12.75" customHeight="1" x14ac:dyDescent="0.2"/>
    <row r="140179" ht="12.75" customHeight="1" x14ac:dyDescent="0.2"/>
    <row r="140180" ht="12.75" customHeight="1" x14ac:dyDescent="0.2"/>
    <row r="140181" ht="12.75" customHeight="1" x14ac:dyDescent="0.2"/>
    <row r="140182" ht="12.75" customHeight="1" x14ac:dyDescent="0.2"/>
    <row r="140183" ht="12.75" customHeight="1" x14ac:dyDescent="0.2"/>
    <row r="140184" ht="12.75" customHeight="1" x14ac:dyDescent="0.2"/>
    <row r="140185" ht="12.75" customHeight="1" x14ac:dyDescent="0.2"/>
    <row r="140186" ht="12.75" customHeight="1" x14ac:dyDescent="0.2"/>
    <row r="140187" ht="12.75" customHeight="1" x14ac:dyDescent="0.2"/>
    <row r="140188" ht="12.75" customHeight="1" x14ac:dyDescent="0.2"/>
    <row r="140189" ht="12.75" customHeight="1" x14ac:dyDescent="0.2"/>
    <row r="140190" ht="12.75" customHeight="1" x14ac:dyDescent="0.2"/>
    <row r="140191" ht="12.75" customHeight="1" x14ac:dyDescent="0.2"/>
    <row r="140192" ht="12.75" customHeight="1" x14ac:dyDescent="0.2"/>
    <row r="140193" ht="12.75" customHeight="1" x14ac:dyDescent="0.2"/>
    <row r="140194" ht="12.75" customHeight="1" x14ac:dyDescent="0.2"/>
    <row r="140195" ht="12.75" customHeight="1" x14ac:dyDescent="0.2"/>
    <row r="140196" ht="12.75" customHeight="1" x14ac:dyDescent="0.2"/>
    <row r="140197" ht="12.75" customHeight="1" x14ac:dyDescent="0.2"/>
    <row r="140198" ht="12.75" customHeight="1" x14ac:dyDescent="0.2"/>
    <row r="140199" ht="12.75" customHeight="1" x14ac:dyDescent="0.2"/>
    <row r="140200" ht="12.75" customHeight="1" x14ac:dyDescent="0.2"/>
    <row r="140201" ht="12.75" customHeight="1" x14ac:dyDescent="0.2"/>
    <row r="140202" ht="12.75" customHeight="1" x14ac:dyDescent="0.2"/>
    <row r="140203" ht="12.75" customHeight="1" x14ac:dyDescent="0.2"/>
    <row r="140204" ht="12.75" customHeight="1" x14ac:dyDescent="0.2"/>
    <row r="140205" ht="12.75" customHeight="1" x14ac:dyDescent="0.2"/>
    <row r="140206" ht="12.75" customHeight="1" x14ac:dyDescent="0.2"/>
    <row r="140207" ht="12.75" customHeight="1" x14ac:dyDescent="0.2"/>
    <row r="140208" ht="12.75" customHeight="1" x14ac:dyDescent="0.2"/>
    <row r="140209" ht="12.75" customHeight="1" x14ac:dyDescent="0.2"/>
    <row r="140210" ht="12.75" customHeight="1" x14ac:dyDescent="0.2"/>
    <row r="140211" ht="12.75" customHeight="1" x14ac:dyDescent="0.2"/>
    <row r="140212" ht="12.75" customHeight="1" x14ac:dyDescent="0.2"/>
    <row r="140213" ht="12.75" customHeight="1" x14ac:dyDescent="0.2"/>
    <row r="140214" ht="12.75" customHeight="1" x14ac:dyDescent="0.2"/>
    <row r="140215" ht="12.75" customHeight="1" x14ac:dyDescent="0.2"/>
    <row r="140216" ht="12.75" customHeight="1" x14ac:dyDescent="0.2"/>
    <row r="140217" ht="12.75" customHeight="1" x14ac:dyDescent="0.2"/>
    <row r="140218" ht="12.75" customHeight="1" x14ac:dyDescent="0.2"/>
    <row r="140219" ht="12.75" customHeight="1" x14ac:dyDescent="0.2"/>
    <row r="140220" ht="12.75" customHeight="1" x14ac:dyDescent="0.2"/>
    <row r="140221" ht="12.75" customHeight="1" x14ac:dyDescent="0.2"/>
    <row r="140222" ht="12.75" customHeight="1" x14ac:dyDescent="0.2"/>
    <row r="140223" ht="12.75" customHeight="1" x14ac:dyDescent="0.2"/>
    <row r="140224" ht="12.75" customHeight="1" x14ac:dyDescent="0.2"/>
    <row r="140225" ht="12.75" customHeight="1" x14ac:dyDescent="0.2"/>
    <row r="140226" ht="12.75" customHeight="1" x14ac:dyDescent="0.2"/>
    <row r="140227" ht="12.75" customHeight="1" x14ac:dyDescent="0.2"/>
    <row r="140228" ht="12.75" customHeight="1" x14ac:dyDescent="0.2"/>
    <row r="140229" ht="12.75" customHeight="1" x14ac:dyDescent="0.2"/>
    <row r="140230" ht="12.75" customHeight="1" x14ac:dyDescent="0.2"/>
    <row r="140231" ht="12.75" customHeight="1" x14ac:dyDescent="0.2"/>
    <row r="140232" ht="12.75" customHeight="1" x14ac:dyDescent="0.2"/>
    <row r="140233" ht="12.75" customHeight="1" x14ac:dyDescent="0.2"/>
    <row r="140234" ht="12.75" customHeight="1" x14ac:dyDescent="0.2"/>
    <row r="140235" ht="12.75" customHeight="1" x14ac:dyDescent="0.2"/>
    <row r="140236" ht="12.75" customHeight="1" x14ac:dyDescent="0.2"/>
    <row r="140237" ht="12.75" customHeight="1" x14ac:dyDescent="0.2"/>
    <row r="140238" ht="12.75" customHeight="1" x14ac:dyDescent="0.2"/>
    <row r="140239" ht="12.75" customHeight="1" x14ac:dyDescent="0.2"/>
    <row r="140240" ht="12.75" customHeight="1" x14ac:dyDescent="0.2"/>
    <row r="140241" ht="12.75" customHeight="1" x14ac:dyDescent="0.2"/>
    <row r="140242" ht="12.75" customHeight="1" x14ac:dyDescent="0.2"/>
    <row r="140243" ht="12.75" customHeight="1" x14ac:dyDescent="0.2"/>
    <row r="140244" ht="12.75" customHeight="1" x14ac:dyDescent="0.2"/>
    <row r="140245" ht="12.75" customHeight="1" x14ac:dyDescent="0.2"/>
    <row r="140246" ht="12.75" customHeight="1" x14ac:dyDescent="0.2"/>
    <row r="140247" ht="12.75" customHeight="1" x14ac:dyDescent="0.2"/>
    <row r="140248" ht="12.75" customHeight="1" x14ac:dyDescent="0.2"/>
    <row r="140249" ht="12.75" customHeight="1" x14ac:dyDescent="0.2"/>
    <row r="140250" ht="12.75" customHeight="1" x14ac:dyDescent="0.2"/>
    <row r="140251" ht="12.75" customHeight="1" x14ac:dyDescent="0.2"/>
    <row r="140252" ht="12.75" customHeight="1" x14ac:dyDescent="0.2"/>
    <row r="140253" ht="12.75" customHeight="1" x14ac:dyDescent="0.2"/>
    <row r="140254" ht="12.75" customHeight="1" x14ac:dyDescent="0.2"/>
    <row r="140255" ht="12.75" customHeight="1" x14ac:dyDescent="0.2"/>
    <row r="140256" ht="12.75" customHeight="1" x14ac:dyDescent="0.2"/>
    <row r="140257" ht="12.75" customHeight="1" x14ac:dyDescent="0.2"/>
    <row r="140258" ht="12.75" customHeight="1" x14ac:dyDescent="0.2"/>
    <row r="140259" ht="12.75" customHeight="1" x14ac:dyDescent="0.2"/>
    <row r="140260" ht="12.75" customHeight="1" x14ac:dyDescent="0.2"/>
    <row r="140261" ht="12.75" customHeight="1" x14ac:dyDescent="0.2"/>
    <row r="140262" ht="12.75" customHeight="1" x14ac:dyDescent="0.2"/>
    <row r="140263" ht="12.75" customHeight="1" x14ac:dyDescent="0.2"/>
    <row r="140264" ht="12.75" customHeight="1" x14ac:dyDescent="0.2"/>
    <row r="140265" ht="12.75" customHeight="1" x14ac:dyDescent="0.2"/>
    <row r="140266" ht="12.75" customHeight="1" x14ac:dyDescent="0.2"/>
    <row r="140267" ht="12.75" customHeight="1" x14ac:dyDescent="0.2"/>
    <row r="140268" ht="12.75" customHeight="1" x14ac:dyDescent="0.2"/>
    <row r="140269" ht="12.75" customHeight="1" x14ac:dyDescent="0.2"/>
    <row r="140270" ht="12.75" customHeight="1" x14ac:dyDescent="0.2"/>
    <row r="140271" ht="12.75" customHeight="1" x14ac:dyDescent="0.2"/>
    <row r="140272" ht="12.75" customHeight="1" x14ac:dyDescent="0.2"/>
    <row r="140273" ht="12.75" customHeight="1" x14ac:dyDescent="0.2"/>
    <row r="140274" ht="12.75" customHeight="1" x14ac:dyDescent="0.2"/>
    <row r="140275" ht="12.75" customHeight="1" x14ac:dyDescent="0.2"/>
    <row r="140276" ht="12.75" customHeight="1" x14ac:dyDescent="0.2"/>
    <row r="140277" ht="12.75" customHeight="1" x14ac:dyDescent="0.2"/>
    <row r="140278" ht="12.75" customHeight="1" x14ac:dyDescent="0.2"/>
    <row r="140279" ht="12.75" customHeight="1" x14ac:dyDescent="0.2"/>
    <row r="140280" ht="12.75" customHeight="1" x14ac:dyDescent="0.2"/>
    <row r="140281" ht="12.75" customHeight="1" x14ac:dyDescent="0.2"/>
    <row r="140282" ht="12.75" customHeight="1" x14ac:dyDescent="0.2"/>
    <row r="140283" ht="12.75" customHeight="1" x14ac:dyDescent="0.2"/>
    <row r="140284" ht="12.75" customHeight="1" x14ac:dyDescent="0.2"/>
    <row r="140285" ht="12.75" customHeight="1" x14ac:dyDescent="0.2"/>
    <row r="140286" ht="12.75" customHeight="1" x14ac:dyDescent="0.2"/>
    <row r="140287" ht="12.75" customHeight="1" x14ac:dyDescent="0.2"/>
    <row r="140288" ht="12.75" customHeight="1" x14ac:dyDescent="0.2"/>
    <row r="140289" ht="12.75" customHeight="1" x14ac:dyDescent="0.2"/>
    <row r="140290" ht="12.75" customHeight="1" x14ac:dyDescent="0.2"/>
    <row r="140291" ht="12.75" customHeight="1" x14ac:dyDescent="0.2"/>
    <row r="140292" ht="12.75" customHeight="1" x14ac:dyDescent="0.2"/>
    <row r="140293" ht="12.75" customHeight="1" x14ac:dyDescent="0.2"/>
    <row r="140294" ht="12.75" customHeight="1" x14ac:dyDescent="0.2"/>
    <row r="140295" ht="12.75" customHeight="1" x14ac:dyDescent="0.2"/>
    <row r="140296" ht="12.75" customHeight="1" x14ac:dyDescent="0.2"/>
    <row r="140297" ht="12.75" customHeight="1" x14ac:dyDescent="0.2"/>
    <row r="140298" ht="12.75" customHeight="1" x14ac:dyDescent="0.2"/>
    <row r="140299" ht="12.75" customHeight="1" x14ac:dyDescent="0.2"/>
    <row r="140300" ht="12.75" customHeight="1" x14ac:dyDescent="0.2"/>
    <row r="140301" ht="12.75" customHeight="1" x14ac:dyDescent="0.2"/>
    <row r="140302" ht="12.75" customHeight="1" x14ac:dyDescent="0.2"/>
    <row r="140303" ht="12.75" customHeight="1" x14ac:dyDescent="0.2"/>
    <row r="140304" ht="12.75" customHeight="1" x14ac:dyDescent="0.2"/>
    <row r="140305" ht="12.75" customHeight="1" x14ac:dyDescent="0.2"/>
    <row r="140306" ht="12.75" customHeight="1" x14ac:dyDescent="0.2"/>
    <row r="140307" ht="12.75" customHeight="1" x14ac:dyDescent="0.2"/>
    <row r="140308" ht="12.75" customHeight="1" x14ac:dyDescent="0.2"/>
    <row r="140309" ht="12.75" customHeight="1" x14ac:dyDescent="0.2"/>
    <row r="140310" ht="12.75" customHeight="1" x14ac:dyDescent="0.2"/>
    <row r="140311" ht="12.75" customHeight="1" x14ac:dyDescent="0.2"/>
    <row r="140312" ht="12.75" customHeight="1" x14ac:dyDescent="0.2"/>
    <row r="140313" ht="12.75" customHeight="1" x14ac:dyDescent="0.2"/>
    <row r="140314" ht="12.75" customHeight="1" x14ac:dyDescent="0.2"/>
    <row r="140315" ht="12.75" customHeight="1" x14ac:dyDescent="0.2"/>
    <row r="140316" ht="12.75" customHeight="1" x14ac:dyDescent="0.2"/>
    <row r="140317" ht="12.75" customHeight="1" x14ac:dyDescent="0.2"/>
    <row r="140318" ht="12.75" customHeight="1" x14ac:dyDescent="0.2"/>
    <row r="140319" ht="12.75" customHeight="1" x14ac:dyDescent="0.2"/>
    <row r="140320" ht="12.75" customHeight="1" x14ac:dyDescent="0.2"/>
    <row r="140321" ht="12.75" customHeight="1" x14ac:dyDescent="0.2"/>
    <row r="140322" ht="12.75" customHeight="1" x14ac:dyDescent="0.2"/>
    <row r="140323" ht="12.75" customHeight="1" x14ac:dyDescent="0.2"/>
    <row r="140324" ht="12.75" customHeight="1" x14ac:dyDescent="0.2"/>
    <row r="140325" ht="12.75" customHeight="1" x14ac:dyDescent="0.2"/>
    <row r="140326" ht="12.75" customHeight="1" x14ac:dyDescent="0.2"/>
    <row r="140327" ht="12.75" customHeight="1" x14ac:dyDescent="0.2"/>
    <row r="140328" ht="12.75" customHeight="1" x14ac:dyDescent="0.2"/>
    <row r="140329" ht="12.75" customHeight="1" x14ac:dyDescent="0.2"/>
    <row r="140330" ht="12.75" customHeight="1" x14ac:dyDescent="0.2"/>
    <row r="140331" ht="12.75" customHeight="1" x14ac:dyDescent="0.2"/>
    <row r="140332" ht="12.75" customHeight="1" x14ac:dyDescent="0.2"/>
    <row r="140333" ht="12.75" customHeight="1" x14ac:dyDescent="0.2"/>
    <row r="140334" ht="12.75" customHeight="1" x14ac:dyDescent="0.2"/>
    <row r="140335" ht="12.75" customHeight="1" x14ac:dyDescent="0.2"/>
    <row r="140336" ht="12.75" customHeight="1" x14ac:dyDescent="0.2"/>
    <row r="140337" ht="12.75" customHeight="1" x14ac:dyDescent="0.2"/>
    <row r="140338" ht="12.75" customHeight="1" x14ac:dyDescent="0.2"/>
    <row r="140339" ht="12.75" customHeight="1" x14ac:dyDescent="0.2"/>
    <row r="140340" ht="12.75" customHeight="1" x14ac:dyDescent="0.2"/>
    <row r="140341" ht="12.75" customHeight="1" x14ac:dyDescent="0.2"/>
    <row r="140342" ht="12.75" customHeight="1" x14ac:dyDescent="0.2"/>
    <row r="140343" ht="12.75" customHeight="1" x14ac:dyDescent="0.2"/>
    <row r="140344" ht="12.75" customHeight="1" x14ac:dyDescent="0.2"/>
    <row r="140345" ht="12.75" customHeight="1" x14ac:dyDescent="0.2"/>
    <row r="140346" ht="12.75" customHeight="1" x14ac:dyDescent="0.2"/>
    <row r="140347" ht="12.75" customHeight="1" x14ac:dyDescent="0.2"/>
    <row r="140348" ht="12.75" customHeight="1" x14ac:dyDescent="0.2"/>
    <row r="140349" ht="12.75" customHeight="1" x14ac:dyDescent="0.2"/>
    <row r="140350" ht="12.75" customHeight="1" x14ac:dyDescent="0.2"/>
    <row r="140351" ht="12.75" customHeight="1" x14ac:dyDescent="0.2"/>
    <row r="140352" ht="12.75" customHeight="1" x14ac:dyDescent="0.2"/>
    <row r="140353" ht="12.75" customHeight="1" x14ac:dyDescent="0.2"/>
    <row r="140354" ht="12.75" customHeight="1" x14ac:dyDescent="0.2"/>
    <row r="140355" ht="12.75" customHeight="1" x14ac:dyDescent="0.2"/>
    <row r="140356" ht="12.75" customHeight="1" x14ac:dyDescent="0.2"/>
    <row r="140357" ht="12.75" customHeight="1" x14ac:dyDescent="0.2"/>
    <row r="140358" ht="12.75" customHeight="1" x14ac:dyDescent="0.2"/>
    <row r="140359" ht="12.75" customHeight="1" x14ac:dyDescent="0.2"/>
    <row r="140360" ht="12.75" customHeight="1" x14ac:dyDescent="0.2"/>
    <row r="140361" ht="12.75" customHeight="1" x14ac:dyDescent="0.2"/>
    <row r="140362" ht="12.75" customHeight="1" x14ac:dyDescent="0.2"/>
    <row r="140363" ht="12.75" customHeight="1" x14ac:dyDescent="0.2"/>
    <row r="140364" ht="12.75" customHeight="1" x14ac:dyDescent="0.2"/>
    <row r="140365" ht="12.75" customHeight="1" x14ac:dyDescent="0.2"/>
    <row r="140366" ht="12.75" customHeight="1" x14ac:dyDescent="0.2"/>
    <row r="140367" ht="12.75" customHeight="1" x14ac:dyDescent="0.2"/>
    <row r="140368" ht="12.75" customHeight="1" x14ac:dyDescent="0.2"/>
    <row r="140369" ht="12.75" customHeight="1" x14ac:dyDescent="0.2"/>
    <row r="140370" ht="12.75" customHeight="1" x14ac:dyDescent="0.2"/>
    <row r="140371" ht="12.75" customHeight="1" x14ac:dyDescent="0.2"/>
    <row r="140372" ht="12.75" customHeight="1" x14ac:dyDescent="0.2"/>
    <row r="140373" ht="12.75" customHeight="1" x14ac:dyDescent="0.2"/>
    <row r="140374" ht="12.75" customHeight="1" x14ac:dyDescent="0.2"/>
    <row r="140375" ht="12.75" customHeight="1" x14ac:dyDescent="0.2"/>
    <row r="140376" ht="12.75" customHeight="1" x14ac:dyDescent="0.2"/>
    <row r="140377" ht="12.75" customHeight="1" x14ac:dyDescent="0.2"/>
    <row r="140378" ht="12.75" customHeight="1" x14ac:dyDescent="0.2"/>
    <row r="140379" ht="12.75" customHeight="1" x14ac:dyDescent="0.2"/>
    <row r="140380" ht="12.75" customHeight="1" x14ac:dyDescent="0.2"/>
    <row r="140381" ht="12.75" customHeight="1" x14ac:dyDescent="0.2"/>
    <row r="140382" ht="12.75" customHeight="1" x14ac:dyDescent="0.2"/>
    <row r="140383" ht="12.75" customHeight="1" x14ac:dyDescent="0.2"/>
    <row r="140384" ht="12.75" customHeight="1" x14ac:dyDescent="0.2"/>
    <row r="140385" ht="12.75" customHeight="1" x14ac:dyDescent="0.2"/>
    <row r="140386" ht="12.75" customHeight="1" x14ac:dyDescent="0.2"/>
    <row r="140387" ht="12.75" customHeight="1" x14ac:dyDescent="0.2"/>
    <row r="140388" ht="12.75" customHeight="1" x14ac:dyDescent="0.2"/>
    <row r="140389" ht="12.75" customHeight="1" x14ac:dyDescent="0.2"/>
    <row r="140390" ht="12.75" customHeight="1" x14ac:dyDescent="0.2"/>
    <row r="140391" ht="12.75" customHeight="1" x14ac:dyDescent="0.2"/>
    <row r="140392" ht="12.75" customHeight="1" x14ac:dyDescent="0.2"/>
    <row r="140393" ht="12.75" customHeight="1" x14ac:dyDescent="0.2"/>
    <row r="140394" ht="12.75" customHeight="1" x14ac:dyDescent="0.2"/>
    <row r="140395" ht="12.75" customHeight="1" x14ac:dyDescent="0.2"/>
    <row r="140396" ht="12.75" customHeight="1" x14ac:dyDescent="0.2"/>
    <row r="140397" ht="12.75" customHeight="1" x14ac:dyDescent="0.2"/>
    <row r="140398" ht="12.75" customHeight="1" x14ac:dyDescent="0.2"/>
    <row r="140399" ht="12.75" customHeight="1" x14ac:dyDescent="0.2"/>
    <row r="140400" ht="12.75" customHeight="1" x14ac:dyDescent="0.2"/>
    <row r="140401" ht="12.75" customHeight="1" x14ac:dyDescent="0.2"/>
    <row r="140402" ht="12.75" customHeight="1" x14ac:dyDescent="0.2"/>
    <row r="140403" ht="12.75" customHeight="1" x14ac:dyDescent="0.2"/>
    <row r="140404" ht="12.75" customHeight="1" x14ac:dyDescent="0.2"/>
    <row r="140405" ht="12.75" customHeight="1" x14ac:dyDescent="0.2"/>
    <row r="140406" ht="12.75" customHeight="1" x14ac:dyDescent="0.2"/>
    <row r="140407" ht="12.75" customHeight="1" x14ac:dyDescent="0.2"/>
    <row r="140408" ht="12.75" customHeight="1" x14ac:dyDescent="0.2"/>
    <row r="140409" ht="12.75" customHeight="1" x14ac:dyDescent="0.2"/>
    <row r="140410" ht="12.75" customHeight="1" x14ac:dyDescent="0.2"/>
    <row r="140411" ht="12.75" customHeight="1" x14ac:dyDescent="0.2"/>
    <row r="140412" ht="12.75" customHeight="1" x14ac:dyDescent="0.2"/>
    <row r="140413" ht="12.75" customHeight="1" x14ac:dyDescent="0.2"/>
    <row r="140414" ht="12.75" customHeight="1" x14ac:dyDescent="0.2"/>
    <row r="140415" ht="12.75" customHeight="1" x14ac:dyDescent="0.2"/>
    <row r="140416" ht="12.75" customHeight="1" x14ac:dyDescent="0.2"/>
    <row r="140417" ht="12.75" customHeight="1" x14ac:dyDescent="0.2"/>
    <row r="140418" ht="12.75" customHeight="1" x14ac:dyDescent="0.2"/>
    <row r="140419" ht="12.75" customHeight="1" x14ac:dyDescent="0.2"/>
    <row r="140420" ht="12.75" customHeight="1" x14ac:dyDescent="0.2"/>
    <row r="140421" ht="12.75" customHeight="1" x14ac:dyDescent="0.2"/>
    <row r="140422" ht="12.75" customHeight="1" x14ac:dyDescent="0.2"/>
    <row r="140423" ht="12.75" customHeight="1" x14ac:dyDescent="0.2"/>
    <row r="140424" ht="12.75" customHeight="1" x14ac:dyDescent="0.2"/>
    <row r="140425" ht="12.75" customHeight="1" x14ac:dyDescent="0.2"/>
    <row r="140426" ht="12.75" customHeight="1" x14ac:dyDescent="0.2"/>
    <row r="140427" ht="12.75" customHeight="1" x14ac:dyDescent="0.2"/>
    <row r="140428" ht="12.75" customHeight="1" x14ac:dyDescent="0.2"/>
    <row r="140429" ht="12.75" customHeight="1" x14ac:dyDescent="0.2"/>
    <row r="140430" ht="12.75" customHeight="1" x14ac:dyDescent="0.2"/>
    <row r="140431" ht="12.75" customHeight="1" x14ac:dyDescent="0.2"/>
    <row r="140432" ht="12.75" customHeight="1" x14ac:dyDescent="0.2"/>
    <row r="140433" ht="12.75" customHeight="1" x14ac:dyDescent="0.2"/>
    <row r="140434" ht="12.75" customHeight="1" x14ac:dyDescent="0.2"/>
    <row r="140435" ht="12.75" customHeight="1" x14ac:dyDescent="0.2"/>
    <row r="140436" ht="12.75" customHeight="1" x14ac:dyDescent="0.2"/>
    <row r="140437" ht="12.75" customHeight="1" x14ac:dyDescent="0.2"/>
    <row r="140438" ht="12.75" customHeight="1" x14ac:dyDescent="0.2"/>
    <row r="140439" ht="12.75" customHeight="1" x14ac:dyDescent="0.2"/>
    <row r="140440" ht="12.75" customHeight="1" x14ac:dyDescent="0.2"/>
    <row r="140441" ht="12.75" customHeight="1" x14ac:dyDescent="0.2"/>
    <row r="140442" ht="12.75" customHeight="1" x14ac:dyDescent="0.2"/>
    <row r="140443" ht="12.75" customHeight="1" x14ac:dyDescent="0.2"/>
    <row r="140444" ht="12.75" customHeight="1" x14ac:dyDescent="0.2"/>
    <row r="140445" ht="12.75" customHeight="1" x14ac:dyDescent="0.2"/>
    <row r="140446" ht="12.75" customHeight="1" x14ac:dyDescent="0.2"/>
    <row r="140447" ht="12.75" customHeight="1" x14ac:dyDescent="0.2"/>
    <row r="140448" ht="12.75" customHeight="1" x14ac:dyDescent="0.2"/>
    <row r="140449" ht="12.75" customHeight="1" x14ac:dyDescent="0.2"/>
    <row r="140450" ht="12.75" customHeight="1" x14ac:dyDescent="0.2"/>
    <row r="140451" ht="12.75" customHeight="1" x14ac:dyDescent="0.2"/>
    <row r="140452" ht="12.75" customHeight="1" x14ac:dyDescent="0.2"/>
    <row r="140453" ht="12.75" customHeight="1" x14ac:dyDescent="0.2"/>
    <row r="140454" ht="12.75" customHeight="1" x14ac:dyDescent="0.2"/>
    <row r="140455" ht="12.75" customHeight="1" x14ac:dyDescent="0.2"/>
    <row r="140456" ht="12.75" customHeight="1" x14ac:dyDescent="0.2"/>
    <row r="140457" ht="12.75" customHeight="1" x14ac:dyDescent="0.2"/>
    <row r="140458" ht="12.75" customHeight="1" x14ac:dyDescent="0.2"/>
    <row r="140459" ht="12.75" customHeight="1" x14ac:dyDescent="0.2"/>
    <row r="140460" ht="12.75" customHeight="1" x14ac:dyDescent="0.2"/>
    <row r="140461" ht="12.75" customHeight="1" x14ac:dyDescent="0.2"/>
    <row r="140462" ht="12.75" customHeight="1" x14ac:dyDescent="0.2"/>
    <row r="140463" ht="12.75" customHeight="1" x14ac:dyDescent="0.2"/>
    <row r="140464" ht="12.75" customHeight="1" x14ac:dyDescent="0.2"/>
    <row r="140465" ht="12.75" customHeight="1" x14ac:dyDescent="0.2"/>
    <row r="140466" ht="12.75" customHeight="1" x14ac:dyDescent="0.2"/>
    <row r="140467" ht="12.75" customHeight="1" x14ac:dyDescent="0.2"/>
    <row r="140468" ht="12.75" customHeight="1" x14ac:dyDescent="0.2"/>
    <row r="140469" ht="12.75" customHeight="1" x14ac:dyDescent="0.2"/>
    <row r="140470" ht="12.75" customHeight="1" x14ac:dyDescent="0.2"/>
    <row r="140471" ht="12.75" customHeight="1" x14ac:dyDescent="0.2"/>
    <row r="140472" ht="12.75" customHeight="1" x14ac:dyDescent="0.2"/>
    <row r="140473" ht="12.75" customHeight="1" x14ac:dyDescent="0.2"/>
    <row r="140474" ht="12.75" customHeight="1" x14ac:dyDescent="0.2"/>
    <row r="140475" ht="12.75" customHeight="1" x14ac:dyDescent="0.2"/>
    <row r="140476" ht="12.75" customHeight="1" x14ac:dyDescent="0.2"/>
    <row r="140477" ht="12.75" customHeight="1" x14ac:dyDescent="0.2"/>
    <row r="140478" ht="12.75" customHeight="1" x14ac:dyDescent="0.2"/>
    <row r="140479" ht="12.75" customHeight="1" x14ac:dyDescent="0.2"/>
    <row r="140480" ht="12.75" customHeight="1" x14ac:dyDescent="0.2"/>
    <row r="140481" ht="12.75" customHeight="1" x14ac:dyDescent="0.2"/>
    <row r="140482" ht="12.75" customHeight="1" x14ac:dyDescent="0.2"/>
    <row r="140483" ht="12.75" customHeight="1" x14ac:dyDescent="0.2"/>
    <row r="140484" ht="12.75" customHeight="1" x14ac:dyDescent="0.2"/>
    <row r="140485" ht="12.75" customHeight="1" x14ac:dyDescent="0.2"/>
    <row r="140486" ht="12.75" customHeight="1" x14ac:dyDescent="0.2"/>
    <row r="140487" ht="12.75" customHeight="1" x14ac:dyDescent="0.2"/>
    <row r="140488" ht="12.75" customHeight="1" x14ac:dyDescent="0.2"/>
    <row r="140489" ht="12.75" customHeight="1" x14ac:dyDescent="0.2"/>
    <row r="140490" ht="12.75" customHeight="1" x14ac:dyDescent="0.2"/>
    <row r="140491" ht="12.75" customHeight="1" x14ac:dyDescent="0.2"/>
    <row r="140492" ht="12.75" customHeight="1" x14ac:dyDescent="0.2"/>
    <row r="140493" ht="12.75" customHeight="1" x14ac:dyDescent="0.2"/>
    <row r="140494" ht="12.75" customHeight="1" x14ac:dyDescent="0.2"/>
    <row r="140495" ht="12.75" customHeight="1" x14ac:dyDescent="0.2"/>
    <row r="140496" ht="12.75" customHeight="1" x14ac:dyDescent="0.2"/>
    <row r="140497" ht="12.75" customHeight="1" x14ac:dyDescent="0.2"/>
    <row r="140498" ht="12.75" customHeight="1" x14ac:dyDescent="0.2"/>
    <row r="140499" ht="12.75" customHeight="1" x14ac:dyDescent="0.2"/>
    <row r="140500" ht="12.75" customHeight="1" x14ac:dyDescent="0.2"/>
    <row r="140501" ht="12.75" customHeight="1" x14ac:dyDescent="0.2"/>
    <row r="140502" ht="12.75" customHeight="1" x14ac:dyDescent="0.2"/>
    <row r="140503" ht="12.75" customHeight="1" x14ac:dyDescent="0.2"/>
    <row r="140504" ht="12.75" customHeight="1" x14ac:dyDescent="0.2"/>
    <row r="140505" ht="12.75" customHeight="1" x14ac:dyDescent="0.2"/>
    <row r="140506" ht="12.75" customHeight="1" x14ac:dyDescent="0.2"/>
    <row r="140507" ht="12.75" customHeight="1" x14ac:dyDescent="0.2"/>
    <row r="140508" ht="12.75" customHeight="1" x14ac:dyDescent="0.2"/>
    <row r="140509" ht="12.75" customHeight="1" x14ac:dyDescent="0.2"/>
    <row r="140510" ht="12.75" customHeight="1" x14ac:dyDescent="0.2"/>
    <row r="140511" ht="12.75" customHeight="1" x14ac:dyDescent="0.2"/>
    <row r="140512" ht="12.75" customHeight="1" x14ac:dyDescent="0.2"/>
    <row r="140513" ht="12.75" customHeight="1" x14ac:dyDescent="0.2"/>
    <row r="140514" ht="12.75" customHeight="1" x14ac:dyDescent="0.2"/>
    <row r="140515" ht="12.75" customHeight="1" x14ac:dyDescent="0.2"/>
    <row r="140516" ht="12.75" customHeight="1" x14ac:dyDescent="0.2"/>
    <row r="140517" ht="12.75" customHeight="1" x14ac:dyDescent="0.2"/>
    <row r="140518" ht="12.75" customHeight="1" x14ac:dyDescent="0.2"/>
    <row r="140519" ht="12.75" customHeight="1" x14ac:dyDescent="0.2"/>
    <row r="140520" ht="12.75" customHeight="1" x14ac:dyDescent="0.2"/>
    <row r="140521" ht="12.75" customHeight="1" x14ac:dyDescent="0.2"/>
    <row r="140522" ht="12.75" customHeight="1" x14ac:dyDescent="0.2"/>
    <row r="140523" ht="12.75" customHeight="1" x14ac:dyDescent="0.2"/>
    <row r="140524" ht="12.75" customHeight="1" x14ac:dyDescent="0.2"/>
    <row r="140525" ht="12.75" customHeight="1" x14ac:dyDescent="0.2"/>
    <row r="140526" ht="12.75" customHeight="1" x14ac:dyDescent="0.2"/>
    <row r="140527" ht="12.75" customHeight="1" x14ac:dyDescent="0.2"/>
    <row r="140528" ht="12.75" customHeight="1" x14ac:dyDescent="0.2"/>
    <row r="140529" ht="12.75" customHeight="1" x14ac:dyDescent="0.2"/>
    <row r="140530" ht="12.75" customHeight="1" x14ac:dyDescent="0.2"/>
    <row r="140531" ht="12.75" customHeight="1" x14ac:dyDescent="0.2"/>
    <row r="140532" ht="12.75" customHeight="1" x14ac:dyDescent="0.2"/>
    <row r="140533" ht="12.75" customHeight="1" x14ac:dyDescent="0.2"/>
    <row r="140534" ht="12.75" customHeight="1" x14ac:dyDescent="0.2"/>
    <row r="140535" ht="12.75" customHeight="1" x14ac:dyDescent="0.2"/>
    <row r="140536" ht="12.75" customHeight="1" x14ac:dyDescent="0.2"/>
    <row r="140537" ht="12.75" customHeight="1" x14ac:dyDescent="0.2"/>
    <row r="140538" ht="12.75" customHeight="1" x14ac:dyDescent="0.2"/>
    <row r="140539" ht="12.75" customHeight="1" x14ac:dyDescent="0.2"/>
    <row r="140540" ht="12.75" customHeight="1" x14ac:dyDescent="0.2"/>
    <row r="140541" ht="12.75" customHeight="1" x14ac:dyDescent="0.2"/>
    <row r="140542" ht="12.75" customHeight="1" x14ac:dyDescent="0.2"/>
    <row r="140543" ht="12.75" customHeight="1" x14ac:dyDescent="0.2"/>
    <row r="140544" ht="12.75" customHeight="1" x14ac:dyDescent="0.2"/>
    <row r="140545" ht="12.75" customHeight="1" x14ac:dyDescent="0.2"/>
    <row r="140546" ht="12.75" customHeight="1" x14ac:dyDescent="0.2"/>
    <row r="140547" ht="12.75" customHeight="1" x14ac:dyDescent="0.2"/>
    <row r="140548" ht="12.75" customHeight="1" x14ac:dyDescent="0.2"/>
    <row r="140549" ht="12.75" customHeight="1" x14ac:dyDescent="0.2"/>
    <row r="140550" ht="12.75" customHeight="1" x14ac:dyDescent="0.2"/>
    <row r="140551" ht="12.75" customHeight="1" x14ac:dyDescent="0.2"/>
    <row r="140552" ht="12.75" customHeight="1" x14ac:dyDescent="0.2"/>
    <row r="140553" ht="12.75" customHeight="1" x14ac:dyDescent="0.2"/>
    <row r="140554" ht="12.75" customHeight="1" x14ac:dyDescent="0.2"/>
    <row r="140555" ht="12.75" customHeight="1" x14ac:dyDescent="0.2"/>
    <row r="140556" ht="12.75" customHeight="1" x14ac:dyDescent="0.2"/>
    <row r="140557" ht="12.75" customHeight="1" x14ac:dyDescent="0.2"/>
    <row r="140558" ht="12.75" customHeight="1" x14ac:dyDescent="0.2"/>
    <row r="140559" ht="12.75" customHeight="1" x14ac:dyDescent="0.2"/>
    <row r="140560" ht="12.75" customHeight="1" x14ac:dyDescent="0.2"/>
    <row r="140561" ht="12.75" customHeight="1" x14ac:dyDescent="0.2"/>
    <row r="140562" ht="12.75" customHeight="1" x14ac:dyDescent="0.2"/>
    <row r="140563" ht="12.75" customHeight="1" x14ac:dyDescent="0.2"/>
    <row r="140564" ht="12.75" customHeight="1" x14ac:dyDescent="0.2"/>
    <row r="140565" ht="12.75" customHeight="1" x14ac:dyDescent="0.2"/>
    <row r="140566" ht="12.75" customHeight="1" x14ac:dyDescent="0.2"/>
    <row r="140567" ht="12.75" customHeight="1" x14ac:dyDescent="0.2"/>
    <row r="140568" ht="12.75" customHeight="1" x14ac:dyDescent="0.2"/>
    <row r="140569" ht="12.75" customHeight="1" x14ac:dyDescent="0.2"/>
    <row r="140570" ht="12.75" customHeight="1" x14ac:dyDescent="0.2"/>
    <row r="140571" ht="12.75" customHeight="1" x14ac:dyDescent="0.2"/>
    <row r="140572" ht="12.75" customHeight="1" x14ac:dyDescent="0.2"/>
    <row r="140573" ht="12.75" customHeight="1" x14ac:dyDescent="0.2"/>
    <row r="140574" ht="12.75" customHeight="1" x14ac:dyDescent="0.2"/>
    <row r="140575" ht="12.75" customHeight="1" x14ac:dyDescent="0.2"/>
    <row r="140576" ht="12.75" customHeight="1" x14ac:dyDescent="0.2"/>
    <row r="140577" ht="12.75" customHeight="1" x14ac:dyDescent="0.2"/>
    <row r="140578" ht="12.75" customHeight="1" x14ac:dyDescent="0.2"/>
    <row r="140579" ht="12.75" customHeight="1" x14ac:dyDescent="0.2"/>
    <row r="140580" ht="12.75" customHeight="1" x14ac:dyDescent="0.2"/>
    <row r="140581" ht="12.75" customHeight="1" x14ac:dyDescent="0.2"/>
    <row r="140582" ht="12.75" customHeight="1" x14ac:dyDescent="0.2"/>
    <row r="140583" ht="12.75" customHeight="1" x14ac:dyDescent="0.2"/>
    <row r="140584" ht="12.75" customHeight="1" x14ac:dyDescent="0.2"/>
    <row r="140585" ht="12.75" customHeight="1" x14ac:dyDescent="0.2"/>
    <row r="140586" ht="12.75" customHeight="1" x14ac:dyDescent="0.2"/>
    <row r="140587" ht="12.75" customHeight="1" x14ac:dyDescent="0.2"/>
    <row r="140588" ht="12.75" customHeight="1" x14ac:dyDescent="0.2"/>
    <row r="140589" ht="12.75" customHeight="1" x14ac:dyDescent="0.2"/>
    <row r="140590" ht="12.75" customHeight="1" x14ac:dyDescent="0.2"/>
    <row r="140591" ht="12.75" customHeight="1" x14ac:dyDescent="0.2"/>
    <row r="140592" ht="12.75" customHeight="1" x14ac:dyDescent="0.2"/>
    <row r="140593" ht="12.75" customHeight="1" x14ac:dyDescent="0.2"/>
    <row r="140594" ht="12.75" customHeight="1" x14ac:dyDescent="0.2"/>
    <row r="140595" ht="12.75" customHeight="1" x14ac:dyDescent="0.2"/>
    <row r="140596" ht="12.75" customHeight="1" x14ac:dyDescent="0.2"/>
    <row r="140597" ht="12.75" customHeight="1" x14ac:dyDescent="0.2"/>
    <row r="140598" ht="12.75" customHeight="1" x14ac:dyDescent="0.2"/>
    <row r="140599" ht="12.75" customHeight="1" x14ac:dyDescent="0.2"/>
    <row r="140600" ht="12.75" customHeight="1" x14ac:dyDescent="0.2"/>
    <row r="140601" ht="12.75" customHeight="1" x14ac:dyDescent="0.2"/>
    <row r="140602" ht="12.75" customHeight="1" x14ac:dyDescent="0.2"/>
    <row r="140603" ht="12.75" customHeight="1" x14ac:dyDescent="0.2"/>
    <row r="140604" ht="12.75" customHeight="1" x14ac:dyDescent="0.2"/>
    <row r="140605" ht="12.75" customHeight="1" x14ac:dyDescent="0.2"/>
    <row r="140606" ht="12.75" customHeight="1" x14ac:dyDescent="0.2"/>
    <row r="140607" ht="12.75" customHeight="1" x14ac:dyDescent="0.2"/>
    <row r="140608" ht="12.75" customHeight="1" x14ac:dyDescent="0.2"/>
    <row r="140609" ht="12.75" customHeight="1" x14ac:dyDescent="0.2"/>
    <row r="140610" ht="12.75" customHeight="1" x14ac:dyDescent="0.2"/>
    <row r="140611" ht="12.75" customHeight="1" x14ac:dyDescent="0.2"/>
    <row r="140612" ht="12.75" customHeight="1" x14ac:dyDescent="0.2"/>
    <row r="140613" ht="12.75" customHeight="1" x14ac:dyDescent="0.2"/>
    <row r="140614" ht="12.75" customHeight="1" x14ac:dyDescent="0.2"/>
    <row r="140615" ht="12.75" customHeight="1" x14ac:dyDescent="0.2"/>
    <row r="140616" ht="12.75" customHeight="1" x14ac:dyDescent="0.2"/>
    <row r="140617" ht="12.75" customHeight="1" x14ac:dyDescent="0.2"/>
    <row r="140618" ht="12.75" customHeight="1" x14ac:dyDescent="0.2"/>
    <row r="140619" ht="12.75" customHeight="1" x14ac:dyDescent="0.2"/>
    <row r="140620" ht="12.75" customHeight="1" x14ac:dyDescent="0.2"/>
    <row r="140621" ht="12.75" customHeight="1" x14ac:dyDescent="0.2"/>
    <row r="140622" ht="12.75" customHeight="1" x14ac:dyDescent="0.2"/>
    <row r="140623" ht="12.75" customHeight="1" x14ac:dyDescent="0.2"/>
    <row r="140624" ht="12.75" customHeight="1" x14ac:dyDescent="0.2"/>
    <row r="140625" ht="12.75" customHeight="1" x14ac:dyDescent="0.2"/>
    <row r="140626" ht="12.75" customHeight="1" x14ac:dyDescent="0.2"/>
    <row r="140627" ht="12.75" customHeight="1" x14ac:dyDescent="0.2"/>
    <row r="140628" ht="12.75" customHeight="1" x14ac:dyDescent="0.2"/>
    <row r="140629" ht="12.75" customHeight="1" x14ac:dyDescent="0.2"/>
    <row r="140630" ht="12.75" customHeight="1" x14ac:dyDescent="0.2"/>
    <row r="140631" ht="12.75" customHeight="1" x14ac:dyDescent="0.2"/>
    <row r="140632" ht="12.75" customHeight="1" x14ac:dyDescent="0.2"/>
    <row r="140633" ht="12.75" customHeight="1" x14ac:dyDescent="0.2"/>
    <row r="140634" ht="12.75" customHeight="1" x14ac:dyDescent="0.2"/>
    <row r="140635" ht="12.75" customHeight="1" x14ac:dyDescent="0.2"/>
    <row r="140636" ht="12.75" customHeight="1" x14ac:dyDescent="0.2"/>
    <row r="140637" ht="12.75" customHeight="1" x14ac:dyDescent="0.2"/>
    <row r="140638" ht="12.75" customHeight="1" x14ac:dyDescent="0.2"/>
    <row r="140639" ht="12.75" customHeight="1" x14ac:dyDescent="0.2"/>
    <row r="140640" ht="12.75" customHeight="1" x14ac:dyDescent="0.2"/>
    <row r="140641" ht="12.75" customHeight="1" x14ac:dyDescent="0.2"/>
    <row r="140642" ht="12.75" customHeight="1" x14ac:dyDescent="0.2"/>
    <row r="140643" ht="12.75" customHeight="1" x14ac:dyDescent="0.2"/>
    <row r="140644" ht="12.75" customHeight="1" x14ac:dyDescent="0.2"/>
    <row r="140645" ht="12.75" customHeight="1" x14ac:dyDescent="0.2"/>
    <row r="140646" ht="12.75" customHeight="1" x14ac:dyDescent="0.2"/>
    <row r="140647" ht="12.75" customHeight="1" x14ac:dyDescent="0.2"/>
    <row r="140648" ht="12.75" customHeight="1" x14ac:dyDescent="0.2"/>
    <row r="140649" ht="12.75" customHeight="1" x14ac:dyDescent="0.2"/>
    <row r="140650" ht="12.75" customHeight="1" x14ac:dyDescent="0.2"/>
    <row r="140651" ht="12.75" customHeight="1" x14ac:dyDescent="0.2"/>
    <row r="140652" ht="12.75" customHeight="1" x14ac:dyDescent="0.2"/>
    <row r="140653" ht="12.75" customHeight="1" x14ac:dyDescent="0.2"/>
    <row r="140654" ht="12.75" customHeight="1" x14ac:dyDescent="0.2"/>
    <row r="140655" ht="12.75" customHeight="1" x14ac:dyDescent="0.2"/>
    <row r="140656" ht="12.75" customHeight="1" x14ac:dyDescent="0.2"/>
    <row r="140657" ht="12.75" customHeight="1" x14ac:dyDescent="0.2"/>
    <row r="140658" ht="12.75" customHeight="1" x14ac:dyDescent="0.2"/>
    <row r="140659" ht="12.75" customHeight="1" x14ac:dyDescent="0.2"/>
    <row r="140660" ht="12.75" customHeight="1" x14ac:dyDescent="0.2"/>
    <row r="140661" ht="12.75" customHeight="1" x14ac:dyDescent="0.2"/>
    <row r="140662" ht="12.75" customHeight="1" x14ac:dyDescent="0.2"/>
    <row r="140663" ht="12.75" customHeight="1" x14ac:dyDescent="0.2"/>
    <row r="140664" ht="12.75" customHeight="1" x14ac:dyDescent="0.2"/>
    <row r="140665" ht="12.75" customHeight="1" x14ac:dyDescent="0.2"/>
    <row r="140666" ht="12.75" customHeight="1" x14ac:dyDescent="0.2"/>
    <row r="140667" ht="12.75" customHeight="1" x14ac:dyDescent="0.2"/>
    <row r="140668" ht="12.75" customHeight="1" x14ac:dyDescent="0.2"/>
    <row r="140669" ht="12.75" customHeight="1" x14ac:dyDescent="0.2"/>
    <row r="140670" ht="12.75" customHeight="1" x14ac:dyDescent="0.2"/>
    <row r="140671" ht="12.75" customHeight="1" x14ac:dyDescent="0.2"/>
    <row r="140672" ht="12.75" customHeight="1" x14ac:dyDescent="0.2"/>
    <row r="140673" ht="12.75" customHeight="1" x14ac:dyDescent="0.2"/>
    <row r="140674" ht="12.75" customHeight="1" x14ac:dyDescent="0.2"/>
    <row r="140675" ht="12.75" customHeight="1" x14ac:dyDescent="0.2"/>
    <row r="140676" ht="12.75" customHeight="1" x14ac:dyDescent="0.2"/>
    <row r="140677" ht="12.75" customHeight="1" x14ac:dyDescent="0.2"/>
    <row r="140678" ht="12.75" customHeight="1" x14ac:dyDescent="0.2"/>
    <row r="140679" ht="12.75" customHeight="1" x14ac:dyDescent="0.2"/>
    <row r="140680" ht="12.75" customHeight="1" x14ac:dyDescent="0.2"/>
    <row r="140681" ht="12.75" customHeight="1" x14ac:dyDescent="0.2"/>
    <row r="140682" ht="12.75" customHeight="1" x14ac:dyDescent="0.2"/>
    <row r="140683" ht="12.75" customHeight="1" x14ac:dyDescent="0.2"/>
    <row r="140684" ht="12.75" customHeight="1" x14ac:dyDescent="0.2"/>
    <row r="140685" ht="12.75" customHeight="1" x14ac:dyDescent="0.2"/>
    <row r="140686" ht="12.75" customHeight="1" x14ac:dyDescent="0.2"/>
    <row r="140687" ht="12.75" customHeight="1" x14ac:dyDescent="0.2"/>
    <row r="140688" ht="12.75" customHeight="1" x14ac:dyDescent="0.2"/>
    <row r="140689" ht="12.75" customHeight="1" x14ac:dyDescent="0.2"/>
    <row r="140690" ht="12.75" customHeight="1" x14ac:dyDescent="0.2"/>
    <row r="140691" ht="12.75" customHeight="1" x14ac:dyDescent="0.2"/>
    <row r="140692" ht="12.75" customHeight="1" x14ac:dyDescent="0.2"/>
    <row r="140693" ht="12.75" customHeight="1" x14ac:dyDescent="0.2"/>
    <row r="140694" ht="12.75" customHeight="1" x14ac:dyDescent="0.2"/>
    <row r="140695" ht="12.75" customHeight="1" x14ac:dyDescent="0.2"/>
    <row r="140696" ht="12.75" customHeight="1" x14ac:dyDescent="0.2"/>
    <row r="140697" ht="12.75" customHeight="1" x14ac:dyDescent="0.2"/>
    <row r="140698" ht="12.75" customHeight="1" x14ac:dyDescent="0.2"/>
    <row r="140699" ht="12.75" customHeight="1" x14ac:dyDescent="0.2"/>
    <row r="140700" ht="12.75" customHeight="1" x14ac:dyDescent="0.2"/>
    <row r="140701" ht="12.75" customHeight="1" x14ac:dyDescent="0.2"/>
    <row r="140702" ht="12.75" customHeight="1" x14ac:dyDescent="0.2"/>
    <row r="140703" ht="12.75" customHeight="1" x14ac:dyDescent="0.2"/>
    <row r="140704" ht="12.75" customHeight="1" x14ac:dyDescent="0.2"/>
    <row r="140705" ht="12.75" customHeight="1" x14ac:dyDescent="0.2"/>
    <row r="140706" ht="12.75" customHeight="1" x14ac:dyDescent="0.2"/>
    <row r="140707" ht="12.75" customHeight="1" x14ac:dyDescent="0.2"/>
    <row r="140708" ht="12.75" customHeight="1" x14ac:dyDescent="0.2"/>
    <row r="140709" ht="12.75" customHeight="1" x14ac:dyDescent="0.2"/>
    <row r="140710" ht="12.75" customHeight="1" x14ac:dyDescent="0.2"/>
    <row r="140711" ht="12.75" customHeight="1" x14ac:dyDescent="0.2"/>
    <row r="140712" ht="12.75" customHeight="1" x14ac:dyDescent="0.2"/>
    <row r="140713" ht="12.75" customHeight="1" x14ac:dyDescent="0.2"/>
    <row r="140714" ht="12.75" customHeight="1" x14ac:dyDescent="0.2"/>
    <row r="140715" ht="12.75" customHeight="1" x14ac:dyDescent="0.2"/>
    <row r="140716" ht="12.75" customHeight="1" x14ac:dyDescent="0.2"/>
    <row r="140717" ht="12.75" customHeight="1" x14ac:dyDescent="0.2"/>
    <row r="140718" ht="12.75" customHeight="1" x14ac:dyDescent="0.2"/>
    <row r="140719" ht="12.75" customHeight="1" x14ac:dyDescent="0.2"/>
    <row r="140720" ht="12.75" customHeight="1" x14ac:dyDescent="0.2"/>
    <row r="140721" ht="12.75" customHeight="1" x14ac:dyDescent="0.2"/>
    <row r="140722" ht="12.75" customHeight="1" x14ac:dyDescent="0.2"/>
    <row r="140723" ht="12.75" customHeight="1" x14ac:dyDescent="0.2"/>
    <row r="140724" ht="12.75" customHeight="1" x14ac:dyDescent="0.2"/>
    <row r="140725" ht="12.75" customHeight="1" x14ac:dyDescent="0.2"/>
    <row r="140726" ht="12.75" customHeight="1" x14ac:dyDescent="0.2"/>
    <row r="140727" ht="12.75" customHeight="1" x14ac:dyDescent="0.2"/>
    <row r="140728" ht="12.75" customHeight="1" x14ac:dyDescent="0.2"/>
    <row r="140729" ht="12.75" customHeight="1" x14ac:dyDescent="0.2"/>
    <row r="140730" ht="12.75" customHeight="1" x14ac:dyDescent="0.2"/>
    <row r="140731" ht="12.75" customHeight="1" x14ac:dyDescent="0.2"/>
    <row r="140732" ht="12.75" customHeight="1" x14ac:dyDescent="0.2"/>
    <row r="140733" ht="12.75" customHeight="1" x14ac:dyDescent="0.2"/>
    <row r="140734" ht="12.75" customHeight="1" x14ac:dyDescent="0.2"/>
    <row r="140735" ht="12.75" customHeight="1" x14ac:dyDescent="0.2"/>
    <row r="140736" ht="12.75" customHeight="1" x14ac:dyDescent="0.2"/>
    <row r="140737" ht="12.75" customHeight="1" x14ac:dyDescent="0.2"/>
    <row r="140738" ht="12.75" customHeight="1" x14ac:dyDescent="0.2"/>
    <row r="140739" ht="12.75" customHeight="1" x14ac:dyDescent="0.2"/>
    <row r="140740" ht="12.75" customHeight="1" x14ac:dyDescent="0.2"/>
    <row r="140741" ht="12.75" customHeight="1" x14ac:dyDescent="0.2"/>
    <row r="140742" ht="12.75" customHeight="1" x14ac:dyDescent="0.2"/>
    <row r="140743" ht="12.75" customHeight="1" x14ac:dyDescent="0.2"/>
    <row r="140744" ht="12.75" customHeight="1" x14ac:dyDescent="0.2"/>
    <row r="140745" ht="12.75" customHeight="1" x14ac:dyDescent="0.2"/>
    <row r="140746" ht="12.75" customHeight="1" x14ac:dyDescent="0.2"/>
    <row r="140747" ht="12.75" customHeight="1" x14ac:dyDescent="0.2"/>
    <row r="140748" ht="12.75" customHeight="1" x14ac:dyDescent="0.2"/>
    <row r="140749" ht="12.75" customHeight="1" x14ac:dyDescent="0.2"/>
    <row r="140750" ht="12.75" customHeight="1" x14ac:dyDescent="0.2"/>
    <row r="140751" ht="12.75" customHeight="1" x14ac:dyDescent="0.2"/>
    <row r="140752" ht="12.75" customHeight="1" x14ac:dyDescent="0.2"/>
    <row r="140753" ht="12.75" customHeight="1" x14ac:dyDescent="0.2"/>
    <row r="140754" ht="12.75" customHeight="1" x14ac:dyDescent="0.2"/>
    <row r="140755" ht="12.75" customHeight="1" x14ac:dyDescent="0.2"/>
    <row r="140756" ht="12.75" customHeight="1" x14ac:dyDescent="0.2"/>
    <row r="140757" ht="12.75" customHeight="1" x14ac:dyDescent="0.2"/>
    <row r="140758" ht="12.75" customHeight="1" x14ac:dyDescent="0.2"/>
    <row r="140759" ht="12.75" customHeight="1" x14ac:dyDescent="0.2"/>
    <row r="140760" ht="12.75" customHeight="1" x14ac:dyDescent="0.2"/>
    <row r="140761" ht="12.75" customHeight="1" x14ac:dyDescent="0.2"/>
    <row r="140762" ht="12.75" customHeight="1" x14ac:dyDescent="0.2"/>
    <row r="140763" ht="12.75" customHeight="1" x14ac:dyDescent="0.2"/>
    <row r="140764" ht="12.75" customHeight="1" x14ac:dyDescent="0.2"/>
    <row r="140765" ht="12.75" customHeight="1" x14ac:dyDescent="0.2"/>
    <row r="140766" ht="12.75" customHeight="1" x14ac:dyDescent="0.2"/>
    <row r="140767" ht="12.75" customHeight="1" x14ac:dyDescent="0.2"/>
    <row r="140768" ht="12.75" customHeight="1" x14ac:dyDescent="0.2"/>
    <row r="140769" ht="12.75" customHeight="1" x14ac:dyDescent="0.2"/>
    <row r="140770" ht="12.75" customHeight="1" x14ac:dyDescent="0.2"/>
    <row r="140771" ht="12.75" customHeight="1" x14ac:dyDescent="0.2"/>
    <row r="140772" ht="12.75" customHeight="1" x14ac:dyDescent="0.2"/>
    <row r="140773" ht="12.75" customHeight="1" x14ac:dyDescent="0.2"/>
    <row r="140774" ht="12.75" customHeight="1" x14ac:dyDescent="0.2"/>
    <row r="140775" ht="12.75" customHeight="1" x14ac:dyDescent="0.2"/>
    <row r="140776" ht="12.75" customHeight="1" x14ac:dyDescent="0.2"/>
    <row r="140777" ht="12.75" customHeight="1" x14ac:dyDescent="0.2"/>
    <row r="140778" ht="12.75" customHeight="1" x14ac:dyDescent="0.2"/>
    <row r="140779" ht="12.75" customHeight="1" x14ac:dyDescent="0.2"/>
    <row r="140780" ht="12.75" customHeight="1" x14ac:dyDescent="0.2"/>
    <row r="140781" ht="12.75" customHeight="1" x14ac:dyDescent="0.2"/>
    <row r="140782" ht="12.75" customHeight="1" x14ac:dyDescent="0.2"/>
    <row r="140783" ht="12.75" customHeight="1" x14ac:dyDescent="0.2"/>
    <row r="140784" ht="12.75" customHeight="1" x14ac:dyDescent="0.2"/>
    <row r="140785" ht="12.75" customHeight="1" x14ac:dyDescent="0.2"/>
    <row r="140786" ht="12.75" customHeight="1" x14ac:dyDescent="0.2"/>
    <row r="140787" ht="12.75" customHeight="1" x14ac:dyDescent="0.2"/>
    <row r="140788" ht="12.75" customHeight="1" x14ac:dyDescent="0.2"/>
    <row r="140789" ht="12.75" customHeight="1" x14ac:dyDescent="0.2"/>
    <row r="140790" ht="12.75" customHeight="1" x14ac:dyDescent="0.2"/>
    <row r="140791" ht="12.75" customHeight="1" x14ac:dyDescent="0.2"/>
    <row r="140792" ht="12.75" customHeight="1" x14ac:dyDescent="0.2"/>
    <row r="140793" ht="12.75" customHeight="1" x14ac:dyDescent="0.2"/>
    <row r="140794" ht="12.75" customHeight="1" x14ac:dyDescent="0.2"/>
    <row r="140795" ht="12.75" customHeight="1" x14ac:dyDescent="0.2"/>
    <row r="140796" ht="12.75" customHeight="1" x14ac:dyDescent="0.2"/>
    <row r="140797" ht="12.75" customHeight="1" x14ac:dyDescent="0.2"/>
    <row r="140798" ht="12.75" customHeight="1" x14ac:dyDescent="0.2"/>
    <row r="140799" ht="12.75" customHeight="1" x14ac:dyDescent="0.2"/>
    <row r="140800" ht="12.75" customHeight="1" x14ac:dyDescent="0.2"/>
    <row r="140801" ht="12.75" customHeight="1" x14ac:dyDescent="0.2"/>
    <row r="140802" ht="12.75" customHeight="1" x14ac:dyDescent="0.2"/>
    <row r="140803" ht="12.75" customHeight="1" x14ac:dyDescent="0.2"/>
    <row r="140804" ht="12.75" customHeight="1" x14ac:dyDescent="0.2"/>
    <row r="140805" ht="12.75" customHeight="1" x14ac:dyDescent="0.2"/>
    <row r="140806" ht="12.75" customHeight="1" x14ac:dyDescent="0.2"/>
    <row r="140807" ht="12.75" customHeight="1" x14ac:dyDescent="0.2"/>
    <row r="140808" ht="12.75" customHeight="1" x14ac:dyDescent="0.2"/>
    <row r="140809" ht="12.75" customHeight="1" x14ac:dyDescent="0.2"/>
    <row r="140810" ht="12.75" customHeight="1" x14ac:dyDescent="0.2"/>
    <row r="140811" ht="12.75" customHeight="1" x14ac:dyDescent="0.2"/>
    <row r="140812" ht="12.75" customHeight="1" x14ac:dyDescent="0.2"/>
    <row r="140813" ht="12.75" customHeight="1" x14ac:dyDescent="0.2"/>
    <row r="140814" ht="12.75" customHeight="1" x14ac:dyDescent="0.2"/>
    <row r="140815" ht="12.75" customHeight="1" x14ac:dyDescent="0.2"/>
    <row r="140816" ht="12.75" customHeight="1" x14ac:dyDescent="0.2"/>
    <row r="140817" ht="12.75" customHeight="1" x14ac:dyDescent="0.2"/>
    <row r="140818" ht="12.75" customHeight="1" x14ac:dyDescent="0.2"/>
    <row r="140819" ht="12.75" customHeight="1" x14ac:dyDescent="0.2"/>
    <row r="140820" ht="12.75" customHeight="1" x14ac:dyDescent="0.2"/>
    <row r="140821" ht="12.75" customHeight="1" x14ac:dyDescent="0.2"/>
    <row r="140822" ht="12.75" customHeight="1" x14ac:dyDescent="0.2"/>
    <row r="140823" ht="12.75" customHeight="1" x14ac:dyDescent="0.2"/>
    <row r="140824" ht="12.75" customHeight="1" x14ac:dyDescent="0.2"/>
    <row r="140825" ht="12.75" customHeight="1" x14ac:dyDescent="0.2"/>
    <row r="140826" ht="12.75" customHeight="1" x14ac:dyDescent="0.2"/>
    <row r="140827" ht="12.75" customHeight="1" x14ac:dyDescent="0.2"/>
    <row r="140828" ht="12.75" customHeight="1" x14ac:dyDescent="0.2"/>
    <row r="140829" ht="12.75" customHeight="1" x14ac:dyDescent="0.2"/>
    <row r="140830" ht="12.75" customHeight="1" x14ac:dyDescent="0.2"/>
    <row r="140831" ht="12.75" customHeight="1" x14ac:dyDescent="0.2"/>
    <row r="140832" ht="12.75" customHeight="1" x14ac:dyDescent="0.2"/>
    <row r="140833" ht="12.75" customHeight="1" x14ac:dyDescent="0.2"/>
    <row r="140834" ht="12.75" customHeight="1" x14ac:dyDescent="0.2"/>
    <row r="140835" ht="12.75" customHeight="1" x14ac:dyDescent="0.2"/>
    <row r="140836" ht="12.75" customHeight="1" x14ac:dyDescent="0.2"/>
    <row r="140837" ht="12.75" customHeight="1" x14ac:dyDescent="0.2"/>
    <row r="140838" ht="12.75" customHeight="1" x14ac:dyDescent="0.2"/>
    <row r="140839" ht="12.75" customHeight="1" x14ac:dyDescent="0.2"/>
    <row r="140840" ht="12.75" customHeight="1" x14ac:dyDescent="0.2"/>
    <row r="140841" ht="12.75" customHeight="1" x14ac:dyDescent="0.2"/>
    <row r="140842" ht="12.75" customHeight="1" x14ac:dyDescent="0.2"/>
    <row r="140843" ht="12.75" customHeight="1" x14ac:dyDescent="0.2"/>
    <row r="140844" ht="12.75" customHeight="1" x14ac:dyDescent="0.2"/>
    <row r="140845" ht="12.75" customHeight="1" x14ac:dyDescent="0.2"/>
    <row r="140846" ht="12.75" customHeight="1" x14ac:dyDescent="0.2"/>
    <row r="140847" ht="12.75" customHeight="1" x14ac:dyDescent="0.2"/>
    <row r="140848" ht="12.75" customHeight="1" x14ac:dyDescent="0.2"/>
    <row r="140849" ht="12.75" customHeight="1" x14ac:dyDescent="0.2"/>
    <row r="140850" ht="12.75" customHeight="1" x14ac:dyDescent="0.2"/>
    <row r="140851" ht="12.75" customHeight="1" x14ac:dyDescent="0.2"/>
    <row r="140852" ht="12.75" customHeight="1" x14ac:dyDescent="0.2"/>
    <row r="140853" ht="12.75" customHeight="1" x14ac:dyDescent="0.2"/>
    <row r="140854" ht="12.75" customHeight="1" x14ac:dyDescent="0.2"/>
    <row r="140855" ht="12.75" customHeight="1" x14ac:dyDescent="0.2"/>
    <row r="140856" ht="12.75" customHeight="1" x14ac:dyDescent="0.2"/>
    <row r="140857" ht="12.75" customHeight="1" x14ac:dyDescent="0.2"/>
    <row r="140858" ht="12.75" customHeight="1" x14ac:dyDescent="0.2"/>
    <row r="140859" ht="12.75" customHeight="1" x14ac:dyDescent="0.2"/>
    <row r="140860" ht="12.75" customHeight="1" x14ac:dyDescent="0.2"/>
    <row r="140861" ht="12.75" customHeight="1" x14ac:dyDescent="0.2"/>
    <row r="140862" ht="12.75" customHeight="1" x14ac:dyDescent="0.2"/>
    <row r="140863" ht="12.75" customHeight="1" x14ac:dyDescent="0.2"/>
    <row r="140864" ht="12.75" customHeight="1" x14ac:dyDescent="0.2"/>
    <row r="140865" ht="12.75" customHeight="1" x14ac:dyDescent="0.2"/>
    <row r="140866" ht="12.75" customHeight="1" x14ac:dyDescent="0.2"/>
    <row r="140867" ht="12.75" customHeight="1" x14ac:dyDescent="0.2"/>
    <row r="140868" ht="12.75" customHeight="1" x14ac:dyDescent="0.2"/>
    <row r="140869" ht="12.75" customHeight="1" x14ac:dyDescent="0.2"/>
    <row r="140870" ht="12.75" customHeight="1" x14ac:dyDescent="0.2"/>
    <row r="140871" ht="12.75" customHeight="1" x14ac:dyDescent="0.2"/>
    <row r="140872" ht="12.75" customHeight="1" x14ac:dyDescent="0.2"/>
    <row r="140873" ht="12.75" customHeight="1" x14ac:dyDescent="0.2"/>
    <row r="140874" ht="12.75" customHeight="1" x14ac:dyDescent="0.2"/>
    <row r="140875" ht="12.75" customHeight="1" x14ac:dyDescent="0.2"/>
    <row r="140876" ht="12.75" customHeight="1" x14ac:dyDescent="0.2"/>
    <row r="140877" ht="12.75" customHeight="1" x14ac:dyDescent="0.2"/>
    <row r="140878" ht="12.75" customHeight="1" x14ac:dyDescent="0.2"/>
    <row r="140879" ht="12.75" customHeight="1" x14ac:dyDescent="0.2"/>
    <row r="140880" ht="12.75" customHeight="1" x14ac:dyDescent="0.2"/>
    <row r="140881" ht="12.75" customHeight="1" x14ac:dyDescent="0.2"/>
    <row r="140882" ht="12.75" customHeight="1" x14ac:dyDescent="0.2"/>
    <row r="140883" ht="12.75" customHeight="1" x14ac:dyDescent="0.2"/>
    <row r="140884" ht="12.75" customHeight="1" x14ac:dyDescent="0.2"/>
    <row r="140885" ht="12.75" customHeight="1" x14ac:dyDescent="0.2"/>
    <row r="140886" ht="12.75" customHeight="1" x14ac:dyDescent="0.2"/>
    <row r="140887" ht="12.75" customHeight="1" x14ac:dyDescent="0.2"/>
    <row r="140888" ht="12.75" customHeight="1" x14ac:dyDescent="0.2"/>
    <row r="140889" ht="12.75" customHeight="1" x14ac:dyDescent="0.2"/>
    <row r="140890" ht="12.75" customHeight="1" x14ac:dyDescent="0.2"/>
    <row r="140891" ht="12.75" customHeight="1" x14ac:dyDescent="0.2"/>
    <row r="140892" ht="12.75" customHeight="1" x14ac:dyDescent="0.2"/>
    <row r="140893" ht="12.75" customHeight="1" x14ac:dyDescent="0.2"/>
    <row r="140894" ht="12.75" customHeight="1" x14ac:dyDescent="0.2"/>
    <row r="140895" ht="12.75" customHeight="1" x14ac:dyDescent="0.2"/>
    <row r="140896" ht="12.75" customHeight="1" x14ac:dyDescent="0.2"/>
    <row r="140897" ht="12.75" customHeight="1" x14ac:dyDescent="0.2"/>
    <row r="140898" ht="12.75" customHeight="1" x14ac:dyDescent="0.2"/>
    <row r="140899" ht="12.75" customHeight="1" x14ac:dyDescent="0.2"/>
    <row r="140900" ht="12.75" customHeight="1" x14ac:dyDescent="0.2"/>
    <row r="140901" ht="12.75" customHeight="1" x14ac:dyDescent="0.2"/>
    <row r="140902" ht="12.75" customHeight="1" x14ac:dyDescent="0.2"/>
    <row r="140903" ht="12.75" customHeight="1" x14ac:dyDescent="0.2"/>
    <row r="140904" ht="12.75" customHeight="1" x14ac:dyDescent="0.2"/>
    <row r="140905" ht="12.75" customHeight="1" x14ac:dyDescent="0.2"/>
    <row r="140906" ht="12.75" customHeight="1" x14ac:dyDescent="0.2"/>
    <row r="140907" ht="12.75" customHeight="1" x14ac:dyDescent="0.2"/>
    <row r="140908" ht="12.75" customHeight="1" x14ac:dyDescent="0.2"/>
    <row r="140909" ht="12.75" customHeight="1" x14ac:dyDescent="0.2"/>
    <row r="140910" ht="12.75" customHeight="1" x14ac:dyDescent="0.2"/>
    <row r="140911" ht="12.75" customHeight="1" x14ac:dyDescent="0.2"/>
    <row r="140912" ht="12.75" customHeight="1" x14ac:dyDescent="0.2"/>
    <row r="140913" ht="12.75" customHeight="1" x14ac:dyDescent="0.2"/>
    <row r="140914" ht="12.75" customHeight="1" x14ac:dyDescent="0.2"/>
    <row r="140915" ht="12.75" customHeight="1" x14ac:dyDescent="0.2"/>
    <row r="140916" ht="12.75" customHeight="1" x14ac:dyDescent="0.2"/>
    <row r="140917" ht="12.75" customHeight="1" x14ac:dyDescent="0.2"/>
    <row r="140918" ht="12.75" customHeight="1" x14ac:dyDescent="0.2"/>
    <row r="140919" ht="12.75" customHeight="1" x14ac:dyDescent="0.2"/>
    <row r="140920" ht="12.75" customHeight="1" x14ac:dyDescent="0.2"/>
    <row r="140921" ht="12.75" customHeight="1" x14ac:dyDescent="0.2"/>
    <row r="140922" ht="12.75" customHeight="1" x14ac:dyDescent="0.2"/>
    <row r="140923" ht="12.75" customHeight="1" x14ac:dyDescent="0.2"/>
    <row r="140924" ht="12.75" customHeight="1" x14ac:dyDescent="0.2"/>
    <row r="140925" ht="12.75" customHeight="1" x14ac:dyDescent="0.2"/>
    <row r="140926" ht="12.75" customHeight="1" x14ac:dyDescent="0.2"/>
    <row r="140927" ht="12.75" customHeight="1" x14ac:dyDescent="0.2"/>
    <row r="140928" ht="12.75" customHeight="1" x14ac:dyDescent="0.2"/>
    <row r="140929" ht="12.75" customHeight="1" x14ac:dyDescent="0.2"/>
    <row r="140930" ht="12.75" customHeight="1" x14ac:dyDescent="0.2"/>
    <row r="140931" ht="12.75" customHeight="1" x14ac:dyDescent="0.2"/>
    <row r="140932" ht="12.75" customHeight="1" x14ac:dyDescent="0.2"/>
    <row r="140933" ht="12.75" customHeight="1" x14ac:dyDescent="0.2"/>
    <row r="140934" ht="12.75" customHeight="1" x14ac:dyDescent="0.2"/>
    <row r="140935" ht="12.75" customHeight="1" x14ac:dyDescent="0.2"/>
    <row r="140936" ht="12.75" customHeight="1" x14ac:dyDescent="0.2"/>
    <row r="140937" ht="12.75" customHeight="1" x14ac:dyDescent="0.2"/>
    <row r="140938" ht="12.75" customHeight="1" x14ac:dyDescent="0.2"/>
    <row r="140939" ht="12.75" customHeight="1" x14ac:dyDescent="0.2"/>
    <row r="140940" ht="12.75" customHeight="1" x14ac:dyDescent="0.2"/>
    <row r="140941" ht="12.75" customHeight="1" x14ac:dyDescent="0.2"/>
    <row r="140942" ht="12.75" customHeight="1" x14ac:dyDescent="0.2"/>
    <row r="140943" ht="12.75" customHeight="1" x14ac:dyDescent="0.2"/>
    <row r="140944" ht="12.75" customHeight="1" x14ac:dyDescent="0.2"/>
    <row r="140945" ht="12.75" customHeight="1" x14ac:dyDescent="0.2"/>
    <row r="140946" ht="12.75" customHeight="1" x14ac:dyDescent="0.2"/>
    <row r="140947" ht="12.75" customHeight="1" x14ac:dyDescent="0.2"/>
    <row r="140948" ht="12.75" customHeight="1" x14ac:dyDescent="0.2"/>
    <row r="140949" ht="12.75" customHeight="1" x14ac:dyDescent="0.2"/>
    <row r="140950" ht="12.75" customHeight="1" x14ac:dyDescent="0.2"/>
    <row r="140951" ht="12.75" customHeight="1" x14ac:dyDescent="0.2"/>
    <row r="140952" ht="12.75" customHeight="1" x14ac:dyDescent="0.2"/>
    <row r="140953" ht="12.75" customHeight="1" x14ac:dyDescent="0.2"/>
    <row r="140954" ht="12.75" customHeight="1" x14ac:dyDescent="0.2"/>
    <row r="140955" ht="12.75" customHeight="1" x14ac:dyDescent="0.2"/>
    <row r="140956" ht="12.75" customHeight="1" x14ac:dyDescent="0.2"/>
    <row r="140957" ht="12.75" customHeight="1" x14ac:dyDescent="0.2"/>
    <row r="140958" ht="12.75" customHeight="1" x14ac:dyDescent="0.2"/>
    <row r="140959" ht="12.75" customHeight="1" x14ac:dyDescent="0.2"/>
    <row r="140960" ht="12.75" customHeight="1" x14ac:dyDescent="0.2"/>
    <row r="140961" ht="12.75" customHeight="1" x14ac:dyDescent="0.2"/>
    <row r="140962" ht="12.75" customHeight="1" x14ac:dyDescent="0.2"/>
    <row r="140963" ht="12.75" customHeight="1" x14ac:dyDescent="0.2"/>
    <row r="140964" ht="12.75" customHeight="1" x14ac:dyDescent="0.2"/>
    <row r="140965" ht="12.75" customHeight="1" x14ac:dyDescent="0.2"/>
    <row r="140966" ht="12.75" customHeight="1" x14ac:dyDescent="0.2"/>
    <row r="140967" ht="12.75" customHeight="1" x14ac:dyDescent="0.2"/>
    <row r="140968" ht="12.75" customHeight="1" x14ac:dyDescent="0.2"/>
    <row r="140969" ht="12.75" customHeight="1" x14ac:dyDescent="0.2"/>
    <row r="140970" ht="12.75" customHeight="1" x14ac:dyDescent="0.2"/>
    <row r="140971" ht="12.75" customHeight="1" x14ac:dyDescent="0.2"/>
    <row r="140972" ht="12.75" customHeight="1" x14ac:dyDescent="0.2"/>
    <row r="140973" ht="12.75" customHeight="1" x14ac:dyDescent="0.2"/>
    <row r="140974" ht="12.75" customHeight="1" x14ac:dyDescent="0.2"/>
    <row r="140975" ht="12.75" customHeight="1" x14ac:dyDescent="0.2"/>
    <row r="140976" ht="12.75" customHeight="1" x14ac:dyDescent="0.2"/>
    <row r="140977" ht="12.75" customHeight="1" x14ac:dyDescent="0.2"/>
    <row r="140978" ht="12.75" customHeight="1" x14ac:dyDescent="0.2"/>
    <row r="140979" ht="12.75" customHeight="1" x14ac:dyDescent="0.2"/>
    <row r="140980" ht="12.75" customHeight="1" x14ac:dyDescent="0.2"/>
    <row r="140981" ht="12.75" customHeight="1" x14ac:dyDescent="0.2"/>
    <row r="140982" ht="12.75" customHeight="1" x14ac:dyDescent="0.2"/>
    <row r="140983" ht="12.75" customHeight="1" x14ac:dyDescent="0.2"/>
    <row r="140984" ht="12.75" customHeight="1" x14ac:dyDescent="0.2"/>
    <row r="140985" ht="12.75" customHeight="1" x14ac:dyDescent="0.2"/>
    <row r="140986" ht="12.75" customHeight="1" x14ac:dyDescent="0.2"/>
    <row r="140987" ht="12.75" customHeight="1" x14ac:dyDescent="0.2"/>
    <row r="140988" ht="12.75" customHeight="1" x14ac:dyDescent="0.2"/>
    <row r="140989" ht="12.75" customHeight="1" x14ac:dyDescent="0.2"/>
    <row r="140990" ht="12.75" customHeight="1" x14ac:dyDescent="0.2"/>
    <row r="140991" ht="12.75" customHeight="1" x14ac:dyDescent="0.2"/>
    <row r="140992" ht="12.75" customHeight="1" x14ac:dyDescent="0.2"/>
    <row r="140993" ht="12.75" customHeight="1" x14ac:dyDescent="0.2"/>
    <row r="140994" ht="12.75" customHeight="1" x14ac:dyDescent="0.2"/>
    <row r="140995" ht="12.75" customHeight="1" x14ac:dyDescent="0.2"/>
    <row r="140996" ht="12.75" customHeight="1" x14ac:dyDescent="0.2"/>
    <row r="140997" ht="12.75" customHeight="1" x14ac:dyDescent="0.2"/>
    <row r="140998" ht="12.75" customHeight="1" x14ac:dyDescent="0.2"/>
    <row r="140999" ht="12.75" customHeight="1" x14ac:dyDescent="0.2"/>
    <row r="141000" ht="12.75" customHeight="1" x14ac:dyDescent="0.2"/>
    <row r="141001" ht="12.75" customHeight="1" x14ac:dyDescent="0.2"/>
    <row r="141002" ht="12.75" customHeight="1" x14ac:dyDescent="0.2"/>
    <row r="141003" ht="12.75" customHeight="1" x14ac:dyDescent="0.2"/>
    <row r="141004" ht="12.75" customHeight="1" x14ac:dyDescent="0.2"/>
    <row r="141005" ht="12.75" customHeight="1" x14ac:dyDescent="0.2"/>
    <row r="141006" ht="12.75" customHeight="1" x14ac:dyDescent="0.2"/>
    <row r="141007" ht="12.75" customHeight="1" x14ac:dyDescent="0.2"/>
    <row r="141008" ht="12.75" customHeight="1" x14ac:dyDescent="0.2"/>
    <row r="141009" ht="12.75" customHeight="1" x14ac:dyDescent="0.2"/>
    <row r="141010" ht="12.75" customHeight="1" x14ac:dyDescent="0.2"/>
    <row r="141011" ht="12.75" customHeight="1" x14ac:dyDescent="0.2"/>
    <row r="141012" ht="12.75" customHeight="1" x14ac:dyDescent="0.2"/>
    <row r="141013" ht="12.75" customHeight="1" x14ac:dyDescent="0.2"/>
    <row r="141014" ht="12.75" customHeight="1" x14ac:dyDescent="0.2"/>
    <row r="141015" ht="12.75" customHeight="1" x14ac:dyDescent="0.2"/>
    <row r="141016" ht="12.75" customHeight="1" x14ac:dyDescent="0.2"/>
    <row r="141017" ht="12.75" customHeight="1" x14ac:dyDescent="0.2"/>
    <row r="141018" ht="12.75" customHeight="1" x14ac:dyDescent="0.2"/>
    <row r="141019" ht="12.75" customHeight="1" x14ac:dyDescent="0.2"/>
    <row r="141020" ht="12.75" customHeight="1" x14ac:dyDescent="0.2"/>
    <row r="141021" ht="12.75" customHeight="1" x14ac:dyDescent="0.2"/>
    <row r="141022" ht="12.75" customHeight="1" x14ac:dyDescent="0.2"/>
    <row r="141023" ht="12.75" customHeight="1" x14ac:dyDescent="0.2"/>
    <row r="141024" ht="12.75" customHeight="1" x14ac:dyDescent="0.2"/>
    <row r="141025" ht="12.75" customHeight="1" x14ac:dyDescent="0.2"/>
    <row r="141026" ht="12.75" customHeight="1" x14ac:dyDescent="0.2"/>
    <row r="141027" ht="12.75" customHeight="1" x14ac:dyDescent="0.2"/>
    <row r="141028" ht="12.75" customHeight="1" x14ac:dyDescent="0.2"/>
    <row r="141029" ht="12.75" customHeight="1" x14ac:dyDescent="0.2"/>
    <row r="141030" ht="12.75" customHeight="1" x14ac:dyDescent="0.2"/>
    <row r="141031" ht="12.75" customHeight="1" x14ac:dyDescent="0.2"/>
    <row r="141032" ht="12.75" customHeight="1" x14ac:dyDescent="0.2"/>
    <row r="141033" ht="12.75" customHeight="1" x14ac:dyDescent="0.2"/>
    <row r="141034" ht="12.75" customHeight="1" x14ac:dyDescent="0.2"/>
    <row r="141035" ht="12.75" customHeight="1" x14ac:dyDescent="0.2"/>
    <row r="141036" ht="12.75" customHeight="1" x14ac:dyDescent="0.2"/>
    <row r="141037" ht="12.75" customHeight="1" x14ac:dyDescent="0.2"/>
    <row r="141038" ht="12.75" customHeight="1" x14ac:dyDescent="0.2"/>
    <row r="141039" ht="12.75" customHeight="1" x14ac:dyDescent="0.2"/>
    <row r="141040" ht="12.75" customHeight="1" x14ac:dyDescent="0.2"/>
    <row r="141041" ht="12.75" customHeight="1" x14ac:dyDescent="0.2"/>
    <row r="141042" ht="12.75" customHeight="1" x14ac:dyDescent="0.2"/>
    <row r="141043" ht="12.75" customHeight="1" x14ac:dyDescent="0.2"/>
    <row r="141044" ht="12.75" customHeight="1" x14ac:dyDescent="0.2"/>
    <row r="141045" ht="12.75" customHeight="1" x14ac:dyDescent="0.2"/>
    <row r="141046" ht="12.75" customHeight="1" x14ac:dyDescent="0.2"/>
    <row r="141047" ht="12.75" customHeight="1" x14ac:dyDescent="0.2"/>
    <row r="141048" ht="12.75" customHeight="1" x14ac:dyDescent="0.2"/>
    <row r="141049" ht="12.75" customHeight="1" x14ac:dyDescent="0.2"/>
    <row r="141050" ht="12.75" customHeight="1" x14ac:dyDescent="0.2"/>
    <row r="141051" ht="12.75" customHeight="1" x14ac:dyDescent="0.2"/>
    <row r="141052" ht="12.75" customHeight="1" x14ac:dyDescent="0.2"/>
    <row r="141053" ht="12.75" customHeight="1" x14ac:dyDescent="0.2"/>
    <row r="141054" ht="12.75" customHeight="1" x14ac:dyDescent="0.2"/>
    <row r="141055" ht="12.75" customHeight="1" x14ac:dyDescent="0.2"/>
    <row r="141056" ht="12.75" customHeight="1" x14ac:dyDescent="0.2"/>
    <row r="141057" ht="12.75" customHeight="1" x14ac:dyDescent="0.2"/>
    <row r="141058" ht="12.75" customHeight="1" x14ac:dyDescent="0.2"/>
    <row r="141059" ht="12.75" customHeight="1" x14ac:dyDescent="0.2"/>
    <row r="141060" ht="12.75" customHeight="1" x14ac:dyDescent="0.2"/>
    <row r="141061" ht="12.75" customHeight="1" x14ac:dyDescent="0.2"/>
    <row r="141062" ht="12.75" customHeight="1" x14ac:dyDescent="0.2"/>
    <row r="141063" ht="12.75" customHeight="1" x14ac:dyDescent="0.2"/>
    <row r="141064" ht="12.75" customHeight="1" x14ac:dyDescent="0.2"/>
    <row r="141065" ht="12.75" customHeight="1" x14ac:dyDescent="0.2"/>
    <row r="141066" ht="12.75" customHeight="1" x14ac:dyDescent="0.2"/>
    <row r="141067" ht="12.75" customHeight="1" x14ac:dyDescent="0.2"/>
    <row r="141068" ht="12.75" customHeight="1" x14ac:dyDescent="0.2"/>
    <row r="141069" ht="12.75" customHeight="1" x14ac:dyDescent="0.2"/>
    <row r="141070" ht="12.75" customHeight="1" x14ac:dyDescent="0.2"/>
    <row r="141071" ht="12.75" customHeight="1" x14ac:dyDescent="0.2"/>
    <row r="141072" ht="12.75" customHeight="1" x14ac:dyDescent="0.2"/>
    <row r="141073" ht="12.75" customHeight="1" x14ac:dyDescent="0.2"/>
    <row r="141074" ht="12.75" customHeight="1" x14ac:dyDescent="0.2"/>
    <row r="141075" ht="12.75" customHeight="1" x14ac:dyDescent="0.2"/>
    <row r="141076" ht="12.75" customHeight="1" x14ac:dyDescent="0.2"/>
    <row r="141077" ht="12.75" customHeight="1" x14ac:dyDescent="0.2"/>
    <row r="141078" ht="12.75" customHeight="1" x14ac:dyDescent="0.2"/>
    <row r="141079" ht="12.75" customHeight="1" x14ac:dyDescent="0.2"/>
    <row r="141080" ht="12.75" customHeight="1" x14ac:dyDescent="0.2"/>
    <row r="141081" ht="12.75" customHeight="1" x14ac:dyDescent="0.2"/>
    <row r="141082" ht="12.75" customHeight="1" x14ac:dyDescent="0.2"/>
    <row r="141083" ht="12.75" customHeight="1" x14ac:dyDescent="0.2"/>
    <row r="141084" ht="12.75" customHeight="1" x14ac:dyDescent="0.2"/>
    <row r="141085" ht="12.75" customHeight="1" x14ac:dyDescent="0.2"/>
    <row r="141086" ht="12.75" customHeight="1" x14ac:dyDescent="0.2"/>
    <row r="141087" ht="12.75" customHeight="1" x14ac:dyDescent="0.2"/>
    <row r="141088" ht="12.75" customHeight="1" x14ac:dyDescent="0.2"/>
    <row r="141089" ht="12.75" customHeight="1" x14ac:dyDescent="0.2"/>
    <row r="141090" ht="12.75" customHeight="1" x14ac:dyDescent="0.2"/>
    <row r="141091" ht="12.75" customHeight="1" x14ac:dyDescent="0.2"/>
    <row r="141092" ht="12.75" customHeight="1" x14ac:dyDescent="0.2"/>
    <row r="141093" ht="12.75" customHeight="1" x14ac:dyDescent="0.2"/>
    <row r="141094" ht="12.75" customHeight="1" x14ac:dyDescent="0.2"/>
    <row r="141095" ht="12.75" customHeight="1" x14ac:dyDescent="0.2"/>
    <row r="141096" ht="12.75" customHeight="1" x14ac:dyDescent="0.2"/>
    <row r="141097" ht="12.75" customHeight="1" x14ac:dyDescent="0.2"/>
    <row r="141098" ht="12.75" customHeight="1" x14ac:dyDescent="0.2"/>
    <row r="141099" ht="12.75" customHeight="1" x14ac:dyDescent="0.2"/>
    <row r="141100" ht="12.75" customHeight="1" x14ac:dyDescent="0.2"/>
    <row r="141101" ht="12.75" customHeight="1" x14ac:dyDescent="0.2"/>
    <row r="141102" ht="12.75" customHeight="1" x14ac:dyDescent="0.2"/>
    <row r="141103" ht="12.75" customHeight="1" x14ac:dyDescent="0.2"/>
    <row r="141104" ht="12.75" customHeight="1" x14ac:dyDescent="0.2"/>
    <row r="141105" ht="12.75" customHeight="1" x14ac:dyDescent="0.2"/>
    <row r="141106" ht="12.75" customHeight="1" x14ac:dyDescent="0.2"/>
    <row r="141107" ht="12.75" customHeight="1" x14ac:dyDescent="0.2"/>
    <row r="141108" ht="12.75" customHeight="1" x14ac:dyDescent="0.2"/>
    <row r="141109" ht="12.75" customHeight="1" x14ac:dyDescent="0.2"/>
    <row r="141110" ht="12.75" customHeight="1" x14ac:dyDescent="0.2"/>
    <row r="141111" ht="12.75" customHeight="1" x14ac:dyDescent="0.2"/>
    <row r="141112" ht="12.75" customHeight="1" x14ac:dyDescent="0.2"/>
    <row r="141113" ht="12.75" customHeight="1" x14ac:dyDescent="0.2"/>
    <row r="141114" ht="12.75" customHeight="1" x14ac:dyDescent="0.2"/>
    <row r="141115" ht="12.75" customHeight="1" x14ac:dyDescent="0.2"/>
    <row r="141116" ht="12.75" customHeight="1" x14ac:dyDescent="0.2"/>
    <row r="141117" ht="12.75" customHeight="1" x14ac:dyDescent="0.2"/>
    <row r="141118" ht="12.75" customHeight="1" x14ac:dyDescent="0.2"/>
    <row r="141119" ht="12.75" customHeight="1" x14ac:dyDescent="0.2"/>
    <row r="141120" ht="12.75" customHeight="1" x14ac:dyDescent="0.2"/>
    <row r="141121" ht="12.75" customHeight="1" x14ac:dyDescent="0.2"/>
    <row r="141122" ht="12.75" customHeight="1" x14ac:dyDescent="0.2"/>
    <row r="141123" ht="12.75" customHeight="1" x14ac:dyDescent="0.2"/>
    <row r="141124" ht="12.75" customHeight="1" x14ac:dyDescent="0.2"/>
    <row r="141125" ht="12.75" customHeight="1" x14ac:dyDescent="0.2"/>
    <row r="141126" ht="12.75" customHeight="1" x14ac:dyDescent="0.2"/>
    <row r="141127" ht="12.75" customHeight="1" x14ac:dyDescent="0.2"/>
    <row r="141128" ht="12.75" customHeight="1" x14ac:dyDescent="0.2"/>
    <row r="141129" ht="12.75" customHeight="1" x14ac:dyDescent="0.2"/>
    <row r="141130" ht="12.75" customHeight="1" x14ac:dyDescent="0.2"/>
    <row r="141131" ht="12.75" customHeight="1" x14ac:dyDescent="0.2"/>
    <row r="141132" ht="12.75" customHeight="1" x14ac:dyDescent="0.2"/>
    <row r="141133" ht="12.75" customHeight="1" x14ac:dyDescent="0.2"/>
    <row r="141134" ht="12.75" customHeight="1" x14ac:dyDescent="0.2"/>
    <row r="141135" ht="12.75" customHeight="1" x14ac:dyDescent="0.2"/>
    <row r="141136" ht="12.75" customHeight="1" x14ac:dyDescent="0.2"/>
    <row r="141137" ht="12.75" customHeight="1" x14ac:dyDescent="0.2"/>
    <row r="141138" ht="12.75" customHeight="1" x14ac:dyDescent="0.2"/>
    <row r="141139" ht="12.75" customHeight="1" x14ac:dyDescent="0.2"/>
    <row r="141140" ht="12.75" customHeight="1" x14ac:dyDescent="0.2"/>
    <row r="141141" ht="12.75" customHeight="1" x14ac:dyDescent="0.2"/>
    <row r="141142" ht="12.75" customHeight="1" x14ac:dyDescent="0.2"/>
    <row r="141143" ht="12.75" customHeight="1" x14ac:dyDescent="0.2"/>
    <row r="141144" ht="12.75" customHeight="1" x14ac:dyDescent="0.2"/>
    <row r="141145" ht="12.75" customHeight="1" x14ac:dyDescent="0.2"/>
    <row r="141146" ht="12.75" customHeight="1" x14ac:dyDescent="0.2"/>
    <row r="141147" ht="12.75" customHeight="1" x14ac:dyDescent="0.2"/>
    <row r="141148" ht="12.75" customHeight="1" x14ac:dyDescent="0.2"/>
    <row r="141149" ht="12.75" customHeight="1" x14ac:dyDescent="0.2"/>
    <row r="141150" ht="12.75" customHeight="1" x14ac:dyDescent="0.2"/>
    <row r="141151" ht="12.75" customHeight="1" x14ac:dyDescent="0.2"/>
    <row r="141152" ht="12.75" customHeight="1" x14ac:dyDescent="0.2"/>
    <row r="141153" ht="12.75" customHeight="1" x14ac:dyDescent="0.2"/>
    <row r="141154" ht="12.75" customHeight="1" x14ac:dyDescent="0.2"/>
    <row r="141155" ht="12.75" customHeight="1" x14ac:dyDescent="0.2"/>
    <row r="141156" ht="12.75" customHeight="1" x14ac:dyDescent="0.2"/>
    <row r="141157" ht="12.75" customHeight="1" x14ac:dyDescent="0.2"/>
    <row r="141158" ht="12.75" customHeight="1" x14ac:dyDescent="0.2"/>
    <row r="141159" ht="12.75" customHeight="1" x14ac:dyDescent="0.2"/>
    <row r="141160" ht="12.75" customHeight="1" x14ac:dyDescent="0.2"/>
    <row r="141161" ht="12.75" customHeight="1" x14ac:dyDescent="0.2"/>
    <row r="141162" ht="12.75" customHeight="1" x14ac:dyDescent="0.2"/>
    <row r="141163" ht="12.75" customHeight="1" x14ac:dyDescent="0.2"/>
    <row r="141164" ht="12.75" customHeight="1" x14ac:dyDescent="0.2"/>
    <row r="141165" ht="12.75" customHeight="1" x14ac:dyDescent="0.2"/>
    <row r="141166" ht="12.75" customHeight="1" x14ac:dyDescent="0.2"/>
    <row r="141167" ht="12.75" customHeight="1" x14ac:dyDescent="0.2"/>
    <row r="141168" ht="12.75" customHeight="1" x14ac:dyDescent="0.2"/>
    <row r="141169" ht="12.75" customHeight="1" x14ac:dyDescent="0.2"/>
    <row r="141170" ht="12.75" customHeight="1" x14ac:dyDescent="0.2"/>
    <row r="141171" ht="12.75" customHeight="1" x14ac:dyDescent="0.2"/>
    <row r="141172" ht="12.75" customHeight="1" x14ac:dyDescent="0.2"/>
    <row r="141173" ht="12.75" customHeight="1" x14ac:dyDescent="0.2"/>
    <row r="141174" ht="12.75" customHeight="1" x14ac:dyDescent="0.2"/>
    <row r="141175" ht="12.75" customHeight="1" x14ac:dyDescent="0.2"/>
    <row r="141176" ht="12.75" customHeight="1" x14ac:dyDescent="0.2"/>
    <row r="141177" ht="12.75" customHeight="1" x14ac:dyDescent="0.2"/>
    <row r="141178" ht="12.75" customHeight="1" x14ac:dyDescent="0.2"/>
    <row r="141179" ht="12.75" customHeight="1" x14ac:dyDescent="0.2"/>
    <row r="141180" ht="12.75" customHeight="1" x14ac:dyDescent="0.2"/>
    <row r="141181" ht="12.75" customHeight="1" x14ac:dyDescent="0.2"/>
    <row r="141182" ht="12.75" customHeight="1" x14ac:dyDescent="0.2"/>
    <row r="141183" ht="12.75" customHeight="1" x14ac:dyDescent="0.2"/>
    <row r="141184" ht="12.75" customHeight="1" x14ac:dyDescent="0.2"/>
    <row r="141185" ht="12.75" customHeight="1" x14ac:dyDescent="0.2"/>
    <row r="141186" ht="12.75" customHeight="1" x14ac:dyDescent="0.2"/>
    <row r="141187" ht="12.75" customHeight="1" x14ac:dyDescent="0.2"/>
    <row r="141188" ht="12.75" customHeight="1" x14ac:dyDescent="0.2"/>
    <row r="141189" ht="12.75" customHeight="1" x14ac:dyDescent="0.2"/>
    <row r="141190" ht="12.75" customHeight="1" x14ac:dyDescent="0.2"/>
    <row r="141191" ht="12.75" customHeight="1" x14ac:dyDescent="0.2"/>
    <row r="141192" ht="12.75" customHeight="1" x14ac:dyDescent="0.2"/>
    <row r="141193" ht="12.75" customHeight="1" x14ac:dyDescent="0.2"/>
    <row r="141194" ht="12.75" customHeight="1" x14ac:dyDescent="0.2"/>
    <row r="141195" ht="12.75" customHeight="1" x14ac:dyDescent="0.2"/>
    <row r="141196" ht="12.75" customHeight="1" x14ac:dyDescent="0.2"/>
    <row r="141197" ht="12.75" customHeight="1" x14ac:dyDescent="0.2"/>
    <row r="141198" ht="12.75" customHeight="1" x14ac:dyDescent="0.2"/>
    <row r="141199" ht="12.75" customHeight="1" x14ac:dyDescent="0.2"/>
    <row r="141200" ht="12.75" customHeight="1" x14ac:dyDescent="0.2"/>
    <row r="141201" ht="12.75" customHeight="1" x14ac:dyDescent="0.2"/>
    <row r="141202" ht="12.75" customHeight="1" x14ac:dyDescent="0.2"/>
    <row r="141203" ht="12.75" customHeight="1" x14ac:dyDescent="0.2"/>
    <row r="141204" ht="12.75" customHeight="1" x14ac:dyDescent="0.2"/>
    <row r="141205" ht="12.75" customHeight="1" x14ac:dyDescent="0.2"/>
    <row r="141206" ht="12.75" customHeight="1" x14ac:dyDescent="0.2"/>
    <row r="141207" ht="12.75" customHeight="1" x14ac:dyDescent="0.2"/>
    <row r="141208" ht="12.75" customHeight="1" x14ac:dyDescent="0.2"/>
    <row r="141209" ht="12.75" customHeight="1" x14ac:dyDescent="0.2"/>
    <row r="141210" ht="12.75" customHeight="1" x14ac:dyDescent="0.2"/>
    <row r="141211" ht="12.75" customHeight="1" x14ac:dyDescent="0.2"/>
    <row r="141212" ht="12.75" customHeight="1" x14ac:dyDescent="0.2"/>
    <row r="141213" ht="12.75" customHeight="1" x14ac:dyDescent="0.2"/>
    <row r="141214" ht="12.75" customHeight="1" x14ac:dyDescent="0.2"/>
    <row r="141215" ht="12.75" customHeight="1" x14ac:dyDescent="0.2"/>
    <row r="141216" ht="12.75" customHeight="1" x14ac:dyDescent="0.2"/>
    <row r="141217" ht="12.75" customHeight="1" x14ac:dyDescent="0.2"/>
    <row r="141218" ht="12.75" customHeight="1" x14ac:dyDescent="0.2"/>
    <row r="141219" ht="12.75" customHeight="1" x14ac:dyDescent="0.2"/>
    <row r="141220" ht="12.75" customHeight="1" x14ac:dyDescent="0.2"/>
    <row r="141221" ht="12.75" customHeight="1" x14ac:dyDescent="0.2"/>
    <row r="141222" ht="12.75" customHeight="1" x14ac:dyDescent="0.2"/>
    <row r="141223" ht="12.75" customHeight="1" x14ac:dyDescent="0.2"/>
    <row r="141224" ht="12.75" customHeight="1" x14ac:dyDescent="0.2"/>
    <row r="141225" ht="12.75" customHeight="1" x14ac:dyDescent="0.2"/>
    <row r="141226" ht="12.75" customHeight="1" x14ac:dyDescent="0.2"/>
    <row r="141227" ht="12.75" customHeight="1" x14ac:dyDescent="0.2"/>
    <row r="141228" ht="12.75" customHeight="1" x14ac:dyDescent="0.2"/>
    <row r="141229" ht="12.75" customHeight="1" x14ac:dyDescent="0.2"/>
    <row r="141230" ht="12.75" customHeight="1" x14ac:dyDescent="0.2"/>
    <row r="141231" ht="12.75" customHeight="1" x14ac:dyDescent="0.2"/>
    <row r="141232" ht="12.75" customHeight="1" x14ac:dyDescent="0.2"/>
    <row r="141233" ht="12.75" customHeight="1" x14ac:dyDescent="0.2"/>
    <row r="141234" ht="12.75" customHeight="1" x14ac:dyDescent="0.2"/>
    <row r="141235" ht="12.75" customHeight="1" x14ac:dyDescent="0.2"/>
    <row r="141236" ht="12.75" customHeight="1" x14ac:dyDescent="0.2"/>
    <row r="141237" ht="12.75" customHeight="1" x14ac:dyDescent="0.2"/>
    <row r="141238" ht="12.75" customHeight="1" x14ac:dyDescent="0.2"/>
    <row r="141239" ht="12.75" customHeight="1" x14ac:dyDescent="0.2"/>
    <row r="141240" ht="12.75" customHeight="1" x14ac:dyDescent="0.2"/>
    <row r="141241" ht="12.75" customHeight="1" x14ac:dyDescent="0.2"/>
    <row r="141242" ht="12.75" customHeight="1" x14ac:dyDescent="0.2"/>
    <row r="141243" ht="12.75" customHeight="1" x14ac:dyDescent="0.2"/>
    <row r="141244" ht="12.75" customHeight="1" x14ac:dyDescent="0.2"/>
    <row r="141245" ht="12.75" customHeight="1" x14ac:dyDescent="0.2"/>
    <row r="141246" ht="12.75" customHeight="1" x14ac:dyDescent="0.2"/>
    <row r="141247" ht="12.75" customHeight="1" x14ac:dyDescent="0.2"/>
    <row r="141248" ht="12.75" customHeight="1" x14ac:dyDescent="0.2"/>
    <row r="141249" ht="12.75" customHeight="1" x14ac:dyDescent="0.2"/>
    <row r="141250" ht="12.75" customHeight="1" x14ac:dyDescent="0.2"/>
    <row r="141251" ht="12.75" customHeight="1" x14ac:dyDescent="0.2"/>
    <row r="141252" ht="12.75" customHeight="1" x14ac:dyDescent="0.2"/>
    <row r="141253" ht="12.75" customHeight="1" x14ac:dyDescent="0.2"/>
    <row r="141254" ht="12.75" customHeight="1" x14ac:dyDescent="0.2"/>
    <row r="141255" ht="12.75" customHeight="1" x14ac:dyDescent="0.2"/>
    <row r="141256" ht="12.75" customHeight="1" x14ac:dyDescent="0.2"/>
    <row r="141257" ht="12.75" customHeight="1" x14ac:dyDescent="0.2"/>
    <row r="141258" ht="12.75" customHeight="1" x14ac:dyDescent="0.2"/>
    <row r="141259" ht="12.75" customHeight="1" x14ac:dyDescent="0.2"/>
    <row r="141260" ht="12.75" customHeight="1" x14ac:dyDescent="0.2"/>
    <row r="141261" ht="12.75" customHeight="1" x14ac:dyDescent="0.2"/>
    <row r="141262" ht="12.75" customHeight="1" x14ac:dyDescent="0.2"/>
    <row r="141263" ht="12.75" customHeight="1" x14ac:dyDescent="0.2"/>
    <row r="141264" ht="12.75" customHeight="1" x14ac:dyDescent="0.2"/>
    <row r="141265" ht="12.75" customHeight="1" x14ac:dyDescent="0.2"/>
    <row r="141266" ht="12.75" customHeight="1" x14ac:dyDescent="0.2"/>
    <row r="141267" ht="12.75" customHeight="1" x14ac:dyDescent="0.2"/>
    <row r="141268" ht="12.75" customHeight="1" x14ac:dyDescent="0.2"/>
    <row r="141269" ht="12.75" customHeight="1" x14ac:dyDescent="0.2"/>
    <row r="141270" ht="12.75" customHeight="1" x14ac:dyDescent="0.2"/>
    <row r="141271" ht="12.75" customHeight="1" x14ac:dyDescent="0.2"/>
    <row r="141272" ht="12.75" customHeight="1" x14ac:dyDescent="0.2"/>
    <row r="141273" ht="12.75" customHeight="1" x14ac:dyDescent="0.2"/>
    <row r="141274" ht="12.75" customHeight="1" x14ac:dyDescent="0.2"/>
    <row r="141275" ht="12.75" customHeight="1" x14ac:dyDescent="0.2"/>
    <row r="141276" ht="12.75" customHeight="1" x14ac:dyDescent="0.2"/>
    <row r="141277" ht="12.75" customHeight="1" x14ac:dyDescent="0.2"/>
    <row r="141278" ht="12.75" customHeight="1" x14ac:dyDescent="0.2"/>
    <row r="141279" ht="12.75" customHeight="1" x14ac:dyDescent="0.2"/>
    <row r="141280" ht="12.75" customHeight="1" x14ac:dyDescent="0.2"/>
    <row r="141281" ht="12.75" customHeight="1" x14ac:dyDescent="0.2"/>
    <row r="141282" ht="12.75" customHeight="1" x14ac:dyDescent="0.2"/>
    <row r="141283" ht="12.75" customHeight="1" x14ac:dyDescent="0.2"/>
    <row r="141284" ht="12.75" customHeight="1" x14ac:dyDescent="0.2"/>
    <row r="141285" ht="12.75" customHeight="1" x14ac:dyDescent="0.2"/>
    <row r="141286" ht="12.75" customHeight="1" x14ac:dyDescent="0.2"/>
    <row r="141287" ht="12.75" customHeight="1" x14ac:dyDescent="0.2"/>
    <row r="141288" ht="12.75" customHeight="1" x14ac:dyDescent="0.2"/>
    <row r="141289" ht="12.75" customHeight="1" x14ac:dyDescent="0.2"/>
    <row r="141290" ht="12.75" customHeight="1" x14ac:dyDescent="0.2"/>
    <row r="141291" ht="12.75" customHeight="1" x14ac:dyDescent="0.2"/>
    <row r="141292" ht="12.75" customHeight="1" x14ac:dyDescent="0.2"/>
    <row r="141293" ht="12.75" customHeight="1" x14ac:dyDescent="0.2"/>
    <row r="141294" ht="12.75" customHeight="1" x14ac:dyDescent="0.2"/>
    <row r="141295" ht="12.75" customHeight="1" x14ac:dyDescent="0.2"/>
    <row r="141296" ht="12.75" customHeight="1" x14ac:dyDescent="0.2"/>
    <row r="141297" ht="12.75" customHeight="1" x14ac:dyDescent="0.2"/>
    <row r="141298" ht="12.75" customHeight="1" x14ac:dyDescent="0.2"/>
    <row r="141299" ht="12.75" customHeight="1" x14ac:dyDescent="0.2"/>
    <row r="141300" ht="12.75" customHeight="1" x14ac:dyDescent="0.2"/>
    <row r="141301" ht="12.75" customHeight="1" x14ac:dyDescent="0.2"/>
    <row r="141302" ht="12.75" customHeight="1" x14ac:dyDescent="0.2"/>
    <row r="141303" ht="12.75" customHeight="1" x14ac:dyDescent="0.2"/>
    <row r="141304" ht="12.75" customHeight="1" x14ac:dyDescent="0.2"/>
    <row r="141305" ht="12.75" customHeight="1" x14ac:dyDescent="0.2"/>
    <row r="141306" ht="12.75" customHeight="1" x14ac:dyDescent="0.2"/>
    <row r="141307" ht="12.75" customHeight="1" x14ac:dyDescent="0.2"/>
    <row r="141308" ht="12.75" customHeight="1" x14ac:dyDescent="0.2"/>
    <row r="141309" ht="12.75" customHeight="1" x14ac:dyDescent="0.2"/>
    <row r="141310" ht="12.75" customHeight="1" x14ac:dyDescent="0.2"/>
    <row r="141311" ht="12.75" customHeight="1" x14ac:dyDescent="0.2"/>
    <row r="141312" ht="12.75" customHeight="1" x14ac:dyDescent="0.2"/>
    <row r="141313" ht="12.75" customHeight="1" x14ac:dyDescent="0.2"/>
    <row r="141314" ht="12.75" customHeight="1" x14ac:dyDescent="0.2"/>
    <row r="141315" ht="12.75" customHeight="1" x14ac:dyDescent="0.2"/>
    <row r="141316" ht="12.75" customHeight="1" x14ac:dyDescent="0.2"/>
    <row r="141317" ht="12.75" customHeight="1" x14ac:dyDescent="0.2"/>
    <row r="141318" ht="12.75" customHeight="1" x14ac:dyDescent="0.2"/>
    <row r="141319" ht="12.75" customHeight="1" x14ac:dyDescent="0.2"/>
    <row r="141320" ht="12.75" customHeight="1" x14ac:dyDescent="0.2"/>
    <row r="141321" ht="12.75" customHeight="1" x14ac:dyDescent="0.2"/>
    <row r="141322" ht="12.75" customHeight="1" x14ac:dyDescent="0.2"/>
    <row r="141323" ht="12.75" customHeight="1" x14ac:dyDescent="0.2"/>
    <row r="141324" ht="12.75" customHeight="1" x14ac:dyDescent="0.2"/>
    <row r="141325" ht="12.75" customHeight="1" x14ac:dyDescent="0.2"/>
    <row r="141326" ht="12.75" customHeight="1" x14ac:dyDescent="0.2"/>
    <row r="141327" ht="12.75" customHeight="1" x14ac:dyDescent="0.2"/>
    <row r="141328" ht="12.75" customHeight="1" x14ac:dyDescent="0.2"/>
    <row r="141329" ht="12.75" customHeight="1" x14ac:dyDescent="0.2"/>
    <row r="141330" ht="12.75" customHeight="1" x14ac:dyDescent="0.2"/>
    <row r="141331" ht="12.75" customHeight="1" x14ac:dyDescent="0.2"/>
    <row r="141332" ht="12.75" customHeight="1" x14ac:dyDescent="0.2"/>
    <row r="141333" ht="12.75" customHeight="1" x14ac:dyDescent="0.2"/>
    <row r="141334" ht="12.75" customHeight="1" x14ac:dyDescent="0.2"/>
    <row r="141335" ht="12.75" customHeight="1" x14ac:dyDescent="0.2"/>
    <row r="141336" ht="12.75" customHeight="1" x14ac:dyDescent="0.2"/>
    <row r="141337" ht="12.75" customHeight="1" x14ac:dyDescent="0.2"/>
    <row r="141338" ht="12.75" customHeight="1" x14ac:dyDescent="0.2"/>
    <row r="141339" ht="12.75" customHeight="1" x14ac:dyDescent="0.2"/>
    <row r="141340" ht="12.75" customHeight="1" x14ac:dyDescent="0.2"/>
    <row r="141341" ht="12.75" customHeight="1" x14ac:dyDescent="0.2"/>
    <row r="141342" ht="12.75" customHeight="1" x14ac:dyDescent="0.2"/>
    <row r="141343" ht="12.75" customHeight="1" x14ac:dyDescent="0.2"/>
    <row r="141344" ht="12.75" customHeight="1" x14ac:dyDescent="0.2"/>
    <row r="141345" ht="12.75" customHeight="1" x14ac:dyDescent="0.2"/>
    <row r="141346" ht="12.75" customHeight="1" x14ac:dyDescent="0.2"/>
    <row r="141347" ht="12.75" customHeight="1" x14ac:dyDescent="0.2"/>
    <row r="141348" ht="12.75" customHeight="1" x14ac:dyDescent="0.2"/>
    <row r="141349" ht="12.75" customHeight="1" x14ac:dyDescent="0.2"/>
    <row r="141350" ht="12.75" customHeight="1" x14ac:dyDescent="0.2"/>
    <row r="141351" ht="12.75" customHeight="1" x14ac:dyDescent="0.2"/>
    <row r="141352" ht="12.75" customHeight="1" x14ac:dyDescent="0.2"/>
    <row r="141353" ht="12.75" customHeight="1" x14ac:dyDescent="0.2"/>
    <row r="141354" ht="12.75" customHeight="1" x14ac:dyDescent="0.2"/>
    <row r="141355" ht="12.75" customHeight="1" x14ac:dyDescent="0.2"/>
    <row r="141356" ht="12.75" customHeight="1" x14ac:dyDescent="0.2"/>
    <row r="141357" ht="12.75" customHeight="1" x14ac:dyDescent="0.2"/>
    <row r="141358" ht="12.75" customHeight="1" x14ac:dyDescent="0.2"/>
    <row r="141359" ht="12.75" customHeight="1" x14ac:dyDescent="0.2"/>
    <row r="141360" ht="12.75" customHeight="1" x14ac:dyDescent="0.2"/>
    <row r="141361" ht="12.75" customHeight="1" x14ac:dyDescent="0.2"/>
    <row r="141362" ht="12.75" customHeight="1" x14ac:dyDescent="0.2"/>
    <row r="141363" ht="12.75" customHeight="1" x14ac:dyDescent="0.2"/>
    <row r="141364" ht="12.75" customHeight="1" x14ac:dyDescent="0.2"/>
    <row r="141365" ht="12.75" customHeight="1" x14ac:dyDescent="0.2"/>
    <row r="141366" ht="12.75" customHeight="1" x14ac:dyDescent="0.2"/>
    <row r="141367" ht="12.75" customHeight="1" x14ac:dyDescent="0.2"/>
    <row r="141368" ht="12.75" customHeight="1" x14ac:dyDescent="0.2"/>
    <row r="141369" ht="12.75" customHeight="1" x14ac:dyDescent="0.2"/>
    <row r="141370" ht="12.75" customHeight="1" x14ac:dyDescent="0.2"/>
    <row r="141371" ht="12.75" customHeight="1" x14ac:dyDescent="0.2"/>
    <row r="141372" ht="12.75" customHeight="1" x14ac:dyDescent="0.2"/>
    <row r="141373" ht="12.75" customHeight="1" x14ac:dyDescent="0.2"/>
    <row r="141374" ht="12.75" customHeight="1" x14ac:dyDescent="0.2"/>
    <row r="141375" ht="12.75" customHeight="1" x14ac:dyDescent="0.2"/>
    <row r="141376" ht="12.75" customHeight="1" x14ac:dyDescent="0.2"/>
    <row r="141377" ht="12.75" customHeight="1" x14ac:dyDescent="0.2"/>
    <row r="141378" ht="12.75" customHeight="1" x14ac:dyDescent="0.2"/>
    <row r="141379" ht="12.75" customHeight="1" x14ac:dyDescent="0.2"/>
    <row r="141380" ht="12.75" customHeight="1" x14ac:dyDescent="0.2"/>
    <row r="141381" ht="12.75" customHeight="1" x14ac:dyDescent="0.2"/>
    <row r="141382" ht="12.75" customHeight="1" x14ac:dyDescent="0.2"/>
    <row r="141383" ht="12.75" customHeight="1" x14ac:dyDescent="0.2"/>
    <row r="141384" ht="12.75" customHeight="1" x14ac:dyDescent="0.2"/>
    <row r="141385" ht="12.75" customHeight="1" x14ac:dyDescent="0.2"/>
    <row r="141386" ht="12.75" customHeight="1" x14ac:dyDescent="0.2"/>
    <row r="141387" ht="12.75" customHeight="1" x14ac:dyDescent="0.2"/>
    <row r="141388" ht="12.75" customHeight="1" x14ac:dyDescent="0.2"/>
    <row r="141389" ht="12.75" customHeight="1" x14ac:dyDescent="0.2"/>
    <row r="141390" ht="12.75" customHeight="1" x14ac:dyDescent="0.2"/>
    <row r="141391" ht="12.75" customHeight="1" x14ac:dyDescent="0.2"/>
    <row r="141392" ht="12.75" customHeight="1" x14ac:dyDescent="0.2"/>
    <row r="141393" ht="12.75" customHeight="1" x14ac:dyDescent="0.2"/>
    <row r="141394" ht="12.75" customHeight="1" x14ac:dyDescent="0.2"/>
    <row r="141395" ht="12.75" customHeight="1" x14ac:dyDescent="0.2"/>
    <row r="141396" ht="12.75" customHeight="1" x14ac:dyDescent="0.2"/>
    <row r="141397" ht="12.75" customHeight="1" x14ac:dyDescent="0.2"/>
    <row r="141398" ht="12.75" customHeight="1" x14ac:dyDescent="0.2"/>
    <row r="141399" ht="12.75" customHeight="1" x14ac:dyDescent="0.2"/>
    <row r="141400" ht="12.75" customHeight="1" x14ac:dyDescent="0.2"/>
    <row r="141401" ht="12.75" customHeight="1" x14ac:dyDescent="0.2"/>
    <row r="141402" ht="12.75" customHeight="1" x14ac:dyDescent="0.2"/>
    <row r="141403" ht="12.75" customHeight="1" x14ac:dyDescent="0.2"/>
    <row r="141404" ht="12.75" customHeight="1" x14ac:dyDescent="0.2"/>
    <row r="141405" ht="12.75" customHeight="1" x14ac:dyDescent="0.2"/>
    <row r="141406" ht="12.75" customHeight="1" x14ac:dyDescent="0.2"/>
    <row r="141407" ht="12.75" customHeight="1" x14ac:dyDescent="0.2"/>
    <row r="141408" ht="12.75" customHeight="1" x14ac:dyDescent="0.2"/>
    <row r="141409" ht="12.75" customHeight="1" x14ac:dyDescent="0.2"/>
    <row r="141410" ht="12.75" customHeight="1" x14ac:dyDescent="0.2"/>
    <row r="141411" ht="12.75" customHeight="1" x14ac:dyDescent="0.2"/>
    <row r="141412" ht="12.75" customHeight="1" x14ac:dyDescent="0.2"/>
    <row r="141413" ht="12.75" customHeight="1" x14ac:dyDescent="0.2"/>
    <row r="141414" ht="12.75" customHeight="1" x14ac:dyDescent="0.2"/>
    <row r="141415" ht="12.75" customHeight="1" x14ac:dyDescent="0.2"/>
    <row r="141416" ht="12.75" customHeight="1" x14ac:dyDescent="0.2"/>
    <row r="141417" ht="12.75" customHeight="1" x14ac:dyDescent="0.2"/>
    <row r="141418" ht="12.75" customHeight="1" x14ac:dyDescent="0.2"/>
    <row r="141419" ht="12.75" customHeight="1" x14ac:dyDescent="0.2"/>
    <row r="141420" ht="12.75" customHeight="1" x14ac:dyDescent="0.2"/>
    <row r="141421" ht="12.75" customHeight="1" x14ac:dyDescent="0.2"/>
    <row r="141422" ht="12.75" customHeight="1" x14ac:dyDescent="0.2"/>
    <row r="141423" ht="12.75" customHeight="1" x14ac:dyDescent="0.2"/>
    <row r="141424" ht="12.75" customHeight="1" x14ac:dyDescent="0.2"/>
    <row r="141425" ht="12.75" customHeight="1" x14ac:dyDescent="0.2"/>
    <row r="141426" ht="12.75" customHeight="1" x14ac:dyDescent="0.2"/>
    <row r="141427" ht="12.75" customHeight="1" x14ac:dyDescent="0.2"/>
    <row r="141428" ht="12.75" customHeight="1" x14ac:dyDescent="0.2"/>
    <row r="141429" ht="12.75" customHeight="1" x14ac:dyDescent="0.2"/>
    <row r="141430" ht="12.75" customHeight="1" x14ac:dyDescent="0.2"/>
    <row r="141431" ht="12.75" customHeight="1" x14ac:dyDescent="0.2"/>
    <row r="141432" ht="12.75" customHeight="1" x14ac:dyDescent="0.2"/>
    <row r="141433" ht="12.75" customHeight="1" x14ac:dyDescent="0.2"/>
    <row r="141434" ht="12.75" customHeight="1" x14ac:dyDescent="0.2"/>
    <row r="141435" ht="12.75" customHeight="1" x14ac:dyDescent="0.2"/>
    <row r="141436" ht="12.75" customHeight="1" x14ac:dyDescent="0.2"/>
    <row r="141437" ht="12.75" customHeight="1" x14ac:dyDescent="0.2"/>
    <row r="141438" ht="12.75" customHeight="1" x14ac:dyDescent="0.2"/>
    <row r="141439" ht="12.75" customHeight="1" x14ac:dyDescent="0.2"/>
    <row r="141440" ht="12.75" customHeight="1" x14ac:dyDescent="0.2"/>
    <row r="141441" ht="12.75" customHeight="1" x14ac:dyDescent="0.2"/>
    <row r="141442" ht="12.75" customHeight="1" x14ac:dyDescent="0.2"/>
    <row r="141443" ht="12.75" customHeight="1" x14ac:dyDescent="0.2"/>
    <row r="141444" ht="12.75" customHeight="1" x14ac:dyDescent="0.2"/>
    <row r="141445" ht="12.75" customHeight="1" x14ac:dyDescent="0.2"/>
    <row r="141446" ht="12.75" customHeight="1" x14ac:dyDescent="0.2"/>
    <row r="141447" ht="12.75" customHeight="1" x14ac:dyDescent="0.2"/>
    <row r="141448" ht="12.75" customHeight="1" x14ac:dyDescent="0.2"/>
    <row r="141449" ht="12.75" customHeight="1" x14ac:dyDescent="0.2"/>
    <row r="141450" ht="12.75" customHeight="1" x14ac:dyDescent="0.2"/>
    <row r="141451" ht="12.75" customHeight="1" x14ac:dyDescent="0.2"/>
    <row r="141452" ht="12.75" customHeight="1" x14ac:dyDescent="0.2"/>
    <row r="141453" ht="12.75" customHeight="1" x14ac:dyDescent="0.2"/>
    <row r="141454" ht="12.75" customHeight="1" x14ac:dyDescent="0.2"/>
    <row r="141455" ht="12.75" customHeight="1" x14ac:dyDescent="0.2"/>
    <row r="141456" ht="12.75" customHeight="1" x14ac:dyDescent="0.2"/>
    <row r="141457" ht="12.75" customHeight="1" x14ac:dyDescent="0.2"/>
    <row r="141458" ht="12.75" customHeight="1" x14ac:dyDescent="0.2"/>
    <row r="141459" ht="12.75" customHeight="1" x14ac:dyDescent="0.2"/>
    <row r="141460" ht="12.75" customHeight="1" x14ac:dyDescent="0.2"/>
    <row r="141461" ht="12.75" customHeight="1" x14ac:dyDescent="0.2"/>
    <row r="141462" ht="12.75" customHeight="1" x14ac:dyDescent="0.2"/>
    <row r="141463" ht="12.75" customHeight="1" x14ac:dyDescent="0.2"/>
    <row r="141464" ht="12.75" customHeight="1" x14ac:dyDescent="0.2"/>
    <row r="141465" ht="12.75" customHeight="1" x14ac:dyDescent="0.2"/>
    <row r="141466" ht="12.75" customHeight="1" x14ac:dyDescent="0.2"/>
    <row r="141467" ht="12.75" customHeight="1" x14ac:dyDescent="0.2"/>
    <row r="141468" ht="12.75" customHeight="1" x14ac:dyDescent="0.2"/>
    <row r="141469" ht="12.75" customHeight="1" x14ac:dyDescent="0.2"/>
    <row r="141470" ht="12.75" customHeight="1" x14ac:dyDescent="0.2"/>
    <row r="141471" ht="12.75" customHeight="1" x14ac:dyDescent="0.2"/>
    <row r="141472" ht="12.75" customHeight="1" x14ac:dyDescent="0.2"/>
    <row r="141473" ht="12.75" customHeight="1" x14ac:dyDescent="0.2"/>
    <row r="141474" ht="12.75" customHeight="1" x14ac:dyDescent="0.2"/>
    <row r="141475" ht="12.75" customHeight="1" x14ac:dyDescent="0.2"/>
    <row r="141476" ht="12.75" customHeight="1" x14ac:dyDescent="0.2"/>
    <row r="141477" ht="12.75" customHeight="1" x14ac:dyDescent="0.2"/>
    <row r="141478" ht="12.75" customHeight="1" x14ac:dyDescent="0.2"/>
    <row r="141479" ht="12.75" customHeight="1" x14ac:dyDescent="0.2"/>
    <row r="141480" ht="12.75" customHeight="1" x14ac:dyDescent="0.2"/>
    <row r="141481" ht="12.75" customHeight="1" x14ac:dyDescent="0.2"/>
    <row r="141482" ht="12.75" customHeight="1" x14ac:dyDescent="0.2"/>
    <row r="141483" ht="12.75" customHeight="1" x14ac:dyDescent="0.2"/>
    <row r="141484" ht="12.75" customHeight="1" x14ac:dyDescent="0.2"/>
    <row r="141485" ht="12.75" customHeight="1" x14ac:dyDescent="0.2"/>
    <row r="141486" ht="12.75" customHeight="1" x14ac:dyDescent="0.2"/>
    <row r="141487" ht="12.75" customHeight="1" x14ac:dyDescent="0.2"/>
    <row r="141488" ht="12.75" customHeight="1" x14ac:dyDescent="0.2"/>
    <row r="141489" ht="12.75" customHeight="1" x14ac:dyDescent="0.2"/>
    <row r="141490" ht="12.75" customHeight="1" x14ac:dyDescent="0.2"/>
    <row r="141491" ht="12.75" customHeight="1" x14ac:dyDescent="0.2"/>
    <row r="141492" ht="12.75" customHeight="1" x14ac:dyDescent="0.2"/>
    <row r="141493" ht="12.75" customHeight="1" x14ac:dyDescent="0.2"/>
    <row r="141494" ht="12.75" customHeight="1" x14ac:dyDescent="0.2"/>
    <row r="141495" ht="12.75" customHeight="1" x14ac:dyDescent="0.2"/>
    <row r="141496" ht="12.75" customHeight="1" x14ac:dyDescent="0.2"/>
    <row r="141497" ht="12.75" customHeight="1" x14ac:dyDescent="0.2"/>
    <row r="141498" ht="12.75" customHeight="1" x14ac:dyDescent="0.2"/>
    <row r="141499" ht="12.75" customHeight="1" x14ac:dyDescent="0.2"/>
    <row r="141500" ht="12.75" customHeight="1" x14ac:dyDescent="0.2"/>
    <row r="141501" ht="12.75" customHeight="1" x14ac:dyDescent="0.2"/>
    <row r="141502" ht="12.75" customHeight="1" x14ac:dyDescent="0.2"/>
    <row r="141503" ht="12.75" customHeight="1" x14ac:dyDescent="0.2"/>
    <row r="141504" ht="12.75" customHeight="1" x14ac:dyDescent="0.2"/>
    <row r="141505" ht="12.75" customHeight="1" x14ac:dyDescent="0.2"/>
    <row r="141506" ht="12.75" customHeight="1" x14ac:dyDescent="0.2"/>
    <row r="141507" ht="12.75" customHeight="1" x14ac:dyDescent="0.2"/>
    <row r="141508" ht="12.75" customHeight="1" x14ac:dyDescent="0.2"/>
    <row r="141509" ht="12.75" customHeight="1" x14ac:dyDescent="0.2"/>
    <row r="141510" ht="12.75" customHeight="1" x14ac:dyDescent="0.2"/>
    <row r="141511" ht="12.75" customHeight="1" x14ac:dyDescent="0.2"/>
    <row r="141512" ht="12.75" customHeight="1" x14ac:dyDescent="0.2"/>
    <row r="141513" ht="12.75" customHeight="1" x14ac:dyDescent="0.2"/>
    <row r="141514" ht="12.75" customHeight="1" x14ac:dyDescent="0.2"/>
    <row r="141515" ht="12.75" customHeight="1" x14ac:dyDescent="0.2"/>
    <row r="141516" ht="12.75" customHeight="1" x14ac:dyDescent="0.2"/>
    <row r="141517" ht="12.75" customHeight="1" x14ac:dyDescent="0.2"/>
    <row r="141518" ht="12.75" customHeight="1" x14ac:dyDescent="0.2"/>
    <row r="141519" ht="12.75" customHeight="1" x14ac:dyDescent="0.2"/>
    <row r="141520" ht="12.75" customHeight="1" x14ac:dyDescent="0.2"/>
    <row r="141521" ht="12.75" customHeight="1" x14ac:dyDescent="0.2"/>
    <row r="141522" ht="12.75" customHeight="1" x14ac:dyDescent="0.2"/>
    <row r="141523" ht="12.75" customHeight="1" x14ac:dyDescent="0.2"/>
    <row r="141524" ht="12.75" customHeight="1" x14ac:dyDescent="0.2"/>
    <row r="141525" ht="12.75" customHeight="1" x14ac:dyDescent="0.2"/>
    <row r="141526" ht="12.75" customHeight="1" x14ac:dyDescent="0.2"/>
    <row r="141527" ht="12.75" customHeight="1" x14ac:dyDescent="0.2"/>
    <row r="141528" ht="12.75" customHeight="1" x14ac:dyDescent="0.2"/>
    <row r="141529" ht="12.75" customHeight="1" x14ac:dyDescent="0.2"/>
    <row r="141530" ht="12.75" customHeight="1" x14ac:dyDescent="0.2"/>
    <row r="141531" ht="12.75" customHeight="1" x14ac:dyDescent="0.2"/>
    <row r="141532" ht="12.75" customHeight="1" x14ac:dyDescent="0.2"/>
    <row r="141533" ht="12.75" customHeight="1" x14ac:dyDescent="0.2"/>
    <row r="141534" ht="12.75" customHeight="1" x14ac:dyDescent="0.2"/>
    <row r="141535" ht="12.75" customHeight="1" x14ac:dyDescent="0.2"/>
    <row r="141536" ht="12.75" customHeight="1" x14ac:dyDescent="0.2"/>
    <row r="141537" ht="12.75" customHeight="1" x14ac:dyDescent="0.2"/>
    <row r="141538" ht="12.75" customHeight="1" x14ac:dyDescent="0.2"/>
    <row r="141539" ht="12.75" customHeight="1" x14ac:dyDescent="0.2"/>
    <row r="141540" ht="12.75" customHeight="1" x14ac:dyDescent="0.2"/>
    <row r="141541" ht="12.75" customHeight="1" x14ac:dyDescent="0.2"/>
    <row r="141542" ht="12.75" customHeight="1" x14ac:dyDescent="0.2"/>
    <row r="141543" ht="12.75" customHeight="1" x14ac:dyDescent="0.2"/>
    <row r="141544" ht="12.75" customHeight="1" x14ac:dyDescent="0.2"/>
    <row r="141545" ht="12.75" customHeight="1" x14ac:dyDescent="0.2"/>
    <row r="141546" ht="12.75" customHeight="1" x14ac:dyDescent="0.2"/>
    <row r="141547" ht="12.75" customHeight="1" x14ac:dyDescent="0.2"/>
    <row r="141548" ht="12.75" customHeight="1" x14ac:dyDescent="0.2"/>
    <row r="141549" ht="12.75" customHeight="1" x14ac:dyDescent="0.2"/>
    <row r="141550" ht="12.75" customHeight="1" x14ac:dyDescent="0.2"/>
    <row r="141551" ht="12.75" customHeight="1" x14ac:dyDescent="0.2"/>
    <row r="141552" ht="12.75" customHeight="1" x14ac:dyDescent="0.2"/>
    <row r="141553" ht="12.75" customHeight="1" x14ac:dyDescent="0.2"/>
    <row r="141554" ht="12.75" customHeight="1" x14ac:dyDescent="0.2"/>
    <row r="141555" ht="12.75" customHeight="1" x14ac:dyDescent="0.2"/>
    <row r="141556" ht="12.75" customHeight="1" x14ac:dyDescent="0.2"/>
    <row r="141557" ht="12.75" customHeight="1" x14ac:dyDescent="0.2"/>
    <row r="141558" ht="12.75" customHeight="1" x14ac:dyDescent="0.2"/>
    <row r="141559" ht="12.75" customHeight="1" x14ac:dyDescent="0.2"/>
    <row r="141560" ht="12.75" customHeight="1" x14ac:dyDescent="0.2"/>
    <row r="141561" ht="12.75" customHeight="1" x14ac:dyDescent="0.2"/>
    <row r="141562" ht="12.75" customHeight="1" x14ac:dyDescent="0.2"/>
    <row r="141563" ht="12.75" customHeight="1" x14ac:dyDescent="0.2"/>
    <row r="141564" ht="12.75" customHeight="1" x14ac:dyDescent="0.2"/>
    <row r="141565" ht="12.75" customHeight="1" x14ac:dyDescent="0.2"/>
    <row r="141566" ht="12.75" customHeight="1" x14ac:dyDescent="0.2"/>
    <row r="141567" ht="12.75" customHeight="1" x14ac:dyDescent="0.2"/>
    <row r="141568" ht="12.75" customHeight="1" x14ac:dyDescent="0.2"/>
    <row r="141569" ht="12.75" customHeight="1" x14ac:dyDescent="0.2"/>
    <row r="141570" ht="12.75" customHeight="1" x14ac:dyDescent="0.2"/>
    <row r="141571" ht="12.75" customHeight="1" x14ac:dyDescent="0.2"/>
    <row r="141572" ht="12.75" customHeight="1" x14ac:dyDescent="0.2"/>
    <row r="141573" ht="12.75" customHeight="1" x14ac:dyDescent="0.2"/>
    <row r="141574" ht="12.75" customHeight="1" x14ac:dyDescent="0.2"/>
    <row r="141575" ht="12.75" customHeight="1" x14ac:dyDescent="0.2"/>
    <row r="141576" ht="12.75" customHeight="1" x14ac:dyDescent="0.2"/>
    <row r="141577" ht="12.75" customHeight="1" x14ac:dyDescent="0.2"/>
    <row r="141578" ht="12.75" customHeight="1" x14ac:dyDescent="0.2"/>
    <row r="141579" ht="12.75" customHeight="1" x14ac:dyDescent="0.2"/>
    <row r="141580" ht="12.75" customHeight="1" x14ac:dyDescent="0.2"/>
    <row r="141581" ht="12.75" customHeight="1" x14ac:dyDescent="0.2"/>
    <row r="141582" ht="12.75" customHeight="1" x14ac:dyDescent="0.2"/>
    <row r="141583" ht="12.75" customHeight="1" x14ac:dyDescent="0.2"/>
    <row r="141584" ht="12.75" customHeight="1" x14ac:dyDescent="0.2"/>
    <row r="141585" ht="12.75" customHeight="1" x14ac:dyDescent="0.2"/>
    <row r="141586" ht="12.75" customHeight="1" x14ac:dyDescent="0.2"/>
    <row r="141587" ht="12.75" customHeight="1" x14ac:dyDescent="0.2"/>
    <row r="141588" ht="12.75" customHeight="1" x14ac:dyDescent="0.2"/>
    <row r="141589" ht="12.75" customHeight="1" x14ac:dyDescent="0.2"/>
    <row r="141590" ht="12.75" customHeight="1" x14ac:dyDescent="0.2"/>
    <row r="141591" ht="12.75" customHeight="1" x14ac:dyDescent="0.2"/>
    <row r="141592" ht="12.75" customHeight="1" x14ac:dyDescent="0.2"/>
    <row r="141593" ht="12.75" customHeight="1" x14ac:dyDescent="0.2"/>
    <row r="141594" ht="12.75" customHeight="1" x14ac:dyDescent="0.2"/>
    <row r="141595" ht="12.75" customHeight="1" x14ac:dyDescent="0.2"/>
    <row r="141596" ht="12.75" customHeight="1" x14ac:dyDescent="0.2"/>
    <row r="141597" ht="12.75" customHeight="1" x14ac:dyDescent="0.2"/>
    <row r="141598" ht="12.75" customHeight="1" x14ac:dyDescent="0.2"/>
    <row r="141599" ht="12.75" customHeight="1" x14ac:dyDescent="0.2"/>
    <row r="141600" ht="12.75" customHeight="1" x14ac:dyDescent="0.2"/>
    <row r="141601" ht="12.75" customHeight="1" x14ac:dyDescent="0.2"/>
    <row r="141602" ht="12.75" customHeight="1" x14ac:dyDescent="0.2"/>
    <row r="141603" ht="12.75" customHeight="1" x14ac:dyDescent="0.2"/>
    <row r="141604" ht="12.75" customHeight="1" x14ac:dyDescent="0.2"/>
    <row r="141605" ht="12.75" customHeight="1" x14ac:dyDescent="0.2"/>
    <row r="141606" ht="12.75" customHeight="1" x14ac:dyDescent="0.2"/>
    <row r="141607" ht="12.75" customHeight="1" x14ac:dyDescent="0.2"/>
    <row r="141608" ht="12.75" customHeight="1" x14ac:dyDescent="0.2"/>
    <row r="141609" ht="12.75" customHeight="1" x14ac:dyDescent="0.2"/>
    <row r="141610" ht="12.75" customHeight="1" x14ac:dyDescent="0.2"/>
    <row r="141611" ht="12.75" customHeight="1" x14ac:dyDescent="0.2"/>
    <row r="141612" ht="12.75" customHeight="1" x14ac:dyDescent="0.2"/>
    <row r="141613" ht="12.75" customHeight="1" x14ac:dyDescent="0.2"/>
    <row r="141614" ht="12.75" customHeight="1" x14ac:dyDescent="0.2"/>
    <row r="141615" ht="12.75" customHeight="1" x14ac:dyDescent="0.2"/>
    <row r="141616" ht="12.75" customHeight="1" x14ac:dyDescent="0.2"/>
    <row r="141617" ht="12.75" customHeight="1" x14ac:dyDescent="0.2"/>
    <row r="141618" ht="12.75" customHeight="1" x14ac:dyDescent="0.2"/>
    <row r="141619" ht="12.75" customHeight="1" x14ac:dyDescent="0.2"/>
    <row r="141620" ht="12.75" customHeight="1" x14ac:dyDescent="0.2"/>
    <row r="141621" ht="12.75" customHeight="1" x14ac:dyDescent="0.2"/>
    <row r="141622" ht="12.75" customHeight="1" x14ac:dyDescent="0.2"/>
    <row r="141623" ht="12.75" customHeight="1" x14ac:dyDescent="0.2"/>
    <row r="141624" ht="12.75" customHeight="1" x14ac:dyDescent="0.2"/>
    <row r="141625" ht="12.75" customHeight="1" x14ac:dyDescent="0.2"/>
    <row r="141626" ht="12.75" customHeight="1" x14ac:dyDescent="0.2"/>
    <row r="141627" ht="12.75" customHeight="1" x14ac:dyDescent="0.2"/>
    <row r="141628" ht="12.75" customHeight="1" x14ac:dyDescent="0.2"/>
    <row r="141629" ht="12.75" customHeight="1" x14ac:dyDescent="0.2"/>
    <row r="141630" ht="12.75" customHeight="1" x14ac:dyDescent="0.2"/>
    <row r="141631" ht="12.75" customHeight="1" x14ac:dyDescent="0.2"/>
    <row r="141632" ht="12.75" customHeight="1" x14ac:dyDescent="0.2"/>
    <row r="141633" ht="12.75" customHeight="1" x14ac:dyDescent="0.2"/>
    <row r="141634" ht="12.75" customHeight="1" x14ac:dyDescent="0.2"/>
    <row r="141635" ht="12.75" customHeight="1" x14ac:dyDescent="0.2"/>
    <row r="141636" ht="12.75" customHeight="1" x14ac:dyDescent="0.2"/>
    <row r="141637" ht="12.75" customHeight="1" x14ac:dyDescent="0.2"/>
    <row r="141638" ht="12.75" customHeight="1" x14ac:dyDescent="0.2"/>
    <row r="141639" ht="12.75" customHeight="1" x14ac:dyDescent="0.2"/>
    <row r="141640" ht="12.75" customHeight="1" x14ac:dyDescent="0.2"/>
    <row r="141641" ht="12.75" customHeight="1" x14ac:dyDescent="0.2"/>
    <row r="141642" ht="12.75" customHeight="1" x14ac:dyDescent="0.2"/>
    <row r="141643" ht="12.75" customHeight="1" x14ac:dyDescent="0.2"/>
    <row r="141644" ht="12.75" customHeight="1" x14ac:dyDescent="0.2"/>
    <row r="141645" ht="12.75" customHeight="1" x14ac:dyDescent="0.2"/>
    <row r="141646" ht="12.75" customHeight="1" x14ac:dyDescent="0.2"/>
    <row r="141647" ht="12.75" customHeight="1" x14ac:dyDescent="0.2"/>
    <row r="141648" ht="12.75" customHeight="1" x14ac:dyDescent="0.2"/>
    <row r="141649" ht="12.75" customHeight="1" x14ac:dyDescent="0.2"/>
    <row r="141650" ht="12.75" customHeight="1" x14ac:dyDescent="0.2"/>
    <row r="141651" ht="12.75" customHeight="1" x14ac:dyDescent="0.2"/>
    <row r="141652" ht="12.75" customHeight="1" x14ac:dyDescent="0.2"/>
    <row r="141653" ht="12.75" customHeight="1" x14ac:dyDescent="0.2"/>
    <row r="141654" ht="12.75" customHeight="1" x14ac:dyDescent="0.2"/>
    <row r="141655" ht="12.75" customHeight="1" x14ac:dyDescent="0.2"/>
    <row r="141656" ht="12.75" customHeight="1" x14ac:dyDescent="0.2"/>
    <row r="141657" ht="12.75" customHeight="1" x14ac:dyDescent="0.2"/>
    <row r="141658" ht="12.75" customHeight="1" x14ac:dyDescent="0.2"/>
    <row r="141659" ht="12.75" customHeight="1" x14ac:dyDescent="0.2"/>
    <row r="141660" ht="12.75" customHeight="1" x14ac:dyDescent="0.2"/>
    <row r="141661" ht="12.75" customHeight="1" x14ac:dyDescent="0.2"/>
    <row r="141662" ht="12.75" customHeight="1" x14ac:dyDescent="0.2"/>
    <row r="141663" ht="12.75" customHeight="1" x14ac:dyDescent="0.2"/>
    <row r="141664" ht="12.75" customHeight="1" x14ac:dyDescent="0.2"/>
    <row r="141665" ht="12.75" customHeight="1" x14ac:dyDescent="0.2"/>
    <row r="141666" ht="12.75" customHeight="1" x14ac:dyDescent="0.2"/>
    <row r="141667" ht="12.75" customHeight="1" x14ac:dyDescent="0.2"/>
    <row r="141668" ht="12.75" customHeight="1" x14ac:dyDescent="0.2"/>
    <row r="141669" ht="12.75" customHeight="1" x14ac:dyDescent="0.2"/>
    <row r="141670" ht="12.75" customHeight="1" x14ac:dyDescent="0.2"/>
    <row r="141671" ht="12.75" customHeight="1" x14ac:dyDescent="0.2"/>
    <row r="141672" ht="12.75" customHeight="1" x14ac:dyDescent="0.2"/>
    <row r="141673" ht="12.75" customHeight="1" x14ac:dyDescent="0.2"/>
    <row r="141674" ht="12.75" customHeight="1" x14ac:dyDescent="0.2"/>
    <row r="141675" ht="12.75" customHeight="1" x14ac:dyDescent="0.2"/>
    <row r="141676" ht="12.75" customHeight="1" x14ac:dyDescent="0.2"/>
    <row r="141677" ht="12.75" customHeight="1" x14ac:dyDescent="0.2"/>
    <row r="141678" ht="12.75" customHeight="1" x14ac:dyDescent="0.2"/>
    <row r="141679" ht="12.75" customHeight="1" x14ac:dyDescent="0.2"/>
    <row r="141680" ht="12.75" customHeight="1" x14ac:dyDescent="0.2"/>
    <row r="141681" ht="12.75" customHeight="1" x14ac:dyDescent="0.2"/>
    <row r="141682" ht="12.75" customHeight="1" x14ac:dyDescent="0.2"/>
    <row r="141683" ht="12.75" customHeight="1" x14ac:dyDescent="0.2"/>
    <row r="141684" ht="12.75" customHeight="1" x14ac:dyDescent="0.2"/>
    <row r="141685" ht="12.75" customHeight="1" x14ac:dyDescent="0.2"/>
    <row r="141686" ht="12.75" customHeight="1" x14ac:dyDescent="0.2"/>
    <row r="141687" ht="12.75" customHeight="1" x14ac:dyDescent="0.2"/>
    <row r="141688" ht="12.75" customHeight="1" x14ac:dyDescent="0.2"/>
    <row r="141689" ht="12.75" customHeight="1" x14ac:dyDescent="0.2"/>
    <row r="141690" ht="12.75" customHeight="1" x14ac:dyDescent="0.2"/>
    <row r="141691" ht="12.75" customHeight="1" x14ac:dyDescent="0.2"/>
    <row r="141692" ht="12.75" customHeight="1" x14ac:dyDescent="0.2"/>
    <row r="141693" ht="12.75" customHeight="1" x14ac:dyDescent="0.2"/>
    <row r="141694" ht="12.75" customHeight="1" x14ac:dyDescent="0.2"/>
    <row r="141695" ht="12.75" customHeight="1" x14ac:dyDescent="0.2"/>
    <row r="141696" ht="12.75" customHeight="1" x14ac:dyDescent="0.2"/>
    <row r="141697" ht="12.75" customHeight="1" x14ac:dyDescent="0.2"/>
    <row r="141698" ht="12.75" customHeight="1" x14ac:dyDescent="0.2"/>
    <row r="141699" ht="12.75" customHeight="1" x14ac:dyDescent="0.2"/>
    <row r="141700" ht="12.75" customHeight="1" x14ac:dyDescent="0.2"/>
    <row r="141701" ht="12.75" customHeight="1" x14ac:dyDescent="0.2"/>
    <row r="141702" ht="12.75" customHeight="1" x14ac:dyDescent="0.2"/>
    <row r="141703" ht="12.75" customHeight="1" x14ac:dyDescent="0.2"/>
    <row r="141704" ht="12.75" customHeight="1" x14ac:dyDescent="0.2"/>
    <row r="141705" ht="12.75" customHeight="1" x14ac:dyDescent="0.2"/>
    <row r="141706" ht="12.75" customHeight="1" x14ac:dyDescent="0.2"/>
    <row r="141707" ht="12.75" customHeight="1" x14ac:dyDescent="0.2"/>
    <row r="141708" ht="12.75" customHeight="1" x14ac:dyDescent="0.2"/>
    <row r="141709" ht="12.75" customHeight="1" x14ac:dyDescent="0.2"/>
    <row r="141710" ht="12.75" customHeight="1" x14ac:dyDescent="0.2"/>
    <row r="141711" ht="12.75" customHeight="1" x14ac:dyDescent="0.2"/>
    <row r="141712" ht="12.75" customHeight="1" x14ac:dyDescent="0.2"/>
    <row r="141713" ht="12.75" customHeight="1" x14ac:dyDescent="0.2"/>
    <row r="141714" ht="12.75" customHeight="1" x14ac:dyDescent="0.2"/>
    <row r="141715" ht="12.75" customHeight="1" x14ac:dyDescent="0.2"/>
    <row r="141716" ht="12.75" customHeight="1" x14ac:dyDescent="0.2"/>
    <row r="141717" ht="12.75" customHeight="1" x14ac:dyDescent="0.2"/>
    <row r="141718" ht="12.75" customHeight="1" x14ac:dyDescent="0.2"/>
    <row r="141719" ht="12.75" customHeight="1" x14ac:dyDescent="0.2"/>
    <row r="141720" ht="12.75" customHeight="1" x14ac:dyDescent="0.2"/>
    <row r="141721" ht="12.75" customHeight="1" x14ac:dyDescent="0.2"/>
    <row r="141722" ht="12.75" customHeight="1" x14ac:dyDescent="0.2"/>
    <row r="141723" ht="12.75" customHeight="1" x14ac:dyDescent="0.2"/>
    <row r="141724" ht="12.75" customHeight="1" x14ac:dyDescent="0.2"/>
    <row r="141725" ht="12.75" customHeight="1" x14ac:dyDescent="0.2"/>
    <row r="141726" ht="12.75" customHeight="1" x14ac:dyDescent="0.2"/>
    <row r="141727" ht="12.75" customHeight="1" x14ac:dyDescent="0.2"/>
    <row r="141728" ht="12.75" customHeight="1" x14ac:dyDescent="0.2"/>
    <row r="141729" ht="12.75" customHeight="1" x14ac:dyDescent="0.2"/>
    <row r="141730" ht="12.75" customHeight="1" x14ac:dyDescent="0.2"/>
    <row r="141731" ht="12.75" customHeight="1" x14ac:dyDescent="0.2"/>
    <row r="141732" ht="12.75" customHeight="1" x14ac:dyDescent="0.2"/>
    <row r="141733" ht="12.75" customHeight="1" x14ac:dyDescent="0.2"/>
    <row r="141734" ht="12.75" customHeight="1" x14ac:dyDescent="0.2"/>
    <row r="141735" ht="12.75" customHeight="1" x14ac:dyDescent="0.2"/>
    <row r="141736" ht="12.75" customHeight="1" x14ac:dyDescent="0.2"/>
    <row r="141737" ht="12.75" customHeight="1" x14ac:dyDescent="0.2"/>
    <row r="141738" ht="12.75" customHeight="1" x14ac:dyDescent="0.2"/>
    <row r="141739" ht="12.75" customHeight="1" x14ac:dyDescent="0.2"/>
    <row r="141740" ht="12.75" customHeight="1" x14ac:dyDescent="0.2"/>
    <row r="141741" ht="12.75" customHeight="1" x14ac:dyDescent="0.2"/>
    <row r="141742" ht="12.75" customHeight="1" x14ac:dyDescent="0.2"/>
    <row r="141743" ht="12.75" customHeight="1" x14ac:dyDescent="0.2"/>
    <row r="141744" ht="12.75" customHeight="1" x14ac:dyDescent="0.2"/>
    <row r="141745" ht="12.75" customHeight="1" x14ac:dyDescent="0.2"/>
    <row r="141746" ht="12.75" customHeight="1" x14ac:dyDescent="0.2"/>
    <row r="141747" ht="12.75" customHeight="1" x14ac:dyDescent="0.2"/>
    <row r="141748" ht="12.75" customHeight="1" x14ac:dyDescent="0.2"/>
    <row r="141749" ht="12.75" customHeight="1" x14ac:dyDescent="0.2"/>
    <row r="141750" ht="12.75" customHeight="1" x14ac:dyDescent="0.2"/>
    <row r="141751" ht="12.75" customHeight="1" x14ac:dyDescent="0.2"/>
    <row r="141752" ht="12.75" customHeight="1" x14ac:dyDescent="0.2"/>
    <row r="141753" ht="12.75" customHeight="1" x14ac:dyDescent="0.2"/>
    <row r="141754" ht="12.75" customHeight="1" x14ac:dyDescent="0.2"/>
    <row r="141755" ht="12.75" customHeight="1" x14ac:dyDescent="0.2"/>
    <row r="141756" ht="12.75" customHeight="1" x14ac:dyDescent="0.2"/>
    <row r="141757" ht="12.75" customHeight="1" x14ac:dyDescent="0.2"/>
    <row r="141758" ht="12.75" customHeight="1" x14ac:dyDescent="0.2"/>
    <row r="141759" ht="12.75" customHeight="1" x14ac:dyDescent="0.2"/>
    <row r="141760" ht="12.75" customHeight="1" x14ac:dyDescent="0.2"/>
    <row r="141761" ht="12.75" customHeight="1" x14ac:dyDescent="0.2"/>
    <row r="141762" ht="12.75" customHeight="1" x14ac:dyDescent="0.2"/>
    <row r="141763" ht="12.75" customHeight="1" x14ac:dyDescent="0.2"/>
    <row r="141764" ht="12.75" customHeight="1" x14ac:dyDescent="0.2"/>
    <row r="141765" ht="12.75" customHeight="1" x14ac:dyDescent="0.2"/>
    <row r="141766" ht="12.75" customHeight="1" x14ac:dyDescent="0.2"/>
    <row r="141767" ht="12.75" customHeight="1" x14ac:dyDescent="0.2"/>
    <row r="141768" ht="12.75" customHeight="1" x14ac:dyDescent="0.2"/>
    <row r="141769" ht="12.75" customHeight="1" x14ac:dyDescent="0.2"/>
    <row r="141770" ht="12.75" customHeight="1" x14ac:dyDescent="0.2"/>
    <row r="141771" ht="12.75" customHeight="1" x14ac:dyDescent="0.2"/>
    <row r="141772" ht="12.75" customHeight="1" x14ac:dyDescent="0.2"/>
    <row r="141773" ht="12.75" customHeight="1" x14ac:dyDescent="0.2"/>
    <row r="141774" ht="12.75" customHeight="1" x14ac:dyDescent="0.2"/>
    <row r="141775" ht="12.75" customHeight="1" x14ac:dyDescent="0.2"/>
    <row r="141776" ht="12.75" customHeight="1" x14ac:dyDescent="0.2"/>
    <row r="141777" ht="12.75" customHeight="1" x14ac:dyDescent="0.2"/>
    <row r="141778" ht="12.75" customHeight="1" x14ac:dyDescent="0.2"/>
    <row r="141779" ht="12.75" customHeight="1" x14ac:dyDescent="0.2"/>
    <row r="141780" ht="12.75" customHeight="1" x14ac:dyDescent="0.2"/>
    <row r="141781" ht="12.75" customHeight="1" x14ac:dyDescent="0.2"/>
    <row r="141782" ht="12.75" customHeight="1" x14ac:dyDescent="0.2"/>
    <row r="141783" ht="12.75" customHeight="1" x14ac:dyDescent="0.2"/>
    <row r="141784" ht="12.75" customHeight="1" x14ac:dyDescent="0.2"/>
    <row r="141785" ht="12.75" customHeight="1" x14ac:dyDescent="0.2"/>
    <row r="141786" ht="12.75" customHeight="1" x14ac:dyDescent="0.2"/>
    <row r="141787" ht="12.75" customHeight="1" x14ac:dyDescent="0.2"/>
    <row r="141788" ht="12.75" customHeight="1" x14ac:dyDescent="0.2"/>
    <row r="141789" ht="12.75" customHeight="1" x14ac:dyDescent="0.2"/>
    <row r="141790" ht="12.75" customHeight="1" x14ac:dyDescent="0.2"/>
    <row r="141791" ht="12.75" customHeight="1" x14ac:dyDescent="0.2"/>
    <row r="141792" ht="12.75" customHeight="1" x14ac:dyDescent="0.2"/>
    <row r="141793" ht="12.75" customHeight="1" x14ac:dyDescent="0.2"/>
    <row r="141794" ht="12.75" customHeight="1" x14ac:dyDescent="0.2"/>
    <row r="141795" ht="12.75" customHeight="1" x14ac:dyDescent="0.2"/>
    <row r="141796" ht="12.75" customHeight="1" x14ac:dyDescent="0.2"/>
    <row r="141797" ht="12.75" customHeight="1" x14ac:dyDescent="0.2"/>
    <row r="141798" ht="12.75" customHeight="1" x14ac:dyDescent="0.2"/>
    <row r="141799" ht="12.75" customHeight="1" x14ac:dyDescent="0.2"/>
    <row r="141800" ht="12.75" customHeight="1" x14ac:dyDescent="0.2"/>
    <row r="141801" ht="12.75" customHeight="1" x14ac:dyDescent="0.2"/>
    <row r="141802" ht="12.75" customHeight="1" x14ac:dyDescent="0.2"/>
    <row r="141803" ht="12.75" customHeight="1" x14ac:dyDescent="0.2"/>
    <row r="141804" ht="12.75" customHeight="1" x14ac:dyDescent="0.2"/>
    <row r="141805" ht="12.75" customHeight="1" x14ac:dyDescent="0.2"/>
    <row r="141806" ht="12.75" customHeight="1" x14ac:dyDescent="0.2"/>
    <row r="141807" ht="12.75" customHeight="1" x14ac:dyDescent="0.2"/>
    <row r="141808" ht="12.75" customHeight="1" x14ac:dyDescent="0.2"/>
    <row r="141809" ht="12.75" customHeight="1" x14ac:dyDescent="0.2"/>
    <row r="141810" ht="12.75" customHeight="1" x14ac:dyDescent="0.2"/>
    <row r="141811" ht="12.75" customHeight="1" x14ac:dyDescent="0.2"/>
    <row r="141812" ht="12.75" customHeight="1" x14ac:dyDescent="0.2"/>
    <row r="141813" ht="12.75" customHeight="1" x14ac:dyDescent="0.2"/>
    <row r="141814" ht="12.75" customHeight="1" x14ac:dyDescent="0.2"/>
    <row r="141815" ht="12.75" customHeight="1" x14ac:dyDescent="0.2"/>
    <row r="141816" ht="12.75" customHeight="1" x14ac:dyDescent="0.2"/>
    <row r="141817" ht="12.75" customHeight="1" x14ac:dyDescent="0.2"/>
    <row r="141818" ht="12.75" customHeight="1" x14ac:dyDescent="0.2"/>
    <row r="141819" ht="12.75" customHeight="1" x14ac:dyDescent="0.2"/>
    <row r="141820" ht="12.75" customHeight="1" x14ac:dyDescent="0.2"/>
    <row r="141821" ht="12.75" customHeight="1" x14ac:dyDescent="0.2"/>
    <row r="141822" ht="12.75" customHeight="1" x14ac:dyDescent="0.2"/>
    <row r="141823" ht="12.75" customHeight="1" x14ac:dyDescent="0.2"/>
    <row r="141824" ht="12.75" customHeight="1" x14ac:dyDescent="0.2"/>
    <row r="141825" ht="12.75" customHeight="1" x14ac:dyDescent="0.2"/>
    <row r="141826" ht="12.75" customHeight="1" x14ac:dyDescent="0.2"/>
    <row r="141827" ht="12.75" customHeight="1" x14ac:dyDescent="0.2"/>
    <row r="141828" ht="12.75" customHeight="1" x14ac:dyDescent="0.2"/>
    <row r="141829" ht="12.75" customHeight="1" x14ac:dyDescent="0.2"/>
    <row r="141830" ht="12.75" customHeight="1" x14ac:dyDescent="0.2"/>
    <row r="141831" ht="12.75" customHeight="1" x14ac:dyDescent="0.2"/>
    <row r="141832" ht="12.75" customHeight="1" x14ac:dyDescent="0.2"/>
    <row r="141833" ht="12.75" customHeight="1" x14ac:dyDescent="0.2"/>
    <row r="141834" ht="12.75" customHeight="1" x14ac:dyDescent="0.2"/>
    <row r="141835" ht="12.75" customHeight="1" x14ac:dyDescent="0.2"/>
    <row r="141836" ht="12.75" customHeight="1" x14ac:dyDescent="0.2"/>
    <row r="141837" ht="12.75" customHeight="1" x14ac:dyDescent="0.2"/>
    <row r="141838" ht="12.75" customHeight="1" x14ac:dyDescent="0.2"/>
    <row r="141839" ht="12.75" customHeight="1" x14ac:dyDescent="0.2"/>
    <row r="141840" ht="12.75" customHeight="1" x14ac:dyDescent="0.2"/>
    <row r="141841" ht="12.75" customHeight="1" x14ac:dyDescent="0.2"/>
    <row r="141842" ht="12.75" customHeight="1" x14ac:dyDescent="0.2"/>
    <row r="141843" ht="12.75" customHeight="1" x14ac:dyDescent="0.2"/>
    <row r="141844" ht="12.75" customHeight="1" x14ac:dyDescent="0.2"/>
    <row r="141845" ht="12.75" customHeight="1" x14ac:dyDescent="0.2"/>
    <row r="141846" ht="12.75" customHeight="1" x14ac:dyDescent="0.2"/>
    <row r="141847" ht="12.75" customHeight="1" x14ac:dyDescent="0.2"/>
    <row r="141848" ht="12.75" customHeight="1" x14ac:dyDescent="0.2"/>
    <row r="141849" ht="12.75" customHeight="1" x14ac:dyDescent="0.2"/>
    <row r="141850" ht="12.75" customHeight="1" x14ac:dyDescent="0.2"/>
    <row r="141851" ht="12.75" customHeight="1" x14ac:dyDescent="0.2"/>
    <row r="141852" ht="12.75" customHeight="1" x14ac:dyDescent="0.2"/>
    <row r="141853" ht="12.75" customHeight="1" x14ac:dyDescent="0.2"/>
    <row r="141854" ht="12.75" customHeight="1" x14ac:dyDescent="0.2"/>
    <row r="141855" ht="12.75" customHeight="1" x14ac:dyDescent="0.2"/>
    <row r="141856" ht="12.75" customHeight="1" x14ac:dyDescent="0.2"/>
    <row r="141857" ht="12.75" customHeight="1" x14ac:dyDescent="0.2"/>
    <row r="141858" ht="12.75" customHeight="1" x14ac:dyDescent="0.2"/>
    <row r="141859" ht="12.75" customHeight="1" x14ac:dyDescent="0.2"/>
    <row r="141860" ht="12.75" customHeight="1" x14ac:dyDescent="0.2"/>
    <row r="141861" ht="12.75" customHeight="1" x14ac:dyDescent="0.2"/>
    <row r="141862" ht="12.75" customHeight="1" x14ac:dyDescent="0.2"/>
    <row r="141863" ht="12.75" customHeight="1" x14ac:dyDescent="0.2"/>
    <row r="141864" ht="12.75" customHeight="1" x14ac:dyDescent="0.2"/>
    <row r="141865" ht="12.75" customHeight="1" x14ac:dyDescent="0.2"/>
    <row r="141866" ht="12.75" customHeight="1" x14ac:dyDescent="0.2"/>
    <row r="141867" ht="12.75" customHeight="1" x14ac:dyDescent="0.2"/>
    <row r="141868" ht="12.75" customHeight="1" x14ac:dyDescent="0.2"/>
    <row r="141869" ht="12.75" customHeight="1" x14ac:dyDescent="0.2"/>
    <row r="141870" ht="12.75" customHeight="1" x14ac:dyDescent="0.2"/>
    <row r="141871" ht="12.75" customHeight="1" x14ac:dyDescent="0.2"/>
    <row r="141872" ht="12.75" customHeight="1" x14ac:dyDescent="0.2"/>
    <row r="141873" ht="12.75" customHeight="1" x14ac:dyDescent="0.2"/>
    <row r="141874" ht="12.75" customHeight="1" x14ac:dyDescent="0.2"/>
    <row r="141875" ht="12.75" customHeight="1" x14ac:dyDescent="0.2"/>
    <row r="141876" ht="12.75" customHeight="1" x14ac:dyDescent="0.2"/>
    <row r="141877" ht="12.75" customHeight="1" x14ac:dyDescent="0.2"/>
    <row r="141878" ht="12.75" customHeight="1" x14ac:dyDescent="0.2"/>
    <row r="141879" ht="12.75" customHeight="1" x14ac:dyDescent="0.2"/>
    <row r="141880" ht="12.75" customHeight="1" x14ac:dyDescent="0.2"/>
    <row r="141881" ht="12.75" customHeight="1" x14ac:dyDescent="0.2"/>
    <row r="141882" ht="12.75" customHeight="1" x14ac:dyDescent="0.2"/>
    <row r="141883" ht="12.75" customHeight="1" x14ac:dyDescent="0.2"/>
    <row r="141884" ht="12.75" customHeight="1" x14ac:dyDescent="0.2"/>
    <row r="141885" ht="12.75" customHeight="1" x14ac:dyDescent="0.2"/>
    <row r="141886" ht="12.75" customHeight="1" x14ac:dyDescent="0.2"/>
    <row r="141887" ht="12.75" customHeight="1" x14ac:dyDescent="0.2"/>
    <row r="141888" ht="12.75" customHeight="1" x14ac:dyDescent="0.2"/>
    <row r="141889" ht="12.75" customHeight="1" x14ac:dyDescent="0.2"/>
    <row r="141890" ht="12.75" customHeight="1" x14ac:dyDescent="0.2"/>
    <row r="141891" ht="12.75" customHeight="1" x14ac:dyDescent="0.2"/>
    <row r="141892" ht="12.75" customHeight="1" x14ac:dyDescent="0.2"/>
    <row r="141893" ht="12.75" customHeight="1" x14ac:dyDescent="0.2"/>
    <row r="141894" ht="12.75" customHeight="1" x14ac:dyDescent="0.2"/>
    <row r="141895" ht="12.75" customHeight="1" x14ac:dyDescent="0.2"/>
    <row r="141896" ht="12.75" customHeight="1" x14ac:dyDescent="0.2"/>
    <row r="141897" ht="12.75" customHeight="1" x14ac:dyDescent="0.2"/>
    <row r="141898" ht="12.75" customHeight="1" x14ac:dyDescent="0.2"/>
    <row r="141899" ht="12.75" customHeight="1" x14ac:dyDescent="0.2"/>
    <row r="141900" ht="12.75" customHeight="1" x14ac:dyDescent="0.2"/>
    <row r="141901" ht="12.75" customHeight="1" x14ac:dyDescent="0.2"/>
    <row r="141902" ht="12.75" customHeight="1" x14ac:dyDescent="0.2"/>
    <row r="141903" ht="12.75" customHeight="1" x14ac:dyDescent="0.2"/>
    <row r="141904" ht="12.75" customHeight="1" x14ac:dyDescent="0.2"/>
    <row r="141905" ht="12.75" customHeight="1" x14ac:dyDescent="0.2"/>
    <row r="141906" ht="12.75" customHeight="1" x14ac:dyDescent="0.2"/>
    <row r="141907" ht="12.75" customHeight="1" x14ac:dyDescent="0.2"/>
    <row r="141908" ht="12.75" customHeight="1" x14ac:dyDescent="0.2"/>
    <row r="141909" ht="12.75" customHeight="1" x14ac:dyDescent="0.2"/>
    <row r="141910" ht="12.75" customHeight="1" x14ac:dyDescent="0.2"/>
    <row r="141911" ht="12.75" customHeight="1" x14ac:dyDescent="0.2"/>
    <row r="141912" ht="12.75" customHeight="1" x14ac:dyDescent="0.2"/>
    <row r="141913" ht="12.75" customHeight="1" x14ac:dyDescent="0.2"/>
    <row r="141914" ht="12.75" customHeight="1" x14ac:dyDescent="0.2"/>
    <row r="141915" ht="12.75" customHeight="1" x14ac:dyDescent="0.2"/>
    <row r="141916" ht="12.75" customHeight="1" x14ac:dyDescent="0.2"/>
    <row r="141917" ht="12.75" customHeight="1" x14ac:dyDescent="0.2"/>
    <row r="141918" ht="12.75" customHeight="1" x14ac:dyDescent="0.2"/>
    <row r="141919" ht="12.75" customHeight="1" x14ac:dyDescent="0.2"/>
    <row r="141920" ht="12.75" customHeight="1" x14ac:dyDescent="0.2"/>
    <row r="141921" ht="12.75" customHeight="1" x14ac:dyDescent="0.2"/>
    <row r="141922" ht="12.75" customHeight="1" x14ac:dyDescent="0.2"/>
    <row r="141923" ht="12.75" customHeight="1" x14ac:dyDescent="0.2"/>
    <row r="141924" ht="12.75" customHeight="1" x14ac:dyDescent="0.2"/>
    <row r="141925" ht="12.75" customHeight="1" x14ac:dyDescent="0.2"/>
    <row r="141926" ht="12.75" customHeight="1" x14ac:dyDescent="0.2"/>
    <row r="141927" ht="12.75" customHeight="1" x14ac:dyDescent="0.2"/>
    <row r="141928" ht="12.75" customHeight="1" x14ac:dyDescent="0.2"/>
    <row r="141929" ht="12.75" customHeight="1" x14ac:dyDescent="0.2"/>
    <row r="141930" ht="12.75" customHeight="1" x14ac:dyDescent="0.2"/>
    <row r="141931" ht="12.75" customHeight="1" x14ac:dyDescent="0.2"/>
    <row r="141932" ht="12.75" customHeight="1" x14ac:dyDescent="0.2"/>
    <row r="141933" ht="12.75" customHeight="1" x14ac:dyDescent="0.2"/>
    <row r="141934" ht="12.75" customHeight="1" x14ac:dyDescent="0.2"/>
    <row r="141935" ht="12.75" customHeight="1" x14ac:dyDescent="0.2"/>
    <row r="141936" ht="12.75" customHeight="1" x14ac:dyDescent="0.2"/>
    <row r="141937" ht="12.75" customHeight="1" x14ac:dyDescent="0.2"/>
    <row r="141938" ht="12.75" customHeight="1" x14ac:dyDescent="0.2"/>
    <row r="141939" ht="12.75" customHeight="1" x14ac:dyDescent="0.2"/>
    <row r="141940" ht="12.75" customHeight="1" x14ac:dyDescent="0.2"/>
    <row r="141941" ht="12.75" customHeight="1" x14ac:dyDescent="0.2"/>
    <row r="141942" ht="12.75" customHeight="1" x14ac:dyDescent="0.2"/>
    <row r="141943" ht="12.75" customHeight="1" x14ac:dyDescent="0.2"/>
    <row r="141944" ht="12.75" customHeight="1" x14ac:dyDescent="0.2"/>
    <row r="141945" ht="12.75" customHeight="1" x14ac:dyDescent="0.2"/>
    <row r="141946" ht="12.75" customHeight="1" x14ac:dyDescent="0.2"/>
    <row r="141947" ht="12.75" customHeight="1" x14ac:dyDescent="0.2"/>
    <row r="141948" ht="12.75" customHeight="1" x14ac:dyDescent="0.2"/>
    <row r="141949" ht="12.75" customHeight="1" x14ac:dyDescent="0.2"/>
    <row r="141950" ht="12.75" customHeight="1" x14ac:dyDescent="0.2"/>
    <row r="141951" ht="12.75" customHeight="1" x14ac:dyDescent="0.2"/>
    <row r="141952" ht="12.75" customHeight="1" x14ac:dyDescent="0.2"/>
    <row r="141953" ht="12.75" customHeight="1" x14ac:dyDescent="0.2"/>
    <row r="141954" ht="12.75" customHeight="1" x14ac:dyDescent="0.2"/>
    <row r="141955" ht="12.75" customHeight="1" x14ac:dyDescent="0.2"/>
    <row r="141956" ht="12.75" customHeight="1" x14ac:dyDescent="0.2"/>
    <row r="141957" ht="12.75" customHeight="1" x14ac:dyDescent="0.2"/>
    <row r="141958" ht="12.75" customHeight="1" x14ac:dyDescent="0.2"/>
    <row r="141959" ht="12.75" customHeight="1" x14ac:dyDescent="0.2"/>
    <row r="141960" ht="12.75" customHeight="1" x14ac:dyDescent="0.2"/>
    <row r="141961" ht="12.75" customHeight="1" x14ac:dyDescent="0.2"/>
    <row r="141962" ht="12.75" customHeight="1" x14ac:dyDescent="0.2"/>
    <row r="141963" ht="12.75" customHeight="1" x14ac:dyDescent="0.2"/>
    <row r="141964" ht="12.75" customHeight="1" x14ac:dyDescent="0.2"/>
    <row r="141965" ht="12.75" customHeight="1" x14ac:dyDescent="0.2"/>
    <row r="141966" ht="12.75" customHeight="1" x14ac:dyDescent="0.2"/>
    <row r="141967" ht="12.75" customHeight="1" x14ac:dyDescent="0.2"/>
    <row r="141968" ht="12.75" customHeight="1" x14ac:dyDescent="0.2"/>
    <row r="141969" ht="12.75" customHeight="1" x14ac:dyDescent="0.2"/>
    <row r="141970" ht="12.75" customHeight="1" x14ac:dyDescent="0.2"/>
    <row r="141971" ht="12.75" customHeight="1" x14ac:dyDescent="0.2"/>
    <row r="141972" ht="12.75" customHeight="1" x14ac:dyDescent="0.2"/>
    <row r="141973" ht="12.75" customHeight="1" x14ac:dyDescent="0.2"/>
    <row r="141974" ht="12.75" customHeight="1" x14ac:dyDescent="0.2"/>
    <row r="141975" ht="12.75" customHeight="1" x14ac:dyDescent="0.2"/>
    <row r="141976" ht="12.75" customHeight="1" x14ac:dyDescent="0.2"/>
    <row r="141977" ht="12.75" customHeight="1" x14ac:dyDescent="0.2"/>
    <row r="141978" ht="12.75" customHeight="1" x14ac:dyDescent="0.2"/>
    <row r="141979" ht="12.75" customHeight="1" x14ac:dyDescent="0.2"/>
    <row r="141980" ht="12.75" customHeight="1" x14ac:dyDescent="0.2"/>
    <row r="141981" ht="12.75" customHeight="1" x14ac:dyDescent="0.2"/>
    <row r="141982" ht="12.75" customHeight="1" x14ac:dyDescent="0.2"/>
    <row r="141983" ht="12.75" customHeight="1" x14ac:dyDescent="0.2"/>
    <row r="141984" ht="12.75" customHeight="1" x14ac:dyDescent="0.2"/>
    <row r="141985" ht="12.75" customHeight="1" x14ac:dyDescent="0.2"/>
    <row r="141986" ht="12.75" customHeight="1" x14ac:dyDescent="0.2"/>
    <row r="141987" ht="12.75" customHeight="1" x14ac:dyDescent="0.2"/>
    <row r="141988" ht="12.75" customHeight="1" x14ac:dyDescent="0.2"/>
    <row r="141989" ht="12.75" customHeight="1" x14ac:dyDescent="0.2"/>
    <row r="141990" ht="12.75" customHeight="1" x14ac:dyDescent="0.2"/>
    <row r="141991" ht="12.75" customHeight="1" x14ac:dyDescent="0.2"/>
    <row r="141992" ht="12.75" customHeight="1" x14ac:dyDescent="0.2"/>
    <row r="141993" ht="12.75" customHeight="1" x14ac:dyDescent="0.2"/>
    <row r="141994" ht="12.75" customHeight="1" x14ac:dyDescent="0.2"/>
    <row r="141995" ht="12.75" customHeight="1" x14ac:dyDescent="0.2"/>
    <row r="141996" ht="12.75" customHeight="1" x14ac:dyDescent="0.2"/>
    <row r="141997" ht="12.75" customHeight="1" x14ac:dyDescent="0.2"/>
    <row r="141998" ht="12.75" customHeight="1" x14ac:dyDescent="0.2"/>
    <row r="141999" ht="12.75" customHeight="1" x14ac:dyDescent="0.2"/>
    <row r="142000" ht="12.75" customHeight="1" x14ac:dyDescent="0.2"/>
    <row r="142001" ht="12.75" customHeight="1" x14ac:dyDescent="0.2"/>
    <row r="142002" ht="12.75" customHeight="1" x14ac:dyDescent="0.2"/>
    <row r="142003" ht="12.75" customHeight="1" x14ac:dyDescent="0.2"/>
    <row r="142004" ht="12.75" customHeight="1" x14ac:dyDescent="0.2"/>
    <row r="142005" ht="12.75" customHeight="1" x14ac:dyDescent="0.2"/>
    <row r="142006" ht="12.75" customHeight="1" x14ac:dyDescent="0.2"/>
    <row r="142007" ht="12.75" customHeight="1" x14ac:dyDescent="0.2"/>
    <row r="142008" ht="12.75" customHeight="1" x14ac:dyDescent="0.2"/>
    <row r="142009" ht="12.75" customHeight="1" x14ac:dyDescent="0.2"/>
    <row r="142010" ht="12.75" customHeight="1" x14ac:dyDescent="0.2"/>
    <row r="142011" ht="12.75" customHeight="1" x14ac:dyDescent="0.2"/>
    <row r="142012" ht="12.75" customHeight="1" x14ac:dyDescent="0.2"/>
    <row r="142013" ht="12.75" customHeight="1" x14ac:dyDescent="0.2"/>
    <row r="142014" ht="12.75" customHeight="1" x14ac:dyDescent="0.2"/>
    <row r="142015" ht="12.75" customHeight="1" x14ac:dyDescent="0.2"/>
    <row r="142016" ht="12.75" customHeight="1" x14ac:dyDescent="0.2"/>
    <row r="142017" ht="12.75" customHeight="1" x14ac:dyDescent="0.2"/>
    <row r="142018" ht="12.75" customHeight="1" x14ac:dyDescent="0.2"/>
    <row r="142019" ht="12.75" customHeight="1" x14ac:dyDescent="0.2"/>
    <row r="142020" ht="12.75" customHeight="1" x14ac:dyDescent="0.2"/>
    <row r="142021" ht="12.75" customHeight="1" x14ac:dyDescent="0.2"/>
    <row r="142022" ht="12.75" customHeight="1" x14ac:dyDescent="0.2"/>
    <row r="142023" ht="12.75" customHeight="1" x14ac:dyDescent="0.2"/>
    <row r="142024" ht="12.75" customHeight="1" x14ac:dyDescent="0.2"/>
    <row r="142025" ht="12.75" customHeight="1" x14ac:dyDescent="0.2"/>
    <row r="142026" ht="12.75" customHeight="1" x14ac:dyDescent="0.2"/>
    <row r="142027" ht="12.75" customHeight="1" x14ac:dyDescent="0.2"/>
    <row r="142028" ht="12.75" customHeight="1" x14ac:dyDescent="0.2"/>
    <row r="142029" ht="12.75" customHeight="1" x14ac:dyDescent="0.2"/>
    <row r="142030" ht="12.75" customHeight="1" x14ac:dyDescent="0.2"/>
    <row r="142031" ht="12.75" customHeight="1" x14ac:dyDescent="0.2"/>
    <row r="142032" ht="12.75" customHeight="1" x14ac:dyDescent="0.2"/>
    <row r="142033" ht="12.75" customHeight="1" x14ac:dyDescent="0.2"/>
    <row r="142034" ht="12.75" customHeight="1" x14ac:dyDescent="0.2"/>
    <row r="142035" ht="12.75" customHeight="1" x14ac:dyDescent="0.2"/>
    <row r="142036" ht="12.75" customHeight="1" x14ac:dyDescent="0.2"/>
    <row r="142037" ht="12.75" customHeight="1" x14ac:dyDescent="0.2"/>
    <row r="142038" ht="12.75" customHeight="1" x14ac:dyDescent="0.2"/>
    <row r="142039" ht="12.75" customHeight="1" x14ac:dyDescent="0.2"/>
    <row r="142040" ht="12.75" customHeight="1" x14ac:dyDescent="0.2"/>
    <row r="142041" ht="12.75" customHeight="1" x14ac:dyDescent="0.2"/>
    <row r="142042" ht="12.75" customHeight="1" x14ac:dyDescent="0.2"/>
    <row r="142043" ht="12.75" customHeight="1" x14ac:dyDescent="0.2"/>
    <row r="142044" ht="12.75" customHeight="1" x14ac:dyDescent="0.2"/>
    <row r="142045" ht="12.75" customHeight="1" x14ac:dyDescent="0.2"/>
    <row r="142046" ht="12.75" customHeight="1" x14ac:dyDescent="0.2"/>
    <row r="142047" ht="12.75" customHeight="1" x14ac:dyDescent="0.2"/>
    <row r="142048" ht="12.75" customHeight="1" x14ac:dyDescent="0.2"/>
    <row r="142049" ht="12.75" customHeight="1" x14ac:dyDescent="0.2"/>
    <row r="142050" ht="12.75" customHeight="1" x14ac:dyDescent="0.2"/>
    <row r="142051" ht="12.75" customHeight="1" x14ac:dyDescent="0.2"/>
    <row r="142052" ht="12.75" customHeight="1" x14ac:dyDescent="0.2"/>
    <row r="142053" ht="12.75" customHeight="1" x14ac:dyDescent="0.2"/>
    <row r="142054" ht="12.75" customHeight="1" x14ac:dyDescent="0.2"/>
    <row r="142055" ht="12.75" customHeight="1" x14ac:dyDescent="0.2"/>
    <row r="142056" ht="12.75" customHeight="1" x14ac:dyDescent="0.2"/>
    <row r="142057" ht="12.75" customHeight="1" x14ac:dyDescent="0.2"/>
    <row r="142058" ht="12.75" customHeight="1" x14ac:dyDescent="0.2"/>
    <row r="142059" ht="12.75" customHeight="1" x14ac:dyDescent="0.2"/>
    <row r="142060" ht="12.75" customHeight="1" x14ac:dyDescent="0.2"/>
    <row r="142061" ht="12.75" customHeight="1" x14ac:dyDescent="0.2"/>
    <row r="142062" ht="12.75" customHeight="1" x14ac:dyDescent="0.2"/>
    <row r="142063" ht="12.75" customHeight="1" x14ac:dyDescent="0.2"/>
    <row r="142064" ht="12.75" customHeight="1" x14ac:dyDescent="0.2"/>
    <row r="142065" ht="12.75" customHeight="1" x14ac:dyDescent="0.2"/>
    <row r="142066" ht="12.75" customHeight="1" x14ac:dyDescent="0.2"/>
    <row r="142067" ht="12.75" customHeight="1" x14ac:dyDescent="0.2"/>
    <row r="142068" ht="12.75" customHeight="1" x14ac:dyDescent="0.2"/>
    <row r="142069" ht="12.75" customHeight="1" x14ac:dyDescent="0.2"/>
    <row r="142070" ht="12.75" customHeight="1" x14ac:dyDescent="0.2"/>
    <row r="142071" ht="12.75" customHeight="1" x14ac:dyDescent="0.2"/>
    <row r="142072" ht="12.75" customHeight="1" x14ac:dyDescent="0.2"/>
    <row r="142073" ht="12.75" customHeight="1" x14ac:dyDescent="0.2"/>
    <row r="142074" ht="12.75" customHeight="1" x14ac:dyDescent="0.2"/>
    <row r="142075" ht="12.75" customHeight="1" x14ac:dyDescent="0.2"/>
    <row r="142076" ht="12.75" customHeight="1" x14ac:dyDescent="0.2"/>
    <row r="142077" ht="12.75" customHeight="1" x14ac:dyDescent="0.2"/>
    <row r="142078" ht="12.75" customHeight="1" x14ac:dyDescent="0.2"/>
    <row r="142079" ht="12.75" customHeight="1" x14ac:dyDescent="0.2"/>
    <row r="142080" ht="12.75" customHeight="1" x14ac:dyDescent="0.2"/>
    <row r="142081" ht="12.75" customHeight="1" x14ac:dyDescent="0.2"/>
    <row r="142082" ht="12.75" customHeight="1" x14ac:dyDescent="0.2"/>
    <row r="142083" ht="12.75" customHeight="1" x14ac:dyDescent="0.2"/>
    <row r="142084" ht="12.75" customHeight="1" x14ac:dyDescent="0.2"/>
    <row r="142085" ht="12.75" customHeight="1" x14ac:dyDescent="0.2"/>
    <row r="142086" ht="12.75" customHeight="1" x14ac:dyDescent="0.2"/>
    <row r="142087" ht="12.75" customHeight="1" x14ac:dyDescent="0.2"/>
    <row r="142088" ht="12.75" customHeight="1" x14ac:dyDescent="0.2"/>
    <row r="142089" ht="12.75" customHeight="1" x14ac:dyDescent="0.2"/>
    <row r="142090" ht="12.75" customHeight="1" x14ac:dyDescent="0.2"/>
    <row r="142091" ht="12.75" customHeight="1" x14ac:dyDescent="0.2"/>
    <row r="142092" ht="12.75" customHeight="1" x14ac:dyDescent="0.2"/>
    <row r="142093" ht="12.75" customHeight="1" x14ac:dyDescent="0.2"/>
    <row r="142094" ht="12.75" customHeight="1" x14ac:dyDescent="0.2"/>
    <row r="142095" ht="12.75" customHeight="1" x14ac:dyDescent="0.2"/>
    <row r="142096" ht="12.75" customHeight="1" x14ac:dyDescent="0.2"/>
    <row r="142097" ht="12.75" customHeight="1" x14ac:dyDescent="0.2"/>
    <row r="142098" ht="12.75" customHeight="1" x14ac:dyDescent="0.2"/>
    <row r="142099" ht="12.75" customHeight="1" x14ac:dyDescent="0.2"/>
    <row r="142100" ht="12.75" customHeight="1" x14ac:dyDescent="0.2"/>
    <row r="142101" ht="12.75" customHeight="1" x14ac:dyDescent="0.2"/>
    <row r="142102" ht="12.75" customHeight="1" x14ac:dyDescent="0.2"/>
    <row r="142103" ht="12.75" customHeight="1" x14ac:dyDescent="0.2"/>
    <row r="142104" ht="12.75" customHeight="1" x14ac:dyDescent="0.2"/>
    <row r="142105" ht="12.75" customHeight="1" x14ac:dyDescent="0.2"/>
    <row r="142106" ht="12.75" customHeight="1" x14ac:dyDescent="0.2"/>
    <row r="142107" ht="12.75" customHeight="1" x14ac:dyDescent="0.2"/>
    <row r="142108" ht="12.75" customHeight="1" x14ac:dyDescent="0.2"/>
    <row r="142109" ht="12.75" customHeight="1" x14ac:dyDescent="0.2"/>
    <row r="142110" ht="12.75" customHeight="1" x14ac:dyDescent="0.2"/>
    <row r="142111" ht="12.75" customHeight="1" x14ac:dyDescent="0.2"/>
    <row r="142112" ht="12.75" customHeight="1" x14ac:dyDescent="0.2"/>
    <row r="142113" ht="12.75" customHeight="1" x14ac:dyDescent="0.2"/>
    <row r="142114" ht="12.75" customHeight="1" x14ac:dyDescent="0.2"/>
    <row r="142115" ht="12.75" customHeight="1" x14ac:dyDescent="0.2"/>
    <row r="142116" ht="12.75" customHeight="1" x14ac:dyDescent="0.2"/>
    <row r="142117" ht="12.75" customHeight="1" x14ac:dyDescent="0.2"/>
    <row r="142118" ht="12.75" customHeight="1" x14ac:dyDescent="0.2"/>
    <row r="142119" ht="12.75" customHeight="1" x14ac:dyDescent="0.2"/>
    <row r="142120" ht="12.75" customHeight="1" x14ac:dyDescent="0.2"/>
    <row r="142121" ht="12.75" customHeight="1" x14ac:dyDescent="0.2"/>
    <row r="142122" ht="12.75" customHeight="1" x14ac:dyDescent="0.2"/>
    <row r="142123" ht="12.75" customHeight="1" x14ac:dyDescent="0.2"/>
    <row r="142124" ht="12.75" customHeight="1" x14ac:dyDescent="0.2"/>
    <row r="142125" ht="12.75" customHeight="1" x14ac:dyDescent="0.2"/>
    <row r="142126" ht="12.75" customHeight="1" x14ac:dyDescent="0.2"/>
    <row r="142127" ht="12.75" customHeight="1" x14ac:dyDescent="0.2"/>
    <row r="142128" ht="12.75" customHeight="1" x14ac:dyDescent="0.2"/>
    <row r="142129" ht="12.75" customHeight="1" x14ac:dyDescent="0.2"/>
    <row r="142130" ht="12.75" customHeight="1" x14ac:dyDescent="0.2"/>
    <row r="142131" ht="12.75" customHeight="1" x14ac:dyDescent="0.2"/>
    <row r="142132" ht="12.75" customHeight="1" x14ac:dyDescent="0.2"/>
    <row r="142133" ht="12.75" customHeight="1" x14ac:dyDescent="0.2"/>
    <row r="142134" ht="12.75" customHeight="1" x14ac:dyDescent="0.2"/>
    <row r="142135" ht="12.75" customHeight="1" x14ac:dyDescent="0.2"/>
    <row r="142136" ht="12.75" customHeight="1" x14ac:dyDescent="0.2"/>
    <row r="142137" ht="12.75" customHeight="1" x14ac:dyDescent="0.2"/>
    <row r="142138" ht="12.75" customHeight="1" x14ac:dyDescent="0.2"/>
    <row r="142139" ht="12.75" customHeight="1" x14ac:dyDescent="0.2"/>
    <row r="142140" ht="12.75" customHeight="1" x14ac:dyDescent="0.2"/>
    <row r="142141" ht="12.75" customHeight="1" x14ac:dyDescent="0.2"/>
    <row r="142142" ht="12.75" customHeight="1" x14ac:dyDescent="0.2"/>
    <row r="142143" ht="12.75" customHeight="1" x14ac:dyDescent="0.2"/>
    <row r="142144" ht="12.75" customHeight="1" x14ac:dyDescent="0.2"/>
    <row r="142145" ht="12.75" customHeight="1" x14ac:dyDescent="0.2"/>
    <row r="142146" ht="12.75" customHeight="1" x14ac:dyDescent="0.2"/>
    <row r="142147" ht="12.75" customHeight="1" x14ac:dyDescent="0.2"/>
    <row r="142148" ht="12.75" customHeight="1" x14ac:dyDescent="0.2"/>
    <row r="142149" ht="12.75" customHeight="1" x14ac:dyDescent="0.2"/>
    <row r="142150" ht="12.75" customHeight="1" x14ac:dyDescent="0.2"/>
    <row r="142151" ht="12.75" customHeight="1" x14ac:dyDescent="0.2"/>
    <row r="142152" ht="12.75" customHeight="1" x14ac:dyDescent="0.2"/>
    <row r="142153" ht="12.75" customHeight="1" x14ac:dyDescent="0.2"/>
    <row r="142154" ht="12.75" customHeight="1" x14ac:dyDescent="0.2"/>
    <row r="142155" ht="12.75" customHeight="1" x14ac:dyDescent="0.2"/>
    <row r="142156" ht="12.75" customHeight="1" x14ac:dyDescent="0.2"/>
    <row r="142157" ht="12.75" customHeight="1" x14ac:dyDescent="0.2"/>
    <row r="142158" ht="12.75" customHeight="1" x14ac:dyDescent="0.2"/>
    <row r="142159" ht="12.75" customHeight="1" x14ac:dyDescent="0.2"/>
    <row r="142160" ht="12.75" customHeight="1" x14ac:dyDescent="0.2"/>
    <row r="142161" ht="12.75" customHeight="1" x14ac:dyDescent="0.2"/>
    <row r="142162" ht="12.75" customHeight="1" x14ac:dyDescent="0.2"/>
    <row r="142163" ht="12.75" customHeight="1" x14ac:dyDescent="0.2"/>
    <row r="142164" ht="12.75" customHeight="1" x14ac:dyDescent="0.2"/>
    <row r="142165" ht="12.75" customHeight="1" x14ac:dyDescent="0.2"/>
    <row r="142166" ht="12.75" customHeight="1" x14ac:dyDescent="0.2"/>
    <row r="142167" ht="12.75" customHeight="1" x14ac:dyDescent="0.2"/>
    <row r="142168" ht="12.75" customHeight="1" x14ac:dyDescent="0.2"/>
    <row r="142169" ht="12.75" customHeight="1" x14ac:dyDescent="0.2"/>
    <row r="142170" ht="12.75" customHeight="1" x14ac:dyDescent="0.2"/>
    <row r="142171" ht="12.75" customHeight="1" x14ac:dyDescent="0.2"/>
    <row r="142172" ht="12.75" customHeight="1" x14ac:dyDescent="0.2"/>
    <row r="142173" ht="12.75" customHeight="1" x14ac:dyDescent="0.2"/>
    <row r="142174" ht="12.75" customHeight="1" x14ac:dyDescent="0.2"/>
    <row r="142175" ht="12.75" customHeight="1" x14ac:dyDescent="0.2"/>
    <row r="142176" ht="12.75" customHeight="1" x14ac:dyDescent="0.2"/>
    <row r="142177" ht="12.75" customHeight="1" x14ac:dyDescent="0.2"/>
    <row r="142178" ht="12.75" customHeight="1" x14ac:dyDescent="0.2"/>
    <row r="142179" ht="12.75" customHeight="1" x14ac:dyDescent="0.2"/>
    <row r="142180" ht="12.75" customHeight="1" x14ac:dyDescent="0.2"/>
    <row r="142181" ht="12.75" customHeight="1" x14ac:dyDescent="0.2"/>
    <row r="142182" ht="12.75" customHeight="1" x14ac:dyDescent="0.2"/>
    <row r="142183" ht="12.75" customHeight="1" x14ac:dyDescent="0.2"/>
    <row r="142184" ht="12.75" customHeight="1" x14ac:dyDescent="0.2"/>
    <row r="142185" ht="12.75" customHeight="1" x14ac:dyDescent="0.2"/>
    <row r="142186" ht="12.75" customHeight="1" x14ac:dyDescent="0.2"/>
    <row r="142187" ht="12.75" customHeight="1" x14ac:dyDescent="0.2"/>
    <row r="142188" ht="12.75" customHeight="1" x14ac:dyDescent="0.2"/>
    <row r="142189" ht="12.75" customHeight="1" x14ac:dyDescent="0.2"/>
    <row r="142190" ht="12.75" customHeight="1" x14ac:dyDescent="0.2"/>
    <row r="142191" ht="12.75" customHeight="1" x14ac:dyDescent="0.2"/>
    <row r="142192" ht="12.75" customHeight="1" x14ac:dyDescent="0.2"/>
    <row r="142193" ht="12.75" customHeight="1" x14ac:dyDescent="0.2"/>
    <row r="142194" ht="12.75" customHeight="1" x14ac:dyDescent="0.2"/>
    <row r="142195" ht="12.75" customHeight="1" x14ac:dyDescent="0.2"/>
    <row r="142196" ht="12.75" customHeight="1" x14ac:dyDescent="0.2"/>
    <row r="142197" ht="12.75" customHeight="1" x14ac:dyDescent="0.2"/>
    <row r="142198" ht="12.75" customHeight="1" x14ac:dyDescent="0.2"/>
    <row r="142199" ht="12.75" customHeight="1" x14ac:dyDescent="0.2"/>
    <row r="142200" ht="12.75" customHeight="1" x14ac:dyDescent="0.2"/>
    <row r="142201" ht="12.75" customHeight="1" x14ac:dyDescent="0.2"/>
    <row r="142202" ht="12.75" customHeight="1" x14ac:dyDescent="0.2"/>
    <row r="142203" ht="12.75" customHeight="1" x14ac:dyDescent="0.2"/>
    <row r="142204" ht="12.75" customHeight="1" x14ac:dyDescent="0.2"/>
    <row r="142205" ht="12.75" customHeight="1" x14ac:dyDescent="0.2"/>
    <row r="142206" ht="12.75" customHeight="1" x14ac:dyDescent="0.2"/>
    <row r="142207" ht="12.75" customHeight="1" x14ac:dyDescent="0.2"/>
    <row r="142208" ht="12.75" customHeight="1" x14ac:dyDescent="0.2"/>
    <row r="142209" ht="12.75" customHeight="1" x14ac:dyDescent="0.2"/>
    <row r="142210" ht="12.75" customHeight="1" x14ac:dyDescent="0.2"/>
    <row r="142211" ht="12.75" customHeight="1" x14ac:dyDescent="0.2"/>
    <row r="142212" ht="12.75" customHeight="1" x14ac:dyDescent="0.2"/>
    <row r="142213" ht="12.75" customHeight="1" x14ac:dyDescent="0.2"/>
    <row r="142214" ht="12.75" customHeight="1" x14ac:dyDescent="0.2"/>
    <row r="142215" ht="12.75" customHeight="1" x14ac:dyDescent="0.2"/>
    <row r="142216" ht="12.75" customHeight="1" x14ac:dyDescent="0.2"/>
    <row r="142217" ht="12.75" customHeight="1" x14ac:dyDescent="0.2"/>
    <row r="142218" ht="12.75" customHeight="1" x14ac:dyDescent="0.2"/>
    <row r="142219" ht="12.75" customHeight="1" x14ac:dyDescent="0.2"/>
    <row r="142220" ht="12.75" customHeight="1" x14ac:dyDescent="0.2"/>
    <row r="142221" ht="12.75" customHeight="1" x14ac:dyDescent="0.2"/>
    <row r="142222" ht="12.75" customHeight="1" x14ac:dyDescent="0.2"/>
    <row r="142223" ht="12.75" customHeight="1" x14ac:dyDescent="0.2"/>
    <row r="142224" ht="12.75" customHeight="1" x14ac:dyDescent="0.2"/>
    <row r="142225" ht="12.75" customHeight="1" x14ac:dyDescent="0.2"/>
    <row r="142226" ht="12.75" customHeight="1" x14ac:dyDescent="0.2"/>
    <row r="142227" ht="12.75" customHeight="1" x14ac:dyDescent="0.2"/>
    <row r="142228" ht="12.75" customHeight="1" x14ac:dyDescent="0.2"/>
    <row r="142229" ht="12.75" customHeight="1" x14ac:dyDescent="0.2"/>
    <row r="142230" ht="12.75" customHeight="1" x14ac:dyDescent="0.2"/>
    <row r="142231" ht="12.75" customHeight="1" x14ac:dyDescent="0.2"/>
    <row r="142232" ht="12.75" customHeight="1" x14ac:dyDescent="0.2"/>
    <row r="142233" ht="12.75" customHeight="1" x14ac:dyDescent="0.2"/>
    <row r="142234" ht="12.75" customHeight="1" x14ac:dyDescent="0.2"/>
    <row r="142235" ht="12.75" customHeight="1" x14ac:dyDescent="0.2"/>
    <row r="142236" ht="12.75" customHeight="1" x14ac:dyDescent="0.2"/>
    <row r="142237" ht="12.75" customHeight="1" x14ac:dyDescent="0.2"/>
    <row r="142238" ht="12.75" customHeight="1" x14ac:dyDescent="0.2"/>
    <row r="142239" ht="12.75" customHeight="1" x14ac:dyDescent="0.2"/>
    <row r="142240" ht="12.75" customHeight="1" x14ac:dyDescent="0.2"/>
    <row r="142241" ht="12.75" customHeight="1" x14ac:dyDescent="0.2"/>
    <row r="142242" ht="12.75" customHeight="1" x14ac:dyDescent="0.2"/>
    <row r="142243" ht="12.75" customHeight="1" x14ac:dyDescent="0.2"/>
    <row r="142244" ht="12.75" customHeight="1" x14ac:dyDescent="0.2"/>
    <row r="142245" ht="12.75" customHeight="1" x14ac:dyDescent="0.2"/>
    <row r="142246" ht="12.75" customHeight="1" x14ac:dyDescent="0.2"/>
    <row r="142247" ht="12.75" customHeight="1" x14ac:dyDescent="0.2"/>
    <row r="142248" ht="12.75" customHeight="1" x14ac:dyDescent="0.2"/>
    <row r="142249" ht="12.75" customHeight="1" x14ac:dyDescent="0.2"/>
    <row r="142250" ht="12.75" customHeight="1" x14ac:dyDescent="0.2"/>
    <row r="142251" ht="12.75" customHeight="1" x14ac:dyDescent="0.2"/>
    <row r="142252" ht="12.75" customHeight="1" x14ac:dyDescent="0.2"/>
    <row r="142253" ht="12.75" customHeight="1" x14ac:dyDescent="0.2"/>
    <row r="142254" ht="12.75" customHeight="1" x14ac:dyDescent="0.2"/>
    <row r="142255" ht="12.75" customHeight="1" x14ac:dyDescent="0.2"/>
    <row r="142256" ht="12.75" customHeight="1" x14ac:dyDescent="0.2"/>
    <row r="142257" ht="12.75" customHeight="1" x14ac:dyDescent="0.2"/>
    <row r="142258" ht="12.75" customHeight="1" x14ac:dyDescent="0.2"/>
    <row r="142259" ht="12.75" customHeight="1" x14ac:dyDescent="0.2"/>
    <row r="142260" ht="12.75" customHeight="1" x14ac:dyDescent="0.2"/>
    <row r="142261" ht="12.75" customHeight="1" x14ac:dyDescent="0.2"/>
    <row r="142262" ht="12.75" customHeight="1" x14ac:dyDescent="0.2"/>
    <row r="142263" ht="12.75" customHeight="1" x14ac:dyDescent="0.2"/>
    <row r="142264" ht="12.75" customHeight="1" x14ac:dyDescent="0.2"/>
    <row r="142265" ht="12.75" customHeight="1" x14ac:dyDescent="0.2"/>
    <row r="142266" ht="12.75" customHeight="1" x14ac:dyDescent="0.2"/>
    <row r="142267" ht="12.75" customHeight="1" x14ac:dyDescent="0.2"/>
    <row r="142268" ht="12.75" customHeight="1" x14ac:dyDescent="0.2"/>
    <row r="142269" ht="12.75" customHeight="1" x14ac:dyDescent="0.2"/>
    <row r="142270" ht="12.75" customHeight="1" x14ac:dyDescent="0.2"/>
    <row r="142271" ht="12.75" customHeight="1" x14ac:dyDescent="0.2"/>
    <row r="142272" ht="12.75" customHeight="1" x14ac:dyDescent="0.2"/>
    <row r="142273" ht="12.75" customHeight="1" x14ac:dyDescent="0.2"/>
    <row r="142274" ht="12.75" customHeight="1" x14ac:dyDescent="0.2"/>
    <row r="142275" ht="12.75" customHeight="1" x14ac:dyDescent="0.2"/>
    <row r="142276" ht="12.75" customHeight="1" x14ac:dyDescent="0.2"/>
    <row r="142277" ht="12.75" customHeight="1" x14ac:dyDescent="0.2"/>
    <row r="142278" ht="12.75" customHeight="1" x14ac:dyDescent="0.2"/>
    <row r="142279" ht="12.75" customHeight="1" x14ac:dyDescent="0.2"/>
    <row r="142280" ht="12.75" customHeight="1" x14ac:dyDescent="0.2"/>
    <row r="142281" ht="12.75" customHeight="1" x14ac:dyDescent="0.2"/>
    <row r="142282" ht="12.75" customHeight="1" x14ac:dyDescent="0.2"/>
    <row r="142283" ht="12.75" customHeight="1" x14ac:dyDescent="0.2"/>
    <row r="142284" ht="12.75" customHeight="1" x14ac:dyDescent="0.2"/>
    <row r="142285" ht="12.75" customHeight="1" x14ac:dyDescent="0.2"/>
    <row r="142286" ht="12.75" customHeight="1" x14ac:dyDescent="0.2"/>
    <row r="142287" ht="12.75" customHeight="1" x14ac:dyDescent="0.2"/>
    <row r="142288" ht="12.75" customHeight="1" x14ac:dyDescent="0.2"/>
    <row r="142289" ht="12.75" customHeight="1" x14ac:dyDescent="0.2"/>
    <row r="142290" ht="12.75" customHeight="1" x14ac:dyDescent="0.2"/>
    <row r="142291" ht="12.75" customHeight="1" x14ac:dyDescent="0.2"/>
    <row r="142292" ht="12.75" customHeight="1" x14ac:dyDescent="0.2"/>
    <row r="142293" ht="12.75" customHeight="1" x14ac:dyDescent="0.2"/>
    <row r="142294" ht="12.75" customHeight="1" x14ac:dyDescent="0.2"/>
    <row r="142295" ht="12.75" customHeight="1" x14ac:dyDescent="0.2"/>
    <row r="142296" ht="12.75" customHeight="1" x14ac:dyDescent="0.2"/>
    <row r="142297" ht="12.75" customHeight="1" x14ac:dyDescent="0.2"/>
    <row r="142298" ht="12.75" customHeight="1" x14ac:dyDescent="0.2"/>
    <row r="142299" ht="12.75" customHeight="1" x14ac:dyDescent="0.2"/>
    <row r="142300" ht="12.75" customHeight="1" x14ac:dyDescent="0.2"/>
    <row r="142301" ht="12.75" customHeight="1" x14ac:dyDescent="0.2"/>
    <row r="142302" ht="12.75" customHeight="1" x14ac:dyDescent="0.2"/>
    <row r="142303" ht="12.75" customHeight="1" x14ac:dyDescent="0.2"/>
    <row r="142304" ht="12.75" customHeight="1" x14ac:dyDescent="0.2"/>
    <row r="142305" ht="12.75" customHeight="1" x14ac:dyDescent="0.2"/>
    <row r="142306" ht="12.75" customHeight="1" x14ac:dyDescent="0.2"/>
    <row r="142307" ht="12.75" customHeight="1" x14ac:dyDescent="0.2"/>
    <row r="142308" ht="12.75" customHeight="1" x14ac:dyDescent="0.2"/>
    <row r="142309" ht="12.75" customHeight="1" x14ac:dyDescent="0.2"/>
    <row r="142310" ht="12.75" customHeight="1" x14ac:dyDescent="0.2"/>
    <row r="142311" ht="12.75" customHeight="1" x14ac:dyDescent="0.2"/>
    <row r="142312" ht="12.75" customHeight="1" x14ac:dyDescent="0.2"/>
    <row r="142313" ht="12.75" customHeight="1" x14ac:dyDescent="0.2"/>
    <row r="142314" ht="12.75" customHeight="1" x14ac:dyDescent="0.2"/>
    <row r="142315" ht="12.75" customHeight="1" x14ac:dyDescent="0.2"/>
    <row r="142316" ht="12.75" customHeight="1" x14ac:dyDescent="0.2"/>
    <row r="142317" ht="12.75" customHeight="1" x14ac:dyDescent="0.2"/>
    <row r="142318" ht="12.75" customHeight="1" x14ac:dyDescent="0.2"/>
    <row r="142319" ht="12.75" customHeight="1" x14ac:dyDescent="0.2"/>
    <row r="142320" ht="12.75" customHeight="1" x14ac:dyDescent="0.2"/>
    <row r="142321" ht="12.75" customHeight="1" x14ac:dyDescent="0.2"/>
    <row r="142322" ht="12.75" customHeight="1" x14ac:dyDescent="0.2"/>
    <row r="142323" ht="12.75" customHeight="1" x14ac:dyDescent="0.2"/>
    <row r="142324" ht="12.75" customHeight="1" x14ac:dyDescent="0.2"/>
    <row r="142325" ht="12.75" customHeight="1" x14ac:dyDescent="0.2"/>
    <row r="142326" ht="12.75" customHeight="1" x14ac:dyDescent="0.2"/>
    <row r="142327" ht="12.75" customHeight="1" x14ac:dyDescent="0.2"/>
    <row r="142328" ht="12.75" customHeight="1" x14ac:dyDescent="0.2"/>
    <row r="142329" ht="12.75" customHeight="1" x14ac:dyDescent="0.2"/>
    <row r="142330" ht="12.75" customHeight="1" x14ac:dyDescent="0.2"/>
    <row r="142331" ht="12.75" customHeight="1" x14ac:dyDescent="0.2"/>
    <row r="142332" ht="12.75" customHeight="1" x14ac:dyDescent="0.2"/>
    <row r="142333" ht="12.75" customHeight="1" x14ac:dyDescent="0.2"/>
    <row r="142334" ht="12.75" customHeight="1" x14ac:dyDescent="0.2"/>
    <row r="142335" ht="12.75" customHeight="1" x14ac:dyDescent="0.2"/>
    <row r="142336" ht="12.75" customHeight="1" x14ac:dyDescent="0.2"/>
    <row r="142337" ht="12.75" customHeight="1" x14ac:dyDescent="0.2"/>
    <row r="142338" ht="12.75" customHeight="1" x14ac:dyDescent="0.2"/>
    <row r="142339" ht="12.75" customHeight="1" x14ac:dyDescent="0.2"/>
    <row r="142340" ht="12.75" customHeight="1" x14ac:dyDescent="0.2"/>
    <row r="142341" ht="12.75" customHeight="1" x14ac:dyDescent="0.2"/>
    <row r="142342" ht="12.75" customHeight="1" x14ac:dyDescent="0.2"/>
    <row r="142343" ht="12.75" customHeight="1" x14ac:dyDescent="0.2"/>
    <row r="142344" ht="12.75" customHeight="1" x14ac:dyDescent="0.2"/>
    <row r="142345" ht="12.75" customHeight="1" x14ac:dyDescent="0.2"/>
    <row r="142346" ht="12.75" customHeight="1" x14ac:dyDescent="0.2"/>
    <row r="142347" ht="12.75" customHeight="1" x14ac:dyDescent="0.2"/>
    <row r="142348" ht="12.75" customHeight="1" x14ac:dyDescent="0.2"/>
    <row r="142349" ht="12.75" customHeight="1" x14ac:dyDescent="0.2"/>
    <row r="142350" ht="12.75" customHeight="1" x14ac:dyDescent="0.2"/>
    <row r="142351" ht="12.75" customHeight="1" x14ac:dyDescent="0.2"/>
    <row r="142352" ht="12.75" customHeight="1" x14ac:dyDescent="0.2"/>
    <row r="142353" ht="12.75" customHeight="1" x14ac:dyDescent="0.2"/>
    <row r="142354" ht="12.75" customHeight="1" x14ac:dyDescent="0.2"/>
    <row r="142355" ht="12.75" customHeight="1" x14ac:dyDescent="0.2"/>
    <row r="142356" ht="12.75" customHeight="1" x14ac:dyDescent="0.2"/>
    <row r="142357" ht="12.75" customHeight="1" x14ac:dyDescent="0.2"/>
    <row r="142358" ht="12.75" customHeight="1" x14ac:dyDescent="0.2"/>
    <row r="142359" ht="12.75" customHeight="1" x14ac:dyDescent="0.2"/>
    <row r="142360" ht="12.75" customHeight="1" x14ac:dyDescent="0.2"/>
    <row r="142361" ht="12.75" customHeight="1" x14ac:dyDescent="0.2"/>
    <row r="142362" ht="12.75" customHeight="1" x14ac:dyDescent="0.2"/>
    <row r="142363" ht="12.75" customHeight="1" x14ac:dyDescent="0.2"/>
    <row r="142364" ht="12.75" customHeight="1" x14ac:dyDescent="0.2"/>
    <row r="142365" ht="12.75" customHeight="1" x14ac:dyDescent="0.2"/>
    <row r="142366" ht="12.75" customHeight="1" x14ac:dyDescent="0.2"/>
    <row r="142367" ht="12.75" customHeight="1" x14ac:dyDescent="0.2"/>
    <row r="142368" ht="12.75" customHeight="1" x14ac:dyDescent="0.2"/>
    <row r="142369" ht="12.75" customHeight="1" x14ac:dyDescent="0.2"/>
    <row r="142370" ht="12.75" customHeight="1" x14ac:dyDescent="0.2"/>
    <row r="142371" ht="12.75" customHeight="1" x14ac:dyDescent="0.2"/>
    <row r="142372" ht="12.75" customHeight="1" x14ac:dyDescent="0.2"/>
    <row r="142373" ht="12.75" customHeight="1" x14ac:dyDescent="0.2"/>
    <row r="142374" ht="12.75" customHeight="1" x14ac:dyDescent="0.2"/>
    <row r="142375" ht="12.75" customHeight="1" x14ac:dyDescent="0.2"/>
    <row r="142376" ht="12.75" customHeight="1" x14ac:dyDescent="0.2"/>
    <row r="142377" ht="12.75" customHeight="1" x14ac:dyDescent="0.2"/>
    <row r="142378" ht="12.75" customHeight="1" x14ac:dyDescent="0.2"/>
    <row r="142379" ht="12.75" customHeight="1" x14ac:dyDescent="0.2"/>
    <row r="142380" ht="12.75" customHeight="1" x14ac:dyDescent="0.2"/>
    <row r="142381" ht="12.75" customHeight="1" x14ac:dyDescent="0.2"/>
    <row r="142382" ht="12.75" customHeight="1" x14ac:dyDescent="0.2"/>
    <row r="142383" ht="12.75" customHeight="1" x14ac:dyDescent="0.2"/>
    <row r="142384" ht="12.75" customHeight="1" x14ac:dyDescent="0.2"/>
    <row r="142385" ht="12.75" customHeight="1" x14ac:dyDescent="0.2"/>
    <row r="142386" ht="12.75" customHeight="1" x14ac:dyDescent="0.2"/>
    <row r="142387" ht="12.75" customHeight="1" x14ac:dyDescent="0.2"/>
    <row r="142388" ht="12.75" customHeight="1" x14ac:dyDescent="0.2"/>
    <row r="142389" ht="12.75" customHeight="1" x14ac:dyDescent="0.2"/>
    <row r="142390" ht="12.75" customHeight="1" x14ac:dyDescent="0.2"/>
    <row r="142391" ht="12.75" customHeight="1" x14ac:dyDescent="0.2"/>
    <row r="142392" ht="12.75" customHeight="1" x14ac:dyDescent="0.2"/>
    <row r="142393" ht="12.75" customHeight="1" x14ac:dyDescent="0.2"/>
    <row r="142394" ht="12.75" customHeight="1" x14ac:dyDescent="0.2"/>
    <row r="142395" ht="12.75" customHeight="1" x14ac:dyDescent="0.2"/>
    <row r="142396" ht="12.75" customHeight="1" x14ac:dyDescent="0.2"/>
    <row r="142397" ht="12.75" customHeight="1" x14ac:dyDescent="0.2"/>
    <row r="142398" ht="12.75" customHeight="1" x14ac:dyDescent="0.2"/>
    <row r="142399" ht="12.75" customHeight="1" x14ac:dyDescent="0.2"/>
    <row r="142400" ht="12.75" customHeight="1" x14ac:dyDescent="0.2"/>
    <row r="142401" ht="12.75" customHeight="1" x14ac:dyDescent="0.2"/>
    <row r="142402" ht="12.75" customHeight="1" x14ac:dyDescent="0.2"/>
    <row r="142403" ht="12.75" customHeight="1" x14ac:dyDescent="0.2"/>
    <row r="142404" ht="12.75" customHeight="1" x14ac:dyDescent="0.2"/>
    <row r="142405" ht="12.75" customHeight="1" x14ac:dyDescent="0.2"/>
    <row r="142406" ht="12.75" customHeight="1" x14ac:dyDescent="0.2"/>
    <row r="142407" ht="12.75" customHeight="1" x14ac:dyDescent="0.2"/>
    <row r="142408" ht="12.75" customHeight="1" x14ac:dyDescent="0.2"/>
    <row r="142409" ht="12.75" customHeight="1" x14ac:dyDescent="0.2"/>
    <row r="142410" ht="12.75" customHeight="1" x14ac:dyDescent="0.2"/>
    <row r="142411" ht="12.75" customHeight="1" x14ac:dyDescent="0.2"/>
    <row r="142412" ht="12.75" customHeight="1" x14ac:dyDescent="0.2"/>
    <row r="142413" ht="12.75" customHeight="1" x14ac:dyDescent="0.2"/>
    <row r="142414" ht="12.75" customHeight="1" x14ac:dyDescent="0.2"/>
    <row r="142415" ht="12.75" customHeight="1" x14ac:dyDescent="0.2"/>
    <row r="142416" ht="12.75" customHeight="1" x14ac:dyDescent="0.2"/>
    <row r="142417" ht="12.75" customHeight="1" x14ac:dyDescent="0.2"/>
    <row r="142418" ht="12.75" customHeight="1" x14ac:dyDescent="0.2"/>
    <row r="142419" ht="12.75" customHeight="1" x14ac:dyDescent="0.2"/>
    <row r="142420" ht="12.75" customHeight="1" x14ac:dyDescent="0.2"/>
    <row r="142421" ht="12.75" customHeight="1" x14ac:dyDescent="0.2"/>
    <row r="142422" ht="12.75" customHeight="1" x14ac:dyDescent="0.2"/>
    <row r="142423" ht="12.75" customHeight="1" x14ac:dyDescent="0.2"/>
    <row r="142424" ht="12.75" customHeight="1" x14ac:dyDescent="0.2"/>
    <row r="142425" ht="12.75" customHeight="1" x14ac:dyDescent="0.2"/>
    <row r="142426" ht="12.75" customHeight="1" x14ac:dyDescent="0.2"/>
    <row r="142427" ht="12.75" customHeight="1" x14ac:dyDescent="0.2"/>
    <row r="142428" ht="12.75" customHeight="1" x14ac:dyDescent="0.2"/>
    <row r="142429" ht="12.75" customHeight="1" x14ac:dyDescent="0.2"/>
    <row r="142430" ht="12.75" customHeight="1" x14ac:dyDescent="0.2"/>
    <row r="142431" ht="12.75" customHeight="1" x14ac:dyDescent="0.2"/>
    <row r="142432" ht="12.75" customHeight="1" x14ac:dyDescent="0.2"/>
    <row r="142433" ht="12.75" customHeight="1" x14ac:dyDescent="0.2"/>
    <row r="142434" ht="12.75" customHeight="1" x14ac:dyDescent="0.2"/>
    <row r="142435" ht="12.75" customHeight="1" x14ac:dyDescent="0.2"/>
    <row r="142436" ht="12.75" customHeight="1" x14ac:dyDescent="0.2"/>
    <row r="142437" ht="12.75" customHeight="1" x14ac:dyDescent="0.2"/>
    <row r="142438" ht="12.75" customHeight="1" x14ac:dyDescent="0.2"/>
    <row r="142439" ht="12.75" customHeight="1" x14ac:dyDescent="0.2"/>
    <row r="142440" ht="12.75" customHeight="1" x14ac:dyDescent="0.2"/>
    <row r="142441" ht="12.75" customHeight="1" x14ac:dyDescent="0.2"/>
    <row r="142442" ht="12.75" customHeight="1" x14ac:dyDescent="0.2"/>
    <row r="142443" ht="12.75" customHeight="1" x14ac:dyDescent="0.2"/>
    <row r="142444" ht="12.75" customHeight="1" x14ac:dyDescent="0.2"/>
    <row r="142445" ht="12.75" customHeight="1" x14ac:dyDescent="0.2"/>
    <row r="142446" ht="12.75" customHeight="1" x14ac:dyDescent="0.2"/>
    <row r="142447" ht="12.75" customHeight="1" x14ac:dyDescent="0.2"/>
    <row r="142448" ht="12.75" customHeight="1" x14ac:dyDescent="0.2"/>
    <row r="142449" ht="12.75" customHeight="1" x14ac:dyDescent="0.2"/>
    <row r="142450" ht="12.75" customHeight="1" x14ac:dyDescent="0.2"/>
    <row r="142451" ht="12.75" customHeight="1" x14ac:dyDescent="0.2"/>
    <row r="142452" ht="12.75" customHeight="1" x14ac:dyDescent="0.2"/>
    <row r="142453" ht="12.75" customHeight="1" x14ac:dyDescent="0.2"/>
    <row r="142454" ht="12.75" customHeight="1" x14ac:dyDescent="0.2"/>
    <row r="142455" ht="12.75" customHeight="1" x14ac:dyDescent="0.2"/>
    <row r="142456" ht="12.75" customHeight="1" x14ac:dyDescent="0.2"/>
    <row r="142457" ht="12.75" customHeight="1" x14ac:dyDescent="0.2"/>
    <row r="142458" ht="12.75" customHeight="1" x14ac:dyDescent="0.2"/>
    <row r="142459" ht="12.75" customHeight="1" x14ac:dyDescent="0.2"/>
    <row r="142460" ht="12.75" customHeight="1" x14ac:dyDescent="0.2"/>
    <row r="142461" ht="12.75" customHeight="1" x14ac:dyDescent="0.2"/>
    <row r="142462" ht="12.75" customHeight="1" x14ac:dyDescent="0.2"/>
    <row r="142463" ht="12.75" customHeight="1" x14ac:dyDescent="0.2"/>
    <row r="142464" ht="12.75" customHeight="1" x14ac:dyDescent="0.2"/>
    <row r="142465" ht="12.75" customHeight="1" x14ac:dyDescent="0.2"/>
    <row r="142466" ht="12.75" customHeight="1" x14ac:dyDescent="0.2"/>
    <row r="142467" ht="12.75" customHeight="1" x14ac:dyDescent="0.2"/>
    <row r="142468" ht="12.75" customHeight="1" x14ac:dyDescent="0.2"/>
    <row r="142469" ht="12.75" customHeight="1" x14ac:dyDescent="0.2"/>
    <row r="142470" ht="12.75" customHeight="1" x14ac:dyDescent="0.2"/>
    <row r="142471" ht="12.75" customHeight="1" x14ac:dyDescent="0.2"/>
    <row r="142472" ht="12.75" customHeight="1" x14ac:dyDescent="0.2"/>
    <row r="142473" ht="12.75" customHeight="1" x14ac:dyDescent="0.2"/>
    <row r="142474" ht="12.75" customHeight="1" x14ac:dyDescent="0.2"/>
    <row r="142475" ht="12.75" customHeight="1" x14ac:dyDescent="0.2"/>
    <row r="142476" ht="12.75" customHeight="1" x14ac:dyDescent="0.2"/>
    <row r="142477" ht="12.75" customHeight="1" x14ac:dyDescent="0.2"/>
    <row r="142478" ht="12.75" customHeight="1" x14ac:dyDescent="0.2"/>
    <row r="142479" ht="12.75" customHeight="1" x14ac:dyDescent="0.2"/>
    <row r="142480" ht="12.75" customHeight="1" x14ac:dyDescent="0.2"/>
    <row r="142481" ht="12.75" customHeight="1" x14ac:dyDescent="0.2"/>
    <row r="142482" ht="12.75" customHeight="1" x14ac:dyDescent="0.2"/>
    <row r="142483" ht="12.75" customHeight="1" x14ac:dyDescent="0.2"/>
    <row r="142484" ht="12.75" customHeight="1" x14ac:dyDescent="0.2"/>
    <row r="142485" ht="12.75" customHeight="1" x14ac:dyDescent="0.2"/>
    <row r="142486" ht="12.75" customHeight="1" x14ac:dyDescent="0.2"/>
    <row r="142487" ht="12.75" customHeight="1" x14ac:dyDescent="0.2"/>
    <row r="142488" ht="12.75" customHeight="1" x14ac:dyDescent="0.2"/>
    <row r="142489" ht="12.75" customHeight="1" x14ac:dyDescent="0.2"/>
    <row r="142490" ht="12.75" customHeight="1" x14ac:dyDescent="0.2"/>
    <row r="142491" ht="12.75" customHeight="1" x14ac:dyDescent="0.2"/>
    <row r="142492" ht="12.75" customHeight="1" x14ac:dyDescent="0.2"/>
    <row r="142493" ht="12.75" customHeight="1" x14ac:dyDescent="0.2"/>
    <row r="142494" ht="12.75" customHeight="1" x14ac:dyDescent="0.2"/>
    <row r="142495" ht="12.75" customHeight="1" x14ac:dyDescent="0.2"/>
    <row r="142496" ht="12.75" customHeight="1" x14ac:dyDescent="0.2"/>
    <row r="142497" ht="12.75" customHeight="1" x14ac:dyDescent="0.2"/>
    <row r="142498" ht="12.75" customHeight="1" x14ac:dyDescent="0.2"/>
    <row r="142499" ht="12.75" customHeight="1" x14ac:dyDescent="0.2"/>
    <row r="142500" ht="12.75" customHeight="1" x14ac:dyDescent="0.2"/>
    <row r="142501" ht="12.75" customHeight="1" x14ac:dyDescent="0.2"/>
    <row r="142502" ht="12.75" customHeight="1" x14ac:dyDescent="0.2"/>
    <row r="142503" ht="12.75" customHeight="1" x14ac:dyDescent="0.2"/>
    <row r="142504" ht="12.75" customHeight="1" x14ac:dyDescent="0.2"/>
    <row r="142505" ht="12.75" customHeight="1" x14ac:dyDescent="0.2"/>
    <row r="142506" ht="12.75" customHeight="1" x14ac:dyDescent="0.2"/>
    <row r="142507" ht="12.75" customHeight="1" x14ac:dyDescent="0.2"/>
    <row r="142508" ht="12.75" customHeight="1" x14ac:dyDescent="0.2"/>
    <row r="142509" ht="12.75" customHeight="1" x14ac:dyDescent="0.2"/>
    <row r="142510" ht="12.75" customHeight="1" x14ac:dyDescent="0.2"/>
    <row r="142511" ht="12.75" customHeight="1" x14ac:dyDescent="0.2"/>
    <row r="142512" ht="12.75" customHeight="1" x14ac:dyDescent="0.2"/>
    <row r="142513" ht="12.75" customHeight="1" x14ac:dyDescent="0.2"/>
    <row r="142514" ht="12.75" customHeight="1" x14ac:dyDescent="0.2"/>
    <row r="142515" ht="12.75" customHeight="1" x14ac:dyDescent="0.2"/>
    <row r="142516" ht="12.75" customHeight="1" x14ac:dyDescent="0.2"/>
    <row r="142517" ht="12.75" customHeight="1" x14ac:dyDescent="0.2"/>
    <row r="142518" ht="12.75" customHeight="1" x14ac:dyDescent="0.2"/>
    <row r="142519" ht="12.75" customHeight="1" x14ac:dyDescent="0.2"/>
    <row r="142520" ht="12.75" customHeight="1" x14ac:dyDescent="0.2"/>
    <row r="142521" ht="12.75" customHeight="1" x14ac:dyDescent="0.2"/>
    <row r="142522" ht="12.75" customHeight="1" x14ac:dyDescent="0.2"/>
    <row r="142523" ht="12.75" customHeight="1" x14ac:dyDescent="0.2"/>
    <row r="142524" ht="12.75" customHeight="1" x14ac:dyDescent="0.2"/>
    <row r="142525" ht="12.75" customHeight="1" x14ac:dyDescent="0.2"/>
    <row r="142526" ht="12.75" customHeight="1" x14ac:dyDescent="0.2"/>
    <row r="142527" ht="12.75" customHeight="1" x14ac:dyDescent="0.2"/>
    <row r="142528" ht="12.75" customHeight="1" x14ac:dyDescent="0.2"/>
    <row r="142529" ht="12.75" customHeight="1" x14ac:dyDescent="0.2"/>
    <row r="142530" ht="12.75" customHeight="1" x14ac:dyDescent="0.2"/>
    <row r="142531" ht="12.75" customHeight="1" x14ac:dyDescent="0.2"/>
    <row r="142532" ht="12.75" customHeight="1" x14ac:dyDescent="0.2"/>
    <row r="142533" ht="12.75" customHeight="1" x14ac:dyDescent="0.2"/>
    <row r="142534" ht="12.75" customHeight="1" x14ac:dyDescent="0.2"/>
    <row r="142535" ht="12.75" customHeight="1" x14ac:dyDescent="0.2"/>
    <row r="142536" ht="12.75" customHeight="1" x14ac:dyDescent="0.2"/>
    <row r="142537" ht="12.75" customHeight="1" x14ac:dyDescent="0.2"/>
    <row r="142538" ht="12.75" customHeight="1" x14ac:dyDescent="0.2"/>
    <row r="142539" ht="12.75" customHeight="1" x14ac:dyDescent="0.2"/>
    <row r="142540" ht="12.75" customHeight="1" x14ac:dyDescent="0.2"/>
    <row r="142541" ht="12.75" customHeight="1" x14ac:dyDescent="0.2"/>
    <row r="142542" ht="12.75" customHeight="1" x14ac:dyDescent="0.2"/>
    <row r="142543" ht="12.75" customHeight="1" x14ac:dyDescent="0.2"/>
    <row r="142544" ht="12.75" customHeight="1" x14ac:dyDescent="0.2"/>
    <row r="142545" ht="12.75" customHeight="1" x14ac:dyDescent="0.2"/>
    <row r="142546" ht="12.75" customHeight="1" x14ac:dyDescent="0.2"/>
    <row r="142547" ht="12.75" customHeight="1" x14ac:dyDescent="0.2"/>
    <row r="142548" ht="12.75" customHeight="1" x14ac:dyDescent="0.2"/>
    <row r="142549" ht="12.75" customHeight="1" x14ac:dyDescent="0.2"/>
    <row r="142550" ht="12.75" customHeight="1" x14ac:dyDescent="0.2"/>
    <row r="142551" ht="12.75" customHeight="1" x14ac:dyDescent="0.2"/>
    <row r="142552" ht="12.75" customHeight="1" x14ac:dyDescent="0.2"/>
    <row r="142553" ht="12.75" customHeight="1" x14ac:dyDescent="0.2"/>
    <row r="142554" ht="12.75" customHeight="1" x14ac:dyDescent="0.2"/>
    <row r="142555" ht="12.75" customHeight="1" x14ac:dyDescent="0.2"/>
    <row r="142556" ht="12.75" customHeight="1" x14ac:dyDescent="0.2"/>
    <row r="142557" ht="12.75" customHeight="1" x14ac:dyDescent="0.2"/>
    <row r="142558" ht="12.75" customHeight="1" x14ac:dyDescent="0.2"/>
    <row r="142559" ht="12.75" customHeight="1" x14ac:dyDescent="0.2"/>
    <row r="142560" ht="12.75" customHeight="1" x14ac:dyDescent="0.2"/>
    <row r="142561" ht="12.75" customHeight="1" x14ac:dyDescent="0.2"/>
    <row r="142562" ht="12.75" customHeight="1" x14ac:dyDescent="0.2"/>
    <row r="142563" ht="12.75" customHeight="1" x14ac:dyDescent="0.2"/>
    <row r="142564" ht="12.75" customHeight="1" x14ac:dyDescent="0.2"/>
    <row r="142565" ht="12.75" customHeight="1" x14ac:dyDescent="0.2"/>
    <row r="142566" ht="12.75" customHeight="1" x14ac:dyDescent="0.2"/>
    <row r="142567" ht="12.75" customHeight="1" x14ac:dyDescent="0.2"/>
    <row r="142568" ht="12.75" customHeight="1" x14ac:dyDescent="0.2"/>
    <row r="142569" ht="12.75" customHeight="1" x14ac:dyDescent="0.2"/>
    <row r="142570" ht="12.75" customHeight="1" x14ac:dyDescent="0.2"/>
    <row r="142571" ht="12.75" customHeight="1" x14ac:dyDescent="0.2"/>
    <row r="142572" ht="12.75" customHeight="1" x14ac:dyDescent="0.2"/>
    <row r="142573" ht="12.75" customHeight="1" x14ac:dyDescent="0.2"/>
    <row r="142574" ht="12.75" customHeight="1" x14ac:dyDescent="0.2"/>
    <row r="142575" ht="12.75" customHeight="1" x14ac:dyDescent="0.2"/>
    <row r="142576" ht="12.75" customHeight="1" x14ac:dyDescent="0.2"/>
    <row r="142577" ht="12.75" customHeight="1" x14ac:dyDescent="0.2"/>
    <row r="142578" ht="12.75" customHeight="1" x14ac:dyDescent="0.2"/>
    <row r="142579" ht="12.75" customHeight="1" x14ac:dyDescent="0.2"/>
    <row r="142580" ht="12.75" customHeight="1" x14ac:dyDescent="0.2"/>
    <row r="142581" ht="12.75" customHeight="1" x14ac:dyDescent="0.2"/>
    <row r="142582" ht="12.75" customHeight="1" x14ac:dyDescent="0.2"/>
    <row r="142583" ht="12.75" customHeight="1" x14ac:dyDescent="0.2"/>
    <row r="142584" ht="12.75" customHeight="1" x14ac:dyDescent="0.2"/>
    <row r="142585" ht="12.75" customHeight="1" x14ac:dyDescent="0.2"/>
    <row r="142586" ht="12.75" customHeight="1" x14ac:dyDescent="0.2"/>
    <row r="142587" ht="12.75" customHeight="1" x14ac:dyDescent="0.2"/>
    <row r="142588" ht="12.75" customHeight="1" x14ac:dyDescent="0.2"/>
    <row r="142589" ht="12.75" customHeight="1" x14ac:dyDescent="0.2"/>
    <row r="142590" ht="12.75" customHeight="1" x14ac:dyDescent="0.2"/>
    <row r="142591" ht="12.75" customHeight="1" x14ac:dyDescent="0.2"/>
    <row r="142592" ht="12.75" customHeight="1" x14ac:dyDescent="0.2"/>
    <row r="142593" ht="12.75" customHeight="1" x14ac:dyDescent="0.2"/>
    <row r="142594" ht="12.75" customHeight="1" x14ac:dyDescent="0.2"/>
    <row r="142595" ht="12.75" customHeight="1" x14ac:dyDescent="0.2"/>
    <row r="142596" ht="12.75" customHeight="1" x14ac:dyDescent="0.2"/>
    <row r="142597" ht="12.75" customHeight="1" x14ac:dyDescent="0.2"/>
    <row r="142598" ht="12.75" customHeight="1" x14ac:dyDescent="0.2"/>
    <row r="142599" ht="12.75" customHeight="1" x14ac:dyDescent="0.2"/>
    <row r="142600" ht="12.75" customHeight="1" x14ac:dyDescent="0.2"/>
    <row r="142601" ht="12.75" customHeight="1" x14ac:dyDescent="0.2"/>
    <row r="142602" ht="12.75" customHeight="1" x14ac:dyDescent="0.2"/>
    <row r="142603" ht="12.75" customHeight="1" x14ac:dyDescent="0.2"/>
    <row r="142604" ht="12.75" customHeight="1" x14ac:dyDescent="0.2"/>
    <row r="142605" ht="12.75" customHeight="1" x14ac:dyDescent="0.2"/>
    <row r="142606" ht="12.75" customHeight="1" x14ac:dyDescent="0.2"/>
    <row r="142607" ht="12.75" customHeight="1" x14ac:dyDescent="0.2"/>
    <row r="142608" ht="12.75" customHeight="1" x14ac:dyDescent="0.2"/>
    <row r="142609" ht="12.75" customHeight="1" x14ac:dyDescent="0.2"/>
    <row r="142610" ht="12.75" customHeight="1" x14ac:dyDescent="0.2"/>
    <row r="142611" ht="12.75" customHeight="1" x14ac:dyDescent="0.2"/>
    <row r="142612" ht="12.75" customHeight="1" x14ac:dyDescent="0.2"/>
    <row r="142613" ht="12.75" customHeight="1" x14ac:dyDescent="0.2"/>
    <row r="142614" ht="12.75" customHeight="1" x14ac:dyDescent="0.2"/>
    <row r="142615" ht="12.75" customHeight="1" x14ac:dyDescent="0.2"/>
    <row r="142616" ht="12.75" customHeight="1" x14ac:dyDescent="0.2"/>
    <row r="142617" ht="12.75" customHeight="1" x14ac:dyDescent="0.2"/>
    <row r="142618" ht="12.75" customHeight="1" x14ac:dyDescent="0.2"/>
    <row r="142619" ht="12.75" customHeight="1" x14ac:dyDescent="0.2"/>
    <row r="142620" ht="12.75" customHeight="1" x14ac:dyDescent="0.2"/>
    <row r="142621" ht="12.75" customHeight="1" x14ac:dyDescent="0.2"/>
    <row r="142622" ht="12.75" customHeight="1" x14ac:dyDescent="0.2"/>
    <row r="142623" ht="12.75" customHeight="1" x14ac:dyDescent="0.2"/>
    <row r="142624" ht="12.75" customHeight="1" x14ac:dyDescent="0.2"/>
    <row r="142625" ht="12.75" customHeight="1" x14ac:dyDescent="0.2"/>
    <row r="142626" ht="12.75" customHeight="1" x14ac:dyDescent="0.2"/>
    <row r="142627" ht="12.75" customHeight="1" x14ac:dyDescent="0.2"/>
    <row r="142628" ht="12.75" customHeight="1" x14ac:dyDescent="0.2"/>
    <row r="142629" ht="12.75" customHeight="1" x14ac:dyDescent="0.2"/>
    <row r="142630" ht="12.75" customHeight="1" x14ac:dyDescent="0.2"/>
    <row r="142631" ht="12.75" customHeight="1" x14ac:dyDescent="0.2"/>
    <row r="142632" ht="12.75" customHeight="1" x14ac:dyDescent="0.2"/>
    <row r="142633" ht="12.75" customHeight="1" x14ac:dyDescent="0.2"/>
    <row r="142634" ht="12.75" customHeight="1" x14ac:dyDescent="0.2"/>
    <row r="142635" ht="12.75" customHeight="1" x14ac:dyDescent="0.2"/>
    <row r="142636" ht="12.75" customHeight="1" x14ac:dyDescent="0.2"/>
    <row r="142637" ht="12.75" customHeight="1" x14ac:dyDescent="0.2"/>
    <row r="142638" ht="12.75" customHeight="1" x14ac:dyDescent="0.2"/>
    <row r="142639" ht="12.75" customHeight="1" x14ac:dyDescent="0.2"/>
    <row r="142640" ht="12.75" customHeight="1" x14ac:dyDescent="0.2"/>
    <row r="142641" ht="12.75" customHeight="1" x14ac:dyDescent="0.2"/>
    <row r="142642" ht="12.75" customHeight="1" x14ac:dyDescent="0.2"/>
    <row r="142643" ht="12.75" customHeight="1" x14ac:dyDescent="0.2"/>
    <row r="142644" ht="12.75" customHeight="1" x14ac:dyDescent="0.2"/>
    <row r="142645" ht="12.75" customHeight="1" x14ac:dyDescent="0.2"/>
    <row r="142646" ht="12.75" customHeight="1" x14ac:dyDescent="0.2"/>
    <row r="142647" ht="12.75" customHeight="1" x14ac:dyDescent="0.2"/>
    <row r="142648" ht="12.75" customHeight="1" x14ac:dyDescent="0.2"/>
    <row r="142649" ht="12.75" customHeight="1" x14ac:dyDescent="0.2"/>
    <row r="142650" ht="12.75" customHeight="1" x14ac:dyDescent="0.2"/>
    <row r="142651" ht="12.75" customHeight="1" x14ac:dyDescent="0.2"/>
    <row r="142652" ht="12.75" customHeight="1" x14ac:dyDescent="0.2"/>
    <row r="142653" ht="12.75" customHeight="1" x14ac:dyDescent="0.2"/>
    <row r="142654" ht="12.75" customHeight="1" x14ac:dyDescent="0.2"/>
    <row r="142655" ht="12.75" customHeight="1" x14ac:dyDescent="0.2"/>
    <row r="142656" ht="12.75" customHeight="1" x14ac:dyDescent="0.2"/>
    <row r="142657" ht="12.75" customHeight="1" x14ac:dyDescent="0.2"/>
    <row r="142658" ht="12.75" customHeight="1" x14ac:dyDescent="0.2"/>
    <row r="142659" ht="12.75" customHeight="1" x14ac:dyDescent="0.2"/>
    <row r="142660" ht="12.75" customHeight="1" x14ac:dyDescent="0.2"/>
    <row r="142661" ht="12.75" customHeight="1" x14ac:dyDescent="0.2"/>
    <row r="142662" ht="12.75" customHeight="1" x14ac:dyDescent="0.2"/>
    <row r="142663" ht="12.75" customHeight="1" x14ac:dyDescent="0.2"/>
    <row r="142664" ht="12.75" customHeight="1" x14ac:dyDescent="0.2"/>
    <row r="142665" ht="12.75" customHeight="1" x14ac:dyDescent="0.2"/>
    <row r="142666" ht="12.75" customHeight="1" x14ac:dyDescent="0.2"/>
    <row r="142667" ht="12.75" customHeight="1" x14ac:dyDescent="0.2"/>
    <row r="142668" ht="12.75" customHeight="1" x14ac:dyDescent="0.2"/>
    <row r="142669" ht="12.75" customHeight="1" x14ac:dyDescent="0.2"/>
    <row r="142670" ht="12.75" customHeight="1" x14ac:dyDescent="0.2"/>
    <row r="142671" ht="12.75" customHeight="1" x14ac:dyDescent="0.2"/>
    <row r="142672" ht="12.75" customHeight="1" x14ac:dyDescent="0.2"/>
    <row r="142673" ht="12.75" customHeight="1" x14ac:dyDescent="0.2"/>
    <row r="142674" ht="12.75" customHeight="1" x14ac:dyDescent="0.2"/>
    <row r="142675" ht="12.75" customHeight="1" x14ac:dyDescent="0.2"/>
    <row r="142676" ht="12.75" customHeight="1" x14ac:dyDescent="0.2"/>
    <row r="142677" ht="12.75" customHeight="1" x14ac:dyDescent="0.2"/>
    <row r="142678" ht="12.75" customHeight="1" x14ac:dyDescent="0.2"/>
    <row r="142679" ht="12.75" customHeight="1" x14ac:dyDescent="0.2"/>
    <row r="142680" ht="12.75" customHeight="1" x14ac:dyDescent="0.2"/>
    <row r="142681" ht="12.75" customHeight="1" x14ac:dyDescent="0.2"/>
    <row r="142682" ht="12.75" customHeight="1" x14ac:dyDescent="0.2"/>
    <row r="142683" ht="12.75" customHeight="1" x14ac:dyDescent="0.2"/>
    <row r="142684" ht="12.75" customHeight="1" x14ac:dyDescent="0.2"/>
    <row r="142685" ht="12.75" customHeight="1" x14ac:dyDescent="0.2"/>
    <row r="142686" ht="12.75" customHeight="1" x14ac:dyDescent="0.2"/>
    <row r="142687" ht="12.75" customHeight="1" x14ac:dyDescent="0.2"/>
    <row r="142688" ht="12.75" customHeight="1" x14ac:dyDescent="0.2"/>
    <row r="142689" ht="12.75" customHeight="1" x14ac:dyDescent="0.2"/>
    <row r="142690" ht="12.75" customHeight="1" x14ac:dyDescent="0.2"/>
    <row r="142691" ht="12.75" customHeight="1" x14ac:dyDescent="0.2"/>
    <row r="142692" ht="12.75" customHeight="1" x14ac:dyDescent="0.2"/>
    <row r="142693" ht="12.75" customHeight="1" x14ac:dyDescent="0.2"/>
    <row r="142694" ht="12.75" customHeight="1" x14ac:dyDescent="0.2"/>
    <row r="142695" ht="12.75" customHeight="1" x14ac:dyDescent="0.2"/>
    <row r="142696" ht="12.75" customHeight="1" x14ac:dyDescent="0.2"/>
    <row r="142697" ht="12.75" customHeight="1" x14ac:dyDescent="0.2"/>
    <row r="142698" ht="12.75" customHeight="1" x14ac:dyDescent="0.2"/>
    <row r="142699" ht="12.75" customHeight="1" x14ac:dyDescent="0.2"/>
    <row r="142700" ht="12.75" customHeight="1" x14ac:dyDescent="0.2"/>
    <row r="142701" ht="12.75" customHeight="1" x14ac:dyDescent="0.2"/>
    <row r="142702" ht="12.75" customHeight="1" x14ac:dyDescent="0.2"/>
    <row r="142703" ht="12.75" customHeight="1" x14ac:dyDescent="0.2"/>
    <row r="142704" ht="12.75" customHeight="1" x14ac:dyDescent="0.2"/>
    <row r="142705" ht="12.75" customHeight="1" x14ac:dyDescent="0.2"/>
    <row r="142706" ht="12.75" customHeight="1" x14ac:dyDescent="0.2"/>
    <row r="142707" ht="12.75" customHeight="1" x14ac:dyDescent="0.2"/>
    <row r="142708" ht="12.75" customHeight="1" x14ac:dyDescent="0.2"/>
    <row r="142709" ht="12.75" customHeight="1" x14ac:dyDescent="0.2"/>
    <row r="142710" ht="12.75" customHeight="1" x14ac:dyDescent="0.2"/>
    <row r="142711" ht="12.75" customHeight="1" x14ac:dyDescent="0.2"/>
    <row r="142712" ht="12.75" customHeight="1" x14ac:dyDescent="0.2"/>
    <row r="142713" ht="12.75" customHeight="1" x14ac:dyDescent="0.2"/>
    <row r="142714" ht="12.75" customHeight="1" x14ac:dyDescent="0.2"/>
    <row r="142715" ht="12.75" customHeight="1" x14ac:dyDescent="0.2"/>
    <row r="142716" ht="12.75" customHeight="1" x14ac:dyDescent="0.2"/>
    <row r="142717" ht="12.75" customHeight="1" x14ac:dyDescent="0.2"/>
    <row r="142718" ht="12.75" customHeight="1" x14ac:dyDescent="0.2"/>
    <row r="142719" ht="12.75" customHeight="1" x14ac:dyDescent="0.2"/>
    <row r="142720" ht="12.75" customHeight="1" x14ac:dyDescent="0.2"/>
    <row r="142721" ht="12.75" customHeight="1" x14ac:dyDescent="0.2"/>
    <row r="142722" ht="12.75" customHeight="1" x14ac:dyDescent="0.2"/>
    <row r="142723" ht="12.75" customHeight="1" x14ac:dyDescent="0.2"/>
    <row r="142724" ht="12.75" customHeight="1" x14ac:dyDescent="0.2"/>
    <row r="142725" ht="12.75" customHeight="1" x14ac:dyDescent="0.2"/>
    <row r="142726" ht="12.75" customHeight="1" x14ac:dyDescent="0.2"/>
    <row r="142727" ht="12.75" customHeight="1" x14ac:dyDescent="0.2"/>
    <row r="142728" ht="12.75" customHeight="1" x14ac:dyDescent="0.2"/>
    <row r="142729" ht="12.75" customHeight="1" x14ac:dyDescent="0.2"/>
    <row r="142730" ht="12.75" customHeight="1" x14ac:dyDescent="0.2"/>
    <row r="142731" ht="12.75" customHeight="1" x14ac:dyDescent="0.2"/>
    <row r="142732" ht="12.75" customHeight="1" x14ac:dyDescent="0.2"/>
    <row r="142733" ht="12.75" customHeight="1" x14ac:dyDescent="0.2"/>
    <row r="142734" ht="12.75" customHeight="1" x14ac:dyDescent="0.2"/>
    <row r="142735" ht="12.75" customHeight="1" x14ac:dyDescent="0.2"/>
    <row r="142736" ht="12.75" customHeight="1" x14ac:dyDescent="0.2"/>
    <row r="142737" ht="12.75" customHeight="1" x14ac:dyDescent="0.2"/>
    <row r="142738" ht="12.75" customHeight="1" x14ac:dyDescent="0.2"/>
    <row r="142739" ht="12.75" customHeight="1" x14ac:dyDescent="0.2"/>
    <row r="142740" ht="12.75" customHeight="1" x14ac:dyDescent="0.2"/>
    <row r="142741" ht="12.75" customHeight="1" x14ac:dyDescent="0.2"/>
    <row r="142742" ht="12.75" customHeight="1" x14ac:dyDescent="0.2"/>
    <row r="142743" ht="12.75" customHeight="1" x14ac:dyDescent="0.2"/>
    <row r="142744" ht="12.75" customHeight="1" x14ac:dyDescent="0.2"/>
    <row r="142745" ht="12.75" customHeight="1" x14ac:dyDescent="0.2"/>
    <row r="142746" ht="12.75" customHeight="1" x14ac:dyDescent="0.2"/>
    <row r="142747" ht="12.75" customHeight="1" x14ac:dyDescent="0.2"/>
    <row r="142748" ht="12.75" customHeight="1" x14ac:dyDescent="0.2"/>
    <row r="142749" ht="12.75" customHeight="1" x14ac:dyDescent="0.2"/>
    <row r="142750" ht="12.75" customHeight="1" x14ac:dyDescent="0.2"/>
    <row r="142751" ht="12.75" customHeight="1" x14ac:dyDescent="0.2"/>
    <row r="142752" ht="12.75" customHeight="1" x14ac:dyDescent="0.2"/>
    <row r="142753" ht="12.75" customHeight="1" x14ac:dyDescent="0.2"/>
    <row r="142754" ht="12.75" customHeight="1" x14ac:dyDescent="0.2"/>
    <row r="142755" ht="12.75" customHeight="1" x14ac:dyDescent="0.2"/>
    <row r="142756" ht="12.75" customHeight="1" x14ac:dyDescent="0.2"/>
    <row r="142757" ht="12.75" customHeight="1" x14ac:dyDescent="0.2"/>
    <row r="142758" ht="12.75" customHeight="1" x14ac:dyDescent="0.2"/>
    <row r="142759" ht="12.75" customHeight="1" x14ac:dyDescent="0.2"/>
    <row r="142760" ht="12.75" customHeight="1" x14ac:dyDescent="0.2"/>
    <row r="142761" ht="12.75" customHeight="1" x14ac:dyDescent="0.2"/>
    <row r="142762" ht="12.75" customHeight="1" x14ac:dyDescent="0.2"/>
    <row r="142763" ht="12.75" customHeight="1" x14ac:dyDescent="0.2"/>
    <row r="142764" ht="12.75" customHeight="1" x14ac:dyDescent="0.2"/>
    <row r="142765" ht="12.75" customHeight="1" x14ac:dyDescent="0.2"/>
    <row r="142766" ht="12.75" customHeight="1" x14ac:dyDescent="0.2"/>
    <row r="142767" ht="12.75" customHeight="1" x14ac:dyDescent="0.2"/>
    <row r="142768" ht="12.75" customHeight="1" x14ac:dyDescent="0.2"/>
    <row r="142769" ht="12.75" customHeight="1" x14ac:dyDescent="0.2"/>
    <row r="142770" ht="12.75" customHeight="1" x14ac:dyDescent="0.2"/>
    <row r="142771" ht="12.75" customHeight="1" x14ac:dyDescent="0.2"/>
    <row r="142772" ht="12.75" customHeight="1" x14ac:dyDescent="0.2"/>
    <row r="142773" ht="12.75" customHeight="1" x14ac:dyDescent="0.2"/>
    <row r="142774" ht="12.75" customHeight="1" x14ac:dyDescent="0.2"/>
    <row r="142775" ht="12.75" customHeight="1" x14ac:dyDescent="0.2"/>
    <row r="142776" ht="12.75" customHeight="1" x14ac:dyDescent="0.2"/>
    <row r="142777" ht="12.75" customHeight="1" x14ac:dyDescent="0.2"/>
    <row r="142778" ht="12.75" customHeight="1" x14ac:dyDescent="0.2"/>
    <row r="142779" ht="12.75" customHeight="1" x14ac:dyDescent="0.2"/>
    <row r="142780" ht="12.75" customHeight="1" x14ac:dyDescent="0.2"/>
    <row r="142781" ht="12.75" customHeight="1" x14ac:dyDescent="0.2"/>
    <row r="142782" ht="12.75" customHeight="1" x14ac:dyDescent="0.2"/>
    <row r="142783" ht="12.75" customHeight="1" x14ac:dyDescent="0.2"/>
    <row r="142784" ht="12.75" customHeight="1" x14ac:dyDescent="0.2"/>
    <row r="142785" ht="12.75" customHeight="1" x14ac:dyDescent="0.2"/>
    <row r="142786" ht="12.75" customHeight="1" x14ac:dyDescent="0.2"/>
    <row r="142787" ht="12.75" customHeight="1" x14ac:dyDescent="0.2"/>
    <row r="142788" ht="12.75" customHeight="1" x14ac:dyDescent="0.2"/>
    <row r="142789" ht="12.75" customHeight="1" x14ac:dyDescent="0.2"/>
    <row r="142790" ht="12.75" customHeight="1" x14ac:dyDescent="0.2"/>
    <row r="142791" ht="12.75" customHeight="1" x14ac:dyDescent="0.2"/>
    <row r="142792" ht="12.75" customHeight="1" x14ac:dyDescent="0.2"/>
    <row r="142793" ht="12.75" customHeight="1" x14ac:dyDescent="0.2"/>
    <row r="142794" ht="12.75" customHeight="1" x14ac:dyDescent="0.2"/>
    <row r="142795" ht="12.75" customHeight="1" x14ac:dyDescent="0.2"/>
    <row r="142796" ht="12.75" customHeight="1" x14ac:dyDescent="0.2"/>
    <row r="142797" ht="12.75" customHeight="1" x14ac:dyDescent="0.2"/>
    <row r="142798" ht="12.75" customHeight="1" x14ac:dyDescent="0.2"/>
    <row r="142799" ht="12.75" customHeight="1" x14ac:dyDescent="0.2"/>
    <row r="142800" ht="12.75" customHeight="1" x14ac:dyDescent="0.2"/>
    <row r="142801" ht="12.75" customHeight="1" x14ac:dyDescent="0.2"/>
    <row r="142802" ht="12.75" customHeight="1" x14ac:dyDescent="0.2"/>
    <row r="142803" ht="12.75" customHeight="1" x14ac:dyDescent="0.2"/>
    <row r="142804" ht="12.75" customHeight="1" x14ac:dyDescent="0.2"/>
    <row r="142805" ht="12.75" customHeight="1" x14ac:dyDescent="0.2"/>
    <row r="142806" ht="12.75" customHeight="1" x14ac:dyDescent="0.2"/>
    <row r="142807" ht="12.75" customHeight="1" x14ac:dyDescent="0.2"/>
    <row r="142808" ht="12.75" customHeight="1" x14ac:dyDescent="0.2"/>
    <row r="142809" ht="12.75" customHeight="1" x14ac:dyDescent="0.2"/>
    <row r="142810" ht="12.75" customHeight="1" x14ac:dyDescent="0.2"/>
    <row r="142811" ht="12.75" customHeight="1" x14ac:dyDescent="0.2"/>
    <row r="142812" ht="12.75" customHeight="1" x14ac:dyDescent="0.2"/>
    <row r="142813" ht="12.75" customHeight="1" x14ac:dyDescent="0.2"/>
    <row r="142814" ht="12.75" customHeight="1" x14ac:dyDescent="0.2"/>
    <row r="142815" ht="12.75" customHeight="1" x14ac:dyDescent="0.2"/>
    <row r="142816" ht="12.75" customHeight="1" x14ac:dyDescent="0.2"/>
    <row r="142817" ht="12.75" customHeight="1" x14ac:dyDescent="0.2"/>
    <row r="142818" ht="12.75" customHeight="1" x14ac:dyDescent="0.2"/>
    <row r="142819" ht="12.75" customHeight="1" x14ac:dyDescent="0.2"/>
    <row r="142820" ht="12.75" customHeight="1" x14ac:dyDescent="0.2"/>
    <row r="142821" ht="12.75" customHeight="1" x14ac:dyDescent="0.2"/>
    <row r="142822" ht="12.75" customHeight="1" x14ac:dyDescent="0.2"/>
    <row r="142823" ht="12.75" customHeight="1" x14ac:dyDescent="0.2"/>
    <row r="142824" ht="12.75" customHeight="1" x14ac:dyDescent="0.2"/>
    <row r="142825" ht="12.75" customHeight="1" x14ac:dyDescent="0.2"/>
    <row r="142826" ht="12.75" customHeight="1" x14ac:dyDescent="0.2"/>
    <row r="142827" ht="12.75" customHeight="1" x14ac:dyDescent="0.2"/>
    <row r="142828" ht="12.75" customHeight="1" x14ac:dyDescent="0.2"/>
    <row r="142829" ht="12.75" customHeight="1" x14ac:dyDescent="0.2"/>
    <row r="142830" ht="12.75" customHeight="1" x14ac:dyDescent="0.2"/>
    <row r="142831" ht="12.75" customHeight="1" x14ac:dyDescent="0.2"/>
    <row r="142832" ht="12.75" customHeight="1" x14ac:dyDescent="0.2"/>
    <row r="142833" ht="12.75" customHeight="1" x14ac:dyDescent="0.2"/>
    <row r="142834" ht="12.75" customHeight="1" x14ac:dyDescent="0.2"/>
    <row r="142835" ht="12.75" customHeight="1" x14ac:dyDescent="0.2"/>
    <row r="142836" ht="12.75" customHeight="1" x14ac:dyDescent="0.2"/>
    <row r="142837" ht="12.75" customHeight="1" x14ac:dyDescent="0.2"/>
    <row r="142838" ht="12.75" customHeight="1" x14ac:dyDescent="0.2"/>
    <row r="142839" ht="12.75" customHeight="1" x14ac:dyDescent="0.2"/>
    <row r="142840" ht="12.75" customHeight="1" x14ac:dyDescent="0.2"/>
    <row r="142841" ht="12.75" customHeight="1" x14ac:dyDescent="0.2"/>
    <row r="142842" ht="12.75" customHeight="1" x14ac:dyDescent="0.2"/>
    <row r="142843" ht="12.75" customHeight="1" x14ac:dyDescent="0.2"/>
    <row r="142844" ht="12.75" customHeight="1" x14ac:dyDescent="0.2"/>
    <row r="142845" ht="12.75" customHeight="1" x14ac:dyDescent="0.2"/>
    <row r="142846" ht="12.75" customHeight="1" x14ac:dyDescent="0.2"/>
    <row r="142847" ht="12.75" customHeight="1" x14ac:dyDescent="0.2"/>
    <row r="142848" ht="12.75" customHeight="1" x14ac:dyDescent="0.2"/>
    <row r="142849" ht="12.75" customHeight="1" x14ac:dyDescent="0.2"/>
    <row r="142850" ht="12.75" customHeight="1" x14ac:dyDescent="0.2"/>
    <row r="142851" ht="12.75" customHeight="1" x14ac:dyDescent="0.2"/>
    <row r="142852" ht="12.75" customHeight="1" x14ac:dyDescent="0.2"/>
    <row r="142853" ht="12.75" customHeight="1" x14ac:dyDescent="0.2"/>
    <row r="142854" ht="12.75" customHeight="1" x14ac:dyDescent="0.2"/>
    <row r="142855" ht="12.75" customHeight="1" x14ac:dyDescent="0.2"/>
    <row r="142856" ht="12.75" customHeight="1" x14ac:dyDescent="0.2"/>
    <row r="142857" ht="12.75" customHeight="1" x14ac:dyDescent="0.2"/>
    <row r="142858" ht="12.75" customHeight="1" x14ac:dyDescent="0.2"/>
    <row r="142859" ht="12.75" customHeight="1" x14ac:dyDescent="0.2"/>
    <row r="142860" ht="12.75" customHeight="1" x14ac:dyDescent="0.2"/>
    <row r="142861" ht="12.75" customHeight="1" x14ac:dyDescent="0.2"/>
    <row r="142862" ht="12.75" customHeight="1" x14ac:dyDescent="0.2"/>
    <row r="142863" ht="12.75" customHeight="1" x14ac:dyDescent="0.2"/>
    <row r="142864" ht="12.75" customHeight="1" x14ac:dyDescent="0.2"/>
    <row r="142865" ht="12.75" customHeight="1" x14ac:dyDescent="0.2"/>
    <row r="142866" ht="12.75" customHeight="1" x14ac:dyDescent="0.2"/>
    <row r="142867" ht="12.75" customHeight="1" x14ac:dyDescent="0.2"/>
    <row r="142868" ht="12.75" customHeight="1" x14ac:dyDescent="0.2"/>
    <row r="142869" ht="12.75" customHeight="1" x14ac:dyDescent="0.2"/>
    <row r="142870" ht="12.75" customHeight="1" x14ac:dyDescent="0.2"/>
    <row r="142871" ht="12.75" customHeight="1" x14ac:dyDescent="0.2"/>
    <row r="142872" ht="12.75" customHeight="1" x14ac:dyDescent="0.2"/>
    <row r="142873" ht="12.75" customHeight="1" x14ac:dyDescent="0.2"/>
    <row r="142874" ht="12.75" customHeight="1" x14ac:dyDescent="0.2"/>
    <row r="142875" ht="12.75" customHeight="1" x14ac:dyDescent="0.2"/>
    <row r="142876" ht="12.75" customHeight="1" x14ac:dyDescent="0.2"/>
    <row r="142877" ht="12.75" customHeight="1" x14ac:dyDescent="0.2"/>
    <row r="142878" ht="12.75" customHeight="1" x14ac:dyDescent="0.2"/>
    <row r="142879" ht="12.75" customHeight="1" x14ac:dyDescent="0.2"/>
    <row r="142880" ht="12.75" customHeight="1" x14ac:dyDescent="0.2"/>
    <row r="142881" ht="12.75" customHeight="1" x14ac:dyDescent="0.2"/>
    <row r="142882" ht="12.75" customHeight="1" x14ac:dyDescent="0.2"/>
    <row r="142883" ht="12.75" customHeight="1" x14ac:dyDescent="0.2"/>
    <row r="142884" ht="12.75" customHeight="1" x14ac:dyDescent="0.2"/>
    <row r="142885" ht="12.75" customHeight="1" x14ac:dyDescent="0.2"/>
    <row r="142886" ht="12.75" customHeight="1" x14ac:dyDescent="0.2"/>
    <row r="142887" ht="12.75" customHeight="1" x14ac:dyDescent="0.2"/>
    <row r="142888" ht="12.75" customHeight="1" x14ac:dyDescent="0.2"/>
    <row r="142889" ht="12.75" customHeight="1" x14ac:dyDescent="0.2"/>
    <row r="142890" ht="12.75" customHeight="1" x14ac:dyDescent="0.2"/>
    <row r="142891" ht="12.75" customHeight="1" x14ac:dyDescent="0.2"/>
    <row r="142892" ht="12.75" customHeight="1" x14ac:dyDescent="0.2"/>
    <row r="142893" ht="12.75" customHeight="1" x14ac:dyDescent="0.2"/>
    <row r="142894" ht="12.75" customHeight="1" x14ac:dyDescent="0.2"/>
    <row r="142895" ht="12.75" customHeight="1" x14ac:dyDescent="0.2"/>
    <row r="142896" ht="12.75" customHeight="1" x14ac:dyDescent="0.2"/>
    <row r="142897" ht="12.75" customHeight="1" x14ac:dyDescent="0.2"/>
    <row r="142898" ht="12.75" customHeight="1" x14ac:dyDescent="0.2"/>
    <row r="142899" ht="12.75" customHeight="1" x14ac:dyDescent="0.2"/>
    <row r="142900" ht="12.75" customHeight="1" x14ac:dyDescent="0.2"/>
    <row r="142901" ht="12.75" customHeight="1" x14ac:dyDescent="0.2"/>
    <row r="142902" ht="12.75" customHeight="1" x14ac:dyDescent="0.2"/>
    <row r="142903" ht="12.75" customHeight="1" x14ac:dyDescent="0.2"/>
    <row r="142904" ht="12.75" customHeight="1" x14ac:dyDescent="0.2"/>
    <row r="142905" ht="12.75" customHeight="1" x14ac:dyDescent="0.2"/>
    <row r="142906" ht="12.75" customHeight="1" x14ac:dyDescent="0.2"/>
    <row r="142907" ht="12.75" customHeight="1" x14ac:dyDescent="0.2"/>
    <row r="142908" ht="12.75" customHeight="1" x14ac:dyDescent="0.2"/>
    <row r="142909" ht="12.75" customHeight="1" x14ac:dyDescent="0.2"/>
    <row r="142910" ht="12.75" customHeight="1" x14ac:dyDescent="0.2"/>
    <row r="142911" ht="12.75" customHeight="1" x14ac:dyDescent="0.2"/>
    <row r="142912" ht="12.75" customHeight="1" x14ac:dyDescent="0.2"/>
    <row r="142913" ht="12.75" customHeight="1" x14ac:dyDescent="0.2"/>
    <row r="142914" ht="12.75" customHeight="1" x14ac:dyDescent="0.2"/>
    <row r="142915" ht="12.75" customHeight="1" x14ac:dyDescent="0.2"/>
    <row r="142916" ht="12.75" customHeight="1" x14ac:dyDescent="0.2"/>
    <row r="142917" ht="12.75" customHeight="1" x14ac:dyDescent="0.2"/>
    <row r="142918" ht="12.75" customHeight="1" x14ac:dyDescent="0.2"/>
    <row r="142919" ht="12.75" customHeight="1" x14ac:dyDescent="0.2"/>
    <row r="142920" ht="12.75" customHeight="1" x14ac:dyDescent="0.2"/>
    <row r="142921" ht="12.75" customHeight="1" x14ac:dyDescent="0.2"/>
    <row r="142922" ht="12.75" customHeight="1" x14ac:dyDescent="0.2"/>
    <row r="142923" ht="12.75" customHeight="1" x14ac:dyDescent="0.2"/>
    <row r="142924" ht="12.75" customHeight="1" x14ac:dyDescent="0.2"/>
    <row r="142925" ht="12.75" customHeight="1" x14ac:dyDescent="0.2"/>
    <row r="142926" ht="12.75" customHeight="1" x14ac:dyDescent="0.2"/>
    <row r="142927" ht="12.75" customHeight="1" x14ac:dyDescent="0.2"/>
    <row r="142928" ht="12.75" customHeight="1" x14ac:dyDescent="0.2"/>
    <row r="142929" ht="12.75" customHeight="1" x14ac:dyDescent="0.2"/>
    <row r="142930" ht="12.75" customHeight="1" x14ac:dyDescent="0.2"/>
    <row r="142931" ht="12.75" customHeight="1" x14ac:dyDescent="0.2"/>
    <row r="142932" ht="12.75" customHeight="1" x14ac:dyDescent="0.2"/>
    <row r="142933" ht="12.75" customHeight="1" x14ac:dyDescent="0.2"/>
    <row r="142934" ht="12.75" customHeight="1" x14ac:dyDescent="0.2"/>
    <row r="142935" ht="12.75" customHeight="1" x14ac:dyDescent="0.2"/>
    <row r="142936" ht="12.75" customHeight="1" x14ac:dyDescent="0.2"/>
    <row r="142937" ht="12.75" customHeight="1" x14ac:dyDescent="0.2"/>
    <row r="142938" ht="12.75" customHeight="1" x14ac:dyDescent="0.2"/>
    <row r="142939" ht="12.75" customHeight="1" x14ac:dyDescent="0.2"/>
    <row r="142940" ht="12.75" customHeight="1" x14ac:dyDescent="0.2"/>
    <row r="142941" ht="12.75" customHeight="1" x14ac:dyDescent="0.2"/>
    <row r="142942" ht="12.75" customHeight="1" x14ac:dyDescent="0.2"/>
    <row r="142943" ht="12.75" customHeight="1" x14ac:dyDescent="0.2"/>
    <row r="142944" ht="12.75" customHeight="1" x14ac:dyDescent="0.2"/>
    <row r="142945" ht="12.75" customHeight="1" x14ac:dyDescent="0.2"/>
    <row r="142946" ht="12.75" customHeight="1" x14ac:dyDescent="0.2"/>
    <row r="142947" ht="12.75" customHeight="1" x14ac:dyDescent="0.2"/>
    <row r="142948" ht="12.75" customHeight="1" x14ac:dyDescent="0.2"/>
    <row r="142949" ht="12.75" customHeight="1" x14ac:dyDescent="0.2"/>
    <row r="142950" ht="12.75" customHeight="1" x14ac:dyDescent="0.2"/>
    <row r="142951" ht="12.75" customHeight="1" x14ac:dyDescent="0.2"/>
    <row r="142952" ht="12.75" customHeight="1" x14ac:dyDescent="0.2"/>
    <row r="142953" ht="12.75" customHeight="1" x14ac:dyDescent="0.2"/>
    <row r="142954" ht="12.75" customHeight="1" x14ac:dyDescent="0.2"/>
    <row r="142955" ht="12.75" customHeight="1" x14ac:dyDescent="0.2"/>
    <row r="142956" ht="12.75" customHeight="1" x14ac:dyDescent="0.2"/>
    <row r="142957" ht="12.75" customHeight="1" x14ac:dyDescent="0.2"/>
    <row r="142958" ht="12.75" customHeight="1" x14ac:dyDescent="0.2"/>
    <row r="142959" ht="12.75" customHeight="1" x14ac:dyDescent="0.2"/>
    <row r="142960" ht="12.75" customHeight="1" x14ac:dyDescent="0.2"/>
    <row r="142961" ht="12.75" customHeight="1" x14ac:dyDescent="0.2"/>
    <row r="142962" ht="12.75" customHeight="1" x14ac:dyDescent="0.2"/>
    <row r="142963" ht="12.75" customHeight="1" x14ac:dyDescent="0.2"/>
    <row r="142964" ht="12.75" customHeight="1" x14ac:dyDescent="0.2"/>
    <row r="142965" ht="12.75" customHeight="1" x14ac:dyDescent="0.2"/>
    <row r="142966" ht="12.75" customHeight="1" x14ac:dyDescent="0.2"/>
    <row r="142967" ht="12.75" customHeight="1" x14ac:dyDescent="0.2"/>
    <row r="142968" ht="12.75" customHeight="1" x14ac:dyDescent="0.2"/>
    <row r="142969" ht="12.75" customHeight="1" x14ac:dyDescent="0.2"/>
    <row r="142970" ht="12.75" customHeight="1" x14ac:dyDescent="0.2"/>
    <row r="142971" ht="12.75" customHeight="1" x14ac:dyDescent="0.2"/>
    <row r="142972" ht="12.75" customHeight="1" x14ac:dyDescent="0.2"/>
    <row r="142973" ht="12.75" customHeight="1" x14ac:dyDescent="0.2"/>
    <row r="142974" ht="12.75" customHeight="1" x14ac:dyDescent="0.2"/>
    <row r="142975" ht="12.75" customHeight="1" x14ac:dyDescent="0.2"/>
    <row r="142976" ht="12.75" customHeight="1" x14ac:dyDescent="0.2"/>
    <row r="142977" ht="12.75" customHeight="1" x14ac:dyDescent="0.2"/>
    <row r="142978" ht="12.75" customHeight="1" x14ac:dyDescent="0.2"/>
    <row r="142979" ht="12.75" customHeight="1" x14ac:dyDescent="0.2"/>
    <row r="142980" ht="12.75" customHeight="1" x14ac:dyDescent="0.2"/>
    <row r="142981" ht="12.75" customHeight="1" x14ac:dyDescent="0.2"/>
    <row r="142982" ht="12.75" customHeight="1" x14ac:dyDescent="0.2"/>
    <row r="142983" ht="12.75" customHeight="1" x14ac:dyDescent="0.2"/>
    <row r="142984" ht="12.75" customHeight="1" x14ac:dyDescent="0.2"/>
    <row r="142985" ht="12.75" customHeight="1" x14ac:dyDescent="0.2"/>
    <row r="142986" ht="12.75" customHeight="1" x14ac:dyDescent="0.2"/>
    <row r="142987" ht="12.75" customHeight="1" x14ac:dyDescent="0.2"/>
    <row r="142988" ht="12.75" customHeight="1" x14ac:dyDescent="0.2"/>
    <row r="142989" ht="12.75" customHeight="1" x14ac:dyDescent="0.2"/>
    <row r="142990" ht="12.75" customHeight="1" x14ac:dyDescent="0.2"/>
    <row r="142991" ht="12.75" customHeight="1" x14ac:dyDescent="0.2"/>
    <row r="142992" ht="12.75" customHeight="1" x14ac:dyDescent="0.2"/>
    <row r="142993" ht="12.75" customHeight="1" x14ac:dyDescent="0.2"/>
    <row r="142994" ht="12.75" customHeight="1" x14ac:dyDescent="0.2"/>
    <row r="142995" ht="12.75" customHeight="1" x14ac:dyDescent="0.2"/>
    <row r="142996" ht="12.75" customHeight="1" x14ac:dyDescent="0.2"/>
    <row r="142997" ht="12.75" customHeight="1" x14ac:dyDescent="0.2"/>
    <row r="142998" ht="12.75" customHeight="1" x14ac:dyDescent="0.2"/>
    <row r="142999" ht="12.75" customHeight="1" x14ac:dyDescent="0.2"/>
    <row r="143000" ht="12.75" customHeight="1" x14ac:dyDescent="0.2"/>
    <row r="143001" ht="12.75" customHeight="1" x14ac:dyDescent="0.2"/>
    <row r="143002" ht="12.75" customHeight="1" x14ac:dyDescent="0.2"/>
    <row r="143003" ht="12.75" customHeight="1" x14ac:dyDescent="0.2"/>
    <row r="143004" ht="12.75" customHeight="1" x14ac:dyDescent="0.2"/>
    <row r="143005" ht="12.75" customHeight="1" x14ac:dyDescent="0.2"/>
    <row r="143006" ht="12.75" customHeight="1" x14ac:dyDescent="0.2"/>
    <row r="143007" ht="12.75" customHeight="1" x14ac:dyDescent="0.2"/>
    <row r="143008" ht="12.75" customHeight="1" x14ac:dyDescent="0.2"/>
    <row r="143009" ht="12.75" customHeight="1" x14ac:dyDescent="0.2"/>
    <row r="143010" ht="12.75" customHeight="1" x14ac:dyDescent="0.2"/>
    <row r="143011" ht="12.75" customHeight="1" x14ac:dyDescent="0.2"/>
    <row r="143012" ht="12.75" customHeight="1" x14ac:dyDescent="0.2"/>
    <row r="143013" ht="12.75" customHeight="1" x14ac:dyDescent="0.2"/>
    <row r="143014" ht="12.75" customHeight="1" x14ac:dyDescent="0.2"/>
    <row r="143015" ht="12.75" customHeight="1" x14ac:dyDescent="0.2"/>
    <row r="143016" ht="12.75" customHeight="1" x14ac:dyDescent="0.2"/>
    <row r="143017" ht="12.75" customHeight="1" x14ac:dyDescent="0.2"/>
    <row r="143018" ht="12.75" customHeight="1" x14ac:dyDescent="0.2"/>
    <row r="143019" ht="12.75" customHeight="1" x14ac:dyDescent="0.2"/>
    <row r="143020" ht="12.75" customHeight="1" x14ac:dyDescent="0.2"/>
    <row r="143021" ht="12.75" customHeight="1" x14ac:dyDescent="0.2"/>
    <row r="143022" ht="12.75" customHeight="1" x14ac:dyDescent="0.2"/>
    <row r="143023" ht="12.75" customHeight="1" x14ac:dyDescent="0.2"/>
    <row r="143024" ht="12.75" customHeight="1" x14ac:dyDescent="0.2"/>
    <row r="143025" ht="12.75" customHeight="1" x14ac:dyDescent="0.2"/>
    <row r="143026" ht="12.75" customHeight="1" x14ac:dyDescent="0.2"/>
    <row r="143027" ht="12.75" customHeight="1" x14ac:dyDescent="0.2"/>
    <row r="143028" ht="12.75" customHeight="1" x14ac:dyDescent="0.2"/>
    <row r="143029" ht="12.75" customHeight="1" x14ac:dyDescent="0.2"/>
    <row r="143030" ht="12.75" customHeight="1" x14ac:dyDescent="0.2"/>
    <row r="143031" ht="12.75" customHeight="1" x14ac:dyDescent="0.2"/>
    <row r="143032" ht="12.75" customHeight="1" x14ac:dyDescent="0.2"/>
    <row r="143033" ht="12.75" customHeight="1" x14ac:dyDescent="0.2"/>
    <row r="143034" ht="12.75" customHeight="1" x14ac:dyDescent="0.2"/>
    <row r="143035" ht="12.75" customHeight="1" x14ac:dyDescent="0.2"/>
    <row r="143036" ht="12.75" customHeight="1" x14ac:dyDescent="0.2"/>
    <row r="143037" ht="12.75" customHeight="1" x14ac:dyDescent="0.2"/>
    <row r="143038" ht="12.75" customHeight="1" x14ac:dyDescent="0.2"/>
    <row r="143039" ht="12.75" customHeight="1" x14ac:dyDescent="0.2"/>
    <row r="143040" ht="12.75" customHeight="1" x14ac:dyDescent="0.2"/>
    <row r="143041" ht="12.75" customHeight="1" x14ac:dyDescent="0.2"/>
    <row r="143042" ht="12.75" customHeight="1" x14ac:dyDescent="0.2"/>
    <row r="143043" ht="12.75" customHeight="1" x14ac:dyDescent="0.2"/>
    <row r="143044" ht="12.75" customHeight="1" x14ac:dyDescent="0.2"/>
    <row r="143045" ht="12.75" customHeight="1" x14ac:dyDescent="0.2"/>
    <row r="143046" ht="12.75" customHeight="1" x14ac:dyDescent="0.2"/>
    <row r="143047" ht="12.75" customHeight="1" x14ac:dyDescent="0.2"/>
    <row r="143048" ht="12.75" customHeight="1" x14ac:dyDescent="0.2"/>
    <row r="143049" ht="12.75" customHeight="1" x14ac:dyDescent="0.2"/>
    <row r="143050" ht="12.75" customHeight="1" x14ac:dyDescent="0.2"/>
    <row r="143051" ht="12.75" customHeight="1" x14ac:dyDescent="0.2"/>
    <row r="143052" ht="12.75" customHeight="1" x14ac:dyDescent="0.2"/>
    <row r="143053" ht="12.75" customHeight="1" x14ac:dyDescent="0.2"/>
    <row r="143054" ht="12.75" customHeight="1" x14ac:dyDescent="0.2"/>
    <row r="143055" ht="12.75" customHeight="1" x14ac:dyDescent="0.2"/>
    <row r="143056" ht="12.75" customHeight="1" x14ac:dyDescent="0.2"/>
    <row r="143057" ht="12.75" customHeight="1" x14ac:dyDescent="0.2"/>
    <row r="143058" ht="12.75" customHeight="1" x14ac:dyDescent="0.2"/>
    <row r="143059" ht="12.75" customHeight="1" x14ac:dyDescent="0.2"/>
    <row r="143060" ht="12.75" customHeight="1" x14ac:dyDescent="0.2"/>
    <row r="143061" ht="12.75" customHeight="1" x14ac:dyDescent="0.2"/>
    <row r="143062" ht="12.75" customHeight="1" x14ac:dyDescent="0.2"/>
    <row r="143063" ht="12.75" customHeight="1" x14ac:dyDescent="0.2"/>
    <row r="143064" ht="12.75" customHeight="1" x14ac:dyDescent="0.2"/>
    <row r="143065" ht="12.75" customHeight="1" x14ac:dyDescent="0.2"/>
    <row r="143066" ht="12.75" customHeight="1" x14ac:dyDescent="0.2"/>
    <row r="143067" ht="12.75" customHeight="1" x14ac:dyDescent="0.2"/>
    <row r="143068" ht="12.75" customHeight="1" x14ac:dyDescent="0.2"/>
    <row r="143069" ht="12.75" customHeight="1" x14ac:dyDescent="0.2"/>
    <row r="143070" ht="12.75" customHeight="1" x14ac:dyDescent="0.2"/>
    <row r="143071" ht="12.75" customHeight="1" x14ac:dyDescent="0.2"/>
    <row r="143072" ht="12.75" customHeight="1" x14ac:dyDescent="0.2"/>
    <row r="143073" ht="12.75" customHeight="1" x14ac:dyDescent="0.2"/>
    <row r="143074" ht="12.75" customHeight="1" x14ac:dyDescent="0.2"/>
    <row r="143075" ht="12.75" customHeight="1" x14ac:dyDescent="0.2"/>
    <row r="143076" ht="12.75" customHeight="1" x14ac:dyDescent="0.2"/>
    <row r="143077" ht="12.75" customHeight="1" x14ac:dyDescent="0.2"/>
    <row r="143078" ht="12.75" customHeight="1" x14ac:dyDescent="0.2"/>
    <row r="143079" ht="12.75" customHeight="1" x14ac:dyDescent="0.2"/>
    <row r="143080" ht="12.75" customHeight="1" x14ac:dyDescent="0.2"/>
    <row r="143081" ht="12.75" customHeight="1" x14ac:dyDescent="0.2"/>
    <row r="143082" ht="12.75" customHeight="1" x14ac:dyDescent="0.2"/>
    <row r="143083" ht="12.75" customHeight="1" x14ac:dyDescent="0.2"/>
    <row r="143084" ht="12.75" customHeight="1" x14ac:dyDescent="0.2"/>
    <row r="143085" ht="12.75" customHeight="1" x14ac:dyDescent="0.2"/>
    <row r="143086" ht="12.75" customHeight="1" x14ac:dyDescent="0.2"/>
    <row r="143087" ht="12.75" customHeight="1" x14ac:dyDescent="0.2"/>
    <row r="143088" ht="12.75" customHeight="1" x14ac:dyDescent="0.2"/>
    <row r="143089" ht="12.75" customHeight="1" x14ac:dyDescent="0.2"/>
    <row r="143090" ht="12.75" customHeight="1" x14ac:dyDescent="0.2"/>
    <row r="143091" ht="12.75" customHeight="1" x14ac:dyDescent="0.2"/>
    <row r="143092" ht="12.75" customHeight="1" x14ac:dyDescent="0.2"/>
    <row r="143093" ht="12.75" customHeight="1" x14ac:dyDescent="0.2"/>
    <row r="143094" ht="12.75" customHeight="1" x14ac:dyDescent="0.2"/>
    <row r="143095" ht="12.75" customHeight="1" x14ac:dyDescent="0.2"/>
    <row r="143096" ht="12.75" customHeight="1" x14ac:dyDescent="0.2"/>
    <row r="143097" ht="12.75" customHeight="1" x14ac:dyDescent="0.2"/>
    <row r="143098" ht="12.75" customHeight="1" x14ac:dyDescent="0.2"/>
    <row r="143099" ht="12.75" customHeight="1" x14ac:dyDescent="0.2"/>
    <row r="143100" ht="12.75" customHeight="1" x14ac:dyDescent="0.2"/>
    <row r="143101" ht="12.75" customHeight="1" x14ac:dyDescent="0.2"/>
    <row r="143102" ht="12.75" customHeight="1" x14ac:dyDescent="0.2"/>
    <row r="143103" ht="12.75" customHeight="1" x14ac:dyDescent="0.2"/>
    <row r="143104" ht="12.75" customHeight="1" x14ac:dyDescent="0.2"/>
    <row r="143105" ht="12.75" customHeight="1" x14ac:dyDescent="0.2"/>
    <row r="143106" ht="12.75" customHeight="1" x14ac:dyDescent="0.2"/>
    <row r="143107" ht="12.75" customHeight="1" x14ac:dyDescent="0.2"/>
    <row r="143108" ht="12.75" customHeight="1" x14ac:dyDescent="0.2"/>
    <row r="143109" ht="12.75" customHeight="1" x14ac:dyDescent="0.2"/>
    <row r="143110" ht="12.75" customHeight="1" x14ac:dyDescent="0.2"/>
    <row r="143111" ht="12.75" customHeight="1" x14ac:dyDescent="0.2"/>
    <row r="143112" ht="12.75" customHeight="1" x14ac:dyDescent="0.2"/>
    <row r="143113" ht="12.75" customHeight="1" x14ac:dyDescent="0.2"/>
    <row r="143114" ht="12.75" customHeight="1" x14ac:dyDescent="0.2"/>
    <row r="143115" ht="12.75" customHeight="1" x14ac:dyDescent="0.2"/>
    <row r="143116" ht="12.75" customHeight="1" x14ac:dyDescent="0.2"/>
    <row r="143117" ht="12.75" customHeight="1" x14ac:dyDescent="0.2"/>
    <row r="143118" ht="12.75" customHeight="1" x14ac:dyDescent="0.2"/>
    <row r="143119" ht="12.75" customHeight="1" x14ac:dyDescent="0.2"/>
    <row r="143120" ht="12.75" customHeight="1" x14ac:dyDescent="0.2"/>
    <row r="143121" ht="12.75" customHeight="1" x14ac:dyDescent="0.2"/>
    <row r="143122" ht="12.75" customHeight="1" x14ac:dyDescent="0.2"/>
    <row r="143123" ht="12.75" customHeight="1" x14ac:dyDescent="0.2"/>
    <row r="143124" ht="12.75" customHeight="1" x14ac:dyDescent="0.2"/>
    <row r="143125" ht="12.75" customHeight="1" x14ac:dyDescent="0.2"/>
    <row r="143126" ht="12.75" customHeight="1" x14ac:dyDescent="0.2"/>
    <row r="143127" ht="12.75" customHeight="1" x14ac:dyDescent="0.2"/>
    <row r="143128" ht="12.75" customHeight="1" x14ac:dyDescent="0.2"/>
    <row r="143129" ht="12.75" customHeight="1" x14ac:dyDescent="0.2"/>
    <row r="143130" ht="12.75" customHeight="1" x14ac:dyDescent="0.2"/>
    <row r="143131" ht="12.75" customHeight="1" x14ac:dyDescent="0.2"/>
    <row r="143132" ht="12.75" customHeight="1" x14ac:dyDescent="0.2"/>
    <row r="143133" ht="12.75" customHeight="1" x14ac:dyDescent="0.2"/>
    <row r="143134" ht="12.75" customHeight="1" x14ac:dyDescent="0.2"/>
    <row r="143135" ht="12.75" customHeight="1" x14ac:dyDescent="0.2"/>
    <row r="143136" ht="12.75" customHeight="1" x14ac:dyDescent="0.2"/>
    <row r="143137" ht="12.75" customHeight="1" x14ac:dyDescent="0.2"/>
    <row r="143138" ht="12.75" customHeight="1" x14ac:dyDescent="0.2"/>
    <row r="143139" ht="12.75" customHeight="1" x14ac:dyDescent="0.2"/>
    <row r="143140" ht="12.75" customHeight="1" x14ac:dyDescent="0.2"/>
    <row r="143141" ht="12.75" customHeight="1" x14ac:dyDescent="0.2"/>
    <row r="143142" ht="12.75" customHeight="1" x14ac:dyDescent="0.2"/>
    <row r="143143" ht="12.75" customHeight="1" x14ac:dyDescent="0.2"/>
    <row r="143144" ht="12.75" customHeight="1" x14ac:dyDescent="0.2"/>
    <row r="143145" ht="12.75" customHeight="1" x14ac:dyDescent="0.2"/>
    <row r="143146" ht="12.75" customHeight="1" x14ac:dyDescent="0.2"/>
    <row r="143147" ht="12.75" customHeight="1" x14ac:dyDescent="0.2"/>
    <row r="143148" ht="12.75" customHeight="1" x14ac:dyDescent="0.2"/>
    <row r="143149" ht="12.75" customHeight="1" x14ac:dyDescent="0.2"/>
    <row r="143150" ht="12.75" customHeight="1" x14ac:dyDescent="0.2"/>
    <row r="143151" ht="12.75" customHeight="1" x14ac:dyDescent="0.2"/>
    <row r="143152" ht="12.75" customHeight="1" x14ac:dyDescent="0.2"/>
    <row r="143153" ht="12.75" customHeight="1" x14ac:dyDescent="0.2"/>
    <row r="143154" ht="12.75" customHeight="1" x14ac:dyDescent="0.2"/>
    <row r="143155" ht="12.75" customHeight="1" x14ac:dyDescent="0.2"/>
    <row r="143156" ht="12.75" customHeight="1" x14ac:dyDescent="0.2"/>
    <row r="143157" ht="12.75" customHeight="1" x14ac:dyDescent="0.2"/>
    <row r="143158" ht="12.75" customHeight="1" x14ac:dyDescent="0.2"/>
    <row r="143159" ht="12.75" customHeight="1" x14ac:dyDescent="0.2"/>
    <row r="143160" ht="12.75" customHeight="1" x14ac:dyDescent="0.2"/>
    <row r="143161" ht="12.75" customHeight="1" x14ac:dyDescent="0.2"/>
    <row r="143162" ht="12.75" customHeight="1" x14ac:dyDescent="0.2"/>
    <row r="143163" ht="12.75" customHeight="1" x14ac:dyDescent="0.2"/>
    <row r="143164" ht="12.75" customHeight="1" x14ac:dyDescent="0.2"/>
    <row r="143165" ht="12.75" customHeight="1" x14ac:dyDescent="0.2"/>
    <row r="143166" ht="12.75" customHeight="1" x14ac:dyDescent="0.2"/>
    <row r="143167" ht="12.75" customHeight="1" x14ac:dyDescent="0.2"/>
    <row r="143168" ht="12.75" customHeight="1" x14ac:dyDescent="0.2"/>
    <row r="143169" ht="12.75" customHeight="1" x14ac:dyDescent="0.2"/>
    <row r="143170" ht="12.75" customHeight="1" x14ac:dyDescent="0.2"/>
    <row r="143171" ht="12.75" customHeight="1" x14ac:dyDescent="0.2"/>
    <row r="143172" ht="12.75" customHeight="1" x14ac:dyDescent="0.2"/>
    <row r="143173" ht="12.75" customHeight="1" x14ac:dyDescent="0.2"/>
    <row r="143174" ht="12.75" customHeight="1" x14ac:dyDescent="0.2"/>
    <row r="143175" ht="12.75" customHeight="1" x14ac:dyDescent="0.2"/>
    <row r="143176" ht="12.75" customHeight="1" x14ac:dyDescent="0.2"/>
    <row r="143177" ht="12.75" customHeight="1" x14ac:dyDescent="0.2"/>
    <row r="143178" ht="12.75" customHeight="1" x14ac:dyDescent="0.2"/>
    <row r="143179" ht="12.75" customHeight="1" x14ac:dyDescent="0.2"/>
    <row r="143180" ht="12.75" customHeight="1" x14ac:dyDescent="0.2"/>
    <row r="143181" ht="12.75" customHeight="1" x14ac:dyDescent="0.2"/>
    <row r="143182" ht="12.75" customHeight="1" x14ac:dyDescent="0.2"/>
    <row r="143183" ht="12.75" customHeight="1" x14ac:dyDescent="0.2"/>
    <row r="143184" ht="12.75" customHeight="1" x14ac:dyDescent="0.2"/>
    <row r="143185" ht="12.75" customHeight="1" x14ac:dyDescent="0.2"/>
    <row r="143186" ht="12.75" customHeight="1" x14ac:dyDescent="0.2"/>
    <row r="143187" ht="12.75" customHeight="1" x14ac:dyDescent="0.2"/>
    <row r="143188" ht="12.75" customHeight="1" x14ac:dyDescent="0.2"/>
    <row r="143189" ht="12.75" customHeight="1" x14ac:dyDescent="0.2"/>
    <row r="143190" ht="12.75" customHeight="1" x14ac:dyDescent="0.2"/>
    <row r="143191" ht="12.75" customHeight="1" x14ac:dyDescent="0.2"/>
    <row r="143192" ht="12.75" customHeight="1" x14ac:dyDescent="0.2"/>
    <row r="143193" ht="12.75" customHeight="1" x14ac:dyDescent="0.2"/>
    <row r="143194" ht="12.75" customHeight="1" x14ac:dyDescent="0.2"/>
    <row r="143195" ht="12.75" customHeight="1" x14ac:dyDescent="0.2"/>
    <row r="143196" ht="12.75" customHeight="1" x14ac:dyDescent="0.2"/>
    <row r="143197" ht="12.75" customHeight="1" x14ac:dyDescent="0.2"/>
    <row r="143198" ht="12.75" customHeight="1" x14ac:dyDescent="0.2"/>
    <row r="143199" ht="12.75" customHeight="1" x14ac:dyDescent="0.2"/>
    <row r="143200" ht="12.75" customHeight="1" x14ac:dyDescent="0.2"/>
    <row r="143201" ht="12.75" customHeight="1" x14ac:dyDescent="0.2"/>
    <row r="143202" ht="12.75" customHeight="1" x14ac:dyDescent="0.2"/>
    <row r="143203" ht="12.75" customHeight="1" x14ac:dyDescent="0.2"/>
    <row r="143204" ht="12.75" customHeight="1" x14ac:dyDescent="0.2"/>
    <row r="143205" ht="12.75" customHeight="1" x14ac:dyDescent="0.2"/>
    <row r="143206" ht="12.75" customHeight="1" x14ac:dyDescent="0.2"/>
    <row r="143207" ht="12.75" customHeight="1" x14ac:dyDescent="0.2"/>
    <row r="143208" ht="12.75" customHeight="1" x14ac:dyDescent="0.2"/>
    <row r="143209" ht="12.75" customHeight="1" x14ac:dyDescent="0.2"/>
    <row r="143210" ht="12.75" customHeight="1" x14ac:dyDescent="0.2"/>
    <row r="143211" ht="12.75" customHeight="1" x14ac:dyDescent="0.2"/>
    <row r="143212" ht="12.75" customHeight="1" x14ac:dyDescent="0.2"/>
    <row r="143213" ht="12.75" customHeight="1" x14ac:dyDescent="0.2"/>
    <row r="143214" ht="12.75" customHeight="1" x14ac:dyDescent="0.2"/>
    <row r="143215" ht="12.75" customHeight="1" x14ac:dyDescent="0.2"/>
    <row r="143216" ht="12.75" customHeight="1" x14ac:dyDescent="0.2"/>
    <row r="143217" ht="12.75" customHeight="1" x14ac:dyDescent="0.2"/>
    <row r="143218" ht="12.75" customHeight="1" x14ac:dyDescent="0.2"/>
    <row r="143219" ht="12.75" customHeight="1" x14ac:dyDescent="0.2"/>
    <row r="143220" ht="12.75" customHeight="1" x14ac:dyDescent="0.2"/>
    <row r="143221" ht="12.75" customHeight="1" x14ac:dyDescent="0.2"/>
    <row r="143222" ht="12.75" customHeight="1" x14ac:dyDescent="0.2"/>
    <row r="143223" ht="12.75" customHeight="1" x14ac:dyDescent="0.2"/>
    <row r="143224" ht="12.75" customHeight="1" x14ac:dyDescent="0.2"/>
    <row r="143225" ht="12.75" customHeight="1" x14ac:dyDescent="0.2"/>
    <row r="143226" ht="12.75" customHeight="1" x14ac:dyDescent="0.2"/>
    <row r="143227" ht="12.75" customHeight="1" x14ac:dyDescent="0.2"/>
    <row r="143228" ht="12.75" customHeight="1" x14ac:dyDescent="0.2"/>
    <row r="143229" ht="12.75" customHeight="1" x14ac:dyDescent="0.2"/>
    <row r="143230" ht="12.75" customHeight="1" x14ac:dyDescent="0.2"/>
    <row r="143231" ht="12.75" customHeight="1" x14ac:dyDescent="0.2"/>
    <row r="143232" ht="12.75" customHeight="1" x14ac:dyDescent="0.2"/>
    <row r="143233" ht="12.75" customHeight="1" x14ac:dyDescent="0.2"/>
    <row r="143234" ht="12.75" customHeight="1" x14ac:dyDescent="0.2"/>
    <row r="143235" ht="12.75" customHeight="1" x14ac:dyDescent="0.2"/>
    <row r="143236" ht="12.75" customHeight="1" x14ac:dyDescent="0.2"/>
    <row r="143237" ht="12.75" customHeight="1" x14ac:dyDescent="0.2"/>
    <row r="143238" ht="12.75" customHeight="1" x14ac:dyDescent="0.2"/>
    <row r="143239" ht="12.75" customHeight="1" x14ac:dyDescent="0.2"/>
    <row r="143240" ht="12.75" customHeight="1" x14ac:dyDescent="0.2"/>
    <row r="143241" ht="12.75" customHeight="1" x14ac:dyDescent="0.2"/>
    <row r="143242" ht="12.75" customHeight="1" x14ac:dyDescent="0.2"/>
    <row r="143243" ht="12.75" customHeight="1" x14ac:dyDescent="0.2"/>
    <row r="143244" ht="12.75" customHeight="1" x14ac:dyDescent="0.2"/>
    <row r="143245" ht="12.75" customHeight="1" x14ac:dyDescent="0.2"/>
    <row r="143246" ht="12.75" customHeight="1" x14ac:dyDescent="0.2"/>
    <row r="143247" ht="12.75" customHeight="1" x14ac:dyDescent="0.2"/>
    <row r="143248" ht="12.75" customHeight="1" x14ac:dyDescent="0.2"/>
    <row r="143249" ht="12.75" customHeight="1" x14ac:dyDescent="0.2"/>
    <row r="143250" ht="12.75" customHeight="1" x14ac:dyDescent="0.2"/>
    <row r="143251" ht="12.75" customHeight="1" x14ac:dyDescent="0.2"/>
    <row r="143252" ht="12.75" customHeight="1" x14ac:dyDescent="0.2"/>
    <row r="143253" ht="12.75" customHeight="1" x14ac:dyDescent="0.2"/>
    <row r="143254" ht="12.75" customHeight="1" x14ac:dyDescent="0.2"/>
    <row r="143255" ht="12.75" customHeight="1" x14ac:dyDescent="0.2"/>
    <row r="143256" ht="12.75" customHeight="1" x14ac:dyDescent="0.2"/>
    <row r="143257" ht="12.75" customHeight="1" x14ac:dyDescent="0.2"/>
    <row r="143258" ht="12.75" customHeight="1" x14ac:dyDescent="0.2"/>
    <row r="143259" ht="12.75" customHeight="1" x14ac:dyDescent="0.2"/>
    <row r="143260" ht="12.75" customHeight="1" x14ac:dyDescent="0.2"/>
    <row r="143261" ht="12.75" customHeight="1" x14ac:dyDescent="0.2"/>
    <row r="143262" ht="12.75" customHeight="1" x14ac:dyDescent="0.2"/>
    <row r="143263" ht="12.75" customHeight="1" x14ac:dyDescent="0.2"/>
    <row r="143264" ht="12.75" customHeight="1" x14ac:dyDescent="0.2"/>
    <row r="143265" ht="12.75" customHeight="1" x14ac:dyDescent="0.2"/>
    <row r="143266" ht="12.75" customHeight="1" x14ac:dyDescent="0.2"/>
    <row r="143267" ht="12.75" customHeight="1" x14ac:dyDescent="0.2"/>
    <row r="143268" ht="12.75" customHeight="1" x14ac:dyDescent="0.2"/>
    <row r="143269" ht="12.75" customHeight="1" x14ac:dyDescent="0.2"/>
    <row r="143270" ht="12.75" customHeight="1" x14ac:dyDescent="0.2"/>
    <row r="143271" ht="12.75" customHeight="1" x14ac:dyDescent="0.2"/>
    <row r="143272" ht="12.75" customHeight="1" x14ac:dyDescent="0.2"/>
    <row r="143273" ht="12.75" customHeight="1" x14ac:dyDescent="0.2"/>
    <row r="143274" ht="12.75" customHeight="1" x14ac:dyDescent="0.2"/>
    <row r="143275" ht="12.75" customHeight="1" x14ac:dyDescent="0.2"/>
    <row r="143276" ht="12.75" customHeight="1" x14ac:dyDescent="0.2"/>
    <row r="143277" ht="12.75" customHeight="1" x14ac:dyDescent="0.2"/>
    <row r="143278" ht="12.75" customHeight="1" x14ac:dyDescent="0.2"/>
    <row r="143279" ht="12.75" customHeight="1" x14ac:dyDescent="0.2"/>
    <row r="143280" ht="12.75" customHeight="1" x14ac:dyDescent="0.2"/>
    <row r="143281" ht="12.75" customHeight="1" x14ac:dyDescent="0.2"/>
    <row r="143282" ht="12.75" customHeight="1" x14ac:dyDescent="0.2"/>
    <row r="143283" ht="12.75" customHeight="1" x14ac:dyDescent="0.2"/>
    <row r="143284" ht="12.75" customHeight="1" x14ac:dyDescent="0.2"/>
    <row r="143285" ht="12.75" customHeight="1" x14ac:dyDescent="0.2"/>
    <row r="143286" ht="12.75" customHeight="1" x14ac:dyDescent="0.2"/>
    <row r="143287" ht="12.75" customHeight="1" x14ac:dyDescent="0.2"/>
    <row r="143288" ht="12.75" customHeight="1" x14ac:dyDescent="0.2"/>
    <row r="143289" ht="12.75" customHeight="1" x14ac:dyDescent="0.2"/>
    <row r="143290" ht="12.75" customHeight="1" x14ac:dyDescent="0.2"/>
    <row r="143291" ht="12.75" customHeight="1" x14ac:dyDescent="0.2"/>
    <row r="143292" ht="12.75" customHeight="1" x14ac:dyDescent="0.2"/>
    <row r="143293" ht="12.75" customHeight="1" x14ac:dyDescent="0.2"/>
    <row r="143294" ht="12.75" customHeight="1" x14ac:dyDescent="0.2"/>
    <row r="143295" ht="12.75" customHeight="1" x14ac:dyDescent="0.2"/>
    <row r="143296" ht="12.75" customHeight="1" x14ac:dyDescent="0.2"/>
    <row r="143297" ht="12.75" customHeight="1" x14ac:dyDescent="0.2"/>
    <row r="143298" ht="12.75" customHeight="1" x14ac:dyDescent="0.2"/>
    <row r="143299" ht="12.75" customHeight="1" x14ac:dyDescent="0.2"/>
    <row r="143300" ht="12.75" customHeight="1" x14ac:dyDescent="0.2"/>
    <row r="143301" ht="12.75" customHeight="1" x14ac:dyDescent="0.2"/>
    <row r="143302" ht="12.75" customHeight="1" x14ac:dyDescent="0.2"/>
    <row r="143303" ht="12.75" customHeight="1" x14ac:dyDescent="0.2"/>
    <row r="143304" ht="12.75" customHeight="1" x14ac:dyDescent="0.2"/>
    <row r="143305" ht="12.75" customHeight="1" x14ac:dyDescent="0.2"/>
    <row r="143306" ht="12.75" customHeight="1" x14ac:dyDescent="0.2"/>
    <row r="143307" ht="12.75" customHeight="1" x14ac:dyDescent="0.2"/>
    <row r="143308" ht="12.75" customHeight="1" x14ac:dyDescent="0.2"/>
    <row r="143309" ht="12.75" customHeight="1" x14ac:dyDescent="0.2"/>
    <row r="143310" ht="12.75" customHeight="1" x14ac:dyDescent="0.2"/>
    <row r="143311" ht="12.75" customHeight="1" x14ac:dyDescent="0.2"/>
    <row r="143312" ht="12.75" customHeight="1" x14ac:dyDescent="0.2"/>
    <row r="143313" ht="12.75" customHeight="1" x14ac:dyDescent="0.2"/>
    <row r="143314" ht="12.75" customHeight="1" x14ac:dyDescent="0.2"/>
    <row r="143315" ht="12.75" customHeight="1" x14ac:dyDescent="0.2"/>
    <row r="143316" ht="12.75" customHeight="1" x14ac:dyDescent="0.2"/>
    <row r="143317" ht="12.75" customHeight="1" x14ac:dyDescent="0.2"/>
    <row r="143318" ht="12.75" customHeight="1" x14ac:dyDescent="0.2"/>
    <row r="143319" ht="12.75" customHeight="1" x14ac:dyDescent="0.2"/>
    <row r="143320" ht="12.75" customHeight="1" x14ac:dyDescent="0.2"/>
    <row r="143321" ht="12.75" customHeight="1" x14ac:dyDescent="0.2"/>
    <row r="143322" ht="12.75" customHeight="1" x14ac:dyDescent="0.2"/>
    <row r="143323" ht="12.75" customHeight="1" x14ac:dyDescent="0.2"/>
    <row r="143324" ht="12.75" customHeight="1" x14ac:dyDescent="0.2"/>
    <row r="143325" ht="12.75" customHeight="1" x14ac:dyDescent="0.2"/>
    <row r="143326" ht="12.75" customHeight="1" x14ac:dyDescent="0.2"/>
    <row r="143327" ht="12.75" customHeight="1" x14ac:dyDescent="0.2"/>
    <row r="143328" ht="12.75" customHeight="1" x14ac:dyDescent="0.2"/>
    <row r="143329" ht="12.75" customHeight="1" x14ac:dyDescent="0.2"/>
    <row r="143330" ht="12.75" customHeight="1" x14ac:dyDescent="0.2"/>
    <row r="143331" ht="12.75" customHeight="1" x14ac:dyDescent="0.2"/>
    <row r="143332" ht="12.75" customHeight="1" x14ac:dyDescent="0.2"/>
    <row r="143333" ht="12.75" customHeight="1" x14ac:dyDescent="0.2"/>
    <row r="143334" ht="12.75" customHeight="1" x14ac:dyDescent="0.2"/>
    <row r="143335" ht="12.75" customHeight="1" x14ac:dyDescent="0.2"/>
    <row r="143336" ht="12.75" customHeight="1" x14ac:dyDescent="0.2"/>
    <row r="143337" ht="12.75" customHeight="1" x14ac:dyDescent="0.2"/>
    <row r="143338" ht="12.75" customHeight="1" x14ac:dyDescent="0.2"/>
    <row r="143339" ht="12.75" customHeight="1" x14ac:dyDescent="0.2"/>
    <row r="143340" ht="12.75" customHeight="1" x14ac:dyDescent="0.2"/>
    <row r="143341" ht="12.75" customHeight="1" x14ac:dyDescent="0.2"/>
    <row r="143342" ht="12.75" customHeight="1" x14ac:dyDescent="0.2"/>
    <row r="143343" ht="12.75" customHeight="1" x14ac:dyDescent="0.2"/>
    <row r="143344" ht="12.75" customHeight="1" x14ac:dyDescent="0.2"/>
    <row r="143345" ht="12.75" customHeight="1" x14ac:dyDescent="0.2"/>
    <row r="143346" ht="12.75" customHeight="1" x14ac:dyDescent="0.2"/>
    <row r="143347" ht="12.75" customHeight="1" x14ac:dyDescent="0.2"/>
    <row r="143348" ht="12.75" customHeight="1" x14ac:dyDescent="0.2"/>
    <row r="143349" ht="12.75" customHeight="1" x14ac:dyDescent="0.2"/>
    <row r="143350" ht="12.75" customHeight="1" x14ac:dyDescent="0.2"/>
    <row r="143351" ht="12.75" customHeight="1" x14ac:dyDescent="0.2"/>
    <row r="143352" ht="12.75" customHeight="1" x14ac:dyDescent="0.2"/>
    <row r="143353" ht="12.75" customHeight="1" x14ac:dyDescent="0.2"/>
    <row r="143354" ht="12.75" customHeight="1" x14ac:dyDescent="0.2"/>
    <row r="143355" ht="12.75" customHeight="1" x14ac:dyDescent="0.2"/>
    <row r="143356" ht="12.75" customHeight="1" x14ac:dyDescent="0.2"/>
    <row r="143357" ht="12.75" customHeight="1" x14ac:dyDescent="0.2"/>
    <row r="143358" ht="12.75" customHeight="1" x14ac:dyDescent="0.2"/>
    <row r="143359" ht="12.75" customHeight="1" x14ac:dyDescent="0.2"/>
    <row r="143360" ht="12.75" customHeight="1" x14ac:dyDescent="0.2"/>
    <row r="143361" ht="12.75" customHeight="1" x14ac:dyDescent="0.2"/>
    <row r="143362" ht="12.75" customHeight="1" x14ac:dyDescent="0.2"/>
    <row r="143363" ht="12.75" customHeight="1" x14ac:dyDescent="0.2"/>
    <row r="143364" ht="12.75" customHeight="1" x14ac:dyDescent="0.2"/>
    <row r="143365" ht="12.75" customHeight="1" x14ac:dyDescent="0.2"/>
    <row r="143366" ht="12.75" customHeight="1" x14ac:dyDescent="0.2"/>
    <row r="143367" ht="12.75" customHeight="1" x14ac:dyDescent="0.2"/>
    <row r="143368" ht="12.75" customHeight="1" x14ac:dyDescent="0.2"/>
    <row r="143369" ht="12.75" customHeight="1" x14ac:dyDescent="0.2"/>
    <row r="143370" ht="12.75" customHeight="1" x14ac:dyDescent="0.2"/>
    <row r="143371" ht="12.75" customHeight="1" x14ac:dyDescent="0.2"/>
    <row r="143372" ht="12.75" customHeight="1" x14ac:dyDescent="0.2"/>
    <row r="143373" ht="12.75" customHeight="1" x14ac:dyDescent="0.2"/>
    <row r="143374" ht="12.75" customHeight="1" x14ac:dyDescent="0.2"/>
    <row r="143375" ht="12.75" customHeight="1" x14ac:dyDescent="0.2"/>
    <row r="143376" ht="12.75" customHeight="1" x14ac:dyDescent="0.2"/>
    <row r="143377" ht="12.75" customHeight="1" x14ac:dyDescent="0.2"/>
    <row r="143378" ht="12.75" customHeight="1" x14ac:dyDescent="0.2"/>
    <row r="143379" ht="12.75" customHeight="1" x14ac:dyDescent="0.2"/>
    <row r="143380" ht="12.75" customHeight="1" x14ac:dyDescent="0.2"/>
    <row r="143381" ht="12.75" customHeight="1" x14ac:dyDescent="0.2"/>
    <row r="143382" ht="12.75" customHeight="1" x14ac:dyDescent="0.2"/>
    <row r="143383" ht="12.75" customHeight="1" x14ac:dyDescent="0.2"/>
    <row r="143384" ht="12.75" customHeight="1" x14ac:dyDescent="0.2"/>
    <row r="143385" ht="12.75" customHeight="1" x14ac:dyDescent="0.2"/>
    <row r="143386" ht="12.75" customHeight="1" x14ac:dyDescent="0.2"/>
    <row r="143387" ht="12.75" customHeight="1" x14ac:dyDescent="0.2"/>
    <row r="143388" ht="12.75" customHeight="1" x14ac:dyDescent="0.2"/>
    <row r="143389" ht="12.75" customHeight="1" x14ac:dyDescent="0.2"/>
    <row r="143390" ht="12.75" customHeight="1" x14ac:dyDescent="0.2"/>
    <row r="143391" ht="12.75" customHeight="1" x14ac:dyDescent="0.2"/>
    <row r="143392" ht="12.75" customHeight="1" x14ac:dyDescent="0.2"/>
    <row r="143393" ht="12.75" customHeight="1" x14ac:dyDescent="0.2"/>
    <row r="143394" ht="12.75" customHeight="1" x14ac:dyDescent="0.2"/>
    <row r="143395" ht="12.75" customHeight="1" x14ac:dyDescent="0.2"/>
    <row r="143396" ht="12.75" customHeight="1" x14ac:dyDescent="0.2"/>
    <row r="143397" ht="12.75" customHeight="1" x14ac:dyDescent="0.2"/>
    <row r="143398" ht="12.75" customHeight="1" x14ac:dyDescent="0.2"/>
    <row r="143399" ht="12.75" customHeight="1" x14ac:dyDescent="0.2"/>
    <row r="143400" ht="12.75" customHeight="1" x14ac:dyDescent="0.2"/>
    <row r="143401" ht="12.75" customHeight="1" x14ac:dyDescent="0.2"/>
    <row r="143402" ht="12.75" customHeight="1" x14ac:dyDescent="0.2"/>
    <row r="143403" ht="12.75" customHeight="1" x14ac:dyDescent="0.2"/>
    <row r="143404" ht="12.75" customHeight="1" x14ac:dyDescent="0.2"/>
    <row r="143405" ht="12.75" customHeight="1" x14ac:dyDescent="0.2"/>
    <row r="143406" ht="12.75" customHeight="1" x14ac:dyDescent="0.2"/>
    <row r="143407" ht="12.75" customHeight="1" x14ac:dyDescent="0.2"/>
    <row r="143408" ht="12.75" customHeight="1" x14ac:dyDescent="0.2"/>
    <row r="143409" ht="12.75" customHeight="1" x14ac:dyDescent="0.2"/>
    <row r="143410" ht="12.75" customHeight="1" x14ac:dyDescent="0.2"/>
    <row r="143411" ht="12.75" customHeight="1" x14ac:dyDescent="0.2"/>
    <row r="143412" ht="12.75" customHeight="1" x14ac:dyDescent="0.2"/>
    <row r="143413" ht="12.75" customHeight="1" x14ac:dyDescent="0.2"/>
    <row r="143414" ht="12.75" customHeight="1" x14ac:dyDescent="0.2"/>
    <row r="143415" ht="12.75" customHeight="1" x14ac:dyDescent="0.2"/>
    <row r="143416" ht="12.75" customHeight="1" x14ac:dyDescent="0.2"/>
    <row r="143417" ht="12.75" customHeight="1" x14ac:dyDescent="0.2"/>
    <row r="143418" ht="12.75" customHeight="1" x14ac:dyDescent="0.2"/>
    <row r="143419" ht="12.75" customHeight="1" x14ac:dyDescent="0.2"/>
    <row r="143420" ht="12.75" customHeight="1" x14ac:dyDescent="0.2"/>
    <row r="143421" ht="12.75" customHeight="1" x14ac:dyDescent="0.2"/>
    <row r="143422" ht="12.75" customHeight="1" x14ac:dyDescent="0.2"/>
    <row r="143423" ht="12.75" customHeight="1" x14ac:dyDescent="0.2"/>
    <row r="143424" ht="12.75" customHeight="1" x14ac:dyDescent="0.2"/>
    <row r="143425" ht="12.75" customHeight="1" x14ac:dyDescent="0.2"/>
    <row r="143426" ht="12.75" customHeight="1" x14ac:dyDescent="0.2"/>
    <row r="143427" ht="12.75" customHeight="1" x14ac:dyDescent="0.2"/>
    <row r="143428" ht="12.75" customHeight="1" x14ac:dyDescent="0.2"/>
    <row r="143429" ht="12.75" customHeight="1" x14ac:dyDescent="0.2"/>
    <row r="143430" ht="12.75" customHeight="1" x14ac:dyDescent="0.2"/>
    <row r="143431" ht="12.75" customHeight="1" x14ac:dyDescent="0.2"/>
    <row r="143432" ht="12.75" customHeight="1" x14ac:dyDescent="0.2"/>
    <row r="143433" ht="12.75" customHeight="1" x14ac:dyDescent="0.2"/>
    <row r="143434" ht="12.75" customHeight="1" x14ac:dyDescent="0.2"/>
    <row r="143435" ht="12.75" customHeight="1" x14ac:dyDescent="0.2"/>
    <row r="143436" ht="12.75" customHeight="1" x14ac:dyDescent="0.2"/>
    <row r="143437" ht="12.75" customHeight="1" x14ac:dyDescent="0.2"/>
    <row r="143438" ht="12.75" customHeight="1" x14ac:dyDescent="0.2"/>
    <row r="143439" ht="12.75" customHeight="1" x14ac:dyDescent="0.2"/>
    <row r="143440" ht="12.75" customHeight="1" x14ac:dyDescent="0.2"/>
    <row r="143441" ht="12.75" customHeight="1" x14ac:dyDescent="0.2"/>
    <row r="143442" ht="12.75" customHeight="1" x14ac:dyDescent="0.2"/>
    <row r="143443" ht="12.75" customHeight="1" x14ac:dyDescent="0.2"/>
    <row r="143444" ht="12.75" customHeight="1" x14ac:dyDescent="0.2"/>
    <row r="143445" ht="12.75" customHeight="1" x14ac:dyDescent="0.2"/>
    <row r="143446" ht="12.75" customHeight="1" x14ac:dyDescent="0.2"/>
    <row r="143447" ht="12.75" customHeight="1" x14ac:dyDescent="0.2"/>
    <row r="143448" ht="12.75" customHeight="1" x14ac:dyDescent="0.2"/>
    <row r="143449" ht="12.75" customHeight="1" x14ac:dyDescent="0.2"/>
    <row r="143450" ht="12.75" customHeight="1" x14ac:dyDescent="0.2"/>
    <row r="143451" ht="12.75" customHeight="1" x14ac:dyDescent="0.2"/>
    <row r="143452" ht="12.75" customHeight="1" x14ac:dyDescent="0.2"/>
    <row r="143453" ht="12.75" customHeight="1" x14ac:dyDescent="0.2"/>
    <row r="143454" ht="12.75" customHeight="1" x14ac:dyDescent="0.2"/>
    <row r="143455" ht="12.75" customHeight="1" x14ac:dyDescent="0.2"/>
    <row r="143456" ht="12.75" customHeight="1" x14ac:dyDescent="0.2"/>
    <row r="143457" ht="12.75" customHeight="1" x14ac:dyDescent="0.2"/>
    <row r="143458" ht="12.75" customHeight="1" x14ac:dyDescent="0.2"/>
    <row r="143459" ht="12.75" customHeight="1" x14ac:dyDescent="0.2"/>
    <row r="143460" ht="12.75" customHeight="1" x14ac:dyDescent="0.2"/>
    <row r="143461" ht="12.75" customHeight="1" x14ac:dyDescent="0.2"/>
    <row r="143462" ht="12.75" customHeight="1" x14ac:dyDescent="0.2"/>
    <row r="143463" ht="12.75" customHeight="1" x14ac:dyDescent="0.2"/>
    <row r="143464" ht="12.75" customHeight="1" x14ac:dyDescent="0.2"/>
    <row r="143465" ht="12.75" customHeight="1" x14ac:dyDescent="0.2"/>
    <row r="143466" ht="12.75" customHeight="1" x14ac:dyDescent="0.2"/>
    <row r="143467" ht="12.75" customHeight="1" x14ac:dyDescent="0.2"/>
    <row r="143468" ht="12.75" customHeight="1" x14ac:dyDescent="0.2"/>
    <row r="143469" ht="12.75" customHeight="1" x14ac:dyDescent="0.2"/>
    <row r="143470" ht="12.75" customHeight="1" x14ac:dyDescent="0.2"/>
    <row r="143471" ht="12.75" customHeight="1" x14ac:dyDescent="0.2"/>
    <row r="143472" ht="12.75" customHeight="1" x14ac:dyDescent="0.2"/>
    <row r="143473" ht="12.75" customHeight="1" x14ac:dyDescent="0.2"/>
    <row r="143474" ht="12.75" customHeight="1" x14ac:dyDescent="0.2"/>
    <row r="143475" ht="12.75" customHeight="1" x14ac:dyDescent="0.2"/>
    <row r="143476" ht="12.75" customHeight="1" x14ac:dyDescent="0.2"/>
    <row r="143477" ht="12.75" customHeight="1" x14ac:dyDescent="0.2"/>
    <row r="143478" ht="12.75" customHeight="1" x14ac:dyDescent="0.2"/>
    <row r="143479" ht="12.75" customHeight="1" x14ac:dyDescent="0.2"/>
    <row r="143480" ht="12.75" customHeight="1" x14ac:dyDescent="0.2"/>
    <row r="143481" ht="12.75" customHeight="1" x14ac:dyDescent="0.2"/>
    <row r="143482" ht="12.75" customHeight="1" x14ac:dyDescent="0.2"/>
    <row r="143483" ht="12.75" customHeight="1" x14ac:dyDescent="0.2"/>
    <row r="143484" ht="12.75" customHeight="1" x14ac:dyDescent="0.2"/>
    <row r="143485" ht="12.75" customHeight="1" x14ac:dyDescent="0.2"/>
    <row r="143486" ht="12.75" customHeight="1" x14ac:dyDescent="0.2"/>
    <row r="143487" ht="12.75" customHeight="1" x14ac:dyDescent="0.2"/>
    <row r="143488" ht="12.75" customHeight="1" x14ac:dyDescent="0.2"/>
    <row r="143489" ht="12.75" customHeight="1" x14ac:dyDescent="0.2"/>
    <row r="143490" ht="12.75" customHeight="1" x14ac:dyDescent="0.2"/>
    <row r="143491" ht="12.75" customHeight="1" x14ac:dyDescent="0.2"/>
    <row r="143492" ht="12.75" customHeight="1" x14ac:dyDescent="0.2"/>
    <row r="143493" ht="12.75" customHeight="1" x14ac:dyDescent="0.2"/>
    <row r="143494" ht="12.75" customHeight="1" x14ac:dyDescent="0.2"/>
    <row r="143495" ht="12.75" customHeight="1" x14ac:dyDescent="0.2"/>
    <row r="143496" ht="12.75" customHeight="1" x14ac:dyDescent="0.2"/>
    <row r="143497" ht="12.75" customHeight="1" x14ac:dyDescent="0.2"/>
    <row r="143498" ht="12.75" customHeight="1" x14ac:dyDescent="0.2"/>
    <row r="143499" ht="12.75" customHeight="1" x14ac:dyDescent="0.2"/>
    <row r="143500" ht="12.75" customHeight="1" x14ac:dyDescent="0.2"/>
    <row r="143501" ht="12.75" customHeight="1" x14ac:dyDescent="0.2"/>
    <row r="143502" ht="12.75" customHeight="1" x14ac:dyDescent="0.2"/>
    <row r="143503" ht="12.75" customHeight="1" x14ac:dyDescent="0.2"/>
    <row r="143504" ht="12.75" customHeight="1" x14ac:dyDescent="0.2"/>
    <row r="143505" ht="12.75" customHeight="1" x14ac:dyDescent="0.2"/>
    <row r="143506" ht="12.75" customHeight="1" x14ac:dyDescent="0.2"/>
    <row r="143507" ht="12.75" customHeight="1" x14ac:dyDescent="0.2"/>
    <row r="143508" ht="12.75" customHeight="1" x14ac:dyDescent="0.2"/>
    <row r="143509" ht="12.75" customHeight="1" x14ac:dyDescent="0.2"/>
    <row r="143510" ht="12.75" customHeight="1" x14ac:dyDescent="0.2"/>
    <row r="143511" ht="12.75" customHeight="1" x14ac:dyDescent="0.2"/>
    <row r="143512" ht="12.75" customHeight="1" x14ac:dyDescent="0.2"/>
    <row r="143513" ht="12.75" customHeight="1" x14ac:dyDescent="0.2"/>
    <row r="143514" ht="12.75" customHeight="1" x14ac:dyDescent="0.2"/>
    <row r="143515" ht="12.75" customHeight="1" x14ac:dyDescent="0.2"/>
    <row r="143516" ht="12.75" customHeight="1" x14ac:dyDescent="0.2"/>
    <row r="143517" ht="12.75" customHeight="1" x14ac:dyDescent="0.2"/>
    <row r="143518" ht="12.75" customHeight="1" x14ac:dyDescent="0.2"/>
    <row r="143519" ht="12.75" customHeight="1" x14ac:dyDescent="0.2"/>
    <row r="143520" ht="12.75" customHeight="1" x14ac:dyDescent="0.2"/>
    <row r="143521" ht="12.75" customHeight="1" x14ac:dyDescent="0.2"/>
    <row r="143522" ht="12.75" customHeight="1" x14ac:dyDescent="0.2"/>
    <row r="143523" ht="12.75" customHeight="1" x14ac:dyDescent="0.2"/>
    <row r="143524" ht="12.75" customHeight="1" x14ac:dyDescent="0.2"/>
    <row r="143525" ht="12.75" customHeight="1" x14ac:dyDescent="0.2"/>
    <row r="143526" ht="12.75" customHeight="1" x14ac:dyDescent="0.2"/>
    <row r="143527" ht="12.75" customHeight="1" x14ac:dyDescent="0.2"/>
    <row r="143528" ht="12.75" customHeight="1" x14ac:dyDescent="0.2"/>
    <row r="143529" ht="12.75" customHeight="1" x14ac:dyDescent="0.2"/>
    <row r="143530" ht="12.75" customHeight="1" x14ac:dyDescent="0.2"/>
    <row r="143531" ht="12.75" customHeight="1" x14ac:dyDescent="0.2"/>
    <row r="143532" ht="12.75" customHeight="1" x14ac:dyDescent="0.2"/>
    <row r="143533" ht="12.75" customHeight="1" x14ac:dyDescent="0.2"/>
    <row r="143534" ht="12.75" customHeight="1" x14ac:dyDescent="0.2"/>
    <row r="143535" ht="12.75" customHeight="1" x14ac:dyDescent="0.2"/>
    <row r="143536" ht="12.75" customHeight="1" x14ac:dyDescent="0.2"/>
    <row r="143537" ht="12.75" customHeight="1" x14ac:dyDescent="0.2"/>
    <row r="143538" ht="12.75" customHeight="1" x14ac:dyDescent="0.2"/>
    <row r="143539" ht="12.75" customHeight="1" x14ac:dyDescent="0.2"/>
    <row r="143540" ht="12.75" customHeight="1" x14ac:dyDescent="0.2"/>
    <row r="143541" ht="12.75" customHeight="1" x14ac:dyDescent="0.2"/>
    <row r="143542" ht="12.75" customHeight="1" x14ac:dyDescent="0.2"/>
    <row r="143543" ht="12.75" customHeight="1" x14ac:dyDescent="0.2"/>
    <row r="143544" ht="12.75" customHeight="1" x14ac:dyDescent="0.2"/>
    <row r="143545" ht="12.75" customHeight="1" x14ac:dyDescent="0.2"/>
    <row r="143546" ht="12.75" customHeight="1" x14ac:dyDescent="0.2"/>
    <row r="143547" ht="12.75" customHeight="1" x14ac:dyDescent="0.2"/>
    <row r="143548" ht="12.75" customHeight="1" x14ac:dyDescent="0.2"/>
    <row r="143549" ht="12.75" customHeight="1" x14ac:dyDescent="0.2"/>
    <row r="143550" ht="12.75" customHeight="1" x14ac:dyDescent="0.2"/>
    <row r="143551" ht="12.75" customHeight="1" x14ac:dyDescent="0.2"/>
    <row r="143552" ht="12.75" customHeight="1" x14ac:dyDescent="0.2"/>
    <row r="143553" ht="12.75" customHeight="1" x14ac:dyDescent="0.2"/>
    <row r="143554" ht="12.75" customHeight="1" x14ac:dyDescent="0.2"/>
    <row r="143555" ht="12.75" customHeight="1" x14ac:dyDescent="0.2"/>
    <row r="143556" ht="12.75" customHeight="1" x14ac:dyDescent="0.2"/>
    <row r="143557" ht="12.75" customHeight="1" x14ac:dyDescent="0.2"/>
    <row r="143558" ht="12.75" customHeight="1" x14ac:dyDescent="0.2"/>
    <row r="143559" ht="12.75" customHeight="1" x14ac:dyDescent="0.2"/>
    <row r="143560" ht="12.75" customHeight="1" x14ac:dyDescent="0.2"/>
    <row r="143561" ht="12.75" customHeight="1" x14ac:dyDescent="0.2"/>
    <row r="143562" ht="12.75" customHeight="1" x14ac:dyDescent="0.2"/>
    <row r="143563" ht="12.75" customHeight="1" x14ac:dyDescent="0.2"/>
    <row r="143564" ht="12.75" customHeight="1" x14ac:dyDescent="0.2"/>
    <row r="143565" ht="12.75" customHeight="1" x14ac:dyDescent="0.2"/>
    <row r="143566" ht="12.75" customHeight="1" x14ac:dyDescent="0.2"/>
    <row r="143567" ht="12.75" customHeight="1" x14ac:dyDescent="0.2"/>
    <row r="143568" ht="12.75" customHeight="1" x14ac:dyDescent="0.2"/>
    <row r="143569" ht="12.75" customHeight="1" x14ac:dyDescent="0.2"/>
    <row r="143570" ht="12.75" customHeight="1" x14ac:dyDescent="0.2"/>
    <row r="143571" ht="12.75" customHeight="1" x14ac:dyDescent="0.2"/>
    <row r="143572" ht="12.75" customHeight="1" x14ac:dyDescent="0.2"/>
    <row r="143573" ht="12.75" customHeight="1" x14ac:dyDescent="0.2"/>
    <row r="143574" ht="12.75" customHeight="1" x14ac:dyDescent="0.2"/>
    <row r="143575" ht="12.75" customHeight="1" x14ac:dyDescent="0.2"/>
    <row r="143576" ht="12.75" customHeight="1" x14ac:dyDescent="0.2"/>
    <row r="143577" ht="12.75" customHeight="1" x14ac:dyDescent="0.2"/>
    <row r="143578" ht="12.75" customHeight="1" x14ac:dyDescent="0.2"/>
    <row r="143579" ht="12.75" customHeight="1" x14ac:dyDescent="0.2"/>
    <row r="143580" ht="12.75" customHeight="1" x14ac:dyDescent="0.2"/>
    <row r="143581" ht="12.75" customHeight="1" x14ac:dyDescent="0.2"/>
    <row r="143582" ht="12.75" customHeight="1" x14ac:dyDescent="0.2"/>
    <row r="143583" ht="12.75" customHeight="1" x14ac:dyDescent="0.2"/>
    <row r="143584" ht="12.75" customHeight="1" x14ac:dyDescent="0.2"/>
    <row r="143585" ht="12.75" customHeight="1" x14ac:dyDescent="0.2"/>
    <row r="143586" ht="12.75" customHeight="1" x14ac:dyDescent="0.2"/>
    <row r="143587" ht="12.75" customHeight="1" x14ac:dyDescent="0.2"/>
    <row r="143588" ht="12.75" customHeight="1" x14ac:dyDescent="0.2"/>
    <row r="143589" ht="12.75" customHeight="1" x14ac:dyDescent="0.2"/>
    <row r="143590" ht="12.75" customHeight="1" x14ac:dyDescent="0.2"/>
    <row r="143591" ht="12.75" customHeight="1" x14ac:dyDescent="0.2"/>
    <row r="143592" ht="12.75" customHeight="1" x14ac:dyDescent="0.2"/>
    <row r="143593" ht="12.75" customHeight="1" x14ac:dyDescent="0.2"/>
    <row r="143594" ht="12.75" customHeight="1" x14ac:dyDescent="0.2"/>
    <row r="143595" ht="12.75" customHeight="1" x14ac:dyDescent="0.2"/>
    <row r="143596" ht="12.75" customHeight="1" x14ac:dyDescent="0.2"/>
    <row r="143597" ht="12.75" customHeight="1" x14ac:dyDescent="0.2"/>
    <row r="143598" ht="12.75" customHeight="1" x14ac:dyDescent="0.2"/>
    <row r="143599" ht="12.75" customHeight="1" x14ac:dyDescent="0.2"/>
    <row r="143600" ht="12.75" customHeight="1" x14ac:dyDescent="0.2"/>
    <row r="143601" ht="12.75" customHeight="1" x14ac:dyDescent="0.2"/>
    <row r="143602" ht="12.75" customHeight="1" x14ac:dyDescent="0.2"/>
    <row r="143603" ht="12.75" customHeight="1" x14ac:dyDescent="0.2"/>
    <row r="143604" ht="12.75" customHeight="1" x14ac:dyDescent="0.2"/>
    <row r="143605" ht="12.75" customHeight="1" x14ac:dyDescent="0.2"/>
    <row r="143606" ht="12.75" customHeight="1" x14ac:dyDescent="0.2"/>
    <row r="143607" ht="12.75" customHeight="1" x14ac:dyDescent="0.2"/>
    <row r="143608" ht="12.75" customHeight="1" x14ac:dyDescent="0.2"/>
    <row r="143609" ht="12.75" customHeight="1" x14ac:dyDescent="0.2"/>
    <row r="143610" ht="12.75" customHeight="1" x14ac:dyDescent="0.2"/>
    <row r="143611" ht="12.75" customHeight="1" x14ac:dyDescent="0.2"/>
    <row r="143612" ht="12.75" customHeight="1" x14ac:dyDescent="0.2"/>
    <row r="143613" ht="12.75" customHeight="1" x14ac:dyDescent="0.2"/>
    <row r="143614" ht="12.75" customHeight="1" x14ac:dyDescent="0.2"/>
    <row r="143615" ht="12.75" customHeight="1" x14ac:dyDescent="0.2"/>
    <row r="143616" ht="12.75" customHeight="1" x14ac:dyDescent="0.2"/>
    <row r="143617" ht="12.75" customHeight="1" x14ac:dyDescent="0.2"/>
    <row r="143618" ht="12.75" customHeight="1" x14ac:dyDescent="0.2"/>
    <row r="143619" ht="12.75" customHeight="1" x14ac:dyDescent="0.2"/>
    <row r="143620" ht="12.75" customHeight="1" x14ac:dyDescent="0.2"/>
    <row r="143621" ht="12.75" customHeight="1" x14ac:dyDescent="0.2"/>
    <row r="143622" ht="12.75" customHeight="1" x14ac:dyDescent="0.2"/>
    <row r="143623" ht="12.75" customHeight="1" x14ac:dyDescent="0.2"/>
    <row r="143624" ht="12.75" customHeight="1" x14ac:dyDescent="0.2"/>
    <row r="143625" ht="12.75" customHeight="1" x14ac:dyDescent="0.2"/>
    <row r="143626" ht="12.75" customHeight="1" x14ac:dyDescent="0.2"/>
    <row r="143627" ht="12.75" customHeight="1" x14ac:dyDescent="0.2"/>
    <row r="143628" ht="12.75" customHeight="1" x14ac:dyDescent="0.2"/>
    <row r="143629" ht="12.75" customHeight="1" x14ac:dyDescent="0.2"/>
    <row r="143630" ht="12.75" customHeight="1" x14ac:dyDescent="0.2"/>
    <row r="143631" ht="12.75" customHeight="1" x14ac:dyDescent="0.2"/>
    <row r="143632" ht="12.75" customHeight="1" x14ac:dyDescent="0.2"/>
    <row r="143633" ht="12.75" customHeight="1" x14ac:dyDescent="0.2"/>
    <row r="143634" ht="12.75" customHeight="1" x14ac:dyDescent="0.2"/>
    <row r="143635" ht="12.75" customHeight="1" x14ac:dyDescent="0.2"/>
    <row r="143636" ht="12.75" customHeight="1" x14ac:dyDescent="0.2"/>
    <row r="143637" ht="12.75" customHeight="1" x14ac:dyDescent="0.2"/>
    <row r="143638" ht="12.75" customHeight="1" x14ac:dyDescent="0.2"/>
    <row r="143639" ht="12.75" customHeight="1" x14ac:dyDescent="0.2"/>
    <row r="143640" ht="12.75" customHeight="1" x14ac:dyDescent="0.2"/>
    <row r="143641" ht="12.75" customHeight="1" x14ac:dyDescent="0.2"/>
    <row r="143642" ht="12.75" customHeight="1" x14ac:dyDescent="0.2"/>
    <row r="143643" ht="12.75" customHeight="1" x14ac:dyDescent="0.2"/>
    <row r="143644" ht="12.75" customHeight="1" x14ac:dyDescent="0.2"/>
    <row r="143645" ht="12.75" customHeight="1" x14ac:dyDescent="0.2"/>
    <row r="143646" ht="12.75" customHeight="1" x14ac:dyDescent="0.2"/>
    <row r="143647" ht="12.75" customHeight="1" x14ac:dyDescent="0.2"/>
    <row r="143648" ht="12.75" customHeight="1" x14ac:dyDescent="0.2"/>
    <row r="143649" ht="12.75" customHeight="1" x14ac:dyDescent="0.2"/>
    <row r="143650" ht="12.75" customHeight="1" x14ac:dyDescent="0.2"/>
    <row r="143651" ht="12.75" customHeight="1" x14ac:dyDescent="0.2"/>
    <row r="143652" ht="12.75" customHeight="1" x14ac:dyDescent="0.2"/>
    <row r="143653" ht="12.75" customHeight="1" x14ac:dyDescent="0.2"/>
    <row r="143654" ht="12.75" customHeight="1" x14ac:dyDescent="0.2"/>
    <row r="143655" ht="12.75" customHeight="1" x14ac:dyDescent="0.2"/>
    <row r="143656" ht="12.75" customHeight="1" x14ac:dyDescent="0.2"/>
    <row r="143657" ht="12.75" customHeight="1" x14ac:dyDescent="0.2"/>
    <row r="143658" ht="12.75" customHeight="1" x14ac:dyDescent="0.2"/>
    <row r="143659" ht="12.75" customHeight="1" x14ac:dyDescent="0.2"/>
    <row r="143660" ht="12.75" customHeight="1" x14ac:dyDescent="0.2"/>
    <row r="143661" ht="12.75" customHeight="1" x14ac:dyDescent="0.2"/>
    <row r="143662" ht="12.75" customHeight="1" x14ac:dyDescent="0.2"/>
    <row r="143663" ht="12.75" customHeight="1" x14ac:dyDescent="0.2"/>
    <row r="143664" ht="12.75" customHeight="1" x14ac:dyDescent="0.2"/>
    <row r="143665" ht="12.75" customHeight="1" x14ac:dyDescent="0.2"/>
    <row r="143666" ht="12.75" customHeight="1" x14ac:dyDescent="0.2"/>
    <row r="143667" ht="12.75" customHeight="1" x14ac:dyDescent="0.2"/>
    <row r="143668" ht="12.75" customHeight="1" x14ac:dyDescent="0.2"/>
    <row r="143669" ht="12.75" customHeight="1" x14ac:dyDescent="0.2"/>
    <row r="143670" ht="12.75" customHeight="1" x14ac:dyDescent="0.2"/>
    <row r="143671" ht="12.75" customHeight="1" x14ac:dyDescent="0.2"/>
    <row r="143672" ht="12.75" customHeight="1" x14ac:dyDescent="0.2"/>
    <row r="143673" ht="12.75" customHeight="1" x14ac:dyDescent="0.2"/>
    <row r="143674" ht="12.75" customHeight="1" x14ac:dyDescent="0.2"/>
    <row r="143675" ht="12.75" customHeight="1" x14ac:dyDescent="0.2"/>
    <row r="143676" ht="12.75" customHeight="1" x14ac:dyDescent="0.2"/>
    <row r="143677" ht="12.75" customHeight="1" x14ac:dyDescent="0.2"/>
    <row r="143678" ht="12.75" customHeight="1" x14ac:dyDescent="0.2"/>
    <row r="143679" ht="12.75" customHeight="1" x14ac:dyDescent="0.2"/>
    <row r="143680" ht="12.75" customHeight="1" x14ac:dyDescent="0.2"/>
    <row r="143681" ht="12.75" customHeight="1" x14ac:dyDescent="0.2"/>
    <row r="143682" ht="12.75" customHeight="1" x14ac:dyDescent="0.2"/>
    <row r="143683" ht="12.75" customHeight="1" x14ac:dyDescent="0.2"/>
    <row r="143684" ht="12.75" customHeight="1" x14ac:dyDescent="0.2"/>
    <row r="143685" ht="12.75" customHeight="1" x14ac:dyDescent="0.2"/>
    <row r="143686" ht="12.75" customHeight="1" x14ac:dyDescent="0.2"/>
    <row r="143687" ht="12.75" customHeight="1" x14ac:dyDescent="0.2"/>
    <row r="143688" ht="12.75" customHeight="1" x14ac:dyDescent="0.2"/>
    <row r="143689" ht="12.75" customHeight="1" x14ac:dyDescent="0.2"/>
    <row r="143690" ht="12.75" customHeight="1" x14ac:dyDescent="0.2"/>
    <row r="143691" ht="12.75" customHeight="1" x14ac:dyDescent="0.2"/>
    <row r="143692" ht="12.75" customHeight="1" x14ac:dyDescent="0.2"/>
    <row r="143693" ht="12.75" customHeight="1" x14ac:dyDescent="0.2"/>
    <row r="143694" ht="12.75" customHeight="1" x14ac:dyDescent="0.2"/>
    <row r="143695" ht="12.75" customHeight="1" x14ac:dyDescent="0.2"/>
    <row r="143696" ht="12.75" customHeight="1" x14ac:dyDescent="0.2"/>
    <row r="143697" ht="12.75" customHeight="1" x14ac:dyDescent="0.2"/>
    <row r="143698" ht="12.75" customHeight="1" x14ac:dyDescent="0.2"/>
    <row r="143699" ht="12.75" customHeight="1" x14ac:dyDescent="0.2"/>
    <row r="143700" ht="12.75" customHeight="1" x14ac:dyDescent="0.2"/>
    <row r="143701" ht="12.75" customHeight="1" x14ac:dyDescent="0.2"/>
    <row r="143702" ht="12.75" customHeight="1" x14ac:dyDescent="0.2"/>
    <row r="143703" ht="12.75" customHeight="1" x14ac:dyDescent="0.2"/>
    <row r="143704" ht="12.75" customHeight="1" x14ac:dyDescent="0.2"/>
    <row r="143705" ht="12.75" customHeight="1" x14ac:dyDescent="0.2"/>
    <row r="143706" ht="12.75" customHeight="1" x14ac:dyDescent="0.2"/>
    <row r="143707" ht="12.75" customHeight="1" x14ac:dyDescent="0.2"/>
    <row r="143708" ht="12.75" customHeight="1" x14ac:dyDescent="0.2"/>
    <row r="143709" ht="12.75" customHeight="1" x14ac:dyDescent="0.2"/>
    <row r="143710" ht="12.75" customHeight="1" x14ac:dyDescent="0.2"/>
    <row r="143711" ht="12.75" customHeight="1" x14ac:dyDescent="0.2"/>
    <row r="143712" ht="12.75" customHeight="1" x14ac:dyDescent="0.2"/>
    <row r="143713" ht="12.75" customHeight="1" x14ac:dyDescent="0.2"/>
    <row r="143714" ht="12.75" customHeight="1" x14ac:dyDescent="0.2"/>
    <row r="143715" ht="12.75" customHeight="1" x14ac:dyDescent="0.2"/>
    <row r="143716" ht="12.75" customHeight="1" x14ac:dyDescent="0.2"/>
    <row r="143717" ht="12.75" customHeight="1" x14ac:dyDescent="0.2"/>
    <row r="143718" ht="12.75" customHeight="1" x14ac:dyDescent="0.2"/>
    <row r="143719" ht="12.75" customHeight="1" x14ac:dyDescent="0.2"/>
    <row r="143720" ht="12.75" customHeight="1" x14ac:dyDescent="0.2"/>
    <row r="143721" ht="12.75" customHeight="1" x14ac:dyDescent="0.2"/>
    <row r="143722" ht="12.75" customHeight="1" x14ac:dyDescent="0.2"/>
    <row r="143723" ht="12.75" customHeight="1" x14ac:dyDescent="0.2"/>
    <row r="143724" ht="12.75" customHeight="1" x14ac:dyDescent="0.2"/>
    <row r="143725" ht="12.75" customHeight="1" x14ac:dyDescent="0.2"/>
    <row r="143726" ht="12.75" customHeight="1" x14ac:dyDescent="0.2"/>
    <row r="143727" ht="12.75" customHeight="1" x14ac:dyDescent="0.2"/>
    <row r="143728" ht="12.75" customHeight="1" x14ac:dyDescent="0.2"/>
    <row r="143729" ht="12.75" customHeight="1" x14ac:dyDescent="0.2"/>
    <row r="143730" ht="12.75" customHeight="1" x14ac:dyDescent="0.2"/>
    <row r="143731" ht="12.75" customHeight="1" x14ac:dyDescent="0.2"/>
    <row r="143732" ht="12.75" customHeight="1" x14ac:dyDescent="0.2"/>
    <row r="143733" ht="12.75" customHeight="1" x14ac:dyDescent="0.2"/>
    <row r="143734" ht="12.75" customHeight="1" x14ac:dyDescent="0.2"/>
    <row r="143735" ht="12.75" customHeight="1" x14ac:dyDescent="0.2"/>
    <row r="143736" ht="12.75" customHeight="1" x14ac:dyDescent="0.2"/>
    <row r="143737" ht="12.75" customHeight="1" x14ac:dyDescent="0.2"/>
    <row r="143738" ht="12.75" customHeight="1" x14ac:dyDescent="0.2"/>
    <row r="143739" ht="12.75" customHeight="1" x14ac:dyDescent="0.2"/>
    <row r="143740" ht="12.75" customHeight="1" x14ac:dyDescent="0.2"/>
    <row r="143741" ht="12.75" customHeight="1" x14ac:dyDescent="0.2"/>
    <row r="143742" ht="12.75" customHeight="1" x14ac:dyDescent="0.2"/>
    <row r="143743" ht="12.75" customHeight="1" x14ac:dyDescent="0.2"/>
    <row r="143744" ht="12.75" customHeight="1" x14ac:dyDescent="0.2"/>
    <row r="143745" ht="12.75" customHeight="1" x14ac:dyDescent="0.2"/>
    <row r="143746" ht="12.75" customHeight="1" x14ac:dyDescent="0.2"/>
    <row r="143747" ht="12.75" customHeight="1" x14ac:dyDescent="0.2"/>
    <row r="143748" ht="12.75" customHeight="1" x14ac:dyDescent="0.2"/>
    <row r="143749" ht="12.75" customHeight="1" x14ac:dyDescent="0.2"/>
    <row r="143750" ht="12.75" customHeight="1" x14ac:dyDescent="0.2"/>
    <row r="143751" ht="12.75" customHeight="1" x14ac:dyDescent="0.2"/>
    <row r="143752" ht="12.75" customHeight="1" x14ac:dyDescent="0.2"/>
    <row r="143753" ht="12.75" customHeight="1" x14ac:dyDescent="0.2"/>
    <row r="143754" ht="12.75" customHeight="1" x14ac:dyDescent="0.2"/>
    <row r="143755" ht="12.75" customHeight="1" x14ac:dyDescent="0.2"/>
    <row r="143756" ht="12.75" customHeight="1" x14ac:dyDescent="0.2"/>
    <row r="143757" ht="12.75" customHeight="1" x14ac:dyDescent="0.2"/>
    <row r="143758" ht="12.75" customHeight="1" x14ac:dyDescent="0.2"/>
    <row r="143759" ht="12.75" customHeight="1" x14ac:dyDescent="0.2"/>
    <row r="143760" ht="12.75" customHeight="1" x14ac:dyDescent="0.2"/>
    <row r="143761" ht="12.75" customHeight="1" x14ac:dyDescent="0.2"/>
    <row r="143762" ht="12.75" customHeight="1" x14ac:dyDescent="0.2"/>
    <row r="143763" ht="12.75" customHeight="1" x14ac:dyDescent="0.2"/>
    <row r="143764" ht="12.75" customHeight="1" x14ac:dyDescent="0.2"/>
    <row r="143765" ht="12.75" customHeight="1" x14ac:dyDescent="0.2"/>
    <row r="143766" ht="12.75" customHeight="1" x14ac:dyDescent="0.2"/>
    <row r="143767" ht="12.75" customHeight="1" x14ac:dyDescent="0.2"/>
    <row r="143768" ht="12.75" customHeight="1" x14ac:dyDescent="0.2"/>
    <row r="143769" ht="12.75" customHeight="1" x14ac:dyDescent="0.2"/>
    <row r="143770" ht="12.75" customHeight="1" x14ac:dyDescent="0.2"/>
    <row r="143771" ht="12.75" customHeight="1" x14ac:dyDescent="0.2"/>
    <row r="143772" ht="12.75" customHeight="1" x14ac:dyDescent="0.2"/>
    <row r="143773" ht="12.75" customHeight="1" x14ac:dyDescent="0.2"/>
    <row r="143774" ht="12.75" customHeight="1" x14ac:dyDescent="0.2"/>
    <row r="143775" ht="12.75" customHeight="1" x14ac:dyDescent="0.2"/>
    <row r="143776" ht="12.75" customHeight="1" x14ac:dyDescent="0.2"/>
    <row r="143777" ht="12.75" customHeight="1" x14ac:dyDescent="0.2"/>
    <row r="143778" ht="12.75" customHeight="1" x14ac:dyDescent="0.2"/>
    <row r="143779" ht="12.75" customHeight="1" x14ac:dyDescent="0.2"/>
    <row r="143780" ht="12.75" customHeight="1" x14ac:dyDescent="0.2"/>
    <row r="143781" ht="12.75" customHeight="1" x14ac:dyDescent="0.2"/>
    <row r="143782" ht="12.75" customHeight="1" x14ac:dyDescent="0.2"/>
    <row r="143783" ht="12.75" customHeight="1" x14ac:dyDescent="0.2"/>
    <row r="143784" ht="12.75" customHeight="1" x14ac:dyDescent="0.2"/>
    <row r="143785" ht="12.75" customHeight="1" x14ac:dyDescent="0.2"/>
    <row r="143786" ht="12.75" customHeight="1" x14ac:dyDescent="0.2"/>
    <row r="143787" ht="12.75" customHeight="1" x14ac:dyDescent="0.2"/>
    <row r="143788" ht="12.75" customHeight="1" x14ac:dyDescent="0.2"/>
    <row r="143789" ht="12.75" customHeight="1" x14ac:dyDescent="0.2"/>
    <row r="143790" ht="12.75" customHeight="1" x14ac:dyDescent="0.2"/>
    <row r="143791" ht="12.75" customHeight="1" x14ac:dyDescent="0.2"/>
    <row r="143792" ht="12.75" customHeight="1" x14ac:dyDescent="0.2"/>
    <row r="143793" ht="12.75" customHeight="1" x14ac:dyDescent="0.2"/>
    <row r="143794" ht="12.75" customHeight="1" x14ac:dyDescent="0.2"/>
    <row r="143795" ht="12.75" customHeight="1" x14ac:dyDescent="0.2"/>
    <row r="143796" ht="12.75" customHeight="1" x14ac:dyDescent="0.2"/>
    <row r="143797" ht="12.75" customHeight="1" x14ac:dyDescent="0.2"/>
    <row r="143798" ht="12.75" customHeight="1" x14ac:dyDescent="0.2"/>
    <row r="143799" ht="12.75" customHeight="1" x14ac:dyDescent="0.2"/>
    <row r="143800" ht="12.75" customHeight="1" x14ac:dyDescent="0.2"/>
    <row r="143801" ht="12.75" customHeight="1" x14ac:dyDescent="0.2"/>
    <row r="143802" ht="12.75" customHeight="1" x14ac:dyDescent="0.2"/>
    <row r="143803" ht="12.75" customHeight="1" x14ac:dyDescent="0.2"/>
    <row r="143804" ht="12.75" customHeight="1" x14ac:dyDescent="0.2"/>
    <row r="143805" ht="12.75" customHeight="1" x14ac:dyDescent="0.2"/>
    <row r="143806" ht="12.75" customHeight="1" x14ac:dyDescent="0.2"/>
    <row r="143807" ht="12.75" customHeight="1" x14ac:dyDescent="0.2"/>
    <row r="143808" ht="12.75" customHeight="1" x14ac:dyDescent="0.2"/>
    <row r="143809" ht="12.75" customHeight="1" x14ac:dyDescent="0.2"/>
    <row r="143810" ht="12.75" customHeight="1" x14ac:dyDescent="0.2"/>
    <row r="143811" ht="12.75" customHeight="1" x14ac:dyDescent="0.2"/>
    <row r="143812" ht="12.75" customHeight="1" x14ac:dyDescent="0.2"/>
    <row r="143813" ht="12.75" customHeight="1" x14ac:dyDescent="0.2"/>
    <row r="143814" ht="12.75" customHeight="1" x14ac:dyDescent="0.2"/>
    <row r="143815" ht="12.75" customHeight="1" x14ac:dyDescent="0.2"/>
    <row r="143816" ht="12.75" customHeight="1" x14ac:dyDescent="0.2"/>
    <row r="143817" ht="12.75" customHeight="1" x14ac:dyDescent="0.2"/>
    <row r="143818" ht="12.75" customHeight="1" x14ac:dyDescent="0.2"/>
    <row r="143819" ht="12.75" customHeight="1" x14ac:dyDescent="0.2"/>
    <row r="143820" ht="12.75" customHeight="1" x14ac:dyDescent="0.2"/>
    <row r="143821" ht="12.75" customHeight="1" x14ac:dyDescent="0.2"/>
    <row r="143822" ht="12.75" customHeight="1" x14ac:dyDescent="0.2"/>
    <row r="143823" ht="12.75" customHeight="1" x14ac:dyDescent="0.2"/>
    <row r="143824" ht="12.75" customHeight="1" x14ac:dyDescent="0.2"/>
    <row r="143825" ht="12.75" customHeight="1" x14ac:dyDescent="0.2"/>
    <row r="143826" ht="12.75" customHeight="1" x14ac:dyDescent="0.2"/>
    <row r="143827" ht="12.75" customHeight="1" x14ac:dyDescent="0.2"/>
    <row r="143828" ht="12.75" customHeight="1" x14ac:dyDescent="0.2"/>
    <row r="143829" ht="12.75" customHeight="1" x14ac:dyDescent="0.2"/>
    <row r="143830" ht="12.75" customHeight="1" x14ac:dyDescent="0.2"/>
    <row r="143831" ht="12.75" customHeight="1" x14ac:dyDescent="0.2"/>
    <row r="143832" ht="12.75" customHeight="1" x14ac:dyDescent="0.2"/>
    <row r="143833" ht="12.75" customHeight="1" x14ac:dyDescent="0.2"/>
    <row r="143834" ht="12.75" customHeight="1" x14ac:dyDescent="0.2"/>
    <row r="143835" ht="12.75" customHeight="1" x14ac:dyDescent="0.2"/>
    <row r="143836" ht="12.75" customHeight="1" x14ac:dyDescent="0.2"/>
    <row r="143837" ht="12.75" customHeight="1" x14ac:dyDescent="0.2"/>
    <row r="143838" ht="12.75" customHeight="1" x14ac:dyDescent="0.2"/>
    <row r="143839" ht="12.75" customHeight="1" x14ac:dyDescent="0.2"/>
    <row r="143840" ht="12.75" customHeight="1" x14ac:dyDescent="0.2"/>
    <row r="143841" ht="12.75" customHeight="1" x14ac:dyDescent="0.2"/>
    <row r="143842" ht="12.75" customHeight="1" x14ac:dyDescent="0.2"/>
    <row r="143843" ht="12.75" customHeight="1" x14ac:dyDescent="0.2"/>
    <row r="143844" ht="12.75" customHeight="1" x14ac:dyDescent="0.2"/>
    <row r="143845" ht="12.75" customHeight="1" x14ac:dyDescent="0.2"/>
    <row r="143846" ht="12.75" customHeight="1" x14ac:dyDescent="0.2"/>
    <row r="143847" ht="12.75" customHeight="1" x14ac:dyDescent="0.2"/>
    <row r="143848" ht="12.75" customHeight="1" x14ac:dyDescent="0.2"/>
    <row r="143849" ht="12.75" customHeight="1" x14ac:dyDescent="0.2"/>
    <row r="143850" ht="12.75" customHeight="1" x14ac:dyDescent="0.2"/>
    <row r="143851" ht="12.75" customHeight="1" x14ac:dyDescent="0.2"/>
    <row r="143852" ht="12.75" customHeight="1" x14ac:dyDescent="0.2"/>
    <row r="143853" ht="12.75" customHeight="1" x14ac:dyDescent="0.2"/>
    <row r="143854" ht="12.75" customHeight="1" x14ac:dyDescent="0.2"/>
    <row r="143855" ht="12.75" customHeight="1" x14ac:dyDescent="0.2"/>
    <row r="143856" ht="12.75" customHeight="1" x14ac:dyDescent="0.2"/>
    <row r="143857" ht="12.75" customHeight="1" x14ac:dyDescent="0.2"/>
    <row r="143858" ht="12.75" customHeight="1" x14ac:dyDescent="0.2"/>
    <row r="143859" ht="12.75" customHeight="1" x14ac:dyDescent="0.2"/>
    <row r="143860" ht="12.75" customHeight="1" x14ac:dyDescent="0.2"/>
    <row r="143861" ht="12.75" customHeight="1" x14ac:dyDescent="0.2"/>
    <row r="143862" ht="12.75" customHeight="1" x14ac:dyDescent="0.2"/>
    <row r="143863" ht="12.75" customHeight="1" x14ac:dyDescent="0.2"/>
    <row r="143864" ht="12.75" customHeight="1" x14ac:dyDescent="0.2"/>
    <row r="143865" ht="12.75" customHeight="1" x14ac:dyDescent="0.2"/>
    <row r="143866" ht="12.75" customHeight="1" x14ac:dyDescent="0.2"/>
    <row r="143867" ht="12.75" customHeight="1" x14ac:dyDescent="0.2"/>
    <row r="143868" ht="12.75" customHeight="1" x14ac:dyDescent="0.2"/>
    <row r="143869" ht="12.75" customHeight="1" x14ac:dyDescent="0.2"/>
    <row r="143870" ht="12.75" customHeight="1" x14ac:dyDescent="0.2"/>
    <row r="143871" ht="12.75" customHeight="1" x14ac:dyDescent="0.2"/>
    <row r="143872" ht="12.75" customHeight="1" x14ac:dyDescent="0.2"/>
    <row r="143873" ht="12.75" customHeight="1" x14ac:dyDescent="0.2"/>
    <row r="143874" ht="12.75" customHeight="1" x14ac:dyDescent="0.2"/>
    <row r="143875" ht="12.75" customHeight="1" x14ac:dyDescent="0.2"/>
    <row r="143876" ht="12.75" customHeight="1" x14ac:dyDescent="0.2"/>
    <row r="143877" ht="12.75" customHeight="1" x14ac:dyDescent="0.2"/>
    <row r="143878" ht="12.75" customHeight="1" x14ac:dyDescent="0.2"/>
    <row r="143879" ht="12.75" customHeight="1" x14ac:dyDescent="0.2"/>
    <row r="143880" ht="12.75" customHeight="1" x14ac:dyDescent="0.2"/>
    <row r="143881" ht="12.75" customHeight="1" x14ac:dyDescent="0.2"/>
    <row r="143882" ht="12.75" customHeight="1" x14ac:dyDescent="0.2"/>
    <row r="143883" ht="12.75" customHeight="1" x14ac:dyDescent="0.2"/>
    <row r="143884" ht="12.75" customHeight="1" x14ac:dyDescent="0.2"/>
    <row r="143885" ht="12.75" customHeight="1" x14ac:dyDescent="0.2"/>
    <row r="143886" ht="12.75" customHeight="1" x14ac:dyDescent="0.2"/>
    <row r="143887" ht="12.75" customHeight="1" x14ac:dyDescent="0.2"/>
    <row r="143888" ht="12.75" customHeight="1" x14ac:dyDescent="0.2"/>
    <row r="143889" ht="12.75" customHeight="1" x14ac:dyDescent="0.2"/>
    <row r="143890" ht="12.75" customHeight="1" x14ac:dyDescent="0.2"/>
    <row r="143891" ht="12.75" customHeight="1" x14ac:dyDescent="0.2"/>
    <row r="143892" ht="12.75" customHeight="1" x14ac:dyDescent="0.2"/>
    <row r="143893" ht="12.75" customHeight="1" x14ac:dyDescent="0.2"/>
    <row r="143894" ht="12.75" customHeight="1" x14ac:dyDescent="0.2"/>
    <row r="143895" ht="12.75" customHeight="1" x14ac:dyDescent="0.2"/>
    <row r="143896" ht="12.75" customHeight="1" x14ac:dyDescent="0.2"/>
    <row r="143897" ht="12.75" customHeight="1" x14ac:dyDescent="0.2"/>
    <row r="143898" ht="12.75" customHeight="1" x14ac:dyDescent="0.2"/>
    <row r="143899" ht="12.75" customHeight="1" x14ac:dyDescent="0.2"/>
    <row r="143900" ht="12.75" customHeight="1" x14ac:dyDescent="0.2"/>
    <row r="143901" ht="12.75" customHeight="1" x14ac:dyDescent="0.2"/>
    <row r="143902" ht="12.75" customHeight="1" x14ac:dyDescent="0.2"/>
    <row r="143903" ht="12.75" customHeight="1" x14ac:dyDescent="0.2"/>
    <row r="143904" ht="12.75" customHeight="1" x14ac:dyDescent="0.2"/>
    <row r="143905" ht="12.75" customHeight="1" x14ac:dyDescent="0.2"/>
    <row r="143906" ht="12.75" customHeight="1" x14ac:dyDescent="0.2"/>
    <row r="143907" ht="12.75" customHeight="1" x14ac:dyDescent="0.2"/>
    <row r="143908" ht="12.75" customHeight="1" x14ac:dyDescent="0.2"/>
    <row r="143909" ht="12.75" customHeight="1" x14ac:dyDescent="0.2"/>
    <row r="143910" ht="12.75" customHeight="1" x14ac:dyDescent="0.2"/>
    <row r="143911" ht="12.75" customHeight="1" x14ac:dyDescent="0.2"/>
    <row r="143912" ht="12.75" customHeight="1" x14ac:dyDescent="0.2"/>
    <row r="143913" ht="12.75" customHeight="1" x14ac:dyDescent="0.2"/>
    <row r="143914" ht="12.75" customHeight="1" x14ac:dyDescent="0.2"/>
    <row r="143915" ht="12.75" customHeight="1" x14ac:dyDescent="0.2"/>
    <row r="143916" ht="12.75" customHeight="1" x14ac:dyDescent="0.2"/>
    <row r="143917" ht="12.75" customHeight="1" x14ac:dyDescent="0.2"/>
    <row r="143918" ht="12.75" customHeight="1" x14ac:dyDescent="0.2"/>
    <row r="143919" ht="12.75" customHeight="1" x14ac:dyDescent="0.2"/>
    <row r="143920" ht="12.75" customHeight="1" x14ac:dyDescent="0.2"/>
    <row r="143921" ht="12.75" customHeight="1" x14ac:dyDescent="0.2"/>
    <row r="143922" ht="12.75" customHeight="1" x14ac:dyDescent="0.2"/>
    <row r="143923" ht="12.75" customHeight="1" x14ac:dyDescent="0.2"/>
    <row r="143924" ht="12.75" customHeight="1" x14ac:dyDescent="0.2"/>
    <row r="143925" ht="12.75" customHeight="1" x14ac:dyDescent="0.2"/>
    <row r="143926" ht="12.75" customHeight="1" x14ac:dyDescent="0.2"/>
    <row r="143927" ht="12.75" customHeight="1" x14ac:dyDescent="0.2"/>
    <row r="143928" ht="12.75" customHeight="1" x14ac:dyDescent="0.2"/>
    <row r="143929" ht="12.75" customHeight="1" x14ac:dyDescent="0.2"/>
    <row r="143930" ht="12.75" customHeight="1" x14ac:dyDescent="0.2"/>
    <row r="143931" ht="12.75" customHeight="1" x14ac:dyDescent="0.2"/>
    <row r="143932" ht="12.75" customHeight="1" x14ac:dyDescent="0.2"/>
    <row r="143933" ht="12.75" customHeight="1" x14ac:dyDescent="0.2"/>
    <row r="143934" ht="12.75" customHeight="1" x14ac:dyDescent="0.2"/>
    <row r="143935" ht="12.75" customHeight="1" x14ac:dyDescent="0.2"/>
    <row r="143936" ht="12.75" customHeight="1" x14ac:dyDescent="0.2"/>
    <row r="143937" ht="12.75" customHeight="1" x14ac:dyDescent="0.2"/>
    <row r="143938" ht="12.75" customHeight="1" x14ac:dyDescent="0.2"/>
    <row r="143939" ht="12.75" customHeight="1" x14ac:dyDescent="0.2"/>
    <row r="143940" ht="12.75" customHeight="1" x14ac:dyDescent="0.2"/>
    <row r="143941" ht="12.75" customHeight="1" x14ac:dyDescent="0.2"/>
    <row r="143942" ht="12.75" customHeight="1" x14ac:dyDescent="0.2"/>
    <row r="143943" ht="12.75" customHeight="1" x14ac:dyDescent="0.2"/>
    <row r="143944" ht="12.75" customHeight="1" x14ac:dyDescent="0.2"/>
    <row r="143945" ht="12.75" customHeight="1" x14ac:dyDescent="0.2"/>
    <row r="143946" ht="12.75" customHeight="1" x14ac:dyDescent="0.2"/>
    <row r="143947" ht="12.75" customHeight="1" x14ac:dyDescent="0.2"/>
    <row r="143948" ht="12.75" customHeight="1" x14ac:dyDescent="0.2"/>
    <row r="143949" ht="12.75" customHeight="1" x14ac:dyDescent="0.2"/>
    <row r="143950" ht="12.75" customHeight="1" x14ac:dyDescent="0.2"/>
    <row r="143951" ht="12.75" customHeight="1" x14ac:dyDescent="0.2"/>
    <row r="143952" ht="12.75" customHeight="1" x14ac:dyDescent="0.2"/>
    <row r="143953" ht="12.75" customHeight="1" x14ac:dyDescent="0.2"/>
    <row r="143954" ht="12.75" customHeight="1" x14ac:dyDescent="0.2"/>
    <row r="143955" ht="12.75" customHeight="1" x14ac:dyDescent="0.2"/>
    <row r="143956" ht="12.75" customHeight="1" x14ac:dyDescent="0.2"/>
    <row r="143957" ht="12.75" customHeight="1" x14ac:dyDescent="0.2"/>
    <row r="143958" ht="12.75" customHeight="1" x14ac:dyDescent="0.2"/>
    <row r="143959" ht="12.75" customHeight="1" x14ac:dyDescent="0.2"/>
    <row r="143960" ht="12.75" customHeight="1" x14ac:dyDescent="0.2"/>
    <row r="143961" ht="12.75" customHeight="1" x14ac:dyDescent="0.2"/>
    <row r="143962" ht="12.75" customHeight="1" x14ac:dyDescent="0.2"/>
    <row r="143963" ht="12.75" customHeight="1" x14ac:dyDescent="0.2"/>
    <row r="143964" ht="12.75" customHeight="1" x14ac:dyDescent="0.2"/>
    <row r="143965" ht="12.75" customHeight="1" x14ac:dyDescent="0.2"/>
    <row r="143966" ht="12.75" customHeight="1" x14ac:dyDescent="0.2"/>
    <row r="143967" ht="12.75" customHeight="1" x14ac:dyDescent="0.2"/>
    <row r="143968" ht="12.75" customHeight="1" x14ac:dyDescent="0.2"/>
    <row r="143969" ht="12.75" customHeight="1" x14ac:dyDescent="0.2"/>
    <row r="143970" ht="12.75" customHeight="1" x14ac:dyDescent="0.2"/>
    <row r="143971" ht="12.75" customHeight="1" x14ac:dyDescent="0.2"/>
    <row r="143972" ht="12.75" customHeight="1" x14ac:dyDescent="0.2"/>
    <row r="143973" ht="12.75" customHeight="1" x14ac:dyDescent="0.2"/>
    <row r="143974" ht="12.75" customHeight="1" x14ac:dyDescent="0.2"/>
    <row r="143975" ht="12.75" customHeight="1" x14ac:dyDescent="0.2"/>
    <row r="143976" ht="12.75" customHeight="1" x14ac:dyDescent="0.2"/>
    <row r="143977" ht="12.75" customHeight="1" x14ac:dyDescent="0.2"/>
    <row r="143978" ht="12.75" customHeight="1" x14ac:dyDescent="0.2"/>
    <row r="143979" ht="12.75" customHeight="1" x14ac:dyDescent="0.2"/>
    <row r="143980" ht="12.75" customHeight="1" x14ac:dyDescent="0.2"/>
    <row r="143981" ht="12.75" customHeight="1" x14ac:dyDescent="0.2"/>
    <row r="143982" ht="12.75" customHeight="1" x14ac:dyDescent="0.2"/>
    <row r="143983" ht="12.75" customHeight="1" x14ac:dyDescent="0.2"/>
    <row r="143984" ht="12.75" customHeight="1" x14ac:dyDescent="0.2"/>
    <row r="143985" ht="12.75" customHeight="1" x14ac:dyDescent="0.2"/>
    <row r="143986" ht="12.75" customHeight="1" x14ac:dyDescent="0.2"/>
    <row r="143987" ht="12.75" customHeight="1" x14ac:dyDescent="0.2"/>
    <row r="143988" ht="12.75" customHeight="1" x14ac:dyDescent="0.2"/>
    <row r="143989" ht="12.75" customHeight="1" x14ac:dyDescent="0.2"/>
    <row r="143990" ht="12.75" customHeight="1" x14ac:dyDescent="0.2"/>
    <row r="143991" ht="12.75" customHeight="1" x14ac:dyDescent="0.2"/>
    <row r="143992" ht="12.75" customHeight="1" x14ac:dyDescent="0.2"/>
    <row r="143993" ht="12.75" customHeight="1" x14ac:dyDescent="0.2"/>
    <row r="143994" ht="12.75" customHeight="1" x14ac:dyDescent="0.2"/>
    <row r="143995" ht="12.75" customHeight="1" x14ac:dyDescent="0.2"/>
    <row r="143996" ht="12.75" customHeight="1" x14ac:dyDescent="0.2"/>
    <row r="143997" ht="12.75" customHeight="1" x14ac:dyDescent="0.2"/>
    <row r="143998" ht="12.75" customHeight="1" x14ac:dyDescent="0.2"/>
    <row r="143999" ht="12.75" customHeight="1" x14ac:dyDescent="0.2"/>
    <row r="144000" ht="12.75" customHeight="1" x14ac:dyDescent="0.2"/>
    <row r="144001" ht="12.75" customHeight="1" x14ac:dyDescent="0.2"/>
    <row r="144002" ht="12.75" customHeight="1" x14ac:dyDescent="0.2"/>
    <row r="144003" ht="12.75" customHeight="1" x14ac:dyDescent="0.2"/>
    <row r="144004" ht="12.75" customHeight="1" x14ac:dyDescent="0.2"/>
    <row r="144005" ht="12.75" customHeight="1" x14ac:dyDescent="0.2"/>
    <row r="144006" ht="12.75" customHeight="1" x14ac:dyDescent="0.2"/>
    <row r="144007" ht="12.75" customHeight="1" x14ac:dyDescent="0.2"/>
    <row r="144008" ht="12.75" customHeight="1" x14ac:dyDescent="0.2"/>
    <row r="144009" ht="12.75" customHeight="1" x14ac:dyDescent="0.2"/>
    <row r="144010" ht="12.75" customHeight="1" x14ac:dyDescent="0.2"/>
    <row r="144011" ht="12.75" customHeight="1" x14ac:dyDescent="0.2"/>
    <row r="144012" ht="12.75" customHeight="1" x14ac:dyDescent="0.2"/>
    <row r="144013" ht="12.75" customHeight="1" x14ac:dyDescent="0.2"/>
    <row r="144014" ht="12.75" customHeight="1" x14ac:dyDescent="0.2"/>
    <row r="144015" ht="12.75" customHeight="1" x14ac:dyDescent="0.2"/>
    <row r="144016" ht="12.75" customHeight="1" x14ac:dyDescent="0.2"/>
    <row r="144017" ht="12.75" customHeight="1" x14ac:dyDescent="0.2"/>
    <row r="144018" ht="12.75" customHeight="1" x14ac:dyDescent="0.2"/>
    <row r="144019" ht="12.75" customHeight="1" x14ac:dyDescent="0.2"/>
    <row r="144020" ht="12.75" customHeight="1" x14ac:dyDescent="0.2"/>
    <row r="144021" ht="12.75" customHeight="1" x14ac:dyDescent="0.2"/>
    <row r="144022" ht="12.75" customHeight="1" x14ac:dyDescent="0.2"/>
    <row r="144023" ht="12.75" customHeight="1" x14ac:dyDescent="0.2"/>
    <row r="144024" ht="12.75" customHeight="1" x14ac:dyDescent="0.2"/>
    <row r="144025" ht="12.75" customHeight="1" x14ac:dyDescent="0.2"/>
    <row r="144026" ht="12.75" customHeight="1" x14ac:dyDescent="0.2"/>
    <row r="144027" ht="12.75" customHeight="1" x14ac:dyDescent="0.2"/>
    <row r="144028" ht="12.75" customHeight="1" x14ac:dyDescent="0.2"/>
    <row r="144029" ht="12.75" customHeight="1" x14ac:dyDescent="0.2"/>
    <row r="144030" ht="12.75" customHeight="1" x14ac:dyDescent="0.2"/>
    <row r="144031" ht="12.75" customHeight="1" x14ac:dyDescent="0.2"/>
    <row r="144032" ht="12.75" customHeight="1" x14ac:dyDescent="0.2"/>
    <row r="144033" ht="12.75" customHeight="1" x14ac:dyDescent="0.2"/>
    <row r="144034" ht="12.75" customHeight="1" x14ac:dyDescent="0.2"/>
    <row r="144035" ht="12.75" customHeight="1" x14ac:dyDescent="0.2"/>
    <row r="144036" ht="12.75" customHeight="1" x14ac:dyDescent="0.2"/>
    <row r="144037" ht="12.75" customHeight="1" x14ac:dyDescent="0.2"/>
    <row r="144038" ht="12.75" customHeight="1" x14ac:dyDescent="0.2"/>
    <row r="144039" ht="12.75" customHeight="1" x14ac:dyDescent="0.2"/>
    <row r="144040" ht="12.75" customHeight="1" x14ac:dyDescent="0.2"/>
    <row r="144041" ht="12.75" customHeight="1" x14ac:dyDescent="0.2"/>
    <row r="144042" ht="12.75" customHeight="1" x14ac:dyDescent="0.2"/>
    <row r="144043" ht="12.75" customHeight="1" x14ac:dyDescent="0.2"/>
    <row r="144044" ht="12.75" customHeight="1" x14ac:dyDescent="0.2"/>
    <row r="144045" ht="12.75" customHeight="1" x14ac:dyDescent="0.2"/>
    <row r="144046" ht="12.75" customHeight="1" x14ac:dyDescent="0.2"/>
    <row r="144047" ht="12.75" customHeight="1" x14ac:dyDescent="0.2"/>
    <row r="144048" ht="12.75" customHeight="1" x14ac:dyDescent="0.2"/>
    <row r="144049" ht="12.75" customHeight="1" x14ac:dyDescent="0.2"/>
    <row r="144050" ht="12.75" customHeight="1" x14ac:dyDescent="0.2"/>
    <row r="144051" ht="12.75" customHeight="1" x14ac:dyDescent="0.2"/>
    <row r="144052" ht="12.75" customHeight="1" x14ac:dyDescent="0.2"/>
    <row r="144053" ht="12.75" customHeight="1" x14ac:dyDescent="0.2"/>
    <row r="144054" ht="12.75" customHeight="1" x14ac:dyDescent="0.2"/>
    <row r="144055" ht="12.75" customHeight="1" x14ac:dyDescent="0.2"/>
    <row r="144056" ht="12.75" customHeight="1" x14ac:dyDescent="0.2"/>
    <row r="144057" ht="12.75" customHeight="1" x14ac:dyDescent="0.2"/>
    <row r="144058" ht="12.75" customHeight="1" x14ac:dyDescent="0.2"/>
    <row r="144059" ht="12.75" customHeight="1" x14ac:dyDescent="0.2"/>
    <row r="144060" ht="12.75" customHeight="1" x14ac:dyDescent="0.2"/>
    <row r="144061" ht="12.75" customHeight="1" x14ac:dyDescent="0.2"/>
    <row r="144062" ht="12.75" customHeight="1" x14ac:dyDescent="0.2"/>
    <row r="144063" ht="12.75" customHeight="1" x14ac:dyDescent="0.2"/>
    <row r="144064" ht="12.75" customHeight="1" x14ac:dyDescent="0.2"/>
    <row r="144065" ht="12.75" customHeight="1" x14ac:dyDescent="0.2"/>
    <row r="144066" ht="12.75" customHeight="1" x14ac:dyDescent="0.2"/>
    <row r="144067" ht="12.75" customHeight="1" x14ac:dyDescent="0.2"/>
    <row r="144068" ht="12.75" customHeight="1" x14ac:dyDescent="0.2"/>
    <row r="144069" ht="12.75" customHeight="1" x14ac:dyDescent="0.2"/>
    <row r="144070" ht="12.75" customHeight="1" x14ac:dyDescent="0.2"/>
    <row r="144071" ht="12.75" customHeight="1" x14ac:dyDescent="0.2"/>
    <row r="144072" ht="12.75" customHeight="1" x14ac:dyDescent="0.2"/>
    <row r="144073" ht="12.75" customHeight="1" x14ac:dyDescent="0.2"/>
    <row r="144074" ht="12.75" customHeight="1" x14ac:dyDescent="0.2"/>
    <row r="144075" ht="12.75" customHeight="1" x14ac:dyDescent="0.2"/>
    <row r="144076" ht="12.75" customHeight="1" x14ac:dyDescent="0.2"/>
    <row r="144077" ht="12.75" customHeight="1" x14ac:dyDescent="0.2"/>
    <row r="144078" ht="12.75" customHeight="1" x14ac:dyDescent="0.2"/>
    <row r="144079" ht="12.75" customHeight="1" x14ac:dyDescent="0.2"/>
    <row r="144080" ht="12.75" customHeight="1" x14ac:dyDescent="0.2"/>
    <row r="144081" ht="12.75" customHeight="1" x14ac:dyDescent="0.2"/>
    <row r="144082" ht="12.75" customHeight="1" x14ac:dyDescent="0.2"/>
    <row r="144083" ht="12.75" customHeight="1" x14ac:dyDescent="0.2"/>
    <row r="144084" ht="12.75" customHeight="1" x14ac:dyDescent="0.2"/>
    <row r="144085" ht="12.75" customHeight="1" x14ac:dyDescent="0.2"/>
    <row r="144086" ht="12.75" customHeight="1" x14ac:dyDescent="0.2"/>
    <row r="144087" ht="12.75" customHeight="1" x14ac:dyDescent="0.2"/>
    <row r="144088" ht="12.75" customHeight="1" x14ac:dyDescent="0.2"/>
    <row r="144089" ht="12.75" customHeight="1" x14ac:dyDescent="0.2"/>
    <row r="144090" ht="12.75" customHeight="1" x14ac:dyDescent="0.2"/>
    <row r="144091" ht="12.75" customHeight="1" x14ac:dyDescent="0.2"/>
    <row r="144092" ht="12.75" customHeight="1" x14ac:dyDescent="0.2"/>
    <row r="144093" ht="12.75" customHeight="1" x14ac:dyDescent="0.2"/>
    <row r="144094" ht="12.75" customHeight="1" x14ac:dyDescent="0.2"/>
    <row r="144095" ht="12.75" customHeight="1" x14ac:dyDescent="0.2"/>
    <row r="144096" ht="12.75" customHeight="1" x14ac:dyDescent="0.2"/>
    <row r="144097" ht="12.75" customHeight="1" x14ac:dyDescent="0.2"/>
    <row r="144098" ht="12.75" customHeight="1" x14ac:dyDescent="0.2"/>
    <row r="144099" ht="12.75" customHeight="1" x14ac:dyDescent="0.2"/>
    <row r="144100" ht="12.75" customHeight="1" x14ac:dyDescent="0.2"/>
    <row r="144101" ht="12.75" customHeight="1" x14ac:dyDescent="0.2"/>
    <row r="144102" ht="12.75" customHeight="1" x14ac:dyDescent="0.2"/>
    <row r="144103" ht="12.75" customHeight="1" x14ac:dyDescent="0.2"/>
    <row r="144104" ht="12.75" customHeight="1" x14ac:dyDescent="0.2"/>
    <row r="144105" ht="12.75" customHeight="1" x14ac:dyDescent="0.2"/>
    <row r="144106" ht="12.75" customHeight="1" x14ac:dyDescent="0.2"/>
    <row r="144107" ht="12.75" customHeight="1" x14ac:dyDescent="0.2"/>
    <row r="144108" ht="12.75" customHeight="1" x14ac:dyDescent="0.2"/>
    <row r="144109" ht="12.75" customHeight="1" x14ac:dyDescent="0.2"/>
    <row r="144110" ht="12.75" customHeight="1" x14ac:dyDescent="0.2"/>
    <row r="144111" ht="12.75" customHeight="1" x14ac:dyDescent="0.2"/>
    <row r="144112" ht="12.75" customHeight="1" x14ac:dyDescent="0.2"/>
    <row r="144113" ht="12.75" customHeight="1" x14ac:dyDescent="0.2"/>
    <row r="144114" ht="12.75" customHeight="1" x14ac:dyDescent="0.2"/>
    <row r="144115" ht="12.75" customHeight="1" x14ac:dyDescent="0.2"/>
    <row r="144116" ht="12.75" customHeight="1" x14ac:dyDescent="0.2"/>
    <row r="144117" ht="12.75" customHeight="1" x14ac:dyDescent="0.2"/>
    <row r="144118" ht="12.75" customHeight="1" x14ac:dyDescent="0.2"/>
    <row r="144119" ht="12.75" customHeight="1" x14ac:dyDescent="0.2"/>
    <row r="144120" ht="12.75" customHeight="1" x14ac:dyDescent="0.2"/>
    <row r="144121" ht="12.75" customHeight="1" x14ac:dyDescent="0.2"/>
    <row r="144122" ht="12.75" customHeight="1" x14ac:dyDescent="0.2"/>
    <row r="144123" ht="12.75" customHeight="1" x14ac:dyDescent="0.2"/>
    <row r="144124" ht="12.75" customHeight="1" x14ac:dyDescent="0.2"/>
    <row r="144125" ht="12.75" customHeight="1" x14ac:dyDescent="0.2"/>
    <row r="144126" ht="12.75" customHeight="1" x14ac:dyDescent="0.2"/>
    <row r="144127" ht="12.75" customHeight="1" x14ac:dyDescent="0.2"/>
    <row r="144128" ht="12.75" customHeight="1" x14ac:dyDescent="0.2"/>
    <row r="144129" ht="12.75" customHeight="1" x14ac:dyDescent="0.2"/>
    <row r="144130" ht="12.75" customHeight="1" x14ac:dyDescent="0.2"/>
    <row r="144131" ht="12.75" customHeight="1" x14ac:dyDescent="0.2"/>
    <row r="144132" ht="12.75" customHeight="1" x14ac:dyDescent="0.2"/>
    <row r="144133" ht="12.75" customHeight="1" x14ac:dyDescent="0.2"/>
    <row r="144134" ht="12.75" customHeight="1" x14ac:dyDescent="0.2"/>
    <row r="144135" ht="12.75" customHeight="1" x14ac:dyDescent="0.2"/>
    <row r="144136" ht="12.75" customHeight="1" x14ac:dyDescent="0.2"/>
    <row r="144137" ht="12.75" customHeight="1" x14ac:dyDescent="0.2"/>
    <row r="144138" ht="12.75" customHeight="1" x14ac:dyDescent="0.2"/>
    <row r="144139" ht="12.75" customHeight="1" x14ac:dyDescent="0.2"/>
    <row r="144140" ht="12.75" customHeight="1" x14ac:dyDescent="0.2"/>
    <row r="144141" ht="12.75" customHeight="1" x14ac:dyDescent="0.2"/>
    <row r="144142" ht="12.75" customHeight="1" x14ac:dyDescent="0.2"/>
    <row r="144143" ht="12.75" customHeight="1" x14ac:dyDescent="0.2"/>
    <row r="144144" ht="12.75" customHeight="1" x14ac:dyDescent="0.2"/>
    <row r="144145" ht="12.75" customHeight="1" x14ac:dyDescent="0.2"/>
    <row r="144146" ht="12.75" customHeight="1" x14ac:dyDescent="0.2"/>
    <row r="144147" ht="12.75" customHeight="1" x14ac:dyDescent="0.2"/>
    <row r="144148" ht="12.75" customHeight="1" x14ac:dyDescent="0.2"/>
    <row r="144149" ht="12.75" customHeight="1" x14ac:dyDescent="0.2"/>
    <row r="144150" ht="12.75" customHeight="1" x14ac:dyDescent="0.2"/>
    <row r="144151" ht="12.75" customHeight="1" x14ac:dyDescent="0.2"/>
    <row r="144152" ht="12.75" customHeight="1" x14ac:dyDescent="0.2"/>
    <row r="144153" ht="12.75" customHeight="1" x14ac:dyDescent="0.2"/>
    <row r="144154" ht="12.75" customHeight="1" x14ac:dyDescent="0.2"/>
    <row r="144155" ht="12.75" customHeight="1" x14ac:dyDescent="0.2"/>
    <row r="144156" ht="12.75" customHeight="1" x14ac:dyDescent="0.2"/>
    <row r="144157" ht="12.75" customHeight="1" x14ac:dyDescent="0.2"/>
    <row r="144158" ht="12.75" customHeight="1" x14ac:dyDescent="0.2"/>
    <row r="144159" ht="12.75" customHeight="1" x14ac:dyDescent="0.2"/>
    <row r="144160" ht="12.75" customHeight="1" x14ac:dyDescent="0.2"/>
    <row r="144161" ht="12.75" customHeight="1" x14ac:dyDescent="0.2"/>
    <row r="144162" ht="12.75" customHeight="1" x14ac:dyDescent="0.2"/>
    <row r="144163" ht="12.75" customHeight="1" x14ac:dyDescent="0.2"/>
    <row r="144164" ht="12.75" customHeight="1" x14ac:dyDescent="0.2"/>
    <row r="144165" ht="12.75" customHeight="1" x14ac:dyDescent="0.2"/>
    <row r="144166" ht="12.75" customHeight="1" x14ac:dyDescent="0.2"/>
    <row r="144167" ht="12.75" customHeight="1" x14ac:dyDescent="0.2"/>
    <row r="144168" ht="12.75" customHeight="1" x14ac:dyDescent="0.2"/>
    <row r="144169" ht="12.75" customHeight="1" x14ac:dyDescent="0.2"/>
    <row r="144170" ht="12.75" customHeight="1" x14ac:dyDescent="0.2"/>
    <row r="144171" ht="12.75" customHeight="1" x14ac:dyDescent="0.2"/>
    <row r="144172" ht="12.75" customHeight="1" x14ac:dyDescent="0.2"/>
    <row r="144173" ht="12.75" customHeight="1" x14ac:dyDescent="0.2"/>
    <row r="144174" ht="12.75" customHeight="1" x14ac:dyDescent="0.2"/>
    <row r="144175" ht="12.75" customHeight="1" x14ac:dyDescent="0.2"/>
    <row r="144176" ht="12.75" customHeight="1" x14ac:dyDescent="0.2"/>
    <row r="144177" ht="12.75" customHeight="1" x14ac:dyDescent="0.2"/>
    <row r="144178" ht="12.75" customHeight="1" x14ac:dyDescent="0.2"/>
    <row r="144179" ht="12.75" customHeight="1" x14ac:dyDescent="0.2"/>
    <row r="144180" ht="12.75" customHeight="1" x14ac:dyDescent="0.2"/>
    <row r="144181" ht="12.75" customHeight="1" x14ac:dyDescent="0.2"/>
    <row r="144182" ht="12.75" customHeight="1" x14ac:dyDescent="0.2"/>
    <row r="144183" ht="12.75" customHeight="1" x14ac:dyDescent="0.2"/>
    <row r="144184" ht="12.75" customHeight="1" x14ac:dyDescent="0.2"/>
    <row r="144185" ht="12.75" customHeight="1" x14ac:dyDescent="0.2"/>
    <row r="144186" ht="12.75" customHeight="1" x14ac:dyDescent="0.2"/>
    <row r="144187" ht="12.75" customHeight="1" x14ac:dyDescent="0.2"/>
    <row r="144188" ht="12.75" customHeight="1" x14ac:dyDescent="0.2"/>
    <row r="144189" ht="12.75" customHeight="1" x14ac:dyDescent="0.2"/>
    <row r="144190" ht="12.75" customHeight="1" x14ac:dyDescent="0.2"/>
    <row r="144191" ht="12.75" customHeight="1" x14ac:dyDescent="0.2"/>
    <row r="144192" ht="12.75" customHeight="1" x14ac:dyDescent="0.2"/>
    <row r="144193" ht="12.75" customHeight="1" x14ac:dyDescent="0.2"/>
    <row r="144194" ht="12.75" customHeight="1" x14ac:dyDescent="0.2"/>
    <row r="144195" ht="12.75" customHeight="1" x14ac:dyDescent="0.2"/>
    <row r="144196" ht="12.75" customHeight="1" x14ac:dyDescent="0.2"/>
    <row r="144197" ht="12.75" customHeight="1" x14ac:dyDescent="0.2"/>
    <row r="144198" ht="12.75" customHeight="1" x14ac:dyDescent="0.2"/>
    <row r="144199" ht="12.75" customHeight="1" x14ac:dyDescent="0.2"/>
    <row r="144200" ht="12.75" customHeight="1" x14ac:dyDescent="0.2"/>
    <row r="144201" ht="12.75" customHeight="1" x14ac:dyDescent="0.2"/>
    <row r="144202" ht="12.75" customHeight="1" x14ac:dyDescent="0.2"/>
    <row r="144203" ht="12.75" customHeight="1" x14ac:dyDescent="0.2"/>
    <row r="144204" ht="12.75" customHeight="1" x14ac:dyDescent="0.2"/>
    <row r="144205" ht="12.75" customHeight="1" x14ac:dyDescent="0.2"/>
    <row r="144206" ht="12.75" customHeight="1" x14ac:dyDescent="0.2"/>
    <row r="144207" ht="12.75" customHeight="1" x14ac:dyDescent="0.2"/>
    <row r="144208" ht="12.75" customHeight="1" x14ac:dyDescent="0.2"/>
    <row r="144209" ht="12.75" customHeight="1" x14ac:dyDescent="0.2"/>
    <row r="144210" ht="12.75" customHeight="1" x14ac:dyDescent="0.2"/>
    <row r="144211" ht="12.75" customHeight="1" x14ac:dyDescent="0.2"/>
    <row r="144212" ht="12.75" customHeight="1" x14ac:dyDescent="0.2"/>
    <row r="144213" ht="12.75" customHeight="1" x14ac:dyDescent="0.2"/>
    <row r="144214" ht="12.75" customHeight="1" x14ac:dyDescent="0.2"/>
    <row r="144215" ht="12.75" customHeight="1" x14ac:dyDescent="0.2"/>
    <row r="144216" ht="12.75" customHeight="1" x14ac:dyDescent="0.2"/>
    <row r="144217" ht="12.75" customHeight="1" x14ac:dyDescent="0.2"/>
    <row r="144218" ht="12.75" customHeight="1" x14ac:dyDescent="0.2"/>
    <row r="144219" ht="12.75" customHeight="1" x14ac:dyDescent="0.2"/>
    <row r="144220" ht="12.75" customHeight="1" x14ac:dyDescent="0.2"/>
    <row r="144221" ht="12.75" customHeight="1" x14ac:dyDescent="0.2"/>
    <row r="144222" ht="12.75" customHeight="1" x14ac:dyDescent="0.2"/>
    <row r="144223" ht="12.75" customHeight="1" x14ac:dyDescent="0.2"/>
    <row r="144224" ht="12.75" customHeight="1" x14ac:dyDescent="0.2"/>
    <row r="144225" ht="12.75" customHeight="1" x14ac:dyDescent="0.2"/>
    <row r="144226" ht="12.75" customHeight="1" x14ac:dyDescent="0.2"/>
    <row r="144227" ht="12.75" customHeight="1" x14ac:dyDescent="0.2"/>
    <row r="144228" ht="12.75" customHeight="1" x14ac:dyDescent="0.2"/>
    <row r="144229" ht="12.75" customHeight="1" x14ac:dyDescent="0.2"/>
    <row r="144230" ht="12.75" customHeight="1" x14ac:dyDescent="0.2"/>
    <row r="144231" ht="12.75" customHeight="1" x14ac:dyDescent="0.2"/>
    <row r="144232" ht="12.75" customHeight="1" x14ac:dyDescent="0.2"/>
    <row r="144233" ht="12.75" customHeight="1" x14ac:dyDescent="0.2"/>
    <row r="144234" ht="12.75" customHeight="1" x14ac:dyDescent="0.2"/>
    <row r="144235" ht="12.75" customHeight="1" x14ac:dyDescent="0.2"/>
    <row r="144236" ht="12.75" customHeight="1" x14ac:dyDescent="0.2"/>
    <row r="144237" ht="12.75" customHeight="1" x14ac:dyDescent="0.2"/>
    <row r="144238" ht="12.75" customHeight="1" x14ac:dyDescent="0.2"/>
    <row r="144239" ht="12.75" customHeight="1" x14ac:dyDescent="0.2"/>
    <row r="144240" ht="12.75" customHeight="1" x14ac:dyDescent="0.2"/>
    <row r="144241" ht="12.75" customHeight="1" x14ac:dyDescent="0.2"/>
    <row r="144242" ht="12.75" customHeight="1" x14ac:dyDescent="0.2"/>
    <row r="144243" ht="12.75" customHeight="1" x14ac:dyDescent="0.2"/>
    <row r="144244" ht="12.75" customHeight="1" x14ac:dyDescent="0.2"/>
    <row r="144245" ht="12.75" customHeight="1" x14ac:dyDescent="0.2"/>
    <row r="144246" ht="12.75" customHeight="1" x14ac:dyDescent="0.2"/>
    <row r="144247" ht="12.75" customHeight="1" x14ac:dyDescent="0.2"/>
    <row r="144248" ht="12.75" customHeight="1" x14ac:dyDescent="0.2"/>
    <row r="144249" ht="12.75" customHeight="1" x14ac:dyDescent="0.2"/>
    <row r="144250" ht="12.75" customHeight="1" x14ac:dyDescent="0.2"/>
    <row r="144251" ht="12.75" customHeight="1" x14ac:dyDescent="0.2"/>
    <row r="144252" ht="12.75" customHeight="1" x14ac:dyDescent="0.2"/>
    <row r="144253" ht="12.75" customHeight="1" x14ac:dyDescent="0.2"/>
    <row r="144254" ht="12.75" customHeight="1" x14ac:dyDescent="0.2"/>
    <row r="144255" ht="12.75" customHeight="1" x14ac:dyDescent="0.2"/>
    <row r="144256" ht="12.75" customHeight="1" x14ac:dyDescent="0.2"/>
    <row r="144257" ht="12.75" customHeight="1" x14ac:dyDescent="0.2"/>
    <row r="144258" ht="12.75" customHeight="1" x14ac:dyDescent="0.2"/>
    <row r="144259" ht="12.75" customHeight="1" x14ac:dyDescent="0.2"/>
    <row r="144260" ht="12.75" customHeight="1" x14ac:dyDescent="0.2"/>
    <row r="144261" ht="12.75" customHeight="1" x14ac:dyDescent="0.2"/>
    <row r="144262" ht="12.75" customHeight="1" x14ac:dyDescent="0.2"/>
    <row r="144263" ht="12.75" customHeight="1" x14ac:dyDescent="0.2"/>
    <row r="144264" ht="12.75" customHeight="1" x14ac:dyDescent="0.2"/>
    <row r="144265" ht="12.75" customHeight="1" x14ac:dyDescent="0.2"/>
    <row r="144266" ht="12.75" customHeight="1" x14ac:dyDescent="0.2"/>
    <row r="144267" ht="12.75" customHeight="1" x14ac:dyDescent="0.2"/>
    <row r="144268" ht="12.75" customHeight="1" x14ac:dyDescent="0.2"/>
    <row r="144269" ht="12.75" customHeight="1" x14ac:dyDescent="0.2"/>
    <row r="144270" ht="12.75" customHeight="1" x14ac:dyDescent="0.2"/>
    <row r="144271" ht="12.75" customHeight="1" x14ac:dyDescent="0.2"/>
    <row r="144272" ht="12.75" customHeight="1" x14ac:dyDescent="0.2"/>
    <row r="144273" ht="12.75" customHeight="1" x14ac:dyDescent="0.2"/>
    <row r="144274" ht="12.75" customHeight="1" x14ac:dyDescent="0.2"/>
    <row r="144275" ht="12.75" customHeight="1" x14ac:dyDescent="0.2"/>
    <row r="144276" ht="12.75" customHeight="1" x14ac:dyDescent="0.2"/>
    <row r="144277" ht="12.75" customHeight="1" x14ac:dyDescent="0.2"/>
    <row r="144278" ht="12.75" customHeight="1" x14ac:dyDescent="0.2"/>
    <row r="144279" ht="12.75" customHeight="1" x14ac:dyDescent="0.2"/>
    <row r="144280" ht="12.75" customHeight="1" x14ac:dyDescent="0.2"/>
    <row r="144281" ht="12.75" customHeight="1" x14ac:dyDescent="0.2"/>
    <row r="144282" ht="12.75" customHeight="1" x14ac:dyDescent="0.2"/>
    <row r="144283" ht="12.75" customHeight="1" x14ac:dyDescent="0.2"/>
    <row r="144284" ht="12.75" customHeight="1" x14ac:dyDescent="0.2"/>
    <row r="144285" ht="12.75" customHeight="1" x14ac:dyDescent="0.2"/>
    <row r="144286" ht="12.75" customHeight="1" x14ac:dyDescent="0.2"/>
    <row r="144287" ht="12.75" customHeight="1" x14ac:dyDescent="0.2"/>
    <row r="144288" ht="12.75" customHeight="1" x14ac:dyDescent="0.2"/>
    <row r="144289" ht="12.75" customHeight="1" x14ac:dyDescent="0.2"/>
    <row r="144290" ht="12.75" customHeight="1" x14ac:dyDescent="0.2"/>
    <row r="144291" ht="12.75" customHeight="1" x14ac:dyDescent="0.2"/>
    <row r="144292" ht="12.75" customHeight="1" x14ac:dyDescent="0.2"/>
    <row r="144293" ht="12.75" customHeight="1" x14ac:dyDescent="0.2"/>
    <row r="144294" ht="12.75" customHeight="1" x14ac:dyDescent="0.2"/>
    <row r="144295" ht="12.75" customHeight="1" x14ac:dyDescent="0.2"/>
    <row r="144296" ht="12.75" customHeight="1" x14ac:dyDescent="0.2"/>
    <row r="144297" ht="12.75" customHeight="1" x14ac:dyDescent="0.2"/>
    <row r="144298" ht="12.75" customHeight="1" x14ac:dyDescent="0.2"/>
    <row r="144299" ht="12.75" customHeight="1" x14ac:dyDescent="0.2"/>
    <row r="144300" ht="12.75" customHeight="1" x14ac:dyDescent="0.2"/>
    <row r="144301" ht="12.75" customHeight="1" x14ac:dyDescent="0.2"/>
    <row r="144302" ht="12.75" customHeight="1" x14ac:dyDescent="0.2"/>
    <row r="144303" ht="12.75" customHeight="1" x14ac:dyDescent="0.2"/>
    <row r="144304" ht="12.75" customHeight="1" x14ac:dyDescent="0.2"/>
    <row r="144305" ht="12.75" customHeight="1" x14ac:dyDescent="0.2"/>
    <row r="144306" ht="12.75" customHeight="1" x14ac:dyDescent="0.2"/>
    <row r="144307" ht="12.75" customHeight="1" x14ac:dyDescent="0.2"/>
    <row r="144308" ht="12.75" customHeight="1" x14ac:dyDescent="0.2"/>
    <row r="144309" ht="12.75" customHeight="1" x14ac:dyDescent="0.2"/>
    <row r="144310" ht="12.75" customHeight="1" x14ac:dyDescent="0.2"/>
    <row r="144311" ht="12.75" customHeight="1" x14ac:dyDescent="0.2"/>
    <row r="144312" ht="12.75" customHeight="1" x14ac:dyDescent="0.2"/>
    <row r="144313" ht="12.75" customHeight="1" x14ac:dyDescent="0.2"/>
    <row r="144314" ht="12.75" customHeight="1" x14ac:dyDescent="0.2"/>
    <row r="144315" ht="12.75" customHeight="1" x14ac:dyDescent="0.2"/>
    <row r="144316" ht="12.75" customHeight="1" x14ac:dyDescent="0.2"/>
    <row r="144317" ht="12.75" customHeight="1" x14ac:dyDescent="0.2"/>
    <row r="144318" ht="12.75" customHeight="1" x14ac:dyDescent="0.2"/>
    <row r="144319" ht="12.75" customHeight="1" x14ac:dyDescent="0.2"/>
    <row r="144320" ht="12.75" customHeight="1" x14ac:dyDescent="0.2"/>
    <row r="144321" ht="12.75" customHeight="1" x14ac:dyDescent="0.2"/>
    <row r="144322" ht="12.75" customHeight="1" x14ac:dyDescent="0.2"/>
    <row r="144323" ht="12.75" customHeight="1" x14ac:dyDescent="0.2"/>
    <row r="144324" ht="12.75" customHeight="1" x14ac:dyDescent="0.2"/>
    <row r="144325" ht="12.75" customHeight="1" x14ac:dyDescent="0.2"/>
    <row r="144326" ht="12.75" customHeight="1" x14ac:dyDescent="0.2"/>
    <row r="144327" ht="12.75" customHeight="1" x14ac:dyDescent="0.2"/>
    <row r="144328" ht="12.75" customHeight="1" x14ac:dyDescent="0.2"/>
    <row r="144329" ht="12.75" customHeight="1" x14ac:dyDescent="0.2"/>
    <row r="144330" ht="12.75" customHeight="1" x14ac:dyDescent="0.2"/>
    <row r="144331" ht="12.75" customHeight="1" x14ac:dyDescent="0.2"/>
    <row r="144332" ht="12.75" customHeight="1" x14ac:dyDescent="0.2"/>
    <row r="144333" ht="12.75" customHeight="1" x14ac:dyDescent="0.2"/>
    <row r="144334" ht="12.75" customHeight="1" x14ac:dyDescent="0.2"/>
    <row r="144335" ht="12.75" customHeight="1" x14ac:dyDescent="0.2"/>
    <row r="144336" ht="12.75" customHeight="1" x14ac:dyDescent="0.2"/>
    <row r="144337" ht="12.75" customHeight="1" x14ac:dyDescent="0.2"/>
    <row r="144338" ht="12.75" customHeight="1" x14ac:dyDescent="0.2"/>
    <row r="144339" ht="12.75" customHeight="1" x14ac:dyDescent="0.2"/>
    <row r="144340" ht="12.75" customHeight="1" x14ac:dyDescent="0.2"/>
    <row r="144341" ht="12.75" customHeight="1" x14ac:dyDescent="0.2"/>
    <row r="144342" ht="12.75" customHeight="1" x14ac:dyDescent="0.2"/>
    <row r="144343" ht="12.75" customHeight="1" x14ac:dyDescent="0.2"/>
    <row r="144344" ht="12.75" customHeight="1" x14ac:dyDescent="0.2"/>
    <row r="144345" ht="12.75" customHeight="1" x14ac:dyDescent="0.2"/>
    <row r="144346" ht="12.75" customHeight="1" x14ac:dyDescent="0.2"/>
    <row r="144347" ht="12.75" customHeight="1" x14ac:dyDescent="0.2"/>
    <row r="144348" ht="12.75" customHeight="1" x14ac:dyDescent="0.2"/>
    <row r="144349" ht="12.75" customHeight="1" x14ac:dyDescent="0.2"/>
    <row r="144350" ht="12.75" customHeight="1" x14ac:dyDescent="0.2"/>
    <row r="144351" ht="12.75" customHeight="1" x14ac:dyDescent="0.2"/>
    <row r="144352" ht="12.75" customHeight="1" x14ac:dyDescent="0.2"/>
    <row r="144353" ht="12.75" customHeight="1" x14ac:dyDescent="0.2"/>
    <row r="144354" ht="12.75" customHeight="1" x14ac:dyDescent="0.2"/>
    <row r="144355" ht="12.75" customHeight="1" x14ac:dyDescent="0.2"/>
    <row r="144356" ht="12.75" customHeight="1" x14ac:dyDescent="0.2"/>
    <row r="144357" ht="12.75" customHeight="1" x14ac:dyDescent="0.2"/>
    <row r="144358" ht="12.75" customHeight="1" x14ac:dyDescent="0.2"/>
    <row r="144359" ht="12.75" customHeight="1" x14ac:dyDescent="0.2"/>
    <row r="144360" ht="12.75" customHeight="1" x14ac:dyDescent="0.2"/>
    <row r="144361" ht="12.75" customHeight="1" x14ac:dyDescent="0.2"/>
    <row r="144362" ht="12.75" customHeight="1" x14ac:dyDescent="0.2"/>
    <row r="144363" ht="12.75" customHeight="1" x14ac:dyDescent="0.2"/>
    <row r="144364" ht="12.75" customHeight="1" x14ac:dyDescent="0.2"/>
    <row r="144365" ht="12.75" customHeight="1" x14ac:dyDescent="0.2"/>
    <row r="144366" ht="12.75" customHeight="1" x14ac:dyDescent="0.2"/>
    <row r="144367" ht="12.75" customHeight="1" x14ac:dyDescent="0.2"/>
    <row r="144368" ht="12.75" customHeight="1" x14ac:dyDescent="0.2"/>
    <row r="144369" ht="12.75" customHeight="1" x14ac:dyDescent="0.2"/>
    <row r="144370" ht="12.75" customHeight="1" x14ac:dyDescent="0.2"/>
    <row r="144371" ht="12.75" customHeight="1" x14ac:dyDescent="0.2"/>
    <row r="144372" ht="12.75" customHeight="1" x14ac:dyDescent="0.2"/>
    <row r="144373" ht="12.75" customHeight="1" x14ac:dyDescent="0.2"/>
    <row r="144374" ht="12.75" customHeight="1" x14ac:dyDescent="0.2"/>
    <row r="144375" ht="12.75" customHeight="1" x14ac:dyDescent="0.2"/>
    <row r="144376" ht="12.75" customHeight="1" x14ac:dyDescent="0.2"/>
    <row r="144377" ht="12.75" customHeight="1" x14ac:dyDescent="0.2"/>
    <row r="144378" ht="12.75" customHeight="1" x14ac:dyDescent="0.2"/>
    <row r="144379" ht="12.75" customHeight="1" x14ac:dyDescent="0.2"/>
    <row r="144380" ht="12.75" customHeight="1" x14ac:dyDescent="0.2"/>
    <row r="144381" ht="12.75" customHeight="1" x14ac:dyDescent="0.2"/>
    <row r="144382" ht="12.75" customHeight="1" x14ac:dyDescent="0.2"/>
    <row r="144383" ht="12.75" customHeight="1" x14ac:dyDescent="0.2"/>
    <row r="144384" ht="12.75" customHeight="1" x14ac:dyDescent="0.2"/>
    <row r="144385" ht="12.75" customHeight="1" x14ac:dyDescent="0.2"/>
    <row r="144386" ht="12.75" customHeight="1" x14ac:dyDescent="0.2"/>
    <row r="144387" ht="12.75" customHeight="1" x14ac:dyDescent="0.2"/>
    <row r="144388" ht="12.75" customHeight="1" x14ac:dyDescent="0.2"/>
    <row r="144389" ht="12.75" customHeight="1" x14ac:dyDescent="0.2"/>
    <row r="144390" ht="12.75" customHeight="1" x14ac:dyDescent="0.2"/>
    <row r="144391" ht="12.75" customHeight="1" x14ac:dyDescent="0.2"/>
    <row r="144392" ht="12.75" customHeight="1" x14ac:dyDescent="0.2"/>
    <row r="144393" ht="12.75" customHeight="1" x14ac:dyDescent="0.2"/>
    <row r="144394" ht="12.75" customHeight="1" x14ac:dyDescent="0.2"/>
    <row r="144395" ht="12.75" customHeight="1" x14ac:dyDescent="0.2"/>
    <row r="144396" ht="12.75" customHeight="1" x14ac:dyDescent="0.2"/>
    <row r="144397" ht="12.75" customHeight="1" x14ac:dyDescent="0.2"/>
    <row r="144398" ht="12.75" customHeight="1" x14ac:dyDescent="0.2"/>
    <row r="144399" ht="12.75" customHeight="1" x14ac:dyDescent="0.2"/>
    <row r="144400" ht="12.75" customHeight="1" x14ac:dyDescent="0.2"/>
    <row r="144401" ht="12.75" customHeight="1" x14ac:dyDescent="0.2"/>
    <row r="144402" ht="12.75" customHeight="1" x14ac:dyDescent="0.2"/>
    <row r="144403" ht="12.75" customHeight="1" x14ac:dyDescent="0.2"/>
    <row r="144404" ht="12.75" customHeight="1" x14ac:dyDescent="0.2"/>
    <row r="144405" ht="12.75" customHeight="1" x14ac:dyDescent="0.2"/>
    <row r="144406" ht="12.75" customHeight="1" x14ac:dyDescent="0.2"/>
    <row r="144407" ht="12.75" customHeight="1" x14ac:dyDescent="0.2"/>
    <row r="144408" ht="12.75" customHeight="1" x14ac:dyDescent="0.2"/>
    <row r="144409" ht="12.75" customHeight="1" x14ac:dyDescent="0.2"/>
    <row r="144410" ht="12.75" customHeight="1" x14ac:dyDescent="0.2"/>
    <row r="144411" ht="12.75" customHeight="1" x14ac:dyDescent="0.2"/>
    <row r="144412" ht="12.75" customHeight="1" x14ac:dyDescent="0.2"/>
    <row r="144413" ht="12.75" customHeight="1" x14ac:dyDescent="0.2"/>
    <row r="144414" ht="12.75" customHeight="1" x14ac:dyDescent="0.2"/>
    <row r="144415" ht="12.75" customHeight="1" x14ac:dyDescent="0.2"/>
    <row r="144416" ht="12.75" customHeight="1" x14ac:dyDescent="0.2"/>
    <row r="144417" ht="12.75" customHeight="1" x14ac:dyDescent="0.2"/>
    <row r="144418" ht="12.75" customHeight="1" x14ac:dyDescent="0.2"/>
    <row r="144419" ht="12.75" customHeight="1" x14ac:dyDescent="0.2"/>
    <row r="144420" ht="12.75" customHeight="1" x14ac:dyDescent="0.2"/>
    <row r="144421" ht="12.75" customHeight="1" x14ac:dyDescent="0.2"/>
    <row r="144422" ht="12.75" customHeight="1" x14ac:dyDescent="0.2"/>
    <row r="144423" ht="12.75" customHeight="1" x14ac:dyDescent="0.2"/>
    <row r="144424" ht="12.75" customHeight="1" x14ac:dyDescent="0.2"/>
    <row r="144425" ht="12.75" customHeight="1" x14ac:dyDescent="0.2"/>
    <row r="144426" ht="12.75" customHeight="1" x14ac:dyDescent="0.2"/>
    <row r="144427" ht="12.75" customHeight="1" x14ac:dyDescent="0.2"/>
    <row r="144428" ht="12.75" customHeight="1" x14ac:dyDescent="0.2"/>
    <row r="144429" ht="12.75" customHeight="1" x14ac:dyDescent="0.2"/>
    <row r="144430" ht="12.75" customHeight="1" x14ac:dyDescent="0.2"/>
    <row r="144431" ht="12.75" customHeight="1" x14ac:dyDescent="0.2"/>
    <row r="144432" ht="12.75" customHeight="1" x14ac:dyDescent="0.2"/>
    <row r="144433" ht="12.75" customHeight="1" x14ac:dyDescent="0.2"/>
    <row r="144434" ht="12.75" customHeight="1" x14ac:dyDescent="0.2"/>
    <row r="144435" ht="12.75" customHeight="1" x14ac:dyDescent="0.2"/>
    <row r="144436" ht="12.75" customHeight="1" x14ac:dyDescent="0.2"/>
    <row r="144437" ht="12.75" customHeight="1" x14ac:dyDescent="0.2"/>
    <row r="144438" ht="12.75" customHeight="1" x14ac:dyDescent="0.2"/>
    <row r="144439" ht="12.75" customHeight="1" x14ac:dyDescent="0.2"/>
    <row r="144440" ht="12.75" customHeight="1" x14ac:dyDescent="0.2"/>
    <row r="144441" ht="12.75" customHeight="1" x14ac:dyDescent="0.2"/>
    <row r="144442" ht="12.75" customHeight="1" x14ac:dyDescent="0.2"/>
    <row r="144443" ht="12.75" customHeight="1" x14ac:dyDescent="0.2"/>
    <row r="144444" ht="12.75" customHeight="1" x14ac:dyDescent="0.2"/>
    <row r="144445" ht="12.75" customHeight="1" x14ac:dyDescent="0.2"/>
    <row r="144446" ht="12.75" customHeight="1" x14ac:dyDescent="0.2"/>
    <row r="144447" ht="12.75" customHeight="1" x14ac:dyDescent="0.2"/>
    <row r="144448" ht="12.75" customHeight="1" x14ac:dyDescent="0.2"/>
    <row r="144449" ht="12.75" customHeight="1" x14ac:dyDescent="0.2"/>
    <row r="144450" ht="12.75" customHeight="1" x14ac:dyDescent="0.2"/>
    <row r="144451" ht="12.75" customHeight="1" x14ac:dyDescent="0.2"/>
    <row r="144452" ht="12.75" customHeight="1" x14ac:dyDescent="0.2"/>
    <row r="144453" ht="12.75" customHeight="1" x14ac:dyDescent="0.2"/>
    <row r="144454" ht="12.75" customHeight="1" x14ac:dyDescent="0.2"/>
    <row r="144455" ht="12.75" customHeight="1" x14ac:dyDescent="0.2"/>
    <row r="144456" ht="12.75" customHeight="1" x14ac:dyDescent="0.2"/>
    <row r="144457" ht="12.75" customHeight="1" x14ac:dyDescent="0.2"/>
    <row r="144458" ht="12.75" customHeight="1" x14ac:dyDescent="0.2"/>
    <row r="144459" ht="12.75" customHeight="1" x14ac:dyDescent="0.2"/>
    <row r="144460" ht="12.75" customHeight="1" x14ac:dyDescent="0.2"/>
    <row r="144461" ht="12.75" customHeight="1" x14ac:dyDescent="0.2"/>
    <row r="144462" ht="12.75" customHeight="1" x14ac:dyDescent="0.2"/>
    <row r="144463" ht="12.75" customHeight="1" x14ac:dyDescent="0.2"/>
    <row r="144464" ht="12.75" customHeight="1" x14ac:dyDescent="0.2"/>
    <row r="144465" ht="12.75" customHeight="1" x14ac:dyDescent="0.2"/>
    <row r="144466" ht="12.75" customHeight="1" x14ac:dyDescent="0.2"/>
    <row r="144467" ht="12.75" customHeight="1" x14ac:dyDescent="0.2"/>
    <row r="144468" ht="12.75" customHeight="1" x14ac:dyDescent="0.2"/>
    <row r="144469" ht="12.75" customHeight="1" x14ac:dyDescent="0.2"/>
    <row r="144470" ht="12.75" customHeight="1" x14ac:dyDescent="0.2"/>
    <row r="144471" ht="12.75" customHeight="1" x14ac:dyDescent="0.2"/>
    <row r="144472" ht="12.75" customHeight="1" x14ac:dyDescent="0.2"/>
    <row r="144473" ht="12.75" customHeight="1" x14ac:dyDescent="0.2"/>
    <row r="144474" ht="12.75" customHeight="1" x14ac:dyDescent="0.2"/>
    <row r="144475" ht="12.75" customHeight="1" x14ac:dyDescent="0.2"/>
    <row r="144476" ht="12.75" customHeight="1" x14ac:dyDescent="0.2"/>
    <row r="144477" ht="12.75" customHeight="1" x14ac:dyDescent="0.2"/>
    <row r="144478" ht="12.75" customHeight="1" x14ac:dyDescent="0.2"/>
    <row r="144479" ht="12.75" customHeight="1" x14ac:dyDescent="0.2"/>
    <row r="144480" ht="12.75" customHeight="1" x14ac:dyDescent="0.2"/>
    <row r="144481" ht="12.75" customHeight="1" x14ac:dyDescent="0.2"/>
    <row r="144482" ht="12.75" customHeight="1" x14ac:dyDescent="0.2"/>
    <row r="144483" ht="12.75" customHeight="1" x14ac:dyDescent="0.2"/>
    <row r="144484" ht="12.75" customHeight="1" x14ac:dyDescent="0.2"/>
    <row r="144485" ht="12.75" customHeight="1" x14ac:dyDescent="0.2"/>
    <row r="144486" ht="12.75" customHeight="1" x14ac:dyDescent="0.2"/>
    <row r="144487" ht="12.75" customHeight="1" x14ac:dyDescent="0.2"/>
    <row r="144488" ht="12.75" customHeight="1" x14ac:dyDescent="0.2"/>
    <row r="144489" ht="12.75" customHeight="1" x14ac:dyDescent="0.2"/>
    <row r="144490" ht="12.75" customHeight="1" x14ac:dyDescent="0.2"/>
    <row r="144491" ht="12.75" customHeight="1" x14ac:dyDescent="0.2"/>
    <row r="144492" ht="12.75" customHeight="1" x14ac:dyDescent="0.2"/>
    <row r="144493" ht="12.75" customHeight="1" x14ac:dyDescent="0.2"/>
    <row r="144494" ht="12.75" customHeight="1" x14ac:dyDescent="0.2"/>
    <row r="144495" ht="12.75" customHeight="1" x14ac:dyDescent="0.2"/>
    <row r="144496" ht="12.75" customHeight="1" x14ac:dyDescent="0.2"/>
    <row r="144497" ht="12.75" customHeight="1" x14ac:dyDescent="0.2"/>
    <row r="144498" ht="12.75" customHeight="1" x14ac:dyDescent="0.2"/>
    <row r="144499" ht="12.75" customHeight="1" x14ac:dyDescent="0.2"/>
    <row r="144500" ht="12.75" customHeight="1" x14ac:dyDescent="0.2"/>
    <row r="144501" ht="12.75" customHeight="1" x14ac:dyDescent="0.2"/>
    <row r="144502" ht="12.75" customHeight="1" x14ac:dyDescent="0.2"/>
    <row r="144503" ht="12.75" customHeight="1" x14ac:dyDescent="0.2"/>
    <row r="144504" ht="12.75" customHeight="1" x14ac:dyDescent="0.2"/>
    <row r="144505" ht="12.75" customHeight="1" x14ac:dyDescent="0.2"/>
    <row r="144506" ht="12.75" customHeight="1" x14ac:dyDescent="0.2"/>
    <row r="144507" ht="12.75" customHeight="1" x14ac:dyDescent="0.2"/>
    <row r="144508" ht="12.75" customHeight="1" x14ac:dyDescent="0.2"/>
    <row r="144509" ht="12.75" customHeight="1" x14ac:dyDescent="0.2"/>
    <row r="144510" ht="12.75" customHeight="1" x14ac:dyDescent="0.2"/>
    <row r="144511" ht="12.75" customHeight="1" x14ac:dyDescent="0.2"/>
    <row r="144512" ht="12.75" customHeight="1" x14ac:dyDescent="0.2"/>
    <row r="144513" ht="12.75" customHeight="1" x14ac:dyDescent="0.2"/>
    <row r="144514" ht="12.75" customHeight="1" x14ac:dyDescent="0.2"/>
    <row r="144515" ht="12.75" customHeight="1" x14ac:dyDescent="0.2"/>
    <row r="144516" ht="12.75" customHeight="1" x14ac:dyDescent="0.2"/>
    <row r="144517" ht="12.75" customHeight="1" x14ac:dyDescent="0.2"/>
    <row r="144518" ht="12.75" customHeight="1" x14ac:dyDescent="0.2"/>
    <row r="144519" ht="12.75" customHeight="1" x14ac:dyDescent="0.2"/>
    <row r="144520" ht="12.75" customHeight="1" x14ac:dyDescent="0.2"/>
    <row r="144521" ht="12.75" customHeight="1" x14ac:dyDescent="0.2"/>
    <row r="144522" ht="12.75" customHeight="1" x14ac:dyDescent="0.2"/>
    <row r="144523" ht="12.75" customHeight="1" x14ac:dyDescent="0.2"/>
    <row r="144524" ht="12.75" customHeight="1" x14ac:dyDescent="0.2"/>
    <row r="144525" ht="12.75" customHeight="1" x14ac:dyDescent="0.2"/>
    <row r="144526" ht="12.75" customHeight="1" x14ac:dyDescent="0.2"/>
    <row r="144527" ht="12.75" customHeight="1" x14ac:dyDescent="0.2"/>
    <row r="144528" ht="12.75" customHeight="1" x14ac:dyDescent="0.2"/>
    <row r="144529" ht="12.75" customHeight="1" x14ac:dyDescent="0.2"/>
    <row r="144530" ht="12.75" customHeight="1" x14ac:dyDescent="0.2"/>
    <row r="144531" ht="12.75" customHeight="1" x14ac:dyDescent="0.2"/>
    <row r="144532" ht="12.75" customHeight="1" x14ac:dyDescent="0.2"/>
    <row r="144533" ht="12.75" customHeight="1" x14ac:dyDescent="0.2"/>
    <row r="144534" ht="12.75" customHeight="1" x14ac:dyDescent="0.2"/>
    <row r="144535" ht="12.75" customHeight="1" x14ac:dyDescent="0.2"/>
    <row r="144536" ht="12.75" customHeight="1" x14ac:dyDescent="0.2"/>
    <row r="144537" ht="12.75" customHeight="1" x14ac:dyDescent="0.2"/>
    <row r="144538" ht="12.75" customHeight="1" x14ac:dyDescent="0.2"/>
    <row r="144539" ht="12.75" customHeight="1" x14ac:dyDescent="0.2"/>
    <row r="144540" ht="12.75" customHeight="1" x14ac:dyDescent="0.2"/>
    <row r="144541" ht="12.75" customHeight="1" x14ac:dyDescent="0.2"/>
    <row r="144542" ht="12.75" customHeight="1" x14ac:dyDescent="0.2"/>
    <row r="144543" ht="12.75" customHeight="1" x14ac:dyDescent="0.2"/>
    <row r="144544" ht="12.75" customHeight="1" x14ac:dyDescent="0.2"/>
    <row r="144545" ht="12.75" customHeight="1" x14ac:dyDescent="0.2"/>
    <row r="144546" ht="12.75" customHeight="1" x14ac:dyDescent="0.2"/>
    <row r="144547" ht="12.75" customHeight="1" x14ac:dyDescent="0.2"/>
    <row r="144548" ht="12.75" customHeight="1" x14ac:dyDescent="0.2"/>
    <row r="144549" ht="12.75" customHeight="1" x14ac:dyDescent="0.2"/>
    <row r="144550" ht="12.75" customHeight="1" x14ac:dyDescent="0.2"/>
    <row r="144551" ht="12.75" customHeight="1" x14ac:dyDescent="0.2"/>
    <row r="144552" ht="12.75" customHeight="1" x14ac:dyDescent="0.2"/>
    <row r="144553" ht="12.75" customHeight="1" x14ac:dyDescent="0.2"/>
    <row r="144554" ht="12.75" customHeight="1" x14ac:dyDescent="0.2"/>
    <row r="144555" ht="12.75" customHeight="1" x14ac:dyDescent="0.2"/>
    <row r="144556" ht="12.75" customHeight="1" x14ac:dyDescent="0.2"/>
    <row r="144557" ht="12.75" customHeight="1" x14ac:dyDescent="0.2"/>
    <row r="144558" ht="12.75" customHeight="1" x14ac:dyDescent="0.2"/>
    <row r="144559" ht="12.75" customHeight="1" x14ac:dyDescent="0.2"/>
    <row r="144560" ht="12.75" customHeight="1" x14ac:dyDescent="0.2"/>
    <row r="144561" ht="12.75" customHeight="1" x14ac:dyDescent="0.2"/>
    <row r="144562" ht="12.75" customHeight="1" x14ac:dyDescent="0.2"/>
    <row r="144563" ht="12.75" customHeight="1" x14ac:dyDescent="0.2"/>
    <row r="144564" ht="12.75" customHeight="1" x14ac:dyDescent="0.2"/>
    <row r="144565" ht="12.75" customHeight="1" x14ac:dyDescent="0.2"/>
    <row r="144566" ht="12.75" customHeight="1" x14ac:dyDescent="0.2"/>
    <row r="144567" ht="12.75" customHeight="1" x14ac:dyDescent="0.2"/>
    <row r="144568" ht="12.75" customHeight="1" x14ac:dyDescent="0.2"/>
    <row r="144569" ht="12.75" customHeight="1" x14ac:dyDescent="0.2"/>
    <row r="144570" ht="12.75" customHeight="1" x14ac:dyDescent="0.2"/>
    <row r="144571" ht="12.75" customHeight="1" x14ac:dyDescent="0.2"/>
    <row r="144572" ht="12.75" customHeight="1" x14ac:dyDescent="0.2"/>
    <row r="144573" ht="12.75" customHeight="1" x14ac:dyDescent="0.2"/>
    <row r="144574" ht="12.75" customHeight="1" x14ac:dyDescent="0.2"/>
    <row r="144575" ht="12.75" customHeight="1" x14ac:dyDescent="0.2"/>
    <row r="144576" ht="12.75" customHeight="1" x14ac:dyDescent="0.2"/>
    <row r="144577" ht="12.75" customHeight="1" x14ac:dyDescent="0.2"/>
    <row r="144578" ht="12.75" customHeight="1" x14ac:dyDescent="0.2"/>
    <row r="144579" ht="12.75" customHeight="1" x14ac:dyDescent="0.2"/>
    <row r="144580" ht="12.75" customHeight="1" x14ac:dyDescent="0.2"/>
    <row r="144581" ht="12.75" customHeight="1" x14ac:dyDescent="0.2"/>
    <row r="144582" ht="12.75" customHeight="1" x14ac:dyDescent="0.2"/>
    <row r="144583" ht="12.75" customHeight="1" x14ac:dyDescent="0.2"/>
    <row r="144584" ht="12.75" customHeight="1" x14ac:dyDescent="0.2"/>
    <row r="144585" ht="12.75" customHeight="1" x14ac:dyDescent="0.2"/>
    <row r="144586" ht="12.75" customHeight="1" x14ac:dyDescent="0.2"/>
    <row r="144587" ht="12.75" customHeight="1" x14ac:dyDescent="0.2"/>
    <row r="144588" ht="12.75" customHeight="1" x14ac:dyDescent="0.2"/>
    <row r="144589" ht="12.75" customHeight="1" x14ac:dyDescent="0.2"/>
    <row r="144590" ht="12.75" customHeight="1" x14ac:dyDescent="0.2"/>
    <row r="144591" ht="12.75" customHeight="1" x14ac:dyDescent="0.2"/>
    <row r="144592" ht="12.75" customHeight="1" x14ac:dyDescent="0.2"/>
    <row r="144593" ht="12.75" customHeight="1" x14ac:dyDescent="0.2"/>
    <row r="144594" ht="12.75" customHeight="1" x14ac:dyDescent="0.2"/>
    <row r="144595" ht="12.75" customHeight="1" x14ac:dyDescent="0.2"/>
    <row r="144596" ht="12.75" customHeight="1" x14ac:dyDescent="0.2"/>
    <row r="144597" ht="12.75" customHeight="1" x14ac:dyDescent="0.2"/>
    <row r="144598" ht="12.75" customHeight="1" x14ac:dyDescent="0.2"/>
    <row r="144599" ht="12.75" customHeight="1" x14ac:dyDescent="0.2"/>
    <row r="144600" ht="12.75" customHeight="1" x14ac:dyDescent="0.2"/>
    <row r="144601" ht="12.75" customHeight="1" x14ac:dyDescent="0.2"/>
    <row r="144602" ht="12.75" customHeight="1" x14ac:dyDescent="0.2"/>
    <row r="144603" ht="12.75" customHeight="1" x14ac:dyDescent="0.2"/>
    <row r="144604" ht="12.75" customHeight="1" x14ac:dyDescent="0.2"/>
    <row r="144605" ht="12.75" customHeight="1" x14ac:dyDescent="0.2"/>
    <row r="144606" ht="12.75" customHeight="1" x14ac:dyDescent="0.2"/>
    <row r="144607" ht="12.75" customHeight="1" x14ac:dyDescent="0.2"/>
    <row r="144608" ht="12.75" customHeight="1" x14ac:dyDescent="0.2"/>
    <row r="144609" ht="12.75" customHeight="1" x14ac:dyDescent="0.2"/>
    <row r="144610" ht="12.75" customHeight="1" x14ac:dyDescent="0.2"/>
    <row r="144611" ht="12.75" customHeight="1" x14ac:dyDescent="0.2"/>
    <row r="144612" ht="12.75" customHeight="1" x14ac:dyDescent="0.2"/>
    <row r="144613" ht="12.75" customHeight="1" x14ac:dyDescent="0.2"/>
    <row r="144614" ht="12.75" customHeight="1" x14ac:dyDescent="0.2"/>
    <row r="144615" ht="12.75" customHeight="1" x14ac:dyDescent="0.2"/>
    <row r="144616" ht="12.75" customHeight="1" x14ac:dyDescent="0.2"/>
    <row r="144617" ht="12.75" customHeight="1" x14ac:dyDescent="0.2"/>
    <row r="144618" ht="12.75" customHeight="1" x14ac:dyDescent="0.2"/>
    <row r="144619" ht="12.75" customHeight="1" x14ac:dyDescent="0.2"/>
    <row r="144620" ht="12.75" customHeight="1" x14ac:dyDescent="0.2"/>
    <row r="144621" ht="12.75" customHeight="1" x14ac:dyDescent="0.2"/>
    <row r="144622" ht="12.75" customHeight="1" x14ac:dyDescent="0.2"/>
    <row r="144623" ht="12.75" customHeight="1" x14ac:dyDescent="0.2"/>
    <row r="144624" ht="12.75" customHeight="1" x14ac:dyDescent="0.2"/>
    <row r="144625" ht="12.75" customHeight="1" x14ac:dyDescent="0.2"/>
    <row r="144626" ht="12.75" customHeight="1" x14ac:dyDescent="0.2"/>
    <row r="144627" ht="12.75" customHeight="1" x14ac:dyDescent="0.2"/>
    <row r="144628" ht="12.75" customHeight="1" x14ac:dyDescent="0.2"/>
    <row r="144629" ht="12.75" customHeight="1" x14ac:dyDescent="0.2"/>
    <row r="144630" ht="12.75" customHeight="1" x14ac:dyDescent="0.2"/>
    <row r="144631" ht="12.75" customHeight="1" x14ac:dyDescent="0.2"/>
    <row r="144632" ht="12.75" customHeight="1" x14ac:dyDescent="0.2"/>
    <row r="144633" ht="12.75" customHeight="1" x14ac:dyDescent="0.2"/>
    <row r="144634" ht="12.75" customHeight="1" x14ac:dyDescent="0.2"/>
    <row r="144635" ht="12.75" customHeight="1" x14ac:dyDescent="0.2"/>
    <row r="144636" ht="12.75" customHeight="1" x14ac:dyDescent="0.2"/>
    <row r="144637" ht="12.75" customHeight="1" x14ac:dyDescent="0.2"/>
    <row r="144638" ht="12.75" customHeight="1" x14ac:dyDescent="0.2"/>
    <row r="144639" ht="12.75" customHeight="1" x14ac:dyDescent="0.2"/>
    <row r="144640" ht="12.75" customHeight="1" x14ac:dyDescent="0.2"/>
    <row r="144641" ht="12.75" customHeight="1" x14ac:dyDescent="0.2"/>
    <row r="144642" ht="12.75" customHeight="1" x14ac:dyDescent="0.2"/>
    <row r="144643" ht="12.75" customHeight="1" x14ac:dyDescent="0.2"/>
    <row r="144644" ht="12.75" customHeight="1" x14ac:dyDescent="0.2"/>
    <row r="144645" ht="12.75" customHeight="1" x14ac:dyDescent="0.2"/>
    <row r="144646" ht="12.75" customHeight="1" x14ac:dyDescent="0.2"/>
    <row r="144647" ht="12.75" customHeight="1" x14ac:dyDescent="0.2"/>
    <row r="144648" ht="12.75" customHeight="1" x14ac:dyDescent="0.2"/>
    <row r="144649" ht="12.75" customHeight="1" x14ac:dyDescent="0.2"/>
    <row r="144650" ht="12.75" customHeight="1" x14ac:dyDescent="0.2"/>
    <row r="144651" ht="12.75" customHeight="1" x14ac:dyDescent="0.2"/>
    <row r="144652" ht="12.75" customHeight="1" x14ac:dyDescent="0.2"/>
    <row r="144653" ht="12.75" customHeight="1" x14ac:dyDescent="0.2"/>
    <row r="144654" ht="12.75" customHeight="1" x14ac:dyDescent="0.2"/>
    <row r="144655" ht="12.75" customHeight="1" x14ac:dyDescent="0.2"/>
    <row r="144656" ht="12.75" customHeight="1" x14ac:dyDescent="0.2"/>
    <row r="144657" ht="12.75" customHeight="1" x14ac:dyDescent="0.2"/>
    <row r="144658" ht="12.75" customHeight="1" x14ac:dyDescent="0.2"/>
    <row r="144659" ht="12.75" customHeight="1" x14ac:dyDescent="0.2"/>
    <row r="144660" ht="12.75" customHeight="1" x14ac:dyDescent="0.2"/>
    <row r="144661" ht="12.75" customHeight="1" x14ac:dyDescent="0.2"/>
    <row r="144662" ht="12.75" customHeight="1" x14ac:dyDescent="0.2"/>
    <row r="144663" ht="12.75" customHeight="1" x14ac:dyDescent="0.2"/>
    <row r="144664" ht="12.75" customHeight="1" x14ac:dyDescent="0.2"/>
    <row r="144665" ht="12.75" customHeight="1" x14ac:dyDescent="0.2"/>
    <row r="144666" ht="12.75" customHeight="1" x14ac:dyDescent="0.2"/>
    <row r="144667" ht="12.75" customHeight="1" x14ac:dyDescent="0.2"/>
    <row r="144668" ht="12.75" customHeight="1" x14ac:dyDescent="0.2"/>
    <row r="144669" ht="12.75" customHeight="1" x14ac:dyDescent="0.2"/>
    <row r="144670" ht="12.75" customHeight="1" x14ac:dyDescent="0.2"/>
    <row r="144671" ht="12.75" customHeight="1" x14ac:dyDescent="0.2"/>
    <row r="144672" ht="12.75" customHeight="1" x14ac:dyDescent="0.2"/>
    <row r="144673" ht="12.75" customHeight="1" x14ac:dyDescent="0.2"/>
    <row r="144674" ht="12.75" customHeight="1" x14ac:dyDescent="0.2"/>
    <row r="144675" ht="12.75" customHeight="1" x14ac:dyDescent="0.2"/>
    <row r="144676" ht="12.75" customHeight="1" x14ac:dyDescent="0.2"/>
    <row r="144677" ht="12.75" customHeight="1" x14ac:dyDescent="0.2"/>
    <row r="144678" ht="12.75" customHeight="1" x14ac:dyDescent="0.2"/>
    <row r="144679" ht="12.75" customHeight="1" x14ac:dyDescent="0.2"/>
    <row r="144680" ht="12.75" customHeight="1" x14ac:dyDescent="0.2"/>
    <row r="144681" ht="12.75" customHeight="1" x14ac:dyDescent="0.2"/>
    <row r="144682" ht="12.75" customHeight="1" x14ac:dyDescent="0.2"/>
    <row r="144683" ht="12.75" customHeight="1" x14ac:dyDescent="0.2"/>
    <row r="144684" ht="12.75" customHeight="1" x14ac:dyDescent="0.2"/>
    <row r="144685" ht="12.75" customHeight="1" x14ac:dyDescent="0.2"/>
    <row r="144686" ht="12.75" customHeight="1" x14ac:dyDescent="0.2"/>
    <row r="144687" ht="12.75" customHeight="1" x14ac:dyDescent="0.2"/>
    <row r="144688" ht="12.75" customHeight="1" x14ac:dyDescent="0.2"/>
    <row r="144689" ht="12.75" customHeight="1" x14ac:dyDescent="0.2"/>
    <row r="144690" ht="12.75" customHeight="1" x14ac:dyDescent="0.2"/>
    <row r="144691" ht="12.75" customHeight="1" x14ac:dyDescent="0.2"/>
    <row r="144692" ht="12.75" customHeight="1" x14ac:dyDescent="0.2"/>
    <row r="144693" ht="12.75" customHeight="1" x14ac:dyDescent="0.2"/>
    <row r="144694" ht="12.75" customHeight="1" x14ac:dyDescent="0.2"/>
    <row r="144695" ht="12.75" customHeight="1" x14ac:dyDescent="0.2"/>
    <row r="144696" ht="12.75" customHeight="1" x14ac:dyDescent="0.2"/>
    <row r="144697" ht="12.75" customHeight="1" x14ac:dyDescent="0.2"/>
    <row r="144698" ht="12.75" customHeight="1" x14ac:dyDescent="0.2"/>
    <row r="144699" ht="12.75" customHeight="1" x14ac:dyDescent="0.2"/>
    <row r="144700" ht="12.75" customHeight="1" x14ac:dyDescent="0.2"/>
    <row r="144701" ht="12.75" customHeight="1" x14ac:dyDescent="0.2"/>
    <row r="144702" ht="12.75" customHeight="1" x14ac:dyDescent="0.2"/>
    <row r="144703" ht="12.75" customHeight="1" x14ac:dyDescent="0.2"/>
    <row r="144704" ht="12.75" customHeight="1" x14ac:dyDescent="0.2"/>
    <row r="144705" ht="12.75" customHeight="1" x14ac:dyDescent="0.2"/>
    <row r="144706" ht="12.75" customHeight="1" x14ac:dyDescent="0.2"/>
    <row r="144707" ht="12.75" customHeight="1" x14ac:dyDescent="0.2"/>
    <row r="144708" ht="12.75" customHeight="1" x14ac:dyDescent="0.2"/>
    <row r="144709" ht="12.75" customHeight="1" x14ac:dyDescent="0.2"/>
    <row r="144710" ht="12.75" customHeight="1" x14ac:dyDescent="0.2"/>
    <row r="144711" ht="12.75" customHeight="1" x14ac:dyDescent="0.2"/>
    <row r="144712" ht="12.75" customHeight="1" x14ac:dyDescent="0.2"/>
    <row r="144713" ht="12.75" customHeight="1" x14ac:dyDescent="0.2"/>
    <row r="144714" ht="12.75" customHeight="1" x14ac:dyDescent="0.2"/>
    <row r="144715" ht="12.75" customHeight="1" x14ac:dyDescent="0.2"/>
    <row r="144716" ht="12.75" customHeight="1" x14ac:dyDescent="0.2"/>
    <row r="144717" ht="12.75" customHeight="1" x14ac:dyDescent="0.2"/>
    <row r="144718" ht="12.75" customHeight="1" x14ac:dyDescent="0.2"/>
    <row r="144719" ht="12.75" customHeight="1" x14ac:dyDescent="0.2"/>
    <row r="144720" ht="12.75" customHeight="1" x14ac:dyDescent="0.2"/>
    <row r="144721" ht="12.75" customHeight="1" x14ac:dyDescent="0.2"/>
    <row r="144722" ht="12.75" customHeight="1" x14ac:dyDescent="0.2"/>
    <row r="144723" ht="12.75" customHeight="1" x14ac:dyDescent="0.2"/>
    <row r="144724" ht="12.75" customHeight="1" x14ac:dyDescent="0.2"/>
    <row r="144725" ht="12.75" customHeight="1" x14ac:dyDescent="0.2"/>
    <row r="144726" ht="12.75" customHeight="1" x14ac:dyDescent="0.2"/>
    <row r="144727" ht="12.75" customHeight="1" x14ac:dyDescent="0.2"/>
    <row r="144728" ht="12.75" customHeight="1" x14ac:dyDescent="0.2"/>
    <row r="144729" ht="12.75" customHeight="1" x14ac:dyDescent="0.2"/>
    <row r="144730" ht="12.75" customHeight="1" x14ac:dyDescent="0.2"/>
    <row r="144731" ht="12.75" customHeight="1" x14ac:dyDescent="0.2"/>
    <row r="144732" ht="12.75" customHeight="1" x14ac:dyDescent="0.2"/>
    <row r="144733" ht="12.75" customHeight="1" x14ac:dyDescent="0.2"/>
    <row r="144734" ht="12.75" customHeight="1" x14ac:dyDescent="0.2"/>
    <row r="144735" ht="12.75" customHeight="1" x14ac:dyDescent="0.2"/>
    <row r="144736" ht="12.75" customHeight="1" x14ac:dyDescent="0.2"/>
    <row r="144737" ht="12.75" customHeight="1" x14ac:dyDescent="0.2"/>
    <row r="144738" ht="12.75" customHeight="1" x14ac:dyDescent="0.2"/>
    <row r="144739" ht="12.75" customHeight="1" x14ac:dyDescent="0.2"/>
    <row r="144740" ht="12.75" customHeight="1" x14ac:dyDescent="0.2"/>
    <row r="144741" ht="12.75" customHeight="1" x14ac:dyDescent="0.2"/>
    <row r="144742" ht="12.75" customHeight="1" x14ac:dyDescent="0.2"/>
    <row r="144743" ht="12.75" customHeight="1" x14ac:dyDescent="0.2"/>
    <row r="144744" ht="12.75" customHeight="1" x14ac:dyDescent="0.2"/>
    <row r="144745" ht="12.75" customHeight="1" x14ac:dyDescent="0.2"/>
    <row r="144746" ht="12.75" customHeight="1" x14ac:dyDescent="0.2"/>
    <row r="144747" ht="12.75" customHeight="1" x14ac:dyDescent="0.2"/>
    <row r="144748" ht="12.75" customHeight="1" x14ac:dyDescent="0.2"/>
    <row r="144749" ht="12.75" customHeight="1" x14ac:dyDescent="0.2"/>
    <row r="144750" ht="12.75" customHeight="1" x14ac:dyDescent="0.2"/>
    <row r="144751" ht="12.75" customHeight="1" x14ac:dyDescent="0.2"/>
    <row r="144752" ht="12.75" customHeight="1" x14ac:dyDescent="0.2"/>
    <row r="144753" ht="12.75" customHeight="1" x14ac:dyDescent="0.2"/>
    <row r="144754" ht="12.75" customHeight="1" x14ac:dyDescent="0.2"/>
    <row r="144755" ht="12.75" customHeight="1" x14ac:dyDescent="0.2"/>
    <row r="144756" ht="12.75" customHeight="1" x14ac:dyDescent="0.2"/>
    <row r="144757" ht="12.75" customHeight="1" x14ac:dyDescent="0.2"/>
    <row r="144758" ht="12.75" customHeight="1" x14ac:dyDescent="0.2"/>
    <row r="144759" ht="12.75" customHeight="1" x14ac:dyDescent="0.2"/>
    <row r="144760" ht="12.75" customHeight="1" x14ac:dyDescent="0.2"/>
    <row r="144761" ht="12.75" customHeight="1" x14ac:dyDescent="0.2"/>
    <row r="144762" ht="12.75" customHeight="1" x14ac:dyDescent="0.2"/>
    <row r="144763" ht="12.75" customHeight="1" x14ac:dyDescent="0.2"/>
    <row r="144764" ht="12.75" customHeight="1" x14ac:dyDescent="0.2"/>
    <row r="144765" ht="12.75" customHeight="1" x14ac:dyDescent="0.2"/>
    <row r="144766" ht="12.75" customHeight="1" x14ac:dyDescent="0.2"/>
    <row r="144767" ht="12.75" customHeight="1" x14ac:dyDescent="0.2"/>
    <row r="144768" ht="12.75" customHeight="1" x14ac:dyDescent="0.2"/>
    <row r="144769" ht="12.75" customHeight="1" x14ac:dyDescent="0.2"/>
    <row r="144770" ht="12.75" customHeight="1" x14ac:dyDescent="0.2"/>
    <row r="144771" ht="12.75" customHeight="1" x14ac:dyDescent="0.2"/>
    <row r="144772" ht="12.75" customHeight="1" x14ac:dyDescent="0.2"/>
    <row r="144773" ht="12.75" customHeight="1" x14ac:dyDescent="0.2"/>
    <row r="144774" ht="12.75" customHeight="1" x14ac:dyDescent="0.2"/>
    <row r="144775" ht="12.75" customHeight="1" x14ac:dyDescent="0.2"/>
    <row r="144776" ht="12.75" customHeight="1" x14ac:dyDescent="0.2"/>
    <row r="144777" ht="12.75" customHeight="1" x14ac:dyDescent="0.2"/>
    <row r="144778" ht="12.75" customHeight="1" x14ac:dyDescent="0.2"/>
    <row r="144779" ht="12.75" customHeight="1" x14ac:dyDescent="0.2"/>
    <row r="144780" ht="12.75" customHeight="1" x14ac:dyDescent="0.2"/>
    <row r="144781" ht="12.75" customHeight="1" x14ac:dyDescent="0.2"/>
    <row r="144782" ht="12.75" customHeight="1" x14ac:dyDescent="0.2"/>
    <row r="144783" ht="12.75" customHeight="1" x14ac:dyDescent="0.2"/>
    <row r="144784" ht="12.75" customHeight="1" x14ac:dyDescent="0.2"/>
    <row r="144785" ht="12.75" customHeight="1" x14ac:dyDescent="0.2"/>
    <row r="144786" ht="12.75" customHeight="1" x14ac:dyDescent="0.2"/>
    <row r="144787" ht="12.75" customHeight="1" x14ac:dyDescent="0.2"/>
    <row r="144788" ht="12.75" customHeight="1" x14ac:dyDescent="0.2"/>
    <row r="144789" ht="12.75" customHeight="1" x14ac:dyDescent="0.2"/>
    <row r="144790" ht="12.75" customHeight="1" x14ac:dyDescent="0.2"/>
    <row r="144791" ht="12.75" customHeight="1" x14ac:dyDescent="0.2"/>
    <row r="144792" ht="12.75" customHeight="1" x14ac:dyDescent="0.2"/>
    <row r="144793" ht="12.75" customHeight="1" x14ac:dyDescent="0.2"/>
    <row r="144794" ht="12.75" customHeight="1" x14ac:dyDescent="0.2"/>
    <row r="144795" ht="12.75" customHeight="1" x14ac:dyDescent="0.2"/>
    <row r="144796" ht="12.75" customHeight="1" x14ac:dyDescent="0.2"/>
    <row r="144797" ht="12.75" customHeight="1" x14ac:dyDescent="0.2"/>
    <row r="144798" ht="12.75" customHeight="1" x14ac:dyDescent="0.2"/>
    <row r="144799" ht="12.75" customHeight="1" x14ac:dyDescent="0.2"/>
    <row r="144800" ht="12.75" customHeight="1" x14ac:dyDescent="0.2"/>
    <row r="144801" ht="12.75" customHeight="1" x14ac:dyDescent="0.2"/>
    <row r="144802" ht="12.75" customHeight="1" x14ac:dyDescent="0.2"/>
    <row r="144803" ht="12.75" customHeight="1" x14ac:dyDescent="0.2"/>
    <row r="144804" ht="12.75" customHeight="1" x14ac:dyDescent="0.2"/>
    <row r="144805" ht="12.75" customHeight="1" x14ac:dyDescent="0.2"/>
    <row r="144806" ht="12.75" customHeight="1" x14ac:dyDescent="0.2"/>
    <row r="144807" ht="12.75" customHeight="1" x14ac:dyDescent="0.2"/>
    <row r="144808" ht="12.75" customHeight="1" x14ac:dyDescent="0.2"/>
    <row r="144809" ht="12.75" customHeight="1" x14ac:dyDescent="0.2"/>
    <row r="144810" ht="12.75" customHeight="1" x14ac:dyDescent="0.2"/>
    <row r="144811" ht="12.75" customHeight="1" x14ac:dyDescent="0.2"/>
    <row r="144812" ht="12.75" customHeight="1" x14ac:dyDescent="0.2"/>
    <row r="144813" ht="12.75" customHeight="1" x14ac:dyDescent="0.2"/>
    <row r="144814" ht="12.75" customHeight="1" x14ac:dyDescent="0.2"/>
    <row r="144815" ht="12.75" customHeight="1" x14ac:dyDescent="0.2"/>
    <row r="144816" ht="12.75" customHeight="1" x14ac:dyDescent="0.2"/>
    <row r="144817" ht="12.75" customHeight="1" x14ac:dyDescent="0.2"/>
    <row r="144818" ht="12.75" customHeight="1" x14ac:dyDescent="0.2"/>
    <row r="144819" ht="12.75" customHeight="1" x14ac:dyDescent="0.2"/>
    <row r="144820" ht="12.75" customHeight="1" x14ac:dyDescent="0.2"/>
    <row r="144821" ht="12.75" customHeight="1" x14ac:dyDescent="0.2"/>
    <row r="144822" ht="12.75" customHeight="1" x14ac:dyDescent="0.2"/>
    <row r="144823" ht="12.75" customHeight="1" x14ac:dyDescent="0.2"/>
    <row r="144824" ht="12.75" customHeight="1" x14ac:dyDescent="0.2"/>
    <row r="144825" ht="12.75" customHeight="1" x14ac:dyDescent="0.2"/>
    <row r="144826" ht="12.75" customHeight="1" x14ac:dyDescent="0.2"/>
    <row r="144827" ht="12.75" customHeight="1" x14ac:dyDescent="0.2"/>
    <row r="144828" ht="12.75" customHeight="1" x14ac:dyDescent="0.2"/>
    <row r="144829" ht="12.75" customHeight="1" x14ac:dyDescent="0.2"/>
    <row r="144830" ht="12.75" customHeight="1" x14ac:dyDescent="0.2"/>
    <row r="144831" ht="12.75" customHeight="1" x14ac:dyDescent="0.2"/>
    <row r="144832" ht="12.75" customHeight="1" x14ac:dyDescent="0.2"/>
    <row r="144833" ht="12.75" customHeight="1" x14ac:dyDescent="0.2"/>
    <row r="144834" ht="12.75" customHeight="1" x14ac:dyDescent="0.2"/>
    <row r="144835" ht="12.75" customHeight="1" x14ac:dyDescent="0.2"/>
    <row r="144836" ht="12.75" customHeight="1" x14ac:dyDescent="0.2"/>
    <row r="144837" ht="12.75" customHeight="1" x14ac:dyDescent="0.2"/>
    <row r="144838" ht="12.75" customHeight="1" x14ac:dyDescent="0.2"/>
    <row r="144839" ht="12.75" customHeight="1" x14ac:dyDescent="0.2"/>
    <row r="144840" ht="12.75" customHeight="1" x14ac:dyDescent="0.2"/>
    <row r="144841" ht="12.75" customHeight="1" x14ac:dyDescent="0.2"/>
    <row r="144842" ht="12.75" customHeight="1" x14ac:dyDescent="0.2"/>
    <row r="144843" ht="12.75" customHeight="1" x14ac:dyDescent="0.2"/>
    <row r="144844" ht="12.75" customHeight="1" x14ac:dyDescent="0.2"/>
    <row r="144845" ht="12.75" customHeight="1" x14ac:dyDescent="0.2"/>
    <row r="144846" ht="12.75" customHeight="1" x14ac:dyDescent="0.2"/>
    <row r="144847" ht="12.75" customHeight="1" x14ac:dyDescent="0.2"/>
    <row r="144848" ht="12.75" customHeight="1" x14ac:dyDescent="0.2"/>
    <row r="144849" ht="12.75" customHeight="1" x14ac:dyDescent="0.2"/>
    <row r="144850" ht="12.75" customHeight="1" x14ac:dyDescent="0.2"/>
    <row r="144851" ht="12.75" customHeight="1" x14ac:dyDescent="0.2"/>
    <row r="144852" ht="12.75" customHeight="1" x14ac:dyDescent="0.2"/>
    <row r="144853" ht="12.75" customHeight="1" x14ac:dyDescent="0.2"/>
    <row r="144854" ht="12.75" customHeight="1" x14ac:dyDescent="0.2"/>
    <row r="144855" ht="12.75" customHeight="1" x14ac:dyDescent="0.2"/>
    <row r="144856" ht="12.75" customHeight="1" x14ac:dyDescent="0.2"/>
    <row r="144857" ht="12.75" customHeight="1" x14ac:dyDescent="0.2"/>
    <row r="144858" ht="12.75" customHeight="1" x14ac:dyDescent="0.2"/>
    <row r="144859" ht="12.75" customHeight="1" x14ac:dyDescent="0.2"/>
    <row r="144860" ht="12.75" customHeight="1" x14ac:dyDescent="0.2"/>
    <row r="144861" ht="12.75" customHeight="1" x14ac:dyDescent="0.2"/>
    <row r="144862" ht="12.75" customHeight="1" x14ac:dyDescent="0.2"/>
    <row r="144863" ht="12.75" customHeight="1" x14ac:dyDescent="0.2"/>
    <row r="144864" ht="12.75" customHeight="1" x14ac:dyDescent="0.2"/>
    <row r="144865" ht="12.75" customHeight="1" x14ac:dyDescent="0.2"/>
    <row r="144866" ht="12.75" customHeight="1" x14ac:dyDescent="0.2"/>
    <row r="144867" ht="12.75" customHeight="1" x14ac:dyDescent="0.2"/>
    <row r="144868" ht="12.75" customHeight="1" x14ac:dyDescent="0.2"/>
    <row r="144869" ht="12.75" customHeight="1" x14ac:dyDescent="0.2"/>
    <row r="144870" ht="12.75" customHeight="1" x14ac:dyDescent="0.2"/>
    <row r="144871" ht="12.75" customHeight="1" x14ac:dyDescent="0.2"/>
    <row r="144872" ht="12.75" customHeight="1" x14ac:dyDescent="0.2"/>
    <row r="144873" ht="12.75" customHeight="1" x14ac:dyDescent="0.2"/>
    <row r="144874" ht="12.75" customHeight="1" x14ac:dyDescent="0.2"/>
    <row r="144875" ht="12.75" customHeight="1" x14ac:dyDescent="0.2"/>
    <row r="144876" ht="12.75" customHeight="1" x14ac:dyDescent="0.2"/>
    <row r="144877" ht="12.75" customHeight="1" x14ac:dyDescent="0.2"/>
    <row r="144878" ht="12.75" customHeight="1" x14ac:dyDescent="0.2"/>
    <row r="144879" ht="12.75" customHeight="1" x14ac:dyDescent="0.2"/>
    <row r="144880" ht="12.75" customHeight="1" x14ac:dyDescent="0.2"/>
    <row r="144881" ht="12.75" customHeight="1" x14ac:dyDescent="0.2"/>
    <row r="144882" ht="12.75" customHeight="1" x14ac:dyDescent="0.2"/>
    <row r="144883" ht="12.75" customHeight="1" x14ac:dyDescent="0.2"/>
    <row r="144884" ht="12.75" customHeight="1" x14ac:dyDescent="0.2"/>
    <row r="144885" ht="12.75" customHeight="1" x14ac:dyDescent="0.2"/>
    <row r="144886" ht="12.75" customHeight="1" x14ac:dyDescent="0.2"/>
    <row r="144887" ht="12.75" customHeight="1" x14ac:dyDescent="0.2"/>
    <row r="144888" ht="12.75" customHeight="1" x14ac:dyDescent="0.2"/>
    <row r="144889" ht="12.75" customHeight="1" x14ac:dyDescent="0.2"/>
    <row r="144890" ht="12.75" customHeight="1" x14ac:dyDescent="0.2"/>
    <row r="144891" ht="12.75" customHeight="1" x14ac:dyDescent="0.2"/>
    <row r="144892" ht="12.75" customHeight="1" x14ac:dyDescent="0.2"/>
    <row r="144893" ht="12.75" customHeight="1" x14ac:dyDescent="0.2"/>
    <row r="144894" ht="12.75" customHeight="1" x14ac:dyDescent="0.2"/>
    <row r="144895" ht="12.75" customHeight="1" x14ac:dyDescent="0.2"/>
    <row r="144896" ht="12.75" customHeight="1" x14ac:dyDescent="0.2"/>
    <row r="144897" ht="12.75" customHeight="1" x14ac:dyDescent="0.2"/>
    <row r="144898" ht="12.75" customHeight="1" x14ac:dyDescent="0.2"/>
    <row r="144899" ht="12.75" customHeight="1" x14ac:dyDescent="0.2"/>
    <row r="144900" ht="12.75" customHeight="1" x14ac:dyDescent="0.2"/>
    <row r="144901" ht="12.75" customHeight="1" x14ac:dyDescent="0.2"/>
    <row r="144902" ht="12.75" customHeight="1" x14ac:dyDescent="0.2"/>
    <row r="144903" ht="12.75" customHeight="1" x14ac:dyDescent="0.2"/>
    <row r="144904" ht="12.75" customHeight="1" x14ac:dyDescent="0.2"/>
    <row r="144905" ht="12.75" customHeight="1" x14ac:dyDescent="0.2"/>
    <row r="144906" ht="12.75" customHeight="1" x14ac:dyDescent="0.2"/>
    <row r="144907" ht="12.75" customHeight="1" x14ac:dyDescent="0.2"/>
    <row r="144908" ht="12.75" customHeight="1" x14ac:dyDescent="0.2"/>
    <row r="144909" ht="12.75" customHeight="1" x14ac:dyDescent="0.2"/>
    <row r="144910" ht="12.75" customHeight="1" x14ac:dyDescent="0.2"/>
    <row r="144911" ht="12.75" customHeight="1" x14ac:dyDescent="0.2"/>
    <row r="144912" ht="12.75" customHeight="1" x14ac:dyDescent="0.2"/>
    <row r="144913" ht="12.75" customHeight="1" x14ac:dyDescent="0.2"/>
    <row r="144914" ht="12.75" customHeight="1" x14ac:dyDescent="0.2"/>
    <row r="144915" ht="12.75" customHeight="1" x14ac:dyDescent="0.2"/>
    <row r="144916" ht="12.75" customHeight="1" x14ac:dyDescent="0.2"/>
    <row r="144917" ht="12.75" customHeight="1" x14ac:dyDescent="0.2"/>
    <row r="144918" ht="12.75" customHeight="1" x14ac:dyDescent="0.2"/>
    <row r="144919" ht="12.75" customHeight="1" x14ac:dyDescent="0.2"/>
    <row r="144920" ht="12.75" customHeight="1" x14ac:dyDescent="0.2"/>
    <row r="144921" ht="12.75" customHeight="1" x14ac:dyDescent="0.2"/>
    <row r="144922" ht="12.75" customHeight="1" x14ac:dyDescent="0.2"/>
    <row r="144923" ht="12.75" customHeight="1" x14ac:dyDescent="0.2"/>
    <row r="144924" ht="12.75" customHeight="1" x14ac:dyDescent="0.2"/>
    <row r="144925" ht="12.75" customHeight="1" x14ac:dyDescent="0.2"/>
    <row r="144926" ht="12.75" customHeight="1" x14ac:dyDescent="0.2"/>
    <row r="144927" ht="12.75" customHeight="1" x14ac:dyDescent="0.2"/>
    <row r="144928" ht="12.75" customHeight="1" x14ac:dyDescent="0.2"/>
    <row r="144929" ht="12.75" customHeight="1" x14ac:dyDescent="0.2"/>
    <row r="144930" ht="12.75" customHeight="1" x14ac:dyDescent="0.2"/>
    <row r="144931" ht="12.75" customHeight="1" x14ac:dyDescent="0.2"/>
    <row r="144932" ht="12.75" customHeight="1" x14ac:dyDescent="0.2"/>
    <row r="144933" ht="12.75" customHeight="1" x14ac:dyDescent="0.2"/>
    <row r="144934" ht="12.75" customHeight="1" x14ac:dyDescent="0.2"/>
    <row r="144935" ht="12.75" customHeight="1" x14ac:dyDescent="0.2"/>
    <row r="144936" ht="12.75" customHeight="1" x14ac:dyDescent="0.2"/>
    <row r="144937" ht="12.75" customHeight="1" x14ac:dyDescent="0.2"/>
    <row r="144938" ht="12.75" customHeight="1" x14ac:dyDescent="0.2"/>
    <row r="144939" ht="12.75" customHeight="1" x14ac:dyDescent="0.2"/>
    <row r="144940" ht="12.75" customHeight="1" x14ac:dyDescent="0.2"/>
    <row r="144941" ht="12.75" customHeight="1" x14ac:dyDescent="0.2"/>
    <row r="144942" ht="12.75" customHeight="1" x14ac:dyDescent="0.2"/>
    <row r="144943" ht="12.75" customHeight="1" x14ac:dyDescent="0.2"/>
    <row r="144944" ht="12.75" customHeight="1" x14ac:dyDescent="0.2"/>
    <row r="144945" ht="12.75" customHeight="1" x14ac:dyDescent="0.2"/>
    <row r="144946" ht="12.75" customHeight="1" x14ac:dyDescent="0.2"/>
    <row r="144947" ht="12.75" customHeight="1" x14ac:dyDescent="0.2"/>
    <row r="144948" ht="12.75" customHeight="1" x14ac:dyDescent="0.2"/>
    <row r="144949" ht="12.75" customHeight="1" x14ac:dyDescent="0.2"/>
    <row r="144950" ht="12.75" customHeight="1" x14ac:dyDescent="0.2"/>
    <row r="144951" ht="12.75" customHeight="1" x14ac:dyDescent="0.2"/>
    <row r="144952" ht="12.75" customHeight="1" x14ac:dyDescent="0.2"/>
    <row r="144953" ht="12.75" customHeight="1" x14ac:dyDescent="0.2"/>
    <row r="144954" ht="12.75" customHeight="1" x14ac:dyDescent="0.2"/>
    <row r="144955" ht="12.75" customHeight="1" x14ac:dyDescent="0.2"/>
    <row r="144956" ht="12.75" customHeight="1" x14ac:dyDescent="0.2"/>
    <row r="144957" ht="12.75" customHeight="1" x14ac:dyDescent="0.2"/>
    <row r="144958" ht="12.75" customHeight="1" x14ac:dyDescent="0.2"/>
    <row r="144959" ht="12.75" customHeight="1" x14ac:dyDescent="0.2"/>
    <row r="144960" ht="12.75" customHeight="1" x14ac:dyDescent="0.2"/>
    <row r="144961" ht="12.75" customHeight="1" x14ac:dyDescent="0.2"/>
    <row r="144962" ht="12.75" customHeight="1" x14ac:dyDescent="0.2"/>
    <row r="144963" ht="12.75" customHeight="1" x14ac:dyDescent="0.2"/>
    <row r="144964" ht="12.75" customHeight="1" x14ac:dyDescent="0.2"/>
    <row r="144965" ht="12.75" customHeight="1" x14ac:dyDescent="0.2"/>
    <row r="144966" ht="12.75" customHeight="1" x14ac:dyDescent="0.2"/>
    <row r="144967" ht="12.75" customHeight="1" x14ac:dyDescent="0.2"/>
    <row r="144968" ht="12.75" customHeight="1" x14ac:dyDescent="0.2"/>
    <row r="144969" ht="12.75" customHeight="1" x14ac:dyDescent="0.2"/>
    <row r="144970" ht="12.75" customHeight="1" x14ac:dyDescent="0.2"/>
    <row r="144971" ht="12.75" customHeight="1" x14ac:dyDescent="0.2"/>
    <row r="144972" ht="12.75" customHeight="1" x14ac:dyDescent="0.2"/>
    <row r="144973" ht="12.75" customHeight="1" x14ac:dyDescent="0.2"/>
    <row r="144974" ht="12.75" customHeight="1" x14ac:dyDescent="0.2"/>
    <row r="144975" ht="12.75" customHeight="1" x14ac:dyDescent="0.2"/>
    <row r="144976" ht="12.75" customHeight="1" x14ac:dyDescent="0.2"/>
    <row r="144977" ht="12.75" customHeight="1" x14ac:dyDescent="0.2"/>
    <row r="144978" ht="12.75" customHeight="1" x14ac:dyDescent="0.2"/>
    <row r="144979" ht="12.75" customHeight="1" x14ac:dyDescent="0.2"/>
    <row r="144980" ht="12.75" customHeight="1" x14ac:dyDescent="0.2"/>
    <row r="144981" ht="12.75" customHeight="1" x14ac:dyDescent="0.2"/>
    <row r="144982" ht="12.75" customHeight="1" x14ac:dyDescent="0.2"/>
    <row r="144983" ht="12.75" customHeight="1" x14ac:dyDescent="0.2"/>
    <row r="144984" ht="12.75" customHeight="1" x14ac:dyDescent="0.2"/>
    <row r="144985" ht="12.75" customHeight="1" x14ac:dyDescent="0.2"/>
    <row r="144986" ht="12.75" customHeight="1" x14ac:dyDescent="0.2"/>
    <row r="144987" ht="12.75" customHeight="1" x14ac:dyDescent="0.2"/>
    <row r="144988" ht="12.75" customHeight="1" x14ac:dyDescent="0.2"/>
    <row r="144989" ht="12.75" customHeight="1" x14ac:dyDescent="0.2"/>
    <row r="144990" ht="12.75" customHeight="1" x14ac:dyDescent="0.2"/>
    <row r="144991" ht="12.75" customHeight="1" x14ac:dyDescent="0.2"/>
    <row r="144992" ht="12.75" customHeight="1" x14ac:dyDescent="0.2"/>
    <row r="144993" ht="12.75" customHeight="1" x14ac:dyDescent="0.2"/>
    <row r="144994" ht="12.75" customHeight="1" x14ac:dyDescent="0.2"/>
    <row r="144995" ht="12.75" customHeight="1" x14ac:dyDescent="0.2"/>
    <row r="144996" ht="12.75" customHeight="1" x14ac:dyDescent="0.2"/>
    <row r="144997" ht="12.75" customHeight="1" x14ac:dyDescent="0.2"/>
    <row r="144998" ht="12.75" customHeight="1" x14ac:dyDescent="0.2"/>
    <row r="144999" ht="12.75" customHeight="1" x14ac:dyDescent="0.2"/>
    <row r="145000" ht="12.75" customHeight="1" x14ac:dyDescent="0.2"/>
    <row r="145001" ht="12.75" customHeight="1" x14ac:dyDescent="0.2"/>
    <row r="145002" ht="12.75" customHeight="1" x14ac:dyDescent="0.2"/>
    <row r="145003" ht="12.75" customHeight="1" x14ac:dyDescent="0.2"/>
    <row r="145004" ht="12.75" customHeight="1" x14ac:dyDescent="0.2"/>
    <row r="145005" ht="12.75" customHeight="1" x14ac:dyDescent="0.2"/>
    <row r="145006" ht="12.75" customHeight="1" x14ac:dyDescent="0.2"/>
    <row r="145007" ht="12.75" customHeight="1" x14ac:dyDescent="0.2"/>
    <row r="145008" ht="12.75" customHeight="1" x14ac:dyDescent="0.2"/>
    <row r="145009" ht="12.75" customHeight="1" x14ac:dyDescent="0.2"/>
    <row r="145010" ht="12.75" customHeight="1" x14ac:dyDescent="0.2"/>
    <row r="145011" ht="12.75" customHeight="1" x14ac:dyDescent="0.2"/>
    <row r="145012" ht="12.75" customHeight="1" x14ac:dyDescent="0.2"/>
    <row r="145013" ht="12.75" customHeight="1" x14ac:dyDescent="0.2"/>
    <row r="145014" ht="12.75" customHeight="1" x14ac:dyDescent="0.2"/>
    <row r="145015" ht="12.75" customHeight="1" x14ac:dyDescent="0.2"/>
    <row r="145016" ht="12.75" customHeight="1" x14ac:dyDescent="0.2"/>
    <row r="145017" ht="12.75" customHeight="1" x14ac:dyDescent="0.2"/>
    <row r="145018" ht="12.75" customHeight="1" x14ac:dyDescent="0.2"/>
    <row r="145019" ht="12.75" customHeight="1" x14ac:dyDescent="0.2"/>
    <row r="145020" ht="12.75" customHeight="1" x14ac:dyDescent="0.2"/>
    <row r="145021" ht="12.75" customHeight="1" x14ac:dyDescent="0.2"/>
    <row r="145022" ht="12.75" customHeight="1" x14ac:dyDescent="0.2"/>
    <row r="145023" ht="12.75" customHeight="1" x14ac:dyDescent="0.2"/>
    <row r="145024" ht="12.75" customHeight="1" x14ac:dyDescent="0.2"/>
    <row r="145025" ht="12.75" customHeight="1" x14ac:dyDescent="0.2"/>
    <row r="145026" ht="12.75" customHeight="1" x14ac:dyDescent="0.2"/>
    <row r="145027" ht="12.75" customHeight="1" x14ac:dyDescent="0.2"/>
    <row r="145028" ht="12.75" customHeight="1" x14ac:dyDescent="0.2"/>
    <row r="145029" ht="12.75" customHeight="1" x14ac:dyDescent="0.2"/>
    <row r="145030" ht="12.75" customHeight="1" x14ac:dyDescent="0.2"/>
    <row r="145031" ht="12.75" customHeight="1" x14ac:dyDescent="0.2"/>
    <row r="145032" ht="12.75" customHeight="1" x14ac:dyDescent="0.2"/>
    <row r="145033" ht="12.75" customHeight="1" x14ac:dyDescent="0.2"/>
    <row r="145034" ht="12.75" customHeight="1" x14ac:dyDescent="0.2"/>
    <row r="145035" ht="12.75" customHeight="1" x14ac:dyDescent="0.2"/>
    <row r="145036" ht="12.75" customHeight="1" x14ac:dyDescent="0.2"/>
    <row r="145037" ht="12.75" customHeight="1" x14ac:dyDescent="0.2"/>
    <row r="145038" ht="12.75" customHeight="1" x14ac:dyDescent="0.2"/>
    <row r="145039" ht="12.75" customHeight="1" x14ac:dyDescent="0.2"/>
    <row r="145040" ht="12.75" customHeight="1" x14ac:dyDescent="0.2"/>
    <row r="145041" ht="12.75" customHeight="1" x14ac:dyDescent="0.2"/>
    <row r="145042" ht="12.75" customHeight="1" x14ac:dyDescent="0.2"/>
    <row r="145043" ht="12.75" customHeight="1" x14ac:dyDescent="0.2"/>
    <row r="145044" ht="12.75" customHeight="1" x14ac:dyDescent="0.2"/>
    <row r="145045" ht="12.75" customHeight="1" x14ac:dyDescent="0.2"/>
    <row r="145046" ht="12.75" customHeight="1" x14ac:dyDescent="0.2"/>
    <row r="145047" ht="12.75" customHeight="1" x14ac:dyDescent="0.2"/>
    <row r="145048" ht="12.75" customHeight="1" x14ac:dyDescent="0.2"/>
    <row r="145049" ht="12.75" customHeight="1" x14ac:dyDescent="0.2"/>
    <row r="145050" ht="12.75" customHeight="1" x14ac:dyDescent="0.2"/>
    <row r="145051" ht="12.75" customHeight="1" x14ac:dyDescent="0.2"/>
    <row r="145052" ht="12.75" customHeight="1" x14ac:dyDescent="0.2"/>
    <row r="145053" ht="12.75" customHeight="1" x14ac:dyDescent="0.2"/>
    <row r="145054" ht="12.75" customHeight="1" x14ac:dyDescent="0.2"/>
    <row r="145055" ht="12.75" customHeight="1" x14ac:dyDescent="0.2"/>
    <row r="145056" ht="12.75" customHeight="1" x14ac:dyDescent="0.2"/>
    <row r="145057" ht="12.75" customHeight="1" x14ac:dyDescent="0.2"/>
    <row r="145058" ht="12.75" customHeight="1" x14ac:dyDescent="0.2"/>
    <row r="145059" ht="12.75" customHeight="1" x14ac:dyDescent="0.2"/>
    <row r="145060" ht="12.75" customHeight="1" x14ac:dyDescent="0.2"/>
    <row r="145061" ht="12.75" customHeight="1" x14ac:dyDescent="0.2"/>
    <row r="145062" ht="12.75" customHeight="1" x14ac:dyDescent="0.2"/>
    <row r="145063" ht="12.75" customHeight="1" x14ac:dyDescent="0.2"/>
    <row r="145064" ht="12.75" customHeight="1" x14ac:dyDescent="0.2"/>
    <row r="145065" ht="12.75" customHeight="1" x14ac:dyDescent="0.2"/>
    <row r="145066" ht="12.75" customHeight="1" x14ac:dyDescent="0.2"/>
    <row r="145067" ht="12.75" customHeight="1" x14ac:dyDescent="0.2"/>
    <row r="145068" ht="12.75" customHeight="1" x14ac:dyDescent="0.2"/>
    <row r="145069" ht="12.75" customHeight="1" x14ac:dyDescent="0.2"/>
    <row r="145070" ht="12.75" customHeight="1" x14ac:dyDescent="0.2"/>
    <row r="145071" ht="12.75" customHeight="1" x14ac:dyDescent="0.2"/>
    <row r="145072" ht="12.75" customHeight="1" x14ac:dyDescent="0.2"/>
    <row r="145073" ht="12.75" customHeight="1" x14ac:dyDescent="0.2"/>
    <row r="145074" ht="12.75" customHeight="1" x14ac:dyDescent="0.2"/>
    <row r="145075" ht="12.75" customHeight="1" x14ac:dyDescent="0.2"/>
    <row r="145076" ht="12.75" customHeight="1" x14ac:dyDescent="0.2"/>
    <row r="145077" ht="12.75" customHeight="1" x14ac:dyDescent="0.2"/>
    <row r="145078" ht="12.75" customHeight="1" x14ac:dyDescent="0.2"/>
    <row r="145079" ht="12.75" customHeight="1" x14ac:dyDescent="0.2"/>
    <row r="145080" ht="12.75" customHeight="1" x14ac:dyDescent="0.2"/>
    <row r="145081" ht="12.75" customHeight="1" x14ac:dyDescent="0.2"/>
    <row r="145082" ht="12.75" customHeight="1" x14ac:dyDescent="0.2"/>
    <row r="145083" ht="12.75" customHeight="1" x14ac:dyDescent="0.2"/>
    <row r="145084" ht="12.75" customHeight="1" x14ac:dyDescent="0.2"/>
    <row r="145085" ht="12.75" customHeight="1" x14ac:dyDescent="0.2"/>
    <row r="145086" ht="12.75" customHeight="1" x14ac:dyDescent="0.2"/>
    <row r="145087" ht="12.75" customHeight="1" x14ac:dyDescent="0.2"/>
    <row r="145088" ht="12.75" customHeight="1" x14ac:dyDescent="0.2"/>
    <row r="145089" ht="12.75" customHeight="1" x14ac:dyDescent="0.2"/>
    <row r="145090" ht="12.75" customHeight="1" x14ac:dyDescent="0.2"/>
    <row r="145091" ht="12.75" customHeight="1" x14ac:dyDescent="0.2"/>
    <row r="145092" ht="12.75" customHeight="1" x14ac:dyDescent="0.2"/>
    <row r="145093" ht="12.75" customHeight="1" x14ac:dyDescent="0.2"/>
    <row r="145094" ht="12.75" customHeight="1" x14ac:dyDescent="0.2"/>
    <row r="145095" ht="12.75" customHeight="1" x14ac:dyDescent="0.2"/>
    <row r="145096" ht="12.75" customHeight="1" x14ac:dyDescent="0.2"/>
    <row r="145097" ht="12.75" customHeight="1" x14ac:dyDescent="0.2"/>
    <row r="145098" ht="12.75" customHeight="1" x14ac:dyDescent="0.2"/>
    <row r="145099" ht="12.75" customHeight="1" x14ac:dyDescent="0.2"/>
    <row r="145100" ht="12.75" customHeight="1" x14ac:dyDescent="0.2"/>
    <row r="145101" ht="12.75" customHeight="1" x14ac:dyDescent="0.2"/>
    <row r="145102" ht="12.75" customHeight="1" x14ac:dyDescent="0.2"/>
    <row r="145103" ht="12.75" customHeight="1" x14ac:dyDescent="0.2"/>
    <row r="145104" ht="12.75" customHeight="1" x14ac:dyDescent="0.2"/>
    <row r="145105" ht="12.75" customHeight="1" x14ac:dyDescent="0.2"/>
    <row r="145106" ht="12.75" customHeight="1" x14ac:dyDescent="0.2"/>
    <row r="145107" ht="12.75" customHeight="1" x14ac:dyDescent="0.2"/>
    <row r="145108" ht="12.75" customHeight="1" x14ac:dyDescent="0.2"/>
    <row r="145109" ht="12.75" customHeight="1" x14ac:dyDescent="0.2"/>
    <row r="145110" ht="12.75" customHeight="1" x14ac:dyDescent="0.2"/>
    <row r="145111" ht="12.75" customHeight="1" x14ac:dyDescent="0.2"/>
    <row r="145112" ht="12.75" customHeight="1" x14ac:dyDescent="0.2"/>
    <row r="145113" ht="12.75" customHeight="1" x14ac:dyDescent="0.2"/>
    <row r="145114" ht="12.75" customHeight="1" x14ac:dyDescent="0.2"/>
    <row r="145115" ht="12.75" customHeight="1" x14ac:dyDescent="0.2"/>
    <row r="145116" ht="12.75" customHeight="1" x14ac:dyDescent="0.2"/>
    <row r="145117" ht="12.75" customHeight="1" x14ac:dyDescent="0.2"/>
    <row r="145118" ht="12.75" customHeight="1" x14ac:dyDescent="0.2"/>
    <row r="145119" ht="12.75" customHeight="1" x14ac:dyDescent="0.2"/>
    <row r="145120" ht="12.75" customHeight="1" x14ac:dyDescent="0.2"/>
    <row r="145121" ht="12.75" customHeight="1" x14ac:dyDescent="0.2"/>
    <row r="145122" ht="12.75" customHeight="1" x14ac:dyDescent="0.2"/>
    <row r="145123" ht="12.75" customHeight="1" x14ac:dyDescent="0.2"/>
    <row r="145124" ht="12.75" customHeight="1" x14ac:dyDescent="0.2"/>
    <row r="145125" ht="12.75" customHeight="1" x14ac:dyDescent="0.2"/>
    <row r="145126" ht="12.75" customHeight="1" x14ac:dyDescent="0.2"/>
    <row r="145127" ht="12.75" customHeight="1" x14ac:dyDescent="0.2"/>
    <row r="145128" ht="12.75" customHeight="1" x14ac:dyDescent="0.2"/>
    <row r="145129" ht="12.75" customHeight="1" x14ac:dyDescent="0.2"/>
    <row r="145130" ht="12.75" customHeight="1" x14ac:dyDescent="0.2"/>
    <row r="145131" ht="12.75" customHeight="1" x14ac:dyDescent="0.2"/>
    <row r="145132" ht="12.75" customHeight="1" x14ac:dyDescent="0.2"/>
    <row r="145133" ht="12.75" customHeight="1" x14ac:dyDescent="0.2"/>
    <row r="145134" ht="12.75" customHeight="1" x14ac:dyDescent="0.2"/>
    <row r="145135" ht="12.75" customHeight="1" x14ac:dyDescent="0.2"/>
    <row r="145136" ht="12.75" customHeight="1" x14ac:dyDescent="0.2"/>
    <row r="145137" ht="12.75" customHeight="1" x14ac:dyDescent="0.2"/>
    <row r="145138" ht="12.75" customHeight="1" x14ac:dyDescent="0.2"/>
    <row r="145139" ht="12.75" customHeight="1" x14ac:dyDescent="0.2"/>
    <row r="145140" ht="12.75" customHeight="1" x14ac:dyDescent="0.2"/>
    <row r="145141" ht="12.75" customHeight="1" x14ac:dyDescent="0.2"/>
    <row r="145142" ht="12.75" customHeight="1" x14ac:dyDescent="0.2"/>
    <row r="145143" ht="12.75" customHeight="1" x14ac:dyDescent="0.2"/>
    <row r="145144" ht="12.75" customHeight="1" x14ac:dyDescent="0.2"/>
    <row r="145145" ht="12.75" customHeight="1" x14ac:dyDescent="0.2"/>
    <row r="145146" ht="12.75" customHeight="1" x14ac:dyDescent="0.2"/>
    <row r="145147" ht="12.75" customHeight="1" x14ac:dyDescent="0.2"/>
    <row r="145148" ht="12.75" customHeight="1" x14ac:dyDescent="0.2"/>
    <row r="145149" ht="12.75" customHeight="1" x14ac:dyDescent="0.2"/>
    <row r="145150" ht="12.75" customHeight="1" x14ac:dyDescent="0.2"/>
    <row r="145151" ht="12.75" customHeight="1" x14ac:dyDescent="0.2"/>
    <row r="145152" ht="12.75" customHeight="1" x14ac:dyDescent="0.2"/>
    <row r="145153" ht="12.75" customHeight="1" x14ac:dyDescent="0.2"/>
    <row r="145154" ht="12.75" customHeight="1" x14ac:dyDescent="0.2"/>
    <row r="145155" ht="12.75" customHeight="1" x14ac:dyDescent="0.2"/>
    <row r="145156" ht="12.75" customHeight="1" x14ac:dyDescent="0.2"/>
    <row r="145157" ht="12.75" customHeight="1" x14ac:dyDescent="0.2"/>
    <row r="145158" ht="12.75" customHeight="1" x14ac:dyDescent="0.2"/>
    <row r="145159" ht="12.75" customHeight="1" x14ac:dyDescent="0.2"/>
    <row r="145160" ht="12.75" customHeight="1" x14ac:dyDescent="0.2"/>
    <row r="145161" ht="12.75" customHeight="1" x14ac:dyDescent="0.2"/>
    <row r="145162" ht="12.75" customHeight="1" x14ac:dyDescent="0.2"/>
    <row r="145163" ht="12.75" customHeight="1" x14ac:dyDescent="0.2"/>
    <row r="145164" ht="12.75" customHeight="1" x14ac:dyDescent="0.2"/>
    <row r="145165" ht="12.75" customHeight="1" x14ac:dyDescent="0.2"/>
    <row r="145166" ht="12.75" customHeight="1" x14ac:dyDescent="0.2"/>
    <row r="145167" ht="12.75" customHeight="1" x14ac:dyDescent="0.2"/>
    <row r="145168" ht="12.75" customHeight="1" x14ac:dyDescent="0.2"/>
    <row r="145169" ht="12.75" customHeight="1" x14ac:dyDescent="0.2"/>
    <row r="145170" ht="12.75" customHeight="1" x14ac:dyDescent="0.2"/>
    <row r="145171" ht="12.75" customHeight="1" x14ac:dyDescent="0.2"/>
    <row r="145172" ht="12.75" customHeight="1" x14ac:dyDescent="0.2"/>
    <row r="145173" ht="12.75" customHeight="1" x14ac:dyDescent="0.2"/>
    <row r="145174" ht="12.75" customHeight="1" x14ac:dyDescent="0.2"/>
    <row r="145175" ht="12.75" customHeight="1" x14ac:dyDescent="0.2"/>
    <row r="145176" ht="12.75" customHeight="1" x14ac:dyDescent="0.2"/>
    <row r="145177" ht="12.75" customHeight="1" x14ac:dyDescent="0.2"/>
    <row r="145178" ht="12.75" customHeight="1" x14ac:dyDescent="0.2"/>
    <row r="145179" ht="12.75" customHeight="1" x14ac:dyDescent="0.2"/>
    <row r="145180" ht="12.75" customHeight="1" x14ac:dyDescent="0.2"/>
    <row r="145181" ht="12.75" customHeight="1" x14ac:dyDescent="0.2"/>
    <row r="145182" ht="12.75" customHeight="1" x14ac:dyDescent="0.2"/>
    <row r="145183" ht="12.75" customHeight="1" x14ac:dyDescent="0.2"/>
    <row r="145184" ht="12.75" customHeight="1" x14ac:dyDescent="0.2"/>
    <row r="145185" ht="12.75" customHeight="1" x14ac:dyDescent="0.2"/>
    <row r="145186" ht="12.75" customHeight="1" x14ac:dyDescent="0.2"/>
    <row r="145187" ht="12.75" customHeight="1" x14ac:dyDescent="0.2"/>
    <row r="145188" ht="12.75" customHeight="1" x14ac:dyDescent="0.2"/>
    <row r="145189" ht="12.75" customHeight="1" x14ac:dyDescent="0.2"/>
    <row r="145190" ht="12.75" customHeight="1" x14ac:dyDescent="0.2"/>
    <row r="145191" ht="12.75" customHeight="1" x14ac:dyDescent="0.2"/>
    <row r="145192" ht="12.75" customHeight="1" x14ac:dyDescent="0.2"/>
    <row r="145193" ht="12.75" customHeight="1" x14ac:dyDescent="0.2"/>
    <row r="145194" ht="12.75" customHeight="1" x14ac:dyDescent="0.2"/>
    <row r="145195" ht="12.75" customHeight="1" x14ac:dyDescent="0.2"/>
    <row r="145196" ht="12.75" customHeight="1" x14ac:dyDescent="0.2"/>
    <row r="145197" ht="12.75" customHeight="1" x14ac:dyDescent="0.2"/>
    <row r="145198" ht="12.75" customHeight="1" x14ac:dyDescent="0.2"/>
    <row r="145199" ht="12.75" customHeight="1" x14ac:dyDescent="0.2"/>
    <row r="145200" ht="12.75" customHeight="1" x14ac:dyDescent="0.2"/>
    <row r="145201" ht="12.75" customHeight="1" x14ac:dyDescent="0.2"/>
    <row r="145202" ht="12.75" customHeight="1" x14ac:dyDescent="0.2"/>
    <row r="145203" ht="12.75" customHeight="1" x14ac:dyDescent="0.2"/>
    <row r="145204" ht="12.75" customHeight="1" x14ac:dyDescent="0.2"/>
    <row r="145205" ht="12.75" customHeight="1" x14ac:dyDescent="0.2"/>
    <row r="145206" ht="12.75" customHeight="1" x14ac:dyDescent="0.2"/>
    <row r="145207" ht="12.75" customHeight="1" x14ac:dyDescent="0.2"/>
    <row r="145208" ht="12.75" customHeight="1" x14ac:dyDescent="0.2"/>
    <row r="145209" ht="12.75" customHeight="1" x14ac:dyDescent="0.2"/>
    <row r="145210" ht="12.75" customHeight="1" x14ac:dyDescent="0.2"/>
    <row r="145211" ht="12.75" customHeight="1" x14ac:dyDescent="0.2"/>
    <row r="145212" ht="12.75" customHeight="1" x14ac:dyDescent="0.2"/>
    <row r="145213" ht="12.75" customHeight="1" x14ac:dyDescent="0.2"/>
    <row r="145214" ht="12.75" customHeight="1" x14ac:dyDescent="0.2"/>
    <row r="145215" ht="12.75" customHeight="1" x14ac:dyDescent="0.2"/>
    <row r="145216" ht="12.75" customHeight="1" x14ac:dyDescent="0.2"/>
    <row r="145217" ht="12.75" customHeight="1" x14ac:dyDescent="0.2"/>
    <row r="145218" ht="12.75" customHeight="1" x14ac:dyDescent="0.2"/>
    <row r="145219" ht="12.75" customHeight="1" x14ac:dyDescent="0.2"/>
    <row r="145220" ht="12.75" customHeight="1" x14ac:dyDescent="0.2"/>
    <row r="145221" ht="12.75" customHeight="1" x14ac:dyDescent="0.2"/>
    <row r="145222" ht="12.75" customHeight="1" x14ac:dyDescent="0.2"/>
    <row r="145223" ht="12.75" customHeight="1" x14ac:dyDescent="0.2"/>
    <row r="145224" ht="12.75" customHeight="1" x14ac:dyDescent="0.2"/>
    <row r="145225" ht="12.75" customHeight="1" x14ac:dyDescent="0.2"/>
    <row r="145226" ht="12.75" customHeight="1" x14ac:dyDescent="0.2"/>
    <row r="145227" ht="12.75" customHeight="1" x14ac:dyDescent="0.2"/>
    <row r="145228" ht="12.75" customHeight="1" x14ac:dyDescent="0.2"/>
    <row r="145229" ht="12.75" customHeight="1" x14ac:dyDescent="0.2"/>
    <row r="145230" ht="12.75" customHeight="1" x14ac:dyDescent="0.2"/>
    <row r="145231" ht="12.75" customHeight="1" x14ac:dyDescent="0.2"/>
    <row r="145232" ht="12.75" customHeight="1" x14ac:dyDescent="0.2"/>
    <row r="145233" ht="12.75" customHeight="1" x14ac:dyDescent="0.2"/>
    <row r="145234" ht="12.75" customHeight="1" x14ac:dyDescent="0.2"/>
    <row r="145235" ht="12.75" customHeight="1" x14ac:dyDescent="0.2"/>
    <row r="145236" ht="12.75" customHeight="1" x14ac:dyDescent="0.2"/>
    <row r="145237" ht="12.75" customHeight="1" x14ac:dyDescent="0.2"/>
    <row r="145238" ht="12.75" customHeight="1" x14ac:dyDescent="0.2"/>
    <row r="145239" ht="12.75" customHeight="1" x14ac:dyDescent="0.2"/>
    <row r="145240" ht="12.75" customHeight="1" x14ac:dyDescent="0.2"/>
    <row r="145241" ht="12.75" customHeight="1" x14ac:dyDescent="0.2"/>
    <row r="145242" ht="12.75" customHeight="1" x14ac:dyDescent="0.2"/>
    <row r="145243" ht="12.75" customHeight="1" x14ac:dyDescent="0.2"/>
    <row r="145244" ht="12.75" customHeight="1" x14ac:dyDescent="0.2"/>
    <row r="145245" ht="12.75" customHeight="1" x14ac:dyDescent="0.2"/>
    <row r="145246" ht="12.75" customHeight="1" x14ac:dyDescent="0.2"/>
    <row r="145247" ht="12.75" customHeight="1" x14ac:dyDescent="0.2"/>
    <row r="145248" ht="12.75" customHeight="1" x14ac:dyDescent="0.2"/>
    <row r="145249" ht="12.75" customHeight="1" x14ac:dyDescent="0.2"/>
    <row r="145250" ht="12.75" customHeight="1" x14ac:dyDescent="0.2"/>
    <row r="145251" ht="12.75" customHeight="1" x14ac:dyDescent="0.2"/>
    <row r="145252" ht="12.75" customHeight="1" x14ac:dyDescent="0.2"/>
    <row r="145253" ht="12.75" customHeight="1" x14ac:dyDescent="0.2"/>
    <row r="145254" ht="12.75" customHeight="1" x14ac:dyDescent="0.2"/>
    <row r="145255" ht="12.75" customHeight="1" x14ac:dyDescent="0.2"/>
    <row r="145256" ht="12.75" customHeight="1" x14ac:dyDescent="0.2"/>
    <row r="145257" ht="12.75" customHeight="1" x14ac:dyDescent="0.2"/>
    <row r="145258" ht="12.75" customHeight="1" x14ac:dyDescent="0.2"/>
    <row r="145259" ht="12.75" customHeight="1" x14ac:dyDescent="0.2"/>
    <row r="145260" ht="12.75" customHeight="1" x14ac:dyDescent="0.2"/>
    <row r="145261" ht="12.75" customHeight="1" x14ac:dyDescent="0.2"/>
    <row r="145262" ht="12.75" customHeight="1" x14ac:dyDescent="0.2"/>
    <row r="145263" ht="12.75" customHeight="1" x14ac:dyDescent="0.2"/>
    <row r="145264" ht="12.75" customHeight="1" x14ac:dyDescent="0.2"/>
    <row r="145265" ht="12.75" customHeight="1" x14ac:dyDescent="0.2"/>
    <row r="145266" ht="12.75" customHeight="1" x14ac:dyDescent="0.2"/>
    <row r="145267" ht="12.75" customHeight="1" x14ac:dyDescent="0.2"/>
    <row r="145268" ht="12.75" customHeight="1" x14ac:dyDescent="0.2"/>
    <row r="145269" ht="12.75" customHeight="1" x14ac:dyDescent="0.2"/>
    <row r="145270" ht="12.75" customHeight="1" x14ac:dyDescent="0.2"/>
    <row r="145271" ht="12.75" customHeight="1" x14ac:dyDescent="0.2"/>
    <row r="145272" ht="12.75" customHeight="1" x14ac:dyDescent="0.2"/>
    <row r="145273" ht="12.75" customHeight="1" x14ac:dyDescent="0.2"/>
    <row r="145274" ht="12.75" customHeight="1" x14ac:dyDescent="0.2"/>
    <row r="145275" ht="12.75" customHeight="1" x14ac:dyDescent="0.2"/>
    <row r="145276" ht="12.75" customHeight="1" x14ac:dyDescent="0.2"/>
    <row r="145277" ht="12.75" customHeight="1" x14ac:dyDescent="0.2"/>
    <row r="145278" ht="12.75" customHeight="1" x14ac:dyDescent="0.2"/>
    <row r="145279" ht="12.75" customHeight="1" x14ac:dyDescent="0.2"/>
    <row r="145280" ht="12.75" customHeight="1" x14ac:dyDescent="0.2"/>
    <row r="145281" ht="12.75" customHeight="1" x14ac:dyDescent="0.2"/>
    <row r="145282" ht="12.75" customHeight="1" x14ac:dyDescent="0.2"/>
    <row r="145283" ht="12.75" customHeight="1" x14ac:dyDescent="0.2"/>
    <row r="145284" ht="12.75" customHeight="1" x14ac:dyDescent="0.2"/>
    <row r="145285" ht="12.75" customHeight="1" x14ac:dyDescent="0.2"/>
    <row r="145286" ht="12.75" customHeight="1" x14ac:dyDescent="0.2"/>
    <row r="145287" ht="12.75" customHeight="1" x14ac:dyDescent="0.2"/>
    <row r="145288" ht="12.75" customHeight="1" x14ac:dyDescent="0.2"/>
    <row r="145289" ht="12.75" customHeight="1" x14ac:dyDescent="0.2"/>
    <row r="145290" ht="12.75" customHeight="1" x14ac:dyDescent="0.2"/>
    <row r="145291" ht="12.75" customHeight="1" x14ac:dyDescent="0.2"/>
    <row r="145292" ht="12.75" customHeight="1" x14ac:dyDescent="0.2"/>
    <row r="145293" ht="12.75" customHeight="1" x14ac:dyDescent="0.2"/>
    <row r="145294" ht="12.75" customHeight="1" x14ac:dyDescent="0.2"/>
    <row r="145295" ht="12.75" customHeight="1" x14ac:dyDescent="0.2"/>
    <row r="145296" ht="12.75" customHeight="1" x14ac:dyDescent="0.2"/>
    <row r="145297" ht="12.75" customHeight="1" x14ac:dyDescent="0.2"/>
    <row r="145298" ht="12.75" customHeight="1" x14ac:dyDescent="0.2"/>
    <row r="145299" ht="12.75" customHeight="1" x14ac:dyDescent="0.2"/>
    <row r="145300" ht="12.75" customHeight="1" x14ac:dyDescent="0.2"/>
    <row r="145301" ht="12.75" customHeight="1" x14ac:dyDescent="0.2"/>
    <row r="145302" ht="12.75" customHeight="1" x14ac:dyDescent="0.2"/>
    <row r="145303" ht="12.75" customHeight="1" x14ac:dyDescent="0.2"/>
    <row r="145304" ht="12.75" customHeight="1" x14ac:dyDescent="0.2"/>
    <row r="145305" ht="12.75" customHeight="1" x14ac:dyDescent="0.2"/>
    <row r="145306" ht="12.75" customHeight="1" x14ac:dyDescent="0.2"/>
    <row r="145307" ht="12.75" customHeight="1" x14ac:dyDescent="0.2"/>
    <row r="145308" ht="12.75" customHeight="1" x14ac:dyDescent="0.2"/>
    <row r="145309" ht="12.75" customHeight="1" x14ac:dyDescent="0.2"/>
    <row r="145310" ht="12.75" customHeight="1" x14ac:dyDescent="0.2"/>
    <row r="145311" ht="12.75" customHeight="1" x14ac:dyDescent="0.2"/>
    <row r="145312" ht="12.75" customHeight="1" x14ac:dyDescent="0.2"/>
    <row r="145313" ht="12.75" customHeight="1" x14ac:dyDescent="0.2"/>
    <row r="145314" ht="12.75" customHeight="1" x14ac:dyDescent="0.2"/>
    <row r="145315" ht="12.75" customHeight="1" x14ac:dyDescent="0.2"/>
    <row r="145316" ht="12.75" customHeight="1" x14ac:dyDescent="0.2"/>
    <row r="145317" ht="12.75" customHeight="1" x14ac:dyDescent="0.2"/>
    <row r="145318" ht="12.75" customHeight="1" x14ac:dyDescent="0.2"/>
    <row r="145319" ht="12.75" customHeight="1" x14ac:dyDescent="0.2"/>
    <row r="145320" ht="12.75" customHeight="1" x14ac:dyDescent="0.2"/>
    <row r="145321" ht="12.75" customHeight="1" x14ac:dyDescent="0.2"/>
    <row r="145322" ht="12.75" customHeight="1" x14ac:dyDescent="0.2"/>
    <row r="145323" ht="12.75" customHeight="1" x14ac:dyDescent="0.2"/>
    <row r="145324" ht="12.75" customHeight="1" x14ac:dyDescent="0.2"/>
    <row r="145325" ht="12.75" customHeight="1" x14ac:dyDescent="0.2"/>
    <row r="145326" ht="12.75" customHeight="1" x14ac:dyDescent="0.2"/>
    <row r="145327" ht="12.75" customHeight="1" x14ac:dyDescent="0.2"/>
    <row r="145328" ht="12.75" customHeight="1" x14ac:dyDescent="0.2"/>
    <row r="145329" ht="12.75" customHeight="1" x14ac:dyDescent="0.2"/>
    <row r="145330" ht="12.75" customHeight="1" x14ac:dyDescent="0.2"/>
    <row r="145331" ht="12.75" customHeight="1" x14ac:dyDescent="0.2"/>
    <row r="145332" ht="12.75" customHeight="1" x14ac:dyDescent="0.2"/>
    <row r="145333" ht="12.75" customHeight="1" x14ac:dyDescent="0.2"/>
    <row r="145334" ht="12.75" customHeight="1" x14ac:dyDescent="0.2"/>
    <row r="145335" ht="12.75" customHeight="1" x14ac:dyDescent="0.2"/>
    <row r="145336" ht="12.75" customHeight="1" x14ac:dyDescent="0.2"/>
    <row r="145337" ht="12.75" customHeight="1" x14ac:dyDescent="0.2"/>
    <row r="145338" ht="12.75" customHeight="1" x14ac:dyDescent="0.2"/>
    <row r="145339" ht="12.75" customHeight="1" x14ac:dyDescent="0.2"/>
    <row r="145340" ht="12.75" customHeight="1" x14ac:dyDescent="0.2"/>
    <row r="145341" ht="12.75" customHeight="1" x14ac:dyDescent="0.2"/>
    <row r="145342" ht="12.75" customHeight="1" x14ac:dyDescent="0.2"/>
    <row r="145343" ht="12.75" customHeight="1" x14ac:dyDescent="0.2"/>
    <row r="145344" ht="12.75" customHeight="1" x14ac:dyDescent="0.2"/>
    <row r="145345" ht="12.75" customHeight="1" x14ac:dyDescent="0.2"/>
    <row r="145346" ht="12.75" customHeight="1" x14ac:dyDescent="0.2"/>
    <row r="145347" ht="12.75" customHeight="1" x14ac:dyDescent="0.2"/>
    <row r="145348" ht="12.75" customHeight="1" x14ac:dyDescent="0.2"/>
    <row r="145349" ht="12.75" customHeight="1" x14ac:dyDescent="0.2"/>
    <row r="145350" ht="12.75" customHeight="1" x14ac:dyDescent="0.2"/>
    <row r="145351" ht="12.75" customHeight="1" x14ac:dyDescent="0.2"/>
    <row r="145352" ht="12.75" customHeight="1" x14ac:dyDescent="0.2"/>
    <row r="145353" ht="12.75" customHeight="1" x14ac:dyDescent="0.2"/>
    <row r="145354" ht="12.75" customHeight="1" x14ac:dyDescent="0.2"/>
    <row r="145355" ht="12.75" customHeight="1" x14ac:dyDescent="0.2"/>
    <row r="145356" ht="12.75" customHeight="1" x14ac:dyDescent="0.2"/>
    <row r="145357" ht="12.75" customHeight="1" x14ac:dyDescent="0.2"/>
    <row r="145358" ht="12.75" customHeight="1" x14ac:dyDescent="0.2"/>
    <row r="145359" ht="12.75" customHeight="1" x14ac:dyDescent="0.2"/>
    <row r="145360" ht="12.75" customHeight="1" x14ac:dyDescent="0.2"/>
    <row r="145361" ht="12.75" customHeight="1" x14ac:dyDescent="0.2"/>
    <row r="145362" ht="12.75" customHeight="1" x14ac:dyDescent="0.2"/>
    <row r="145363" ht="12.75" customHeight="1" x14ac:dyDescent="0.2"/>
    <row r="145364" ht="12.75" customHeight="1" x14ac:dyDescent="0.2"/>
    <row r="145365" ht="12.75" customHeight="1" x14ac:dyDescent="0.2"/>
    <row r="145366" ht="12.75" customHeight="1" x14ac:dyDescent="0.2"/>
    <row r="145367" ht="12.75" customHeight="1" x14ac:dyDescent="0.2"/>
    <row r="145368" ht="12.75" customHeight="1" x14ac:dyDescent="0.2"/>
    <row r="145369" ht="12.75" customHeight="1" x14ac:dyDescent="0.2"/>
    <row r="145370" ht="12.75" customHeight="1" x14ac:dyDescent="0.2"/>
    <row r="145371" ht="12.75" customHeight="1" x14ac:dyDescent="0.2"/>
    <row r="145372" ht="12.75" customHeight="1" x14ac:dyDescent="0.2"/>
    <row r="145373" ht="12.75" customHeight="1" x14ac:dyDescent="0.2"/>
    <row r="145374" ht="12.75" customHeight="1" x14ac:dyDescent="0.2"/>
    <row r="145375" ht="12.75" customHeight="1" x14ac:dyDescent="0.2"/>
    <row r="145376" ht="12.75" customHeight="1" x14ac:dyDescent="0.2"/>
    <row r="145377" ht="12.75" customHeight="1" x14ac:dyDescent="0.2"/>
    <row r="145378" ht="12.75" customHeight="1" x14ac:dyDescent="0.2"/>
    <row r="145379" ht="12.75" customHeight="1" x14ac:dyDescent="0.2"/>
    <row r="145380" ht="12.75" customHeight="1" x14ac:dyDescent="0.2"/>
    <row r="145381" ht="12.75" customHeight="1" x14ac:dyDescent="0.2"/>
    <row r="145382" ht="12.75" customHeight="1" x14ac:dyDescent="0.2"/>
    <row r="145383" ht="12.75" customHeight="1" x14ac:dyDescent="0.2"/>
    <row r="145384" ht="12.75" customHeight="1" x14ac:dyDescent="0.2"/>
    <row r="145385" ht="12.75" customHeight="1" x14ac:dyDescent="0.2"/>
    <row r="145386" ht="12.75" customHeight="1" x14ac:dyDescent="0.2"/>
    <row r="145387" ht="12.75" customHeight="1" x14ac:dyDescent="0.2"/>
    <row r="145388" ht="12.75" customHeight="1" x14ac:dyDescent="0.2"/>
    <row r="145389" ht="12.75" customHeight="1" x14ac:dyDescent="0.2"/>
    <row r="145390" ht="12.75" customHeight="1" x14ac:dyDescent="0.2"/>
    <row r="145391" ht="12.75" customHeight="1" x14ac:dyDescent="0.2"/>
    <row r="145392" ht="12.75" customHeight="1" x14ac:dyDescent="0.2"/>
    <row r="145393" ht="12.75" customHeight="1" x14ac:dyDescent="0.2"/>
    <row r="145394" ht="12.75" customHeight="1" x14ac:dyDescent="0.2"/>
    <row r="145395" ht="12.75" customHeight="1" x14ac:dyDescent="0.2"/>
    <row r="145396" ht="12.75" customHeight="1" x14ac:dyDescent="0.2"/>
    <row r="145397" ht="12.75" customHeight="1" x14ac:dyDescent="0.2"/>
    <row r="145398" ht="12.75" customHeight="1" x14ac:dyDescent="0.2"/>
    <row r="145399" ht="12.75" customHeight="1" x14ac:dyDescent="0.2"/>
    <row r="145400" ht="12.75" customHeight="1" x14ac:dyDescent="0.2"/>
    <row r="145401" ht="12.75" customHeight="1" x14ac:dyDescent="0.2"/>
    <row r="145402" ht="12.75" customHeight="1" x14ac:dyDescent="0.2"/>
    <row r="145403" ht="12.75" customHeight="1" x14ac:dyDescent="0.2"/>
    <row r="145404" ht="12.75" customHeight="1" x14ac:dyDescent="0.2"/>
    <row r="145405" ht="12.75" customHeight="1" x14ac:dyDescent="0.2"/>
    <row r="145406" ht="12.75" customHeight="1" x14ac:dyDescent="0.2"/>
    <row r="145407" ht="12.75" customHeight="1" x14ac:dyDescent="0.2"/>
    <row r="145408" ht="12.75" customHeight="1" x14ac:dyDescent="0.2"/>
    <row r="145409" ht="12.75" customHeight="1" x14ac:dyDescent="0.2"/>
    <row r="145410" ht="12.75" customHeight="1" x14ac:dyDescent="0.2"/>
    <row r="145411" ht="12.75" customHeight="1" x14ac:dyDescent="0.2"/>
    <row r="145412" ht="12.75" customHeight="1" x14ac:dyDescent="0.2"/>
    <row r="145413" ht="12.75" customHeight="1" x14ac:dyDescent="0.2"/>
    <row r="145414" ht="12.75" customHeight="1" x14ac:dyDescent="0.2"/>
    <row r="145415" ht="12.75" customHeight="1" x14ac:dyDescent="0.2"/>
    <row r="145416" ht="12.75" customHeight="1" x14ac:dyDescent="0.2"/>
    <row r="145417" ht="12.75" customHeight="1" x14ac:dyDescent="0.2"/>
    <row r="145418" ht="12.75" customHeight="1" x14ac:dyDescent="0.2"/>
    <row r="145419" ht="12.75" customHeight="1" x14ac:dyDescent="0.2"/>
    <row r="145420" ht="12.75" customHeight="1" x14ac:dyDescent="0.2"/>
    <row r="145421" ht="12.75" customHeight="1" x14ac:dyDescent="0.2"/>
    <row r="145422" ht="12.75" customHeight="1" x14ac:dyDescent="0.2"/>
    <row r="145423" ht="12.75" customHeight="1" x14ac:dyDescent="0.2"/>
    <row r="145424" ht="12.75" customHeight="1" x14ac:dyDescent="0.2"/>
    <row r="145425" ht="12.75" customHeight="1" x14ac:dyDescent="0.2"/>
    <row r="145426" ht="12.75" customHeight="1" x14ac:dyDescent="0.2"/>
    <row r="145427" ht="12.75" customHeight="1" x14ac:dyDescent="0.2"/>
    <row r="145428" ht="12.75" customHeight="1" x14ac:dyDescent="0.2"/>
    <row r="145429" ht="12.75" customHeight="1" x14ac:dyDescent="0.2"/>
    <row r="145430" ht="12.75" customHeight="1" x14ac:dyDescent="0.2"/>
    <row r="145431" ht="12.75" customHeight="1" x14ac:dyDescent="0.2"/>
    <row r="145432" ht="12.75" customHeight="1" x14ac:dyDescent="0.2"/>
    <row r="145433" ht="12.75" customHeight="1" x14ac:dyDescent="0.2"/>
    <row r="145434" ht="12.75" customHeight="1" x14ac:dyDescent="0.2"/>
    <row r="145435" ht="12.75" customHeight="1" x14ac:dyDescent="0.2"/>
    <row r="145436" ht="12.75" customHeight="1" x14ac:dyDescent="0.2"/>
    <row r="145437" ht="12.75" customHeight="1" x14ac:dyDescent="0.2"/>
    <row r="145438" ht="12.75" customHeight="1" x14ac:dyDescent="0.2"/>
    <row r="145439" ht="12.75" customHeight="1" x14ac:dyDescent="0.2"/>
    <row r="145440" ht="12.75" customHeight="1" x14ac:dyDescent="0.2"/>
    <row r="145441" ht="12.75" customHeight="1" x14ac:dyDescent="0.2"/>
    <row r="145442" ht="12.75" customHeight="1" x14ac:dyDescent="0.2"/>
    <row r="145443" ht="12.75" customHeight="1" x14ac:dyDescent="0.2"/>
    <row r="145444" ht="12.75" customHeight="1" x14ac:dyDescent="0.2"/>
    <row r="145445" ht="12.75" customHeight="1" x14ac:dyDescent="0.2"/>
    <row r="145446" ht="12.75" customHeight="1" x14ac:dyDescent="0.2"/>
    <row r="145447" ht="12.75" customHeight="1" x14ac:dyDescent="0.2"/>
    <row r="145448" ht="12.75" customHeight="1" x14ac:dyDescent="0.2"/>
    <row r="145449" ht="12.75" customHeight="1" x14ac:dyDescent="0.2"/>
    <row r="145450" ht="12.75" customHeight="1" x14ac:dyDescent="0.2"/>
    <row r="145451" ht="12.75" customHeight="1" x14ac:dyDescent="0.2"/>
    <row r="145452" ht="12.75" customHeight="1" x14ac:dyDescent="0.2"/>
    <row r="145453" ht="12.75" customHeight="1" x14ac:dyDescent="0.2"/>
    <row r="145454" ht="12.75" customHeight="1" x14ac:dyDescent="0.2"/>
    <row r="145455" ht="12.75" customHeight="1" x14ac:dyDescent="0.2"/>
    <row r="145456" ht="12.75" customHeight="1" x14ac:dyDescent="0.2"/>
    <row r="145457" ht="12.75" customHeight="1" x14ac:dyDescent="0.2"/>
    <row r="145458" ht="12.75" customHeight="1" x14ac:dyDescent="0.2"/>
    <row r="145459" ht="12.75" customHeight="1" x14ac:dyDescent="0.2"/>
    <row r="145460" ht="12.75" customHeight="1" x14ac:dyDescent="0.2"/>
    <row r="145461" ht="12.75" customHeight="1" x14ac:dyDescent="0.2"/>
    <row r="145462" ht="12.75" customHeight="1" x14ac:dyDescent="0.2"/>
    <row r="145463" ht="12.75" customHeight="1" x14ac:dyDescent="0.2"/>
    <row r="145464" ht="12.75" customHeight="1" x14ac:dyDescent="0.2"/>
    <row r="145465" ht="12.75" customHeight="1" x14ac:dyDescent="0.2"/>
    <row r="145466" ht="12.75" customHeight="1" x14ac:dyDescent="0.2"/>
    <row r="145467" ht="12.75" customHeight="1" x14ac:dyDescent="0.2"/>
    <row r="145468" ht="12.75" customHeight="1" x14ac:dyDescent="0.2"/>
    <row r="145469" ht="12.75" customHeight="1" x14ac:dyDescent="0.2"/>
    <row r="145470" ht="12.75" customHeight="1" x14ac:dyDescent="0.2"/>
    <row r="145471" ht="12.75" customHeight="1" x14ac:dyDescent="0.2"/>
    <row r="145472" ht="12.75" customHeight="1" x14ac:dyDescent="0.2"/>
    <row r="145473" ht="12.75" customHeight="1" x14ac:dyDescent="0.2"/>
    <row r="145474" ht="12.75" customHeight="1" x14ac:dyDescent="0.2"/>
    <row r="145475" ht="12.75" customHeight="1" x14ac:dyDescent="0.2"/>
    <row r="145476" ht="12.75" customHeight="1" x14ac:dyDescent="0.2"/>
    <row r="145477" ht="12.75" customHeight="1" x14ac:dyDescent="0.2"/>
    <row r="145478" ht="12.75" customHeight="1" x14ac:dyDescent="0.2"/>
    <row r="145479" ht="12.75" customHeight="1" x14ac:dyDescent="0.2"/>
    <row r="145480" ht="12.75" customHeight="1" x14ac:dyDescent="0.2"/>
    <row r="145481" ht="12.75" customHeight="1" x14ac:dyDescent="0.2"/>
    <row r="145482" ht="12.75" customHeight="1" x14ac:dyDescent="0.2"/>
    <row r="145483" ht="12.75" customHeight="1" x14ac:dyDescent="0.2"/>
    <row r="145484" ht="12.75" customHeight="1" x14ac:dyDescent="0.2"/>
    <row r="145485" ht="12.75" customHeight="1" x14ac:dyDescent="0.2"/>
    <row r="145486" ht="12.75" customHeight="1" x14ac:dyDescent="0.2"/>
    <row r="145487" ht="12.75" customHeight="1" x14ac:dyDescent="0.2"/>
    <row r="145488" ht="12.75" customHeight="1" x14ac:dyDescent="0.2"/>
    <row r="145489" ht="12.75" customHeight="1" x14ac:dyDescent="0.2"/>
    <row r="145490" ht="12.75" customHeight="1" x14ac:dyDescent="0.2"/>
    <row r="145491" ht="12.75" customHeight="1" x14ac:dyDescent="0.2"/>
    <row r="145492" ht="12.75" customHeight="1" x14ac:dyDescent="0.2"/>
    <row r="145493" ht="12.75" customHeight="1" x14ac:dyDescent="0.2"/>
    <row r="145494" ht="12.75" customHeight="1" x14ac:dyDescent="0.2"/>
    <row r="145495" ht="12.75" customHeight="1" x14ac:dyDescent="0.2"/>
    <row r="145496" ht="12.75" customHeight="1" x14ac:dyDescent="0.2"/>
    <row r="145497" ht="12.75" customHeight="1" x14ac:dyDescent="0.2"/>
    <row r="145498" ht="12.75" customHeight="1" x14ac:dyDescent="0.2"/>
    <row r="145499" ht="12.75" customHeight="1" x14ac:dyDescent="0.2"/>
    <row r="145500" ht="12.75" customHeight="1" x14ac:dyDescent="0.2"/>
    <row r="145501" ht="12.75" customHeight="1" x14ac:dyDescent="0.2"/>
    <row r="145502" ht="12.75" customHeight="1" x14ac:dyDescent="0.2"/>
    <row r="145503" ht="12.75" customHeight="1" x14ac:dyDescent="0.2"/>
    <row r="145504" ht="12.75" customHeight="1" x14ac:dyDescent="0.2"/>
    <row r="145505" ht="12.75" customHeight="1" x14ac:dyDescent="0.2"/>
    <row r="145506" ht="12.75" customHeight="1" x14ac:dyDescent="0.2"/>
    <row r="145507" ht="12.75" customHeight="1" x14ac:dyDescent="0.2"/>
    <row r="145508" ht="12.75" customHeight="1" x14ac:dyDescent="0.2"/>
    <row r="145509" ht="12.75" customHeight="1" x14ac:dyDescent="0.2"/>
    <row r="145510" ht="12.75" customHeight="1" x14ac:dyDescent="0.2"/>
    <row r="145511" ht="12.75" customHeight="1" x14ac:dyDescent="0.2"/>
    <row r="145512" ht="12.75" customHeight="1" x14ac:dyDescent="0.2"/>
    <row r="145513" ht="12.75" customHeight="1" x14ac:dyDescent="0.2"/>
    <row r="145514" ht="12.75" customHeight="1" x14ac:dyDescent="0.2"/>
    <row r="145515" ht="12.75" customHeight="1" x14ac:dyDescent="0.2"/>
    <row r="145516" ht="12.75" customHeight="1" x14ac:dyDescent="0.2"/>
    <row r="145517" ht="12.75" customHeight="1" x14ac:dyDescent="0.2"/>
    <row r="145518" ht="12.75" customHeight="1" x14ac:dyDescent="0.2"/>
    <row r="145519" ht="12.75" customHeight="1" x14ac:dyDescent="0.2"/>
    <row r="145520" ht="12.75" customHeight="1" x14ac:dyDescent="0.2"/>
    <row r="145521" ht="12.75" customHeight="1" x14ac:dyDescent="0.2"/>
    <row r="145522" ht="12.75" customHeight="1" x14ac:dyDescent="0.2"/>
    <row r="145523" ht="12.75" customHeight="1" x14ac:dyDescent="0.2"/>
    <row r="145524" ht="12.75" customHeight="1" x14ac:dyDescent="0.2"/>
    <row r="145525" ht="12.75" customHeight="1" x14ac:dyDescent="0.2"/>
    <row r="145526" ht="12.75" customHeight="1" x14ac:dyDescent="0.2"/>
    <row r="145527" ht="12.75" customHeight="1" x14ac:dyDescent="0.2"/>
    <row r="145528" ht="12.75" customHeight="1" x14ac:dyDescent="0.2"/>
    <row r="145529" ht="12.75" customHeight="1" x14ac:dyDescent="0.2"/>
    <row r="145530" ht="12.75" customHeight="1" x14ac:dyDescent="0.2"/>
    <row r="145531" ht="12.75" customHeight="1" x14ac:dyDescent="0.2"/>
    <row r="145532" ht="12.75" customHeight="1" x14ac:dyDescent="0.2"/>
    <row r="145533" ht="12.75" customHeight="1" x14ac:dyDescent="0.2"/>
    <row r="145534" ht="12.75" customHeight="1" x14ac:dyDescent="0.2"/>
    <row r="145535" ht="12.75" customHeight="1" x14ac:dyDescent="0.2"/>
    <row r="145536" ht="12.75" customHeight="1" x14ac:dyDescent="0.2"/>
    <row r="145537" ht="12.75" customHeight="1" x14ac:dyDescent="0.2"/>
    <row r="145538" ht="12.75" customHeight="1" x14ac:dyDescent="0.2"/>
    <row r="145539" ht="12.75" customHeight="1" x14ac:dyDescent="0.2"/>
    <row r="145540" ht="12.75" customHeight="1" x14ac:dyDescent="0.2"/>
    <row r="145541" ht="12.75" customHeight="1" x14ac:dyDescent="0.2"/>
    <row r="145542" ht="12.75" customHeight="1" x14ac:dyDescent="0.2"/>
    <row r="145543" ht="12.75" customHeight="1" x14ac:dyDescent="0.2"/>
    <row r="145544" ht="12.75" customHeight="1" x14ac:dyDescent="0.2"/>
    <row r="145545" ht="12.75" customHeight="1" x14ac:dyDescent="0.2"/>
    <row r="145546" ht="12.75" customHeight="1" x14ac:dyDescent="0.2"/>
    <row r="145547" ht="12.75" customHeight="1" x14ac:dyDescent="0.2"/>
    <row r="145548" ht="12.75" customHeight="1" x14ac:dyDescent="0.2"/>
    <row r="145549" ht="12.75" customHeight="1" x14ac:dyDescent="0.2"/>
    <row r="145550" ht="12.75" customHeight="1" x14ac:dyDescent="0.2"/>
    <row r="145551" ht="12.75" customHeight="1" x14ac:dyDescent="0.2"/>
    <row r="145552" ht="12.75" customHeight="1" x14ac:dyDescent="0.2"/>
    <row r="145553" ht="12.75" customHeight="1" x14ac:dyDescent="0.2"/>
    <row r="145554" ht="12.75" customHeight="1" x14ac:dyDescent="0.2"/>
    <row r="145555" ht="12.75" customHeight="1" x14ac:dyDescent="0.2"/>
    <row r="145556" ht="12.75" customHeight="1" x14ac:dyDescent="0.2"/>
    <row r="145557" ht="12.75" customHeight="1" x14ac:dyDescent="0.2"/>
    <row r="145558" ht="12.75" customHeight="1" x14ac:dyDescent="0.2"/>
    <row r="145559" ht="12.75" customHeight="1" x14ac:dyDescent="0.2"/>
    <row r="145560" ht="12.75" customHeight="1" x14ac:dyDescent="0.2"/>
    <row r="145561" ht="12.75" customHeight="1" x14ac:dyDescent="0.2"/>
    <row r="145562" ht="12.75" customHeight="1" x14ac:dyDescent="0.2"/>
    <row r="145563" ht="12.75" customHeight="1" x14ac:dyDescent="0.2"/>
    <row r="145564" ht="12.75" customHeight="1" x14ac:dyDescent="0.2"/>
    <row r="145565" ht="12.75" customHeight="1" x14ac:dyDescent="0.2"/>
    <row r="145566" ht="12.75" customHeight="1" x14ac:dyDescent="0.2"/>
    <row r="145567" ht="12.75" customHeight="1" x14ac:dyDescent="0.2"/>
    <row r="145568" ht="12.75" customHeight="1" x14ac:dyDescent="0.2"/>
    <row r="145569" ht="12.75" customHeight="1" x14ac:dyDescent="0.2"/>
    <row r="145570" ht="12.75" customHeight="1" x14ac:dyDescent="0.2"/>
    <row r="145571" ht="12.75" customHeight="1" x14ac:dyDescent="0.2"/>
    <row r="145572" ht="12.75" customHeight="1" x14ac:dyDescent="0.2"/>
    <row r="145573" ht="12.75" customHeight="1" x14ac:dyDescent="0.2"/>
    <row r="145574" ht="12.75" customHeight="1" x14ac:dyDescent="0.2"/>
    <row r="145575" ht="12.75" customHeight="1" x14ac:dyDescent="0.2"/>
    <row r="145576" ht="12.75" customHeight="1" x14ac:dyDescent="0.2"/>
    <row r="145577" ht="12.75" customHeight="1" x14ac:dyDescent="0.2"/>
    <row r="145578" ht="12.75" customHeight="1" x14ac:dyDescent="0.2"/>
    <row r="145579" ht="12.75" customHeight="1" x14ac:dyDescent="0.2"/>
    <row r="145580" ht="12.75" customHeight="1" x14ac:dyDescent="0.2"/>
    <row r="145581" ht="12.75" customHeight="1" x14ac:dyDescent="0.2"/>
    <row r="145582" ht="12.75" customHeight="1" x14ac:dyDescent="0.2"/>
    <row r="145583" ht="12.75" customHeight="1" x14ac:dyDescent="0.2"/>
    <row r="145584" ht="12.75" customHeight="1" x14ac:dyDescent="0.2"/>
    <row r="145585" ht="12.75" customHeight="1" x14ac:dyDescent="0.2"/>
    <row r="145586" ht="12.75" customHeight="1" x14ac:dyDescent="0.2"/>
    <row r="145587" ht="12.75" customHeight="1" x14ac:dyDescent="0.2"/>
    <row r="145588" ht="12.75" customHeight="1" x14ac:dyDescent="0.2"/>
    <row r="145589" ht="12.75" customHeight="1" x14ac:dyDescent="0.2"/>
    <row r="145590" ht="12.75" customHeight="1" x14ac:dyDescent="0.2"/>
    <row r="145591" ht="12.75" customHeight="1" x14ac:dyDescent="0.2"/>
    <row r="145592" ht="12.75" customHeight="1" x14ac:dyDescent="0.2"/>
    <row r="145593" ht="12.75" customHeight="1" x14ac:dyDescent="0.2"/>
    <row r="145594" ht="12.75" customHeight="1" x14ac:dyDescent="0.2"/>
    <row r="145595" ht="12.75" customHeight="1" x14ac:dyDescent="0.2"/>
    <row r="145596" ht="12.75" customHeight="1" x14ac:dyDescent="0.2"/>
    <row r="145597" ht="12.75" customHeight="1" x14ac:dyDescent="0.2"/>
    <row r="145598" ht="12.75" customHeight="1" x14ac:dyDescent="0.2"/>
    <row r="145599" ht="12.75" customHeight="1" x14ac:dyDescent="0.2"/>
    <row r="145600" ht="12.75" customHeight="1" x14ac:dyDescent="0.2"/>
    <row r="145601" ht="12.75" customHeight="1" x14ac:dyDescent="0.2"/>
    <row r="145602" ht="12.75" customHeight="1" x14ac:dyDescent="0.2"/>
    <row r="145603" ht="12.75" customHeight="1" x14ac:dyDescent="0.2"/>
    <row r="145604" ht="12.75" customHeight="1" x14ac:dyDescent="0.2"/>
    <row r="145605" ht="12.75" customHeight="1" x14ac:dyDescent="0.2"/>
    <row r="145606" ht="12.75" customHeight="1" x14ac:dyDescent="0.2"/>
    <row r="145607" ht="12.75" customHeight="1" x14ac:dyDescent="0.2"/>
    <row r="145608" ht="12.75" customHeight="1" x14ac:dyDescent="0.2"/>
    <row r="145609" ht="12.75" customHeight="1" x14ac:dyDescent="0.2"/>
    <row r="145610" ht="12.75" customHeight="1" x14ac:dyDescent="0.2"/>
    <row r="145611" ht="12.75" customHeight="1" x14ac:dyDescent="0.2"/>
    <row r="145612" ht="12.75" customHeight="1" x14ac:dyDescent="0.2"/>
    <row r="145613" ht="12.75" customHeight="1" x14ac:dyDescent="0.2"/>
    <row r="145614" ht="12.75" customHeight="1" x14ac:dyDescent="0.2"/>
    <row r="145615" ht="12.75" customHeight="1" x14ac:dyDescent="0.2"/>
    <row r="145616" ht="12.75" customHeight="1" x14ac:dyDescent="0.2"/>
    <row r="145617" ht="12.75" customHeight="1" x14ac:dyDescent="0.2"/>
    <row r="145618" ht="12.75" customHeight="1" x14ac:dyDescent="0.2"/>
    <row r="145619" ht="12.75" customHeight="1" x14ac:dyDescent="0.2"/>
    <row r="145620" ht="12.75" customHeight="1" x14ac:dyDescent="0.2"/>
    <row r="145621" ht="12.75" customHeight="1" x14ac:dyDescent="0.2"/>
    <row r="145622" ht="12.75" customHeight="1" x14ac:dyDescent="0.2"/>
    <row r="145623" ht="12.75" customHeight="1" x14ac:dyDescent="0.2"/>
    <row r="145624" ht="12.75" customHeight="1" x14ac:dyDescent="0.2"/>
    <row r="145625" ht="12.75" customHeight="1" x14ac:dyDescent="0.2"/>
    <row r="145626" ht="12.75" customHeight="1" x14ac:dyDescent="0.2"/>
    <row r="145627" ht="12.75" customHeight="1" x14ac:dyDescent="0.2"/>
    <row r="145628" ht="12.75" customHeight="1" x14ac:dyDescent="0.2"/>
    <row r="145629" ht="12.75" customHeight="1" x14ac:dyDescent="0.2"/>
    <row r="145630" ht="12.75" customHeight="1" x14ac:dyDescent="0.2"/>
    <row r="145631" ht="12.75" customHeight="1" x14ac:dyDescent="0.2"/>
    <row r="145632" ht="12.75" customHeight="1" x14ac:dyDescent="0.2"/>
    <row r="145633" ht="12.75" customHeight="1" x14ac:dyDescent="0.2"/>
    <row r="145634" ht="12.75" customHeight="1" x14ac:dyDescent="0.2"/>
    <row r="145635" ht="12.75" customHeight="1" x14ac:dyDescent="0.2"/>
    <row r="145636" ht="12.75" customHeight="1" x14ac:dyDescent="0.2"/>
    <row r="145637" ht="12.75" customHeight="1" x14ac:dyDescent="0.2"/>
    <row r="145638" ht="12.75" customHeight="1" x14ac:dyDescent="0.2"/>
    <row r="145639" ht="12.75" customHeight="1" x14ac:dyDescent="0.2"/>
    <row r="145640" ht="12.75" customHeight="1" x14ac:dyDescent="0.2"/>
    <row r="145641" ht="12.75" customHeight="1" x14ac:dyDescent="0.2"/>
    <row r="145642" ht="12.75" customHeight="1" x14ac:dyDescent="0.2"/>
    <row r="145643" ht="12.75" customHeight="1" x14ac:dyDescent="0.2"/>
    <row r="145644" ht="12.75" customHeight="1" x14ac:dyDescent="0.2"/>
    <row r="145645" ht="12.75" customHeight="1" x14ac:dyDescent="0.2"/>
    <row r="145646" ht="12.75" customHeight="1" x14ac:dyDescent="0.2"/>
    <row r="145647" ht="12.75" customHeight="1" x14ac:dyDescent="0.2"/>
    <row r="145648" ht="12.75" customHeight="1" x14ac:dyDescent="0.2"/>
    <row r="145649" ht="12.75" customHeight="1" x14ac:dyDescent="0.2"/>
    <row r="145650" ht="12.75" customHeight="1" x14ac:dyDescent="0.2"/>
    <row r="145651" ht="12.75" customHeight="1" x14ac:dyDescent="0.2"/>
    <row r="145652" ht="12.75" customHeight="1" x14ac:dyDescent="0.2"/>
    <row r="145653" ht="12.75" customHeight="1" x14ac:dyDescent="0.2"/>
    <row r="145654" ht="12.75" customHeight="1" x14ac:dyDescent="0.2"/>
    <row r="145655" ht="12.75" customHeight="1" x14ac:dyDescent="0.2"/>
    <row r="145656" ht="12.75" customHeight="1" x14ac:dyDescent="0.2"/>
    <row r="145657" ht="12.75" customHeight="1" x14ac:dyDescent="0.2"/>
    <row r="145658" ht="12.75" customHeight="1" x14ac:dyDescent="0.2"/>
    <row r="145659" ht="12.75" customHeight="1" x14ac:dyDescent="0.2"/>
    <row r="145660" ht="12.75" customHeight="1" x14ac:dyDescent="0.2"/>
    <row r="145661" ht="12.75" customHeight="1" x14ac:dyDescent="0.2"/>
    <row r="145662" ht="12.75" customHeight="1" x14ac:dyDescent="0.2"/>
    <row r="145663" ht="12.75" customHeight="1" x14ac:dyDescent="0.2"/>
    <row r="145664" ht="12.75" customHeight="1" x14ac:dyDescent="0.2"/>
    <row r="145665" ht="12.75" customHeight="1" x14ac:dyDescent="0.2"/>
    <row r="145666" ht="12.75" customHeight="1" x14ac:dyDescent="0.2"/>
    <row r="145667" ht="12.75" customHeight="1" x14ac:dyDescent="0.2"/>
    <row r="145668" ht="12.75" customHeight="1" x14ac:dyDescent="0.2"/>
    <row r="145669" ht="12.75" customHeight="1" x14ac:dyDescent="0.2"/>
    <row r="145670" ht="12.75" customHeight="1" x14ac:dyDescent="0.2"/>
    <row r="145671" ht="12.75" customHeight="1" x14ac:dyDescent="0.2"/>
    <row r="145672" ht="12.75" customHeight="1" x14ac:dyDescent="0.2"/>
    <row r="145673" ht="12.75" customHeight="1" x14ac:dyDescent="0.2"/>
    <row r="145674" ht="12.75" customHeight="1" x14ac:dyDescent="0.2"/>
    <row r="145675" ht="12.75" customHeight="1" x14ac:dyDescent="0.2"/>
    <row r="145676" ht="12.75" customHeight="1" x14ac:dyDescent="0.2"/>
    <row r="145677" ht="12.75" customHeight="1" x14ac:dyDescent="0.2"/>
    <row r="145678" ht="12.75" customHeight="1" x14ac:dyDescent="0.2"/>
    <row r="145679" ht="12.75" customHeight="1" x14ac:dyDescent="0.2"/>
    <row r="145680" ht="12.75" customHeight="1" x14ac:dyDescent="0.2"/>
    <row r="145681" ht="12.75" customHeight="1" x14ac:dyDescent="0.2"/>
    <row r="145682" ht="12.75" customHeight="1" x14ac:dyDescent="0.2"/>
    <row r="145683" ht="12.75" customHeight="1" x14ac:dyDescent="0.2"/>
    <row r="145684" ht="12.75" customHeight="1" x14ac:dyDescent="0.2"/>
    <row r="145685" ht="12.75" customHeight="1" x14ac:dyDescent="0.2"/>
    <row r="145686" ht="12.75" customHeight="1" x14ac:dyDescent="0.2"/>
    <row r="145687" ht="12.75" customHeight="1" x14ac:dyDescent="0.2"/>
    <row r="145688" ht="12.75" customHeight="1" x14ac:dyDescent="0.2"/>
    <row r="145689" ht="12.75" customHeight="1" x14ac:dyDescent="0.2"/>
    <row r="145690" ht="12.75" customHeight="1" x14ac:dyDescent="0.2"/>
    <row r="145691" ht="12.75" customHeight="1" x14ac:dyDescent="0.2"/>
    <row r="145692" ht="12.75" customHeight="1" x14ac:dyDescent="0.2"/>
    <row r="145693" ht="12.75" customHeight="1" x14ac:dyDescent="0.2"/>
    <row r="145694" ht="12.75" customHeight="1" x14ac:dyDescent="0.2"/>
    <row r="145695" ht="12.75" customHeight="1" x14ac:dyDescent="0.2"/>
    <row r="145696" ht="12.75" customHeight="1" x14ac:dyDescent="0.2"/>
    <row r="145697" ht="12.75" customHeight="1" x14ac:dyDescent="0.2"/>
    <row r="145698" ht="12.75" customHeight="1" x14ac:dyDescent="0.2"/>
    <row r="145699" ht="12.75" customHeight="1" x14ac:dyDescent="0.2"/>
    <row r="145700" ht="12.75" customHeight="1" x14ac:dyDescent="0.2"/>
    <row r="145701" ht="12.75" customHeight="1" x14ac:dyDescent="0.2"/>
    <row r="145702" ht="12.75" customHeight="1" x14ac:dyDescent="0.2"/>
    <row r="145703" ht="12.75" customHeight="1" x14ac:dyDescent="0.2"/>
    <row r="145704" ht="12.75" customHeight="1" x14ac:dyDescent="0.2"/>
    <row r="145705" ht="12.75" customHeight="1" x14ac:dyDescent="0.2"/>
    <row r="145706" ht="12.75" customHeight="1" x14ac:dyDescent="0.2"/>
    <row r="145707" ht="12.75" customHeight="1" x14ac:dyDescent="0.2"/>
    <row r="145708" ht="12.75" customHeight="1" x14ac:dyDescent="0.2"/>
    <row r="145709" ht="12.75" customHeight="1" x14ac:dyDescent="0.2"/>
    <row r="145710" ht="12.75" customHeight="1" x14ac:dyDescent="0.2"/>
    <row r="145711" ht="12.75" customHeight="1" x14ac:dyDescent="0.2"/>
    <row r="145712" ht="12.75" customHeight="1" x14ac:dyDescent="0.2"/>
    <row r="145713" ht="12.75" customHeight="1" x14ac:dyDescent="0.2"/>
    <row r="145714" ht="12.75" customHeight="1" x14ac:dyDescent="0.2"/>
    <row r="145715" ht="12.75" customHeight="1" x14ac:dyDescent="0.2"/>
    <row r="145716" ht="12.75" customHeight="1" x14ac:dyDescent="0.2"/>
    <row r="145717" ht="12.75" customHeight="1" x14ac:dyDescent="0.2"/>
    <row r="145718" ht="12.75" customHeight="1" x14ac:dyDescent="0.2"/>
    <row r="145719" ht="12.75" customHeight="1" x14ac:dyDescent="0.2"/>
    <row r="145720" ht="12.75" customHeight="1" x14ac:dyDescent="0.2"/>
    <row r="145721" ht="12.75" customHeight="1" x14ac:dyDescent="0.2"/>
    <row r="145722" ht="12.75" customHeight="1" x14ac:dyDescent="0.2"/>
    <row r="145723" ht="12.75" customHeight="1" x14ac:dyDescent="0.2"/>
    <row r="145724" ht="12.75" customHeight="1" x14ac:dyDescent="0.2"/>
    <row r="145725" ht="12.75" customHeight="1" x14ac:dyDescent="0.2"/>
    <row r="145726" ht="12.75" customHeight="1" x14ac:dyDescent="0.2"/>
    <row r="145727" ht="12.75" customHeight="1" x14ac:dyDescent="0.2"/>
    <row r="145728" ht="12.75" customHeight="1" x14ac:dyDescent="0.2"/>
    <row r="145729" ht="12.75" customHeight="1" x14ac:dyDescent="0.2"/>
    <row r="145730" ht="12.75" customHeight="1" x14ac:dyDescent="0.2"/>
    <row r="145731" ht="12.75" customHeight="1" x14ac:dyDescent="0.2"/>
    <row r="145732" ht="12.75" customHeight="1" x14ac:dyDescent="0.2"/>
    <row r="145733" ht="12.75" customHeight="1" x14ac:dyDescent="0.2"/>
    <row r="145734" ht="12.75" customHeight="1" x14ac:dyDescent="0.2"/>
    <row r="145735" ht="12.75" customHeight="1" x14ac:dyDescent="0.2"/>
    <row r="145736" ht="12.75" customHeight="1" x14ac:dyDescent="0.2"/>
    <row r="145737" ht="12.75" customHeight="1" x14ac:dyDescent="0.2"/>
    <row r="145738" ht="12.75" customHeight="1" x14ac:dyDescent="0.2"/>
    <row r="145739" ht="12.75" customHeight="1" x14ac:dyDescent="0.2"/>
    <row r="145740" ht="12.75" customHeight="1" x14ac:dyDescent="0.2"/>
    <row r="145741" ht="12.75" customHeight="1" x14ac:dyDescent="0.2"/>
    <row r="145742" ht="12.75" customHeight="1" x14ac:dyDescent="0.2"/>
    <row r="145743" ht="12.75" customHeight="1" x14ac:dyDescent="0.2"/>
    <row r="145744" ht="12.75" customHeight="1" x14ac:dyDescent="0.2"/>
    <row r="145745" ht="12.75" customHeight="1" x14ac:dyDescent="0.2"/>
    <row r="145746" ht="12.75" customHeight="1" x14ac:dyDescent="0.2"/>
    <row r="145747" ht="12.75" customHeight="1" x14ac:dyDescent="0.2"/>
    <row r="145748" ht="12.75" customHeight="1" x14ac:dyDescent="0.2"/>
    <row r="145749" ht="12.75" customHeight="1" x14ac:dyDescent="0.2"/>
    <row r="145750" ht="12.75" customHeight="1" x14ac:dyDescent="0.2"/>
    <row r="145751" ht="12.75" customHeight="1" x14ac:dyDescent="0.2"/>
    <row r="145752" ht="12.75" customHeight="1" x14ac:dyDescent="0.2"/>
    <row r="145753" ht="12.75" customHeight="1" x14ac:dyDescent="0.2"/>
    <row r="145754" ht="12.75" customHeight="1" x14ac:dyDescent="0.2"/>
    <row r="145755" ht="12.75" customHeight="1" x14ac:dyDescent="0.2"/>
    <row r="145756" ht="12.75" customHeight="1" x14ac:dyDescent="0.2"/>
    <row r="145757" ht="12.75" customHeight="1" x14ac:dyDescent="0.2"/>
    <row r="145758" ht="12.75" customHeight="1" x14ac:dyDescent="0.2"/>
    <row r="145759" ht="12.75" customHeight="1" x14ac:dyDescent="0.2"/>
    <row r="145760" ht="12.75" customHeight="1" x14ac:dyDescent="0.2"/>
    <row r="145761" ht="12.75" customHeight="1" x14ac:dyDescent="0.2"/>
    <row r="145762" ht="12.75" customHeight="1" x14ac:dyDescent="0.2"/>
    <row r="145763" ht="12.75" customHeight="1" x14ac:dyDescent="0.2"/>
    <row r="145764" ht="12.75" customHeight="1" x14ac:dyDescent="0.2"/>
    <row r="145765" ht="12.75" customHeight="1" x14ac:dyDescent="0.2"/>
    <row r="145766" ht="12.75" customHeight="1" x14ac:dyDescent="0.2"/>
    <row r="145767" ht="12.75" customHeight="1" x14ac:dyDescent="0.2"/>
    <row r="145768" ht="12.75" customHeight="1" x14ac:dyDescent="0.2"/>
    <row r="145769" ht="12.75" customHeight="1" x14ac:dyDescent="0.2"/>
    <row r="145770" ht="12.75" customHeight="1" x14ac:dyDescent="0.2"/>
    <row r="145771" ht="12.75" customHeight="1" x14ac:dyDescent="0.2"/>
    <row r="145772" ht="12.75" customHeight="1" x14ac:dyDescent="0.2"/>
    <row r="145773" ht="12.75" customHeight="1" x14ac:dyDescent="0.2"/>
    <row r="145774" ht="12.75" customHeight="1" x14ac:dyDescent="0.2"/>
    <row r="145775" ht="12.75" customHeight="1" x14ac:dyDescent="0.2"/>
    <row r="145776" ht="12.75" customHeight="1" x14ac:dyDescent="0.2"/>
    <row r="145777" ht="12.75" customHeight="1" x14ac:dyDescent="0.2"/>
    <row r="145778" ht="12.75" customHeight="1" x14ac:dyDescent="0.2"/>
    <row r="145779" ht="12.75" customHeight="1" x14ac:dyDescent="0.2"/>
    <row r="145780" ht="12.75" customHeight="1" x14ac:dyDescent="0.2"/>
    <row r="145781" ht="12.75" customHeight="1" x14ac:dyDescent="0.2"/>
    <row r="145782" ht="12.75" customHeight="1" x14ac:dyDescent="0.2"/>
    <row r="145783" ht="12.75" customHeight="1" x14ac:dyDescent="0.2"/>
    <row r="145784" ht="12.75" customHeight="1" x14ac:dyDescent="0.2"/>
    <row r="145785" ht="12.75" customHeight="1" x14ac:dyDescent="0.2"/>
    <row r="145786" ht="12.75" customHeight="1" x14ac:dyDescent="0.2"/>
    <row r="145787" ht="12.75" customHeight="1" x14ac:dyDescent="0.2"/>
    <row r="145788" ht="12.75" customHeight="1" x14ac:dyDescent="0.2"/>
    <row r="145789" ht="12.75" customHeight="1" x14ac:dyDescent="0.2"/>
    <row r="145790" ht="12.75" customHeight="1" x14ac:dyDescent="0.2"/>
    <row r="145791" ht="12.75" customHeight="1" x14ac:dyDescent="0.2"/>
    <row r="145792" ht="12.75" customHeight="1" x14ac:dyDescent="0.2"/>
    <row r="145793" ht="12.75" customHeight="1" x14ac:dyDescent="0.2"/>
    <row r="145794" ht="12.75" customHeight="1" x14ac:dyDescent="0.2"/>
    <row r="145795" ht="12.75" customHeight="1" x14ac:dyDescent="0.2"/>
    <row r="145796" ht="12.75" customHeight="1" x14ac:dyDescent="0.2"/>
    <row r="145797" ht="12.75" customHeight="1" x14ac:dyDescent="0.2"/>
    <row r="145798" ht="12.75" customHeight="1" x14ac:dyDescent="0.2"/>
    <row r="145799" ht="12.75" customHeight="1" x14ac:dyDescent="0.2"/>
    <row r="145800" ht="12.75" customHeight="1" x14ac:dyDescent="0.2"/>
    <row r="145801" ht="12.75" customHeight="1" x14ac:dyDescent="0.2"/>
    <row r="145802" ht="12.75" customHeight="1" x14ac:dyDescent="0.2"/>
    <row r="145803" ht="12.75" customHeight="1" x14ac:dyDescent="0.2"/>
    <row r="145804" ht="12.75" customHeight="1" x14ac:dyDescent="0.2"/>
    <row r="145805" ht="12.75" customHeight="1" x14ac:dyDescent="0.2"/>
    <row r="145806" ht="12.75" customHeight="1" x14ac:dyDescent="0.2"/>
    <row r="145807" ht="12.75" customHeight="1" x14ac:dyDescent="0.2"/>
    <row r="145808" ht="12.75" customHeight="1" x14ac:dyDescent="0.2"/>
    <row r="145809" ht="12.75" customHeight="1" x14ac:dyDescent="0.2"/>
    <row r="145810" ht="12.75" customHeight="1" x14ac:dyDescent="0.2"/>
    <row r="145811" ht="12.75" customHeight="1" x14ac:dyDescent="0.2"/>
    <row r="145812" ht="12.75" customHeight="1" x14ac:dyDescent="0.2"/>
    <row r="145813" ht="12.75" customHeight="1" x14ac:dyDescent="0.2"/>
    <row r="145814" ht="12.75" customHeight="1" x14ac:dyDescent="0.2"/>
    <row r="145815" ht="12.75" customHeight="1" x14ac:dyDescent="0.2"/>
    <row r="145816" ht="12.75" customHeight="1" x14ac:dyDescent="0.2"/>
    <row r="145817" ht="12.75" customHeight="1" x14ac:dyDescent="0.2"/>
    <row r="145818" ht="12.75" customHeight="1" x14ac:dyDescent="0.2"/>
    <row r="145819" ht="12.75" customHeight="1" x14ac:dyDescent="0.2"/>
    <row r="145820" ht="12.75" customHeight="1" x14ac:dyDescent="0.2"/>
    <row r="145821" ht="12.75" customHeight="1" x14ac:dyDescent="0.2"/>
    <row r="145822" ht="12.75" customHeight="1" x14ac:dyDescent="0.2"/>
    <row r="145823" ht="12.75" customHeight="1" x14ac:dyDescent="0.2"/>
    <row r="145824" ht="12.75" customHeight="1" x14ac:dyDescent="0.2"/>
    <row r="145825" ht="12.75" customHeight="1" x14ac:dyDescent="0.2"/>
    <row r="145826" ht="12.75" customHeight="1" x14ac:dyDescent="0.2"/>
    <row r="145827" ht="12.75" customHeight="1" x14ac:dyDescent="0.2"/>
    <row r="145828" ht="12.75" customHeight="1" x14ac:dyDescent="0.2"/>
    <row r="145829" ht="12.75" customHeight="1" x14ac:dyDescent="0.2"/>
    <row r="145830" ht="12.75" customHeight="1" x14ac:dyDescent="0.2"/>
    <row r="145831" ht="12.75" customHeight="1" x14ac:dyDescent="0.2"/>
    <row r="145832" ht="12.75" customHeight="1" x14ac:dyDescent="0.2"/>
    <row r="145833" ht="12.75" customHeight="1" x14ac:dyDescent="0.2"/>
    <row r="145834" ht="12.75" customHeight="1" x14ac:dyDescent="0.2"/>
    <row r="145835" ht="12.75" customHeight="1" x14ac:dyDescent="0.2"/>
    <row r="145836" ht="12.75" customHeight="1" x14ac:dyDescent="0.2"/>
    <row r="145837" ht="12.75" customHeight="1" x14ac:dyDescent="0.2"/>
    <row r="145838" ht="12.75" customHeight="1" x14ac:dyDescent="0.2"/>
    <row r="145839" ht="12.75" customHeight="1" x14ac:dyDescent="0.2"/>
    <row r="145840" ht="12.75" customHeight="1" x14ac:dyDescent="0.2"/>
    <row r="145841" ht="12.75" customHeight="1" x14ac:dyDescent="0.2"/>
    <row r="145842" ht="12.75" customHeight="1" x14ac:dyDescent="0.2"/>
    <row r="145843" ht="12.75" customHeight="1" x14ac:dyDescent="0.2"/>
    <row r="145844" ht="12.75" customHeight="1" x14ac:dyDescent="0.2"/>
    <row r="145845" ht="12.75" customHeight="1" x14ac:dyDescent="0.2"/>
    <row r="145846" ht="12.75" customHeight="1" x14ac:dyDescent="0.2"/>
    <row r="145847" ht="12.75" customHeight="1" x14ac:dyDescent="0.2"/>
    <row r="145848" ht="12.75" customHeight="1" x14ac:dyDescent="0.2"/>
    <row r="145849" ht="12.75" customHeight="1" x14ac:dyDescent="0.2"/>
    <row r="145850" ht="12.75" customHeight="1" x14ac:dyDescent="0.2"/>
    <row r="145851" ht="12.75" customHeight="1" x14ac:dyDescent="0.2"/>
    <row r="145852" ht="12.75" customHeight="1" x14ac:dyDescent="0.2"/>
    <row r="145853" ht="12.75" customHeight="1" x14ac:dyDescent="0.2"/>
    <row r="145854" ht="12.75" customHeight="1" x14ac:dyDescent="0.2"/>
    <row r="145855" ht="12.75" customHeight="1" x14ac:dyDescent="0.2"/>
    <row r="145856" ht="12.75" customHeight="1" x14ac:dyDescent="0.2"/>
    <row r="145857" ht="12.75" customHeight="1" x14ac:dyDescent="0.2"/>
    <row r="145858" ht="12.75" customHeight="1" x14ac:dyDescent="0.2"/>
    <row r="145859" ht="12.75" customHeight="1" x14ac:dyDescent="0.2"/>
    <row r="145860" ht="12.75" customHeight="1" x14ac:dyDescent="0.2"/>
    <row r="145861" ht="12.75" customHeight="1" x14ac:dyDescent="0.2"/>
    <row r="145862" ht="12.75" customHeight="1" x14ac:dyDescent="0.2"/>
    <row r="145863" ht="12.75" customHeight="1" x14ac:dyDescent="0.2"/>
    <row r="145864" ht="12.75" customHeight="1" x14ac:dyDescent="0.2"/>
    <row r="145865" ht="12.75" customHeight="1" x14ac:dyDescent="0.2"/>
    <row r="145866" ht="12.75" customHeight="1" x14ac:dyDescent="0.2"/>
    <row r="145867" ht="12.75" customHeight="1" x14ac:dyDescent="0.2"/>
    <row r="145868" ht="12.75" customHeight="1" x14ac:dyDescent="0.2"/>
    <row r="145869" ht="12.75" customHeight="1" x14ac:dyDescent="0.2"/>
    <row r="145870" ht="12.75" customHeight="1" x14ac:dyDescent="0.2"/>
    <row r="145871" ht="12.75" customHeight="1" x14ac:dyDescent="0.2"/>
    <row r="145872" ht="12.75" customHeight="1" x14ac:dyDescent="0.2"/>
    <row r="145873" ht="12.75" customHeight="1" x14ac:dyDescent="0.2"/>
    <row r="145874" ht="12.75" customHeight="1" x14ac:dyDescent="0.2"/>
    <row r="145875" ht="12.75" customHeight="1" x14ac:dyDescent="0.2"/>
    <row r="145876" ht="12.75" customHeight="1" x14ac:dyDescent="0.2"/>
    <row r="145877" ht="12.75" customHeight="1" x14ac:dyDescent="0.2"/>
    <row r="145878" ht="12.75" customHeight="1" x14ac:dyDescent="0.2"/>
    <row r="145879" ht="12.75" customHeight="1" x14ac:dyDescent="0.2"/>
    <row r="145880" ht="12.75" customHeight="1" x14ac:dyDescent="0.2"/>
    <row r="145881" ht="12.75" customHeight="1" x14ac:dyDescent="0.2"/>
    <row r="145882" ht="12.75" customHeight="1" x14ac:dyDescent="0.2"/>
    <row r="145883" ht="12.75" customHeight="1" x14ac:dyDescent="0.2"/>
    <row r="145884" ht="12.75" customHeight="1" x14ac:dyDescent="0.2"/>
    <row r="145885" ht="12.75" customHeight="1" x14ac:dyDescent="0.2"/>
    <row r="145886" ht="12.75" customHeight="1" x14ac:dyDescent="0.2"/>
    <row r="145887" ht="12.75" customHeight="1" x14ac:dyDescent="0.2"/>
    <row r="145888" ht="12.75" customHeight="1" x14ac:dyDescent="0.2"/>
    <row r="145889" ht="12.75" customHeight="1" x14ac:dyDescent="0.2"/>
    <row r="145890" ht="12.75" customHeight="1" x14ac:dyDescent="0.2"/>
    <row r="145891" ht="12.75" customHeight="1" x14ac:dyDescent="0.2"/>
    <row r="145892" ht="12.75" customHeight="1" x14ac:dyDescent="0.2"/>
    <row r="145893" ht="12.75" customHeight="1" x14ac:dyDescent="0.2"/>
    <row r="145894" ht="12.75" customHeight="1" x14ac:dyDescent="0.2"/>
    <row r="145895" ht="12.75" customHeight="1" x14ac:dyDescent="0.2"/>
    <row r="145896" ht="12.75" customHeight="1" x14ac:dyDescent="0.2"/>
    <row r="145897" ht="12.75" customHeight="1" x14ac:dyDescent="0.2"/>
    <row r="145898" ht="12.75" customHeight="1" x14ac:dyDescent="0.2"/>
    <row r="145899" ht="12.75" customHeight="1" x14ac:dyDescent="0.2"/>
    <row r="145900" ht="12.75" customHeight="1" x14ac:dyDescent="0.2"/>
    <row r="145901" ht="12.75" customHeight="1" x14ac:dyDescent="0.2"/>
    <row r="145902" ht="12.75" customHeight="1" x14ac:dyDescent="0.2"/>
    <row r="145903" ht="12.75" customHeight="1" x14ac:dyDescent="0.2"/>
    <row r="145904" ht="12.75" customHeight="1" x14ac:dyDescent="0.2"/>
    <row r="145905" ht="12.75" customHeight="1" x14ac:dyDescent="0.2"/>
    <row r="145906" ht="12.75" customHeight="1" x14ac:dyDescent="0.2"/>
    <row r="145907" ht="12.75" customHeight="1" x14ac:dyDescent="0.2"/>
    <row r="145908" ht="12.75" customHeight="1" x14ac:dyDescent="0.2"/>
    <row r="145909" ht="12.75" customHeight="1" x14ac:dyDescent="0.2"/>
    <row r="145910" ht="12.75" customHeight="1" x14ac:dyDescent="0.2"/>
    <row r="145911" ht="12.75" customHeight="1" x14ac:dyDescent="0.2"/>
    <row r="145912" ht="12.75" customHeight="1" x14ac:dyDescent="0.2"/>
    <row r="145913" ht="12.75" customHeight="1" x14ac:dyDescent="0.2"/>
    <row r="145914" ht="12.75" customHeight="1" x14ac:dyDescent="0.2"/>
    <row r="145915" ht="12.75" customHeight="1" x14ac:dyDescent="0.2"/>
    <row r="145916" ht="12.75" customHeight="1" x14ac:dyDescent="0.2"/>
    <row r="145917" ht="12.75" customHeight="1" x14ac:dyDescent="0.2"/>
    <row r="145918" ht="12.75" customHeight="1" x14ac:dyDescent="0.2"/>
    <row r="145919" ht="12.75" customHeight="1" x14ac:dyDescent="0.2"/>
    <row r="145920" ht="12.75" customHeight="1" x14ac:dyDescent="0.2"/>
    <row r="145921" ht="12.75" customHeight="1" x14ac:dyDescent="0.2"/>
    <row r="145922" ht="12.75" customHeight="1" x14ac:dyDescent="0.2"/>
    <row r="145923" ht="12.75" customHeight="1" x14ac:dyDescent="0.2"/>
    <row r="145924" ht="12.75" customHeight="1" x14ac:dyDescent="0.2"/>
    <row r="145925" ht="12.75" customHeight="1" x14ac:dyDescent="0.2"/>
    <row r="145926" ht="12.75" customHeight="1" x14ac:dyDescent="0.2"/>
    <row r="145927" ht="12.75" customHeight="1" x14ac:dyDescent="0.2"/>
    <row r="145928" ht="12.75" customHeight="1" x14ac:dyDescent="0.2"/>
    <row r="145929" ht="12.75" customHeight="1" x14ac:dyDescent="0.2"/>
    <row r="145930" ht="12.75" customHeight="1" x14ac:dyDescent="0.2"/>
    <row r="145931" ht="12.75" customHeight="1" x14ac:dyDescent="0.2"/>
    <row r="145932" ht="12.75" customHeight="1" x14ac:dyDescent="0.2"/>
    <row r="145933" ht="12.75" customHeight="1" x14ac:dyDescent="0.2"/>
    <row r="145934" ht="12.75" customHeight="1" x14ac:dyDescent="0.2"/>
    <row r="145935" ht="12.75" customHeight="1" x14ac:dyDescent="0.2"/>
    <row r="145936" ht="12.75" customHeight="1" x14ac:dyDescent="0.2"/>
    <row r="145937" ht="12.75" customHeight="1" x14ac:dyDescent="0.2"/>
    <row r="145938" ht="12.75" customHeight="1" x14ac:dyDescent="0.2"/>
    <row r="145939" ht="12.75" customHeight="1" x14ac:dyDescent="0.2"/>
    <row r="145940" ht="12.75" customHeight="1" x14ac:dyDescent="0.2"/>
    <row r="145941" ht="12.75" customHeight="1" x14ac:dyDescent="0.2"/>
    <row r="145942" ht="12.75" customHeight="1" x14ac:dyDescent="0.2"/>
    <row r="145943" ht="12.75" customHeight="1" x14ac:dyDescent="0.2"/>
    <row r="145944" ht="12.75" customHeight="1" x14ac:dyDescent="0.2"/>
    <row r="145945" ht="12.75" customHeight="1" x14ac:dyDescent="0.2"/>
    <row r="145946" ht="12.75" customHeight="1" x14ac:dyDescent="0.2"/>
    <row r="145947" ht="12.75" customHeight="1" x14ac:dyDescent="0.2"/>
    <row r="145948" ht="12.75" customHeight="1" x14ac:dyDescent="0.2"/>
    <row r="145949" ht="12.75" customHeight="1" x14ac:dyDescent="0.2"/>
    <row r="145950" ht="12.75" customHeight="1" x14ac:dyDescent="0.2"/>
    <row r="145951" ht="12.75" customHeight="1" x14ac:dyDescent="0.2"/>
    <row r="145952" ht="12.75" customHeight="1" x14ac:dyDescent="0.2"/>
    <row r="145953" ht="12.75" customHeight="1" x14ac:dyDescent="0.2"/>
    <row r="145954" ht="12.75" customHeight="1" x14ac:dyDescent="0.2"/>
    <row r="145955" ht="12.75" customHeight="1" x14ac:dyDescent="0.2"/>
    <row r="145956" ht="12.75" customHeight="1" x14ac:dyDescent="0.2"/>
    <row r="145957" ht="12.75" customHeight="1" x14ac:dyDescent="0.2"/>
    <row r="145958" ht="12.75" customHeight="1" x14ac:dyDescent="0.2"/>
    <row r="145959" ht="12.75" customHeight="1" x14ac:dyDescent="0.2"/>
    <row r="145960" ht="12.75" customHeight="1" x14ac:dyDescent="0.2"/>
    <row r="145961" ht="12.75" customHeight="1" x14ac:dyDescent="0.2"/>
    <row r="145962" ht="12.75" customHeight="1" x14ac:dyDescent="0.2"/>
    <row r="145963" ht="12.75" customHeight="1" x14ac:dyDescent="0.2"/>
    <row r="145964" ht="12.75" customHeight="1" x14ac:dyDescent="0.2"/>
    <row r="145965" ht="12.75" customHeight="1" x14ac:dyDescent="0.2"/>
    <row r="145966" ht="12.75" customHeight="1" x14ac:dyDescent="0.2"/>
    <row r="145967" ht="12.75" customHeight="1" x14ac:dyDescent="0.2"/>
    <row r="145968" ht="12.75" customHeight="1" x14ac:dyDescent="0.2"/>
    <row r="145969" ht="12.75" customHeight="1" x14ac:dyDescent="0.2"/>
    <row r="145970" ht="12.75" customHeight="1" x14ac:dyDescent="0.2"/>
    <row r="145971" ht="12.75" customHeight="1" x14ac:dyDescent="0.2"/>
    <row r="145972" ht="12.75" customHeight="1" x14ac:dyDescent="0.2"/>
    <row r="145973" ht="12.75" customHeight="1" x14ac:dyDescent="0.2"/>
    <row r="145974" ht="12.75" customHeight="1" x14ac:dyDescent="0.2"/>
    <row r="145975" ht="12.75" customHeight="1" x14ac:dyDescent="0.2"/>
    <row r="145976" ht="12.75" customHeight="1" x14ac:dyDescent="0.2"/>
    <row r="145977" ht="12.75" customHeight="1" x14ac:dyDescent="0.2"/>
    <row r="145978" ht="12.75" customHeight="1" x14ac:dyDescent="0.2"/>
    <row r="145979" ht="12.75" customHeight="1" x14ac:dyDescent="0.2"/>
    <row r="145980" ht="12.75" customHeight="1" x14ac:dyDescent="0.2"/>
    <row r="145981" ht="12.75" customHeight="1" x14ac:dyDescent="0.2"/>
    <row r="145982" ht="12.75" customHeight="1" x14ac:dyDescent="0.2"/>
    <row r="145983" ht="12.75" customHeight="1" x14ac:dyDescent="0.2"/>
    <row r="145984" ht="12.75" customHeight="1" x14ac:dyDescent="0.2"/>
    <row r="145985" ht="12.75" customHeight="1" x14ac:dyDescent="0.2"/>
    <row r="145986" ht="12.75" customHeight="1" x14ac:dyDescent="0.2"/>
    <row r="145987" ht="12.75" customHeight="1" x14ac:dyDescent="0.2"/>
    <row r="145988" ht="12.75" customHeight="1" x14ac:dyDescent="0.2"/>
    <row r="145989" ht="12.75" customHeight="1" x14ac:dyDescent="0.2"/>
    <row r="145990" ht="12.75" customHeight="1" x14ac:dyDescent="0.2"/>
    <row r="145991" ht="12.75" customHeight="1" x14ac:dyDescent="0.2"/>
    <row r="145992" ht="12.75" customHeight="1" x14ac:dyDescent="0.2"/>
    <row r="145993" ht="12.75" customHeight="1" x14ac:dyDescent="0.2"/>
    <row r="145994" ht="12.75" customHeight="1" x14ac:dyDescent="0.2"/>
    <row r="145995" ht="12.75" customHeight="1" x14ac:dyDescent="0.2"/>
    <row r="145996" ht="12.75" customHeight="1" x14ac:dyDescent="0.2"/>
    <row r="145997" ht="12.75" customHeight="1" x14ac:dyDescent="0.2"/>
    <row r="145998" ht="12.75" customHeight="1" x14ac:dyDescent="0.2"/>
    <row r="145999" ht="12.75" customHeight="1" x14ac:dyDescent="0.2"/>
    <row r="146000" ht="12.75" customHeight="1" x14ac:dyDescent="0.2"/>
    <row r="146001" ht="12.75" customHeight="1" x14ac:dyDescent="0.2"/>
    <row r="146002" ht="12.75" customHeight="1" x14ac:dyDescent="0.2"/>
    <row r="146003" ht="12.75" customHeight="1" x14ac:dyDescent="0.2"/>
    <row r="146004" ht="12.75" customHeight="1" x14ac:dyDescent="0.2"/>
    <row r="146005" ht="12.75" customHeight="1" x14ac:dyDescent="0.2"/>
    <row r="146006" ht="12.75" customHeight="1" x14ac:dyDescent="0.2"/>
    <row r="146007" ht="12.75" customHeight="1" x14ac:dyDescent="0.2"/>
    <row r="146008" ht="12.75" customHeight="1" x14ac:dyDescent="0.2"/>
    <row r="146009" ht="12.75" customHeight="1" x14ac:dyDescent="0.2"/>
    <row r="146010" ht="12.75" customHeight="1" x14ac:dyDescent="0.2"/>
    <row r="146011" ht="12.75" customHeight="1" x14ac:dyDescent="0.2"/>
    <row r="146012" ht="12.75" customHeight="1" x14ac:dyDescent="0.2"/>
    <row r="146013" ht="12.75" customHeight="1" x14ac:dyDescent="0.2"/>
    <row r="146014" ht="12.75" customHeight="1" x14ac:dyDescent="0.2"/>
    <row r="146015" ht="12.75" customHeight="1" x14ac:dyDescent="0.2"/>
    <row r="146016" ht="12.75" customHeight="1" x14ac:dyDescent="0.2"/>
    <row r="146017" ht="12.75" customHeight="1" x14ac:dyDescent="0.2"/>
    <row r="146018" ht="12.75" customHeight="1" x14ac:dyDescent="0.2"/>
    <row r="146019" ht="12.75" customHeight="1" x14ac:dyDescent="0.2"/>
    <row r="146020" ht="12.75" customHeight="1" x14ac:dyDescent="0.2"/>
    <row r="146021" ht="12.75" customHeight="1" x14ac:dyDescent="0.2"/>
    <row r="146022" ht="12.75" customHeight="1" x14ac:dyDescent="0.2"/>
    <row r="146023" ht="12.75" customHeight="1" x14ac:dyDescent="0.2"/>
    <row r="146024" ht="12.75" customHeight="1" x14ac:dyDescent="0.2"/>
    <row r="146025" ht="12.75" customHeight="1" x14ac:dyDescent="0.2"/>
    <row r="146026" ht="12.75" customHeight="1" x14ac:dyDescent="0.2"/>
    <row r="146027" ht="12.75" customHeight="1" x14ac:dyDescent="0.2"/>
    <row r="146028" ht="12.75" customHeight="1" x14ac:dyDescent="0.2"/>
    <row r="146029" ht="12.75" customHeight="1" x14ac:dyDescent="0.2"/>
    <row r="146030" ht="12.75" customHeight="1" x14ac:dyDescent="0.2"/>
    <row r="146031" ht="12.75" customHeight="1" x14ac:dyDescent="0.2"/>
    <row r="146032" ht="12.75" customHeight="1" x14ac:dyDescent="0.2"/>
    <row r="146033" ht="12.75" customHeight="1" x14ac:dyDescent="0.2"/>
    <row r="146034" ht="12.75" customHeight="1" x14ac:dyDescent="0.2"/>
    <row r="146035" ht="12.75" customHeight="1" x14ac:dyDescent="0.2"/>
    <row r="146036" ht="12.75" customHeight="1" x14ac:dyDescent="0.2"/>
    <row r="146037" ht="12.75" customHeight="1" x14ac:dyDescent="0.2"/>
    <row r="146038" ht="12.75" customHeight="1" x14ac:dyDescent="0.2"/>
    <row r="146039" ht="12.75" customHeight="1" x14ac:dyDescent="0.2"/>
    <row r="146040" ht="12.75" customHeight="1" x14ac:dyDescent="0.2"/>
    <row r="146041" ht="12.75" customHeight="1" x14ac:dyDescent="0.2"/>
    <row r="146042" ht="12.75" customHeight="1" x14ac:dyDescent="0.2"/>
    <row r="146043" ht="12.75" customHeight="1" x14ac:dyDescent="0.2"/>
    <row r="146044" ht="12.75" customHeight="1" x14ac:dyDescent="0.2"/>
    <row r="146045" ht="12.75" customHeight="1" x14ac:dyDescent="0.2"/>
    <row r="146046" ht="12.75" customHeight="1" x14ac:dyDescent="0.2"/>
    <row r="146047" ht="12.75" customHeight="1" x14ac:dyDescent="0.2"/>
    <row r="146048" ht="12.75" customHeight="1" x14ac:dyDescent="0.2"/>
    <row r="146049" ht="12.75" customHeight="1" x14ac:dyDescent="0.2"/>
    <row r="146050" ht="12.75" customHeight="1" x14ac:dyDescent="0.2"/>
    <row r="146051" ht="12.75" customHeight="1" x14ac:dyDescent="0.2"/>
    <row r="146052" ht="12.75" customHeight="1" x14ac:dyDescent="0.2"/>
    <row r="146053" ht="12.75" customHeight="1" x14ac:dyDescent="0.2"/>
    <row r="146054" ht="12.75" customHeight="1" x14ac:dyDescent="0.2"/>
    <row r="146055" ht="12.75" customHeight="1" x14ac:dyDescent="0.2"/>
    <row r="146056" ht="12.75" customHeight="1" x14ac:dyDescent="0.2"/>
    <row r="146057" ht="12.75" customHeight="1" x14ac:dyDescent="0.2"/>
    <row r="146058" ht="12.75" customHeight="1" x14ac:dyDescent="0.2"/>
    <row r="146059" ht="12.75" customHeight="1" x14ac:dyDescent="0.2"/>
    <row r="146060" ht="12.75" customHeight="1" x14ac:dyDescent="0.2"/>
    <row r="146061" ht="12.75" customHeight="1" x14ac:dyDescent="0.2"/>
    <row r="146062" ht="12.75" customHeight="1" x14ac:dyDescent="0.2"/>
    <row r="146063" ht="12.75" customHeight="1" x14ac:dyDescent="0.2"/>
    <row r="146064" ht="12.75" customHeight="1" x14ac:dyDescent="0.2"/>
    <row r="146065" ht="12.75" customHeight="1" x14ac:dyDescent="0.2"/>
    <row r="146066" ht="12.75" customHeight="1" x14ac:dyDescent="0.2"/>
    <row r="146067" ht="12.75" customHeight="1" x14ac:dyDescent="0.2"/>
    <row r="146068" ht="12.75" customHeight="1" x14ac:dyDescent="0.2"/>
    <row r="146069" ht="12.75" customHeight="1" x14ac:dyDescent="0.2"/>
    <row r="146070" ht="12.75" customHeight="1" x14ac:dyDescent="0.2"/>
    <row r="146071" ht="12.75" customHeight="1" x14ac:dyDescent="0.2"/>
    <row r="146072" ht="12.75" customHeight="1" x14ac:dyDescent="0.2"/>
    <row r="146073" ht="12.75" customHeight="1" x14ac:dyDescent="0.2"/>
    <row r="146074" ht="12.75" customHeight="1" x14ac:dyDescent="0.2"/>
    <row r="146075" ht="12.75" customHeight="1" x14ac:dyDescent="0.2"/>
    <row r="146076" ht="12.75" customHeight="1" x14ac:dyDescent="0.2"/>
    <row r="146077" ht="12.75" customHeight="1" x14ac:dyDescent="0.2"/>
    <row r="146078" ht="12.75" customHeight="1" x14ac:dyDescent="0.2"/>
    <row r="146079" ht="12.75" customHeight="1" x14ac:dyDescent="0.2"/>
    <row r="146080" ht="12.75" customHeight="1" x14ac:dyDescent="0.2"/>
    <row r="146081" ht="12.75" customHeight="1" x14ac:dyDescent="0.2"/>
    <row r="146082" ht="12.75" customHeight="1" x14ac:dyDescent="0.2"/>
    <row r="146083" ht="12.75" customHeight="1" x14ac:dyDescent="0.2"/>
    <row r="146084" ht="12.75" customHeight="1" x14ac:dyDescent="0.2"/>
    <row r="146085" ht="12.75" customHeight="1" x14ac:dyDescent="0.2"/>
    <row r="146086" ht="12.75" customHeight="1" x14ac:dyDescent="0.2"/>
    <row r="146087" ht="12.75" customHeight="1" x14ac:dyDescent="0.2"/>
    <row r="146088" ht="12.75" customHeight="1" x14ac:dyDescent="0.2"/>
    <row r="146089" ht="12.75" customHeight="1" x14ac:dyDescent="0.2"/>
    <row r="146090" ht="12.75" customHeight="1" x14ac:dyDescent="0.2"/>
    <row r="146091" ht="12.75" customHeight="1" x14ac:dyDescent="0.2"/>
    <row r="146092" ht="12.75" customHeight="1" x14ac:dyDescent="0.2"/>
    <row r="146093" ht="12.75" customHeight="1" x14ac:dyDescent="0.2"/>
    <row r="146094" ht="12.75" customHeight="1" x14ac:dyDescent="0.2"/>
    <row r="146095" ht="12.75" customHeight="1" x14ac:dyDescent="0.2"/>
    <row r="146096" ht="12.75" customHeight="1" x14ac:dyDescent="0.2"/>
    <row r="146097" ht="12.75" customHeight="1" x14ac:dyDescent="0.2"/>
    <row r="146098" ht="12.75" customHeight="1" x14ac:dyDescent="0.2"/>
    <row r="146099" ht="12.75" customHeight="1" x14ac:dyDescent="0.2"/>
    <row r="146100" ht="12.75" customHeight="1" x14ac:dyDescent="0.2"/>
    <row r="146101" ht="12.75" customHeight="1" x14ac:dyDescent="0.2"/>
    <row r="146102" ht="12.75" customHeight="1" x14ac:dyDescent="0.2"/>
    <row r="146103" ht="12.75" customHeight="1" x14ac:dyDescent="0.2"/>
    <row r="146104" ht="12.75" customHeight="1" x14ac:dyDescent="0.2"/>
    <row r="146105" ht="12.75" customHeight="1" x14ac:dyDescent="0.2"/>
    <row r="146106" ht="12.75" customHeight="1" x14ac:dyDescent="0.2"/>
    <row r="146107" ht="12.75" customHeight="1" x14ac:dyDescent="0.2"/>
    <row r="146108" ht="12.75" customHeight="1" x14ac:dyDescent="0.2"/>
    <row r="146109" ht="12.75" customHeight="1" x14ac:dyDescent="0.2"/>
    <row r="146110" ht="12.75" customHeight="1" x14ac:dyDescent="0.2"/>
    <row r="146111" ht="12.75" customHeight="1" x14ac:dyDescent="0.2"/>
    <row r="146112" ht="12.75" customHeight="1" x14ac:dyDescent="0.2"/>
    <row r="146113" ht="12.75" customHeight="1" x14ac:dyDescent="0.2"/>
    <row r="146114" ht="12.75" customHeight="1" x14ac:dyDescent="0.2"/>
    <row r="146115" ht="12.75" customHeight="1" x14ac:dyDescent="0.2"/>
    <row r="146116" ht="12.75" customHeight="1" x14ac:dyDescent="0.2"/>
    <row r="146117" ht="12.75" customHeight="1" x14ac:dyDescent="0.2"/>
    <row r="146118" ht="12.75" customHeight="1" x14ac:dyDescent="0.2"/>
    <row r="146119" ht="12.75" customHeight="1" x14ac:dyDescent="0.2"/>
    <row r="146120" ht="12.75" customHeight="1" x14ac:dyDescent="0.2"/>
    <row r="146121" ht="12.75" customHeight="1" x14ac:dyDescent="0.2"/>
    <row r="146122" ht="12.75" customHeight="1" x14ac:dyDescent="0.2"/>
    <row r="146123" ht="12.75" customHeight="1" x14ac:dyDescent="0.2"/>
    <row r="146124" ht="12.75" customHeight="1" x14ac:dyDescent="0.2"/>
    <row r="146125" ht="12.75" customHeight="1" x14ac:dyDescent="0.2"/>
    <row r="146126" ht="12.75" customHeight="1" x14ac:dyDescent="0.2"/>
    <row r="146127" ht="12.75" customHeight="1" x14ac:dyDescent="0.2"/>
    <row r="146128" ht="12.75" customHeight="1" x14ac:dyDescent="0.2"/>
    <row r="146129" ht="12.75" customHeight="1" x14ac:dyDescent="0.2"/>
    <row r="146130" ht="12.75" customHeight="1" x14ac:dyDescent="0.2"/>
    <row r="146131" ht="12.75" customHeight="1" x14ac:dyDescent="0.2"/>
    <row r="146132" ht="12.75" customHeight="1" x14ac:dyDescent="0.2"/>
    <row r="146133" ht="12.75" customHeight="1" x14ac:dyDescent="0.2"/>
    <row r="146134" ht="12.75" customHeight="1" x14ac:dyDescent="0.2"/>
    <row r="146135" ht="12.75" customHeight="1" x14ac:dyDescent="0.2"/>
    <row r="146136" ht="12.75" customHeight="1" x14ac:dyDescent="0.2"/>
    <row r="146137" ht="12.75" customHeight="1" x14ac:dyDescent="0.2"/>
    <row r="146138" ht="12.75" customHeight="1" x14ac:dyDescent="0.2"/>
    <row r="146139" ht="12.75" customHeight="1" x14ac:dyDescent="0.2"/>
    <row r="146140" ht="12.75" customHeight="1" x14ac:dyDescent="0.2"/>
    <row r="146141" ht="12.75" customHeight="1" x14ac:dyDescent="0.2"/>
    <row r="146142" ht="12.75" customHeight="1" x14ac:dyDescent="0.2"/>
    <row r="146143" ht="12.75" customHeight="1" x14ac:dyDescent="0.2"/>
    <row r="146144" ht="12.75" customHeight="1" x14ac:dyDescent="0.2"/>
    <row r="146145" ht="12.75" customHeight="1" x14ac:dyDescent="0.2"/>
    <row r="146146" ht="12.75" customHeight="1" x14ac:dyDescent="0.2"/>
    <row r="146147" ht="12.75" customHeight="1" x14ac:dyDescent="0.2"/>
    <row r="146148" ht="12.75" customHeight="1" x14ac:dyDescent="0.2"/>
    <row r="146149" ht="12.75" customHeight="1" x14ac:dyDescent="0.2"/>
    <row r="146150" ht="12.75" customHeight="1" x14ac:dyDescent="0.2"/>
    <row r="146151" ht="12.75" customHeight="1" x14ac:dyDescent="0.2"/>
    <row r="146152" ht="12.75" customHeight="1" x14ac:dyDescent="0.2"/>
    <row r="146153" ht="12.75" customHeight="1" x14ac:dyDescent="0.2"/>
    <row r="146154" ht="12.75" customHeight="1" x14ac:dyDescent="0.2"/>
    <row r="146155" ht="12.75" customHeight="1" x14ac:dyDescent="0.2"/>
    <row r="146156" ht="12.75" customHeight="1" x14ac:dyDescent="0.2"/>
    <row r="146157" ht="12.75" customHeight="1" x14ac:dyDescent="0.2"/>
    <row r="146158" ht="12.75" customHeight="1" x14ac:dyDescent="0.2"/>
    <row r="146159" ht="12.75" customHeight="1" x14ac:dyDescent="0.2"/>
    <row r="146160" ht="12.75" customHeight="1" x14ac:dyDescent="0.2"/>
    <row r="146161" ht="12.75" customHeight="1" x14ac:dyDescent="0.2"/>
    <row r="146162" ht="12.75" customHeight="1" x14ac:dyDescent="0.2"/>
    <row r="146163" ht="12.75" customHeight="1" x14ac:dyDescent="0.2"/>
    <row r="146164" ht="12.75" customHeight="1" x14ac:dyDescent="0.2"/>
    <row r="146165" ht="12.75" customHeight="1" x14ac:dyDescent="0.2"/>
    <row r="146166" ht="12.75" customHeight="1" x14ac:dyDescent="0.2"/>
    <row r="146167" ht="12.75" customHeight="1" x14ac:dyDescent="0.2"/>
    <row r="146168" ht="12.75" customHeight="1" x14ac:dyDescent="0.2"/>
    <row r="146169" ht="12.75" customHeight="1" x14ac:dyDescent="0.2"/>
    <row r="146170" ht="12.75" customHeight="1" x14ac:dyDescent="0.2"/>
    <row r="146171" ht="12.75" customHeight="1" x14ac:dyDescent="0.2"/>
    <row r="146172" ht="12.75" customHeight="1" x14ac:dyDescent="0.2"/>
    <row r="146173" ht="12.75" customHeight="1" x14ac:dyDescent="0.2"/>
    <row r="146174" ht="12.75" customHeight="1" x14ac:dyDescent="0.2"/>
    <row r="146175" ht="12.75" customHeight="1" x14ac:dyDescent="0.2"/>
    <row r="146176" ht="12.75" customHeight="1" x14ac:dyDescent="0.2"/>
    <row r="146177" ht="12.75" customHeight="1" x14ac:dyDescent="0.2"/>
    <row r="146178" ht="12.75" customHeight="1" x14ac:dyDescent="0.2"/>
    <row r="146179" ht="12.75" customHeight="1" x14ac:dyDescent="0.2"/>
    <row r="146180" ht="12.75" customHeight="1" x14ac:dyDescent="0.2"/>
    <row r="146181" ht="12.75" customHeight="1" x14ac:dyDescent="0.2"/>
    <row r="146182" ht="12.75" customHeight="1" x14ac:dyDescent="0.2"/>
    <row r="146183" ht="12.75" customHeight="1" x14ac:dyDescent="0.2"/>
    <row r="146184" ht="12.75" customHeight="1" x14ac:dyDescent="0.2"/>
    <row r="146185" ht="12.75" customHeight="1" x14ac:dyDescent="0.2"/>
    <row r="146186" ht="12.75" customHeight="1" x14ac:dyDescent="0.2"/>
    <row r="146187" ht="12.75" customHeight="1" x14ac:dyDescent="0.2"/>
    <row r="146188" ht="12.75" customHeight="1" x14ac:dyDescent="0.2"/>
    <row r="146189" ht="12.75" customHeight="1" x14ac:dyDescent="0.2"/>
    <row r="146190" ht="12.75" customHeight="1" x14ac:dyDescent="0.2"/>
    <row r="146191" ht="12.75" customHeight="1" x14ac:dyDescent="0.2"/>
    <row r="146192" ht="12.75" customHeight="1" x14ac:dyDescent="0.2"/>
    <row r="146193" ht="12.75" customHeight="1" x14ac:dyDescent="0.2"/>
    <row r="146194" ht="12.75" customHeight="1" x14ac:dyDescent="0.2"/>
    <row r="146195" ht="12.75" customHeight="1" x14ac:dyDescent="0.2"/>
    <row r="146196" ht="12.75" customHeight="1" x14ac:dyDescent="0.2"/>
    <row r="146197" ht="12.75" customHeight="1" x14ac:dyDescent="0.2"/>
    <row r="146198" ht="12.75" customHeight="1" x14ac:dyDescent="0.2"/>
    <row r="146199" ht="12.75" customHeight="1" x14ac:dyDescent="0.2"/>
    <row r="146200" ht="12.75" customHeight="1" x14ac:dyDescent="0.2"/>
    <row r="146201" ht="12.75" customHeight="1" x14ac:dyDescent="0.2"/>
    <row r="146202" ht="12.75" customHeight="1" x14ac:dyDescent="0.2"/>
    <row r="146203" ht="12.75" customHeight="1" x14ac:dyDescent="0.2"/>
    <row r="146204" ht="12.75" customHeight="1" x14ac:dyDescent="0.2"/>
    <row r="146205" ht="12.75" customHeight="1" x14ac:dyDescent="0.2"/>
    <row r="146206" ht="12.75" customHeight="1" x14ac:dyDescent="0.2"/>
    <row r="146207" ht="12.75" customHeight="1" x14ac:dyDescent="0.2"/>
    <row r="146208" ht="12.75" customHeight="1" x14ac:dyDescent="0.2"/>
    <row r="146209" ht="12.75" customHeight="1" x14ac:dyDescent="0.2"/>
    <row r="146210" ht="12.75" customHeight="1" x14ac:dyDescent="0.2"/>
    <row r="146211" ht="12.75" customHeight="1" x14ac:dyDescent="0.2"/>
    <row r="146212" ht="12.75" customHeight="1" x14ac:dyDescent="0.2"/>
    <row r="146213" ht="12.75" customHeight="1" x14ac:dyDescent="0.2"/>
    <row r="146214" ht="12.75" customHeight="1" x14ac:dyDescent="0.2"/>
    <row r="146215" ht="12.75" customHeight="1" x14ac:dyDescent="0.2"/>
    <row r="146216" ht="12.75" customHeight="1" x14ac:dyDescent="0.2"/>
    <row r="146217" ht="12.75" customHeight="1" x14ac:dyDescent="0.2"/>
    <row r="146218" ht="12.75" customHeight="1" x14ac:dyDescent="0.2"/>
    <row r="146219" ht="12.75" customHeight="1" x14ac:dyDescent="0.2"/>
    <row r="146220" ht="12.75" customHeight="1" x14ac:dyDescent="0.2"/>
    <row r="146221" ht="12.75" customHeight="1" x14ac:dyDescent="0.2"/>
    <row r="146222" ht="12.75" customHeight="1" x14ac:dyDescent="0.2"/>
    <row r="146223" ht="12.75" customHeight="1" x14ac:dyDescent="0.2"/>
    <row r="146224" ht="12.75" customHeight="1" x14ac:dyDescent="0.2"/>
    <row r="146225" ht="12.75" customHeight="1" x14ac:dyDescent="0.2"/>
    <row r="146226" ht="12.75" customHeight="1" x14ac:dyDescent="0.2"/>
    <row r="146227" ht="12.75" customHeight="1" x14ac:dyDescent="0.2"/>
    <row r="146228" ht="12.75" customHeight="1" x14ac:dyDescent="0.2"/>
    <row r="146229" ht="12.75" customHeight="1" x14ac:dyDescent="0.2"/>
    <row r="146230" ht="12.75" customHeight="1" x14ac:dyDescent="0.2"/>
    <row r="146231" ht="12.75" customHeight="1" x14ac:dyDescent="0.2"/>
    <row r="146232" ht="12.75" customHeight="1" x14ac:dyDescent="0.2"/>
    <row r="146233" ht="12.75" customHeight="1" x14ac:dyDescent="0.2"/>
    <row r="146234" ht="12.75" customHeight="1" x14ac:dyDescent="0.2"/>
    <row r="146235" ht="12.75" customHeight="1" x14ac:dyDescent="0.2"/>
    <row r="146236" ht="12.75" customHeight="1" x14ac:dyDescent="0.2"/>
    <row r="146237" ht="12.75" customHeight="1" x14ac:dyDescent="0.2"/>
    <row r="146238" ht="12.75" customHeight="1" x14ac:dyDescent="0.2"/>
    <row r="146239" ht="12.75" customHeight="1" x14ac:dyDescent="0.2"/>
    <row r="146240" ht="12.75" customHeight="1" x14ac:dyDescent="0.2"/>
    <row r="146241" ht="12.75" customHeight="1" x14ac:dyDescent="0.2"/>
    <row r="146242" ht="12.75" customHeight="1" x14ac:dyDescent="0.2"/>
    <row r="146243" ht="12.75" customHeight="1" x14ac:dyDescent="0.2"/>
    <row r="146244" ht="12.75" customHeight="1" x14ac:dyDescent="0.2"/>
    <row r="146245" ht="12.75" customHeight="1" x14ac:dyDescent="0.2"/>
    <row r="146246" ht="12.75" customHeight="1" x14ac:dyDescent="0.2"/>
    <row r="146247" ht="12.75" customHeight="1" x14ac:dyDescent="0.2"/>
    <row r="146248" ht="12.75" customHeight="1" x14ac:dyDescent="0.2"/>
    <row r="146249" ht="12.75" customHeight="1" x14ac:dyDescent="0.2"/>
    <row r="146250" ht="12.75" customHeight="1" x14ac:dyDescent="0.2"/>
    <row r="146251" ht="12.75" customHeight="1" x14ac:dyDescent="0.2"/>
    <row r="146252" ht="12.75" customHeight="1" x14ac:dyDescent="0.2"/>
    <row r="146253" ht="12.75" customHeight="1" x14ac:dyDescent="0.2"/>
    <row r="146254" ht="12.75" customHeight="1" x14ac:dyDescent="0.2"/>
    <row r="146255" ht="12.75" customHeight="1" x14ac:dyDescent="0.2"/>
    <row r="146256" ht="12.75" customHeight="1" x14ac:dyDescent="0.2"/>
    <row r="146257" ht="12.75" customHeight="1" x14ac:dyDescent="0.2"/>
    <row r="146258" ht="12.75" customHeight="1" x14ac:dyDescent="0.2"/>
    <row r="146259" ht="12.75" customHeight="1" x14ac:dyDescent="0.2"/>
    <row r="146260" ht="12.75" customHeight="1" x14ac:dyDescent="0.2"/>
    <row r="146261" ht="12.75" customHeight="1" x14ac:dyDescent="0.2"/>
    <row r="146262" ht="12.75" customHeight="1" x14ac:dyDescent="0.2"/>
    <row r="146263" ht="12.75" customHeight="1" x14ac:dyDescent="0.2"/>
    <row r="146264" ht="12.75" customHeight="1" x14ac:dyDescent="0.2"/>
    <row r="146265" ht="12.75" customHeight="1" x14ac:dyDescent="0.2"/>
    <row r="146266" ht="12.75" customHeight="1" x14ac:dyDescent="0.2"/>
    <row r="146267" ht="12.75" customHeight="1" x14ac:dyDescent="0.2"/>
    <row r="146268" ht="12.75" customHeight="1" x14ac:dyDescent="0.2"/>
    <row r="146269" ht="12.75" customHeight="1" x14ac:dyDescent="0.2"/>
    <row r="146270" ht="12.75" customHeight="1" x14ac:dyDescent="0.2"/>
    <row r="146271" ht="12.75" customHeight="1" x14ac:dyDescent="0.2"/>
    <row r="146272" ht="12.75" customHeight="1" x14ac:dyDescent="0.2"/>
    <row r="146273" ht="12.75" customHeight="1" x14ac:dyDescent="0.2"/>
    <row r="146274" ht="12.75" customHeight="1" x14ac:dyDescent="0.2"/>
    <row r="146275" ht="12.75" customHeight="1" x14ac:dyDescent="0.2"/>
    <row r="146276" ht="12.75" customHeight="1" x14ac:dyDescent="0.2"/>
    <row r="146277" ht="12.75" customHeight="1" x14ac:dyDescent="0.2"/>
    <row r="146278" ht="12.75" customHeight="1" x14ac:dyDescent="0.2"/>
    <row r="146279" ht="12.75" customHeight="1" x14ac:dyDescent="0.2"/>
    <row r="146280" ht="12.75" customHeight="1" x14ac:dyDescent="0.2"/>
    <row r="146281" ht="12.75" customHeight="1" x14ac:dyDescent="0.2"/>
    <row r="146282" ht="12.75" customHeight="1" x14ac:dyDescent="0.2"/>
    <row r="146283" ht="12.75" customHeight="1" x14ac:dyDescent="0.2"/>
    <row r="146284" ht="12.75" customHeight="1" x14ac:dyDescent="0.2"/>
    <row r="146285" ht="12.75" customHeight="1" x14ac:dyDescent="0.2"/>
    <row r="146286" ht="12.75" customHeight="1" x14ac:dyDescent="0.2"/>
    <row r="146287" ht="12.75" customHeight="1" x14ac:dyDescent="0.2"/>
    <row r="146288" ht="12.75" customHeight="1" x14ac:dyDescent="0.2"/>
    <row r="146289" ht="12.75" customHeight="1" x14ac:dyDescent="0.2"/>
    <row r="146290" ht="12.75" customHeight="1" x14ac:dyDescent="0.2"/>
    <row r="146291" ht="12.75" customHeight="1" x14ac:dyDescent="0.2"/>
    <row r="146292" ht="12.75" customHeight="1" x14ac:dyDescent="0.2"/>
    <row r="146293" ht="12.75" customHeight="1" x14ac:dyDescent="0.2"/>
    <row r="146294" ht="12.75" customHeight="1" x14ac:dyDescent="0.2"/>
    <row r="146295" ht="12.75" customHeight="1" x14ac:dyDescent="0.2"/>
    <row r="146296" ht="12.75" customHeight="1" x14ac:dyDescent="0.2"/>
    <row r="146297" ht="12.75" customHeight="1" x14ac:dyDescent="0.2"/>
    <row r="146298" ht="12.75" customHeight="1" x14ac:dyDescent="0.2"/>
    <row r="146299" ht="12.75" customHeight="1" x14ac:dyDescent="0.2"/>
    <row r="146300" ht="12.75" customHeight="1" x14ac:dyDescent="0.2"/>
    <row r="146301" ht="12.75" customHeight="1" x14ac:dyDescent="0.2"/>
    <row r="146302" ht="12.75" customHeight="1" x14ac:dyDescent="0.2"/>
    <row r="146303" ht="12.75" customHeight="1" x14ac:dyDescent="0.2"/>
    <row r="146304" ht="12.75" customHeight="1" x14ac:dyDescent="0.2"/>
    <row r="146305" ht="12.75" customHeight="1" x14ac:dyDescent="0.2"/>
    <row r="146306" ht="12.75" customHeight="1" x14ac:dyDescent="0.2"/>
    <row r="146307" ht="12.75" customHeight="1" x14ac:dyDescent="0.2"/>
    <row r="146308" ht="12.75" customHeight="1" x14ac:dyDescent="0.2"/>
    <row r="146309" ht="12.75" customHeight="1" x14ac:dyDescent="0.2"/>
    <row r="146310" ht="12.75" customHeight="1" x14ac:dyDescent="0.2"/>
    <row r="146311" ht="12.75" customHeight="1" x14ac:dyDescent="0.2"/>
    <row r="146312" ht="12.75" customHeight="1" x14ac:dyDescent="0.2"/>
    <row r="146313" ht="12.75" customHeight="1" x14ac:dyDescent="0.2"/>
    <row r="146314" ht="12.75" customHeight="1" x14ac:dyDescent="0.2"/>
    <row r="146315" ht="12.75" customHeight="1" x14ac:dyDescent="0.2"/>
    <row r="146316" ht="12.75" customHeight="1" x14ac:dyDescent="0.2"/>
    <row r="146317" ht="12.75" customHeight="1" x14ac:dyDescent="0.2"/>
    <row r="146318" ht="12.75" customHeight="1" x14ac:dyDescent="0.2"/>
    <row r="146319" ht="12.75" customHeight="1" x14ac:dyDescent="0.2"/>
    <row r="146320" ht="12.75" customHeight="1" x14ac:dyDescent="0.2"/>
    <row r="146321" ht="12.75" customHeight="1" x14ac:dyDescent="0.2"/>
    <row r="146322" ht="12.75" customHeight="1" x14ac:dyDescent="0.2"/>
    <row r="146323" ht="12.75" customHeight="1" x14ac:dyDescent="0.2"/>
    <row r="146324" ht="12.75" customHeight="1" x14ac:dyDescent="0.2"/>
    <row r="146325" ht="12.75" customHeight="1" x14ac:dyDescent="0.2"/>
    <row r="146326" ht="12.75" customHeight="1" x14ac:dyDescent="0.2"/>
    <row r="146327" ht="12.75" customHeight="1" x14ac:dyDescent="0.2"/>
    <row r="146328" ht="12.75" customHeight="1" x14ac:dyDescent="0.2"/>
    <row r="146329" ht="12.75" customHeight="1" x14ac:dyDescent="0.2"/>
    <row r="146330" ht="12.75" customHeight="1" x14ac:dyDescent="0.2"/>
    <row r="146331" ht="12.75" customHeight="1" x14ac:dyDescent="0.2"/>
    <row r="146332" ht="12.75" customHeight="1" x14ac:dyDescent="0.2"/>
    <row r="146333" ht="12.75" customHeight="1" x14ac:dyDescent="0.2"/>
    <row r="146334" ht="12.75" customHeight="1" x14ac:dyDescent="0.2"/>
    <row r="146335" ht="12.75" customHeight="1" x14ac:dyDescent="0.2"/>
    <row r="146336" ht="12.75" customHeight="1" x14ac:dyDescent="0.2"/>
    <row r="146337" ht="12.75" customHeight="1" x14ac:dyDescent="0.2"/>
    <row r="146338" ht="12.75" customHeight="1" x14ac:dyDescent="0.2"/>
    <row r="146339" ht="12.75" customHeight="1" x14ac:dyDescent="0.2"/>
    <row r="146340" ht="12.75" customHeight="1" x14ac:dyDescent="0.2"/>
    <row r="146341" ht="12.75" customHeight="1" x14ac:dyDescent="0.2"/>
    <row r="146342" ht="12.75" customHeight="1" x14ac:dyDescent="0.2"/>
    <row r="146343" ht="12.75" customHeight="1" x14ac:dyDescent="0.2"/>
    <row r="146344" ht="12.75" customHeight="1" x14ac:dyDescent="0.2"/>
    <row r="146345" ht="12.75" customHeight="1" x14ac:dyDescent="0.2"/>
    <row r="146346" ht="12.75" customHeight="1" x14ac:dyDescent="0.2"/>
    <row r="146347" ht="12.75" customHeight="1" x14ac:dyDescent="0.2"/>
    <row r="146348" ht="12.75" customHeight="1" x14ac:dyDescent="0.2"/>
    <row r="146349" ht="12.75" customHeight="1" x14ac:dyDescent="0.2"/>
    <row r="146350" ht="12.75" customHeight="1" x14ac:dyDescent="0.2"/>
    <row r="146351" ht="12.75" customHeight="1" x14ac:dyDescent="0.2"/>
    <row r="146352" ht="12.75" customHeight="1" x14ac:dyDescent="0.2"/>
    <row r="146353" ht="12.75" customHeight="1" x14ac:dyDescent="0.2"/>
    <row r="146354" ht="12.75" customHeight="1" x14ac:dyDescent="0.2"/>
    <row r="146355" ht="12.75" customHeight="1" x14ac:dyDescent="0.2"/>
    <row r="146356" ht="12.75" customHeight="1" x14ac:dyDescent="0.2"/>
    <row r="146357" ht="12.75" customHeight="1" x14ac:dyDescent="0.2"/>
    <row r="146358" ht="12.75" customHeight="1" x14ac:dyDescent="0.2"/>
    <row r="146359" ht="12.75" customHeight="1" x14ac:dyDescent="0.2"/>
    <row r="146360" ht="12.75" customHeight="1" x14ac:dyDescent="0.2"/>
    <row r="146361" ht="12.75" customHeight="1" x14ac:dyDescent="0.2"/>
    <row r="146362" ht="12.75" customHeight="1" x14ac:dyDescent="0.2"/>
    <row r="146363" ht="12.75" customHeight="1" x14ac:dyDescent="0.2"/>
    <row r="146364" ht="12.75" customHeight="1" x14ac:dyDescent="0.2"/>
    <row r="146365" ht="12.75" customHeight="1" x14ac:dyDescent="0.2"/>
    <row r="146366" ht="12.75" customHeight="1" x14ac:dyDescent="0.2"/>
    <row r="146367" ht="12.75" customHeight="1" x14ac:dyDescent="0.2"/>
    <row r="146368" ht="12.75" customHeight="1" x14ac:dyDescent="0.2"/>
    <row r="146369" ht="12.75" customHeight="1" x14ac:dyDescent="0.2"/>
    <row r="146370" ht="12.75" customHeight="1" x14ac:dyDescent="0.2"/>
    <row r="146371" ht="12.75" customHeight="1" x14ac:dyDescent="0.2"/>
    <row r="146372" ht="12.75" customHeight="1" x14ac:dyDescent="0.2"/>
    <row r="146373" ht="12.75" customHeight="1" x14ac:dyDescent="0.2"/>
    <row r="146374" ht="12.75" customHeight="1" x14ac:dyDescent="0.2"/>
    <row r="146375" ht="12.75" customHeight="1" x14ac:dyDescent="0.2"/>
    <row r="146376" ht="12.75" customHeight="1" x14ac:dyDescent="0.2"/>
    <row r="146377" ht="12.75" customHeight="1" x14ac:dyDescent="0.2"/>
    <row r="146378" ht="12.75" customHeight="1" x14ac:dyDescent="0.2"/>
    <row r="146379" ht="12.75" customHeight="1" x14ac:dyDescent="0.2"/>
    <row r="146380" ht="12.75" customHeight="1" x14ac:dyDescent="0.2"/>
    <row r="146381" ht="12.75" customHeight="1" x14ac:dyDescent="0.2"/>
    <row r="146382" ht="12.75" customHeight="1" x14ac:dyDescent="0.2"/>
    <row r="146383" ht="12.75" customHeight="1" x14ac:dyDescent="0.2"/>
    <row r="146384" ht="12.75" customHeight="1" x14ac:dyDescent="0.2"/>
    <row r="146385" ht="12.75" customHeight="1" x14ac:dyDescent="0.2"/>
    <row r="146386" ht="12.75" customHeight="1" x14ac:dyDescent="0.2"/>
    <row r="146387" ht="12.75" customHeight="1" x14ac:dyDescent="0.2"/>
    <row r="146388" ht="12.75" customHeight="1" x14ac:dyDescent="0.2"/>
    <row r="146389" ht="12.75" customHeight="1" x14ac:dyDescent="0.2"/>
    <row r="146390" ht="12.75" customHeight="1" x14ac:dyDescent="0.2"/>
    <row r="146391" ht="12.75" customHeight="1" x14ac:dyDescent="0.2"/>
    <row r="146392" ht="12.75" customHeight="1" x14ac:dyDescent="0.2"/>
    <row r="146393" ht="12.75" customHeight="1" x14ac:dyDescent="0.2"/>
    <row r="146394" ht="12.75" customHeight="1" x14ac:dyDescent="0.2"/>
    <row r="146395" ht="12.75" customHeight="1" x14ac:dyDescent="0.2"/>
    <row r="146396" ht="12.75" customHeight="1" x14ac:dyDescent="0.2"/>
    <row r="146397" ht="12.75" customHeight="1" x14ac:dyDescent="0.2"/>
    <row r="146398" ht="12.75" customHeight="1" x14ac:dyDescent="0.2"/>
    <row r="146399" ht="12.75" customHeight="1" x14ac:dyDescent="0.2"/>
    <row r="146400" ht="12.75" customHeight="1" x14ac:dyDescent="0.2"/>
    <row r="146401" ht="12.75" customHeight="1" x14ac:dyDescent="0.2"/>
    <row r="146402" ht="12.75" customHeight="1" x14ac:dyDescent="0.2"/>
    <row r="146403" ht="12.75" customHeight="1" x14ac:dyDescent="0.2"/>
    <row r="146404" ht="12.75" customHeight="1" x14ac:dyDescent="0.2"/>
    <row r="146405" ht="12.75" customHeight="1" x14ac:dyDescent="0.2"/>
    <row r="146406" ht="12.75" customHeight="1" x14ac:dyDescent="0.2"/>
    <row r="146407" ht="12.75" customHeight="1" x14ac:dyDescent="0.2"/>
    <row r="146408" ht="12.75" customHeight="1" x14ac:dyDescent="0.2"/>
    <row r="146409" ht="12.75" customHeight="1" x14ac:dyDescent="0.2"/>
    <row r="146410" ht="12.75" customHeight="1" x14ac:dyDescent="0.2"/>
    <row r="146411" ht="12.75" customHeight="1" x14ac:dyDescent="0.2"/>
    <row r="146412" ht="12.75" customHeight="1" x14ac:dyDescent="0.2"/>
    <row r="146413" ht="12.75" customHeight="1" x14ac:dyDescent="0.2"/>
    <row r="146414" ht="12.75" customHeight="1" x14ac:dyDescent="0.2"/>
    <row r="146415" ht="12.75" customHeight="1" x14ac:dyDescent="0.2"/>
    <row r="146416" ht="12.75" customHeight="1" x14ac:dyDescent="0.2"/>
    <row r="146417" ht="12.75" customHeight="1" x14ac:dyDescent="0.2"/>
    <row r="146418" ht="12.75" customHeight="1" x14ac:dyDescent="0.2"/>
    <row r="146419" ht="12.75" customHeight="1" x14ac:dyDescent="0.2"/>
    <row r="146420" ht="12.75" customHeight="1" x14ac:dyDescent="0.2"/>
    <row r="146421" ht="12.75" customHeight="1" x14ac:dyDescent="0.2"/>
    <row r="146422" ht="12.75" customHeight="1" x14ac:dyDescent="0.2"/>
    <row r="146423" ht="12.75" customHeight="1" x14ac:dyDescent="0.2"/>
    <row r="146424" ht="12.75" customHeight="1" x14ac:dyDescent="0.2"/>
    <row r="146425" ht="12.75" customHeight="1" x14ac:dyDescent="0.2"/>
    <row r="146426" ht="12.75" customHeight="1" x14ac:dyDescent="0.2"/>
    <row r="146427" ht="12.75" customHeight="1" x14ac:dyDescent="0.2"/>
    <row r="146428" ht="12.75" customHeight="1" x14ac:dyDescent="0.2"/>
    <row r="146429" ht="12.75" customHeight="1" x14ac:dyDescent="0.2"/>
    <row r="146430" ht="12.75" customHeight="1" x14ac:dyDescent="0.2"/>
    <row r="146431" ht="12.75" customHeight="1" x14ac:dyDescent="0.2"/>
    <row r="146432" ht="12.75" customHeight="1" x14ac:dyDescent="0.2"/>
    <row r="146433" ht="12.75" customHeight="1" x14ac:dyDescent="0.2"/>
    <row r="146434" ht="12.75" customHeight="1" x14ac:dyDescent="0.2"/>
    <row r="146435" ht="12.75" customHeight="1" x14ac:dyDescent="0.2"/>
    <row r="146436" ht="12.75" customHeight="1" x14ac:dyDescent="0.2"/>
    <row r="146437" ht="12.75" customHeight="1" x14ac:dyDescent="0.2"/>
    <row r="146438" ht="12.75" customHeight="1" x14ac:dyDescent="0.2"/>
    <row r="146439" ht="12.75" customHeight="1" x14ac:dyDescent="0.2"/>
    <row r="146440" ht="12.75" customHeight="1" x14ac:dyDescent="0.2"/>
    <row r="146441" ht="12.75" customHeight="1" x14ac:dyDescent="0.2"/>
    <row r="146442" ht="12.75" customHeight="1" x14ac:dyDescent="0.2"/>
    <row r="146443" ht="12.75" customHeight="1" x14ac:dyDescent="0.2"/>
    <row r="146444" ht="12.75" customHeight="1" x14ac:dyDescent="0.2"/>
    <row r="146445" ht="12.75" customHeight="1" x14ac:dyDescent="0.2"/>
    <row r="146446" ht="12.75" customHeight="1" x14ac:dyDescent="0.2"/>
    <row r="146447" ht="12.75" customHeight="1" x14ac:dyDescent="0.2"/>
    <row r="146448" ht="12.75" customHeight="1" x14ac:dyDescent="0.2"/>
    <row r="146449" ht="12.75" customHeight="1" x14ac:dyDescent="0.2"/>
    <row r="146450" ht="12.75" customHeight="1" x14ac:dyDescent="0.2"/>
    <row r="146451" ht="12.75" customHeight="1" x14ac:dyDescent="0.2"/>
    <row r="146452" ht="12.75" customHeight="1" x14ac:dyDescent="0.2"/>
    <row r="146453" ht="12.75" customHeight="1" x14ac:dyDescent="0.2"/>
    <row r="146454" ht="12.75" customHeight="1" x14ac:dyDescent="0.2"/>
    <row r="146455" ht="12.75" customHeight="1" x14ac:dyDescent="0.2"/>
    <row r="146456" ht="12.75" customHeight="1" x14ac:dyDescent="0.2"/>
    <row r="146457" ht="12.75" customHeight="1" x14ac:dyDescent="0.2"/>
    <row r="146458" ht="12.75" customHeight="1" x14ac:dyDescent="0.2"/>
    <row r="146459" ht="12.75" customHeight="1" x14ac:dyDescent="0.2"/>
    <row r="146460" ht="12.75" customHeight="1" x14ac:dyDescent="0.2"/>
    <row r="146461" ht="12.75" customHeight="1" x14ac:dyDescent="0.2"/>
    <row r="146462" ht="12.75" customHeight="1" x14ac:dyDescent="0.2"/>
    <row r="146463" ht="12.75" customHeight="1" x14ac:dyDescent="0.2"/>
    <row r="146464" ht="12.75" customHeight="1" x14ac:dyDescent="0.2"/>
    <row r="146465" ht="12.75" customHeight="1" x14ac:dyDescent="0.2"/>
    <row r="146466" ht="12.75" customHeight="1" x14ac:dyDescent="0.2"/>
    <row r="146467" ht="12.75" customHeight="1" x14ac:dyDescent="0.2"/>
    <row r="146468" ht="12.75" customHeight="1" x14ac:dyDescent="0.2"/>
    <row r="146469" ht="12.75" customHeight="1" x14ac:dyDescent="0.2"/>
    <row r="146470" ht="12.75" customHeight="1" x14ac:dyDescent="0.2"/>
    <row r="146471" ht="12.75" customHeight="1" x14ac:dyDescent="0.2"/>
    <row r="146472" ht="12.75" customHeight="1" x14ac:dyDescent="0.2"/>
    <row r="146473" ht="12.75" customHeight="1" x14ac:dyDescent="0.2"/>
    <row r="146474" ht="12.75" customHeight="1" x14ac:dyDescent="0.2"/>
    <row r="146475" ht="12.75" customHeight="1" x14ac:dyDescent="0.2"/>
    <row r="146476" ht="12.75" customHeight="1" x14ac:dyDescent="0.2"/>
    <row r="146477" ht="12.75" customHeight="1" x14ac:dyDescent="0.2"/>
    <row r="146478" ht="12.75" customHeight="1" x14ac:dyDescent="0.2"/>
    <row r="146479" ht="12.75" customHeight="1" x14ac:dyDescent="0.2"/>
    <row r="146480" ht="12.75" customHeight="1" x14ac:dyDescent="0.2"/>
    <row r="146481" ht="12.75" customHeight="1" x14ac:dyDescent="0.2"/>
    <row r="146482" ht="12.75" customHeight="1" x14ac:dyDescent="0.2"/>
    <row r="146483" ht="12.75" customHeight="1" x14ac:dyDescent="0.2"/>
    <row r="146484" ht="12.75" customHeight="1" x14ac:dyDescent="0.2"/>
    <row r="146485" ht="12.75" customHeight="1" x14ac:dyDescent="0.2"/>
    <row r="146486" ht="12.75" customHeight="1" x14ac:dyDescent="0.2"/>
    <row r="146487" ht="12.75" customHeight="1" x14ac:dyDescent="0.2"/>
    <row r="146488" ht="12.75" customHeight="1" x14ac:dyDescent="0.2"/>
    <row r="146489" ht="12.75" customHeight="1" x14ac:dyDescent="0.2"/>
    <row r="146490" ht="12.75" customHeight="1" x14ac:dyDescent="0.2"/>
    <row r="146491" ht="12.75" customHeight="1" x14ac:dyDescent="0.2"/>
    <row r="146492" ht="12.75" customHeight="1" x14ac:dyDescent="0.2"/>
    <row r="146493" ht="12.75" customHeight="1" x14ac:dyDescent="0.2"/>
    <row r="146494" ht="12.75" customHeight="1" x14ac:dyDescent="0.2"/>
    <row r="146495" ht="12.75" customHeight="1" x14ac:dyDescent="0.2"/>
    <row r="146496" ht="12.75" customHeight="1" x14ac:dyDescent="0.2"/>
    <row r="146497" ht="12.75" customHeight="1" x14ac:dyDescent="0.2"/>
    <row r="146498" ht="12.75" customHeight="1" x14ac:dyDescent="0.2"/>
    <row r="146499" ht="12.75" customHeight="1" x14ac:dyDescent="0.2"/>
    <row r="146500" ht="12.75" customHeight="1" x14ac:dyDescent="0.2"/>
    <row r="146501" ht="12.75" customHeight="1" x14ac:dyDescent="0.2"/>
    <row r="146502" ht="12.75" customHeight="1" x14ac:dyDescent="0.2"/>
    <row r="146503" ht="12.75" customHeight="1" x14ac:dyDescent="0.2"/>
    <row r="146504" ht="12.75" customHeight="1" x14ac:dyDescent="0.2"/>
    <row r="146505" ht="12.75" customHeight="1" x14ac:dyDescent="0.2"/>
    <row r="146506" ht="12.75" customHeight="1" x14ac:dyDescent="0.2"/>
    <row r="146507" ht="12.75" customHeight="1" x14ac:dyDescent="0.2"/>
    <row r="146508" ht="12.75" customHeight="1" x14ac:dyDescent="0.2"/>
    <row r="146509" ht="12.75" customHeight="1" x14ac:dyDescent="0.2"/>
    <row r="146510" ht="12.75" customHeight="1" x14ac:dyDescent="0.2"/>
    <row r="146511" ht="12.75" customHeight="1" x14ac:dyDescent="0.2"/>
    <row r="146512" ht="12.75" customHeight="1" x14ac:dyDescent="0.2"/>
    <row r="146513" ht="12.75" customHeight="1" x14ac:dyDescent="0.2"/>
    <row r="146514" ht="12.75" customHeight="1" x14ac:dyDescent="0.2"/>
    <row r="146515" ht="12.75" customHeight="1" x14ac:dyDescent="0.2"/>
    <row r="146516" ht="12.75" customHeight="1" x14ac:dyDescent="0.2"/>
    <row r="146517" ht="12.75" customHeight="1" x14ac:dyDescent="0.2"/>
    <row r="146518" ht="12.75" customHeight="1" x14ac:dyDescent="0.2"/>
    <row r="146519" ht="12.75" customHeight="1" x14ac:dyDescent="0.2"/>
    <row r="146520" ht="12.75" customHeight="1" x14ac:dyDescent="0.2"/>
    <row r="146521" ht="12.75" customHeight="1" x14ac:dyDescent="0.2"/>
    <row r="146522" ht="12.75" customHeight="1" x14ac:dyDescent="0.2"/>
    <row r="146523" ht="12.75" customHeight="1" x14ac:dyDescent="0.2"/>
    <row r="146524" ht="12.75" customHeight="1" x14ac:dyDescent="0.2"/>
    <row r="146525" ht="12.75" customHeight="1" x14ac:dyDescent="0.2"/>
    <row r="146526" ht="12.75" customHeight="1" x14ac:dyDescent="0.2"/>
    <row r="146527" ht="12.75" customHeight="1" x14ac:dyDescent="0.2"/>
    <row r="146528" ht="12.75" customHeight="1" x14ac:dyDescent="0.2"/>
    <row r="146529" ht="12.75" customHeight="1" x14ac:dyDescent="0.2"/>
    <row r="146530" ht="12.75" customHeight="1" x14ac:dyDescent="0.2"/>
    <row r="146531" ht="12.75" customHeight="1" x14ac:dyDescent="0.2"/>
    <row r="146532" ht="12.75" customHeight="1" x14ac:dyDescent="0.2"/>
    <row r="146533" ht="12.75" customHeight="1" x14ac:dyDescent="0.2"/>
    <row r="146534" ht="12.75" customHeight="1" x14ac:dyDescent="0.2"/>
    <row r="146535" ht="12.75" customHeight="1" x14ac:dyDescent="0.2"/>
    <row r="146536" ht="12.75" customHeight="1" x14ac:dyDescent="0.2"/>
    <row r="146537" ht="12.75" customHeight="1" x14ac:dyDescent="0.2"/>
    <row r="146538" ht="12.75" customHeight="1" x14ac:dyDescent="0.2"/>
    <row r="146539" ht="12.75" customHeight="1" x14ac:dyDescent="0.2"/>
    <row r="146540" ht="12.75" customHeight="1" x14ac:dyDescent="0.2"/>
    <row r="146541" ht="12.75" customHeight="1" x14ac:dyDescent="0.2"/>
    <row r="146542" ht="12.75" customHeight="1" x14ac:dyDescent="0.2"/>
    <row r="146543" ht="12.75" customHeight="1" x14ac:dyDescent="0.2"/>
    <row r="146544" ht="12.75" customHeight="1" x14ac:dyDescent="0.2"/>
    <row r="146545" ht="12.75" customHeight="1" x14ac:dyDescent="0.2"/>
    <row r="146546" ht="12.75" customHeight="1" x14ac:dyDescent="0.2"/>
    <row r="146547" ht="12.75" customHeight="1" x14ac:dyDescent="0.2"/>
    <row r="146548" ht="12.75" customHeight="1" x14ac:dyDescent="0.2"/>
    <row r="146549" ht="12.75" customHeight="1" x14ac:dyDescent="0.2"/>
    <row r="146550" ht="12.75" customHeight="1" x14ac:dyDescent="0.2"/>
    <row r="146551" ht="12.75" customHeight="1" x14ac:dyDescent="0.2"/>
    <row r="146552" ht="12.75" customHeight="1" x14ac:dyDescent="0.2"/>
    <row r="146553" ht="12.75" customHeight="1" x14ac:dyDescent="0.2"/>
    <row r="146554" ht="12.75" customHeight="1" x14ac:dyDescent="0.2"/>
    <row r="146555" ht="12.75" customHeight="1" x14ac:dyDescent="0.2"/>
    <row r="146556" ht="12.75" customHeight="1" x14ac:dyDescent="0.2"/>
    <row r="146557" ht="12.75" customHeight="1" x14ac:dyDescent="0.2"/>
    <row r="146558" ht="12.75" customHeight="1" x14ac:dyDescent="0.2"/>
    <row r="146559" ht="12.75" customHeight="1" x14ac:dyDescent="0.2"/>
    <row r="146560" ht="12.75" customHeight="1" x14ac:dyDescent="0.2"/>
    <row r="146561" ht="12.75" customHeight="1" x14ac:dyDescent="0.2"/>
    <row r="146562" ht="12.75" customHeight="1" x14ac:dyDescent="0.2"/>
    <row r="146563" ht="12.75" customHeight="1" x14ac:dyDescent="0.2"/>
    <row r="146564" ht="12.75" customHeight="1" x14ac:dyDescent="0.2"/>
    <row r="146565" ht="12.75" customHeight="1" x14ac:dyDescent="0.2"/>
    <row r="146566" ht="12.75" customHeight="1" x14ac:dyDescent="0.2"/>
    <row r="146567" ht="12.75" customHeight="1" x14ac:dyDescent="0.2"/>
    <row r="146568" ht="12.75" customHeight="1" x14ac:dyDescent="0.2"/>
    <row r="146569" ht="12.75" customHeight="1" x14ac:dyDescent="0.2"/>
    <row r="146570" ht="12.75" customHeight="1" x14ac:dyDescent="0.2"/>
    <row r="146571" ht="12.75" customHeight="1" x14ac:dyDescent="0.2"/>
    <row r="146572" ht="12.75" customHeight="1" x14ac:dyDescent="0.2"/>
    <row r="146573" ht="12.75" customHeight="1" x14ac:dyDescent="0.2"/>
    <row r="146574" ht="12.75" customHeight="1" x14ac:dyDescent="0.2"/>
    <row r="146575" ht="12.75" customHeight="1" x14ac:dyDescent="0.2"/>
    <row r="146576" ht="12.75" customHeight="1" x14ac:dyDescent="0.2"/>
    <row r="146577" ht="12.75" customHeight="1" x14ac:dyDescent="0.2"/>
    <row r="146578" ht="12.75" customHeight="1" x14ac:dyDescent="0.2"/>
    <row r="146579" ht="12.75" customHeight="1" x14ac:dyDescent="0.2"/>
    <row r="146580" ht="12.75" customHeight="1" x14ac:dyDescent="0.2"/>
    <row r="146581" ht="12.75" customHeight="1" x14ac:dyDescent="0.2"/>
    <row r="146582" ht="12.75" customHeight="1" x14ac:dyDescent="0.2"/>
    <row r="146583" ht="12.75" customHeight="1" x14ac:dyDescent="0.2"/>
    <row r="146584" ht="12.75" customHeight="1" x14ac:dyDescent="0.2"/>
    <row r="146585" ht="12.75" customHeight="1" x14ac:dyDescent="0.2"/>
    <row r="146586" ht="12.75" customHeight="1" x14ac:dyDescent="0.2"/>
    <row r="146587" ht="12.75" customHeight="1" x14ac:dyDescent="0.2"/>
    <row r="146588" ht="12.75" customHeight="1" x14ac:dyDescent="0.2"/>
    <row r="146589" ht="12.75" customHeight="1" x14ac:dyDescent="0.2"/>
    <row r="146590" ht="12.75" customHeight="1" x14ac:dyDescent="0.2"/>
    <row r="146591" ht="12.75" customHeight="1" x14ac:dyDescent="0.2"/>
    <row r="146592" ht="12.75" customHeight="1" x14ac:dyDescent="0.2"/>
    <row r="146593" ht="12.75" customHeight="1" x14ac:dyDescent="0.2"/>
    <row r="146594" ht="12.75" customHeight="1" x14ac:dyDescent="0.2"/>
    <row r="146595" ht="12.75" customHeight="1" x14ac:dyDescent="0.2"/>
    <row r="146596" ht="12.75" customHeight="1" x14ac:dyDescent="0.2"/>
    <row r="146597" ht="12.75" customHeight="1" x14ac:dyDescent="0.2"/>
    <row r="146598" ht="12.75" customHeight="1" x14ac:dyDescent="0.2"/>
    <row r="146599" ht="12.75" customHeight="1" x14ac:dyDescent="0.2"/>
    <row r="146600" ht="12.75" customHeight="1" x14ac:dyDescent="0.2"/>
    <row r="146601" ht="12.75" customHeight="1" x14ac:dyDescent="0.2"/>
    <row r="146602" ht="12.75" customHeight="1" x14ac:dyDescent="0.2"/>
    <row r="146603" ht="12.75" customHeight="1" x14ac:dyDescent="0.2"/>
    <row r="146604" ht="12.75" customHeight="1" x14ac:dyDescent="0.2"/>
    <row r="146605" ht="12.75" customHeight="1" x14ac:dyDescent="0.2"/>
    <row r="146606" ht="12.75" customHeight="1" x14ac:dyDescent="0.2"/>
    <row r="146607" ht="12.75" customHeight="1" x14ac:dyDescent="0.2"/>
    <row r="146608" ht="12.75" customHeight="1" x14ac:dyDescent="0.2"/>
    <row r="146609" ht="12.75" customHeight="1" x14ac:dyDescent="0.2"/>
    <row r="146610" ht="12.75" customHeight="1" x14ac:dyDescent="0.2"/>
    <row r="146611" ht="12.75" customHeight="1" x14ac:dyDescent="0.2"/>
    <row r="146612" ht="12.75" customHeight="1" x14ac:dyDescent="0.2"/>
    <row r="146613" ht="12.75" customHeight="1" x14ac:dyDescent="0.2"/>
    <row r="146614" ht="12.75" customHeight="1" x14ac:dyDescent="0.2"/>
    <row r="146615" ht="12.75" customHeight="1" x14ac:dyDescent="0.2"/>
    <row r="146616" ht="12.75" customHeight="1" x14ac:dyDescent="0.2"/>
    <row r="146617" ht="12.75" customHeight="1" x14ac:dyDescent="0.2"/>
    <row r="146618" ht="12.75" customHeight="1" x14ac:dyDescent="0.2"/>
    <row r="146619" ht="12.75" customHeight="1" x14ac:dyDescent="0.2"/>
    <row r="146620" ht="12.75" customHeight="1" x14ac:dyDescent="0.2"/>
    <row r="146621" ht="12.75" customHeight="1" x14ac:dyDescent="0.2"/>
    <row r="146622" ht="12.75" customHeight="1" x14ac:dyDescent="0.2"/>
    <row r="146623" ht="12.75" customHeight="1" x14ac:dyDescent="0.2"/>
    <row r="146624" ht="12.75" customHeight="1" x14ac:dyDescent="0.2"/>
    <row r="146625" ht="12.75" customHeight="1" x14ac:dyDescent="0.2"/>
    <row r="146626" ht="12.75" customHeight="1" x14ac:dyDescent="0.2"/>
    <row r="146627" ht="12.75" customHeight="1" x14ac:dyDescent="0.2"/>
    <row r="146628" ht="12.75" customHeight="1" x14ac:dyDescent="0.2"/>
    <row r="146629" ht="12.75" customHeight="1" x14ac:dyDescent="0.2"/>
    <row r="146630" ht="12.75" customHeight="1" x14ac:dyDescent="0.2"/>
    <row r="146631" ht="12.75" customHeight="1" x14ac:dyDescent="0.2"/>
    <row r="146632" ht="12.75" customHeight="1" x14ac:dyDescent="0.2"/>
    <row r="146633" ht="12.75" customHeight="1" x14ac:dyDescent="0.2"/>
    <row r="146634" ht="12.75" customHeight="1" x14ac:dyDescent="0.2"/>
    <row r="146635" ht="12.75" customHeight="1" x14ac:dyDescent="0.2"/>
    <row r="146636" ht="12.75" customHeight="1" x14ac:dyDescent="0.2"/>
    <row r="146637" ht="12.75" customHeight="1" x14ac:dyDescent="0.2"/>
    <row r="146638" ht="12.75" customHeight="1" x14ac:dyDescent="0.2"/>
    <row r="146639" ht="12.75" customHeight="1" x14ac:dyDescent="0.2"/>
    <row r="146640" ht="12.75" customHeight="1" x14ac:dyDescent="0.2"/>
    <row r="146641" ht="12.75" customHeight="1" x14ac:dyDescent="0.2"/>
    <row r="146642" ht="12.75" customHeight="1" x14ac:dyDescent="0.2"/>
    <row r="146643" ht="12.75" customHeight="1" x14ac:dyDescent="0.2"/>
    <row r="146644" ht="12.75" customHeight="1" x14ac:dyDescent="0.2"/>
    <row r="146645" ht="12.75" customHeight="1" x14ac:dyDescent="0.2"/>
    <row r="146646" ht="12.75" customHeight="1" x14ac:dyDescent="0.2"/>
    <row r="146647" ht="12.75" customHeight="1" x14ac:dyDescent="0.2"/>
    <row r="146648" ht="12.75" customHeight="1" x14ac:dyDescent="0.2"/>
    <row r="146649" ht="12.75" customHeight="1" x14ac:dyDescent="0.2"/>
    <row r="146650" ht="12.75" customHeight="1" x14ac:dyDescent="0.2"/>
    <row r="146651" ht="12.75" customHeight="1" x14ac:dyDescent="0.2"/>
    <row r="146652" ht="12.75" customHeight="1" x14ac:dyDescent="0.2"/>
    <row r="146653" ht="12.75" customHeight="1" x14ac:dyDescent="0.2"/>
    <row r="146654" ht="12.75" customHeight="1" x14ac:dyDescent="0.2"/>
    <row r="146655" ht="12.75" customHeight="1" x14ac:dyDescent="0.2"/>
    <row r="146656" ht="12.75" customHeight="1" x14ac:dyDescent="0.2"/>
    <row r="146657" ht="12.75" customHeight="1" x14ac:dyDescent="0.2"/>
    <row r="146658" ht="12.75" customHeight="1" x14ac:dyDescent="0.2"/>
    <row r="146659" ht="12.75" customHeight="1" x14ac:dyDescent="0.2"/>
    <row r="146660" ht="12.75" customHeight="1" x14ac:dyDescent="0.2"/>
    <row r="146661" ht="12.75" customHeight="1" x14ac:dyDescent="0.2"/>
    <row r="146662" ht="12.75" customHeight="1" x14ac:dyDescent="0.2"/>
    <row r="146663" ht="12.75" customHeight="1" x14ac:dyDescent="0.2"/>
    <row r="146664" ht="12.75" customHeight="1" x14ac:dyDescent="0.2"/>
    <row r="146665" ht="12.75" customHeight="1" x14ac:dyDescent="0.2"/>
    <row r="146666" ht="12.75" customHeight="1" x14ac:dyDescent="0.2"/>
    <row r="146667" ht="12.75" customHeight="1" x14ac:dyDescent="0.2"/>
    <row r="146668" ht="12.75" customHeight="1" x14ac:dyDescent="0.2"/>
    <row r="146669" ht="12.75" customHeight="1" x14ac:dyDescent="0.2"/>
    <row r="146670" ht="12.75" customHeight="1" x14ac:dyDescent="0.2"/>
    <row r="146671" ht="12.75" customHeight="1" x14ac:dyDescent="0.2"/>
    <row r="146672" ht="12.75" customHeight="1" x14ac:dyDescent="0.2"/>
    <row r="146673" ht="12.75" customHeight="1" x14ac:dyDescent="0.2"/>
    <row r="146674" ht="12.75" customHeight="1" x14ac:dyDescent="0.2"/>
    <row r="146675" ht="12.75" customHeight="1" x14ac:dyDescent="0.2"/>
    <row r="146676" ht="12.75" customHeight="1" x14ac:dyDescent="0.2"/>
    <row r="146677" ht="12.75" customHeight="1" x14ac:dyDescent="0.2"/>
    <row r="146678" ht="12.75" customHeight="1" x14ac:dyDescent="0.2"/>
    <row r="146679" ht="12.75" customHeight="1" x14ac:dyDescent="0.2"/>
    <row r="146680" ht="12.75" customHeight="1" x14ac:dyDescent="0.2"/>
    <row r="146681" ht="12.75" customHeight="1" x14ac:dyDescent="0.2"/>
    <row r="146682" ht="12.75" customHeight="1" x14ac:dyDescent="0.2"/>
    <row r="146683" ht="12.75" customHeight="1" x14ac:dyDescent="0.2"/>
    <row r="146684" ht="12.75" customHeight="1" x14ac:dyDescent="0.2"/>
    <row r="146685" ht="12.75" customHeight="1" x14ac:dyDescent="0.2"/>
    <row r="146686" ht="12.75" customHeight="1" x14ac:dyDescent="0.2"/>
    <row r="146687" ht="12.75" customHeight="1" x14ac:dyDescent="0.2"/>
    <row r="146688" ht="12.75" customHeight="1" x14ac:dyDescent="0.2"/>
    <row r="146689" ht="12.75" customHeight="1" x14ac:dyDescent="0.2"/>
    <row r="146690" ht="12.75" customHeight="1" x14ac:dyDescent="0.2"/>
    <row r="146691" ht="12.75" customHeight="1" x14ac:dyDescent="0.2"/>
    <row r="146692" ht="12.75" customHeight="1" x14ac:dyDescent="0.2"/>
    <row r="146693" ht="12.75" customHeight="1" x14ac:dyDescent="0.2"/>
    <row r="146694" ht="12.75" customHeight="1" x14ac:dyDescent="0.2"/>
    <row r="146695" ht="12.75" customHeight="1" x14ac:dyDescent="0.2"/>
    <row r="146696" ht="12.75" customHeight="1" x14ac:dyDescent="0.2"/>
    <row r="146697" ht="12.75" customHeight="1" x14ac:dyDescent="0.2"/>
    <row r="146698" ht="12.75" customHeight="1" x14ac:dyDescent="0.2"/>
    <row r="146699" ht="12.75" customHeight="1" x14ac:dyDescent="0.2"/>
    <row r="146700" ht="12.75" customHeight="1" x14ac:dyDescent="0.2"/>
    <row r="146701" ht="12.75" customHeight="1" x14ac:dyDescent="0.2"/>
    <row r="146702" ht="12.75" customHeight="1" x14ac:dyDescent="0.2"/>
    <row r="146703" ht="12.75" customHeight="1" x14ac:dyDescent="0.2"/>
    <row r="146704" ht="12.75" customHeight="1" x14ac:dyDescent="0.2"/>
    <row r="146705" ht="12.75" customHeight="1" x14ac:dyDescent="0.2"/>
    <row r="146706" ht="12.75" customHeight="1" x14ac:dyDescent="0.2"/>
    <row r="146707" ht="12.75" customHeight="1" x14ac:dyDescent="0.2"/>
    <row r="146708" ht="12.75" customHeight="1" x14ac:dyDescent="0.2"/>
    <row r="146709" ht="12.75" customHeight="1" x14ac:dyDescent="0.2"/>
    <row r="146710" ht="12.75" customHeight="1" x14ac:dyDescent="0.2"/>
    <row r="146711" ht="12.75" customHeight="1" x14ac:dyDescent="0.2"/>
    <row r="146712" ht="12.75" customHeight="1" x14ac:dyDescent="0.2"/>
    <row r="146713" ht="12.75" customHeight="1" x14ac:dyDescent="0.2"/>
    <row r="146714" ht="12.75" customHeight="1" x14ac:dyDescent="0.2"/>
    <row r="146715" ht="12.75" customHeight="1" x14ac:dyDescent="0.2"/>
    <row r="146716" ht="12.75" customHeight="1" x14ac:dyDescent="0.2"/>
    <row r="146717" ht="12.75" customHeight="1" x14ac:dyDescent="0.2"/>
    <row r="146718" ht="12.75" customHeight="1" x14ac:dyDescent="0.2"/>
    <row r="146719" ht="12.75" customHeight="1" x14ac:dyDescent="0.2"/>
    <row r="146720" ht="12.75" customHeight="1" x14ac:dyDescent="0.2"/>
    <row r="146721" ht="12.75" customHeight="1" x14ac:dyDescent="0.2"/>
    <row r="146722" ht="12.75" customHeight="1" x14ac:dyDescent="0.2"/>
    <row r="146723" ht="12.75" customHeight="1" x14ac:dyDescent="0.2"/>
    <row r="146724" ht="12.75" customHeight="1" x14ac:dyDescent="0.2"/>
    <row r="146725" ht="12.75" customHeight="1" x14ac:dyDescent="0.2"/>
    <row r="146726" ht="12.75" customHeight="1" x14ac:dyDescent="0.2"/>
    <row r="146727" ht="12.75" customHeight="1" x14ac:dyDescent="0.2"/>
    <row r="146728" ht="12.75" customHeight="1" x14ac:dyDescent="0.2"/>
    <row r="146729" ht="12.75" customHeight="1" x14ac:dyDescent="0.2"/>
    <row r="146730" ht="12.75" customHeight="1" x14ac:dyDescent="0.2"/>
    <row r="146731" ht="12.75" customHeight="1" x14ac:dyDescent="0.2"/>
    <row r="146732" ht="12.75" customHeight="1" x14ac:dyDescent="0.2"/>
    <row r="146733" ht="12.75" customHeight="1" x14ac:dyDescent="0.2"/>
    <row r="146734" ht="12.75" customHeight="1" x14ac:dyDescent="0.2"/>
    <row r="146735" ht="12.75" customHeight="1" x14ac:dyDescent="0.2"/>
    <row r="146736" ht="12.75" customHeight="1" x14ac:dyDescent="0.2"/>
    <row r="146737" ht="12.75" customHeight="1" x14ac:dyDescent="0.2"/>
    <row r="146738" ht="12.75" customHeight="1" x14ac:dyDescent="0.2"/>
    <row r="146739" ht="12.75" customHeight="1" x14ac:dyDescent="0.2"/>
    <row r="146740" ht="12.75" customHeight="1" x14ac:dyDescent="0.2"/>
    <row r="146741" ht="12.75" customHeight="1" x14ac:dyDescent="0.2"/>
    <row r="146742" ht="12.75" customHeight="1" x14ac:dyDescent="0.2"/>
    <row r="146743" ht="12.75" customHeight="1" x14ac:dyDescent="0.2"/>
    <row r="146744" ht="12.75" customHeight="1" x14ac:dyDescent="0.2"/>
    <row r="146745" ht="12.75" customHeight="1" x14ac:dyDescent="0.2"/>
    <row r="146746" ht="12.75" customHeight="1" x14ac:dyDescent="0.2"/>
    <row r="146747" ht="12.75" customHeight="1" x14ac:dyDescent="0.2"/>
    <row r="146748" ht="12.75" customHeight="1" x14ac:dyDescent="0.2"/>
    <row r="146749" ht="12.75" customHeight="1" x14ac:dyDescent="0.2"/>
    <row r="146750" ht="12.75" customHeight="1" x14ac:dyDescent="0.2"/>
    <row r="146751" ht="12.75" customHeight="1" x14ac:dyDescent="0.2"/>
    <row r="146752" ht="12.75" customHeight="1" x14ac:dyDescent="0.2"/>
    <row r="146753" ht="12.75" customHeight="1" x14ac:dyDescent="0.2"/>
    <row r="146754" ht="12.75" customHeight="1" x14ac:dyDescent="0.2"/>
    <row r="146755" ht="12.75" customHeight="1" x14ac:dyDescent="0.2"/>
    <row r="146756" ht="12.75" customHeight="1" x14ac:dyDescent="0.2"/>
    <row r="146757" ht="12.75" customHeight="1" x14ac:dyDescent="0.2"/>
    <row r="146758" ht="12.75" customHeight="1" x14ac:dyDescent="0.2"/>
    <row r="146759" ht="12.75" customHeight="1" x14ac:dyDescent="0.2"/>
    <row r="146760" ht="12.75" customHeight="1" x14ac:dyDescent="0.2"/>
    <row r="146761" ht="12.75" customHeight="1" x14ac:dyDescent="0.2"/>
    <row r="146762" ht="12.75" customHeight="1" x14ac:dyDescent="0.2"/>
    <row r="146763" ht="12.75" customHeight="1" x14ac:dyDescent="0.2"/>
    <row r="146764" ht="12.75" customHeight="1" x14ac:dyDescent="0.2"/>
    <row r="146765" ht="12.75" customHeight="1" x14ac:dyDescent="0.2"/>
    <row r="146766" ht="12.75" customHeight="1" x14ac:dyDescent="0.2"/>
    <row r="146767" ht="12.75" customHeight="1" x14ac:dyDescent="0.2"/>
    <row r="146768" ht="12.75" customHeight="1" x14ac:dyDescent="0.2"/>
    <row r="146769" ht="12.75" customHeight="1" x14ac:dyDescent="0.2"/>
    <row r="146770" ht="12.75" customHeight="1" x14ac:dyDescent="0.2"/>
    <row r="146771" ht="12.75" customHeight="1" x14ac:dyDescent="0.2"/>
    <row r="146772" ht="12.75" customHeight="1" x14ac:dyDescent="0.2"/>
    <row r="146773" ht="12.75" customHeight="1" x14ac:dyDescent="0.2"/>
    <row r="146774" ht="12.75" customHeight="1" x14ac:dyDescent="0.2"/>
    <row r="146775" ht="12.75" customHeight="1" x14ac:dyDescent="0.2"/>
    <row r="146776" ht="12.75" customHeight="1" x14ac:dyDescent="0.2"/>
    <row r="146777" ht="12.75" customHeight="1" x14ac:dyDescent="0.2"/>
    <row r="146778" ht="12.75" customHeight="1" x14ac:dyDescent="0.2"/>
    <row r="146779" ht="12.75" customHeight="1" x14ac:dyDescent="0.2"/>
    <row r="146780" ht="12.75" customHeight="1" x14ac:dyDescent="0.2"/>
    <row r="146781" ht="12.75" customHeight="1" x14ac:dyDescent="0.2"/>
    <row r="146782" ht="12.75" customHeight="1" x14ac:dyDescent="0.2"/>
    <row r="146783" ht="12.75" customHeight="1" x14ac:dyDescent="0.2"/>
    <row r="146784" ht="12.75" customHeight="1" x14ac:dyDescent="0.2"/>
    <row r="146785" ht="12.75" customHeight="1" x14ac:dyDescent="0.2"/>
    <row r="146786" ht="12.75" customHeight="1" x14ac:dyDescent="0.2"/>
    <row r="146787" ht="12.75" customHeight="1" x14ac:dyDescent="0.2"/>
    <row r="146788" ht="12.75" customHeight="1" x14ac:dyDescent="0.2"/>
    <row r="146789" ht="12.75" customHeight="1" x14ac:dyDescent="0.2"/>
    <row r="146790" ht="12.75" customHeight="1" x14ac:dyDescent="0.2"/>
    <row r="146791" ht="12.75" customHeight="1" x14ac:dyDescent="0.2"/>
    <row r="146792" ht="12.75" customHeight="1" x14ac:dyDescent="0.2"/>
    <row r="146793" ht="12.75" customHeight="1" x14ac:dyDescent="0.2"/>
    <row r="146794" ht="12.75" customHeight="1" x14ac:dyDescent="0.2"/>
    <row r="146795" ht="12.75" customHeight="1" x14ac:dyDescent="0.2"/>
    <row r="146796" ht="12.75" customHeight="1" x14ac:dyDescent="0.2"/>
    <row r="146797" ht="12.75" customHeight="1" x14ac:dyDescent="0.2"/>
    <row r="146798" ht="12.75" customHeight="1" x14ac:dyDescent="0.2"/>
    <row r="146799" ht="12.75" customHeight="1" x14ac:dyDescent="0.2"/>
    <row r="146800" ht="12.75" customHeight="1" x14ac:dyDescent="0.2"/>
    <row r="146801" ht="12.75" customHeight="1" x14ac:dyDescent="0.2"/>
    <row r="146802" ht="12.75" customHeight="1" x14ac:dyDescent="0.2"/>
    <row r="146803" ht="12.75" customHeight="1" x14ac:dyDescent="0.2"/>
    <row r="146804" ht="12.75" customHeight="1" x14ac:dyDescent="0.2"/>
    <row r="146805" ht="12.75" customHeight="1" x14ac:dyDescent="0.2"/>
    <row r="146806" ht="12.75" customHeight="1" x14ac:dyDescent="0.2"/>
    <row r="146807" ht="12.75" customHeight="1" x14ac:dyDescent="0.2"/>
    <row r="146808" ht="12.75" customHeight="1" x14ac:dyDescent="0.2"/>
    <row r="146809" ht="12.75" customHeight="1" x14ac:dyDescent="0.2"/>
    <row r="146810" ht="12.75" customHeight="1" x14ac:dyDescent="0.2"/>
    <row r="146811" ht="12.75" customHeight="1" x14ac:dyDescent="0.2"/>
    <row r="146812" ht="12.75" customHeight="1" x14ac:dyDescent="0.2"/>
    <row r="146813" ht="12.75" customHeight="1" x14ac:dyDescent="0.2"/>
    <row r="146814" ht="12.75" customHeight="1" x14ac:dyDescent="0.2"/>
    <row r="146815" ht="12.75" customHeight="1" x14ac:dyDescent="0.2"/>
    <row r="146816" ht="12.75" customHeight="1" x14ac:dyDescent="0.2"/>
    <row r="146817" ht="12.75" customHeight="1" x14ac:dyDescent="0.2"/>
    <row r="146818" ht="12.75" customHeight="1" x14ac:dyDescent="0.2"/>
    <row r="146819" ht="12.75" customHeight="1" x14ac:dyDescent="0.2"/>
    <row r="146820" ht="12.75" customHeight="1" x14ac:dyDescent="0.2"/>
    <row r="146821" ht="12.75" customHeight="1" x14ac:dyDescent="0.2"/>
    <row r="146822" ht="12.75" customHeight="1" x14ac:dyDescent="0.2"/>
    <row r="146823" ht="12.75" customHeight="1" x14ac:dyDescent="0.2"/>
    <row r="146824" ht="12.75" customHeight="1" x14ac:dyDescent="0.2"/>
    <row r="146825" ht="12.75" customHeight="1" x14ac:dyDescent="0.2"/>
    <row r="146826" ht="12.75" customHeight="1" x14ac:dyDescent="0.2"/>
    <row r="146827" ht="12.75" customHeight="1" x14ac:dyDescent="0.2"/>
    <row r="146828" ht="12.75" customHeight="1" x14ac:dyDescent="0.2"/>
    <row r="146829" ht="12.75" customHeight="1" x14ac:dyDescent="0.2"/>
    <row r="146830" ht="12.75" customHeight="1" x14ac:dyDescent="0.2"/>
    <row r="146831" ht="12.75" customHeight="1" x14ac:dyDescent="0.2"/>
    <row r="146832" ht="12.75" customHeight="1" x14ac:dyDescent="0.2"/>
    <row r="146833" ht="12.75" customHeight="1" x14ac:dyDescent="0.2"/>
    <row r="146834" ht="12.75" customHeight="1" x14ac:dyDescent="0.2"/>
    <row r="146835" ht="12.75" customHeight="1" x14ac:dyDescent="0.2"/>
    <row r="146836" ht="12.75" customHeight="1" x14ac:dyDescent="0.2"/>
    <row r="146837" ht="12.75" customHeight="1" x14ac:dyDescent="0.2"/>
    <row r="146838" ht="12.75" customHeight="1" x14ac:dyDescent="0.2"/>
    <row r="146839" ht="12.75" customHeight="1" x14ac:dyDescent="0.2"/>
    <row r="146840" ht="12.75" customHeight="1" x14ac:dyDescent="0.2"/>
    <row r="146841" ht="12.75" customHeight="1" x14ac:dyDescent="0.2"/>
    <row r="146842" ht="12.75" customHeight="1" x14ac:dyDescent="0.2"/>
    <row r="146843" ht="12.75" customHeight="1" x14ac:dyDescent="0.2"/>
    <row r="146844" ht="12.75" customHeight="1" x14ac:dyDescent="0.2"/>
    <row r="146845" ht="12.75" customHeight="1" x14ac:dyDescent="0.2"/>
    <row r="146846" ht="12.75" customHeight="1" x14ac:dyDescent="0.2"/>
    <row r="146847" ht="12.75" customHeight="1" x14ac:dyDescent="0.2"/>
    <row r="146848" ht="12.75" customHeight="1" x14ac:dyDescent="0.2"/>
    <row r="146849" ht="12.75" customHeight="1" x14ac:dyDescent="0.2"/>
    <row r="146850" ht="12.75" customHeight="1" x14ac:dyDescent="0.2"/>
    <row r="146851" ht="12.75" customHeight="1" x14ac:dyDescent="0.2"/>
    <row r="146852" ht="12.75" customHeight="1" x14ac:dyDescent="0.2"/>
    <row r="146853" ht="12.75" customHeight="1" x14ac:dyDescent="0.2"/>
    <row r="146854" ht="12.75" customHeight="1" x14ac:dyDescent="0.2"/>
    <row r="146855" ht="12.75" customHeight="1" x14ac:dyDescent="0.2"/>
    <row r="146856" ht="12.75" customHeight="1" x14ac:dyDescent="0.2"/>
    <row r="146857" ht="12.75" customHeight="1" x14ac:dyDescent="0.2"/>
    <row r="146858" ht="12.75" customHeight="1" x14ac:dyDescent="0.2"/>
    <row r="146859" ht="12.75" customHeight="1" x14ac:dyDescent="0.2"/>
    <row r="146860" ht="12.75" customHeight="1" x14ac:dyDescent="0.2"/>
    <row r="146861" ht="12.75" customHeight="1" x14ac:dyDescent="0.2"/>
    <row r="146862" ht="12.75" customHeight="1" x14ac:dyDescent="0.2"/>
    <row r="146863" ht="12.75" customHeight="1" x14ac:dyDescent="0.2"/>
    <row r="146864" ht="12.75" customHeight="1" x14ac:dyDescent="0.2"/>
    <row r="146865" ht="12.75" customHeight="1" x14ac:dyDescent="0.2"/>
    <row r="146866" ht="12.75" customHeight="1" x14ac:dyDescent="0.2"/>
    <row r="146867" ht="12.75" customHeight="1" x14ac:dyDescent="0.2"/>
    <row r="146868" ht="12.75" customHeight="1" x14ac:dyDescent="0.2"/>
    <row r="146869" ht="12.75" customHeight="1" x14ac:dyDescent="0.2"/>
    <row r="146870" ht="12.75" customHeight="1" x14ac:dyDescent="0.2"/>
    <row r="146871" ht="12.75" customHeight="1" x14ac:dyDescent="0.2"/>
    <row r="146872" ht="12.75" customHeight="1" x14ac:dyDescent="0.2"/>
    <row r="146873" ht="12.75" customHeight="1" x14ac:dyDescent="0.2"/>
    <row r="146874" ht="12.75" customHeight="1" x14ac:dyDescent="0.2"/>
    <row r="146875" ht="12.75" customHeight="1" x14ac:dyDescent="0.2"/>
    <row r="146876" ht="12.75" customHeight="1" x14ac:dyDescent="0.2"/>
    <row r="146877" ht="12.75" customHeight="1" x14ac:dyDescent="0.2"/>
    <row r="146878" ht="12.75" customHeight="1" x14ac:dyDescent="0.2"/>
    <row r="146879" ht="12.75" customHeight="1" x14ac:dyDescent="0.2"/>
    <row r="146880" ht="12.75" customHeight="1" x14ac:dyDescent="0.2"/>
    <row r="146881" ht="12.75" customHeight="1" x14ac:dyDescent="0.2"/>
    <row r="146882" ht="12.75" customHeight="1" x14ac:dyDescent="0.2"/>
    <row r="146883" ht="12.75" customHeight="1" x14ac:dyDescent="0.2"/>
    <row r="146884" ht="12.75" customHeight="1" x14ac:dyDescent="0.2"/>
    <row r="146885" ht="12.75" customHeight="1" x14ac:dyDescent="0.2"/>
    <row r="146886" ht="12.75" customHeight="1" x14ac:dyDescent="0.2"/>
    <row r="146887" ht="12.75" customHeight="1" x14ac:dyDescent="0.2"/>
    <row r="146888" ht="12.75" customHeight="1" x14ac:dyDescent="0.2"/>
    <row r="146889" ht="12.75" customHeight="1" x14ac:dyDescent="0.2"/>
    <row r="146890" ht="12.75" customHeight="1" x14ac:dyDescent="0.2"/>
    <row r="146891" ht="12.75" customHeight="1" x14ac:dyDescent="0.2"/>
    <row r="146892" ht="12.75" customHeight="1" x14ac:dyDescent="0.2"/>
    <row r="146893" ht="12.75" customHeight="1" x14ac:dyDescent="0.2"/>
    <row r="146894" ht="12.75" customHeight="1" x14ac:dyDescent="0.2"/>
    <row r="146895" ht="12.75" customHeight="1" x14ac:dyDescent="0.2"/>
    <row r="146896" ht="12.75" customHeight="1" x14ac:dyDescent="0.2"/>
    <row r="146897" ht="12.75" customHeight="1" x14ac:dyDescent="0.2"/>
    <row r="146898" ht="12.75" customHeight="1" x14ac:dyDescent="0.2"/>
    <row r="146899" ht="12.75" customHeight="1" x14ac:dyDescent="0.2"/>
    <row r="146900" ht="12.75" customHeight="1" x14ac:dyDescent="0.2"/>
    <row r="146901" ht="12.75" customHeight="1" x14ac:dyDescent="0.2"/>
    <row r="146902" ht="12.75" customHeight="1" x14ac:dyDescent="0.2"/>
    <row r="146903" ht="12.75" customHeight="1" x14ac:dyDescent="0.2"/>
    <row r="146904" ht="12.75" customHeight="1" x14ac:dyDescent="0.2"/>
    <row r="146905" ht="12.75" customHeight="1" x14ac:dyDescent="0.2"/>
    <row r="146906" ht="12.75" customHeight="1" x14ac:dyDescent="0.2"/>
    <row r="146907" ht="12.75" customHeight="1" x14ac:dyDescent="0.2"/>
    <row r="146908" ht="12.75" customHeight="1" x14ac:dyDescent="0.2"/>
    <row r="146909" ht="12.75" customHeight="1" x14ac:dyDescent="0.2"/>
    <row r="146910" ht="12.75" customHeight="1" x14ac:dyDescent="0.2"/>
    <row r="146911" ht="12.75" customHeight="1" x14ac:dyDescent="0.2"/>
    <row r="146912" ht="12.75" customHeight="1" x14ac:dyDescent="0.2"/>
    <row r="146913" ht="12.75" customHeight="1" x14ac:dyDescent="0.2"/>
    <row r="146914" ht="12.75" customHeight="1" x14ac:dyDescent="0.2"/>
    <row r="146915" ht="12.75" customHeight="1" x14ac:dyDescent="0.2"/>
    <row r="146916" ht="12.75" customHeight="1" x14ac:dyDescent="0.2"/>
    <row r="146917" ht="12.75" customHeight="1" x14ac:dyDescent="0.2"/>
    <row r="146918" ht="12.75" customHeight="1" x14ac:dyDescent="0.2"/>
    <row r="146919" ht="12.75" customHeight="1" x14ac:dyDescent="0.2"/>
    <row r="146920" ht="12.75" customHeight="1" x14ac:dyDescent="0.2"/>
    <row r="146921" ht="12.75" customHeight="1" x14ac:dyDescent="0.2"/>
    <row r="146922" ht="12.75" customHeight="1" x14ac:dyDescent="0.2"/>
    <row r="146923" ht="12.75" customHeight="1" x14ac:dyDescent="0.2"/>
    <row r="146924" ht="12.75" customHeight="1" x14ac:dyDescent="0.2"/>
    <row r="146925" ht="12.75" customHeight="1" x14ac:dyDescent="0.2"/>
    <row r="146926" ht="12.75" customHeight="1" x14ac:dyDescent="0.2"/>
    <row r="146927" ht="12.75" customHeight="1" x14ac:dyDescent="0.2"/>
    <row r="146928" ht="12.75" customHeight="1" x14ac:dyDescent="0.2"/>
    <row r="146929" ht="12.75" customHeight="1" x14ac:dyDescent="0.2"/>
    <row r="146930" ht="12.75" customHeight="1" x14ac:dyDescent="0.2"/>
    <row r="146931" ht="12.75" customHeight="1" x14ac:dyDescent="0.2"/>
    <row r="146932" ht="12.75" customHeight="1" x14ac:dyDescent="0.2"/>
    <row r="146933" ht="12.75" customHeight="1" x14ac:dyDescent="0.2"/>
    <row r="146934" ht="12.75" customHeight="1" x14ac:dyDescent="0.2"/>
    <row r="146935" ht="12.75" customHeight="1" x14ac:dyDescent="0.2"/>
    <row r="146936" ht="12.75" customHeight="1" x14ac:dyDescent="0.2"/>
    <row r="146937" ht="12.75" customHeight="1" x14ac:dyDescent="0.2"/>
    <row r="146938" ht="12.75" customHeight="1" x14ac:dyDescent="0.2"/>
    <row r="146939" ht="12.75" customHeight="1" x14ac:dyDescent="0.2"/>
    <row r="146940" ht="12.75" customHeight="1" x14ac:dyDescent="0.2"/>
    <row r="146941" ht="12.75" customHeight="1" x14ac:dyDescent="0.2"/>
    <row r="146942" ht="12.75" customHeight="1" x14ac:dyDescent="0.2"/>
    <row r="146943" ht="12.75" customHeight="1" x14ac:dyDescent="0.2"/>
    <row r="146944" ht="12.75" customHeight="1" x14ac:dyDescent="0.2"/>
    <row r="146945" ht="12.75" customHeight="1" x14ac:dyDescent="0.2"/>
    <row r="146946" ht="12.75" customHeight="1" x14ac:dyDescent="0.2"/>
    <row r="146947" ht="12.75" customHeight="1" x14ac:dyDescent="0.2"/>
    <row r="146948" ht="12.75" customHeight="1" x14ac:dyDescent="0.2"/>
    <row r="146949" ht="12.75" customHeight="1" x14ac:dyDescent="0.2"/>
    <row r="146950" ht="12.75" customHeight="1" x14ac:dyDescent="0.2"/>
    <row r="146951" ht="12.75" customHeight="1" x14ac:dyDescent="0.2"/>
    <row r="146952" ht="12.75" customHeight="1" x14ac:dyDescent="0.2"/>
    <row r="146953" ht="12.75" customHeight="1" x14ac:dyDescent="0.2"/>
    <row r="146954" ht="12.75" customHeight="1" x14ac:dyDescent="0.2"/>
    <row r="146955" ht="12.75" customHeight="1" x14ac:dyDescent="0.2"/>
    <row r="146956" ht="12.75" customHeight="1" x14ac:dyDescent="0.2"/>
    <row r="146957" ht="12.75" customHeight="1" x14ac:dyDescent="0.2"/>
    <row r="146958" ht="12.75" customHeight="1" x14ac:dyDescent="0.2"/>
    <row r="146959" ht="12.75" customHeight="1" x14ac:dyDescent="0.2"/>
    <row r="146960" ht="12.75" customHeight="1" x14ac:dyDescent="0.2"/>
    <row r="146961" ht="12.75" customHeight="1" x14ac:dyDescent="0.2"/>
    <row r="146962" ht="12.75" customHeight="1" x14ac:dyDescent="0.2"/>
    <row r="146963" ht="12.75" customHeight="1" x14ac:dyDescent="0.2"/>
    <row r="146964" ht="12.75" customHeight="1" x14ac:dyDescent="0.2"/>
    <row r="146965" ht="12.75" customHeight="1" x14ac:dyDescent="0.2"/>
    <row r="146966" ht="12.75" customHeight="1" x14ac:dyDescent="0.2"/>
    <row r="146967" ht="12.75" customHeight="1" x14ac:dyDescent="0.2"/>
    <row r="146968" ht="12.75" customHeight="1" x14ac:dyDescent="0.2"/>
    <row r="146969" ht="12.75" customHeight="1" x14ac:dyDescent="0.2"/>
    <row r="146970" ht="12.75" customHeight="1" x14ac:dyDescent="0.2"/>
    <row r="146971" ht="12.75" customHeight="1" x14ac:dyDescent="0.2"/>
    <row r="146972" ht="12.75" customHeight="1" x14ac:dyDescent="0.2"/>
    <row r="146973" ht="12.75" customHeight="1" x14ac:dyDescent="0.2"/>
    <row r="146974" ht="12.75" customHeight="1" x14ac:dyDescent="0.2"/>
    <row r="146975" ht="12.75" customHeight="1" x14ac:dyDescent="0.2"/>
    <row r="146976" ht="12.75" customHeight="1" x14ac:dyDescent="0.2"/>
    <row r="146977" ht="12.75" customHeight="1" x14ac:dyDescent="0.2"/>
    <row r="146978" ht="12.75" customHeight="1" x14ac:dyDescent="0.2"/>
    <row r="146979" ht="12.75" customHeight="1" x14ac:dyDescent="0.2"/>
    <row r="146980" ht="12.75" customHeight="1" x14ac:dyDescent="0.2"/>
    <row r="146981" ht="12.75" customHeight="1" x14ac:dyDescent="0.2"/>
    <row r="146982" ht="12.75" customHeight="1" x14ac:dyDescent="0.2"/>
    <row r="146983" ht="12.75" customHeight="1" x14ac:dyDescent="0.2"/>
    <row r="146984" ht="12.75" customHeight="1" x14ac:dyDescent="0.2"/>
    <row r="146985" ht="12.75" customHeight="1" x14ac:dyDescent="0.2"/>
    <row r="146986" ht="12.75" customHeight="1" x14ac:dyDescent="0.2"/>
    <row r="146987" ht="12.75" customHeight="1" x14ac:dyDescent="0.2"/>
    <row r="146988" ht="12.75" customHeight="1" x14ac:dyDescent="0.2"/>
    <row r="146989" ht="12.75" customHeight="1" x14ac:dyDescent="0.2"/>
    <row r="146990" ht="12.75" customHeight="1" x14ac:dyDescent="0.2"/>
    <row r="146991" ht="12.75" customHeight="1" x14ac:dyDescent="0.2"/>
    <row r="146992" ht="12.75" customHeight="1" x14ac:dyDescent="0.2"/>
    <row r="146993" ht="12.75" customHeight="1" x14ac:dyDescent="0.2"/>
    <row r="146994" ht="12.75" customHeight="1" x14ac:dyDescent="0.2"/>
    <row r="146995" ht="12.75" customHeight="1" x14ac:dyDescent="0.2"/>
    <row r="146996" ht="12.75" customHeight="1" x14ac:dyDescent="0.2"/>
    <row r="146997" ht="12.75" customHeight="1" x14ac:dyDescent="0.2"/>
    <row r="146998" ht="12.75" customHeight="1" x14ac:dyDescent="0.2"/>
    <row r="146999" ht="12.75" customHeight="1" x14ac:dyDescent="0.2"/>
    <row r="147000" ht="12.75" customHeight="1" x14ac:dyDescent="0.2"/>
    <row r="147001" ht="12.75" customHeight="1" x14ac:dyDescent="0.2"/>
    <row r="147002" ht="12.75" customHeight="1" x14ac:dyDescent="0.2"/>
    <row r="147003" ht="12.75" customHeight="1" x14ac:dyDescent="0.2"/>
    <row r="147004" ht="12.75" customHeight="1" x14ac:dyDescent="0.2"/>
    <row r="147005" ht="12.75" customHeight="1" x14ac:dyDescent="0.2"/>
    <row r="147006" ht="12.75" customHeight="1" x14ac:dyDescent="0.2"/>
    <row r="147007" ht="12.75" customHeight="1" x14ac:dyDescent="0.2"/>
    <row r="147008" ht="12.75" customHeight="1" x14ac:dyDescent="0.2"/>
    <row r="147009" ht="12.75" customHeight="1" x14ac:dyDescent="0.2"/>
    <row r="147010" ht="12.75" customHeight="1" x14ac:dyDescent="0.2"/>
    <row r="147011" ht="12.75" customHeight="1" x14ac:dyDescent="0.2"/>
    <row r="147012" ht="12.75" customHeight="1" x14ac:dyDescent="0.2"/>
    <row r="147013" ht="12.75" customHeight="1" x14ac:dyDescent="0.2"/>
    <row r="147014" ht="12.75" customHeight="1" x14ac:dyDescent="0.2"/>
    <row r="147015" ht="12.75" customHeight="1" x14ac:dyDescent="0.2"/>
    <row r="147016" ht="12.75" customHeight="1" x14ac:dyDescent="0.2"/>
    <row r="147017" ht="12.75" customHeight="1" x14ac:dyDescent="0.2"/>
    <row r="147018" ht="12.75" customHeight="1" x14ac:dyDescent="0.2"/>
    <row r="147019" ht="12.75" customHeight="1" x14ac:dyDescent="0.2"/>
    <row r="147020" ht="12.75" customHeight="1" x14ac:dyDescent="0.2"/>
    <row r="147021" ht="12.75" customHeight="1" x14ac:dyDescent="0.2"/>
    <row r="147022" ht="12.75" customHeight="1" x14ac:dyDescent="0.2"/>
    <row r="147023" ht="12.75" customHeight="1" x14ac:dyDescent="0.2"/>
    <row r="147024" ht="12.75" customHeight="1" x14ac:dyDescent="0.2"/>
    <row r="147025" ht="12.75" customHeight="1" x14ac:dyDescent="0.2"/>
    <row r="147026" ht="12.75" customHeight="1" x14ac:dyDescent="0.2"/>
    <row r="147027" ht="12.75" customHeight="1" x14ac:dyDescent="0.2"/>
    <row r="147028" ht="12.75" customHeight="1" x14ac:dyDescent="0.2"/>
    <row r="147029" ht="12.75" customHeight="1" x14ac:dyDescent="0.2"/>
    <row r="147030" ht="12.75" customHeight="1" x14ac:dyDescent="0.2"/>
    <row r="147031" ht="12.75" customHeight="1" x14ac:dyDescent="0.2"/>
    <row r="147032" ht="12.75" customHeight="1" x14ac:dyDescent="0.2"/>
    <row r="147033" ht="12.75" customHeight="1" x14ac:dyDescent="0.2"/>
    <row r="147034" ht="12.75" customHeight="1" x14ac:dyDescent="0.2"/>
    <row r="147035" ht="12.75" customHeight="1" x14ac:dyDescent="0.2"/>
    <row r="147036" ht="12.75" customHeight="1" x14ac:dyDescent="0.2"/>
    <row r="147037" ht="12.75" customHeight="1" x14ac:dyDescent="0.2"/>
    <row r="147038" ht="12.75" customHeight="1" x14ac:dyDescent="0.2"/>
    <row r="147039" ht="12.75" customHeight="1" x14ac:dyDescent="0.2"/>
    <row r="147040" ht="12.75" customHeight="1" x14ac:dyDescent="0.2"/>
    <row r="147041" ht="12.75" customHeight="1" x14ac:dyDescent="0.2"/>
    <row r="147042" ht="12.75" customHeight="1" x14ac:dyDescent="0.2"/>
    <row r="147043" ht="12.75" customHeight="1" x14ac:dyDescent="0.2"/>
    <row r="147044" ht="12.75" customHeight="1" x14ac:dyDescent="0.2"/>
    <row r="147045" ht="12.75" customHeight="1" x14ac:dyDescent="0.2"/>
    <row r="147046" ht="12.75" customHeight="1" x14ac:dyDescent="0.2"/>
    <row r="147047" ht="12.75" customHeight="1" x14ac:dyDescent="0.2"/>
    <row r="147048" ht="12.75" customHeight="1" x14ac:dyDescent="0.2"/>
    <row r="147049" ht="12.75" customHeight="1" x14ac:dyDescent="0.2"/>
    <row r="147050" ht="12.75" customHeight="1" x14ac:dyDescent="0.2"/>
    <row r="147051" ht="12.75" customHeight="1" x14ac:dyDescent="0.2"/>
    <row r="147052" ht="12.75" customHeight="1" x14ac:dyDescent="0.2"/>
    <row r="147053" ht="12.75" customHeight="1" x14ac:dyDescent="0.2"/>
    <row r="147054" ht="12.75" customHeight="1" x14ac:dyDescent="0.2"/>
    <row r="147055" ht="12.75" customHeight="1" x14ac:dyDescent="0.2"/>
    <row r="147056" ht="12.75" customHeight="1" x14ac:dyDescent="0.2"/>
    <row r="147057" ht="12.75" customHeight="1" x14ac:dyDescent="0.2"/>
    <row r="147058" ht="12.75" customHeight="1" x14ac:dyDescent="0.2"/>
    <row r="147059" ht="12.75" customHeight="1" x14ac:dyDescent="0.2"/>
    <row r="147060" ht="12.75" customHeight="1" x14ac:dyDescent="0.2"/>
    <row r="147061" ht="12.75" customHeight="1" x14ac:dyDescent="0.2"/>
    <row r="147062" ht="12.75" customHeight="1" x14ac:dyDescent="0.2"/>
    <row r="147063" ht="12.75" customHeight="1" x14ac:dyDescent="0.2"/>
    <row r="147064" ht="12.75" customHeight="1" x14ac:dyDescent="0.2"/>
    <row r="147065" ht="12.75" customHeight="1" x14ac:dyDescent="0.2"/>
    <row r="147066" ht="12.75" customHeight="1" x14ac:dyDescent="0.2"/>
    <row r="147067" ht="12.75" customHeight="1" x14ac:dyDescent="0.2"/>
    <row r="147068" ht="12.75" customHeight="1" x14ac:dyDescent="0.2"/>
    <row r="147069" ht="12.75" customHeight="1" x14ac:dyDescent="0.2"/>
    <row r="147070" ht="12.75" customHeight="1" x14ac:dyDescent="0.2"/>
    <row r="147071" ht="12.75" customHeight="1" x14ac:dyDescent="0.2"/>
    <row r="147072" ht="12.75" customHeight="1" x14ac:dyDescent="0.2"/>
    <row r="147073" ht="12.75" customHeight="1" x14ac:dyDescent="0.2"/>
    <row r="147074" ht="12.75" customHeight="1" x14ac:dyDescent="0.2"/>
    <row r="147075" ht="12.75" customHeight="1" x14ac:dyDescent="0.2"/>
    <row r="147076" ht="12.75" customHeight="1" x14ac:dyDescent="0.2"/>
    <row r="147077" ht="12.75" customHeight="1" x14ac:dyDescent="0.2"/>
    <row r="147078" ht="12.75" customHeight="1" x14ac:dyDescent="0.2"/>
    <row r="147079" ht="12.75" customHeight="1" x14ac:dyDescent="0.2"/>
    <row r="147080" ht="12.75" customHeight="1" x14ac:dyDescent="0.2"/>
    <row r="147081" ht="12.75" customHeight="1" x14ac:dyDescent="0.2"/>
    <row r="147082" ht="12.75" customHeight="1" x14ac:dyDescent="0.2"/>
    <row r="147083" ht="12.75" customHeight="1" x14ac:dyDescent="0.2"/>
    <row r="147084" ht="12.75" customHeight="1" x14ac:dyDescent="0.2"/>
    <row r="147085" ht="12.75" customHeight="1" x14ac:dyDescent="0.2"/>
    <row r="147086" ht="12.75" customHeight="1" x14ac:dyDescent="0.2"/>
    <row r="147087" ht="12.75" customHeight="1" x14ac:dyDescent="0.2"/>
    <row r="147088" ht="12.75" customHeight="1" x14ac:dyDescent="0.2"/>
    <row r="147089" ht="12.75" customHeight="1" x14ac:dyDescent="0.2"/>
    <row r="147090" ht="12.75" customHeight="1" x14ac:dyDescent="0.2"/>
    <row r="147091" ht="12.75" customHeight="1" x14ac:dyDescent="0.2"/>
    <row r="147092" ht="12.75" customHeight="1" x14ac:dyDescent="0.2"/>
    <row r="147093" ht="12.75" customHeight="1" x14ac:dyDescent="0.2"/>
    <row r="147094" ht="12.75" customHeight="1" x14ac:dyDescent="0.2"/>
    <row r="147095" ht="12.75" customHeight="1" x14ac:dyDescent="0.2"/>
    <row r="147096" ht="12.75" customHeight="1" x14ac:dyDescent="0.2"/>
    <row r="147097" ht="12.75" customHeight="1" x14ac:dyDescent="0.2"/>
    <row r="147098" ht="12.75" customHeight="1" x14ac:dyDescent="0.2"/>
    <row r="147099" ht="12.75" customHeight="1" x14ac:dyDescent="0.2"/>
    <row r="147100" ht="12.75" customHeight="1" x14ac:dyDescent="0.2"/>
    <row r="147101" ht="12.75" customHeight="1" x14ac:dyDescent="0.2"/>
    <row r="147102" ht="12.75" customHeight="1" x14ac:dyDescent="0.2"/>
    <row r="147103" ht="12.75" customHeight="1" x14ac:dyDescent="0.2"/>
    <row r="147104" ht="12.75" customHeight="1" x14ac:dyDescent="0.2"/>
    <row r="147105" ht="12.75" customHeight="1" x14ac:dyDescent="0.2"/>
    <row r="147106" ht="12.75" customHeight="1" x14ac:dyDescent="0.2"/>
    <row r="147107" ht="12.75" customHeight="1" x14ac:dyDescent="0.2"/>
    <row r="147108" ht="12.75" customHeight="1" x14ac:dyDescent="0.2"/>
    <row r="147109" ht="12.75" customHeight="1" x14ac:dyDescent="0.2"/>
    <row r="147110" ht="12.75" customHeight="1" x14ac:dyDescent="0.2"/>
    <row r="147111" ht="12.75" customHeight="1" x14ac:dyDescent="0.2"/>
    <row r="147112" ht="12.75" customHeight="1" x14ac:dyDescent="0.2"/>
    <row r="147113" ht="12.75" customHeight="1" x14ac:dyDescent="0.2"/>
    <row r="147114" ht="12.75" customHeight="1" x14ac:dyDescent="0.2"/>
    <row r="147115" ht="12.75" customHeight="1" x14ac:dyDescent="0.2"/>
    <row r="147116" ht="12.75" customHeight="1" x14ac:dyDescent="0.2"/>
    <row r="147117" ht="12.75" customHeight="1" x14ac:dyDescent="0.2"/>
    <row r="147118" ht="12.75" customHeight="1" x14ac:dyDescent="0.2"/>
    <row r="147119" ht="12.75" customHeight="1" x14ac:dyDescent="0.2"/>
    <row r="147120" ht="12.75" customHeight="1" x14ac:dyDescent="0.2"/>
    <row r="147121" ht="12.75" customHeight="1" x14ac:dyDescent="0.2"/>
    <row r="147122" ht="12.75" customHeight="1" x14ac:dyDescent="0.2"/>
    <row r="147123" ht="12.75" customHeight="1" x14ac:dyDescent="0.2"/>
    <row r="147124" ht="12.75" customHeight="1" x14ac:dyDescent="0.2"/>
    <row r="147125" ht="12.75" customHeight="1" x14ac:dyDescent="0.2"/>
    <row r="147126" ht="12.75" customHeight="1" x14ac:dyDescent="0.2"/>
    <row r="147127" ht="12.75" customHeight="1" x14ac:dyDescent="0.2"/>
    <row r="147128" ht="12.75" customHeight="1" x14ac:dyDescent="0.2"/>
    <row r="147129" ht="12.75" customHeight="1" x14ac:dyDescent="0.2"/>
    <row r="147130" ht="12.75" customHeight="1" x14ac:dyDescent="0.2"/>
    <row r="147131" ht="12.75" customHeight="1" x14ac:dyDescent="0.2"/>
    <row r="147132" ht="12.75" customHeight="1" x14ac:dyDescent="0.2"/>
    <row r="147133" ht="12.75" customHeight="1" x14ac:dyDescent="0.2"/>
    <row r="147134" ht="12.75" customHeight="1" x14ac:dyDescent="0.2"/>
    <row r="147135" ht="12.75" customHeight="1" x14ac:dyDescent="0.2"/>
    <row r="147136" ht="12.75" customHeight="1" x14ac:dyDescent="0.2"/>
    <row r="147137" ht="12.75" customHeight="1" x14ac:dyDescent="0.2"/>
    <row r="147138" ht="12.75" customHeight="1" x14ac:dyDescent="0.2"/>
    <row r="147139" ht="12.75" customHeight="1" x14ac:dyDescent="0.2"/>
    <row r="147140" ht="12.75" customHeight="1" x14ac:dyDescent="0.2"/>
    <row r="147141" ht="12.75" customHeight="1" x14ac:dyDescent="0.2"/>
    <row r="147142" ht="12.75" customHeight="1" x14ac:dyDescent="0.2"/>
    <row r="147143" ht="12.75" customHeight="1" x14ac:dyDescent="0.2"/>
    <row r="147144" ht="12.75" customHeight="1" x14ac:dyDescent="0.2"/>
    <row r="147145" ht="12.75" customHeight="1" x14ac:dyDescent="0.2"/>
    <row r="147146" ht="12.75" customHeight="1" x14ac:dyDescent="0.2"/>
    <row r="147147" ht="12.75" customHeight="1" x14ac:dyDescent="0.2"/>
    <row r="147148" ht="12.75" customHeight="1" x14ac:dyDescent="0.2"/>
    <row r="147149" ht="12.75" customHeight="1" x14ac:dyDescent="0.2"/>
    <row r="147150" ht="12.75" customHeight="1" x14ac:dyDescent="0.2"/>
    <row r="147151" ht="12.75" customHeight="1" x14ac:dyDescent="0.2"/>
    <row r="147152" ht="12.75" customHeight="1" x14ac:dyDescent="0.2"/>
    <row r="147153" ht="12.75" customHeight="1" x14ac:dyDescent="0.2"/>
    <row r="147154" ht="12.75" customHeight="1" x14ac:dyDescent="0.2"/>
    <row r="147155" ht="12.75" customHeight="1" x14ac:dyDescent="0.2"/>
    <row r="147156" ht="12.75" customHeight="1" x14ac:dyDescent="0.2"/>
    <row r="147157" ht="12.75" customHeight="1" x14ac:dyDescent="0.2"/>
    <row r="147158" ht="12.75" customHeight="1" x14ac:dyDescent="0.2"/>
    <row r="147159" ht="12.75" customHeight="1" x14ac:dyDescent="0.2"/>
    <row r="147160" ht="12.75" customHeight="1" x14ac:dyDescent="0.2"/>
    <row r="147161" ht="12.75" customHeight="1" x14ac:dyDescent="0.2"/>
    <row r="147162" ht="12.75" customHeight="1" x14ac:dyDescent="0.2"/>
    <row r="147163" ht="12.75" customHeight="1" x14ac:dyDescent="0.2"/>
    <row r="147164" ht="12.75" customHeight="1" x14ac:dyDescent="0.2"/>
    <row r="147165" ht="12.75" customHeight="1" x14ac:dyDescent="0.2"/>
    <row r="147166" ht="12.75" customHeight="1" x14ac:dyDescent="0.2"/>
    <row r="147167" ht="12.75" customHeight="1" x14ac:dyDescent="0.2"/>
    <row r="147168" ht="12.75" customHeight="1" x14ac:dyDescent="0.2"/>
    <row r="147169" ht="12.75" customHeight="1" x14ac:dyDescent="0.2"/>
    <row r="147170" ht="12.75" customHeight="1" x14ac:dyDescent="0.2"/>
    <row r="147171" ht="12.75" customHeight="1" x14ac:dyDescent="0.2"/>
    <row r="147172" ht="12.75" customHeight="1" x14ac:dyDescent="0.2"/>
    <row r="147173" ht="12.75" customHeight="1" x14ac:dyDescent="0.2"/>
    <row r="147174" ht="12.75" customHeight="1" x14ac:dyDescent="0.2"/>
    <row r="147175" ht="12.75" customHeight="1" x14ac:dyDescent="0.2"/>
    <row r="147176" ht="12.75" customHeight="1" x14ac:dyDescent="0.2"/>
    <row r="147177" ht="12.75" customHeight="1" x14ac:dyDescent="0.2"/>
    <row r="147178" ht="12.75" customHeight="1" x14ac:dyDescent="0.2"/>
    <row r="147179" ht="12.75" customHeight="1" x14ac:dyDescent="0.2"/>
    <row r="147180" ht="12.75" customHeight="1" x14ac:dyDescent="0.2"/>
    <row r="147181" ht="12.75" customHeight="1" x14ac:dyDescent="0.2"/>
    <row r="147182" ht="12.75" customHeight="1" x14ac:dyDescent="0.2"/>
    <row r="147183" ht="12.75" customHeight="1" x14ac:dyDescent="0.2"/>
    <row r="147184" ht="12.75" customHeight="1" x14ac:dyDescent="0.2"/>
    <row r="147185" ht="12.75" customHeight="1" x14ac:dyDescent="0.2"/>
    <row r="147186" ht="12.75" customHeight="1" x14ac:dyDescent="0.2"/>
    <row r="147187" ht="12.75" customHeight="1" x14ac:dyDescent="0.2"/>
    <row r="147188" ht="12.75" customHeight="1" x14ac:dyDescent="0.2"/>
    <row r="147189" ht="12.75" customHeight="1" x14ac:dyDescent="0.2"/>
    <row r="147190" ht="12.75" customHeight="1" x14ac:dyDescent="0.2"/>
    <row r="147191" ht="12.75" customHeight="1" x14ac:dyDescent="0.2"/>
    <row r="147192" ht="12.75" customHeight="1" x14ac:dyDescent="0.2"/>
    <row r="147193" ht="12.75" customHeight="1" x14ac:dyDescent="0.2"/>
    <row r="147194" ht="12.75" customHeight="1" x14ac:dyDescent="0.2"/>
    <row r="147195" ht="12.75" customHeight="1" x14ac:dyDescent="0.2"/>
    <row r="147196" ht="12.75" customHeight="1" x14ac:dyDescent="0.2"/>
    <row r="147197" ht="12.75" customHeight="1" x14ac:dyDescent="0.2"/>
    <row r="147198" ht="12.75" customHeight="1" x14ac:dyDescent="0.2"/>
    <row r="147199" ht="12.75" customHeight="1" x14ac:dyDescent="0.2"/>
    <row r="147200" ht="12.75" customHeight="1" x14ac:dyDescent="0.2"/>
    <row r="147201" ht="12.75" customHeight="1" x14ac:dyDescent="0.2"/>
    <row r="147202" ht="12.75" customHeight="1" x14ac:dyDescent="0.2"/>
    <row r="147203" ht="12.75" customHeight="1" x14ac:dyDescent="0.2"/>
    <row r="147204" ht="12.75" customHeight="1" x14ac:dyDescent="0.2"/>
    <row r="147205" ht="12.75" customHeight="1" x14ac:dyDescent="0.2"/>
    <row r="147206" ht="12.75" customHeight="1" x14ac:dyDescent="0.2"/>
    <row r="147207" ht="12.75" customHeight="1" x14ac:dyDescent="0.2"/>
    <row r="147208" ht="12.75" customHeight="1" x14ac:dyDescent="0.2"/>
    <row r="147209" ht="12.75" customHeight="1" x14ac:dyDescent="0.2"/>
    <row r="147210" ht="12.75" customHeight="1" x14ac:dyDescent="0.2"/>
    <row r="147211" ht="12.75" customHeight="1" x14ac:dyDescent="0.2"/>
    <row r="147212" ht="12.75" customHeight="1" x14ac:dyDescent="0.2"/>
    <row r="147213" ht="12.75" customHeight="1" x14ac:dyDescent="0.2"/>
    <row r="147214" ht="12.75" customHeight="1" x14ac:dyDescent="0.2"/>
    <row r="147215" ht="12.75" customHeight="1" x14ac:dyDescent="0.2"/>
    <row r="147216" ht="12.75" customHeight="1" x14ac:dyDescent="0.2"/>
    <row r="147217" ht="12.75" customHeight="1" x14ac:dyDescent="0.2"/>
    <row r="147218" ht="12.75" customHeight="1" x14ac:dyDescent="0.2"/>
    <row r="147219" ht="12.75" customHeight="1" x14ac:dyDescent="0.2"/>
    <row r="147220" ht="12.75" customHeight="1" x14ac:dyDescent="0.2"/>
    <row r="147221" ht="12.75" customHeight="1" x14ac:dyDescent="0.2"/>
    <row r="147222" ht="12.75" customHeight="1" x14ac:dyDescent="0.2"/>
    <row r="147223" ht="12.75" customHeight="1" x14ac:dyDescent="0.2"/>
    <row r="147224" ht="12.75" customHeight="1" x14ac:dyDescent="0.2"/>
    <row r="147225" ht="12.75" customHeight="1" x14ac:dyDescent="0.2"/>
    <row r="147226" ht="12.75" customHeight="1" x14ac:dyDescent="0.2"/>
    <row r="147227" ht="12.75" customHeight="1" x14ac:dyDescent="0.2"/>
    <row r="147228" ht="12.75" customHeight="1" x14ac:dyDescent="0.2"/>
    <row r="147229" ht="12.75" customHeight="1" x14ac:dyDescent="0.2"/>
    <row r="147230" ht="12.75" customHeight="1" x14ac:dyDescent="0.2"/>
    <row r="147231" ht="12.75" customHeight="1" x14ac:dyDescent="0.2"/>
    <row r="147232" ht="12.75" customHeight="1" x14ac:dyDescent="0.2"/>
    <row r="147233" ht="12.75" customHeight="1" x14ac:dyDescent="0.2"/>
    <row r="147234" ht="12.75" customHeight="1" x14ac:dyDescent="0.2"/>
    <row r="147235" ht="12.75" customHeight="1" x14ac:dyDescent="0.2"/>
    <row r="147236" ht="12.75" customHeight="1" x14ac:dyDescent="0.2"/>
    <row r="147237" ht="12.75" customHeight="1" x14ac:dyDescent="0.2"/>
    <row r="147238" ht="12.75" customHeight="1" x14ac:dyDescent="0.2"/>
    <row r="147239" ht="12.75" customHeight="1" x14ac:dyDescent="0.2"/>
    <row r="147240" ht="12.75" customHeight="1" x14ac:dyDescent="0.2"/>
    <row r="147241" ht="12.75" customHeight="1" x14ac:dyDescent="0.2"/>
    <row r="147242" ht="12.75" customHeight="1" x14ac:dyDescent="0.2"/>
    <row r="147243" ht="12.75" customHeight="1" x14ac:dyDescent="0.2"/>
    <row r="147244" ht="12.75" customHeight="1" x14ac:dyDescent="0.2"/>
    <row r="147245" ht="12.75" customHeight="1" x14ac:dyDescent="0.2"/>
    <row r="147246" ht="12.75" customHeight="1" x14ac:dyDescent="0.2"/>
    <row r="147247" ht="12.75" customHeight="1" x14ac:dyDescent="0.2"/>
    <row r="147248" ht="12.75" customHeight="1" x14ac:dyDescent="0.2"/>
    <row r="147249" ht="12.75" customHeight="1" x14ac:dyDescent="0.2"/>
    <row r="147250" ht="12.75" customHeight="1" x14ac:dyDescent="0.2"/>
    <row r="147251" ht="12.75" customHeight="1" x14ac:dyDescent="0.2"/>
    <row r="147252" ht="12.75" customHeight="1" x14ac:dyDescent="0.2"/>
    <row r="147253" ht="12.75" customHeight="1" x14ac:dyDescent="0.2"/>
    <row r="147254" ht="12.75" customHeight="1" x14ac:dyDescent="0.2"/>
    <row r="147255" ht="12.75" customHeight="1" x14ac:dyDescent="0.2"/>
    <row r="147256" ht="12.75" customHeight="1" x14ac:dyDescent="0.2"/>
    <row r="147257" ht="12.75" customHeight="1" x14ac:dyDescent="0.2"/>
    <row r="147258" ht="12.75" customHeight="1" x14ac:dyDescent="0.2"/>
    <row r="147259" ht="12.75" customHeight="1" x14ac:dyDescent="0.2"/>
    <row r="147260" ht="12.75" customHeight="1" x14ac:dyDescent="0.2"/>
    <row r="147261" ht="12.75" customHeight="1" x14ac:dyDescent="0.2"/>
    <row r="147262" ht="12.75" customHeight="1" x14ac:dyDescent="0.2"/>
    <row r="147263" ht="12.75" customHeight="1" x14ac:dyDescent="0.2"/>
    <row r="147264" ht="12.75" customHeight="1" x14ac:dyDescent="0.2"/>
    <row r="147265" ht="12.75" customHeight="1" x14ac:dyDescent="0.2"/>
    <row r="147266" ht="12.75" customHeight="1" x14ac:dyDescent="0.2"/>
    <row r="147267" ht="12.75" customHeight="1" x14ac:dyDescent="0.2"/>
    <row r="147268" ht="12.75" customHeight="1" x14ac:dyDescent="0.2"/>
    <row r="147269" ht="12.75" customHeight="1" x14ac:dyDescent="0.2"/>
    <row r="147270" ht="12.75" customHeight="1" x14ac:dyDescent="0.2"/>
    <row r="147271" ht="12.75" customHeight="1" x14ac:dyDescent="0.2"/>
    <row r="147272" ht="12.75" customHeight="1" x14ac:dyDescent="0.2"/>
    <row r="147273" ht="12.75" customHeight="1" x14ac:dyDescent="0.2"/>
    <row r="147274" ht="12.75" customHeight="1" x14ac:dyDescent="0.2"/>
    <row r="147275" ht="12.75" customHeight="1" x14ac:dyDescent="0.2"/>
    <row r="147276" ht="12.75" customHeight="1" x14ac:dyDescent="0.2"/>
    <row r="147277" ht="12.75" customHeight="1" x14ac:dyDescent="0.2"/>
    <row r="147278" ht="12.75" customHeight="1" x14ac:dyDescent="0.2"/>
    <row r="147279" ht="12.75" customHeight="1" x14ac:dyDescent="0.2"/>
    <row r="147280" ht="12.75" customHeight="1" x14ac:dyDescent="0.2"/>
    <row r="147281" ht="12.75" customHeight="1" x14ac:dyDescent="0.2"/>
    <row r="147282" ht="12.75" customHeight="1" x14ac:dyDescent="0.2"/>
    <row r="147283" ht="12.75" customHeight="1" x14ac:dyDescent="0.2"/>
    <row r="147284" ht="12.75" customHeight="1" x14ac:dyDescent="0.2"/>
    <row r="147285" ht="12.75" customHeight="1" x14ac:dyDescent="0.2"/>
    <row r="147286" ht="12.75" customHeight="1" x14ac:dyDescent="0.2"/>
    <row r="147287" ht="12.75" customHeight="1" x14ac:dyDescent="0.2"/>
    <row r="147288" ht="12.75" customHeight="1" x14ac:dyDescent="0.2"/>
    <row r="147289" ht="12.75" customHeight="1" x14ac:dyDescent="0.2"/>
    <row r="147290" ht="12.75" customHeight="1" x14ac:dyDescent="0.2"/>
    <row r="147291" ht="12.75" customHeight="1" x14ac:dyDescent="0.2"/>
    <row r="147292" ht="12.75" customHeight="1" x14ac:dyDescent="0.2"/>
    <row r="147293" ht="12.75" customHeight="1" x14ac:dyDescent="0.2"/>
    <row r="147294" ht="12.75" customHeight="1" x14ac:dyDescent="0.2"/>
    <row r="147295" ht="12.75" customHeight="1" x14ac:dyDescent="0.2"/>
    <row r="147296" ht="12.75" customHeight="1" x14ac:dyDescent="0.2"/>
    <row r="147297" ht="12.75" customHeight="1" x14ac:dyDescent="0.2"/>
    <row r="147298" ht="12.75" customHeight="1" x14ac:dyDescent="0.2"/>
    <row r="147299" ht="12.75" customHeight="1" x14ac:dyDescent="0.2"/>
    <row r="147300" ht="12.75" customHeight="1" x14ac:dyDescent="0.2"/>
    <row r="147301" ht="12.75" customHeight="1" x14ac:dyDescent="0.2"/>
    <row r="147302" ht="12.75" customHeight="1" x14ac:dyDescent="0.2"/>
    <row r="147303" ht="12.75" customHeight="1" x14ac:dyDescent="0.2"/>
    <row r="147304" ht="12.75" customHeight="1" x14ac:dyDescent="0.2"/>
    <row r="147305" ht="12.75" customHeight="1" x14ac:dyDescent="0.2"/>
    <row r="147306" ht="12.75" customHeight="1" x14ac:dyDescent="0.2"/>
    <row r="147307" ht="12.75" customHeight="1" x14ac:dyDescent="0.2"/>
    <row r="147308" ht="12.75" customHeight="1" x14ac:dyDescent="0.2"/>
    <row r="147309" ht="12.75" customHeight="1" x14ac:dyDescent="0.2"/>
    <row r="147310" ht="12.75" customHeight="1" x14ac:dyDescent="0.2"/>
    <row r="147311" ht="12.75" customHeight="1" x14ac:dyDescent="0.2"/>
    <row r="147312" ht="12.75" customHeight="1" x14ac:dyDescent="0.2"/>
    <row r="147313" ht="12.75" customHeight="1" x14ac:dyDescent="0.2"/>
    <row r="147314" ht="12.75" customHeight="1" x14ac:dyDescent="0.2"/>
    <row r="147315" ht="12.75" customHeight="1" x14ac:dyDescent="0.2"/>
    <row r="147316" ht="12.75" customHeight="1" x14ac:dyDescent="0.2"/>
    <row r="147317" ht="12.75" customHeight="1" x14ac:dyDescent="0.2"/>
    <row r="147318" ht="12.75" customHeight="1" x14ac:dyDescent="0.2"/>
    <row r="147319" ht="12.75" customHeight="1" x14ac:dyDescent="0.2"/>
    <row r="147320" ht="12.75" customHeight="1" x14ac:dyDescent="0.2"/>
    <row r="147321" ht="12.75" customHeight="1" x14ac:dyDescent="0.2"/>
    <row r="147322" ht="12.75" customHeight="1" x14ac:dyDescent="0.2"/>
    <row r="147323" ht="12.75" customHeight="1" x14ac:dyDescent="0.2"/>
    <row r="147324" ht="12.75" customHeight="1" x14ac:dyDescent="0.2"/>
    <row r="147325" ht="12.75" customHeight="1" x14ac:dyDescent="0.2"/>
    <row r="147326" ht="12.75" customHeight="1" x14ac:dyDescent="0.2"/>
    <row r="147327" ht="12.75" customHeight="1" x14ac:dyDescent="0.2"/>
    <row r="147328" ht="12.75" customHeight="1" x14ac:dyDescent="0.2"/>
    <row r="147329" ht="12.75" customHeight="1" x14ac:dyDescent="0.2"/>
    <row r="147330" ht="12.75" customHeight="1" x14ac:dyDescent="0.2"/>
    <row r="147331" ht="12.75" customHeight="1" x14ac:dyDescent="0.2"/>
    <row r="147332" ht="12.75" customHeight="1" x14ac:dyDescent="0.2"/>
    <row r="147333" ht="12.75" customHeight="1" x14ac:dyDescent="0.2"/>
    <row r="147334" ht="12.75" customHeight="1" x14ac:dyDescent="0.2"/>
    <row r="147335" ht="12.75" customHeight="1" x14ac:dyDescent="0.2"/>
    <row r="147336" ht="12.75" customHeight="1" x14ac:dyDescent="0.2"/>
    <row r="147337" ht="12.75" customHeight="1" x14ac:dyDescent="0.2"/>
    <row r="147338" ht="12.75" customHeight="1" x14ac:dyDescent="0.2"/>
    <row r="147339" ht="12.75" customHeight="1" x14ac:dyDescent="0.2"/>
    <row r="147340" ht="12.75" customHeight="1" x14ac:dyDescent="0.2"/>
    <row r="147341" ht="12.75" customHeight="1" x14ac:dyDescent="0.2"/>
    <row r="147342" ht="12.75" customHeight="1" x14ac:dyDescent="0.2"/>
    <row r="147343" ht="12.75" customHeight="1" x14ac:dyDescent="0.2"/>
    <row r="147344" ht="12.75" customHeight="1" x14ac:dyDescent="0.2"/>
    <row r="147345" ht="12.75" customHeight="1" x14ac:dyDescent="0.2"/>
    <row r="147346" ht="12.75" customHeight="1" x14ac:dyDescent="0.2"/>
    <row r="147347" ht="12.75" customHeight="1" x14ac:dyDescent="0.2"/>
    <row r="147348" ht="12.75" customHeight="1" x14ac:dyDescent="0.2"/>
    <row r="147349" ht="12.75" customHeight="1" x14ac:dyDescent="0.2"/>
    <row r="147350" ht="12.75" customHeight="1" x14ac:dyDescent="0.2"/>
    <row r="147351" ht="12.75" customHeight="1" x14ac:dyDescent="0.2"/>
    <row r="147352" ht="12.75" customHeight="1" x14ac:dyDescent="0.2"/>
    <row r="147353" ht="12.75" customHeight="1" x14ac:dyDescent="0.2"/>
    <row r="147354" ht="12.75" customHeight="1" x14ac:dyDescent="0.2"/>
    <row r="147355" ht="12.75" customHeight="1" x14ac:dyDescent="0.2"/>
    <row r="147356" ht="12.75" customHeight="1" x14ac:dyDescent="0.2"/>
    <row r="147357" ht="12.75" customHeight="1" x14ac:dyDescent="0.2"/>
    <row r="147358" ht="12.75" customHeight="1" x14ac:dyDescent="0.2"/>
    <row r="147359" ht="12.75" customHeight="1" x14ac:dyDescent="0.2"/>
    <row r="147360" ht="12.75" customHeight="1" x14ac:dyDescent="0.2"/>
    <row r="147361" ht="12.75" customHeight="1" x14ac:dyDescent="0.2"/>
    <row r="147362" ht="12.75" customHeight="1" x14ac:dyDescent="0.2"/>
    <row r="147363" ht="12.75" customHeight="1" x14ac:dyDescent="0.2"/>
    <row r="147364" ht="12.75" customHeight="1" x14ac:dyDescent="0.2"/>
    <row r="147365" ht="12.75" customHeight="1" x14ac:dyDescent="0.2"/>
    <row r="147366" ht="12.75" customHeight="1" x14ac:dyDescent="0.2"/>
    <row r="147367" ht="12.75" customHeight="1" x14ac:dyDescent="0.2"/>
    <row r="147368" ht="12.75" customHeight="1" x14ac:dyDescent="0.2"/>
    <row r="147369" ht="12.75" customHeight="1" x14ac:dyDescent="0.2"/>
    <row r="147370" ht="12.75" customHeight="1" x14ac:dyDescent="0.2"/>
    <row r="147371" ht="12.75" customHeight="1" x14ac:dyDescent="0.2"/>
    <row r="147372" ht="12.75" customHeight="1" x14ac:dyDescent="0.2"/>
    <row r="147373" ht="12.75" customHeight="1" x14ac:dyDescent="0.2"/>
    <row r="147374" ht="12.75" customHeight="1" x14ac:dyDescent="0.2"/>
    <row r="147375" ht="12.75" customHeight="1" x14ac:dyDescent="0.2"/>
    <row r="147376" ht="12.75" customHeight="1" x14ac:dyDescent="0.2"/>
    <row r="147377" ht="12.75" customHeight="1" x14ac:dyDescent="0.2"/>
    <row r="147378" ht="12.75" customHeight="1" x14ac:dyDescent="0.2"/>
    <row r="147379" ht="12.75" customHeight="1" x14ac:dyDescent="0.2"/>
    <row r="147380" ht="12.75" customHeight="1" x14ac:dyDescent="0.2"/>
    <row r="147381" ht="12.75" customHeight="1" x14ac:dyDescent="0.2"/>
    <row r="147382" ht="12.75" customHeight="1" x14ac:dyDescent="0.2"/>
    <row r="147383" ht="12.75" customHeight="1" x14ac:dyDescent="0.2"/>
    <row r="147384" ht="12.75" customHeight="1" x14ac:dyDescent="0.2"/>
    <row r="147385" ht="12.75" customHeight="1" x14ac:dyDescent="0.2"/>
    <row r="147386" ht="12.75" customHeight="1" x14ac:dyDescent="0.2"/>
    <row r="147387" ht="12.75" customHeight="1" x14ac:dyDescent="0.2"/>
    <row r="147388" ht="12.75" customHeight="1" x14ac:dyDescent="0.2"/>
    <row r="147389" ht="12.75" customHeight="1" x14ac:dyDescent="0.2"/>
    <row r="147390" ht="12.75" customHeight="1" x14ac:dyDescent="0.2"/>
    <row r="147391" ht="12.75" customHeight="1" x14ac:dyDescent="0.2"/>
    <row r="147392" ht="12.75" customHeight="1" x14ac:dyDescent="0.2"/>
    <row r="147393" ht="12.75" customHeight="1" x14ac:dyDescent="0.2"/>
    <row r="147394" ht="12.75" customHeight="1" x14ac:dyDescent="0.2"/>
    <row r="147395" ht="12.75" customHeight="1" x14ac:dyDescent="0.2"/>
    <row r="147396" ht="12.75" customHeight="1" x14ac:dyDescent="0.2"/>
    <row r="147397" ht="12.75" customHeight="1" x14ac:dyDescent="0.2"/>
    <row r="147398" ht="12.75" customHeight="1" x14ac:dyDescent="0.2"/>
    <row r="147399" ht="12.75" customHeight="1" x14ac:dyDescent="0.2"/>
    <row r="147400" ht="12.75" customHeight="1" x14ac:dyDescent="0.2"/>
    <row r="147401" ht="12.75" customHeight="1" x14ac:dyDescent="0.2"/>
    <row r="147402" ht="12.75" customHeight="1" x14ac:dyDescent="0.2"/>
    <row r="147403" ht="12.75" customHeight="1" x14ac:dyDescent="0.2"/>
    <row r="147404" ht="12.75" customHeight="1" x14ac:dyDescent="0.2"/>
    <row r="147405" ht="12.75" customHeight="1" x14ac:dyDescent="0.2"/>
    <row r="147406" ht="12.75" customHeight="1" x14ac:dyDescent="0.2"/>
    <row r="147407" ht="12.75" customHeight="1" x14ac:dyDescent="0.2"/>
    <row r="147408" ht="12.75" customHeight="1" x14ac:dyDescent="0.2"/>
    <row r="147409" ht="12.75" customHeight="1" x14ac:dyDescent="0.2"/>
    <row r="147410" ht="12.75" customHeight="1" x14ac:dyDescent="0.2"/>
    <row r="147411" ht="12.75" customHeight="1" x14ac:dyDescent="0.2"/>
    <row r="147412" ht="12.75" customHeight="1" x14ac:dyDescent="0.2"/>
    <row r="147413" ht="12.75" customHeight="1" x14ac:dyDescent="0.2"/>
    <row r="147414" ht="12.75" customHeight="1" x14ac:dyDescent="0.2"/>
    <row r="147415" ht="12.75" customHeight="1" x14ac:dyDescent="0.2"/>
    <row r="147416" ht="12.75" customHeight="1" x14ac:dyDescent="0.2"/>
    <row r="147417" ht="12.75" customHeight="1" x14ac:dyDescent="0.2"/>
    <row r="147418" ht="12.75" customHeight="1" x14ac:dyDescent="0.2"/>
    <row r="147419" ht="12.75" customHeight="1" x14ac:dyDescent="0.2"/>
    <row r="147420" ht="12.75" customHeight="1" x14ac:dyDescent="0.2"/>
    <row r="147421" ht="12.75" customHeight="1" x14ac:dyDescent="0.2"/>
    <row r="147422" ht="12.75" customHeight="1" x14ac:dyDescent="0.2"/>
    <row r="147423" ht="12.75" customHeight="1" x14ac:dyDescent="0.2"/>
    <row r="147424" ht="12.75" customHeight="1" x14ac:dyDescent="0.2"/>
    <row r="147425" ht="12.75" customHeight="1" x14ac:dyDescent="0.2"/>
    <row r="147426" ht="12.75" customHeight="1" x14ac:dyDescent="0.2"/>
    <row r="147427" ht="12.75" customHeight="1" x14ac:dyDescent="0.2"/>
    <row r="147428" ht="12.75" customHeight="1" x14ac:dyDescent="0.2"/>
    <row r="147429" ht="12.75" customHeight="1" x14ac:dyDescent="0.2"/>
    <row r="147430" ht="12.75" customHeight="1" x14ac:dyDescent="0.2"/>
    <row r="147431" ht="12.75" customHeight="1" x14ac:dyDescent="0.2"/>
    <row r="147432" ht="12.75" customHeight="1" x14ac:dyDescent="0.2"/>
    <row r="147433" ht="12.75" customHeight="1" x14ac:dyDescent="0.2"/>
    <row r="147434" ht="12.75" customHeight="1" x14ac:dyDescent="0.2"/>
    <row r="147435" ht="12.75" customHeight="1" x14ac:dyDescent="0.2"/>
    <row r="147436" ht="12.75" customHeight="1" x14ac:dyDescent="0.2"/>
    <row r="147437" ht="12.75" customHeight="1" x14ac:dyDescent="0.2"/>
    <row r="147438" ht="12.75" customHeight="1" x14ac:dyDescent="0.2"/>
    <row r="147439" ht="12.75" customHeight="1" x14ac:dyDescent="0.2"/>
    <row r="147440" ht="12.75" customHeight="1" x14ac:dyDescent="0.2"/>
    <row r="147441" ht="12.75" customHeight="1" x14ac:dyDescent="0.2"/>
    <row r="147442" ht="12.75" customHeight="1" x14ac:dyDescent="0.2"/>
    <row r="147443" ht="12.75" customHeight="1" x14ac:dyDescent="0.2"/>
    <row r="147444" ht="12.75" customHeight="1" x14ac:dyDescent="0.2"/>
    <row r="147445" ht="12.75" customHeight="1" x14ac:dyDescent="0.2"/>
    <row r="147446" ht="12.75" customHeight="1" x14ac:dyDescent="0.2"/>
    <row r="147447" ht="12.75" customHeight="1" x14ac:dyDescent="0.2"/>
    <row r="147448" ht="12.75" customHeight="1" x14ac:dyDescent="0.2"/>
    <row r="147449" ht="12.75" customHeight="1" x14ac:dyDescent="0.2"/>
    <row r="147450" ht="12.75" customHeight="1" x14ac:dyDescent="0.2"/>
    <row r="147451" ht="12.75" customHeight="1" x14ac:dyDescent="0.2"/>
    <row r="147452" ht="12.75" customHeight="1" x14ac:dyDescent="0.2"/>
    <row r="147453" ht="12.75" customHeight="1" x14ac:dyDescent="0.2"/>
    <row r="147454" ht="12.75" customHeight="1" x14ac:dyDescent="0.2"/>
    <row r="147455" ht="12.75" customHeight="1" x14ac:dyDescent="0.2"/>
    <row r="147456" ht="12.75" customHeight="1" x14ac:dyDescent="0.2"/>
    <row r="147457" ht="12.75" customHeight="1" x14ac:dyDescent="0.2"/>
    <row r="147458" ht="12.75" customHeight="1" x14ac:dyDescent="0.2"/>
    <row r="147459" ht="12.75" customHeight="1" x14ac:dyDescent="0.2"/>
    <row r="147460" ht="12.75" customHeight="1" x14ac:dyDescent="0.2"/>
    <row r="147461" ht="12.75" customHeight="1" x14ac:dyDescent="0.2"/>
    <row r="147462" ht="12.75" customHeight="1" x14ac:dyDescent="0.2"/>
    <row r="147463" ht="12.75" customHeight="1" x14ac:dyDescent="0.2"/>
    <row r="147464" ht="12.75" customHeight="1" x14ac:dyDescent="0.2"/>
    <row r="147465" ht="12.75" customHeight="1" x14ac:dyDescent="0.2"/>
    <row r="147466" ht="12.75" customHeight="1" x14ac:dyDescent="0.2"/>
    <row r="147467" ht="12.75" customHeight="1" x14ac:dyDescent="0.2"/>
    <row r="147468" ht="12.75" customHeight="1" x14ac:dyDescent="0.2"/>
    <row r="147469" ht="12.75" customHeight="1" x14ac:dyDescent="0.2"/>
    <row r="147470" ht="12.75" customHeight="1" x14ac:dyDescent="0.2"/>
    <row r="147471" ht="12.75" customHeight="1" x14ac:dyDescent="0.2"/>
    <row r="147472" ht="12.75" customHeight="1" x14ac:dyDescent="0.2"/>
    <row r="147473" ht="12.75" customHeight="1" x14ac:dyDescent="0.2"/>
    <row r="147474" ht="12.75" customHeight="1" x14ac:dyDescent="0.2"/>
    <row r="147475" ht="12.75" customHeight="1" x14ac:dyDescent="0.2"/>
    <row r="147476" ht="12.75" customHeight="1" x14ac:dyDescent="0.2"/>
    <row r="147477" ht="12.75" customHeight="1" x14ac:dyDescent="0.2"/>
    <row r="147478" ht="12.75" customHeight="1" x14ac:dyDescent="0.2"/>
    <row r="147479" ht="12.75" customHeight="1" x14ac:dyDescent="0.2"/>
    <row r="147480" ht="12.75" customHeight="1" x14ac:dyDescent="0.2"/>
    <row r="147481" ht="12.75" customHeight="1" x14ac:dyDescent="0.2"/>
    <row r="147482" ht="12.75" customHeight="1" x14ac:dyDescent="0.2"/>
    <row r="147483" ht="12.75" customHeight="1" x14ac:dyDescent="0.2"/>
    <row r="147484" ht="12.75" customHeight="1" x14ac:dyDescent="0.2"/>
    <row r="147485" ht="12.75" customHeight="1" x14ac:dyDescent="0.2"/>
    <row r="147486" ht="12.75" customHeight="1" x14ac:dyDescent="0.2"/>
    <row r="147487" ht="12.75" customHeight="1" x14ac:dyDescent="0.2"/>
    <row r="147488" ht="12.75" customHeight="1" x14ac:dyDescent="0.2"/>
    <row r="147489" ht="12.75" customHeight="1" x14ac:dyDescent="0.2"/>
    <row r="147490" ht="12.75" customHeight="1" x14ac:dyDescent="0.2"/>
    <row r="147491" ht="12.75" customHeight="1" x14ac:dyDescent="0.2"/>
    <row r="147492" ht="12.75" customHeight="1" x14ac:dyDescent="0.2"/>
    <row r="147493" ht="12.75" customHeight="1" x14ac:dyDescent="0.2"/>
    <row r="147494" ht="12.75" customHeight="1" x14ac:dyDescent="0.2"/>
    <row r="147495" ht="12.75" customHeight="1" x14ac:dyDescent="0.2"/>
    <row r="147496" ht="12.75" customHeight="1" x14ac:dyDescent="0.2"/>
    <row r="147497" ht="12.75" customHeight="1" x14ac:dyDescent="0.2"/>
    <row r="147498" ht="12.75" customHeight="1" x14ac:dyDescent="0.2"/>
    <row r="147499" ht="12.75" customHeight="1" x14ac:dyDescent="0.2"/>
    <row r="147500" ht="12.75" customHeight="1" x14ac:dyDescent="0.2"/>
    <row r="147501" ht="12.75" customHeight="1" x14ac:dyDescent="0.2"/>
    <row r="147502" ht="12.75" customHeight="1" x14ac:dyDescent="0.2"/>
    <row r="147503" ht="12.75" customHeight="1" x14ac:dyDescent="0.2"/>
    <row r="147504" ht="12.75" customHeight="1" x14ac:dyDescent="0.2"/>
    <row r="147505" ht="12.75" customHeight="1" x14ac:dyDescent="0.2"/>
    <row r="147506" ht="12.75" customHeight="1" x14ac:dyDescent="0.2"/>
    <row r="147507" ht="12.75" customHeight="1" x14ac:dyDescent="0.2"/>
    <row r="147508" ht="12.75" customHeight="1" x14ac:dyDescent="0.2"/>
    <row r="147509" ht="12.75" customHeight="1" x14ac:dyDescent="0.2"/>
    <row r="147510" ht="12.75" customHeight="1" x14ac:dyDescent="0.2"/>
    <row r="147511" ht="12.75" customHeight="1" x14ac:dyDescent="0.2"/>
    <row r="147512" ht="12.75" customHeight="1" x14ac:dyDescent="0.2"/>
    <row r="147513" ht="12.75" customHeight="1" x14ac:dyDescent="0.2"/>
    <row r="147514" ht="12.75" customHeight="1" x14ac:dyDescent="0.2"/>
    <row r="147515" ht="12.75" customHeight="1" x14ac:dyDescent="0.2"/>
    <row r="147516" ht="12.75" customHeight="1" x14ac:dyDescent="0.2"/>
    <row r="147517" ht="12.75" customHeight="1" x14ac:dyDescent="0.2"/>
    <row r="147518" ht="12.75" customHeight="1" x14ac:dyDescent="0.2"/>
    <row r="147519" ht="12.75" customHeight="1" x14ac:dyDescent="0.2"/>
    <row r="147520" ht="12.75" customHeight="1" x14ac:dyDescent="0.2"/>
    <row r="147521" ht="12.75" customHeight="1" x14ac:dyDescent="0.2"/>
    <row r="147522" ht="12.75" customHeight="1" x14ac:dyDescent="0.2"/>
    <row r="147523" ht="12.75" customHeight="1" x14ac:dyDescent="0.2"/>
    <row r="147524" ht="12.75" customHeight="1" x14ac:dyDescent="0.2"/>
    <row r="147525" ht="12.75" customHeight="1" x14ac:dyDescent="0.2"/>
    <row r="147526" ht="12.75" customHeight="1" x14ac:dyDescent="0.2"/>
    <row r="147527" ht="12.75" customHeight="1" x14ac:dyDescent="0.2"/>
    <row r="147528" ht="12.75" customHeight="1" x14ac:dyDescent="0.2"/>
    <row r="147529" ht="12.75" customHeight="1" x14ac:dyDescent="0.2"/>
    <row r="147530" ht="12.75" customHeight="1" x14ac:dyDescent="0.2"/>
    <row r="147531" ht="12.75" customHeight="1" x14ac:dyDescent="0.2"/>
    <row r="147532" ht="12.75" customHeight="1" x14ac:dyDescent="0.2"/>
    <row r="147533" ht="12.75" customHeight="1" x14ac:dyDescent="0.2"/>
    <row r="147534" ht="12.75" customHeight="1" x14ac:dyDescent="0.2"/>
    <row r="147535" ht="12.75" customHeight="1" x14ac:dyDescent="0.2"/>
    <row r="147536" ht="12.75" customHeight="1" x14ac:dyDescent="0.2"/>
    <row r="147537" ht="12.75" customHeight="1" x14ac:dyDescent="0.2"/>
    <row r="147538" ht="12.75" customHeight="1" x14ac:dyDescent="0.2"/>
    <row r="147539" ht="12.75" customHeight="1" x14ac:dyDescent="0.2"/>
    <row r="147540" ht="12.75" customHeight="1" x14ac:dyDescent="0.2"/>
    <row r="147541" ht="12.75" customHeight="1" x14ac:dyDescent="0.2"/>
    <row r="147542" ht="12.75" customHeight="1" x14ac:dyDescent="0.2"/>
    <row r="147543" ht="12.75" customHeight="1" x14ac:dyDescent="0.2"/>
    <row r="147544" ht="12.75" customHeight="1" x14ac:dyDescent="0.2"/>
    <row r="147545" ht="12.75" customHeight="1" x14ac:dyDescent="0.2"/>
    <row r="147546" ht="12.75" customHeight="1" x14ac:dyDescent="0.2"/>
    <row r="147547" ht="12.75" customHeight="1" x14ac:dyDescent="0.2"/>
    <row r="147548" ht="12.75" customHeight="1" x14ac:dyDescent="0.2"/>
    <row r="147549" ht="12.75" customHeight="1" x14ac:dyDescent="0.2"/>
    <row r="147550" ht="12.75" customHeight="1" x14ac:dyDescent="0.2"/>
    <row r="147551" ht="12.75" customHeight="1" x14ac:dyDescent="0.2"/>
    <row r="147552" ht="12.75" customHeight="1" x14ac:dyDescent="0.2"/>
    <row r="147553" ht="12.75" customHeight="1" x14ac:dyDescent="0.2"/>
    <row r="147554" ht="12.75" customHeight="1" x14ac:dyDescent="0.2"/>
    <row r="147555" ht="12.75" customHeight="1" x14ac:dyDescent="0.2"/>
    <row r="147556" ht="12.75" customHeight="1" x14ac:dyDescent="0.2"/>
    <row r="147557" ht="12.75" customHeight="1" x14ac:dyDescent="0.2"/>
    <row r="147558" ht="12.75" customHeight="1" x14ac:dyDescent="0.2"/>
    <row r="147559" ht="12.75" customHeight="1" x14ac:dyDescent="0.2"/>
    <row r="147560" ht="12.75" customHeight="1" x14ac:dyDescent="0.2"/>
    <row r="147561" ht="12.75" customHeight="1" x14ac:dyDescent="0.2"/>
    <row r="147562" ht="12.75" customHeight="1" x14ac:dyDescent="0.2"/>
    <row r="147563" ht="12.75" customHeight="1" x14ac:dyDescent="0.2"/>
    <row r="147564" ht="12.75" customHeight="1" x14ac:dyDescent="0.2"/>
    <row r="147565" ht="12.75" customHeight="1" x14ac:dyDescent="0.2"/>
    <row r="147566" ht="12.75" customHeight="1" x14ac:dyDescent="0.2"/>
    <row r="147567" ht="12.75" customHeight="1" x14ac:dyDescent="0.2"/>
    <row r="147568" ht="12.75" customHeight="1" x14ac:dyDescent="0.2"/>
    <row r="147569" ht="12.75" customHeight="1" x14ac:dyDescent="0.2"/>
    <row r="147570" ht="12.75" customHeight="1" x14ac:dyDescent="0.2"/>
    <row r="147571" ht="12.75" customHeight="1" x14ac:dyDescent="0.2"/>
    <row r="147572" ht="12.75" customHeight="1" x14ac:dyDescent="0.2"/>
    <row r="147573" ht="12.75" customHeight="1" x14ac:dyDescent="0.2"/>
    <row r="147574" ht="12.75" customHeight="1" x14ac:dyDescent="0.2"/>
    <row r="147575" ht="12.75" customHeight="1" x14ac:dyDescent="0.2"/>
    <row r="147576" ht="12.75" customHeight="1" x14ac:dyDescent="0.2"/>
    <row r="147577" ht="12.75" customHeight="1" x14ac:dyDescent="0.2"/>
    <row r="147578" ht="12.75" customHeight="1" x14ac:dyDescent="0.2"/>
    <row r="147579" ht="12.75" customHeight="1" x14ac:dyDescent="0.2"/>
    <row r="147580" ht="12.75" customHeight="1" x14ac:dyDescent="0.2"/>
    <row r="147581" ht="12.75" customHeight="1" x14ac:dyDescent="0.2"/>
    <row r="147582" ht="12.75" customHeight="1" x14ac:dyDescent="0.2"/>
    <row r="147583" ht="12.75" customHeight="1" x14ac:dyDescent="0.2"/>
    <row r="147584" ht="12.75" customHeight="1" x14ac:dyDescent="0.2"/>
    <row r="147585" ht="12.75" customHeight="1" x14ac:dyDescent="0.2"/>
    <row r="147586" ht="12.75" customHeight="1" x14ac:dyDescent="0.2"/>
    <row r="147587" ht="12.75" customHeight="1" x14ac:dyDescent="0.2"/>
    <row r="147588" ht="12.75" customHeight="1" x14ac:dyDescent="0.2"/>
    <row r="147589" ht="12.75" customHeight="1" x14ac:dyDescent="0.2"/>
    <row r="147590" ht="12.75" customHeight="1" x14ac:dyDescent="0.2"/>
    <row r="147591" ht="12.75" customHeight="1" x14ac:dyDescent="0.2"/>
    <row r="147592" ht="12.75" customHeight="1" x14ac:dyDescent="0.2"/>
    <row r="147593" ht="12.75" customHeight="1" x14ac:dyDescent="0.2"/>
    <row r="147594" ht="12.75" customHeight="1" x14ac:dyDescent="0.2"/>
    <row r="147595" ht="12.75" customHeight="1" x14ac:dyDescent="0.2"/>
    <row r="147596" ht="12.75" customHeight="1" x14ac:dyDescent="0.2"/>
    <row r="147597" ht="12.75" customHeight="1" x14ac:dyDescent="0.2"/>
    <row r="147598" ht="12.75" customHeight="1" x14ac:dyDescent="0.2"/>
    <row r="147599" ht="12.75" customHeight="1" x14ac:dyDescent="0.2"/>
    <row r="147600" ht="12.75" customHeight="1" x14ac:dyDescent="0.2"/>
    <row r="147601" ht="12.75" customHeight="1" x14ac:dyDescent="0.2"/>
    <row r="147602" ht="12.75" customHeight="1" x14ac:dyDescent="0.2"/>
    <row r="147603" ht="12.75" customHeight="1" x14ac:dyDescent="0.2"/>
    <row r="147604" ht="12.75" customHeight="1" x14ac:dyDescent="0.2"/>
    <row r="147605" ht="12.75" customHeight="1" x14ac:dyDescent="0.2"/>
    <row r="147606" ht="12.75" customHeight="1" x14ac:dyDescent="0.2"/>
    <row r="147607" ht="12.75" customHeight="1" x14ac:dyDescent="0.2"/>
    <row r="147608" ht="12.75" customHeight="1" x14ac:dyDescent="0.2"/>
    <row r="147609" ht="12.75" customHeight="1" x14ac:dyDescent="0.2"/>
    <row r="147610" ht="12.75" customHeight="1" x14ac:dyDescent="0.2"/>
    <row r="147611" ht="12.75" customHeight="1" x14ac:dyDescent="0.2"/>
    <row r="147612" ht="12.75" customHeight="1" x14ac:dyDescent="0.2"/>
    <row r="147613" ht="12.75" customHeight="1" x14ac:dyDescent="0.2"/>
    <row r="147614" ht="12.75" customHeight="1" x14ac:dyDescent="0.2"/>
    <row r="147615" ht="12.75" customHeight="1" x14ac:dyDescent="0.2"/>
    <row r="147616" ht="12.75" customHeight="1" x14ac:dyDescent="0.2"/>
    <row r="147617" ht="12.75" customHeight="1" x14ac:dyDescent="0.2"/>
    <row r="147618" ht="12.75" customHeight="1" x14ac:dyDescent="0.2"/>
    <row r="147619" ht="12.75" customHeight="1" x14ac:dyDescent="0.2"/>
    <row r="147620" ht="12.75" customHeight="1" x14ac:dyDescent="0.2"/>
    <row r="147621" ht="12.75" customHeight="1" x14ac:dyDescent="0.2"/>
    <row r="147622" ht="12.75" customHeight="1" x14ac:dyDescent="0.2"/>
    <row r="147623" ht="12.75" customHeight="1" x14ac:dyDescent="0.2"/>
    <row r="147624" ht="12.75" customHeight="1" x14ac:dyDescent="0.2"/>
    <row r="147625" ht="12.75" customHeight="1" x14ac:dyDescent="0.2"/>
    <row r="147626" ht="12.75" customHeight="1" x14ac:dyDescent="0.2"/>
    <row r="147627" ht="12.75" customHeight="1" x14ac:dyDescent="0.2"/>
    <row r="147628" ht="12.75" customHeight="1" x14ac:dyDescent="0.2"/>
    <row r="147629" ht="12.75" customHeight="1" x14ac:dyDescent="0.2"/>
    <row r="147630" ht="12.75" customHeight="1" x14ac:dyDescent="0.2"/>
    <row r="147631" ht="12.75" customHeight="1" x14ac:dyDescent="0.2"/>
    <row r="147632" ht="12.75" customHeight="1" x14ac:dyDescent="0.2"/>
    <row r="147633" ht="12.75" customHeight="1" x14ac:dyDescent="0.2"/>
    <row r="147634" ht="12.75" customHeight="1" x14ac:dyDescent="0.2"/>
    <row r="147635" ht="12.75" customHeight="1" x14ac:dyDescent="0.2"/>
    <row r="147636" ht="12.75" customHeight="1" x14ac:dyDescent="0.2"/>
    <row r="147637" ht="12.75" customHeight="1" x14ac:dyDescent="0.2"/>
    <row r="147638" ht="12.75" customHeight="1" x14ac:dyDescent="0.2"/>
    <row r="147639" ht="12.75" customHeight="1" x14ac:dyDescent="0.2"/>
    <row r="147640" ht="12.75" customHeight="1" x14ac:dyDescent="0.2"/>
    <row r="147641" ht="12.75" customHeight="1" x14ac:dyDescent="0.2"/>
    <row r="147642" ht="12.75" customHeight="1" x14ac:dyDescent="0.2"/>
    <row r="147643" ht="12.75" customHeight="1" x14ac:dyDescent="0.2"/>
    <row r="147644" ht="12.75" customHeight="1" x14ac:dyDescent="0.2"/>
    <row r="147645" ht="12.75" customHeight="1" x14ac:dyDescent="0.2"/>
    <row r="147646" ht="12.75" customHeight="1" x14ac:dyDescent="0.2"/>
    <row r="147647" ht="12.75" customHeight="1" x14ac:dyDescent="0.2"/>
    <row r="147648" ht="12.75" customHeight="1" x14ac:dyDescent="0.2"/>
    <row r="147649" ht="12.75" customHeight="1" x14ac:dyDescent="0.2"/>
    <row r="147650" ht="12.75" customHeight="1" x14ac:dyDescent="0.2"/>
    <row r="147651" ht="12.75" customHeight="1" x14ac:dyDescent="0.2"/>
    <row r="147652" ht="12.75" customHeight="1" x14ac:dyDescent="0.2"/>
    <row r="147653" ht="12.75" customHeight="1" x14ac:dyDescent="0.2"/>
    <row r="147654" ht="12.75" customHeight="1" x14ac:dyDescent="0.2"/>
    <row r="147655" ht="12.75" customHeight="1" x14ac:dyDescent="0.2"/>
    <row r="147656" ht="12.75" customHeight="1" x14ac:dyDescent="0.2"/>
    <row r="147657" ht="12.75" customHeight="1" x14ac:dyDescent="0.2"/>
    <row r="147658" ht="12.75" customHeight="1" x14ac:dyDescent="0.2"/>
    <row r="147659" ht="12.75" customHeight="1" x14ac:dyDescent="0.2"/>
    <row r="147660" ht="12.75" customHeight="1" x14ac:dyDescent="0.2"/>
    <row r="147661" ht="12.75" customHeight="1" x14ac:dyDescent="0.2"/>
    <row r="147662" ht="12.75" customHeight="1" x14ac:dyDescent="0.2"/>
    <row r="147663" ht="12.75" customHeight="1" x14ac:dyDescent="0.2"/>
    <row r="147664" ht="12.75" customHeight="1" x14ac:dyDescent="0.2"/>
    <row r="147665" ht="12.75" customHeight="1" x14ac:dyDescent="0.2"/>
    <row r="147666" ht="12.75" customHeight="1" x14ac:dyDescent="0.2"/>
    <row r="147667" ht="12.75" customHeight="1" x14ac:dyDescent="0.2"/>
    <row r="147668" ht="12.75" customHeight="1" x14ac:dyDescent="0.2"/>
    <row r="147669" ht="12.75" customHeight="1" x14ac:dyDescent="0.2"/>
    <row r="147670" ht="12.75" customHeight="1" x14ac:dyDescent="0.2"/>
    <row r="147671" ht="12.75" customHeight="1" x14ac:dyDescent="0.2"/>
    <row r="147672" ht="12.75" customHeight="1" x14ac:dyDescent="0.2"/>
    <row r="147673" ht="12.75" customHeight="1" x14ac:dyDescent="0.2"/>
    <row r="147674" ht="12.75" customHeight="1" x14ac:dyDescent="0.2"/>
    <row r="147675" ht="12.75" customHeight="1" x14ac:dyDescent="0.2"/>
    <row r="147676" ht="12.75" customHeight="1" x14ac:dyDescent="0.2"/>
    <row r="147677" ht="12.75" customHeight="1" x14ac:dyDescent="0.2"/>
    <row r="147678" ht="12.75" customHeight="1" x14ac:dyDescent="0.2"/>
    <row r="147679" ht="12.75" customHeight="1" x14ac:dyDescent="0.2"/>
    <row r="147680" ht="12.75" customHeight="1" x14ac:dyDescent="0.2"/>
    <row r="147681" ht="12.75" customHeight="1" x14ac:dyDescent="0.2"/>
    <row r="147682" ht="12.75" customHeight="1" x14ac:dyDescent="0.2"/>
    <row r="147683" ht="12.75" customHeight="1" x14ac:dyDescent="0.2"/>
    <row r="147684" ht="12.75" customHeight="1" x14ac:dyDescent="0.2"/>
    <row r="147685" ht="12.75" customHeight="1" x14ac:dyDescent="0.2"/>
    <row r="147686" ht="12.75" customHeight="1" x14ac:dyDescent="0.2"/>
    <row r="147687" ht="12.75" customHeight="1" x14ac:dyDescent="0.2"/>
    <row r="147688" ht="12.75" customHeight="1" x14ac:dyDescent="0.2"/>
    <row r="147689" ht="12.75" customHeight="1" x14ac:dyDescent="0.2"/>
    <row r="147690" ht="12.75" customHeight="1" x14ac:dyDescent="0.2"/>
    <row r="147691" ht="12.75" customHeight="1" x14ac:dyDescent="0.2"/>
    <row r="147692" ht="12.75" customHeight="1" x14ac:dyDescent="0.2"/>
    <row r="147693" ht="12.75" customHeight="1" x14ac:dyDescent="0.2"/>
    <row r="147694" ht="12.75" customHeight="1" x14ac:dyDescent="0.2"/>
    <row r="147695" ht="12.75" customHeight="1" x14ac:dyDescent="0.2"/>
    <row r="147696" ht="12.75" customHeight="1" x14ac:dyDescent="0.2"/>
    <row r="147697" ht="12.75" customHeight="1" x14ac:dyDescent="0.2"/>
    <row r="147698" ht="12.75" customHeight="1" x14ac:dyDescent="0.2"/>
    <row r="147699" ht="12.75" customHeight="1" x14ac:dyDescent="0.2"/>
    <row r="147700" ht="12.75" customHeight="1" x14ac:dyDescent="0.2"/>
    <row r="147701" ht="12.75" customHeight="1" x14ac:dyDescent="0.2"/>
    <row r="147702" ht="12.75" customHeight="1" x14ac:dyDescent="0.2"/>
    <row r="147703" ht="12.75" customHeight="1" x14ac:dyDescent="0.2"/>
    <row r="147704" ht="12.75" customHeight="1" x14ac:dyDescent="0.2"/>
    <row r="147705" ht="12.75" customHeight="1" x14ac:dyDescent="0.2"/>
    <row r="147706" ht="12.75" customHeight="1" x14ac:dyDescent="0.2"/>
    <row r="147707" ht="12.75" customHeight="1" x14ac:dyDescent="0.2"/>
    <row r="147708" ht="12.75" customHeight="1" x14ac:dyDescent="0.2"/>
    <row r="147709" ht="12.75" customHeight="1" x14ac:dyDescent="0.2"/>
    <row r="147710" ht="12.75" customHeight="1" x14ac:dyDescent="0.2"/>
    <row r="147711" ht="12.75" customHeight="1" x14ac:dyDescent="0.2"/>
    <row r="147712" ht="12.75" customHeight="1" x14ac:dyDescent="0.2"/>
    <row r="147713" ht="12.75" customHeight="1" x14ac:dyDescent="0.2"/>
    <row r="147714" ht="12.75" customHeight="1" x14ac:dyDescent="0.2"/>
    <row r="147715" ht="12.75" customHeight="1" x14ac:dyDescent="0.2"/>
    <row r="147716" ht="12.75" customHeight="1" x14ac:dyDescent="0.2"/>
    <row r="147717" ht="12.75" customHeight="1" x14ac:dyDescent="0.2"/>
    <row r="147718" ht="12.75" customHeight="1" x14ac:dyDescent="0.2"/>
    <row r="147719" ht="12.75" customHeight="1" x14ac:dyDescent="0.2"/>
    <row r="147720" ht="12.75" customHeight="1" x14ac:dyDescent="0.2"/>
    <row r="147721" ht="12.75" customHeight="1" x14ac:dyDescent="0.2"/>
    <row r="147722" ht="12.75" customHeight="1" x14ac:dyDescent="0.2"/>
    <row r="147723" ht="12.75" customHeight="1" x14ac:dyDescent="0.2"/>
    <row r="147724" ht="12.75" customHeight="1" x14ac:dyDescent="0.2"/>
    <row r="147725" ht="12.75" customHeight="1" x14ac:dyDescent="0.2"/>
    <row r="147726" ht="12.75" customHeight="1" x14ac:dyDescent="0.2"/>
    <row r="147727" ht="12.75" customHeight="1" x14ac:dyDescent="0.2"/>
    <row r="147728" ht="12.75" customHeight="1" x14ac:dyDescent="0.2"/>
    <row r="147729" ht="12.75" customHeight="1" x14ac:dyDescent="0.2"/>
    <row r="147730" ht="12.75" customHeight="1" x14ac:dyDescent="0.2"/>
    <row r="147731" ht="12.75" customHeight="1" x14ac:dyDescent="0.2"/>
    <row r="147732" ht="12.75" customHeight="1" x14ac:dyDescent="0.2"/>
    <row r="147733" ht="12.75" customHeight="1" x14ac:dyDescent="0.2"/>
    <row r="147734" ht="12.75" customHeight="1" x14ac:dyDescent="0.2"/>
    <row r="147735" ht="12.75" customHeight="1" x14ac:dyDescent="0.2"/>
    <row r="147736" ht="12.75" customHeight="1" x14ac:dyDescent="0.2"/>
    <row r="147737" ht="12.75" customHeight="1" x14ac:dyDescent="0.2"/>
    <row r="147738" ht="12.75" customHeight="1" x14ac:dyDescent="0.2"/>
    <row r="147739" ht="12.75" customHeight="1" x14ac:dyDescent="0.2"/>
    <row r="147740" ht="12.75" customHeight="1" x14ac:dyDescent="0.2"/>
    <row r="147741" ht="12.75" customHeight="1" x14ac:dyDescent="0.2"/>
    <row r="147742" ht="12.75" customHeight="1" x14ac:dyDescent="0.2"/>
    <row r="147743" ht="12.75" customHeight="1" x14ac:dyDescent="0.2"/>
    <row r="147744" ht="12.75" customHeight="1" x14ac:dyDescent="0.2"/>
    <row r="147745" ht="12.75" customHeight="1" x14ac:dyDescent="0.2"/>
    <row r="147746" ht="12.75" customHeight="1" x14ac:dyDescent="0.2"/>
    <row r="147747" ht="12.75" customHeight="1" x14ac:dyDescent="0.2"/>
    <row r="147748" ht="12.75" customHeight="1" x14ac:dyDescent="0.2"/>
    <row r="147749" ht="12.75" customHeight="1" x14ac:dyDescent="0.2"/>
    <row r="147750" ht="12.75" customHeight="1" x14ac:dyDescent="0.2"/>
    <row r="147751" ht="12.75" customHeight="1" x14ac:dyDescent="0.2"/>
    <row r="147752" ht="12.75" customHeight="1" x14ac:dyDescent="0.2"/>
    <row r="147753" ht="12.75" customHeight="1" x14ac:dyDescent="0.2"/>
    <row r="147754" ht="12.75" customHeight="1" x14ac:dyDescent="0.2"/>
    <row r="147755" ht="12.75" customHeight="1" x14ac:dyDescent="0.2"/>
    <row r="147756" ht="12.75" customHeight="1" x14ac:dyDescent="0.2"/>
    <row r="147757" ht="12.75" customHeight="1" x14ac:dyDescent="0.2"/>
    <row r="147758" ht="12.75" customHeight="1" x14ac:dyDescent="0.2"/>
    <row r="147759" ht="12.75" customHeight="1" x14ac:dyDescent="0.2"/>
    <row r="147760" ht="12.75" customHeight="1" x14ac:dyDescent="0.2"/>
    <row r="147761" ht="12.75" customHeight="1" x14ac:dyDescent="0.2"/>
    <row r="147762" ht="12.75" customHeight="1" x14ac:dyDescent="0.2"/>
    <row r="147763" ht="12.75" customHeight="1" x14ac:dyDescent="0.2"/>
    <row r="147764" ht="12.75" customHeight="1" x14ac:dyDescent="0.2"/>
    <row r="147765" ht="12.75" customHeight="1" x14ac:dyDescent="0.2"/>
    <row r="147766" ht="12.75" customHeight="1" x14ac:dyDescent="0.2"/>
    <row r="147767" ht="12.75" customHeight="1" x14ac:dyDescent="0.2"/>
    <row r="147768" ht="12.75" customHeight="1" x14ac:dyDescent="0.2"/>
    <row r="147769" ht="12.75" customHeight="1" x14ac:dyDescent="0.2"/>
    <row r="147770" ht="12.75" customHeight="1" x14ac:dyDescent="0.2"/>
    <row r="147771" ht="12.75" customHeight="1" x14ac:dyDescent="0.2"/>
    <row r="147772" ht="12.75" customHeight="1" x14ac:dyDescent="0.2"/>
    <row r="147773" ht="12.75" customHeight="1" x14ac:dyDescent="0.2"/>
    <row r="147774" ht="12.75" customHeight="1" x14ac:dyDescent="0.2"/>
    <row r="147775" ht="12.75" customHeight="1" x14ac:dyDescent="0.2"/>
    <row r="147776" ht="12.75" customHeight="1" x14ac:dyDescent="0.2"/>
    <row r="147777" ht="12.75" customHeight="1" x14ac:dyDescent="0.2"/>
    <row r="147778" ht="12.75" customHeight="1" x14ac:dyDescent="0.2"/>
    <row r="147779" ht="12.75" customHeight="1" x14ac:dyDescent="0.2"/>
    <row r="147780" ht="12.75" customHeight="1" x14ac:dyDescent="0.2"/>
    <row r="147781" ht="12.75" customHeight="1" x14ac:dyDescent="0.2"/>
    <row r="147782" ht="12.75" customHeight="1" x14ac:dyDescent="0.2"/>
    <row r="147783" ht="12.75" customHeight="1" x14ac:dyDescent="0.2"/>
    <row r="147784" ht="12.75" customHeight="1" x14ac:dyDescent="0.2"/>
    <row r="147785" ht="12.75" customHeight="1" x14ac:dyDescent="0.2"/>
    <row r="147786" ht="12.75" customHeight="1" x14ac:dyDescent="0.2"/>
    <row r="147787" ht="12.75" customHeight="1" x14ac:dyDescent="0.2"/>
    <row r="147788" ht="12.75" customHeight="1" x14ac:dyDescent="0.2"/>
    <row r="147789" ht="12.75" customHeight="1" x14ac:dyDescent="0.2"/>
    <row r="147790" ht="12.75" customHeight="1" x14ac:dyDescent="0.2"/>
    <row r="147791" ht="12.75" customHeight="1" x14ac:dyDescent="0.2"/>
    <row r="147792" ht="12.75" customHeight="1" x14ac:dyDescent="0.2"/>
    <row r="147793" ht="12.75" customHeight="1" x14ac:dyDescent="0.2"/>
    <row r="147794" ht="12.75" customHeight="1" x14ac:dyDescent="0.2"/>
    <row r="147795" ht="12.75" customHeight="1" x14ac:dyDescent="0.2"/>
    <row r="147796" ht="12.75" customHeight="1" x14ac:dyDescent="0.2"/>
    <row r="147797" ht="12.75" customHeight="1" x14ac:dyDescent="0.2"/>
    <row r="147798" ht="12.75" customHeight="1" x14ac:dyDescent="0.2"/>
    <row r="147799" ht="12.75" customHeight="1" x14ac:dyDescent="0.2"/>
    <row r="147800" ht="12.75" customHeight="1" x14ac:dyDescent="0.2"/>
    <row r="147801" ht="12.75" customHeight="1" x14ac:dyDescent="0.2"/>
    <row r="147802" ht="12.75" customHeight="1" x14ac:dyDescent="0.2"/>
    <row r="147803" ht="12.75" customHeight="1" x14ac:dyDescent="0.2"/>
    <row r="147804" ht="12.75" customHeight="1" x14ac:dyDescent="0.2"/>
    <row r="147805" ht="12.75" customHeight="1" x14ac:dyDescent="0.2"/>
    <row r="147806" ht="12.75" customHeight="1" x14ac:dyDescent="0.2"/>
    <row r="147807" ht="12.75" customHeight="1" x14ac:dyDescent="0.2"/>
    <row r="147808" ht="12.75" customHeight="1" x14ac:dyDescent="0.2"/>
    <row r="147809" ht="12.75" customHeight="1" x14ac:dyDescent="0.2"/>
    <row r="147810" ht="12.75" customHeight="1" x14ac:dyDescent="0.2"/>
    <row r="147811" ht="12.75" customHeight="1" x14ac:dyDescent="0.2"/>
    <row r="147812" ht="12.75" customHeight="1" x14ac:dyDescent="0.2"/>
    <row r="147813" ht="12.75" customHeight="1" x14ac:dyDescent="0.2"/>
    <row r="147814" ht="12.75" customHeight="1" x14ac:dyDescent="0.2"/>
    <row r="147815" ht="12.75" customHeight="1" x14ac:dyDescent="0.2"/>
    <row r="147816" ht="12.75" customHeight="1" x14ac:dyDescent="0.2"/>
    <row r="147817" ht="12.75" customHeight="1" x14ac:dyDescent="0.2"/>
    <row r="147818" ht="12.75" customHeight="1" x14ac:dyDescent="0.2"/>
    <row r="147819" ht="12.75" customHeight="1" x14ac:dyDescent="0.2"/>
    <row r="147820" ht="12.75" customHeight="1" x14ac:dyDescent="0.2"/>
    <row r="147821" ht="12.75" customHeight="1" x14ac:dyDescent="0.2"/>
    <row r="147822" ht="12.75" customHeight="1" x14ac:dyDescent="0.2"/>
    <row r="147823" ht="12.75" customHeight="1" x14ac:dyDescent="0.2"/>
    <row r="147824" ht="12.75" customHeight="1" x14ac:dyDescent="0.2"/>
    <row r="147825" ht="12.75" customHeight="1" x14ac:dyDescent="0.2"/>
    <row r="147826" ht="12.75" customHeight="1" x14ac:dyDescent="0.2"/>
    <row r="147827" ht="12.75" customHeight="1" x14ac:dyDescent="0.2"/>
    <row r="147828" ht="12.75" customHeight="1" x14ac:dyDescent="0.2"/>
    <row r="147829" ht="12.75" customHeight="1" x14ac:dyDescent="0.2"/>
    <row r="147830" ht="12.75" customHeight="1" x14ac:dyDescent="0.2"/>
    <row r="147831" ht="12.75" customHeight="1" x14ac:dyDescent="0.2"/>
    <row r="147832" ht="12.75" customHeight="1" x14ac:dyDescent="0.2"/>
    <row r="147833" ht="12.75" customHeight="1" x14ac:dyDescent="0.2"/>
    <row r="147834" ht="12.75" customHeight="1" x14ac:dyDescent="0.2"/>
    <row r="147835" ht="12.75" customHeight="1" x14ac:dyDescent="0.2"/>
    <row r="147836" ht="12.75" customHeight="1" x14ac:dyDescent="0.2"/>
    <row r="147837" ht="12.75" customHeight="1" x14ac:dyDescent="0.2"/>
    <row r="147838" ht="12.75" customHeight="1" x14ac:dyDescent="0.2"/>
    <row r="147839" ht="12.75" customHeight="1" x14ac:dyDescent="0.2"/>
    <row r="147840" ht="12.75" customHeight="1" x14ac:dyDescent="0.2"/>
    <row r="147841" ht="12.75" customHeight="1" x14ac:dyDescent="0.2"/>
    <row r="147842" ht="12.75" customHeight="1" x14ac:dyDescent="0.2"/>
    <row r="147843" ht="12.75" customHeight="1" x14ac:dyDescent="0.2"/>
    <row r="147844" ht="12.75" customHeight="1" x14ac:dyDescent="0.2"/>
    <row r="147845" ht="12.75" customHeight="1" x14ac:dyDescent="0.2"/>
    <row r="147846" ht="12.75" customHeight="1" x14ac:dyDescent="0.2"/>
    <row r="147847" ht="12.75" customHeight="1" x14ac:dyDescent="0.2"/>
    <row r="147848" ht="12.75" customHeight="1" x14ac:dyDescent="0.2"/>
    <row r="147849" ht="12.75" customHeight="1" x14ac:dyDescent="0.2"/>
    <row r="147850" ht="12.75" customHeight="1" x14ac:dyDescent="0.2"/>
    <row r="147851" ht="12.75" customHeight="1" x14ac:dyDescent="0.2"/>
    <row r="147852" ht="12.75" customHeight="1" x14ac:dyDescent="0.2"/>
    <row r="147853" ht="12.75" customHeight="1" x14ac:dyDescent="0.2"/>
    <row r="147854" ht="12.75" customHeight="1" x14ac:dyDescent="0.2"/>
    <row r="147855" ht="12.75" customHeight="1" x14ac:dyDescent="0.2"/>
    <row r="147856" ht="12.75" customHeight="1" x14ac:dyDescent="0.2"/>
    <row r="147857" ht="12.75" customHeight="1" x14ac:dyDescent="0.2"/>
    <row r="147858" ht="12.75" customHeight="1" x14ac:dyDescent="0.2"/>
    <row r="147859" ht="12.75" customHeight="1" x14ac:dyDescent="0.2"/>
    <row r="147860" ht="12.75" customHeight="1" x14ac:dyDescent="0.2"/>
    <row r="147861" ht="12.75" customHeight="1" x14ac:dyDescent="0.2"/>
    <row r="147862" ht="12.75" customHeight="1" x14ac:dyDescent="0.2"/>
    <row r="147863" ht="12.75" customHeight="1" x14ac:dyDescent="0.2"/>
    <row r="147864" ht="12.75" customHeight="1" x14ac:dyDescent="0.2"/>
    <row r="147865" ht="12.75" customHeight="1" x14ac:dyDescent="0.2"/>
    <row r="147866" ht="12.75" customHeight="1" x14ac:dyDescent="0.2"/>
    <row r="147867" ht="12.75" customHeight="1" x14ac:dyDescent="0.2"/>
    <row r="147868" ht="12.75" customHeight="1" x14ac:dyDescent="0.2"/>
    <row r="147869" ht="12.75" customHeight="1" x14ac:dyDescent="0.2"/>
    <row r="147870" ht="12.75" customHeight="1" x14ac:dyDescent="0.2"/>
    <row r="147871" ht="12.75" customHeight="1" x14ac:dyDescent="0.2"/>
    <row r="147872" ht="12.75" customHeight="1" x14ac:dyDescent="0.2"/>
    <row r="147873" ht="12.75" customHeight="1" x14ac:dyDescent="0.2"/>
    <row r="147874" ht="12.75" customHeight="1" x14ac:dyDescent="0.2"/>
    <row r="147875" ht="12.75" customHeight="1" x14ac:dyDescent="0.2"/>
    <row r="147876" ht="12.75" customHeight="1" x14ac:dyDescent="0.2"/>
    <row r="147877" ht="12.75" customHeight="1" x14ac:dyDescent="0.2"/>
    <row r="147878" ht="12.75" customHeight="1" x14ac:dyDescent="0.2"/>
    <row r="147879" ht="12.75" customHeight="1" x14ac:dyDescent="0.2"/>
    <row r="147880" ht="12.75" customHeight="1" x14ac:dyDescent="0.2"/>
    <row r="147881" ht="12.75" customHeight="1" x14ac:dyDescent="0.2"/>
    <row r="147882" ht="12.75" customHeight="1" x14ac:dyDescent="0.2"/>
    <row r="147883" ht="12.75" customHeight="1" x14ac:dyDescent="0.2"/>
    <row r="147884" ht="12.75" customHeight="1" x14ac:dyDescent="0.2"/>
    <row r="147885" ht="12.75" customHeight="1" x14ac:dyDescent="0.2"/>
    <row r="147886" ht="12.75" customHeight="1" x14ac:dyDescent="0.2"/>
    <row r="147887" ht="12.75" customHeight="1" x14ac:dyDescent="0.2"/>
    <row r="147888" ht="12.75" customHeight="1" x14ac:dyDescent="0.2"/>
    <row r="147889" ht="12.75" customHeight="1" x14ac:dyDescent="0.2"/>
    <row r="147890" ht="12.75" customHeight="1" x14ac:dyDescent="0.2"/>
    <row r="147891" ht="12.75" customHeight="1" x14ac:dyDescent="0.2"/>
    <row r="147892" ht="12.75" customHeight="1" x14ac:dyDescent="0.2"/>
    <row r="147893" ht="12.75" customHeight="1" x14ac:dyDescent="0.2"/>
    <row r="147894" ht="12.75" customHeight="1" x14ac:dyDescent="0.2"/>
    <row r="147895" ht="12.75" customHeight="1" x14ac:dyDescent="0.2"/>
    <row r="147896" ht="12.75" customHeight="1" x14ac:dyDescent="0.2"/>
    <row r="147897" ht="12.75" customHeight="1" x14ac:dyDescent="0.2"/>
    <row r="147898" ht="12.75" customHeight="1" x14ac:dyDescent="0.2"/>
    <row r="147899" ht="12.75" customHeight="1" x14ac:dyDescent="0.2"/>
    <row r="147900" ht="12.75" customHeight="1" x14ac:dyDescent="0.2"/>
    <row r="147901" ht="12.75" customHeight="1" x14ac:dyDescent="0.2"/>
    <row r="147902" ht="12.75" customHeight="1" x14ac:dyDescent="0.2"/>
    <row r="147903" ht="12.75" customHeight="1" x14ac:dyDescent="0.2"/>
    <row r="147904" ht="12.75" customHeight="1" x14ac:dyDescent="0.2"/>
    <row r="147905" ht="12.75" customHeight="1" x14ac:dyDescent="0.2"/>
    <row r="147906" ht="12.75" customHeight="1" x14ac:dyDescent="0.2"/>
    <row r="147907" ht="12.75" customHeight="1" x14ac:dyDescent="0.2"/>
    <row r="147908" ht="12.75" customHeight="1" x14ac:dyDescent="0.2"/>
    <row r="147909" ht="12.75" customHeight="1" x14ac:dyDescent="0.2"/>
    <row r="147910" ht="12.75" customHeight="1" x14ac:dyDescent="0.2"/>
    <row r="147911" ht="12.75" customHeight="1" x14ac:dyDescent="0.2"/>
    <row r="147912" ht="12.75" customHeight="1" x14ac:dyDescent="0.2"/>
    <row r="147913" ht="12.75" customHeight="1" x14ac:dyDescent="0.2"/>
    <row r="147914" ht="12.75" customHeight="1" x14ac:dyDescent="0.2"/>
    <row r="147915" ht="12.75" customHeight="1" x14ac:dyDescent="0.2"/>
    <row r="147916" ht="12.75" customHeight="1" x14ac:dyDescent="0.2"/>
    <row r="147917" ht="12.75" customHeight="1" x14ac:dyDescent="0.2"/>
    <row r="147918" ht="12.75" customHeight="1" x14ac:dyDescent="0.2"/>
    <row r="147919" ht="12.75" customHeight="1" x14ac:dyDescent="0.2"/>
    <row r="147920" ht="12.75" customHeight="1" x14ac:dyDescent="0.2"/>
    <row r="147921" ht="12.75" customHeight="1" x14ac:dyDescent="0.2"/>
    <row r="147922" ht="12.75" customHeight="1" x14ac:dyDescent="0.2"/>
    <row r="147923" ht="12.75" customHeight="1" x14ac:dyDescent="0.2"/>
    <row r="147924" ht="12.75" customHeight="1" x14ac:dyDescent="0.2"/>
    <row r="147925" ht="12.75" customHeight="1" x14ac:dyDescent="0.2"/>
    <row r="147926" ht="12.75" customHeight="1" x14ac:dyDescent="0.2"/>
    <row r="147927" ht="12.75" customHeight="1" x14ac:dyDescent="0.2"/>
    <row r="147928" ht="12.75" customHeight="1" x14ac:dyDescent="0.2"/>
    <row r="147929" ht="12.75" customHeight="1" x14ac:dyDescent="0.2"/>
    <row r="147930" ht="12.75" customHeight="1" x14ac:dyDescent="0.2"/>
    <row r="147931" ht="12.75" customHeight="1" x14ac:dyDescent="0.2"/>
    <row r="147932" ht="12.75" customHeight="1" x14ac:dyDescent="0.2"/>
    <row r="147933" ht="12.75" customHeight="1" x14ac:dyDescent="0.2"/>
    <row r="147934" ht="12.75" customHeight="1" x14ac:dyDescent="0.2"/>
    <row r="147935" ht="12.75" customHeight="1" x14ac:dyDescent="0.2"/>
    <row r="147936" ht="12.75" customHeight="1" x14ac:dyDescent="0.2"/>
    <row r="147937" ht="12.75" customHeight="1" x14ac:dyDescent="0.2"/>
    <row r="147938" ht="12.75" customHeight="1" x14ac:dyDescent="0.2"/>
    <row r="147939" ht="12.75" customHeight="1" x14ac:dyDescent="0.2"/>
    <row r="147940" ht="12.75" customHeight="1" x14ac:dyDescent="0.2"/>
    <row r="147941" ht="12.75" customHeight="1" x14ac:dyDescent="0.2"/>
    <row r="147942" ht="12.75" customHeight="1" x14ac:dyDescent="0.2"/>
    <row r="147943" ht="12.75" customHeight="1" x14ac:dyDescent="0.2"/>
    <row r="147944" ht="12.75" customHeight="1" x14ac:dyDescent="0.2"/>
    <row r="147945" ht="12.75" customHeight="1" x14ac:dyDescent="0.2"/>
    <row r="147946" ht="12.75" customHeight="1" x14ac:dyDescent="0.2"/>
    <row r="147947" ht="12.75" customHeight="1" x14ac:dyDescent="0.2"/>
    <row r="147948" ht="12.75" customHeight="1" x14ac:dyDescent="0.2"/>
    <row r="147949" ht="12.75" customHeight="1" x14ac:dyDescent="0.2"/>
    <row r="147950" ht="12.75" customHeight="1" x14ac:dyDescent="0.2"/>
    <row r="147951" ht="12.75" customHeight="1" x14ac:dyDescent="0.2"/>
    <row r="147952" ht="12.75" customHeight="1" x14ac:dyDescent="0.2"/>
    <row r="147953" ht="12.75" customHeight="1" x14ac:dyDescent="0.2"/>
    <row r="147954" ht="12.75" customHeight="1" x14ac:dyDescent="0.2"/>
    <row r="147955" ht="12.75" customHeight="1" x14ac:dyDescent="0.2"/>
    <row r="147956" ht="12.75" customHeight="1" x14ac:dyDescent="0.2"/>
    <row r="147957" ht="12.75" customHeight="1" x14ac:dyDescent="0.2"/>
    <row r="147958" ht="12.75" customHeight="1" x14ac:dyDescent="0.2"/>
    <row r="147959" ht="12.75" customHeight="1" x14ac:dyDescent="0.2"/>
    <row r="147960" ht="12.75" customHeight="1" x14ac:dyDescent="0.2"/>
    <row r="147961" ht="12.75" customHeight="1" x14ac:dyDescent="0.2"/>
    <row r="147962" ht="12.75" customHeight="1" x14ac:dyDescent="0.2"/>
    <row r="147963" ht="12.75" customHeight="1" x14ac:dyDescent="0.2"/>
    <row r="147964" ht="12.75" customHeight="1" x14ac:dyDescent="0.2"/>
    <row r="147965" ht="12.75" customHeight="1" x14ac:dyDescent="0.2"/>
    <row r="147966" ht="12.75" customHeight="1" x14ac:dyDescent="0.2"/>
    <row r="147967" ht="12.75" customHeight="1" x14ac:dyDescent="0.2"/>
    <row r="147968" ht="12.75" customHeight="1" x14ac:dyDescent="0.2"/>
    <row r="147969" ht="12.75" customHeight="1" x14ac:dyDescent="0.2"/>
    <row r="147970" ht="12.75" customHeight="1" x14ac:dyDescent="0.2"/>
    <row r="147971" ht="12.75" customHeight="1" x14ac:dyDescent="0.2"/>
    <row r="147972" ht="12.75" customHeight="1" x14ac:dyDescent="0.2"/>
    <row r="147973" ht="12.75" customHeight="1" x14ac:dyDescent="0.2"/>
    <row r="147974" ht="12.75" customHeight="1" x14ac:dyDescent="0.2"/>
    <row r="147975" ht="12.75" customHeight="1" x14ac:dyDescent="0.2"/>
    <row r="147976" ht="12.75" customHeight="1" x14ac:dyDescent="0.2"/>
    <row r="147977" ht="12.75" customHeight="1" x14ac:dyDescent="0.2"/>
    <row r="147978" ht="12.75" customHeight="1" x14ac:dyDescent="0.2"/>
    <row r="147979" ht="12.75" customHeight="1" x14ac:dyDescent="0.2"/>
    <row r="147980" ht="12.75" customHeight="1" x14ac:dyDescent="0.2"/>
    <row r="147981" ht="12.75" customHeight="1" x14ac:dyDescent="0.2"/>
    <row r="147982" ht="12.75" customHeight="1" x14ac:dyDescent="0.2"/>
    <row r="147983" ht="12.75" customHeight="1" x14ac:dyDescent="0.2"/>
    <row r="147984" ht="12.75" customHeight="1" x14ac:dyDescent="0.2"/>
    <row r="147985" ht="12.75" customHeight="1" x14ac:dyDescent="0.2"/>
    <row r="147986" ht="12.75" customHeight="1" x14ac:dyDescent="0.2"/>
    <row r="147987" ht="12.75" customHeight="1" x14ac:dyDescent="0.2"/>
    <row r="147988" ht="12.75" customHeight="1" x14ac:dyDescent="0.2"/>
    <row r="147989" ht="12.75" customHeight="1" x14ac:dyDescent="0.2"/>
    <row r="147990" ht="12.75" customHeight="1" x14ac:dyDescent="0.2"/>
    <row r="147991" ht="12.75" customHeight="1" x14ac:dyDescent="0.2"/>
    <row r="147992" ht="12.75" customHeight="1" x14ac:dyDescent="0.2"/>
    <row r="147993" ht="12.75" customHeight="1" x14ac:dyDescent="0.2"/>
    <row r="147994" ht="12.75" customHeight="1" x14ac:dyDescent="0.2"/>
    <row r="147995" ht="12.75" customHeight="1" x14ac:dyDescent="0.2"/>
    <row r="147996" ht="12.75" customHeight="1" x14ac:dyDescent="0.2"/>
    <row r="147997" ht="12.75" customHeight="1" x14ac:dyDescent="0.2"/>
    <row r="147998" ht="12.75" customHeight="1" x14ac:dyDescent="0.2"/>
    <row r="147999" ht="12.75" customHeight="1" x14ac:dyDescent="0.2"/>
    <row r="148000" ht="12.75" customHeight="1" x14ac:dyDescent="0.2"/>
    <row r="148001" ht="12.75" customHeight="1" x14ac:dyDescent="0.2"/>
    <row r="148002" ht="12.75" customHeight="1" x14ac:dyDescent="0.2"/>
    <row r="148003" ht="12.75" customHeight="1" x14ac:dyDescent="0.2"/>
    <row r="148004" ht="12.75" customHeight="1" x14ac:dyDescent="0.2"/>
    <row r="148005" ht="12.75" customHeight="1" x14ac:dyDescent="0.2"/>
    <row r="148006" ht="12.75" customHeight="1" x14ac:dyDescent="0.2"/>
    <row r="148007" ht="12.75" customHeight="1" x14ac:dyDescent="0.2"/>
    <row r="148008" ht="12.75" customHeight="1" x14ac:dyDescent="0.2"/>
    <row r="148009" ht="12.75" customHeight="1" x14ac:dyDescent="0.2"/>
    <row r="148010" ht="12.75" customHeight="1" x14ac:dyDescent="0.2"/>
    <row r="148011" ht="12.75" customHeight="1" x14ac:dyDescent="0.2"/>
    <row r="148012" ht="12.75" customHeight="1" x14ac:dyDescent="0.2"/>
    <row r="148013" ht="12.75" customHeight="1" x14ac:dyDescent="0.2"/>
    <row r="148014" ht="12.75" customHeight="1" x14ac:dyDescent="0.2"/>
    <row r="148015" ht="12.75" customHeight="1" x14ac:dyDescent="0.2"/>
    <row r="148016" ht="12.75" customHeight="1" x14ac:dyDescent="0.2"/>
    <row r="148017" ht="12.75" customHeight="1" x14ac:dyDescent="0.2"/>
    <row r="148018" ht="12.75" customHeight="1" x14ac:dyDescent="0.2"/>
    <row r="148019" ht="12.75" customHeight="1" x14ac:dyDescent="0.2"/>
    <row r="148020" ht="12.75" customHeight="1" x14ac:dyDescent="0.2"/>
    <row r="148021" ht="12.75" customHeight="1" x14ac:dyDescent="0.2"/>
    <row r="148022" ht="12.75" customHeight="1" x14ac:dyDescent="0.2"/>
    <row r="148023" ht="12.75" customHeight="1" x14ac:dyDescent="0.2"/>
    <row r="148024" ht="12.75" customHeight="1" x14ac:dyDescent="0.2"/>
    <row r="148025" ht="12.75" customHeight="1" x14ac:dyDescent="0.2"/>
    <row r="148026" ht="12.75" customHeight="1" x14ac:dyDescent="0.2"/>
    <row r="148027" ht="12.75" customHeight="1" x14ac:dyDescent="0.2"/>
    <row r="148028" ht="12.75" customHeight="1" x14ac:dyDescent="0.2"/>
    <row r="148029" ht="12.75" customHeight="1" x14ac:dyDescent="0.2"/>
    <row r="148030" ht="12.75" customHeight="1" x14ac:dyDescent="0.2"/>
    <row r="148031" ht="12.75" customHeight="1" x14ac:dyDescent="0.2"/>
    <row r="148032" ht="12.75" customHeight="1" x14ac:dyDescent="0.2"/>
    <row r="148033" ht="12.75" customHeight="1" x14ac:dyDescent="0.2"/>
    <row r="148034" ht="12.75" customHeight="1" x14ac:dyDescent="0.2"/>
    <row r="148035" ht="12.75" customHeight="1" x14ac:dyDescent="0.2"/>
    <row r="148036" ht="12.75" customHeight="1" x14ac:dyDescent="0.2"/>
    <row r="148037" ht="12.75" customHeight="1" x14ac:dyDescent="0.2"/>
    <row r="148038" ht="12.75" customHeight="1" x14ac:dyDescent="0.2"/>
    <row r="148039" ht="12.75" customHeight="1" x14ac:dyDescent="0.2"/>
    <row r="148040" ht="12.75" customHeight="1" x14ac:dyDescent="0.2"/>
    <row r="148041" ht="12.75" customHeight="1" x14ac:dyDescent="0.2"/>
    <row r="148042" ht="12.75" customHeight="1" x14ac:dyDescent="0.2"/>
    <row r="148043" ht="12.75" customHeight="1" x14ac:dyDescent="0.2"/>
    <row r="148044" ht="12.75" customHeight="1" x14ac:dyDescent="0.2"/>
    <row r="148045" ht="12.75" customHeight="1" x14ac:dyDescent="0.2"/>
    <row r="148046" ht="12.75" customHeight="1" x14ac:dyDescent="0.2"/>
    <row r="148047" ht="12.75" customHeight="1" x14ac:dyDescent="0.2"/>
    <row r="148048" ht="12.75" customHeight="1" x14ac:dyDescent="0.2"/>
    <row r="148049" ht="12.75" customHeight="1" x14ac:dyDescent="0.2"/>
    <row r="148050" ht="12.75" customHeight="1" x14ac:dyDescent="0.2"/>
    <row r="148051" ht="12.75" customHeight="1" x14ac:dyDescent="0.2"/>
    <row r="148052" ht="12.75" customHeight="1" x14ac:dyDescent="0.2"/>
    <row r="148053" ht="12.75" customHeight="1" x14ac:dyDescent="0.2"/>
    <row r="148054" ht="12.75" customHeight="1" x14ac:dyDescent="0.2"/>
    <row r="148055" ht="12.75" customHeight="1" x14ac:dyDescent="0.2"/>
    <row r="148056" ht="12.75" customHeight="1" x14ac:dyDescent="0.2"/>
    <row r="148057" ht="12.75" customHeight="1" x14ac:dyDescent="0.2"/>
    <row r="148058" ht="12.75" customHeight="1" x14ac:dyDescent="0.2"/>
    <row r="148059" ht="12.75" customHeight="1" x14ac:dyDescent="0.2"/>
    <row r="148060" ht="12.75" customHeight="1" x14ac:dyDescent="0.2"/>
    <row r="148061" ht="12.75" customHeight="1" x14ac:dyDescent="0.2"/>
    <row r="148062" ht="12.75" customHeight="1" x14ac:dyDescent="0.2"/>
    <row r="148063" ht="12.75" customHeight="1" x14ac:dyDescent="0.2"/>
    <row r="148064" ht="12.75" customHeight="1" x14ac:dyDescent="0.2"/>
    <row r="148065" ht="12.75" customHeight="1" x14ac:dyDescent="0.2"/>
    <row r="148066" ht="12.75" customHeight="1" x14ac:dyDescent="0.2"/>
    <row r="148067" ht="12.75" customHeight="1" x14ac:dyDescent="0.2"/>
    <row r="148068" ht="12.75" customHeight="1" x14ac:dyDescent="0.2"/>
    <row r="148069" ht="12.75" customHeight="1" x14ac:dyDescent="0.2"/>
    <row r="148070" ht="12.75" customHeight="1" x14ac:dyDescent="0.2"/>
    <row r="148071" ht="12.75" customHeight="1" x14ac:dyDescent="0.2"/>
    <row r="148072" ht="12.75" customHeight="1" x14ac:dyDescent="0.2"/>
    <row r="148073" ht="12.75" customHeight="1" x14ac:dyDescent="0.2"/>
    <row r="148074" ht="12.75" customHeight="1" x14ac:dyDescent="0.2"/>
    <row r="148075" ht="12.75" customHeight="1" x14ac:dyDescent="0.2"/>
    <row r="148076" ht="12.75" customHeight="1" x14ac:dyDescent="0.2"/>
    <row r="148077" ht="12.75" customHeight="1" x14ac:dyDescent="0.2"/>
    <row r="148078" ht="12.75" customHeight="1" x14ac:dyDescent="0.2"/>
    <row r="148079" ht="12.75" customHeight="1" x14ac:dyDescent="0.2"/>
    <row r="148080" ht="12.75" customHeight="1" x14ac:dyDescent="0.2"/>
    <row r="148081" ht="12.75" customHeight="1" x14ac:dyDescent="0.2"/>
    <row r="148082" ht="12.75" customHeight="1" x14ac:dyDescent="0.2"/>
    <row r="148083" ht="12.75" customHeight="1" x14ac:dyDescent="0.2"/>
    <row r="148084" ht="12.75" customHeight="1" x14ac:dyDescent="0.2"/>
    <row r="148085" ht="12.75" customHeight="1" x14ac:dyDescent="0.2"/>
    <row r="148086" ht="12.75" customHeight="1" x14ac:dyDescent="0.2"/>
    <row r="148087" ht="12.75" customHeight="1" x14ac:dyDescent="0.2"/>
    <row r="148088" ht="12.75" customHeight="1" x14ac:dyDescent="0.2"/>
    <row r="148089" ht="12.75" customHeight="1" x14ac:dyDescent="0.2"/>
    <row r="148090" ht="12.75" customHeight="1" x14ac:dyDescent="0.2"/>
    <row r="148091" ht="12.75" customHeight="1" x14ac:dyDescent="0.2"/>
    <row r="148092" ht="12.75" customHeight="1" x14ac:dyDescent="0.2"/>
    <row r="148093" ht="12.75" customHeight="1" x14ac:dyDescent="0.2"/>
    <row r="148094" ht="12.75" customHeight="1" x14ac:dyDescent="0.2"/>
    <row r="148095" ht="12.75" customHeight="1" x14ac:dyDescent="0.2"/>
    <row r="148096" ht="12.75" customHeight="1" x14ac:dyDescent="0.2"/>
    <row r="148097" ht="12.75" customHeight="1" x14ac:dyDescent="0.2"/>
    <row r="148098" ht="12.75" customHeight="1" x14ac:dyDescent="0.2"/>
    <row r="148099" ht="12.75" customHeight="1" x14ac:dyDescent="0.2"/>
    <row r="148100" ht="12.75" customHeight="1" x14ac:dyDescent="0.2"/>
    <row r="148101" ht="12.75" customHeight="1" x14ac:dyDescent="0.2"/>
    <row r="148102" ht="12.75" customHeight="1" x14ac:dyDescent="0.2"/>
    <row r="148103" ht="12.75" customHeight="1" x14ac:dyDescent="0.2"/>
    <row r="148104" ht="12.75" customHeight="1" x14ac:dyDescent="0.2"/>
    <row r="148105" ht="12.75" customHeight="1" x14ac:dyDescent="0.2"/>
    <row r="148106" ht="12.75" customHeight="1" x14ac:dyDescent="0.2"/>
    <row r="148107" ht="12.75" customHeight="1" x14ac:dyDescent="0.2"/>
    <row r="148108" ht="12.75" customHeight="1" x14ac:dyDescent="0.2"/>
    <row r="148109" ht="12.75" customHeight="1" x14ac:dyDescent="0.2"/>
    <row r="148110" ht="12.75" customHeight="1" x14ac:dyDescent="0.2"/>
    <row r="148111" ht="12.75" customHeight="1" x14ac:dyDescent="0.2"/>
    <row r="148112" ht="12.75" customHeight="1" x14ac:dyDescent="0.2"/>
    <row r="148113" ht="12.75" customHeight="1" x14ac:dyDescent="0.2"/>
    <row r="148114" ht="12.75" customHeight="1" x14ac:dyDescent="0.2"/>
    <row r="148115" ht="12.75" customHeight="1" x14ac:dyDescent="0.2"/>
    <row r="148116" ht="12.75" customHeight="1" x14ac:dyDescent="0.2"/>
    <row r="148117" ht="12.75" customHeight="1" x14ac:dyDescent="0.2"/>
    <row r="148118" ht="12.75" customHeight="1" x14ac:dyDescent="0.2"/>
    <row r="148119" ht="12.75" customHeight="1" x14ac:dyDescent="0.2"/>
    <row r="148120" ht="12.75" customHeight="1" x14ac:dyDescent="0.2"/>
    <row r="148121" ht="12.75" customHeight="1" x14ac:dyDescent="0.2"/>
    <row r="148122" ht="12.75" customHeight="1" x14ac:dyDescent="0.2"/>
    <row r="148123" ht="12.75" customHeight="1" x14ac:dyDescent="0.2"/>
    <row r="148124" ht="12.75" customHeight="1" x14ac:dyDescent="0.2"/>
    <row r="148125" ht="12.75" customHeight="1" x14ac:dyDescent="0.2"/>
    <row r="148126" ht="12.75" customHeight="1" x14ac:dyDescent="0.2"/>
    <row r="148127" ht="12.75" customHeight="1" x14ac:dyDescent="0.2"/>
    <row r="148128" ht="12.75" customHeight="1" x14ac:dyDescent="0.2"/>
    <row r="148129" ht="12.75" customHeight="1" x14ac:dyDescent="0.2"/>
    <row r="148130" ht="12.75" customHeight="1" x14ac:dyDescent="0.2"/>
    <row r="148131" ht="12.75" customHeight="1" x14ac:dyDescent="0.2"/>
    <row r="148132" ht="12.75" customHeight="1" x14ac:dyDescent="0.2"/>
    <row r="148133" ht="12.75" customHeight="1" x14ac:dyDescent="0.2"/>
    <row r="148134" ht="12.75" customHeight="1" x14ac:dyDescent="0.2"/>
    <row r="148135" ht="12.75" customHeight="1" x14ac:dyDescent="0.2"/>
    <row r="148136" ht="12.75" customHeight="1" x14ac:dyDescent="0.2"/>
    <row r="148137" ht="12.75" customHeight="1" x14ac:dyDescent="0.2"/>
    <row r="148138" ht="12.75" customHeight="1" x14ac:dyDescent="0.2"/>
    <row r="148139" ht="12.75" customHeight="1" x14ac:dyDescent="0.2"/>
    <row r="148140" ht="12.75" customHeight="1" x14ac:dyDescent="0.2"/>
    <row r="148141" ht="12.75" customHeight="1" x14ac:dyDescent="0.2"/>
    <row r="148142" ht="12.75" customHeight="1" x14ac:dyDescent="0.2"/>
    <row r="148143" ht="12.75" customHeight="1" x14ac:dyDescent="0.2"/>
    <row r="148144" ht="12.75" customHeight="1" x14ac:dyDescent="0.2"/>
    <row r="148145" ht="12.75" customHeight="1" x14ac:dyDescent="0.2"/>
    <row r="148146" ht="12.75" customHeight="1" x14ac:dyDescent="0.2"/>
    <row r="148147" ht="12.75" customHeight="1" x14ac:dyDescent="0.2"/>
    <row r="148148" ht="12.75" customHeight="1" x14ac:dyDescent="0.2"/>
    <row r="148149" ht="12.75" customHeight="1" x14ac:dyDescent="0.2"/>
    <row r="148150" ht="12.75" customHeight="1" x14ac:dyDescent="0.2"/>
    <row r="148151" ht="12.75" customHeight="1" x14ac:dyDescent="0.2"/>
    <row r="148152" ht="12.75" customHeight="1" x14ac:dyDescent="0.2"/>
    <row r="148153" ht="12.75" customHeight="1" x14ac:dyDescent="0.2"/>
    <row r="148154" ht="12.75" customHeight="1" x14ac:dyDescent="0.2"/>
    <row r="148155" ht="12.75" customHeight="1" x14ac:dyDescent="0.2"/>
    <row r="148156" ht="12.75" customHeight="1" x14ac:dyDescent="0.2"/>
    <row r="148157" ht="12.75" customHeight="1" x14ac:dyDescent="0.2"/>
    <row r="148158" ht="12.75" customHeight="1" x14ac:dyDescent="0.2"/>
    <row r="148159" ht="12.75" customHeight="1" x14ac:dyDescent="0.2"/>
    <row r="148160" ht="12.75" customHeight="1" x14ac:dyDescent="0.2"/>
    <row r="148161" ht="12.75" customHeight="1" x14ac:dyDescent="0.2"/>
    <row r="148162" ht="12.75" customHeight="1" x14ac:dyDescent="0.2"/>
    <row r="148163" ht="12.75" customHeight="1" x14ac:dyDescent="0.2"/>
    <row r="148164" ht="12.75" customHeight="1" x14ac:dyDescent="0.2"/>
    <row r="148165" ht="12.75" customHeight="1" x14ac:dyDescent="0.2"/>
    <row r="148166" ht="12.75" customHeight="1" x14ac:dyDescent="0.2"/>
    <row r="148167" ht="12.75" customHeight="1" x14ac:dyDescent="0.2"/>
    <row r="148168" ht="12.75" customHeight="1" x14ac:dyDescent="0.2"/>
    <row r="148169" ht="12.75" customHeight="1" x14ac:dyDescent="0.2"/>
    <row r="148170" ht="12.75" customHeight="1" x14ac:dyDescent="0.2"/>
    <row r="148171" ht="12.75" customHeight="1" x14ac:dyDescent="0.2"/>
    <row r="148172" ht="12.75" customHeight="1" x14ac:dyDescent="0.2"/>
    <row r="148173" ht="12.75" customHeight="1" x14ac:dyDescent="0.2"/>
    <row r="148174" ht="12.75" customHeight="1" x14ac:dyDescent="0.2"/>
    <row r="148175" ht="12.75" customHeight="1" x14ac:dyDescent="0.2"/>
    <row r="148176" ht="12.75" customHeight="1" x14ac:dyDescent="0.2"/>
    <row r="148177" ht="12.75" customHeight="1" x14ac:dyDescent="0.2"/>
    <row r="148178" ht="12.75" customHeight="1" x14ac:dyDescent="0.2"/>
    <row r="148179" ht="12.75" customHeight="1" x14ac:dyDescent="0.2"/>
    <row r="148180" ht="12.75" customHeight="1" x14ac:dyDescent="0.2"/>
    <row r="148181" ht="12.75" customHeight="1" x14ac:dyDescent="0.2"/>
    <row r="148182" ht="12.75" customHeight="1" x14ac:dyDescent="0.2"/>
    <row r="148183" ht="12.75" customHeight="1" x14ac:dyDescent="0.2"/>
    <row r="148184" ht="12.75" customHeight="1" x14ac:dyDescent="0.2"/>
    <row r="148185" ht="12.75" customHeight="1" x14ac:dyDescent="0.2"/>
    <row r="148186" ht="12.75" customHeight="1" x14ac:dyDescent="0.2"/>
    <row r="148187" ht="12.75" customHeight="1" x14ac:dyDescent="0.2"/>
    <row r="148188" ht="12.75" customHeight="1" x14ac:dyDescent="0.2"/>
    <row r="148189" ht="12.75" customHeight="1" x14ac:dyDescent="0.2"/>
    <row r="148190" ht="12.75" customHeight="1" x14ac:dyDescent="0.2"/>
    <row r="148191" ht="12.75" customHeight="1" x14ac:dyDescent="0.2"/>
    <row r="148192" ht="12.75" customHeight="1" x14ac:dyDescent="0.2"/>
    <row r="148193" ht="12.75" customHeight="1" x14ac:dyDescent="0.2"/>
    <row r="148194" ht="12.75" customHeight="1" x14ac:dyDescent="0.2"/>
    <row r="148195" ht="12.75" customHeight="1" x14ac:dyDescent="0.2"/>
    <row r="148196" ht="12.75" customHeight="1" x14ac:dyDescent="0.2"/>
    <row r="148197" ht="12.75" customHeight="1" x14ac:dyDescent="0.2"/>
    <row r="148198" ht="12.75" customHeight="1" x14ac:dyDescent="0.2"/>
    <row r="148199" ht="12.75" customHeight="1" x14ac:dyDescent="0.2"/>
    <row r="148200" ht="12.75" customHeight="1" x14ac:dyDescent="0.2"/>
    <row r="148201" ht="12.75" customHeight="1" x14ac:dyDescent="0.2"/>
    <row r="148202" ht="12.75" customHeight="1" x14ac:dyDescent="0.2"/>
    <row r="148203" ht="12.75" customHeight="1" x14ac:dyDescent="0.2"/>
    <row r="148204" ht="12.75" customHeight="1" x14ac:dyDescent="0.2"/>
    <row r="148205" ht="12.75" customHeight="1" x14ac:dyDescent="0.2"/>
    <row r="148206" ht="12.75" customHeight="1" x14ac:dyDescent="0.2"/>
    <row r="148207" ht="12.75" customHeight="1" x14ac:dyDescent="0.2"/>
    <row r="148208" ht="12.75" customHeight="1" x14ac:dyDescent="0.2"/>
    <row r="148209" ht="12.75" customHeight="1" x14ac:dyDescent="0.2"/>
    <row r="148210" ht="12.75" customHeight="1" x14ac:dyDescent="0.2"/>
    <row r="148211" ht="12.75" customHeight="1" x14ac:dyDescent="0.2"/>
    <row r="148212" ht="12.75" customHeight="1" x14ac:dyDescent="0.2"/>
    <row r="148213" ht="12.75" customHeight="1" x14ac:dyDescent="0.2"/>
    <row r="148214" ht="12.75" customHeight="1" x14ac:dyDescent="0.2"/>
    <row r="148215" ht="12.75" customHeight="1" x14ac:dyDescent="0.2"/>
    <row r="148216" ht="12.75" customHeight="1" x14ac:dyDescent="0.2"/>
    <row r="148217" ht="12.75" customHeight="1" x14ac:dyDescent="0.2"/>
    <row r="148218" ht="12.75" customHeight="1" x14ac:dyDescent="0.2"/>
    <row r="148219" ht="12.75" customHeight="1" x14ac:dyDescent="0.2"/>
    <row r="148220" ht="12.75" customHeight="1" x14ac:dyDescent="0.2"/>
    <row r="148221" ht="12.75" customHeight="1" x14ac:dyDescent="0.2"/>
    <row r="148222" ht="12.75" customHeight="1" x14ac:dyDescent="0.2"/>
    <row r="148223" ht="12.75" customHeight="1" x14ac:dyDescent="0.2"/>
    <row r="148224" ht="12.75" customHeight="1" x14ac:dyDescent="0.2"/>
    <row r="148225" ht="12.75" customHeight="1" x14ac:dyDescent="0.2"/>
    <row r="148226" ht="12.75" customHeight="1" x14ac:dyDescent="0.2"/>
    <row r="148227" ht="12.75" customHeight="1" x14ac:dyDescent="0.2"/>
    <row r="148228" ht="12.75" customHeight="1" x14ac:dyDescent="0.2"/>
    <row r="148229" ht="12.75" customHeight="1" x14ac:dyDescent="0.2"/>
    <row r="148230" ht="12.75" customHeight="1" x14ac:dyDescent="0.2"/>
    <row r="148231" ht="12.75" customHeight="1" x14ac:dyDescent="0.2"/>
    <row r="148232" ht="12.75" customHeight="1" x14ac:dyDescent="0.2"/>
    <row r="148233" ht="12.75" customHeight="1" x14ac:dyDescent="0.2"/>
    <row r="148234" ht="12.75" customHeight="1" x14ac:dyDescent="0.2"/>
    <row r="148235" ht="12.75" customHeight="1" x14ac:dyDescent="0.2"/>
    <row r="148236" ht="12.75" customHeight="1" x14ac:dyDescent="0.2"/>
    <row r="148237" ht="12.75" customHeight="1" x14ac:dyDescent="0.2"/>
    <row r="148238" ht="12.75" customHeight="1" x14ac:dyDescent="0.2"/>
    <row r="148239" ht="12.75" customHeight="1" x14ac:dyDescent="0.2"/>
    <row r="148240" ht="12.75" customHeight="1" x14ac:dyDescent="0.2"/>
    <row r="148241" ht="12.75" customHeight="1" x14ac:dyDescent="0.2"/>
    <row r="148242" ht="12.75" customHeight="1" x14ac:dyDescent="0.2"/>
    <row r="148243" ht="12.75" customHeight="1" x14ac:dyDescent="0.2"/>
    <row r="148244" ht="12.75" customHeight="1" x14ac:dyDescent="0.2"/>
    <row r="148245" ht="12.75" customHeight="1" x14ac:dyDescent="0.2"/>
    <row r="148246" ht="12.75" customHeight="1" x14ac:dyDescent="0.2"/>
    <row r="148247" ht="12.75" customHeight="1" x14ac:dyDescent="0.2"/>
    <row r="148248" ht="12.75" customHeight="1" x14ac:dyDescent="0.2"/>
    <row r="148249" ht="12.75" customHeight="1" x14ac:dyDescent="0.2"/>
    <row r="148250" ht="12.75" customHeight="1" x14ac:dyDescent="0.2"/>
    <row r="148251" ht="12.75" customHeight="1" x14ac:dyDescent="0.2"/>
    <row r="148252" ht="12.75" customHeight="1" x14ac:dyDescent="0.2"/>
    <row r="148253" ht="12.75" customHeight="1" x14ac:dyDescent="0.2"/>
    <row r="148254" ht="12.75" customHeight="1" x14ac:dyDescent="0.2"/>
    <row r="148255" ht="12.75" customHeight="1" x14ac:dyDescent="0.2"/>
    <row r="148256" ht="12.75" customHeight="1" x14ac:dyDescent="0.2"/>
    <row r="148257" ht="12.75" customHeight="1" x14ac:dyDescent="0.2"/>
    <row r="148258" ht="12.75" customHeight="1" x14ac:dyDescent="0.2"/>
    <row r="148259" ht="12.75" customHeight="1" x14ac:dyDescent="0.2"/>
    <row r="148260" ht="12.75" customHeight="1" x14ac:dyDescent="0.2"/>
    <row r="148261" ht="12.75" customHeight="1" x14ac:dyDescent="0.2"/>
    <row r="148262" ht="12.75" customHeight="1" x14ac:dyDescent="0.2"/>
    <row r="148263" ht="12.75" customHeight="1" x14ac:dyDescent="0.2"/>
    <row r="148264" ht="12.75" customHeight="1" x14ac:dyDescent="0.2"/>
    <row r="148265" ht="12.75" customHeight="1" x14ac:dyDescent="0.2"/>
    <row r="148266" ht="12.75" customHeight="1" x14ac:dyDescent="0.2"/>
    <row r="148267" ht="12.75" customHeight="1" x14ac:dyDescent="0.2"/>
    <row r="148268" ht="12.75" customHeight="1" x14ac:dyDescent="0.2"/>
    <row r="148269" ht="12.75" customHeight="1" x14ac:dyDescent="0.2"/>
    <row r="148270" ht="12.75" customHeight="1" x14ac:dyDescent="0.2"/>
    <row r="148271" ht="12.75" customHeight="1" x14ac:dyDescent="0.2"/>
    <row r="148272" ht="12.75" customHeight="1" x14ac:dyDescent="0.2"/>
    <row r="148273" ht="12.75" customHeight="1" x14ac:dyDescent="0.2"/>
    <row r="148274" ht="12.75" customHeight="1" x14ac:dyDescent="0.2"/>
    <row r="148275" ht="12.75" customHeight="1" x14ac:dyDescent="0.2"/>
    <row r="148276" ht="12.75" customHeight="1" x14ac:dyDescent="0.2"/>
    <row r="148277" ht="12.75" customHeight="1" x14ac:dyDescent="0.2"/>
    <row r="148278" ht="12.75" customHeight="1" x14ac:dyDescent="0.2"/>
    <row r="148279" ht="12.75" customHeight="1" x14ac:dyDescent="0.2"/>
    <row r="148280" ht="12.75" customHeight="1" x14ac:dyDescent="0.2"/>
    <row r="148281" ht="12.75" customHeight="1" x14ac:dyDescent="0.2"/>
    <row r="148282" ht="12.75" customHeight="1" x14ac:dyDescent="0.2"/>
    <row r="148283" ht="12.75" customHeight="1" x14ac:dyDescent="0.2"/>
    <row r="148284" ht="12.75" customHeight="1" x14ac:dyDescent="0.2"/>
    <row r="148285" ht="12.75" customHeight="1" x14ac:dyDescent="0.2"/>
    <row r="148286" ht="12.75" customHeight="1" x14ac:dyDescent="0.2"/>
    <row r="148287" ht="12.75" customHeight="1" x14ac:dyDescent="0.2"/>
    <row r="148288" ht="12.75" customHeight="1" x14ac:dyDescent="0.2"/>
    <row r="148289" ht="12.75" customHeight="1" x14ac:dyDescent="0.2"/>
    <row r="148290" ht="12.75" customHeight="1" x14ac:dyDescent="0.2"/>
    <row r="148291" ht="12.75" customHeight="1" x14ac:dyDescent="0.2"/>
    <row r="148292" ht="12.75" customHeight="1" x14ac:dyDescent="0.2"/>
    <row r="148293" ht="12.75" customHeight="1" x14ac:dyDescent="0.2"/>
    <row r="148294" ht="12.75" customHeight="1" x14ac:dyDescent="0.2"/>
    <row r="148295" ht="12.75" customHeight="1" x14ac:dyDescent="0.2"/>
    <row r="148296" ht="12.75" customHeight="1" x14ac:dyDescent="0.2"/>
    <row r="148297" ht="12.75" customHeight="1" x14ac:dyDescent="0.2"/>
    <row r="148298" ht="12.75" customHeight="1" x14ac:dyDescent="0.2"/>
    <row r="148299" ht="12.75" customHeight="1" x14ac:dyDescent="0.2"/>
    <row r="148300" ht="12.75" customHeight="1" x14ac:dyDescent="0.2"/>
    <row r="148301" ht="12.75" customHeight="1" x14ac:dyDescent="0.2"/>
    <row r="148302" ht="12.75" customHeight="1" x14ac:dyDescent="0.2"/>
    <row r="148303" ht="12.75" customHeight="1" x14ac:dyDescent="0.2"/>
    <row r="148304" ht="12.75" customHeight="1" x14ac:dyDescent="0.2"/>
    <row r="148305" ht="12.75" customHeight="1" x14ac:dyDescent="0.2"/>
    <row r="148306" ht="12.75" customHeight="1" x14ac:dyDescent="0.2"/>
    <row r="148307" ht="12.75" customHeight="1" x14ac:dyDescent="0.2"/>
    <row r="148308" ht="12.75" customHeight="1" x14ac:dyDescent="0.2"/>
    <row r="148309" ht="12.75" customHeight="1" x14ac:dyDescent="0.2"/>
    <row r="148310" ht="12.75" customHeight="1" x14ac:dyDescent="0.2"/>
    <row r="148311" ht="12.75" customHeight="1" x14ac:dyDescent="0.2"/>
    <row r="148312" ht="12.75" customHeight="1" x14ac:dyDescent="0.2"/>
    <row r="148313" ht="12.75" customHeight="1" x14ac:dyDescent="0.2"/>
    <row r="148314" ht="12.75" customHeight="1" x14ac:dyDescent="0.2"/>
    <row r="148315" ht="12.75" customHeight="1" x14ac:dyDescent="0.2"/>
    <row r="148316" ht="12.75" customHeight="1" x14ac:dyDescent="0.2"/>
    <row r="148317" ht="12.75" customHeight="1" x14ac:dyDescent="0.2"/>
    <row r="148318" ht="12.75" customHeight="1" x14ac:dyDescent="0.2"/>
    <row r="148319" ht="12.75" customHeight="1" x14ac:dyDescent="0.2"/>
    <row r="148320" ht="12.75" customHeight="1" x14ac:dyDescent="0.2"/>
    <row r="148321" ht="12.75" customHeight="1" x14ac:dyDescent="0.2"/>
    <row r="148322" ht="12.75" customHeight="1" x14ac:dyDescent="0.2"/>
    <row r="148323" ht="12.75" customHeight="1" x14ac:dyDescent="0.2"/>
    <row r="148324" ht="12.75" customHeight="1" x14ac:dyDescent="0.2"/>
    <row r="148325" ht="12.75" customHeight="1" x14ac:dyDescent="0.2"/>
    <row r="148326" ht="12.75" customHeight="1" x14ac:dyDescent="0.2"/>
    <row r="148327" ht="12.75" customHeight="1" x14ac:dyDescent="0.2"/>
    <row r="148328" ht="12.75" customHeight="1" x14ac:dyDescent="0.2"/>
    <row r="148329" ht="12.75" customHeight="1" x14ac:dyDescent="0.2"/>
    <row r="148330" ht="12.75" customHeight="1" x14ac:dyDescent="0.2"/>
    <row r="148331" ht="12.75" customHeight="1" x14ac:dyDescent="0.2"/>
    <row r="148332" ht="12.75" customHeight="1" x14ac:dyDescent="0.2"/>
    <row r="148333" ht="12.75" customHeight="1" x14ac:dyDescent="0.2"/>
    <row r="148334" ht="12.75" customHeight="1" x14ac:dyDescent="0.2"/>
    <row r="148335" ht="12.75" customHeight="1" x14ac:dyDescent="0.2"/>
    <row r="148336" ht="12.75" customHeight="1" x14ac:dyDescent="0.2"/>
    <row r="148337" ht="12.75" customHeight="1" x14ac:dyDescent="0.2"/>
    <row r="148338" ht="12.75" customHeight="1" x14ac:dyDescent="0.2"/>
    <row r="148339" ht="12.75" customHeight="1" x14ac:dyDescent="0.2"/>
    <row r="148340" ht="12.75" customHeight="1" x14ac:dyDescent="0.2"/>
    <row r="148341" ht="12.75" customHeight="1" x14ac:dyDescent="0.2"/>
    <row r="148342" ht="12.75" customHeight="1" x14ac:dyDescent="0.2"/>
    <row r="148343" ht="12.75" customHeight="1" x14ac:dyDescent="0.2"/>
    <row r="148344" ht="12.75" customHeight="1" x14ac:dyDescent="0.2"/>
    <row r="148345" ht="12.75" customHeight="1" x14ac:dyDescent="0.2"/>
    <row r="148346" ht="12.75" customHeight="1" x14ac:dyDescent="0.2"/>
    <row r="148347" ht="12.75" customHeight="1" x14ac:dyDescent="0.2"/>
    <row r="148348" ht="12.75" customHeight="1" x14ac:dyDescent="0.2"/>
    <row r="148349" ht="12.75" customHeight="1" x14ac:dyDescent="0.2"/>
    <row r="148350" ht="12.75" customHeight="1" x14ac:dyDescent="0.2"/>
    <row r="148351" ht="12.75" customHeight="1" x14ac:dyDescent="0.2"/>
    <row r="148352" ht="12.75" customHeight="1" x14ac:dyDescent="0.2"/>
    <row r="148353" ht="12.75" customHeight="1" x14ac:dyDescent="0.2"/>
    <row r="148354" ht="12.75" customHeight="1" x14ac:dyDescent="0.2"/>
    <row r="148355" ht="12.75" customHeight="1" x14ac:dyDescent="0.2"/>
    <row r="148356" ht="12.75" customHeight="1" x14ac:dyDescent="0.2"/>
    <row r="148357" ht="12.75" customHeight="1" x14ac:dyDescent="0.2"/>
    <row r="148358" ht="12.75" customHeight="1" x14ac:dyDescent="0.2"/>
    <row r="148359" ht="12.75" customHeight="1" x14ac:dyDescent="0.2"/>
    <row r="148360" ht="12.75" customHeight="1" x14ac:dyDescent="0.2"/>
    <row r="148361" ht="12.75" customHeight="1" x14ac:dyDescent="0.2"/>
    <row r="148362" ht="12.75" customHeight="1" x14ac:dyDescent="0.2"/>
    <row r="148363" ht="12.75" customHeight="1" x14ac:dyDescent="0.2"/>
    <row r="148364" ht="12.75" customHeight="1" x14ac:dyDescent="0.2"/>
    <row r="148365" ht="12.75" customHeight="1" x14ac:dyDescent="0.2"/>
    <row r="148366" ht="12.75" customHeight="1" x14ac:dyDescent="0.2"/>
    <row r="148367" ht="12.75" customHeight="1" x14ac:dyDescent="0.2"/>
    <row r="148368" ht="12.75" customHeight="1" x14ac:dyDescent="0.2"/>
    <row r="148369" ht="12.75" customHeight="1" x14ac:dyDescent="0.2"/>
    <row r="148370" ht="12.75" customHeight="1" x14ac:dyDescent="0.2"/>
    <row r="148371" ht="12.75" customHeight="1" x14ac:dyDescent="0.2"/>
    <row r="148372" ht="12.75" customHeight="1" x14ac:dyDescent="0.2"/>
    <row r="148373" ht="12.75" customHeight="1" x14ac:dyDescent="0.2"/>
    <row r="148374" ht="12.75" customHeight="1" x14ac:dyDescent="0.2"/>
    <row r="148375" ht="12.75" customHeight="1" x14ac:dyDescent="0.2"/>
    <row r="148376" ht="12.75" customHeight="1" x14ac:dyDescent="0.2"/>
    <row r="148377" ht="12.75" customHeight="1" x14ac:dyDescent="0.2"/>
    <row r="148378" ht="12.75" customHeight="1" x14ac:dyDescent="0.2"/>
    <row r="148379" ht="12.75" customHeight="1" x14ac:dyDescent="0.2"/>
    <row r="148380" ht="12.75" customHeight="1" x14ac:dyDescent="0.2"/>
    <row r="148381" ht="12.75" customHeight="1" x14ac:dyDescent="0.2"/>
    <row r="148382" ht="12.75" customHeight="1" x14ac:dyDescent="0.2"/>
    <row r="148383" ht="12.75" customHeight="1" x14ac:dyDescent="0.2"/>
    <row r="148384" ht="12.75" customHeight="1" x14ac:dyDescent="0.2"/>
    <row r="148385" ht="12.75" customHeight="1" x14ac:dyDescent="0.2"/>
    <row r="148386" ht="12.75" customHeight="1" x14ac:dyDescent="0.2"/>
    <row r="148387" ht="12.75" customHeight="1" x14ac:dyDescent="0.2"/>
    <row r="148388" ht="12.75" customHeight="1" x14ac:dyDescent="0.2"/>
    <row r="148389" ht="12.75" customHeight="1" x14ac:dyDescent="0.2"/>
    <row r="148390" ht="12.75" customHeight="1" x14ac:dyDescent="0.2"/>
    <row r="148391" ht="12.75" customHeight="1" x14ac:dyDescent="0.2"/>
    <row r="148392" ht="12.75" customHeight="1" x14ac:dyDescent="0.2"/>
    <row r="148393" ht="12.75" customHeight="1" x14ac:dyDescent="0.2"/>
    <row r="148394" ht="12.75" customHeight="1" x14ac:dyDescent="0.2"/>
    <row r="148395" ht="12.75" customHeight="1" x14ac:dyDescent="0.2"/>
    <row r="148396" ht="12.75" customHeight="1" x14ac:dyDescent="0.2"/>
    <row r="148397" ht="12.75" customHeight="1" x14ac:dyDescent="0.2"/>
    <row r="148398" ht="12.75" customHeight="1" x14ac:dyDescent="0.2"/>
    <row r="148399" ht="12.75" customHeight="1" x14ac:dyDescent="0.2"/>
    <row r="148400" ht="12.75" customHeight="1" x14ac:dyDescent="0.2"/>
    <row r="148401" ht="12.75" customHeight="1" x14ac:dyDescent="0.2"/>
    <row r="148402" ht="12.75" customHeight="1" x14ac:dyDescent="0.2"/>
    <row r="148403" ht="12.75" customHeight="1" x14ac:dyDescent="0.2"/>
    <row r="148404" ht="12.75" customHeight="1" x14ac:dyDescent="0.2"/>
    <row r="148405" ht="12.75" customHeight="1" x14ac:dyDescent="0.2"/>
    <row r="148406" ht="12.75" customHeight="1" x14ac:dyDescent="0.2"/>
    <row r="148407" ht="12.75" customHeight="1" x14ac:dyDescent="0.2"/>
    <row r="148408" ht="12.75" customHeight="1" x14ac:dyDescent="0.2"/>
    <row r="148409" ht="12.75" customHeight="1" x14ac:dyDescent="0.2"/>
    <row r="148410" ht="12.75" customHeight="1" x14ac:dyDescent="0.2"/>
    <row r="148411" ht="12.75" customHeight="1" x14ac:dyDescent="0.2"/>
    <row r="148412" ht="12.75" customHeight="1" x14ac:dyDescent="0.2"/>
    <row r="148413" ht="12.75" customHeight="1" x14ac:dyDescent="0.2"/>
    <row r="148414" ht="12.75" customHeight="1" x14ac:dyDescent="0.2"/>
    <row r="148415" ht="12.75" customHeight="1" x14ac:dyDescent="0.2"/>
    <row r="148416" ht="12.75" customHeight="1" x14ac:dyDescent="0.2"/>
    <row r="148417" ht="12.75" customHeight="1" x14ac:dyDescent="0.2"/>
    <row r="148418" ht="12.75" customHeight="1" x14ac:dyDescent="0.2"/>
    <row r="148419" ht="12.75" customHeight="1" x14ac:dyDescent="0.2"/>
    <row r="148420" ht="12.75" customHeight="1" x14ac:dyDescent="0.2"/>
    <row r="148421" ht="12.75" customHeight="1" x14ac:dyDescent="0.2"/>
    <row r="148422" ht="12.75" customHeight="1" x14ac:dyDescent="0.2"/>
    <row r="148423" ht="12.75" customHeight="1" x14ac:dyDescent="0.2"/>
    <row r="148424" ht="12.75" customHeight="1" x14ac:dyDescent="0.2"/>
    <row r="148425" ht="12.75" customHeight="1" x14ac:dyDescent="0.2"/>
    <row r="148426" ht="12.75" customHeight="1" x14ac:dyDescent="0.2"/>
    <row r="148427" ht="12.75" customHeight="1" x14ac:dyDescent="0.2"/>
    <row r="148428" ht="12.75" customHeight="1" x14ac:dyDescent="0.2"/>
    <row r="148429" ht="12.75" customHeight="1" x14ac:dyDescent="0.2"/>
    <row r="148430" ht="12.75" customHeight="1" x14ac:dyDescent="0.2"/>
    <row r="148431" ht="12.75" customHeight="1" x14ac:dyDescent="0.2"/>
    <row r="148432" ht="12.75" customHeight="1" x14ac:dyDescent="0.2"/>
    <row r="148433" ht="12.75" customHeight="1" x14ac:dyDescent="0.2"/>
    <row r="148434" ht="12.75" customHeight="1" x14ac:dyDescent="0.2"/>
    <row r="148435" ht="12.75" customHeight="1" x14ac:dyDescent="0.2"/>
    <row r="148436" ht="12.75" customHeight="1" x14ac:dyDescent="0.2"/>
    <row r="148437" ht="12.75" customHeight="1" x14ac:dyDescent="0.2"/>
    <row r="148438" ht="12.75" customHeight="1" x14ac:dyDescent="0.2"/>
    <row r="148439" ht="12.75" customHeight="1" x14ac:dyDescent="0.2"/>
    <row r="148440" ht="12.75" customHeight="1" x14ac:dyDescent="0.2"/>
    <row r="148441" ht="12.75" customHeight="1" x14ac:dyDescent="0.2"/>
    <row r="148442" ht="12.75" customHeight="1" x14ac:dyDescent="0.2"/>
    <row r="148443" ht="12.75" customHeight="1" x14ac:dyDescent="0.2"/>
    <row r="148444" ht="12.75" customHeight="1" x14ac:dyDescent="0.2"/>
    <row r="148445" ht="12.75" customHeight="1" x14ac:dyDescent="0.2"/>
    <row r="148446" ht="12.75" customHeight="1" x14ac:dyDescent="0.2"/>
    <row r="148447" ht="12.75" customHeight="1" x14ac:dyDescent="0.2"/>
    <row r="148448" ht="12.75" customHeight="1" x14ac:dyDescent="0.2"/>
    <row r="148449" ht="12.75" customHeight="1" x14ac:dyDescent="0.2"/>
    <row r="148450" ht="12.75" customHeight="1" x14ac:dyDescent="0.2"/>
    <row r="148451" ht="12.75" customHeight="1" x14ac:dyDescent="0.2"/>
    <row r="148452" ht="12.75" customHeight="1" x14ac:dyDescent="0.2"/>
    <row r="148453" ht="12.75" customHeight="1" x14ac:dyDescent="0.2"/>
    <row r="148454" ht="12.75" customHeight="1" x14ac:dyDescent="0.2"/>
    <row r="148455" ht="12.75" customHeight="1" x14ac:dyDescent="0.2"/>
    <row r="148456" ht="12.75" customHeight="1" x14ac:dyDescent="0.2"/>
    <row r="148457" ht="12.75" customHeight="1" x14ac:dyDescent="0.2"/>
    <row r="148458" ht="12.75" customHeight="1" x14ac:dyDescent="0.2"/>
    <row r="148459" ht="12.75" customHeight="1" x14ac:dyDescent="0.2"/>
    <row r="148460" ht="12.75" customHeight="1" x14ac:dyDescent="0.2"/>
    <row r="148461" ht="12.75" customHeight="1" x14ac:dyDescent="0.2"/>
    <row r="148462" ht="12.75" customHeight="1" x14ac:dyDescent="0.2"/>
    <row r="148463" ht="12.75" customHeight="1" x14ac:dyDescent="0.2"/>
    <row r="148464" ht="12.75" customHeight="1" x14ac:dyDescent="0.2"/>
    <row r="148465" ht="12.75" customHeight="1" x14ac:dyDescent="0.2"/>
    <row r="148466" ht="12.75" customHeight="1" x14ac:dyDescent="0.2"/>
    <row r="148467" ht="12.75" customHeight="1" x14ac:dyDescent="0.2"/>
    <row r="148468" ht="12.75" customHeight="1" x14ac:dyDescent="0.2"/>
    <row r="148469" ht="12.75" customHeight="1" x14ac:dyDescent="0.2"/>
    <row r="148470" ht="12.75" customHeight="1" x14ac:dyDescent="0.2"/>
    <row r="148471" ht="12.75" customHeight="1" x14ac:dyDescent="0.2"/>
    <row r="148472" ht="12.75" customHeight="1" x14ac:dyDescent="0.2"/>
    <row r="148473" ht="12.75" customHeight="1" x14ac:dyDescent="0.2"/>
    <row r="148474" ht="12.75" customHeight="1" x14ac:dyDescent="0.2"/>
    <row r="148475" ht="12.75" customHeight="1" x14ac:dyDescent="0.2"/>
    <row r="148476" ht="12.75" customHeight="1" x14ac:dyDescent="0.2"/>
    <row r="148477" ht="12.75" customHeight="1" x14ac:dyDescent="0.2"/>
    <row r="148478" ht="12.75" customHeight="1" x14ac:dyDescent="0.2"/>
    <row r="148479" ht="12.75" customHeight="1" x14ac:dyDescent="0.2"/>
    <row r="148480" ht="12.75" customHeight="1" x14ac:dyDescent="0.2"/>
    <row r="148481" ht="12.75" customHeight="1" x14ac:dyDescent="0.2"/>
    <row r="148482" ht="12.75" customHeight="1" x14ac:dyDescent="0.2"/>
    <row r="148483" ht="12.75" customHeight="1" x14ac:dyDescent="0.2"/>
    <row r="148484" ht="12.75" customHeight="1" x14ac:dyDescent="0.2"/>
    <row r="148485" ht="12.75" customHeight="1" x14ac:dyDescent="0.2"/>
    <row r="148486" ht="12.75" customHeight="1" x14ac:dyDescent="0.2"/>
    <row r="148487" ht="12.75" customHeight="1" x14ac:dyDescent="0.2"/>
    <row r="148488" ht="12.75" customHeight="1" x14ac:dyDescent="0.2"/>
    <row r="148489" ht="12.75" customHeight="1" x14ac:dyDescent="0.2"/>
    <row r="148490" ht="12.75" customHeight="1" x14ac:dyDescent="0.2"/>
    <row r="148491" ht="12.75" customHeight="1" x14ac:dyDescent="0.2"/>
    <row r="148492" ht="12.75" customHeight="1" x14ac:dyDescent="0.2"/>
    <row r="148493" ht="12.75" customHeight="1" x14ac:dyDescent="0.2"/>
    <row r="148494" ht="12.75" customHeight="1" x14ac:dyDescent="0.2"/>
    <row r="148495" ht="12.75" customHeight="1" x14ac:dyDescent="0.2"/>
    <row r="148496" ht="12.75" customHeight="1" x14ac:dyDescent="0.2"/>
    <row r="148497" ht="12.75" customHeight="1" x14ac:dyDescent="0.2"/>
    <row r="148498" ht="12.75" customHeight="1" x14ac:dyDescent="0.2"/>
    <row r="148499" ht="12.75" customHeight="1" x14ac:dyDescent="0.2"/>
    <row r="148500" ht="12.75" customHeight="1" x14ac:dyDescent="0.2"/>
    <row r="148501" ht="12.75" customHeight="1" x14ac:dyDescent="0.2"/>
    <row r="148502" ht="12.75" customHeight="1" x14ac:dyDescent="0.2"/>
    <row r="148503" ht="12.75" customHeight="1" x14ac:dyDescent="0.2"/>
    <row r="148504" ht="12.75" customHeight="1" x14ac:dyDescent="0.2"/>
    <row r="148505" ht="12.75" customHeight="1" x14ac:dyDescent="0.2"/>
    <row r="148506" ht="12.75" customHeight="1" x14ac:dyDescent="0.2"/>
    <row r="148507" ht="12.75" customHeight="1" x14ac:dyDescent="0.2"/>
    <row r="148508" ht="12.75" customHeight="1" x14ac:dyDescent="0.2"/>
    <row r="148509" ht="12.75" customHeight="1" x14ac:dyDescent="0.2"/>
    <row r="148510" ht="12.75" customHeight="1" x14ac:dyDescent="0.2"/>
    <row r="148511" ht="12.75" customHeight="1" x14ac:dyDescent="0.2"/>
    <row r="148512" ht="12.75" customHeight="1" x14ac:dyDescent="0.2"/>
    <row r="148513" ht="12.75" customHeight="1" x14ac:dyDescent="0.2"/>
    <row r="148514" ht="12.75" customHeight="1" x14ac:dyDescent="0.2"/>
    <row r="148515" ht="12.75" customHeight="1" x14ac:dyDescent="0.2"/>
    <row r="148516" ht="12.75" customHeight="1" x14ac:dyDescent="0.2"/>
    <row r="148517" ht="12.75" customHeight="1" x14ac:dyDescent="0.2"/>
    <row r="148518" ht="12.75" customHeight="1" x14ac:dyDescent="0.2"/>
    <row r="148519" ht="12.75" customHeight="1" x14ac:dyDescent="0.2"/>
    <row r="148520" ht="12.75" customHeight="1" x14ac:dyDescent="0.2"/>
    <row r="148521" ht="12.75" customHeight="1" x14ac:dyDescent="0.2"/>
    <row r="148522" ht="12.75" customHeight="1" x14ac:dyDescent="0.2"/>
    <row r="148523" ht="12.75" customHeight="1" x14ac:dyDescent="0.2"/>
    <row r="148524" ht="12.75" customHeight="1" x14ac:dyDescent="0.2"/>
    <row r="148525" ht="12.75" customHeight="1" x14ac:dyDescent="0.2"/>
    <row r="148526" ht="12.75" customHeight="1" x14ac:dyDescent="0.2"/>
    <row r="148527" ht="12.75" customHeight="1" x14ac:dyDescent="0.2"/>
    <row r="148528" ht="12.75" customHeight="1" x14ac:dyDescent="0.2"/>
    <row r="148529" ht="12.75" customHeight="1" x14ac:dyDescent="0.2"/>
    <row r="148530" ht="12.75" customHeight="1" x14ac:dyDescent="0.2"/>
    <row r="148531" ht="12.75" customHeight="1" x14ac:dyDescent="0.2"/>
    <row r="148532" ht="12.75" customHeight="1" x14ac:dyDescent="0.2"/>
    <row r="148533" ht="12.75" customHeight="1" x14ac:dyDescent="0.2"/>
    <row r="148534" ht="12.75" customHeight="1" x14ac:dyDescent="0.2"/>
    <row r="148535" ht="12.75" customHeight="1" x14ac:dyDescent="0.2"/>
    <row r="148536" ht="12.75" customHeight="1" x14ac:dyDescent="0.2"/>
    <row r="148537" ht="12.75" customHeight="1" x14ac:dyDescent="0.2"/>
    <row r="148538" ht="12.75" customHeight="1" x14ac:dyDescent="0.2"/>
    <row r="148539" ht="12.75" customHeight="1" x14ac:dyDescent="0.2"/>
    <row r="148540" ht="12.75" customHeight="1" x14ac:dyDescent="0.2"/>
    <row r="148541" ht="12.75" customHeight="1" x14ac:dyDescent="0.2"/>
    <row r="148542" ht="12.75" customHeight="1" x14ac:dyDescent="0.2"/>
    <row r="148543" ht="12.75" customHeight="1" x14ac:dyDescent="0.2"/>
    <row r="148544" ht="12.75" customHeight="1" x14ac:dyDescent="0.2"/>
    <row r="148545" ht="12.75" customHeight="1" x14ac:dyDescent="0.2"/>
    <row r="148546" ht="12.75" customHeight="1" x14ac:dyDescent="0.2"/>
    <row r="148547" ht="12.75" customHeight="1" x14ac:dyDescent="0.2"/>
    <row r="148548" ht="12.75" customHeight="1" x14ac:dyDescent="0.2"/>
    <row r="148549" ht="12.75" customHeight="1" x14ac:dyDescent="0.2"/>
    <row r="148550" ht="12.75" customHeight="1" x14ac:dyDescent="0.2"/>
    <row r="148551" ht="12.75" customHeight="1" x14ac:dyDescent="0.2"/>
    <row r="148552" ht="12.75" customHeight="1" x14ac:dyDescent="0.2"/>
    <row r="148553" ht="12.75" customHeight="1" x14ac:dyDescent="0.2"/>
    <row r="148554" ht="12.75" customHeight="1" x14ac:dyDescent="0.2"/>
    <row r="148555" ht="12.75" customHeight="1" x14ac:dyDescent="0.2"/>
    <row r="148556" ht="12.75" customHeight="1" x14ac:dyDescent="0.2"/>
    <row r="148557" ht="12.75" customHeight="1" x14ac:dyDescent="0.2"/>
    <row r="148558" ht="12.75" customHeight="1" x14ac:dyDescent="0.2"/>
    <row r="148559" ht="12.75" customHeight="1" x14ac:dyDescent="0.2"/>
    <row r="148560" ht="12.75" customHeight="1" x14ac:dyDescent="0.2"/>
    <row r="148561" ht="12.75" customHeight="1" x14ac:dyDescent="0.2"/>
    <row r="148562" ht="12.75" customHeight="1" x14ac:dyDescent="0.2"/>
    <row r="148563" ht="12.75" customHeight="1" x14ac:dyDescent="0.2"/>
    <row r="148564" ht="12.75" customHeight="1" x14ac:dyDescent="0.2"/>
    <row r="148565" ht="12.75" customHeight="1" x14ac:dyDescent="0.2"/>
    <row r="148566" ht="12.75" customHeight="1" x14ac:dyDescent="0.2"/>
    <row r="148567" ht="12.75" customHeight="1" x14ac:dyDescent="0.2"/>
    <row r="148568" ht="12.75" customHeight="1" x14ac:dyDescent="0.2"/>
    <row r="148569" ht="12.75" customHeight="1" x14ac:dyDescent="0.2"/>
    <row r="148570" ht="12.75" customHeight="1" x14ac:dyDescent="0.2"/>
    <row r="148571" ht="12.75" customHeight="1" x14ac:dyDescent="0.2"/>
    <row r="148572" ht="12.75" customHeight="1" x14ac:dyDescent="0.2"/>
    <row r="148573" ht="12.75" customHeight="1" x14ac:dyDescent="0.2"/>
    <row r="148574" ht="12.75" customHeight="1" x14ac:dyDescent="0.2"/>
    <row r="148575" ht="12.75" customHeight="1" x14ac:dyDescent="0.2"/>
    <row r="148576" ht="12.75" customHeight="1" x14ac:dyDescent="0.2"/>
    <row r="148577" ht="12.75" customHeight="1" x14ac:dyDescent="0.2"/>
    <row r="148578" ht="12.75" customHeight="1" x14ac:dyDescent="0.2"/>
    <row r="148579" ht="12.75" customHeight="1" x14ac:dyDescent="0.2"/>
    <row r="148580" ht="12.75" customHeight="1" x14ac:dyDescent="0.2"/>
    <row r="148581" ht="12.75" customHeight="1" x14ac:dyDescent="0.2"/>
    <row r="148582" ht="12.75" customHeight="1" x14ac:dyDescent="0.2"/>
    <row r="148583" ht="12.75" customHeight="1" x14ac:dyDescent="0.2"/>
    <row r="148584" ht="12.75" customHeight="1" x14ac:dyDescent="0.2"/>
    <row r="148585" ht="12.75" customHeight="1" x14ac:dyDescent="0.2"/>
    <row r="148586" ht="12.75" customHeight="1" x14ac:dyDescent="0.2"/>
    <row r="148587" ht="12.75" customHeight="1" x14ac:dyDescent="0.2"/>
    <row r="148588" ht="12.75" customHeight="1" x14ac:dyDescent="0.2"/>
    <row r="148589" ht="12.75" customHeight="1" x14ac:dyDescent="0.2"/>
    <row r="148590" ht="12.75" customHeight="1" x14ac:dyDescent="0.2"/>
    <row r="148591" ht="12.75" customHeight="1" x14ac:dyDescent="0.2"/>
    <row r="148592" ht="12.75" customHeight="1" x14ac:dyDescent="0.2"/>
    <row r="148593" ht="12.75" customHeight="1" x14ac:dyDescent="0.2"/>
    <row r="148594" ht="12.75" customHeight="1" x14ac:dyDescent="0.2"/>
    <row r="148595" ht="12.75" customHeight="1" x14ac:dyDescent="0.2"/>
    <row r="148596" ht="12.75" customHeight="1" x14ac:dyDescent="0.2"/>
    <row r="148597" ht="12.75" customHeight="1" x14ac:dyDescent="0.2"/>
    <row r="148598" ht="12.75" customHeight="1" x14ac:dyDescent="0.2"/>
    <row r="148599" ht="12.75" customHeight="1" x14ac:dyDescent="0.2"/>
    <row r="148600" ht="12.75" customHeight="1" x14ac:dyDescent="0.2"/>
    <row r="148601" ht="12.75" customHeight="1" x14ac:dyDescent="0.2"/>
    <row r="148602" ht="12.75" customHeight="1" x14ac:dyDescent="0.2"/>
    <row r="148603" ht="12.75" customHeight="1" x14ac:dyDescent="0.2"/>
    <row r="148604" ht="12.75" customHeight="1" x14ac:dyDescent="0.2"/>
    <row r="148605" ht="12.75" customHeight="1" x14ac:dyDescent="0.2"/>
    <row r="148606" ht="12.75" customHeight="1" x14ac:dyDescent="0.2"/>
    <row r="148607" ht="12.75" customHeight="1" x14ac:dyDescent="0.2"/>
    <row r="148608" ht="12.75" customHeight="1" x14ac:dyDescent="0.2"/>
    <row r="148609" ht="12.75" customHeight="1" x14ac:dyDescent="0.2"/>
    <row r="148610" ht="12.75" customHeight="1" x14ac:dyDescent="0.2"/>
    <row r="148611" ht="12.75" customHeight="1" x14ac:dyDescent="0.2"/>
    <row r="148612" ht="12.75" customHeight="1" x14ac:dyDescent="0.2"/>
    <row r="148613" ht="12.75" customHeight="1" x14ac:dyDescent="0.2"/>
    <row r="148614" ht="12.75" customHeight="1" x14ac:dyDescent="0.2"/>
    <row r="148615" ht="12.75" customHeight="1" x14ac:dyDescent="0.2"/>
    <row r="148616" ht="12.75" customHeight="1" x14ac:dyDescent="0.2"/>
    <row r="148617" ht="12.75" customHeight="1" x14ac:dyDescent="0.2"/>
    <row r="148618" ht="12.75" customHeight="1" x14ac:dyDescent="0.2"/>
    <row r="148619" ht="12.75" customHeight="1" x14ac:dyDescent="0.2"/>
    <row r="148620" ht="12.75" customHeight="1" x14ac:dyDescent="0.2"/>
    <row r="148621" ht="12.75" customHeight="1" x14ac:dyDescent="0.2"/>
    <row r="148622" ht="12.75" customHeight="1" x14ac:dyDescent="0.2"/>
    <row r="148623" ht="12.75" customHeight="1" x14ac:dyDescent="0.2"/>
    <row r="148624" ht="12.75" customHeight="1" x14ac:dyDescent="0.2"/>
    <row r="148625" ht="12.75" customHeight="1" x14ac:dyDescent="0.2"/>
    <row r="148626" ht="12.75" customHeight="1" x14ac:dyDescent="0.2"/>
    <row r="148627" ht="12.75" customHeight="1" x14ac:dyDescent="0.2"/>
    <row r="148628" ht="12.75" customHeight="1" x14ac:dyDescent="0.2"/>
    <row r="148629" ht="12.75" customHeight="1" x14ac:dyDescent="0.2"/>
    <row r="148630" ht="12.75" customHeight="1" x14ac:dyDescent="0.2"/>
    <row r="148631" ht="12.75" customHeight="1" x14ac:dyDescent="0.2"/>
    <row r="148632" ht="12.75" customHeight="1" x14ac:dyDescent="0.2"/>
    <row r="148633" ht="12.75" customHeight="1" x14ac:dyDescent="0.2"/>
    <row r="148634" ht="12.75" customHeight="1" x14ac:dyDescent="0.2"/>
    <row r="148635" ht="12.75" customHeight="1" x14ac:dyDescent="0.2"/>
    <row r="148636" ht="12.75" customHeight="1" x14ac:dyDescent="0.2"/>
    <row r="148637" ht="12.75" customHeight="1" x14ac:dyDescent="0.2"/>
    <row r="148638" ht="12.75" customHeight="1" x14ac:dyDescent="0.2"/>
    <row r="148639" ht="12.75" customHeight="1" x14ac:dyDescent="0.2"/>
    <row r="148640" ht="12.75" customHeight="1" x14ac:dyDescent="0.2"/>
    <row r="148641" ht="12.75" customHeight="1" x14ac:dyDescent="0.2"/>
    <row r="148642" ht="12.75" customHeight="1" x14ac:dyDescent="0.2"/>
    <row r="148643" ht="12.75" customHeight="1" x14ac:dyDescent="0.2"/>
    <row r="148644" ht="12.75" customHeight="1" x14ac:dyDescent="0.2"/>
    <row r="148645" ht="12.75" customHeight="1" x14ac:dyDescent="0.2"/>
    <row r="148646" ht="12.75" customHeight="1" x14ac:dyDescent="0.2"/>
    <row r="148647" ht="12.75" customHeight="1" x14ac:dyDescent="0.2"/>
    <row r="148648" ht="12.75" customHeight="1" x14ac:dyDescent="0.2"/>
    <row r="148649" ht="12.75" customHeight="1" x14ac:dyDescent="0.2"/>
    <row r="148650" ht="12.75" customHeight="1" x14ac:dyDescent="0.2"/>
    <row r="148651" ht="12.75" customHeight="1" x14ac:dyDescent="0.2"/>
    <row r="148652" ht="12.75" customHeight="1" x14ac:dyDescent="0.2"/>
    <row r="148653" ht="12.75" customHeight="1" x14ac:dyDescent="0.2"/>
    <row r="148654" ht="12.75" customHeight="1" x14ac:dyDescent="0.2"/>
    <row r="148655" ht="12.75" customHeight="1" x14ac:dyDescent="0.2"/>
    <row r="148656" ht="12.75" customHeight="1" x14ac:dyDescent="0.2"/>
    <row r="148657" ht="12.75" customHeight="1" x14ac:dyDescent="0.2"/>
    <row r="148658" ht="12.75" customHeight="1" x14ac:dyDescent="0.2"/>
    <row r="148659" ht="12.75" customHeight="1" x14ac:dyDescent="0.2"/>
    <row r="148660" ht="12.75" customHeight="1" x14ac:dyDescent="0.2"/>
    <row r="148661" ht="12.75" customHeight="1" x14ac:dyDescent="0.2"/>
    <row r="148662" ht="12.75" customHeight="1" x14ac:dyDescent="0.2"/>
    <row r="148663" ht="12.75" customHeight="1" x14ac:dyDescent="0.2"/>
    <row r="148664" ht="12.75" customHeight="1" x14ac:dyDescent="0.2"/>
    <row r="148665" ht="12.75" customHeight="1" x14ac:dyDescent="0.2"/>
    <row r="148666" ht="12.75" customHeight="1" x14ac:dyDescent="0.2"/>
    <row r="148667" ht="12.75" customHeight="1" x14ac:dyDescent="0.2"/>
    <row r="148668" ht="12.75" customHeight="1" x14ac:dyDescent="0.2"/>
    <row r="148669" ht="12.75" customHeight="1" x14ac:dyDescent="0.2"/>
    <row r="148670" ht="12.75" customHeight="1" x14ac:dyDescent="0.2"/>
    <row r="148671" ht="12.75" customHeight="1" x14ac:dyDescent="0.2"/>
    <row r="148672" ht="12.75" customHeight="1" x14ac:dyDescent="0.2"/>
    <row r="148673" ht="12.75" customHeight="1" x14ac:dyDescent="0.2"/>
    <row r="148674" ht="12.75" customHeight="1" x14ac:dyDescent="0.2"/>
    <row r="148675" ht="12.75" customHeight="1" x14ac:dyDescent="0.2"/>
    <row r="148676" ht="12.75" customHeight="1" x14ac:dyDescent="0.2"/>
    <row r="148677" ht="12.75" customHeight="1" x14ac:dyDescent="0.2"/>
    <row r="148678" ht="12.75" customHeight="1" x14ac:dyDescent="0.2"/>
    <row r="148679" ht="12.75" customHeight="1" x14ac:dyDescent="0.2"/>
    <row r="148680" ht="12.75" customHeight="1" x14ac:dyDescent="0.2"/>
    <row r="148681" ht="12.75" customHeight="1" x14ac:dyDescent="0.2"/>
    <row r="148682" ht="12.75" customHeight="1" x14ac:dyDescent="0.2"/>
    <row r="148683" ht="12.75" customHeight="1" x14ac:dyDescent="0.2"/>
    <row r="148684" ht="12.75" customHeight="1" x14ac:dyDescent="0.2"/>
    <row r="148685" ht="12.75" customHeight="1" x14ac:dyDescent="0.2"/>
    <row r="148686" ht="12.75" customHeight="1" x14ac:dyDescent="0.2"/>
    <row r="148687" ht="12.75" customHeight="1" x14ac:dyDescent="0.2"/>
    <row r="148688" ht="12.75" customHeight="1" x14ac:dyDescent="0.2"/>
    <row r="148689" ht="12.75" customHeight="1" x14ac:dyDescent="0.2"/>
    <row r="148690" ht="12.75" customHeight="1" x14ac:dyDescent="0.2"/>
    <row r="148691" ht="12.75" customHeight="1" x14ac:dyDescent="0.2"/>
    <row r="148692" ht="12.75" customHeight="1" x14ac:dyDescent="0.2"/>
    <row r="148693" ht="12.75" customHeight="1" x14ac:dyDescent="0.2"/>
    <row r="148694" ht="12.75" customHeight="1" x14ac:dyDescent="0.2"/>
    <row r="148695" ht="12.75" customHeight="1" x14ac:dyDescent="0.2"/>
    <row r="148696" ht="12.75" customHeight="1" x14ac:dyDescent="0.2"/>
    <row r="148697" ht="12.75" customHeight="1" x14ac:dyDescent="0.2"/>
    <row r="148698" ht="12.75" customHeight="1" x14ac:dyDescent="0.2"/>
    <row r="148699" ht="12.75" customHeight="1" x14ac:dyDescent="0.2"/>
    <row r="148700" ht="12.75" customHeight="1" x14ac:dyDescent="0.2"/>
    <row r="148701" ht="12.75" customHeight="1" x14ac:dyDescent="0.2"/>
    <row r="148702" ht="12.75" customHeight="1" x14ac:dyDescent="0.2"/>
    <row r="148703" ht="12.75" customHeight="1" x14ac:dyDescent="0.2"/>
    <row r="148704" ht="12.75" customHeight="1" x14ac:dyDescent="0.2"/>
    <row r="148705" ht="12.75" customHeight="1" x14ac:dyDescent="0.2"/>
    <row r="148706" ht="12.75" customHeight="1" x14ac:dyDescent="0.2"/>
    <row r="148707" ht="12.75" customHeight="1" x14ac:dyDescent="0.2"/>
    <row r="148708" ht="12.75" customHeight="1" x14ac:dyDescent="0.2"/>
    <row r="148709" ht="12.75" customHeight="1" x14ac:dyDescent="0.2"/>
    <row r="148710" ht="12.75" customHeight="1" x14ac:dyDescent="0.2"/>
    <row r="148711" ht="12.75" customHeight="1" x14ac:dyDescent="0.2"/>
    <row r="148712" ht="12.75" customHeight="1" x14ac:dyDescent="0.2"/>
    <row r="148713" ht="12.75" customHeight="1" x14ac:dyDescent="0.2"/>
    <row r="148714" ht="12.75" customHeight="1" x14ac:dyDescent="0.2"/>
    <row r="148715" ht="12.75" customHeight="1" x14ac:dyDescent="0.2"/>
    <row r="148716" ht="12.75" customHeight="1" x14ac:dyDescent="0.2"/>
    <row r="148717" ht="12.75" customHeight="1" x14ac:dyDescent="0.2"/>
    <row r="148718" ht="12.75" customHeight="1" x14ac:dyDescent="0.2"/>
    <row r="148719" ht="12.75" customHeight="1" x14ac:dyDescent="0.2"/>
    <row r="148720" ht="12.75" customHeight="1" x14ac:dyDescent="0.2"/>
    <row r="148721" ht="12.75" customHeight="1" x14ac:dyDescent="0.2"/>
    <row r="148722" ht="12.75" customHeight="1" x14ac:dyDescent="0.2"/>
    <row r="148723" ht="12.75" customHeight="1" x14ac:dyDescent="0.2"/>
    <row r="148724" ht="12.75" customHeight="1" x14ac:dyDescent="0.2"/>
    <row r="148725" ht="12.75" customHeight="1" x14ac:dyDescent="0.2"/>
    <row r="148726" ht="12.75" customHeight="1" x14ac:dyDescent="0.2"/>
    <row r="148727" ht="12.75" customHeight="1" x14ac:dyDescent="0.2"/>
    <row r="148728" ht="12.75" customHeight="1" x14ac:dyDescent="0.2"/>
    <row r="148729" ht="12.75" customHeight="1" x14ac:dyDescent="0.2"/>
    <row r="148730" ht="12.75" customHeight="1" x14ac:dyDescent="0.2"/>
    <row r="148731" ht="12.75" customHeight="1" x14ac:dyDescent="0.2"/>
    <row r="148732" ht="12.75" customHeight="1" x14ac:dyDescent="0.2"/>
    <row r="148733" ht="12.75" customHeight="1" x14ac:dyDescent="0.2"/>
    <row r="148734" ht="12.75" customHeight="1" x14ac:dyDescent="0.2"/>
    <row r="148735" ht="12.75" customHeight="1" x14ac:dyDescent="0.2"/>
    <row r="148736" ht="12.75" customHeight="1" x14ac:dyDescent="0.2"/>
    <row r="148737" ht="12.75" customHeight="1" x14ac:dyDescent="0.2"/>
    <row r="148738" ht="12.75" customHeight="1" x14ac:dyDescent="0.2"/>
    <row r="148739" ht="12.75" customHeight="1" x14ac:dyDescent="0.2"/>
    <row r="148740" ht="12.75" customHeight="1" x14ac:dyDescent="0.2"/>
    <row r="148741" ht="12.75" customHeight="1" x14ac:dyDescent="0.2"/>
    <row r="148742" ht="12.75" customHeight="1" x14ac:dyDescent="0.2"/>
    <row r="148743" ht="12.75" customHeight="1" x14ac:dyDescent="0.2"/>
    <row r="148744" ht="12.75" customHeight="1" x14ac:dyDescent="0.2"/>
    <row r="148745" ht="12.75" customHeight="1" x14ac:dyDescent="0.2"/>
    <row r="148746" ht="12.75" customHeight="1" x14ac:dyDescent="0.2"/>
    <row r="148747" ht="12.75" customHeight="1" x14ac:dyDescent="0.2"/>
    <row r="148748" ht="12.75" customHeight="1" x14ac:dyDescent="0.2"/>
    <row r="148749" ht="12.75" customHeight="1" x14ac:dyDescent="0.2"/>
    <row r="148750" ht="12.75" customHeight="1" x14ac:dyDescent="0.2"/>
    <row r="148751" ht="12.75" customHeight="1" x14ac:dyDescent="0.2"/>
    <row r="148752" ht="12.75" customHeight="1" x14ac:dyDescent="0.2"/>
    <row r="148753" ht="12.75" customHeight="1" x14ac:dyDescent="0.2"/>
    <row r="148754" ht="12.75" customHeight="1" x14ac:dyDescent="0.2"/>
    <row r="148755" ht="12.75" customHeight="1" x14ac:dyDescent="0.2"/>
    <row r="148756" ht="12.75" customHeight="1" x14ac:dyDescent="0.2"/>
    <row r="148757" ht="12.75" customHeight="1" x14ac:dyDescent="0.2"/>
    <row r="148758" ht="12.75" customHeight="1" x14ac:dyDescent="0.2"/>
    <row r="148759" ht="12.75" customHeight="1" x14ac:dyDescent="0.2"/>
    <row r="148760" ht="12.75" customHeight="1" x14ac:dyDescent="0.2"/>
    <row r="148761" ht="12.75" customHeight="1" x14ac:dyDescent="0.2"/>
    <row r="148762" ht="12.75" customHeight="1" x14ac:dyDescent="0.2"/>
    <row r="148763" ht="12.75" customHeight="1" x14ac:dyDescent="0.2"/>
    <row r="148764" ht="12.75" customHeight="1" x14ac:dyDescent="0.2"/>
    <row r="148765" ht="12.75" customHeight="1" x14ac:dyDescent="0.2"/>
    <row r="148766" ht="12.75" customHeight="1" x14ac:dyDescent="0.2"/>
    <row r="148767" ht="12.75" customHeight="1" x14ac:dyDescent="0.2"/>
    <row r="148768" ht="12.75" customHeight="1" x14ac:dyDescent="0.2"/>
    <row r="148769" ht="12.75" customHeight="1" x14ac:dyDescent="0.2"/>
    <row r="148770" ht="12.75" customHeight="1" x14ac:dyDescent="0.2"/>
    <row r="148771" ht="12.75" customHeight="1" x14ac:dyDescent="0.2"/>
    <row r="148772" ht="12.75" customHeight="1" x14ac:dyDescent="0.2"/>
    <row r="148773" ht="12.75" customHeight="1" x14ac:dyDescent="0.2"/>
    <row r="148774" ht="12.75" customHeight="1" x14ac:dyDescent="0.2"/>
    <row r="148775" ht="12.75" customHeight="1" x14ac:dyDescent="0.2"/>
    <row r="148776" ht="12.75" customHeight="1" x14ac:dyDescent="0.2"/>
    <row r="148777" ht="12.75" customHeight="1" x14ac:dyDescent="0.2"/>
    <row r="148778" ht="12.75" customHeight="1" x14ac:dyDescent="0.2"/>
    <row r="148779" ht="12.75" customHeight="1" x14ac:dyDescent="0.2"/>
    <row r="148780" ht="12.75" customHeight="1" x14ac:dyDescent="0.2"/>
    <row r="148781" ht="12.75" customHeight="1" x14ac:dyDescent="0.2"/>
    <row r="148782" ht="12.75" customHeight="1" x14ac:dyDescent="0.2"/>
    <row r="148783" ht="12.75" customHeight="1" x14ac:dyDescent="0.2"/>
    <row r="148784" ht="12.75" customHeight="1" x14ac:dyDescent="0.2"/>
    <row r="148785" ht="12.75" customHeight="1" x14ac:dyDescent="0.2"/>
    <row r="148786" ht="12.75" customHeight="1" x14ac:dyDescent="0.2"/>
    <row r="148787" ht="12.75" customHeight="1" x14ac:dyDescent="0.2"/>
    <row r="148788" ht="12.75" customHeight="1" x14ac:dyDescent="0.2"/>
    <row r="148789" ht="12.75" customHeight="1" x14ac:dyDescent="0.2"/>
    <row r="148790" ht="12.75" customHeight="1" x14ac:dyDescent="0.2"/>
    <row r="148791" ht="12.75" customHeight="1" x14ac:dyDescent="0.2"/>
    <row r="148792" ht="12.75" customHeight="1" x14ac:dyDescent="0.2"/>
    <row r="148793" ht="12.75" customHeight="1" x14ac:dyDescent="0.2"/>
    <row r="148794" ht="12.75" customHeight="1" x14ac:dyDescent="0.2"/>
    <row r="148795" ht="12.75" customHeight="1" x14ac:dyDescent="0.2"/>
    <row r="148796" ht="12.75" customHeight="1" x14ac:dyDescent="0.2"/>
    <row r="148797" ht="12.75" customHeight="1" x14ac:dyDescent="0.2"/>
    <row r="148798" ht="12.75" customHeight="1" x14ac:dyDescent="0.2"/>
    <row r="148799" ht="12.75" customHeight="1" x14ac:dyDescent="0.2"/>
    <row r="148800" ht="12.75" customHeight="1" x14ac:dyDescent="0.2"/>
    <row r="148801" ht="12.75" customHeight="1" x14ac:dyDescent="0.2"/>
    <row r="148802" ht="12.75" customHeight="1" x14ac:dyDescent="0.2"/>
    <row r="148803" ht="12.75" customHeight="1" x14ac:dyDescent="0.2"/>
    <row r="148804" ht="12.75" customHeight="1" x14ac:dyDescent="0.2"/>
    <row r="148805" ht="12.75" customHeight="1" x14ac:dyDescent="0.2"/>
    <row r="148806" ht="12.75" customHeight="1" x14ac:dyDescent="0.2"/>
    <row r="148807" ht="12.75" customHeight="1" x14ac:dyDescent="0.2"/>
    <row r="148808" ht="12.75" customHeight="1" x14ac:dyDescent="0.2"/>
    <row r="148809" ht="12.75" customHeight="1" x14ac:dyDescent="0.2"/>
    <row r="148810" ht="12.75" customHeight="1" x14ac:dyDescent="0.2"/>
    <row r="148811" ht="12.75" customHeight="1" x14ac:dyDescent="0.2"/>
    <row r="148812" ht="12.75" customHeight="1" x14ac:dyDescent="0.2"/>
    <row r="148813" ht="12.75" customHeight="1" x14ac:dyDescent="0.2"/>
    <row r="148814" ht="12.75" customHeight="1" x14ac:dyDescent="0.2"/>
    <row r="148815" ht="12.75" customHeight="1" x14ac:dyDescent="0.2"/>
    <row r="148816" ht="12.75" customHeight="1" x14ac:dyDescent="0.2"/>
    <row r="148817" ht="12.75" customHeight="1" x14ac:dyDescent="0.2"/>
    <row r="148818" ht="12.75" customHeight="1" x14ac:dyDescent="0.2"/>
    <row r="148819" ht="12.75" customHeight="1" x14ac:dyDescent="0.2"/>
    <row r="148820" ht="12.75" customHeight="1" x14ac:dyDescent="0.2"/>
    <row r="148821" ht="12.75" customHeight="1" x14ac:dyDescent="0.2"/>
    <row r="148822" ht="12.75" customHeight="1" x14ac:dyDescent="0.2"/>
    <row r="148823" ht="12.75" customHeight="1" x14ac:dyDescent="0.2"/>
    <row r="148824" ht="12.75" customHeight="1" x14ac:dyDescent="0.2"/>
    <row r="148825" ht="12.75" customHeight="1" x14ac:dyDescent="0.2"/>
    <row r="148826" ht="12.75" customHeight="1" x14ac:dyDescent="0.2"/>
    <row r="148827" ht="12.75" customHeight="1" x14ac:dyDescent="0.2"/>
    <row r="148828" ht="12.75" customHeight="1" x14ac:dyDescent="0.2"/>
    <row r="148829" ht="12.75" customHeight="1" x14ac:dyDescent="0.2"/>
    <row r="148830" ht="12.75" customHeight="1" x14ac:dyDescent="0.2"/>
    <row r="148831" ht="12.75" customHeight="1" x14ac:dyDescent="0.2"/>
    <row r="148832" ht="12.75" customHeight="1" x14ac:dyDescent="0.2"/>
    <row r="148833" ht="12.75" customHeight="1" x14ac:dyDescent="0.2"/>
    <row r="148834" ht="12.75" customHeight="1" x14ac:dyDescent="0.2"/>
    <row r="148835" ht="12.75" customHeight="1" x14ac:dyDescent="0.2"/>
    <row r="148836" ht="12.75" customHeight="1" x14ac:dyDescent="0.2"/>
    <row r="148837" ht="12.75" customHeight="1" x14ac:dyDescent="0.2"/>
    <row r="148838" ht="12.75" customHeight="1" x14ac:dyDescent="0.2"/>
    <row r="148839" ht="12.75" customHeight="1" x14ac:dyDescent="0.2"/>
    <row r="148840" ht="12.75" customHeight="1" x14ac:dyDescent="0.2"/>
    <row r="148841" ht="12.75" customHeight="1" x14ac:dyDescent="0.2"/>
    <row r="148842" ht="12.75" customHeight="1" x14ac:dyDescent="0.2"/>
    <row r="148843" ht="12.75" customHeight="1" x14ac:dyDescent="0.2"/>
    <row r="148844" ht="12.75" customHeight="1" x14ac:dyDescent="0.2"/>
    <row r="148845" ht="12.75" customHeight="1" x14ac:dyDescent="0.2"/>
    <row r="148846" ht="12.75" customHeight="1" x14ac:dyDescent="0.2"/>
    <row r="148847" ht="12.75" customHeight="1" x14ac:dyDescent="0.2"/>
    <row r="148848" ht="12.75" customHeight="1" x14ac:dyDescent="0.2"/>
    <row r="148849" ht="12.75" customHeight="1" x14ac:dyDescent="0.2"/>
    <row r="148850" ht="12.75" customHeight="1" x14ac:dyDescent="0.2"/>
    <row r="148851" ht="12.75" customHeight="1" x14ac:dyDescent="0.2"/>
    <row r="148852" ht="12.75" customHeight="1" x14ac:dyDescent="0.2"/>
    <row r="148853" ht="12.75" customHeight="1" x14ac:dyDescent="0.2"/>
    <row r="148854" ht="12.75" customHeight="1" x14ac:dyDescent="0.2"/>
    <row r="148855" ht="12.75" customHeight="1" x14ac:dyDescent="0.2"/>
    <row r="148856" ht="12.75" customHeight="1" x14ac:dyDescent="0.2"/>
    <row r="148857" ht="12.75" customHeight="1" x14ac:dyDescent="0.2"/>
    <row r="148858" ht="12.75" customHeight="1" x14ac:dyDescent="0.2"/>
    <row r="148859" ht="12.75" customHeight="1" x14ac:dyDescent="0.2"/>
    <row r="148860" ht="12.75" customHeight="1" x14ac:dyDescent="0.2"/>
    <row r="148861" ht="12.75" customHeight="1" x14ac:dyDescent="0.2"/>
    <row r="148862" ht="12.75" customHeight="1" x14ac:dyDescent="0.2"/>
    <row r="148863" ht="12.75" customHeight="1" x14ac:dyDescent="0.2"/>
    <row r="148864" ht="12.75" customHeight="1" x14ac:dyDescent="0.2"/>
    <row r="148865" ht="12.75" customHeight="1" x14ac:dyDescent="0.2"/>
    <row r="148866" ht="12.75" customHeight="1" x14ac:dyDescent="0.2"/>
    <row r="148867" ht="12.75" customHeight="1" x14ac:dyDescent="0.2"/>
    <row r="148868" ht="12.75" customHeight="1" x14ac:dyDescent="0.2"/>
    <row r="148869" ht="12.75" customHeight="1" x14ac:dyDescent="0.2"/>
    <row r="148870" ht="12.75" customHeight="1" x14ac:dyDescent="0.2"/>
    <row r="148871" ht="12.75" customHeight="1" x14ac:dyDescent="0.2"/>
    <row r="148872" ht="12.75" customHeight="1" x14ac:dyDescent="0.2"/>
    <row r="148873" ht="12.75" customHeight="1" x14ac:dyDescent="0.2"/>
    <row r="148874" ht="12.75" customHeight="1" x14ac:dyDescent="0.2"/>
    <row r="148875" ht="12.75" customHeight="1" x14ac:dyDescent="0.2"/>
    <row r="148876" ht="12.75" customHeight="1" x14ac:dyDescent="0.2"/>
    <row r="148877" ht="12.75" customHeight="1" x14ac:dyDescent="0.2"/>
    <row r="148878" ht="12.75" customHeight="1" x14ac:dyDescent="0.2"/>
    <row r="148879" ht="12.75" customHeight="1" x14ac:dyDescent="0.2"/>
    <row r="148880" ht="12.75" customHeight="1" x14ac:dyDescent="0.2"/>
    <row r="148881" ht="12.75" customHeight="1" x14ac:dyDescent="0.2"/>
    <row r="148882" ht="12.75" customHeight="1" x14ac:dyDescent="0.2"/>
    <row r="148883" ht="12.75" customHeight="1" x14ac:dyDescent="0.2"/>
    <row r="148884" ht="12.75" customHeight="1" x14ac:dyDescent="0.2"/>
    <row r="148885" ht="12.75" customHeight="1" x14ac:dyDescent="0.2"/>
    <row r="148886" ht="12.75" customHeight="1" x14ac:dyDescent="0.2"/>
    <row r="148887" ht="12.75" customHeight="1" x14ac:dyDescent="0.2"/>
    <row r="148888" ht="12.75" customHeight="1" x14ac:dyDescent="0.2"/>
    <row r="148889" ht="12.75" customHeight="1" x14ac:dyDescent="0.2"/>
    <row r="148890" ht="12.75" customHeight="1" x14ac:dyDescent="0.2"/>
    <row r="148891" ht="12.75" customHeight="1" x14ac:dyDescent="0.2"/>
    <row r="148892" ht="12.75" customHeight="1" x14ac:dyDescent="0.2"/>
    <row r="148893" ht="12.75" customHeight="1" x14ac:dyDescent="0.2"/>
    <row r="148894" ht="12.75" customHeight="1" x14ac:dyDescent="0.2"/>
    <row r="148895" ht="12.75" customHeight="1" x14ac:dyDescent="0.2"/>
    <row r="148896" ht="12.75" customHeight="1" x14ac:dyDescent="0.2"/>
    <row r="148897" ht="12.75" customHeight="1" x14ac:dyDescent="0.2"/>
    <row r="148898" ht="12.75" customHeight="1" x14ac:dyDescent="0.2"/>
    <row r="148899" ht="12.75" customHeight="1" x14ac:dyDescent="0.2"/>
    <row r="148900" ht="12.75" customHeight="1" x14ac:dyDescent="0.2"/>
    <row r="148901" ht="12.75" customHeight="1" x14ac:dyDescent="0.2"/>
    <row r="148902" ht="12.75" customHeight="1" x14ac:dyDescent="0.2"/>
    <row r="148903" ht="12.75" customHeight="1" x14ac:dyDescent="0.2"/>
    <row r="148904" ht="12.75" customHeight="1" x14ac:dyDescent="0.2"/>
    <row r="148905" ht="12.75" customHeight="1" x14ac:dyDescent="0.2"/>
    <row r="148906" ht="12.75" customHeight="1" x14ac:dyDescent="0.2"/>
    <row r="148907" ht="12.75" customHeight="1" x14ac:dyDescent="0.2"/>
    <row r="148908" ht="12.75" customHeight="1" x14ac:dyDescent="0.2"/>
    <row r="148909" ht="12.75" customHeight="1" x14ac:dyDescent="0.2"/>
    <row r="148910" ht="12.75" customHeight="1" x14ac:dyDescent="0.2"/>
    <row r="148911" ht="12.75" customHeight="1" x14ac:dyDescent="0.2"/>
    <row r="148912" ht="12.75" customHeight="1" x14ac:dyDescent="0.2"/>
    <row r="148913" ht="12.75" customHeight="1" x14ac:dyDescent="0.2"/>
    <row r="148914" ht="12.75" customHeight="1" x14ac:dyDescent="0.2"/>
    <row r="148915" ht="12.75" customHeight="1" x14ac:dyDescent="0.2"/>
    <row r="148916" ht="12.75" customHeight="1" x14ac:dyDescent="0.2"/>
    <row r="148917" ht="12.75" customHeight="1" x14ac:dyDescent="0.2"/>
    <row r="148918" ht="12.75" customHeight="1" x14ac:dyDescent="0.2"/>
    <row r="148919" ht="12.75" customHeight="1" x14ac:dyDescent="0.2"/>
    <row r="148920" ht="12.75" customHeight="1" x14ac:dyDescent="0.2"/>
    <row r="148921" ht="12.75" customHeight="1" x14ac:dyDescent="0.2"/>
    <row r="148922" ht="12.75" customHeight="1" x14ac:dyDescent="0.2"/>
    <row r="148923" ht="12.75" customHeight="1" x14ac:dyDescent="0.2"/>
    <row r="148924" ht="12.75" customHeight="1" x14ac:dyDescent="0.2"/>
    <row r="148925" ht="12.75" customHeight="1" x14ac:dyDescent="0.2"/>
    <row r="148926" ht="12.75" customHeight="1" x14ac:dyDescent="0.2"/>
    <row r="148927" ht="12.75" customHeight="1" x14ac:dyDescent="0.2"/>
    <row r="148928" ht="12.75" customHeight="1" x14ac:dyDescent="0.2"/>
    <row r="148929" ht="12.75" customHeight="1" x14ac:dyDescent="0.2"/>
    <row r="148930" ht="12.75" customHeight="1" x14ac:dyDescent="0.2"/>
    <row r="148931" ht="12.75" customHeight="1" x14ac:dyDescent="0.2"/>
    <row r="148932" ht="12.75" customHeight="1" x14ac:dyDescent="0.2"/>
    <row r="148933" ht="12.75" customHeight="1" x14ac:dyDescent="0.2"/>
    <row r="148934" ht="12.75" customHeight="1" x14ac:dyDescent="0.2"/>
    <row r="148935" ht="12.75" customHeight="1" x14ac:dyDescent="0.2"/>
    <row r="148936" ht="12.75" customHeight="1" x14ac:dyDescent="0.2"/>
    <row r="148937" ht="12.75" customHeight="1" x14ac:dyDescent="0.2"/>
    <row r="148938" ht="12.75" customHeight="1" x14ac:dyDescent="0.2"/>
    <row r="148939" ht="12.75" customHeight="1" x14ac:dyDescent="0.2"/>
    <row r="148940" ht="12.75" customHeight="1" x14ac:dyDescent="0.2"/>
    <row r="148941" ht="12.75" customHeight="1" x14ac:dyDescent="0.2"/>
    <row r="148942" ht="12.75" customHeight="1" x14ac:dyDescent="0.2"/>
    <row r="148943" ht="12.75" customHeight="1" x14ac:dyDescent="0.2"/>
    <row r="148944" ht="12.75" customHeight="1" x14ac:dyDescent="0.2"/>
    <row r="148945" ht="12.75" customHeight="1" x14ac:dyDescent="0.2"/>
    <row r="148946" ht="12.75" customHeight="1" x14ac:dyDescent="0.2"/>
    <row r="148947" ht="12.75" customHeight="1" x14ac:dyDescent="0.2"/>
    <row r="148948" ht="12.75" customHeight="1" x14ac:dyDescent="0.2"/>
    <row r="148949" ht="12.75" customHeight="1" x14ac:dyDescent="0.2"/>
    <row r="148950" ht="12.75" customHeight="1" x14ac:dyDescent="0.2"/>
    <row r="148951" ht="12.75" customHeight="1" x14ac:dyDescent="0.2"/>
    <row r="148952" ht="12.75" customHeight="1" x14ac:dyDescent="0.2"/>
    <row r="148953" ht="12.75" customHeight="1" x14ac:dyDescent="0.2"/>
    <row r="148954" ht="12.75" customHeight="1" x14ac:dyDescent="0.2"/>
    <row r="148955" ht="12.75" customHeight="1" x14ac:dyDescent="0.2"/>
    <row r="148956" ht="12.75" customHeight="1" x14ac:dyDescent="0.2"/>
    <row r="148957" ht="12.75" customHeight="1" x14ac:dyDescent="0.2"/>
    <row r="148958" ht="12.75" customHeight="1" x14ac:dyDescent="0.2"/>
    <row r="148959" ht="12.75" customHeight="1" x14ac:dyDescent="0.2"/>
    <row r="148960" ht="12.75" customHeight="1" x14ac:dyDescent="0.2"/>
    <row r="148961" ht="12.75" customHeight="1" x14ac:dyDescent="0.2"/>
    <row r="148962" ht="12.75" customHeight="1" x14ac:dyDescent="0.2"/>
    <row r="148963" ht="12.75" customHeight="1" x14ac:dyDescent="0.2"/>
    <row r="148964" ht="12.75" customHeight="1" x14ac:dyDescent="0.2"/>
    <row r="148965" ht="12.75" customHeight="1" x14ac:dyDescent="0.2"/>
    <row r="148966" ht="12.75" customHeight="1" x14ac:dyDescent="0.2"/>
    <row r="148967" ht="12.75" customHeight="1" x14ac:dyDescent="0.2"/>
    <row r="148968" ht="12.75" customHeight="1" x14ac:dyDescent="0.2"/>
    <row r="148969" ht="12.75" customHeight="1" x14ac:dyDescent="0.2"/>
    <row r="148970" ht="12.75" customHeight="1" x14ac:dyDescent="0.2"/>
    <row r="148971" ht="12.75" customHeight="1" x14ac:dyDescent="0.2"/>
    <row r="148972" ht="12.75" customHeight="1" x14ac:dyDescent="0.2"/>
    <row r="148973" ht="12.75" customHeight="1" x14ac:dyDescent="0.2"/>
    <row r="148974" ht="12.75" customHeight="1" x14ac:dyDescent="0.2"/>
    <row r="148975" ht="12.75" customHeight="1" x14ac:dyDescent="0.2"/>
    <row r="148976" ht="12.75" customHeight="1" x14ac:dyDescent="0.2"/>
    <row r="148977" ht="12.75" customHeight="1" x14ac:dyDescent="0.2"/>
    <row r="148978" ht="12.75" customHeight="1" x14ac:dyDescent="0.2"/>
    <row r="148979" ht="12.75" customHeight="1" x14ac:dyDescent="0.2"/>
    <row r="148980" ht="12.75" customHeight="1" x14ac:dyDescent="0.2"/>
    <row r="148981" ht="12.75" customHeight="1" x14ac:dyDescent="0.2"/>
    <row r="148982" ht="12.75" customHeight="1" x14ac:dyDescent="0.2"/>
    <row r="148983" ht="12.75" customHeight="1" x14ac:dyDescent="0.2"/>
    <row r="148984" ht="12.75" customHeight="1" x14ac:dyDescent="0.2"/>
    <row r="148985" ht="12.75" customHeight="1" x14ac:dyDescent="0.2"/>
    <row r="148986" ht="12.75" customHeight="1" x14ac:dyDescent="0.2"/>
    <row r="148987" ht="12.75" customHeight="1" x14ac:dyDescent="0.2"/>
    <row r="148988" ht="12.75" customHeight="1" x14ac:dyDescent="0.2"/>
    <row r="148989" ht="12.75" customHeight="1" x14ac:dyDescent="0.2"/>
    <row r="148990" ht="12.75" customHeight="1" x14ac:dyDescent="0.2"/>
    <row r="148991" ht="12.75" customHeight="1" x14ac:dyDescent="0.2"/>
    <row r="148992" ht="12.75" customHeight="1" x14ac:dyDescent="0.2"/>
    <row r="148993" ht="12.75" customHeight="1" x14ac:dyDescent="0.2"/>
    <row r="148994" ht="12.75" customHeight="1" x14ac:dyDescent="0.2"/>
    <row r="148995" ht="12.75" customHeight="1" x14ac:dyDescent="0.2"/>
    <row r="148996" ht="12.75" customHeight="1" x14ac:dyDescent="0.2"/>
    <row r="148997" ht="12.75" customHeight="1" x14ac:dyDescent="0.2"/>
    <row r="148998" ht="12.75" customHeight="1" x14ac:dyDescent="0.2"/>
    <row r="148999" ht="12.75" customHeight="1" x14ac:dyDescent="0.2"/>
    <row r="149000" ht="12.75" customHeight="1" x14ac:dyDescent="0.2"/>
    <row r="149001" ht="12.75" customHeight="1" x14ac:dyDescent="0.2"/>
    <row r="149002" ht="12.75" customHeight="1" x14ac:dyDescent="0.2"/>
    <row r="149003" ht="12.75" customHeight="1" x14ac:dyDescent="0.2"/>
    <row r="149004" ht="12.75" customHeight="1" x14ac:dyDescent="0.2"/>
    <row r="149005" ht="12.75" customHeight="1" x14ac:dyDescent="0.2"/>
    <row r="149006" ht="12.75" customHeight="1" x14ac:dyDescent="0.2"/>
    <row r="149007" ht="12.75" customHeight="1" x14ac:dyDescent="0.2"/>
    <row r="149008" ht="12.75" customHeight="1" x14ac:dyDescent="0.2"/>
    <row r="149009" ht="12.75" customHeight="1" x14ac:dyDescent="0.2"/>
    <row r="149010" ht="12.75" customHeight="1" x14ac:dyDescent="0.2"/>
    <row r="149011" ht="12.75" customHeight="1" x14ac:dyDescent="0.2"/>
    <row r="149012" ht="12.75" customHeight="1" x14ac:dyDescent="0.2"/>
    <row r="149013" ht="12.75" customHeight="1" x14ac:dyDescent="0.2"/>
    <row r="149014" ht="12.75" customHeight="1" x14ac:dyDescent="0.2"/>
    <row r="149015" ht="12.75" customHeight="1" x14ac:dyDescent="0.2"/>
    <row r="149016" ht="12.75" customHeight="1" x14ac:dyDescent="0.2"/>
    <row r="149017" ht="12.75" customHeight="1" x14ac:dyDescent="0.2"/>
    <row r="149018" ht="12.75" customHeight="1" x14ac:dyDescent="0.2"/>
    <row r="149019" ht="12.75" customHeight="1" x14ac:dyDescent="0.2"/>
    <row r="149020" ht="12.75" customHeight="1" x14ac:dyDescent="0.2"/>
    <row r="149021" ht="12.75" customHeight="1" x14ac:dyDescent="0.2"/>
    <row r="149022" ht="12.75" customHeight="1" x14ac:dyDescent="0.2"/>
    <row r="149023" ht="12.75" customHeight="1" x14ac:dyDescent="0.2"/>
    <row r="149024" ht="12.75" customHeight="1" x14ac:dyDescent="0.2"/>
    <row r="149025" ht="12.75" customHeight="1" x14ac:dyDescent="0.2"/>
    <row r="149026" ht="12.75" customHeight="1" x14ac:dyDescent="0.2"/>
    <row r="149027" ht="12.75" customHeight="1" x14ac:dyDescent="0.2"/>
    <row r="149028" ht="12.75" customHeight="1" x14ac:dyDescent="0.2"/>
    <row r="149029" ht="12.75" customHeight="1" x14ac:dyDescent="0.2"/>
    <row r="149030" ht="12.75" customHeight="1" x14ac:dyDescent="0.2"/>
    <row r="149031" ht="12.75" customHeight="1" x14ac:dyDescent="0.2"/>
    <row r="149032" ht="12.75" customHeight="1" x14ac:dyDescent="0.2"/>
    <row r="149033" ht="12.75" customHeight="1" x14ac:dyDescent="0.2"/>
    <row r="149034" ht="12.75" customHeight="1" x14ac:dyDescent="0.2"/>
    <row r="149035" ht="12.75" customHeight="1" x14ac:dyDescent="0.2"/>
    <row r="149036" ht="12.75" customHeight="1" x14ac:dyDescent="0.2"/>
    <row r="149037" ht="12.75" customHeight="1" x14ac:dyDescent="0.2"/>
    <row r="149038" ht="12.75" customHeight="1" x14ac:dyDescent="0.2"/>
    <row r="149039" ht="12.75" customHeight="1" x14ac:dyDescent="0.2"/>
    <row r="149040" ht="12.75" customHeight="1" x14ac:dyDescent="0.2"/>
    <row r="149041" ht="12.75" customHeight="1" x14ac:dyDescent="0.2"/>
    <row r="149042" ht="12.75" customHeight="1" x14ac:dyDescent="0.2"/>
    <row r="149043" ht="12.75" customHeight="1" x14ac:dyDescent="0.2"/>
    <row r="149044" ht="12.75" customHeight="1" x14ac:dyDescent="0.2"/>
    <row r="149045" ht="12.75" customHeight="1" x14ac:dyDescent="0.2"/>
    <row r="149046" ht="12.75" customHeight="1" x14ac:dyDescent="0.2"/>
    <row r="149047" ht="12.75" customHeight="1" x14ac:dyDescent="0.2"/>
    <row r="149048" ht="12.75" customHeight="1" x14ac:dyDescent="0.2"/>
    <row r="149049" ht="12.75" customHeight="1" x14ac:dyDescent="0.2"/>
    <row r="149050" ht="12.75" customHeight="1" x14ac:dyDescent="0.2"/>
    <row r="149051" ht="12.75" customHeight="1" x14ac:dyDescent="0.2"/>
    <row r="149052" ht="12.75" customHeight="1" x14ac:dyDescent="0.2"/>
    <row r="149053" ht="12.75" customHeight="1" x14ac:dyDescent="0.2"/>
    <row r="149054" ht="12.75" customHeight="1" x14ac:dyDescent="0.2"/>
    <row r="149055" ht="12.75" customHeight="1" x14ac:dyDescent="0.2"/>
    <row r="149056" ht="12.75" customHeight="1" x14ac:dyDescent="0.2"/>
    <row r="149057" ht="12.75" customHeight="1" x14ac:dyDescent="0.2"/>
    <row r="149058" ht="12.75" customHeight="1" x14ac:dyDescent="0.2"/>
    <row r="149059" ht="12.75" customHeight="1" x14ac:dyDescent="0.2"/>
    <row r="149060" ht="12.75" customHeight="1" x14ac:dyDescent="0.2"/>
    <row r="149061" ht="12.75" customHeight="1" x14ac:dyDescent="0.2"/>
    <row r="149062" ht="12.75" customHeight="1" x14ac:dyDescent="0.2"/>
    <row r="149063" ht="12.75" customHeight="1" x14ac:dyDescent="0.2"/>
    <row r="149064" ht="12.75" customHeight="1" x14ac:dyDescent="0.2"/>
    <row r="149065" ht="12.75" customHeight="1" x14ac:dyDescent="0.2"/>
    <row r="149066" ht="12.75" customHeight="1" x14ac:dyDescent="0.2"/>
    <row r="149067" ht="12.75" customHeight="1" x14ac:dyDescent="0.2"/>
    <row r="149068" ht="12.75" customHeight="1" x14ac:dyDescent="0.2"/>
    <row r="149069" ht="12.75" customHeight="1" x14ac:dyDescent="0.2"/>
    <row r="149070" ht="12.75" customHeight="1" x14ac:dyDescent="0.2"/>
    <row r="149071" ht="12.75" customHeight="1" x14ac:dyDescent="0.2"/>
    <row r="149072" ht="12.75" customHeight="1" x14ac:dyDescent="0.2"/>
    <row r="149073" ht="12.75" customHeight="1" x14ac:dyDescent="0.2"/>
    <row r="149074" ht="12.75" customHeight="1" x14ac:dyDescent="0.2"/>
    <row r="149075" ht="12.75" customHeight="1" x14ac:dyDescent="0.2"/>
    <row r="149076" ht="12.75" customHeight="1" x14ac:dyDescent="0.2"/>
    <row r="149077" ht="12.75" customHeight="1" x14ac:dyDescent="0.2"/>
    <row r="149078" ht="12.75" customHeight="1" x14ac:dyDescent="0.2"/>
    <row r="149079" ht="12.75" customHeight="1" x14ac:dyDescent="0.2"/>
    <row r="149080" ht="12.75" customHeight="1" x14ac:dyDescent="0.2"/>
    <row r="149081" ht="12.75" customHeight="1" x14ac:dyDescent="0.2"/>
    <row r="149082" ht="12.75" customHeight="1" x14ac:dyDescent="0.2"/>
    <row r="149083" ht="12.75" customHeight="1" x14ac:dyDescent="0.2"/>
    <row r="149084" ht="12.75" customHeight="1" x14ac:dyDescent="0.2"/>
    <row r="149085" ht="12.75" customHeight="1" x14ac:dyDescent="0.2"/>
    <row r="149086" ht="12.75" customHeight="1" x14ac:dyDescent="0.2"/>
    <row r="149087" ht="12.75" customHeight="1" x14ac:dyDescent="0.2"/>
    <row r="149088" ht="12.75" customHeight="1" x14ac:dyDescent="0.2"/>
    <row r="149089" ht="12.75" customHeight="1" x14ac:dyDescent="0.2"/>
    <row r="149090" ht="12.75" customHeight="1" x14ac:dyDescent="0.2"/>
    <row r="149091" ht="12.75" customHeight="1" x14ac:dyDescent="0.2"/>
    <row r="149092" ht="12.75" customHeight="1" x14ac:dyDescent="0.2"/>
    <row r="149093" ht="12.75" customHeight="1" x14ac:dyDescent="0.2"/>
    <row r="149094" ht="12.75" customHeight="1" x14ac:dyDescent="0.2"/>
    <row r="149095" ht="12.75" customHeight="1" x14ac:dyDescent="0.2"/>
    <row r="149096" ht="12.75" customHeight="1" x14ac:dyDescent="0.2"/>
    <row r="149097" ht="12.75" customHeight="1" x14ac:dyDescent="0.2"/>
    <row r="149098" ht="12.75" customHeight="1" x14ac:dyDescent="0.2"/>
    <row r="149099" ht="12.75" customHeight="1" x14ac:dyDescent="0.2"/>
    <row r="149100" ht="12.75" customHeight="1" x14ac:dyDescent="0.2"/>
    <row r="149101" ht="12.75" customHeight="1" x14ac:dyDescent="0.2"/>
    <row r="149102" ht="12.75" customHeight="1" x14ac:dyDescent="0.2"/>
    <row r="149103" ht="12.75" customHeight="1" x14ac:dyDescent="0.2"/>
    <row r="149104" ht="12.75" customHeight="1" x14ac:dyDescent="0.2"/>
    <row r="149105" ht="12.75" customHeight="1" x14ac:dyDescent="0.2"/>
    <row r="149106" ht="12.75" customHeight="1" x14ac:dyDescent="0.2"/>
    <row r="149107" ht="12.75" customHeight="1" x14ac:dyDescent="0.2"/>
    <row r="149108" ht="12.75" customHeight="1" x14ac:dyDescent="0.2"/>
    <row r="149109" ht="12.75" customHeight="1" x14ac:dyDescent="0.2"/>
    <row r="149110" ht="12.75" customHeight="1" x14ac:dyDescent="0.2"/>
    <row r="149111" ht="12.75" customHeight="1" x14ac:dyDescent="0.2"/>
    <row r="149112" ht="12.75" customHeight="1" x14ac:dyDescent="0.2"/>
    <row r="149113" ht="12.75" customHeight="1" x14ac:dyDescent="0.2"/>
    <row r="149114" ht="12.75" customHeight="1" x14ac:dyDescent="0.2"/>
    <row r="149115" ht="12.75" customHeight="1" x14ac:dyDescent="0.2"/>
    <row r="149116" ht="12.75" customHeight="1" x14ac:dyDescent="0.2"/>
    <row r="149117" ht="12.75" customHeight="1" x14ac:dyDescent="0.2"/>
    <row r="149118" ht="12.75" customHeight="1" x14ac:dyDescent="0.2"/>
    <row r="149119" ht="12.75" customHeight="1" x14ac:dyDescent="0.2"/>
    <row r="149120" ht="12.75" customHeight="1" x14ac:dyDescent="0.2"/>
    <row r="149121" ht="12.75" customHeight="1" x14ac:dyDescent="0.2"/>
    <row r="149122" ht="12.75" customHeight="1" x14ac:dyDescent="0.2"/>
    <row r="149123" ht="12.75" customHeight="1" x14ac:dyDescent="0.2"/>
    <row r="149124" ht="12.75" customHeight="1" x14ac:dyDescent="0.2"/>
    <row r="149125" ht="12.75" customHeight="1" x14ac:dyDescent="0.2"/>
    <row r="149126" ht="12.75" customHeight="1" x14ac:dyDescent="0.2"/>
    <row r="149127" ht="12.75" customHeight="1" x14ac:dyDescent="0.2"/>
    <row r="149128" ht="12.75" customHeight="1" x14ac:dyDescent="0.2"/>
    <row r="149129" ht="12.75" customHeight="1" x14ac:dyDescent="0.2"/>
    <row r="149130" ht="12.75" customHeight="1" x14ac:dyDescent="0.2"/>
    <row r="149131" ht="12.75" customHeight="1" x14ac:dyDescent="0.2"/>
    <row r="149132" ht="12.75" customHeight="1" x14ac:dyDescent="0.2"/>
    <row r="149133" ht="12.75" customHeight="1" x14ac:dyDescent="0.2"/>
    <row r="149134" ht="12.75" customHeight="1" x14ac:dyDescent="0.2"/>
    <row r="149135" ht="12.75" customHeight="1" x14ac:dyDescent="0.2"/>
    <row r="149136" ht="12.75" customHeight="1" x14ac:dyDescent="0.2"/>
    <row r="149137" ht="12.75" customHeight="1" x14ac:dyDescent="0.2"/>
    <row r="149138" ht="12.75" customHeight="1" x14ac:dyDescent="0.2"/>
    <row r="149139" ht="12.75" customHeight="1" x14ac:dyDescent="0.2"/>
    <row r="149140" ht="12.75" customHeight="1" x14ac:dyDescent="0.2"/>
    <row r="149141" ht="12.75" customHeight="1" x14ac:dyDescent="0.2"/>
    <row r="149142" ht="12.75" customHeight="1" x14ac:dyDescent="0.2"/>
    <row r="149143" ht="12.75" customHeight="1" x14ac:dyDescent="0.2"/>
    <row r="149144" ht="12.75" customHeight="1" x14ac:dyDescent="0.2"/>
    <row r="149145" ht="12.75" customHeight="1" x14ac:dyDescent="0.2"/>
    <row r="149146" ht="12.75" customHeight="1" x14ac:dyDescent="0.2"/>
    <row r="149147" ht="12.75" customHeight="1" x14ac:dyDescent="0.2"/>
    <row r="149148" ht="12.75" customHeight="1" x14ac:dyDescent="0.2"/>
    <row r="149149" ht="12.75" customHeight="1" x14ac:dyDescent="0.2"/>
    <row r="149150" ht="12.75" customHeight="1" x14ac:dyDescent="0.2"/>
    <row r="149151" ht="12.75" customHeight="1" x14ac:dyDescent="0.2"/>
    <row r="149152" ht="12.75" customHeight="1" x14ac:dyDescent="0.2"/>
    <row r="149153" ht="12.75" customHeight="1" x14ac:dyDescent="0.2"/>
    <row r="149154" ht="12.75" customHeight="1" x14ac:dyDescent="0.2"/>
    <row r="149155" ht="12.75" customHeight="1" x14ac:dyDescent="0.2"/>
    <row r="149156" ht="12.75" customHeight="1" x14ac:dyDescent="0.2"/>
    <row r="149157" ht="12.75" customHeight="1" x14ac:dyDescent="0.2"/>
    <row r="149158" ht="12.75" customHeight="1" x14ac:dyDescent="0.2"/>
    <row r="149159" ht="12.75" customHeight="1" x14ac:dyDescent="0.2"/>
    <row r="149160" ht="12.75" customHeight="1" x14ac:dyDescent="0.2"/>
    <row r="149161" ht="12.75" customHeight="1" x14ac:dyDescent="0.2"/>
    <row r="149162" ht="12.75" customHeight="1" x14ac:dyDescent="0.2"/>
    <row r="149163" ht="12.75" customHeight="1" x14ac:dyDescent="0.2"/>
    <row r="149164" ht="12.75" customHeight="1" x14ac:dyDescent="0.2"/>
    <row r="149165" ht="12.75" customHeight="1" x14ac:dyDescent="0.2"/>
    <row r="149166" ht="12.75" customHeight="1" x14ac:dyDescent="0.2"/>
    <row r="149167" ht="12.75" customHeight="1" x14ac:dyDescent="0.2"/>
    <row r="149168" ht="12.75" customHeight="1" x14ac:dyDescent="0.2"/>
    <row r="149169" ht="12.75" customHeight="1" x14ac:dyDescent="0.2"/>
    <row r="149170" ht="12.75" customHeight="1" x14ac:dyDescent="0.2"/>
    <row r="149171" ht="12.75" customHeight="1" x14ac:dyDescent="0.2"/>
    <row r="149172" ht="12.75" customHeight="1" x14ac:dyDescent="0.2"/>
    <row r="149173" ht="12.75" customHeight="1" x14ac:dyDescent="0.2"/>
    <row r="149174" ht="12.75" customHeight="1" x14ac:dyDescent="0.2"/>
    <row r="149175" ht="12.75" customHeight="1" x14ac:dyDescent="0.2"/>
    <row r="149176" ht="12.75" customHeight="1" x14ac:dyDescent="0.2"/>
    <row r="149177" ht="12.75" customHeight="1" x14ac:dyDescent="0.2"/>
    <row r="149178" ht="12.75" customHeight="1" x14ac:dyDescent="0.2"/>
    <row r="149179" ht="12.75" customHeight="1" x14ac:dyDescent="0.2"/>
    <row r="149180" ht="12.75" customHeight="1" x14ac:dyDescent="0.2"/>
    <row r="149181" ht="12.75" customHeight="1" x14ac:dyDescent="0.2"/>
    <row r="149182" ht="12.75" customHeight="1" x14ac:dyDescent="0.2"/>
    <row r="149183" ht="12.75" customHeight="1" x14ac:dyDescent="0.2"/>
    <row r="149184" ht="12.75" customHeight="1" x14ac:dyDescent="0.2"/>
    <row r="149185" ht="12.75" customHeight="1" x14ac:dyDescent="0.2"/>
    <row r="149186" ht="12.75" customHeight="1" x14ac:dyDescent="0.2"/>
    <row r="149187" ht="12.75" customHeight="1" x14ac:dyDescent="0.2"/>
    <row r="149188" ht="12.75" customHeight="1" x14ac:dyDescent="0.2"/>
    <row r="149189" ht="12.75" customHeight="1" x14ac:dyDescent="0.2"/>
    <row r="149190" ht="12.75" customHeight="1" x14ac:dyDescent="0.2"/>
    <row r="149191" ht="12.75" customHeight="1" x14ac:dyDescent="0.2"/>
    <row r="149192" ht="12.75" customHeight="1" x14ac:dyDescent="0.2"/>
    <row r="149193" ht="12.75" customHeight="1" x14ac:dyDescent="0.2"/>
    <row r="149194" ht="12.75" customHeight="1" x14ac:dyDescent="0.2"/>
    <row r="149195" ht="12.75" customHeight="1" x14ac:dyDescent="0.2"/>
    <row r="149196" ht="12.75" customHeight="1" x14ac:dyDescent="0.2"/>
    <row r="149197" ht="12.75" customHeight="1" x14ac:dyDescent="0.2"/>
    <row r="149198" ht="12.75" customHeight="1" x14ac:dyDescent="0.2"/>
    <row r="149199" ht="12.75" customHeight="1" x14ac:dyDescent="0.2"/>
    <row r="149200" ht="12.75" customHeight="1" x14ac:dyDescent="0.2"/>
    <row r="149201" ht="12.75" customHeight="1" x14ac:dyDescent="0.2"/>
    <row r="149202" ht="12.75" customHeight="1" x14ac:dyDescent="0.2"/>
    <row r="149203" ht="12.75" customHeight="1" x14ac:dyDescent="0.2"/>
    <row r="149204" ht="12.75" customHeight="1" x14ac:dyDescent="0.2"/>
    <row r="149205" ht="12.75" customHeight="1" x14ac:dyDescent="0.2"/>
    <row r="149206" ht="12.75" customHeight="1" x14ac:dyDescent="0.2"/>
    <row r="149207" ht="12.75" customHeight="1" x14ac:dyDescent="0.2"/>
    <row r="149208" ht="12.75" customHeight="1" x14ac:dyDescent="0.2"/>
    <row r="149209" ht="12.75" customHeight="1" x14ac:dyDescent="0.2"/>
    <row r="149210" ht="12.75" customHeight="1" x14ac:dyDescent="0.2"/>
    <row r="149211" ht="12.75" customHeight="1" x14ac:dyDescent="0.2"/>
    <row r="149212" ht="12.75" customHeight="1" x14ac:dyDescent="0.2"/>
    <row r="149213" ht="12.75" customHeight="1" x14ac:dyDescent="0.2"/>
    <row r="149214" ht="12.75" customHeight="1" x14ac:dyDescent="0.2"/>
    <row r="149215" ht="12.75" customHeight="1" x14ac:dyDescent="0.2"/>
    <row r="149216" ht="12.75" customHeight="1" x14ac:dyDescent="0.2"/>
    <row r="149217" ht="12.75" customHeight="1" x14ac:dyDescent="0.2"/>
    <row r="149218" ht="12.75" customHeight="1" x14ac:dyDescent="0.2"/>
    <row r="149219" ht="12.75" customHeight="1" x14ac:dyDescent="0.2"/>
    <row r="149220" ht="12.75" customHeight="1" x14ac:dyDescent="0.2"/>
    <row r="149221" ht="12.75" customHeight="1" x14ac:dyDescent="0.2"/>
    <row r="149222" ht="12.75" customHeight="1" x14ac:dyDescent="0.2"/>
    <row r="149223" ht="12.75" customHeight="1" x14ac:dyDescent="0.2"/>
    <row r="149224" ht="12.75" customHeight="1" x14ac:dyDescent="0.2"/>
    <row r="149225" ht="12.75" customHeight="1" x14ac:dyDescent="0.2"/>
    <row r="149226" ht="12.75" customHeight="1" x14ac:dyDescent="0.2"/>
    <row r="149227" ht="12.75" customHeight="1" x14ac:dyDescent="0.2"/>
    <row r="149228" ht="12.75" customHeight="1" x14ac:dyDescent="0.2"/>
    <row r="149229" ht="12.75" customHeight="1" x14ac:dyDescent="0.2"/>
    <row r="149230" ht="12.75" customHeight="1" x14ac:dyDescent="0.2"/>
    <row r="149231" ht="12.75" customHeight="1" x14ac:dyDescent="0.2"/>
    <row r="149232" ht="12.75" customHeight="1" x14ac:dyDescent="0.2"/>
    <row r="149233" ht="12.75" customHeight="1" x14ac:dyDescent="0.2"/>
    <row r="149234" ht="12.75" customHeight="1" x14ac:dyDescent="0.2"/>
    <row r="149235" ht="12.75" customHeight="1" x14ac:dyDescent="0.2"/>
    <row r="149236" ht="12.75" customHeight="1" x14ac:dyDescent="0.2"/>
    <row r="149237" ht="12.75" customHeight="1" x14ac:dyDescent="0.2"/>
    <row r="149238" ht="12.75" customHeight="1" x14ac:dyDescent="0.2"/>
    <row r="149239" ht="12.75" customHeight="1" x14ac:dyDescent="0.2"/>
    <row r="149240" ht="12.75" customHeight="1" x14ac:dyDescent="0.2"/>
    <row r="149241" ht="12.75" customHeight="1" x14ac:dyDescent="0.2"/>
    <row r="149242" ht="12.75" customHeight="1" x14ac:dyDescent="0.2"/>
    <row r="149243" ht="12.75" customHeight="1" x14ac:dyDescent="0.2"/>
    <row r="149244" ht="12.75" customHeight="1" x14ac:dyDescent="0.2"/>
    <row r="149245" ht="12.75" customHeight="1" x14ac:dyDescent="0.2"/>
    <row r="149246" ht="12.75" customHeight="1" x14ac:dyDescent="0.2"/>
    <row r="149247" ht="12.75" customHeight="1" x14ac:dyDescent="0.2"/>
    <row r="149248" ht="12.75" customHeight="1" x14ac:dyDescent="0.2"/>
    <row r="149249" ht="12.75" customHeight="1" x14ac:dyDescent="0.2"/>
    <row r="149250" ht="12.75" customHeight="1" x14ac:dyDescent="0.2"/>
    <row r="149251" ht="12.75" customHeight="1" x14ac:dyDescent="0.2"/>
    <row r="149252" ht="12.75" customHeight="1" x14ac:dyDescent="0.2"/>
    <row r="149253" ht="12.75" customHeight="1" x14ac:dyDescent="0.2"/>
    <row r="149254" ht="12.75" customHeight="1" x14ac:dyDescent="0.2"/>
    <row r="149255" ht="12.75" customHeight="1" x14ac:dyDescent="0.2"/>
    <row r="149256" ht="12.75" customHeight="1" x14ac:dyDescent="0.2"/>
    <row r="149257" ht="12.75" customHeight="1" x14ac:dyDescent="0.2"/>
    <row r="149258" ht="12.75" customHeight="1" x14ac:dyDescent="0.2"/>
    <row r="149259" ht="12.75" customHeight="1" x14ac:dyDescent="0.2"/>
    <row r="149260" ht="12.75" customHeight="1" x14ac:dyDescent="0.2"/>
    <row r="149261" ht="12.75" customHeight="1" x14ac:dyDescent="0.2"/>
    <row r="149262" ht="12.75" customHeight="1" x14ac:dyDescent="0.2"/>
    <row r="149263" ht="12.75" customHeight="1" x14ac:dyDescent="0.2"/>
    <row r="149264" ht="12.75" customHeight="1" x14ac:dyDescent="0.2"/>
    <row r="149265" ht="12.75" customHeight="1" x14ac:dyDescent="0.2"/>
    <row r="149266" ht="12.75" customHeight="1" x14ac:dyDescent="0.2"/>
    <row r="149267" ht="12.75" customHeight="1" x14ac:dyDescent="0.2"/>
    <row r="149268" ht="12.75" customHeight="1" x14ac:dyDescent="0.2"/>
    <row r="149269" ht="12.75" customHeight="1" x14ac:dyDescent="0.2"/>
    <row r="149270" ht="12.75" customHeight="1" x14ac:dyDescent="0.2"/>
    <row r="149271" ht="12.75" customHeight="1" x14ac:dyDescent="0.2"/>
    <row r="149272" ht="12.75" customHeight="1" x14ac:dyDescent="0.2"/>
    <row r="149273" ht="12.75" customHeight="1" x14ac:dyDescent="0.2"/>
    <row r="149274" ht="12.75" customHeight="1" x14ac:dyDescent="0.2"/>
    <row r="149275" ht="12.75" customHeight="1" x14ac:dyDescent="0.2"/>
    <row r="149276" ht="12.75" customHeight="1" x14ac:dyDescent="0.2"/>
    <row r="149277" ht="12.75" customHeight="1" x14ac:dyDescent="0.2"/>
    <row r="149278" ht="12.75" customHeight="1" x14ac:dyDescent="0.2"/>
    <row r="149279" ht="12.75" customHeight="1" x14ac:dyDescent="0.2"/>
    <row r="149280" ht="12.75" customHeight="1" x14ac:dyDescent="0.2"/>
    <row r="149281" ht="12.75" customHeight="1" x14ac:dyDescent="0.2"/>
    <row r="149282" ht="12.75" customHeight="1" x14ac:dyDescent="0.2"/>
    <row r="149283" ht="12.75" customHeight="1" x14ac:dyDescent="0.2"/>
    <row r="149284" ht="12.75" customHeight="1" x14ac:dyDescent="0.2"/>
    <row r="149285" ht="12.75" customHeight="1" x14ac:dyDescent="0.2"/>
    <row r="149286" ht="12.75" customHeight="1" x14ac:dyDescent="0.2"/>
    <row r="149287" ht="12.75" customHeight="1" x14ac:dyDescent="0.2"/>
    <row r="149288" ht="12.75" customHeight="1" x14ac:dyDescent="0.2"/>
    <row r="149289" ht="12.75" customHeight="1" x14ac:dyDescent="0.2"/>
    <row r="149290" ht="12.75" customHeight="1" x14ac:dyDescent="0.2"/>
    <row r="149291" ht="12.75" customHeight="1" x14ac:dyDescent="0.2"/>
    <row r="149292" ht="12.75" customHeight="1" x14ac:dyDescent="0.2"/>
    <row r="149293" ht="12.75" customHeight="1" x14ac:dyDescent="0.2"/>
    <row r="149294" ht="12.75" customHeight="1" x14ac:dyDescent="0.2"/>
    <row r="149295" ht="12.75" customHeight="1" x14ac:dyDescent="0.2"/>
    <row r="149296" ht="12.75" customHeight="1" x14ac:dyDescent="0.2"/>
    <row r="149297" ht="12.75" customHeight="1" x14ac:dyDescent="0.2"/>
    <row r="149298" ht="12.75" customHeight="1" x14ac:dyDescent="0.2"/>
    <row r="149299" ht="12.75" customHeight="1" x14ac:dyDescent="0.2"/>
    <row r="149300" ht="12.75" customHeight="1" x14ac:dyDescent="0.2"/>
    <row r="149301" ht="12.75" customHeight="1" x14ac:dyDescent="0.2"/>
    <row r="149302" ht="12.75" customHeight="1" x14ac:dyDescent="0.2"/>
    <row r="149303" ht="12.75" customHeight="1" x14ac:dyDescent="0.2"/>
    <row r="149304" ht="12.75" customHeight="1" x14ac:dyDescent="0.2"/>
    <row r="149305" ht="12.75" customHeight="1" x14ac:dyDescent="0.2"/>
    <row r="149306" ht="12.75" customHeight="1" x14ac:dyDescent="0.2"/>
    <row r="149307" ht="12.75" customHeight="1" x14ac:dyDescent="0.2"/>
    <row r="149308" ht="12.75" customHeight="1" x14ac:dyDescent="0.2"/>
    <row r="149309" ht="12.75" customHeight="1" x14ac:dyDescent="0.2"/>
    <row r="149310" ht="12.75" customHeight="1" x14ac:dyDescent="0.2"/>
    <row r="149311" ht="12.75" customHeight="1" x14ac:dyDescent="0.2"/>
    <row r="149312" ht="12.75" customHeight="1" x14ac:dyDescent="0.2"/>
    <row r="149313" ht="12.75" customHeight="1" x14ac:dyDescent="0.2"/>
    <row r="149314" ht="12.75" customHeight="1" x14ac:dyDescent="0.2"/>
    <row r="149315" ht="12.75" customHeight="1" x14ac:dyDescent="0.2"/>
    <row r="149316" ht="12.75" customHeight="1" x14ac:dyDescent="0.2"/>
    <row r="149317" ht="12.75" customHeight="1" x14ac:dyDescent="0.2"/>
    <row r="149318" ht="12.75" customHeight="1" x14ac:dyDescent="0.2"/>
    <row r="149319" ht="12.75" customHeight="1" x14ac:dyDescent="0.2"/>
    <row r="149320" ht="12.75" customHeight="1" x14ac:dyDescent="0.2"/>
    <row r="149321" ht="12.75" customHeight="1" x14ac:dyDescent="0.2"/>
    <row r="149322" ht="12.75" customHeight="1" x14ac:dyDescent="0.2"/>
    <row r="149323" ht="12.75" customHeight="1" x14ac:dyDescent="0.2"/>
    <row r="149324" ht="12.75" customHeight="1" x14ac:dyDescent="0.2"/>
    <row r="149325" ht="12.75" customHeight="1" x14ac:dyDescent="0.2"/>
    <row r="149326" ht="12.75" customHeight="1" x14ac:dyDescent="0.2"/>
    <row r="149327" ht="12.75" customHeight="1" x14ac:dyDescent="0.2"/>
    <row r="149328" ht="12.75" customHeight="1" x14ac:dyDescent="0.2"/>
    <row r="149329" ht="12.75" customHeight="1" x14ac:dyDescent="0.2"/>
    <row r="149330" ht="12.75" customHeight="1" x14ac:dyDescent="0.2"/>
    <row r="149331" ht="12.75" customHeight="1" x14ac:dyDescent="0.2"/>
    <row r="149332" ht="12.75" customHeight="1" x14ac:dyDescent="0.2"/>
    <row r="149333" ht="12.75" customHeight="1" x14ac:dyDescent="0.2"/>
    <row r="149334" ht="12.75" customHeight="1" x14ac:dyDescent="0.2"/>
    <row r="149335" ht="12.75" customHeight="1" x14ac:dyDescent="0.2"/>
    <row r="149336" ht="12.75" customHeight="1" x14ac:dyDescent="0.2"/>
    <row r="149337" ht="12.75" customHeight="1" x14ac:dyDescent="0.2"/>
    <row r="149338" ht="12.75" customHeight="1" x14ac:dyDescent="0.2"/>
    <row r="149339" ht="12.75" customHeight="1" x14ac:dyDescent="0.2"/>
    <row r="149340" ht="12.75" customHeight="1" x14ac:dyDescent="0.2"/>
    <row r="149341" ht="12.75" customHeight="1" x14ac:dyDescent="0.2"/>
    <row r="149342" ht="12.75" customHeight="1" x14ac:dyDescent="0.2"/>
    <row r="149343" ht="12.75" customHeight="1" x14ac:dyDescent="0.2"/>
    <row r="149344" ht="12.75" customHeight="1" x14ac:dyDescent="0.2"/>
    <row r="149345" ht="12.75" customHeight="1" x14ac:dyDescent="0.2"/>
    <row r="149346" ht="12.75" customHeight="1" x14ac:dyDescent="0.2"/>
    <row r="149347" ht="12.75" customHeight="1" x14ac:dyDescent="0.2"/>
    <row r="149348" ht="12.75" customHeight="1" x14ac:dyDescent="0.2"/>
    <row r="149349" ht="12.75" customHeight="1" x14ac:dyDescent="0.2"/>
    <row r="149350" ht="12.75" customHeight="1" x14ac:dyDescent="0.2"/>
    <row r="149351" ht="12.75" customHeight="1" x14ac:dyDescent="0.2"/>
    <row r="149352" ht="12.75" customHeight="1" x14ac:dyDescent="0.2"/>
    <row r="149353" ht="12.75" customHeight="1" x14ac:dyDescent="0.2"/>
    <row r="149354" ht="12.75" customHeight="1" x14ac:dyDescent="0.2"/>
    <row r="149355" ht="12.75" customHeight="1" x14ac:dyDescent="0.2"/>
    <row r="149356" ht="12.75" customHeight="1" x14ac:dyDescent="0.2"/>
    <row r="149357" ht="12.75" customHeight="1" x14ac:dyDescent="0.2"/>
    <row r="149358" ht="12.75" customHeight="1" x14ac:dyDescent="0.2"/>
    <row r="149359" ht="12.75" customHeight="1" x14ac:dyDescent="0.2"/>
    <row r="149360" ht="12.75" customHeight="1" x14ac:dyDescent="0.2"/>
    <row r="149361" ht="12.75" customHeight="1" x14ac:dyDescent="0.2"/>
    <row r="149362" ht="12.75" customHeight="1" x14ac:dyDescent="0.2"/>
    <row r="149363" ht="12.75" customHeight="1" x14ac:dyDescent="0.2"/>
    <row r="149364" ht="12.75" customHeight="1" x14ac:dyDescent="0.2"/>
    <row r="149365" ht="12.75" customHeight="1" x14ac:dyDescent="0.2"/>
    <row r="149366" ht="12.75" customHeight="1" x14ac:dyDescent="0.2"/>
    <row r="149367" ht="12.75" customHeight="1" x14ac:dyDescent="0.2"/>
    <row r="149368" ht="12.75" customHeight="1" x14ac:dyDescent="0.2"/>
    <row r="149369" ht="12.75" customHeight="1" x14ac:dyDescent="0.2"/>
    <row r="149370" ht="12.75" customHeight="1" x14ac:dyDescent="0.2"/>
    <row r="149371" ht="12.75" customHeight="1" x14ac:dyDescent="0.2"/>
    <row r="149372" ht="12.75" customHeight="1" x14ac:dyDescent="0.2"/>
    <row r="149373" ht="12.75" customHeight="1" x14ac:dyDescent="0.2"/>
    <row r="149374" ht="12.75" customHeight="1" x14ac:dyDescent="0.2"/>
    <row r="149375" ht="12.75" customHeight="1" x14ac:dyDescent="0.2"/>
    <row r="149376" ht="12.75" customHeight="1" x14ac:dyDescent="0.2"/>
    <row r="149377" ht="12.75" customHeight="1" x14ac:dyDescent="0.2"/>
    <row r="149378" ht="12.75" customHeight="1" x14ac:dyDescent="0.2"/>
    <row r="149379" ht="12.75" customHeight="1" x14ac:dyDescent="0.2"/>
    <row r="149380" ht="12.75" customHeight="1" x14ac:dyDescent="0.2"/>
    <row r="149381" ht="12.75" customHeight="1" x14ac:dyDescent="0.2"/>
    <row r="149382" ht="12.75" customHeight="1" x14ac:dyDescent="0.2"/>
    <row r="149383" ht="12.75" customHeight="1" x14ac:dyDescent="0.2"/>
    <row r="149384" ht="12.75" customHeight="1" x14ac:dyDescent="0.2"/>
    <row r="149385" ht="12.75" customHeight="1" x14ac:dyDescent="0.2"/>
    <row r="149386" ht="12.75" customHeight="1" x14ac:dyDescent="0.2"/>
    <row r="149387" ht="12.75" customHeight="1" x14ac:dyDescent="0.2"/>
    <row r="149388" ht="12.75" customHeight="1" x14ac:dyDescent="0.2"/>
    <row r="149389" ht="12.75" customHeight="1" x14ac:dyDescent="0.2"/>
    <row r="149390" ht="12.75" customHeight="1" x14ac:dyDescent="0.2"/>
    <row r="149391" ht="12.75" customHeight="1" x14ac:dyDescent="0.2"/>
    <row r="149392" ht="12.75" customHeight="1" x14ac:dyDescent="0.2"/>
    <row r="149393" ht="12.75" customHeight="1" x14ac:dyDescent="0.2"/>
    <row r="149394" ht="12.75" customHeight="1" x14ac:dyDescent="0.2"/>
    <row r="149395" ht="12.75" customHeight="1" x14ac:dyDescent="0.2"/>
    <row r="149396" ht="12.75" customHeight="1" x14ac:dyDescent="0.2"/>
    <row r="149397" ht="12.75" customHeight="1" x14ac:dyDescent="0.2"/>
    <row r="149398" ht="12.75" customHeight="1" x14ac:dyDescent="0.2"/>
    <row r="149399" ht="12.75" customHeight="1" x14ac:dyDescent="0.2"/>
    <row r="149400" ht="12.75" customHeight="1" x14ac:dyDescent="0.2"/>
    <row r="149401" ht="12.75" customHeight="1" x14ac:dyDescent="0.2"/>
    <row r="149402" ht="12.75" customHeight="1" x14ac:dyDescent="0.2"/>
    <row r="149403" ht="12.75" customHeight="1" x14ac:dyDescent="0.2"/>
    <row r="149404" ht="12.75" customHeight="1" x14ac:dyDescent="0.2"/>
    <row r="149405" ht="12.75" customHeight="1" x14ac:dyDescent="0.2"/>
    <row r="149406" ht="12.75" customHeight="1" x14ac:dyDescent="0.2"/>
    <row r="149407" ht="12.75" customHeight="1" x14ac:dyDescent="0.2"/>
    <row r="149408" ht="12.75" customHeight="1" x14ac:dyDescent="0.2"/>
    <row r="149409" ht="12.75" customHeight="1" x14ac:dyDescent="0.2"/>
    <row r="149410" ht="12.75" customHeight="1" x14ac:dyDescent="0.2"/>
    <row r="149411" ht="12.75" customHeight="1" x14ac:dyDescent="0.2"/>
    <row r="149412" ht="12.75" customHeight="1" x14ac:dyDescent="0.2"/>
    <row r="149413" ht="12.75" customHeight="1" x14ac:dyDescent="0.2"/>
    <row r="149414" ht="12.75" customHeight="1" x14ac:dyDescent="0.2"/>
    <row r="149415" ht="12.75" customHeight="1" x14ac:dyDescent="0.2"/>
    <row r="149416" ht="12.75" customHeight="1" x14ac:dyDescent="0.2"/>
    <row r="149417" ht="12.75" customHeight="1" x14ac:dyDescent="0.2"/>
    <row r="149418" ht="12.75" customHeight="1" x14ac:dyDescent="0.2"/>
    <row r="149419" ht="12.75" customHeight="1" x14ac:dyDescent="0.2"/>
    <row r="149420" ht="12.75" customHeight="1" x14ac:dyDescent="0.2"/>
    <row r="149421" ht="12.75" customHeight="1" x14ac:dyDescent="0.2"/>
    <row r="149422" ht="12.75" customHeight="1" x14ac:dyDescent="0.2"/>
    <row r="149423" ht="12.75" customHeight="1" x14ac:dyDescent="0.2"/>
    <row r="149424" ht="12.75" customHeight="1" x14ac:dyDescent="0.2"/>
    <row r="149425" ht="12.75" customHeight="1" x14ac:dyDescent="0.2"/>
    <row r="149426" ht="12.75" customHeight="1" x14ac:dyDescent="0.2"/>
    <row r="149427" ht="12.75" customHeight="1" x14ac:dyDescent="0.2"/>
    <row r="149428" ht="12.75" customHeight="1" x14ac:dyDescent="0.2"/>
    <row r="149429" ht="12.75" customHeight="1" x14ac:dyDescent="0.2"/>
    <row r="149430" ht="12.75" customHeight="1" x14ac:dyDescent="0.2"/>
    <row r="149431" ht="12.75" customHeight="1" x14ac:dyDescent="0.2"/>
    <row r="149432" ht="12.75" customHeight="1" x14ac:dyDescent="0.2"/>
    <row r="149433" ht="12.75" customHeight="1" x14ac:dyDescent="0.2"/>
    <row r="149434" ht="12.75" customHeight="1" x14ac:dyDescent="0.2"/>
    <row r="149435" ht="12.75" customHeight="1" x14ac:dyDescent="0.2"/>
    <row r="149436" ht="12.75" customHeight="1" x14ac:dyDescent="0.2"/>
    <row r="149437" ht="12.75" customHeight="1" x14ac:dyDescent="0.2"/>
    <row r="149438" ht="12.75" customHeight="1" x14ac:dyDescent="0.2"/>
    <row r="149439" ht="12.75" customHeight="1" x14ac:dyDescent="0.2"/>
    <row r="149440" ht="12.75" customHeight="1" x14ac:dyDescent="0.2"/>
    <row r="149441" ht="12.75" customHeight="1" x14ac:dyDescent="0.2"/>
    <row r="149442" ht="12.75" customHeight="1" x14ac:dyDescent="0.2"/>
    <row r="149443" ht="12.75" customHeight="1" x14ac:dyDescent="0.2"/>
    <row r="149444" ht="12.75" customHeight="1" x14ac:dyDescent="0.2"/>
    <row r="149445" ht="12.75" customHeight="1" x14ac:dyDescent="0.2"/>
    <row r="149446" ht="12.75" customHeight="1" x14ac:dyDescent="0.2"/>
    <row r="149447" ht="12.75" customHeight="1" x14ac:dyDescent="0.2"/>
    <row r="149448" ht="12.75" customHeight="1" x14ac:dyDescent="0.2"/>
    <row r="149449" ht="12.75" customHeight="1" x14ac:dyDescent="0.2"/>
    <row r="149450" ht="12.75" customHeight="1" x14ac:dyDescent="0.2"/>
    <row r="149451" ht="12.75" customHeight="1" x14ac:dyDescent="0.2"/>
    <row r="149452" ht="12.75" customHeight="1" x14ac:dyDescent="0.2"/>
    <row r="149453" ht="12.75" customHeight="1" x14ac:dyDescent="0.2"/>
    <row r="149454" ht="12.75" customHeight="1" x14ac:dyDescent="0.2"/>
    <row r="149455" ht="12.75" customHeight="1" x14ac:dyDescent="0.2"/>
    <row r="149456" ht="12.75" customHeight="1" x14ac:dyDescent="0.2"/>
    <row r="149457" ht="12.75" customHeight="1" x14ac:dyDescent="0.2"/>
    <row r="149458" ht="12.75" customHeight="1" x14ac:dyDescent="0.2"/>
    <row r="149459" ht="12.75" customHeight="1" x14ac:dyDescent="0.2"/>
    <row r="149460" ht="12.75" customHeight="1" x14ac:dyDescent="0.2"/>
    <row r="149461" ht="12.75" customHeight="1" x14ac:dyDescent="0.2"/>
    <row r="149462" ht="12.75" customHeight="1" x14ac:dyDescent="0.2"/>
    <row r="149463" ht="12.75" customHeight="1" x14ac:dyDescent="0.2"/>
    <row r="149464" ht="12.75" customHeight="1" x14ac:dyDescent="0.2"/>
    <row r="149465" ht="12.75" customHeight="1" x14ac:dyDescent="0.2"/>
    <row r="149466" ht="12.75" customHeight="1" x14ac:dyDescent="0.2"/>
    <row r="149467" ht="12.75" customHeight="1" x14ac:dyDescent="0.2"/>
    <row r="149468" ht="12.75" customHeight="1" x14ac:dyDescent="0.2"/>
    <row r="149469" ht="12.75" customHeight="1" x14ac:dyDescent="0.2"/>
    <row r="149470" ht="12.75" customHeight="1" x14ac:dyDescent="0.2"/>
    <row r="149471" ht="12.75" customHeight="1" x14ac:dyDescent="0.2"/>
    <row r="149472" ht="12.75" customHeight="1" x14ac:dyDescent="0.2"/>
    <row r="149473" ht="12.75" customHeight="1" x14ac:dyDescent="0.2"/>
    <row r="149474" ht="12.75" customHeight="1" x14ac:dyDescent="0.2"/>
    <row r="149475" ht="12.75" customHeight="1" x14ac:dyDescent="0.2"/>
    <row r="149476" ht="12.75" customHeight="1" x14ac:dyDescent="0.2"/>
    <row r="149477" ht="12.75" customHeight="1" x14ac:dyDescent="0.2"/>
    <row r="149478" ht="12.75" customHeight="1" x14ac:dyDescent="0.2"/>
    <row r="149479" ht="12.75" customHeight="1" x14ac:dyDescent="0.2"/>
    <row r="149480" ht="12.75" customHeight="1" x14ac:dyDescent="0.2"/>
    <row r="149481" ht="12.75" customHeight="1" x14ac:dyDescent="0.2"/>
    <row r="149482" ht="12.75" customHeight="1" x14ac:dyDescent="0.2"/>
    <row r="149483" ht="12.75" customHeight="1" x14ac:dyDescent="0.2"/>
    <row r="149484" ht="12.75" customHeight="1" x14ac:dyDescent="0.2"/>
    <row r="149485" ht="12.75" customHeight="1" x14ac:dyDescent="0.2"/>
    <row r="149486" ht="12.75" customHeight="1" x14ac:dyDescent="0.2"/>
    <row r="149487" ht="12.75" customHeight="1" x14ac:dyDescent="0.2"/>
    <row r="149488" ht="12.75" customHeight="1" x14ac:dyDescent="0.2"/>
    <row r="149489" ht="12.75" customHeight="1" x14ac:dyDescent="0.2"/>
    <row r="149490" ht="12.75" customHeight="1" x14ac:dyDescent="0.2"/>
    <row r="149491" ht="12.75" customHeight="1" x14ac:dyDescent="0.2"/>
    <row r="149492" ht="12.75" customHeight="1" x14ac:dyDescent="0.2"/>
    <row r="149493" ht="12.75" customHeight="1" x14ac:dyDescent="0.2"/>
    <row r="149494" ht="12.75" customHeight="1" x14ac:dyDescent="0.2"/>
    <row r="149495" ht="12.75" customHeight="1" x14ac:dyDescent="0.2"/>
    <row r="149496" ht="12.75" customHeight="1" x14ac:dyDescent="0.2"/>
    <row r="149497" ht="12.75" customHeight="1" x14ac:dyDescent="0.2"/>
    <row r="149498" ht="12.75" customHeight="1" x14ac:dyDescent="0.2"/>
    <row r="149499" ht="12.75" customHeight="1" x14ac:dyDescent="0.2"/>
    <row r="149500" ht="12.75" customHeight="1" x14ac:dyDescent="0.2"/>
    <row r="149501" ht="12.75" customHeight="1" x14ac:dyDescent="0.2"/>
    <row r="149502" ht="12.75" customHeight="1" x14ac:dyDescent="0.2"/>
    <row r="149503" ht="12.75" customHeight="1" x14ac:dyDescent="0.2"/>
    <row r="149504" ht="12.75" customHeight="1" x14ac:dyDescent="0.2"/>
    <row r="149505" ht="12.75" customHeight="1" x14ac:dyDescent="0.2"/>
    <row r="149506" ht="12.75" customHeight="1" x14ac:dyDescent="0.2"/>
    <row r="149507" ht="12.75" customHeight="1" x14ac:dyDescent="0.2"/>
    <row r="149508" ht="12.75" customHeight="1" x14ac:dyDescent="0.2"/>
    <row r="149509" ht="12.75" customHeight="1" x14ac:dyDescent="0.2"/>
    <row r="149510" ht="12.75" customHeight="1" x14ac:dyDescent="0.2"/>
    <row r="149511" ht="12.75" customHeight="1" x14ac:dyDescent="0.2"/>
    <row r="149512" ht="12.75" customHeight="1" x14ac:dyDescent="0.2"/>
    <row r="149513" ht="12.75" customHeight="1" x14ac:dyDescent="0.2"/>
    <row r="149514" ht="12.75" customHeight="1" x14ac:dyDescent="0.2"/>
    <row r="149515" ht="12.75" customHeight="1" x14ac:dyDescent="0.2"/>
    <row r="149516" ht="12.75" customHeight="1" x14ac:dyDescent="0.2"/>
    <row r="149517" ht="12.75" customHeight="1" x14ac:dyDescent="0.2"/>
    <row r="149518" ht="12.75" customHeight="1" x14ac:dyDescent="0.2"/>
    <row r="149519" ht="12.75" customHeight="1" x14ac:dyDescent="0.2"/>
    <row r="149520" ht="12.75" customHeight="1" x14ac:dyDescent="0.2"/>
    <row r="149521" ht="12.75" customHeight="1" x14ac:dyDescent="0.2"/>
    <row r="149522" ht="12.75" customHeight="1" x14ac:dyDescent="0.2"/>
    <row r="149523" ht="12.75" customHeight="1" x14ac:dyDescent="0.2"/>
    <row r="149524" ht="12.75" customHeight="1" x14ac:dyDescent="0.2"/>
    <row r="149525" ht="12.75" customHeight="1" x14ac:dyDescent="0.2"/>
    <row r="149526" ht="12.75" customHeight="1" x14ac:dyDescent="0.2"/>
    <row r="149527" ht="12.75" customHeight="1" x14ac:dyDescent="0.2"/>
    <row r="149528" ht="12.75" customHeight="1" x14ac:dyDescent="0.2"/>
    <row r="149529" ht="12.75" customHeight="1" x14ac:dyDescent="0.2"/>
    <row r="149530" ht="12.75" customHeight="1" x14ac:dyDescent="0.2"/>
    <row r="149531" ht="12.75" customHeight="1" x14ac:dyDescent="0.2"/>
    <row r="149532" ht="12.75" customHeight="1" x14ac:dyDescent="0.2"/>
    <row r="149533" ht="12.75" customHeight="1" x14ac:dyDescent="0.2"/>
    <row r="149534" ht="12.75" customHeight="1" x14ac:dyDescent="0.2"/>
    <row r="149535" ht="12.75" customHeight="1" x14ac:dyDescent="0.2"/>
    <row r="149536" ht="12.75" customHeight="1" x14ac:dyDescent="0.2"/>
    <row r="149537" ht="12.75" customHeight="1" x14ac:dyDescent="0.2"/>
    <row r="149538" ht="12.75" customHeight="1" x14ac:dyDescent="0.2"/>
    <row r="149539" ht="12.75" customHeight="1" x14ac:dyDescent="0.2"/>
    <row r="149540" ht="12.75" customHeight="1" x14ac:dyDescent="0.2"/>
    <row r="149541" ht="12.75" customHeight="1" x14ac:dyDescent="0.2"/>
    <row r="149542" ht="12.75" customHeight="1" x14ac:dyDescent="0.2"/>
    <row r="149543" ht="12.75" customHeight="1" x14ac:dyDescent="0.2"/>
    <row r="149544" ht="12.75" customHeight="1" x14ac:dyDescent="0.2"/>
    <row r="149545" ht="12.75" customHeight="1" x14ac:dyDescent="0.2"/>
    <row r="149546" ht="12.75" customHeight="1" x14ac:dyDescent="0.2"/>
    <row r="149547" ht="12.75" customHeight="1" x14ac:dyDescent="0.2"/>
    <row r="149548" ht="12.75" customHeight="1" x14ac:dyDescent="0.2"/>
    <row r="149549" ht="12.75" customHeight="1" x14ac:dyDescent="0.2"/>
    <row r="149550" ht="12.75" customHeight="1" x14ac:dyDescent="0.2"/>
    <row r="149551" ht="12.75" customHeight="1" x14ac:dyDescent="0.2"/>
    <row r="149552" ht="12.75" customHeight="1" x14ac:dyDescent="0.2"/>
    <row r="149553" ht="12.75" customHeight="1" x14ac:dyDescent="0.2"/>
    <row r="149554" ht="12.75" customHeight="1" x14ac:dyDescent="0.2"/>
    <row r="149555" ht="12.75" customHeight="1" x14ac:dyDescent="0.2"/>
    <row r="149556" ht="12.75" customHeight="1" x14ac:dyDescent="0.2"/>
    <row r="149557" ht="12.75" customHeight="1" x14ac:dyDescent="0.2"/>
    <row r="149558" ht="12.75" customHeight="1" x14ac:dyDescent="0.2"/>
    <row r="149559" ht="12.75" customHeight="1" x14ac:dyDescent="0.2"/>
    <row r="149560" ht="12.75" customHeight="1" x14ac:dyDescent="0.2"/>
    <row r="149561" ht="12.75" customHeight="1" x14ac:dyDescent="0.2"/>
    <row r="149562" ht="12.75" customHeight="1" x14ac:dyDescent="0.2"/>
    <row r="149563" ht="12.75" customHeight="1" x14ac:dyDescent="0.2"/>
    <row r="149564" ht="12.75" customHeight="1" x14ac:dyDescent="0.2"/>
    <row r="149565" ht="12.75" customHeight="1" x14ac:dyDescent="0.2"/>
    <row r="149566" ht="12.75" customHeight="1" x14ac:dyDescent="0.2"/>
    <row r="149567" ht="12.75" customHeight="1" x14ac:dyDescent="0.2"/>
    <row r="149568" ht="12.75" customHeight="1" x14ac:dyDescent="0.2"/>
    <row r="149569" ht="12.75" customHeight="1" x14ac:dyDescent="0.2"/>
    <row r="149570" ht="12.75" customHeight="1" x14ac:dyDescent="0.2"/>
    <row r="149571" ht="12.75" customHeight="1" x14ac:dyDescent="0.2"/>
    <row r="149572" ht="12.75" customHeight="1" x14ac:dyDescent="0.2"/>
    <row r="149573" ht="12.75" customHeight="1" x14ac:dyDescent="0.2"/>
    <row r="149574" ht="12.75" customHeight="1" x14ac:dyDescent="0.2"/>
    <row r="149575" ht="12.75" customHeight="1" x14ac:dyDescent="0.2"/>
    <row r="149576" ht="12.75" customHeight="1" x14ac:dyDescent="0.2"/>
    <row r="149577" ht="12.75" customHeight="1" x14ac:dyDescent="0.2"/>
    <row r="149578" ht="12.75" customHeight="1" x14ac:dyDescent="0.2"/>
    <row r="149579" ht="12.75" customHeight="1" x14ac:dyDescent="0.2"/>
    <row r="149580" ht="12.75" customHeight="1" x14ac:dyDescent="0.2"/>
    <row r="149581" ht="12.75" customHeight="1" x14ac:dyDescent="0.2"/>
    <row r="149582" ht="12.75" customHeight="1" x14ac:dyDescent="0.2"/>
    <row r="149583" ht="12.75" customHeight="1" x14ac:dyDescent="0.2"/>
    <row r="149584" ht="12.75" customHeight="1" x14ac:dyDescent="0.2"/>
    <row r="149585" ht="12.75" customHeight="1" x14ac:dyDescent="0.2"/>
    <row r="149586" ht="12.75" customHeight="1" x14ac:dyDescent="0.2"/>
    <row r="149587" ht="12.75" customHeight="1" x14ac:dyDescent="0.2"/>
    <row r="149588" ht="12.75" customHeight="1" x14ac:dyDescent="0.2"/>
    <row r="149589" ht="12.75" customHeight="1" x14ac:dyDescent="0.2"/>
    <row r="149590" ht="12.75" customHeight="1" x14ac:dyDescent="0.2"/>
    <row r="149591" ht="12.75" customHeight="1" x14ac:dyDescent="0.2"/>
    <row r="149592" ht="12.75" customHeight="1" x14ac:dyDescent="0.2"/>
    <row r="149593" ht="12.75" customHeight="1" x14ac:dyDescent="0.2"/>
    <row r="149594" ht="12.75" customHeight="1" x14ac:dyDescent="0.2"/>
    <row r="149595" ht="12.75" customHeight="1" x14ac:dyDescent="0.2"/>
    <row r="149596" ht="12.75" customHeight="1" x14ac:dyDescent="0.2"/>
    <row r="149597" ht="12.75" customHeight="1" x14ac:dyDescent="0.2"/>
    <row r="149598" ht="12.75" customHeight="1" x14ac:dyDescent="0.2"/>
    <row r="149599" ht="12.75" customHeight="1" x14ac:dyDescent="0.2"/>
    <row r="149600" ht="12.75" customHeight="1" x14ac:dyDescent="0.2"/>
    <row r="149601" ht="12.75" customHeight="1" x14ac:dyDescent="0.2"/>
    <row r="149602" ht="12.75" customHeight="1" x14ac:dyDescent="0.2"/>
    <row r="149603" ht="12.75" customHeight="1" x14ac:dyDescent="0.2"/>
    <row r="149604" ht="12.75" customHeight="1" x14ac:dyDescent="0.2"/>
    <row r="149605" ht="12.75" customHeight="1" x14ac:dyDescent="0.2"/>
    <row r="149606" ht="12.75" customHeight="1" x14ac:dyDescent="0.2"/>
    <row r="149607" ht="12.75" customHeight="1" x14ac:dyDescent="0.2"/>
    <row r="149608" ht="12.75" customHeight="1" x14ac:dyDescent="0.2"/>
    <row r="149609" ht="12.75" customHeight="1" x14ac:dyDescent="0.2"/>
    <row r="149610" ht="12.75" customHeight="1" x14ac:dyDescent="0.2"/>
    <row r="149611" ht="12.75" customHeight="1" x14ac:dyDescent="0.2"/>
    <row r="149612" ht="12.75" customHeight="1" x14ac:dyDescent="0.2"/>
    <row r="149613" ht="12.75" customHeight="1" x14ac:dyDescent="0.2"/>
    <row r="149614" ht="12.75" customHeight="1" x14ac:dyDescent="0.2"/>
    <row r="149615" ht="12.75" customHeight="1" x14ac:dyDescent="0.2"/>
    <row r="149616" ht="12.75" customHeight="1" x14ac:dyDescent="0.2"/>
    <row r="149617" ht="12.75" customHeight="1" x14ac:dyDescent="0.2"/>
    <row r="149618" ht="12.75" customHeight="1" x14ac:dyDescent="0.2"/>
    <row r="149619" ht="12.75" customHeight="1" x14ac:dyDescent="0.2"/>
    <row r="149620" ht="12.75" customHeight="1" x14ac:dyDescent="0.2"/>
    <row r="149621" ht="12.75" customHeight="1" x14ac:dyDescent="0.2"/>
    <row r="149622" ht="12.75" customHeight="1" x14ac:dyDescent="0.2"/>
    <row r="149623" ht="12.75" customHeight="1" x14ac:dyDescent="0.2"/>
    <row r="149624" ht="12.75" customHeight="1" x14ac:dyDescent="0.2"/>
    <row r="149625" ht="12.75" customHeight="1" x14ac:dyDescent="0.2"/>
    <row r="149626" ht="12.75" customHeight="1" x14ac:dyDescent="0.2"/>
    <row r="149627" ht="12.75" customHeight="1" x14ac:dyDescent="0.2"/>
    <row r="149628" ht="12.75" customHeight="1" x14ac:dyDescent="0.2"/>
    <row r="149629" ht="12.75" customHeight="1" x14ac:dyDescent="0.2"/>
    <row r="149630" ht="12.75" customHeight="1" x14ac:dyDescent="0.2"/>
    <row r="149631" ht="12.75" customHeight="1" x14ac:dyDescent="0.2"/>
    <row r="149632" ht="12.75" customHeight="1" x14ac:dyDescent="0.2"/>
    <row r="149633" ht="12.75" customHeight="1" x14ac:dyDescent="0.2"/>
    <row r="149634" ht="12.75" customHeight="1" x14ac:dyDescent="0.2"/>
    <row r="149635" ht="12.75" customHeight="1" x14ac:dyDescent="0.2"/>
    <row r="149636" ht="12.75" customHeight="1" x14ac:dyDescent="0.2"/>
    <row r="149637" ht="12.75" customHeight="1" x14ac:dyDescent="0.2"/>
    <row r="149638" ht="12.75" customHeight="1" x14ac:dyDescent="0.2"/>
    <row r="149639" ht="12.75" customHeight="1" x14ac:dyDescent="0.2"/>
    <row r="149640" ht="12.75" customHeight="1" x14ac:dyDescent="0.2"/>
    <row r="149641" ht="12.75" customHeight="1" x14ac:dyDescent="0.2"/>
    <row r="149642" ht="12.75" customHeight="1" x14ac:dyDescent="0.2"/>
    <row r="149643" ht="12.75" customHeight="1" x14ac:dyDescent="0.2"/>
    <row r="149644" ht="12.75" customHeight="1" x14ac:dyDescent="0.2"/>
    <row r="149645" ht="12.75" customHeight="1" x14ac:dyDescent="0.2"/>
    <row r="149646" ht="12.75" customHeight="1" x14ac:dyDescent="0.2"/>
    <row r="149647" ht="12.75" customHeight="1" x14ac:dyDescent="0.2"/>
    <row r="149648" ht="12.75" customHeight="1" x14ac:dyDescent="0.2"/>
    <row r="149649" ht="12.75" customHeight="1" x14ac:dyDescent="0.2"/>
    <row r="149650" ht="12.75" customHeight="1" x14ac:dyDescent="0.2"/>
    <row r="149651" ht="12.75" customHeight="1" x14ac:dyDescent="0.2"/>
    <row r="149652" ht="12.75" customHeight="1" x14ac:dyDescent="0.2"/>
    <row r="149653" ht="12.75" customHeight="1" x14ac:dyDescent="0.2"/>
    <row r="149654" ht="12.75" customHeight="1" x14ac:dyDescent="0.2"/>
    <row r="149655" ht="12.75" customHeight="1" x14ac:dyDescent="0.2"/>
    <row r="149656" ht="12.75" customHeight="1" x14ac:dyDescent="0.2"/>
    <row r="149657" ht="12.75" customHeight="1" x14ac:dyDescent="0.2"/>
    <row r="149658" ht="12.75" customHeight="1" x14ac:dyDescent="0.2"/>
    <row r="149659" ht="12.75" customHeight="1" x14ac:dyDescent="0.2"/>
    <row r="149660" ht="12.75" customHeight="1" x14ac:dyDescent="0.2"/>
    <row r="149661" ht="12.75" customHeight="1" x14ac:dyDescent="0.2"/>
    <row r="149662" ht="12.75" customHeight="1" x14ac:dyDescent="0.2"/>
    <row r="149663" ht="12.75" customHeight="1" x14ac:dyDescent="0.2"/>
    <row r="149664" ht="12.75" customHeight="1" x14ac:dyDescent="0.2"/>
    <row r="149665" ht="12.75" customHeight="1" x14ac:dyDescent="0.2"/>
    <row r="149666" ht="12.75" customHeight="1" x14ac:dyDescent="0.2"/>
    <row r="149667" ht="12.75" customHeight="1" x14ac:dyDescent="0.2"/>
    <row r="149668" ht="12.75" customHeight="1" x14ac:dyDescent="0.2"/>
    <row r="149669" ht="12.75" customHeight="1" x14ac:dyDescent="0.2"/>
    <row r="149670" ht="12.75" customHeight="1" x14ac:dyDescent="0.2"/>
    <row r="149671" ht="12.75" customHeight="1" x14ac:dyDescent="0.2"/>
    <row r="149672" ht="12.75" customHeight="1" x14ac:dyDescent="0.2"/>
    <row r="149673" ht="12.75" customHeight="1" x14ac:dyDescent="0.2"/>
    <row r="149674" ht="12.75" customHeight="1" x14ac:dyDescent="0.2"/>
    <row r="149675" ht="12.75" customHeight="1" x14ac:dyDescent="0.2"/>
    <row r="149676" ht="12.75" customHeight="1" x14ac:dyDescent="0.2"/>
    <row r="149677" ht="12.75" customHeight="1" x14ac:dyDescent="0.2"/>
    <row r="149678" ht="12.75" customHeight="1" x14ac:dyDescent="0.2"/>
    <row r="149679" ht="12.75" customHeight="1" x14ac:dyDescent="0.2"/>
    <row r="149680" ht="12.75" customHeight="1" x14ac:dyDescent="0.2"/>
    <row r="149681" ht="12.75" customHeight="1" x14ac:dyDescent="0.2"/>
    <row r="149682" ht="12.75" customHeight="1" x14ac:dyDescent="0.2"/>
    <row r="149683" ht="12.75" customHeight="1" x14ac:dyDescent="0.2"/>
    <row r="149684" ht="12.75" customHeight="1" x14ac:dyDescent="0.2"/>
    <row r="149685" ht="12.75" customHeight="1" x14ac:dyDescent="0.2"/>
    <row r="149686" ht="12.75" customHeight="1" x14ac:dyDescent="0.2"/>
    <row r="149687" ht="12.75" customHeight="1" x14ac:dyDescent="0.2"/>
    <row r="149688" ht="12.75" customHeight="1" x14ac:dyDescent="0.2"/>
    <row r="149689" ht="12.75" customHeight="1" x14ac:dyDescent="0.2"/>
    <row r="149690" ht="12.75" customHeight="1" x14ac:dyDescent="0.2"/>
    <row r="149691" ht="12.75" customHeight="1" x14ac:dyDescent="0.2"/>
    <row r="149692" ht="12.75" customHeight="1" x14ac:dyDescent="0.2"/>
    <row r="149693" ht="12.75" customHeight="1" x14ac:dyDescent="0.2"/>
    <row r="149694" ht="12.75" customHeight="1" x14ac:dyDescent="0.2"/>
    <row r="149695" ht="12.75" customHeight="1" x14ac:dyDescent="0.2"/>
    <row r="149696" ht="12.75" customHeight="1" x14ac:dyDescent="0.2"/>
    <row r="149697" ht="12.75" customHeight="1" x14ac:dyDescent="0.2"/>
    <row r="149698" ht="12.75" customHeight="1" x14ac:dyDescent="0.2"/>
    <row r="149699" ht="12.75" customHeight="1" x14ac:dyDescent="0.2"/>
    <row r="149700" ht="12.75" customHeight="1" x14ac:dyDescent="0.2"/>
    <row r="149701" ht="12.75" customHeight="1" x14ac:dyDescent="0.2"/>
    <row r="149702" ht="12.75" customHeight="1" x14ac:dyDescent="0.2"/>
    <row r="149703" ht="12.75" customHeight="1" x14ac:dyDescent="0.2"/>
    <row r="149704" ht="12.75" customHeight="1" x14ac:dyDescent="0.2"/>
    <row r="149705" ht="12.75" customHeight="1" x14ac:dyDescent="0.2"/>
    <row r="149706" ht="12.75" customHeight="1" x14ac:dyDescent="0.2"/>
    <row r="149707" ht="12.75" customHeight="1" x14ac:dyDescent="0.2"/>
    <row r="149708" ht="12.75" customHeight="1" x14ac:dyDescent="0.2"/>
    <row r="149709" ht="12.75" customHeight="1" x14ac:dyDescent="0.2"/>
    <row r="149710" ht="12.75" customHeight="1" x14ac:dyDescent="0.2"/>
    <row r="149711" ht="12.75" customHeight="1" x14ac:dyDescent="0.2"/>
    <row r="149712" ht="12.75" customHeight="1" x14ac:dyDescent="0.2"/>
    <row r="149713" ht="12.75" customHeight="1" x14ac:dyDescent="0.2"/>
    <row r="149714" ht="12.75" customHeight="1" x14ac:dyDescent="0.2"/>
    <row r="149715" ht="12.75" customHeight="1" x14ac:dyDescent="0.2"/>
    <row r="149716" ht="12.75" customHeight="1" x14ac:dyDescent="0.2"/>
    <row r="149717" ht="12.75" customHeight="1" x14ac:dyDescent="0.2"/>
    <row r="149718" ht="12.75" customHeight="1" x14ac:dyDescent="0.2"/>
    <row r="149719" ht="12.75" customHeight="1" x14ac:dyDescent="0.2"/>
    <row r="149720" ht="12.75" customHeight="1" x14ac:dyDescent="0.2"/>
    <row r="149721" ht="12.75" customHeight="1" x14ac:dyDescent="0.2"/>
    <row r="149722" ht="12.75" customHeight="1" x14ac:dyDescent="0.2"/>
    <row r="149723" ht="12.75" customHeight="1" x14ac:dyDescent="0.2"/>
    <row r="149724" ht="12.75" customHeight="1" x14ac:dyDescent="0.2"/>
    <row r="149725" ht="12.75" customHeight="1" x14ac:dyDescent="0.2"/>
    <row r="149726" ht="12.75" customHeight="1" x14ac:dyDescent="0.2"/>
    <row r="149727" ht="12.75" customHeight="1" x14ac:dyDescent="0.2"/>
    <row r="149728" ht="12.75" customHeight="1" x14ac:dyDescent="0.2"/>
    <row r="149729" ht="12.75" customHeight="1" x14ac:dyDescent="0.2"/>
    <row r="149730" ht="12.75" customHeight="1" x14ac:dyDescent="0.2"/>
    <row r="149731" ht="12.75" customHeight="1" x14ac:dyDescent="0.2"/>
    <row r="149732" ht="12.75" customHeight="1" x14ac:dyDescent="0.2"/>
    <row r="149733" ht="12.75" customHeight="1" x14ac:dyDescent="0.2"/>
    <row r="149734" ht="12.75" customHeight="1" x14ac:dyDescent="0.2"/>
    <row r="149735" ht="12.75" customHeight="1" x14ac:dyDescent="0.2"/>
    <row r="149736" ht="12.75" customHeight="1" x14ac:dyDescent="0.2"/>
    <row r="149737" ht="12.75" customHeight="1" x14ac:dyDescent="0.2"/>
    <row r="149738" ht="12.75" customHeight="1" x14ac:dyDescent="0.2"/>
    <row r="149739" ht="12.75" customHeight="1" x14ac:dyDescent="0.2"/>
    <row r="149740" ht="12.75" customHeight="1" x14ac:dyDescent="0.2"/>
    <row r="149741" ht="12.75" customHeight="1" x14ac:dyDescent="0.2"/>
    <row r="149742" ht="12.75" customHeight="1" x14ac:dyDescent="0.2"/>
    <row r="149743" ht="12.75" customHeight="1" x14ac:dyDescent="0.2"/>
    <row r="149744" ht="12.75" customHeight="1" x14ac:dyDescent="0.2"/>
    <row r="149745" ht="12.75" customHeight="1" x14ac:dyDescent="0.2"/>
    <row r="149746" ht="12.75" customHeight="1" x14ac:dyDescent="0.2"/>
    <row r="149747" ht="12.75" customHeight="1" x14ac:dyDescent="0.2"/>
    <row r="149748" ht="12.75" customHeight="1" x14ac:dyDescent="0.2"/>
    <row r="149749" ht="12.75" customHeight="1" x14ac:dyDescent="0.2"/>
    <row r="149750" ht="12.75" customHeight="1" x14ac:dyDescent="0.2"/>
    <row r="149751" ht="12.75" customHeight="1" x14ac:dyDescent="0.2"/>
    <row r="149752" ht="12.75" customHeight="1" x14ac:dyDescent="0.2"/>
    <row r="149753" ht="12.75" customHeight="1" x14ac:dyDescent="0.2"/>
    <row r="149754" ht="12.75" customHeight="1" x14ac:dyDescent="0.2"/>
    <row r="149755" ht="12.75" customHeight="1" x14ac:dyDescent="0.2"/>
    <row r="149756" ht="12.75" customHeight="1" x14ac:dyDescent="0.2"/>
    <row r="149757" ht="12.75" customHeight="1" x14ac:dyDescent="0.2"/>
    <row r="149758" ht="12.75" customHeight="1" x14ac:dyDescent="0.2"/>
    <row r="149759" ht="12.75" customHeight="1" x14ac:dyDescent="0.2"/>
    <row r="149760" ht="12.75" customHeight="1" x14ac:dyDescent="0.2"/>
    <row r="149761" ht="12.75" customHeight="1" x14ac:dyDescent="0.2"/>
    <row r="149762" ht="12.75" customHeight="1" x14ac:dyDescent="0.2"/>
    <row r="149763" ht="12.75" customHeight="1" x14ac:dyDescent="0.2"/>
    <row r="149764" ht="12.75" customHeight="1" x14ac:dyDescent="0.2"/>
    <row r="149765" ht="12.75" customHeight="1" x14ac:dyDescent="0.2"/>
    <row r="149766" ht="12.75" customHeight="1" x14ac:dyDescent="0.2"/>
    <row r="149767" ht="12.75" customHeight="1" x14ac:dyDescent="0.2"/>
    <row r="149768" ht="12.75" customHeight="1" x14ac:dyDescent="0.2"/>
    <row r="149769" ht="12.75" customHeight="1" x14ac:dyDescent="0.2"/>
    <row r="149770" ht="12.75" customHeight="1" x14ac:dyDescent="0.2"/>
    <row r="149771" ht="12.75" customHeight="1" x14ac:dyDescent="0.2"/>
    <row r="149772" ht="12.75" customHeight="1" x14ac:dyDescent="0.2"/>
    <row r="149773" ht="12.75" customHeight="1" x14ac:dyDescent="0.2"/>
    <row r="149774" ht="12.75" customHeight="1" x14ac:dyDescent="0.2"/>
    <row r="149775" ht="12.75" customHeight="1" x14ac:dyDescent="0.2"/>
    <row r="149776" ht="12.75" customHeight="1" x14ac:dyDescent="0.2"/>
    <row r="149777" ht="12.75" customHeight="1" x14ac:dyDescent="0.2"/>
    <row r="149778" ht="12.75" customHeight="1" x14ac:dyDescent="0.2"/>
    <row r="149779" ht="12.75" customHeight="1" x14ac:dyDescent="0.2"/>
    <row r="149780" ht="12.75" customHeight="1" x14ac:dyDescent="0.2"/>
    <row r="149781" ht="12.75" customHeight="1" x14ac:dyDescent="0.2"/>
    <row r="149782" ht="12.75" customHeight="1" x14ac:dyDescent="0.2"/>
    <row r="149783" ht="12.75" customHeight="1" x14ac:dyDescent="0.2"/>
    <row r="149784" ht="12.75" customHeight="1" x14ac:dyDescent="0.2"/>
    <row r="149785" ht="12.75" customHeight="1" x14ac:dyDescent="0.2"/>
    <row r="149786" ht="12.75" customHeight="1" x14ac:dyDescent="0.2"/>
    <row r="149787" ht="12.75" customHeight="1" x14ac:dyDescent="0.2"/>
    <row r="149788" ht="12.75" customHeight="1" x14ac:dyDescent="0.2"/>
    <row r="149789" ht="12.75" customHeight="1" x14ac:dyDescent="0.2"/>
    <row r="149790" ht="12.75" customHeight="1" x14ac:dyDescent="0.2"/>
    <row r="149791" ht="12.75" customHeight="1" x14ac:dyDescent="0.2"/>
    <row r="149792" ht="12.75" customHeight="1" x14ac:dyDescent="0.2"/>
    <row r="149793" ht="12.75" customHeight="1" x14ac:dyDescent="0.2"/>
    <row r="149794" ht="12.75" customHeight="1" x14ac:dyDescent="0.2"/>
    <row r="149795" ht="12.75" customHeight="1" x14ac:dyDescent="0.2"/>
    <row r="149796" ht="12.75" customHeight="1" x14ac:dyDescent="0.2"/>
    <row r="149797" ht="12.75" customHeight="1" x14ac:dyDescent="0.2"/>
    <row r="149798" ht="12.75" customHeight="1" x14ac:dyDescent="0.2"/>
    <row r="149799" ht="12.75" customHeight="1" x14ac:dyDescent="0.2"/>
    <row r="149800" ht="12.75" customHeight="1" x14ac:dyDescent="0.2"/>
    <row r="149801" ht="12.75" customHeight="1" x14ac:dyDescent="0.2"/>
    <row r="149802" ht="12.75" customHeight="1" x14ac:dyDescent="0.2"/>
    <row r="149803" ht="12.75" customHeight="1" x14ac:dyDescent="0.2"/>
    <row r="149804" ht="12.75" customHeight="1" x14ac:dyDescent="0.2"/>
    <row r="149805" ht="12.75" customHeight="1" x14ac:dyDescent="0.2"/>
    <row r="149806" ht="12.75" customHeight="1" x14ac:dyDescent="0.2"/>
    <row r="149807" ht="12.75" customHeight="1" x14ac:dyDescent="0.2"/>
    <row r="149808" ht="12.75" customHeight="1" x14ac:dyDescent="0.2"/>
    <row r="149809" ht="12.75" customHeight="1" x14ac:dyDescent="0.2"/>
    <row r="149810" ht="12.75" customHeight="1" x14ac:dyDescent="0.2"/>
    <row r="149811" ht="12.75" customHeight="1" x14ac:dyDescent="0.2"/>
    <row r="149812" ht="12.75" customHeight="1" x14ac:dyDescent="0.2"/>
    <row r="149813" ht="12.75" customHeight="1" x14ac:dyDescent="0.2"/>
    <row r="149814" ht="12.75" customHeight="1" x14ac:dyDescent="0.2"/>
    <row r="149815" ht="12.75" customHeight="1" x14ac:dyDescent="0.2"/>
    <row r="149816" ht="12.75" customHeight="1" x14ac:dyDescent="0.2"/>
    <row r="149817" ht="12.75" customHeight="1" x14ac:dyDescent="0.2"/>
    <row r="149818" ht="12.75" customHeight="1" x14ac:dyDescent="0.2"/>
    <row r="149819" ht="12.75" customHeight="1" x14ac:dyDescent="0.2"/>
    <row r="149820" ht="12.75" customHeight="1" x14ac:dyDescent="0.2"/>
    <row r="149821" ht="12.75" customHeight="1" x14ac:dyDescent="0.2"/>
    <row r="149822" ht="12.75" customHeight="1" x14ac:dyDescent="0.2"/>
    <row r="149823" ht="12.75" customHeight="1" x14ac:dyDescent="0.2"/>
    <row r="149824" ht="12.75" customHeight="1" x14ac:dyDescent="0.2"/>
    <row r="149825" ht="12.75" customHeight="1" x14ac:dyDescent="0.2"/>
    <row r="149826" ht="12.75" customHeight="1" x14ac:dyDescent="0.2"/>
    <row r="149827" ht="12.75" customHeight="1" x14ac:dyDescent="0.2"/>
    <row r="149828" ht="12.75" customHeight="1" x14ac:dyDescent="0.2"/>
    <row r="149829" ht="12.75" customHeight="1" x14ac:dyDescent="0.2"/>
    <row r="149830" ht="12.75" customHeight="1" x14ac:dyDescent="0.2"/>
    <row r="149831" ht="12.75" customHeight="1" x14ac:dyDescent="0.2"/>
    <row r="149832" ht="12.75" customHeight="1" x14ac:dyDescent="0.2"/>
    <row r="149833" ht="12.75" customHeight="1" x14ac:dyDescent="0.2"/>
    <row r="149834" ht="12.75" customHeight="1" x14ac:dyDescent="0.2"/>
    <row r="149835" ht="12.75" customHeight="1" x14ac:dyDescent="0.2"/>
    <row r="149836" ht="12.75" customHeight="1" x14ac:dyDescent="0.2"/>
    <row r="149837" ht="12.75" customHeight="1" x14ac:dyDescent="0.2"/>
    <row r="149838" ht="12.75" customHeight="1" x14ac:dyDescent="0.2"/>
    <row r="149839" ht="12.75" customHeight="1" x14ac:dyDescent="0.2"/>
    <row r="149840" ht="12.75" customHeight="1" x14ac:dyDescent="0.2"/>
    <row r="149841" ht="12.75" customHeight="1" x14ac:dyDescent="0.2"/>
    <row r="149842" ht="12.75" customHeight="1" x14ac:dyDescent="0.2"/>
    <row r="149843" ht="12.75" customHeight="1" x14ac:dyDescent="0.2"/>
    <row r="149844" ht="12.75" customHeight="1" x14ac:dyDescent="0.2"/>
    <row r="149845" ht="12.75" customHeight="1" x14ac:dyDescent="0.2"/>
    <row r="149846" ht="12.75" customHeight="1" x14ac:dyDescent="0.2"/>
    <row r="149847" ht="12.75" customHeight="1" x14ac:dyDescent="0.2"/>
    <row r="149848" ht="12.75" customHeight="1" x14ac:dyDescent="0.2"/>
    <row r="149849" ht="12.75" customHeight="1" x14ac:dyDescent="0.2"/>
    <row r="149850" ht="12.75" customHeight="1" x14ac:dyDescent="0.2"/>
    <row r="149851" ht="12.75" customHeight="1" x14ac:dyDescent="0.2"/>
    <row r="149852" ht="12.75" customHeight="1" x14ac:dyDescent="0.2"/>
    <row r="149853" ht="12.75" customHeight="1" x14ac:dyDescent="0.2"/>
    <row r="149854" ht="12.75" customHeight="1" x14ac:dyDescent="0.2"/>
    <row r="149855" ht="12.75" customHeight="1" x14ac:dyDescent="0.2"/>
    <row r="149856" ht="12.75" customHeight="1" x14ac:dyDescent="0.2"/>
    <row r="149857" ht="12.75" customHeight="1" x14ac:dyDescent="0.2"/>
    <row r="149858" ht="12.75" customHeight="1" x14ac:dyDescent="0.2"/>
    <row r="149859" ht="12.75" customHeight="1" x14ac:dyDescent="0.2"/>
    <row r="149860" ht="12.75" customHeight="1" x14ac:dyDescent="0.2"/>
    <row r="149861" ht="12.75" customHeight="1" x14ac:dyDescent="0.2"/>
    <row r="149862" ht="12.75" customHeight="1" x14ac:dyDescent="0.2"/>
    <row r="149863" ht="12.75" customHeight="1" x14ac:dyDescent="0.2"/>
    <row r="149864" ht="12.75" customHeight="1" x14ac:dyDescent="0.2"/>
    <row r="149865" ht="12.75" customHeight="1" x14ac:dyDescent="0.2"/>
    <row r="149866" ht="12.75" customHeight="1" x14ac:dyDescent="0.2"/>
    <row r="149867" ht="12.75" customHeight="1" x14ac:dyDescent="0.2"/>
    <row r="149868" ht="12.75" customHeight="1" x14ac:dyDescent="0.2"/>
    <row r="149869" ht="12.75" customHeight="1" x14ac:dyDescent="0.2"/>
    <row r="149870" ht="12.75" customHeight="1" x14ac:dyDescent="0.2"/>
    <row r="149871" ht="12.75" customHeight="1" x14ac:dyDescent="0.2"/>
    <row r="149872" ht="12.75" customHeight="1" x14ac:dyDescent="0.2"/>
    <row r="149873" ht="12.75" customHeight="1" x14ac:dyDescent="0.2"/>
    <row r="149874" ht="12.75" customHeight="1" x14ac:dyDescent="0.2"/>
    <row r="149875" ht="12.75" customHeight="1" x14ac:dyDescent="0.2"/>
    <row r="149876" ht="12.75" customHeight="1" x14ac:dyDescent="0.2"/>
    <row r="149877" ht="12.75" customHeight="1" x14ac:dyDescent="0.2"/>
    <row r="149878" ht="12.75" customHeight="1" x14ac:dyDescent="0.2"/>
    <row r="149879" ht="12.75" customHeight="1" x14ac:dyDescent="0.2"/>
    <row r="149880" ht="12.75" customHeight="1" x14ac:dyDescent="0.2"/>
    <row r="149881" ht="12.75" customHeight="1" x14ac:dyDescent="0.2"/>
    <row r="149882" ht="12.75" customHeight="1" x14ac:dyDescent="0.2"/>
    <row r="149883" ht="12.75" customHeight="1" x14ac:dyDescent="0.2"/>
    <row r="149884" ht="12.75" customHeight="1" x14ac:dyDescent="0.2"/>
    <row r="149885" ht="12.75" customHeight="1" x14ac:dyDescent="0.2"/>
    <row r="149886" ht="12.75" customHeight="1" x14ac:dyDescent="0.2"/>
    <row r="149887" ht="12.75" customHeight="1" x14ac:dyDescent="0.2"/>
    <row r="149888" ht="12.75" customHeight="1" x14ac:dyDescent="0.2"/>
    <row r="149889" ht="12.75" customHeight="1" x14ac:dyDescent="0.2"/>
    <row r="149890" ht="12.75" customHeight="1" x14ac:dyDescent="0.2"/>
    <row r="149891" ht="12.75" customHeight="1" x14ac:dyDescent="0.2"/>
    <row r="149892" ht="12.75" customHeight="1" x14ac:dyDescent="0.2"/>
    <row r="149893" ht="12.75" customHeight="1" x14ac:dyDescent="0.2"/>
    <row r="149894" ht="12.75" customHeight="1" x14ac:dyDescent="0.2"/>
    <row r="149895" ht="12.75" customHeight="1" x14ac:dyDescent="0.2"/>
    <row r="149896" ht="12.75" customHeight="1" x14ac:dyDescent="0.2"/>
    <row r="149897" ht="12.75" customHeight="1" x14ac:dyDescent="0.2"/>
    <row r="149898" ht="12.75" customHeight="1" x14ac:dyDescent="0.2"/>
    <row r="149899" ht="12.75" customHeight="1" x14ac:dyDescent="0.2"/>
    <row r="149900" ht="12.75" customHeight="1" x14ac:dyDescent="0.2"/>
    <row r="149901" ht="12.75" customHeight="1" x14ac:dyDescent="0.2"/>
    <row r="149902" ht="12.75" customHeight="1" x14ac:dyDescent="0.2"/>
    <row r="149903" ht="12.75" customHeight="1" x14ac:dyDescent="0.2"/>
    <row r="149904" ht="12.75" customHeight="1" x14ac:dyDescent="0.2"/>
    <row r="149905" ht="12.75" customHeight="1" x14ac:dyDescent="0.2"/>
    <row r="149906" ht="12.75" customHeight="1" x14ac:dyDescent="0.2"/>
    <row r="149907" ht="12.75" customHeight="1" x14ac:dyDescent="0.2"/>
    <row r="149908" ht="12.75" customHeight="1" x14ac:dyDescent="0.2"/>
    <row r="149909" ht="12.75" customHeight="1" x14ac:dyDescent="0.2"/>
    <row r="149910" ht="12.75" customHeight="1" x14ac:dyDescent="0.2"/>
    <row r="149911" ht="12.75" customHeight="1" x14ac:dyDescent="0.2"/>
    <row r="149912" ht="12.75" customHeight="1" x14ac:dyDescent="0.2"/>
    <row r="149913" ht="12.75" customHeight="1" x14ac:dyDescent="0.2"/>
    <row r="149914" ht="12.75" customHeight="1" x14ac:dyDescent="0.2"/>
    <row r="149915" ht="12.75" customHeight="1" x14ac:dyDescent="0.2"/>
    <row r="149916" ht="12.75" customHeight="1" x14ac:dyDescent="0.2"/>
    <row r="149917" ht="12.75" customHeight="1" x14ac:dyDescent="0.2"/>
    <row r="149918" ht="12.75" customHeight="1" x14ac:dyDescent="0.2"/>
    <row r="149919" ht="12.75" customHeight="1" x14ac:dyDescent="0.2"/>
    <row r="149920" ht="12.75" customHeight="1" x14ac:dyDescent="0.2"/>
    <row r="149921" ht="12.75" customHeight="1" x14ac:dyDescent="0.2"/>
    <row r="149922" ht="12.75" customHeight="1" x14ac:dyDescent="0.2"/>
    <row r="149923" ht="12.75" customHeight="1" x14ac:dyDescent="0.2"/>
    <row r="149924" ht="12.75" customHeight="1" x14ac:dyDescent="0.2"/>
    <row r="149925" ht="12.75" customHeight="1" x14ac:dyDescent="0.2"/>
    <row r="149926" ht="12.75" customHeight="1" x14ac:dyDescent="0.2"/>
    <row r="149927" ht="12.75" customHeight="1" x14ac:dyDescent="0.2"/>
    <row r="149928" ht="12.75" customHeight="1" x14ac:dyDescent="0.2"/>
    <row r="149929" ht="12.75" customHeight="1" x14ac:dyDescent="0.2"/>
    <row r="149930" ht="12.75" customHeight="1" x14ac:dyDescent="0.2"/>
    <row r="149931" ht="12.75" customHeight="1" x14ac:dyDescent="0.2"/>
    <row r="149932" ht="12.75" customHeight="1" x14ac:dyDescent="0.2"/>
    <row r="149933" ht="12.75" customHeight="1" x14ac:dyDescent="0.2"/>
    <row r="149934" ht="12.75" customHeight="1" x14ac:dyDescent="0.2"/>
    <row r="149935" ht="12.75" customHeight="1" x14ac:dyDescent="0.2"/>
    <row r="149936" ht="12.75" customHeight="1" x14ac:dyDescent="0.2"/>
    <row r="149937" ht="12.75" customHeight="1" x14ac:dyDescent="0.2"/>
    <row r="149938" ht="12.75" customHeight="1" x14ac:dyDescent="0.2"/>
    <row r="149939" ht="12.75" customHeight="1" x14ac:dyDescent="0.2"/>
    <row r="149940" ht="12.75" customHeight="1" x14ac:dyDescent="0.2"/>
    <row r="149941" ht="12.75" customHeight="1" x14ac:dyDescent="0.2"/>
    <row r="149942" ht="12.75" customHeight="1" x14ac:dyDescent="0.2"/>
    <row r="149943" ht="12.75" customHeight="1" x14ac:dyDescent="0.2"/>
    <row r="149944" ht="12.75" customHeight="1" x14ac:dyDescent="0.2"/>
    <row r="149945" ht="12.75" customHeight="1" x14ac:dyDescent="0.2"/>
    <row r="149946" ht="12.75" customHeight="1" x14ac:dyDescent="0.2"/>
    <row r="149947" ht="12.75" customHeight="1" x14ac:dyDescent="0.2"/>
    <row r="149948" ht="12.75" customHeight="1" x14ac:dyDescent="0.2"/>
    <row r="149949" ht="12.75" customHeight="1" x14ac:dyDescent="0.2"/>
    <row r="149950" ht="12.75" customHeight="1" x14ac:dyDescent="0.2"/>
    <row r="149951" ht="12.75" customHeight="1" x14ac:dyDescent="0.2"/>
    <row r="149952" ht="12.75" customHeight="1" x14ac:dyDescent="0.2"/>
    <row r="149953" ht="12.75" customHeight="1" x14ac:dyDescent="0.2"/>
    <row r="149954" ht="12.75" customHeight="1" x14ac:dyDescent="0.2"/>
    <row r="149955" ht="12.75" customHeight="1" x14ac:dyDescent="0.2"/>
    <row r="149956" ht="12.75" customHeight="1" x14ac:dyDescent="0.2"/>
    <row r="149957" ht="12.75" customHeight="1" x14ac:dyDescent="0.2"/>
    <row r="149958" ht="12.75" customHeight="1" x14ac:dyDescent="0.2"/>
    <row r="149959" ht="12.75" customHeight="1" x14ac:dyDescent="0.2"/>
    <row r="149960" ht="12.75" customHeight="1" x14ac:dyDescent="0.2"/>
    <row r="149961" ht="12.75" customHeight="1" x14ac:dyDescent="0.2"/>
    <row r="149962" ht="12.75" customHeight="1" x14ac:dyDescent="0.2"/>
    <row r="149963" ht="12.75" customHeight="1" x14ac:dyDescent="0.2"/>
    <row r="149964" ht="12.75" customHeight="1" x14ac:dyDescent="0.2"/>
    <row r="149965" ht="12.75" customHeight="1" x14ac:dyDescent="0.2"/>
    <row r="149966" ht="12.75" customHeight="1" x14ac:dyDescent="0.2"/>
    <row r="149967" ht="12.75" customHeight="1" x14ac:dyDescent="0.2"/>
    <row r="149968" ht="12.75" customHeight="1" x14ac:dyDescent="0.2"/>
    <row r="149969" ht="12.75" customHeight="1" x14ac:dyDescent="0.2"/>
    <row r="149970" ht="12.75" customHeight="1" x14ac:dyDescent="0.2"/>
    <row r="149971" ht="12.75" customHeight="1" x14ac:dyDescent="0.2"/>
    <row r="149972" ht="12.75" customHeight="1" x14ac:dyDescent="0.2"/>
    <row r="149973" ht="12.75" customHeight="1" x14ac:dyDescent="0.2"/>
    <row r="149974" ht="12.75" customHeight="1" x14ac:dyDescent="0.2"/>
    <row r="149975" ht="12.75" customHeight="1" x14ac:dyDescent="0.2"/>
    <row r="149976" ht="12.75" customHeight="1" x14ac:dyDescent="0.2"/>
    <row r="149977" ht="12.75" customHeight="1" x14ac:dyDescent="0.2"/>
    <row r="149978" ht="12.75" customHeight="1" x14ac:dyDescent="0.2"/>
    <row r="149979" ht="12.75" customHeight="1" x14ac:dyDescent="0.2"/>
    <row r="149980" ht="12.75" customHeight="1" x14ac:dyDescent="0.2"/>
    <row r="149981" ht="12.75" customHeight="1" x14ac:dyDescent="0.2"/>
    <row r="149982" ht="12.75" customHeight="1" x14ac:dyDescent="0.2"/>
    <row r="149983" ht="12.75" customHeight="1" x14ac:dyDescent="0.2"/>
    <row r="149984" ht="12.75" customHeight="1" x14ac:dyDescent="0.2"/>
    <row r="149985" ht="12.75" customHeight="1" x14ac:dyDescent="0.2"/>
    <row r="149986" ht="12.75" customHeight="1" x14ac:dyDescent="0.2"/>
    <row r="149987" ht="12.75" customHeight="1" x14ac:dyDescent="0.2"/>
    <row r="149988" ht="12.75" customHeight="1" x14ac:dyDescent="0.2"/>
    <row r="149989" ht="12.75" customHeight="1" x14ac:dyDescent="0.2"/>
    <row r="149990" ht="12.75" customHeight="1" x14ac:dyDescent="0.2"/>
    <row r="149991" ht="12.75" customHeight="1" x14ac:dyDescent="0.2"/>
    <row r="149992" ht="12.75" customHeight="1" x14ac:dyDescent="0.2"/>
    <row r="149993" ht="12.75" customHeight="1" x14ac:dyDescent="0.2"/>
    <row r="149994" ht="12.75" customHeight="1" x14ac:dyDescent="0.2"/>
    <row r="149995" ht="12.75" customHeight="1" x14ac:dyDescent="0.2"/>
    <row r="149996" ht="12.75" customHeight="1" x14ac:dyDescent="0.2"/>
    <row r="149997" ht="12.75" customHeight="1" x14ac:dyDescent="0.2"/>
    <row r="149998" ht="12.75" customHeight="1" x14ac:dyDescent="0.2"/>
    <row r="149999" ht="12.75" customHeight="1" x14ac:dyDescent="0.2"/>
    <row r="150000" ht="12.75" customHeight="1" x14ac:dyDescent="0.2"/>
    <row r="150001" ht="12.75" customHeight="1" x14ac:dyDescent="0.2"/>
    <row r="150002" ht="12.75" customHeight="1" x14ac:dyDescent="0.2"/>
    <row r="150003" ht="12.75" customHeight="1" x14ac:dyDescent="0.2"/>
    <row r="150004" ht="12.75" customHeight="1" x14ac:dyDescent="0.2"/>
    <row r="150005" ht="12.75" customHeight="1" x14ac:dyDescent="0.2"/>
    <row r="150006" ht="12.75" customHeight="1" x14ac:dyDescent="0.2"/>
    <row r="150007" ht="12.75" customHeight="1" x14ac:dyDescent="0.2"/>
    <row r="150008" ht="12.75" customHeight="1" x14ac:dyDescent="0.2"/>
    <row r="150009" ht="12.75" customHeight="1" x14ac:dyDescent="0.2"/>
    <row r="150010" ht="12.75" customHeight="1" x14ac:dyDescent="0.2"/>
    <row r="150011" ht="12.75" customHeight="1" x14ac:dyDescent="0.2"/>
    <row r="150012" ht="12.75" customHeight="1" x14ac:dyDescent="0.2"/>
    <row r="150013" ht="12.75" customHeight="1" x14ac:dyDescent="0.2"/>
    <row r="150014" ht="12.75" customHeight="1" x14ac:dyDescent="0.2"/>
    <row r="150015" ht="12.75" customHeight="1" x14ac:dyDescent="0.2"/>
    <row r="150016" ht="12.75" customHeight="1" x14ac:dyDescent="0.2"/>
    <row r="150017" ht="12.75" customHeight="1" x14ac:dyDescent="0.2"/>
    <row r="150018" ht="12.75" customHeight="1" x14ac:dyDescent="0.2"/>
    <row r="150019" ht="12.75" customHeight="1" x14ac:dyDescent="0.2"/>
    <row r="150020" ht="12.75" customHeight="1" x14ac:dyDescent="0.2"/>
    <row r="150021" ht="12.75" customHeight="1" x14ac:dyDescent="0.2"/>
    <row r="150022" ht="12.75" customHeight="1" x14ac:dyDescent="0.2"/>
    <row r="150023" ht="12.75" customHeight="1" x14ac:dyDescent="0.2"/>
    <row r="150024" ht="12.75" customHeight="1" x14ac:dyDescent="0.2"/>
    <row r="150025" ht="12.75" customHeight="1" x14ac:dyDescent="0.2"/>
    <row r="150026" ht="12.75" customHeight="1" x14ac:dyDescent="0.2"/>
    <row r="150027" ht="12.75" customHeight="1" x14ac:dyDescent="0.2"/>
    <row r="150028" ht="12.75" customHeight="1" x14ac:dyDescent="0.2"/>
    <row r="150029" ht="12.75" customHeight="1" x14ac:dyDescent="0.2"/>
    <row r="150030" ht="12.75" customHeight="1" x14ac:dyDescent="0.2"/>
    <row r="150031" ht="12.75" customHeight="1" x14ac:dyDescent="0.2"/>
    <row r="150032" ht="12.75" customHeight="1" x14ac:dyDescent="0.2"/>
    <row r="150033" ht="12.75" customHeight="1" x14ac:dyDescent="0.2"/>
    <row r="150034" ht="12.75" customHeight="1" x14ac:dyDescent="0.2"/>
    <row r="150035" ht="12.75" customHeight="1" x14ac:dyDescent="0.2"/>
    <row r="150036" ht="12.75" customHeight="1" x14ac:dyDescent="0.2"/>
    <row r="150037" ht="12.75" customHeight="1" x14ac:dyDescent="0.2"/>
    <row r="150038" ht="12.75" customHeight="1" x14ac:dyDescent="0.2"/>
    <row r="150039" ht="12.75" customHeight="1" x14ac:dyDescent="0.2"/>
    <row r="150040" ht="12.75" customHeight="1" x14ac:dyDescent="0.2"/>
    <row r="150041" ht="12.75" customHeight="1" x14ac:dyDescent="0.2"/>
    <row r="150042" ht="12.75" customHeight="1" x14ac:dyDescent="0.2"/>
    <row r="150043" ht="12.75" customHeight="1" x14ac:dyDescent="0.2"/>
    <row r="150044" ht="12.75" customHeight="1" x14ac:dyDescent="0.2"/>
    <row r="150045" ht="12.75" customHeight="1" x14ac:dyDescent="0.2"/>
    <row r="150046" ht="12.75" customHeight="1" x14ac:dyDescent="0.2"/>
    <row r="150047" ht="12.75" customHeight="1" x14ac:dyDescent="0.2"/>
    <row r="150048" ht="12.75" customHeight="1" x14ac:dyDescent="0.2"/>
    <row r="150049" ht="12.75" customHeight="1" x14ac:dyDescent="0.2"/>
    <row r="150050" ht="12.75" customHeight="1" x14ac:dyDescent="0.2"/>
    <row r="150051" ht="12.75" customHeight="1" x14ac:dyDescent="0.2"/>
    <row r="150052" ht="12.75" customHeight="1" x14ac:dyDescent="0.2"/>
    <row r="150053" ht="12.75" customHeight="1" x14ac:dyDescent="0.2"/>
    <row r="150054" ht="12.75" customHeight="1" x14ac:dyDescent="0.2"/>
    <row r="150055" ht="12.75" customHeight="1" x14ac:dyDescent="0.2"/>
    <row r="150056" ht="12.75" customHeight="1" x14ac:dyDescent="0.2"/>
    <row r="150057" ht="12.75" customHeight="1" x14ac:dyDescent="0.2"/>
    <row r="150058" ht="12.75" customHeight="1" x14ac:dyDescent="0.2"/>
    <row r="150059" ht="12.75" customHeight="1" x14ac:dyDescent="0.2"/>
    <row r="150060" ht="12.75" customHeight="1" x14ac:dyDescent="0.2"/>
    <row r="150061" ht="12.75" customHeight="1" x14ac:dyDescent="0.2"/>
    <row r="150062" ht="12.75" customHeight="1" x14ac:dyDescent="0.2"/>
    <row r="150063" ht="12.75" customHeight="1" x14ac:dyDescent="0.2"/>
    <row r="150064" ht="12.75" customHeight="1" x14ac:dyDescent="0.2"/>
    <row r="150065" ht="12.75" customHeight="1" x14ac:dyDescent="0.2"/>
    <row r="150066" ht="12.75" customHeight="1" x14ac:dyDescent="0.2"/>
    <row r="150067" ht="12.75" customHeight="1" x14ac:dyDescent="0.2"/>
    <row r="150068" ht="12.75" customHeight="1" x14ac:dyDescent="0.2"/>
    <row r="150069" ht="12.75" customHeight="1" x14ac:dyDescent="0.2"/>
    <row r="150070" ht="12.75" customHeight="1" x14ac:dyDescent="0.2"/>
    <row r="150071" ht="12.75" customHeight="1" x14ac:dyDescent="0.2"/>
    <row r="150072" ht="12.75" customHeight="1" x14ac:dyDescent="0.2"/>
    <row r="150073" ht="12.75" customHeight="1" x14ac:dyDescent="0.2"/>
    <row r="150074" ht="12.75" customHeight="1" x14ac:dyDescent="0.2"/>
    <row r="150075" ht="12.75" customHeight="1" x14ac:dyDescent="0.2"/>
    <row r="150076" ht="12.75" customHeight="1" x14ac:dyDescent="0.2"/>
    <row r="150077" ht="12.75" customHeight="1" x14ac:dyDescent="0.2"/>
    <row r="150078" ht="12.75" customHeight="1" x14ac:dyDescent="0.2"/>
    <row r="150079" ht="12.75" customHeight="1" x14ac:dyDescent="0.2"/>
    <row r="150080" ht="12.75" customHeight="1" x14ac:dyDescent="0.2"/>
    <row r="150081" ht="12.75" customHeight="1" x14ac:dyDescent="0.2"/>
    <row r="150082" ht="12.75" customHeight="1" x14ac:dyDescent="0.2"/>
    <row r="150083" ht="12.75" customHeight="1" x14ac:dyDescent="0.2"/>
    <row r="150084" ht="12.75" customHeight="1" x14ac:dyDescent="0.2"/>
    <row r="150085" ht="12.75" customHeight="1" x14ac:dyDescent="0.2"/>
    <row r="150086" ht="12.75" customHeight="1" x14ac:dyDescent="0.2"/>
    <row r="150087" ht="12.75" customHeight="1" x14ac:dyDescent="0.2"/>
    <row r="150088" ht="12.75" customHeight="1" x14ac:dyDescent="0.2"/>
    <row r="150089" ht="12.75" customHeight="1" x14ac:dyDescent="0.2"/>
    <row r="150090" ht="12.75" customHeight="1" x14ac:dyDescent="0.2"/>
    <row r="150091" ht="12.75" customHeight="1" x14ac:dyDescent="0.2"/>
    <row r="150092" ht="12.75" customHeight="1" x14ac:dyDescent="0.2"/>
    <row r="150093" ht="12.75" customHeight="1" x14ac:dyDescent="0.2"/>
    <row r="150094" ht="12.75" customHeight="1" x14ac:dyDescent="0.2"/>
    <row r="150095" ht="12.75" customHeight="1" x14ac:dyDescent="0.2"/>
    <row r="150096" ht="12.75" customHeight="1" x14ac:dyDescent="0.2"/>
    <row r="150097" ht="12.75" customHeight="1" x14ac:dyDescent="0.2"/>
    <row r="150098" ht="12.75" customHeight="1" x14ac:dyDescent="0.2"/>
    <row r="150099" ht="12.75" customHeight="1" x14ac:dyDescent="0.2"/>
    <row r="150100" ht="12.75" customHeight="1" x14ac:dyDescent="0.2"/>
    <row r="150101" ht="12.75" customHeight="1" x14ac:dyDescent="0.2"/>
    <row r="150102" ht="12.75" customHeight="1" x14ac:dyDescent="0.2"/>
    <row r="150103" ht="12.75" customHeight="1" x14ac:dyDescent="0.2"/>
    <row r="150104" ht="12.75" customHeight="1" x14ac:dyDescent="0.2"/>
    <row r="150105" ht="12.75" customHeight="1" x14ac:dyDescent="0.2"/>
    <row r="150106" ht="12.75" customHeight="1" x14ac:dyDescent="0.2"/>
    <row r="150107" ht="12.75" customHeight="1" x14ac:dyDescent="0.2"/>
    <row r="150108" ht="12.75" customHeight="1" x14ac:dyDescent="0.2"/>
    <row r="150109" ht="12.75" customHeight="1" x14ac:dyDescent="0.2"/>
    <row r="150110" ht="12.75" customHeight="1" x14ac:dyDescent="0.2"/>
    <row r="150111" ht="12.75" customHeight="1" x14ac:dyDescent="0.2"/>
    <row r="150112" ht="12.75" customHeight="1" x14ac:dyDescent="0.2"/>
    <row r="150113" ht="12.75" customHeight="1" x14ac:dyDescent="0.2"/>
    <row r="150114" ht="12.75" customHeight="1" x14ac:dyDescent="0.2"/>
    <row r="150115" ht="12.75" customHeight="1" x14ac:dyDescent="0.2"/>
    <row r="150116" ht="12.75" customHeight="1" x14ac:dyDescent="0.2"/>
    <row r="150117" ht="12.75" customHeight="1" x14ac:dyDescent="0.2"/>
    <row r="150118" ht="12.75" customHeight="1" x14ac:dyDescent="0.2"/>
    <row r="150119" ht="12.75" customHeight="1" x14ac:dyDescent="0.2"/>
    <row r="150120" ht="12.75" customHeight="1" x14ac:dyDescent="0.2"/>
    <row r="150121" ht="12.75" customHeight="1" x14ac:dyDescent="0.2"/>
    <row r="150122" ht="12.75" customHeight="1" x14ac:dyDescent="0.2"/>
    <row r="150123" ht="12.75" customHeight="1" x14ac:dyDescent="0.2"/>
    <row r="150124" ht="12.75" customHeight="1" x14ac:dyDescent="0.2"/>
    <row r="150125" ht="12.75" customHeight="1" x14ac:dyDescent="0.2"/>
    <row r="150126" ht="12.75" customHeight="1" x14ac:dyDescent="0.2"/>
    <row r="150127" ht="12.75" customHeight="1" x14ac:dyDescent="0.2"/>
    <row r="150128" ht="12.75" customHeight="1" x14ac:dyDescent="0.2"/>
    <row r="150129" ht="12.75" customHeight="1" x14ac:dyDescent="0.2"/>
    <row r="150130" ht="12.75" customHeight="1" x14ac:dyDescent="0.2"/>
    <row r="150131" ht="12.75" customHeight="1" x14ac:dyDescent="0.2"/>
    <row r="150132" ht="12.75" customHeight="1" x14ac:dyDescent="0.2"/>
    <row r="150133" ht="12.75" customHeight="1" x14ac:dyDescent="0.2"/>
    <row r="150134" ht="12.75" customHeight="1" x14ac:dyDescent="0.2"/>
    <row r="150135" ht="12.75" customHeight="1" x14ac:dyDescent="0.2"/>
    <row r="150136" ht="12.75" customHeight="1" x14ac:dyDescent="0.2"/>
    <row r="150137" ht="12.75" customHeight="1" x14ac:dyDescent="0.2"/>
    <row r="150138" ht="12.75" customHeight="1" x14ac:dyDescent="0.2"/>
    <row r="150139" ht="12.75" customHeight="1" x14ac:dyDescent="0.2"/>
    <row r="150140" ht="12.75" customHeight="1" x14ac:dyDescent="0.2"/>
    <row r="150141" ht="12.75" customHeight="1" x14ac:dyDescent="0.2"/>
    <row r="150142" ht="12.75" customHeight="1" x14ac:dyDescent="0.2"/>
    <row r="150143" ht="12.75" customHeight="1" x14ac:dyDescent="0.2"/>
    <row r="150144" ht="12.75" customHeight="1" x14ac:dyDescent="0.2"/>
    <row r="150145" ht="12.75" customHeight="1" x14ac:dyDescent="0.2"/>
    <row r="150146" ht="12.75" customHeight="1" x14ac:dyDescent="0.2"/>
    <row r="150147" ht="12.75" customHeight="1" x14ac:dyDescent="0.2"/>
    <row r="150148" ht="12.75" customHeight="1" x14ac:dyDescent="0.2"/>
    <row r="150149" ht="12.75" customHeight="1" x14ac:dyDescent="0.2"/>
    <row r="150150" ht="12.75" customHeight="1" x14ac:dyDescent="0.2"/>
    <row r="150151" ht="12.75" customHeight="1" x14ac:dyDescent="0.2"/>
    <row r="150152" ht="12.75" customHeight="1" x14ac:dyDescent="0.2"/>
    <row r="150153" ht="12.75" customHeight="1" x14ac:dyDescent="0.2"/>
    <row r="150154" ht="12.75" customHeight="1" x14ac:dyDescent="0.2"/>
    <row r="150155" ht="12.75" customHeight="1" x14ac:dyDescent="0.2"/>
    <row r="150156" ht="12.75" customHeight="1" x14ac:dyDescent="0.2"/>
    <row r="150157" ht="12.75" customHeight="1" x14ac:dyDescent="0.2"/>
    <row r="150158" ht="12.75" customHeight="1" x14ac:dyDescent="0.2"/>
    <row r="150159" ht="12.75" customHeight="1" x14ac:dyDescent="0.2"/>
    <row r="150160" ht="12.75" customHeight="1" x14ac:dyDescent="0.2"/>
    <row r="150161" ht="12.75" customHeight="1" x14ac:dyDescent="0.2"/>
    <row r="150162" ht="12.75" customHeight="1" x14ac:dyDescent="0.2"/>
    <row r="150163" ht="12.75" customHeight="1" x14ac:dyDescent="0.2"/>
    <row r="150164" ht="12.75" customHeight="1" x14ac:dyDescent="0.2"/>
    <row r="150165" ht="12.75" customHeight="1" x14ac:dyDescent="0.2"/>
    <row r="150166" ht="12.75" customHeight="1" x14ac:dyDescent="0.2"/>
    <row r="150167" ht="12.75" customHeight="1" x14ac:dyDescent="0.2"/>
    <row r="150168" ht="12.75" customHeight="1" x14ac:dyDescent="0.2"/>
    <row r="150169" ht="12.75" customHeight="1" x14ac:dyDescent="0.2"/>
    <row r="150170" ht="12.75" customHeight="1" x14ac:dyDescent="0.2"/>
    <row r="150171" ht="12.75" customHeight="1" x14ac:dyDescent="0.2"/>
    <row r="150172" ht="12.75" customHeight="1" x14ac:dyDescent="0.2"/>
    <row r="150173" ht="12.75" customHeight="1" x14ac:dyDescent="0.2"/>
    <row r="150174" ht="12.75" customHeight="1" x14ac:dyDescent="0.2"/>
    <row r="150175" ht="12.75" customHeight="1" x14ac:dyDescent="0.2"/>
    <row r="150176" ht="12.75" customHeight="1" x14ac:dyDescent="0.2"/>
    <row r="150177" ht="12.75" customHeight="1" x14ac:dyDescent="0.2"/>
    <row r="150178" ht="12.75" customHeight="1" x14ac:dyDescent="0.2"/>
    <row r="150179" ht="12.75" customHeight="1" x14ac:dyDescent="0.2"/>
    <row r="150180" ht="12.75" customHeight="1" x14ac:dyDescent="0.2"/>
    <row r="150181" ht="12.75" customHeight="1" x14ac:dyDescent="0.2"/>
    <row r="150182" ht="12.75" customHeight="1" x14ac:dyDescent="0.2"/>
    <row r="150183" ht="12.75" customHeight="1" x14ac:dyDescent="0.2"/>
    <row r="150184" ht="12.75" customHeight="1" x14ac:dyDescent="0.2"/>
    <row r="150185" ht="12.75" customHeight="1" x14ac:dyDescent="0.2"/>
    <row r="150186" ht="12.75" customHeight="1" x14ac:dyDescent="0.2"/>
    <row r="150187" ht="12.75" customHeight="1" x14ac:dyDescent="0.2"/>
    <row r="150188" ht="12.75" customHeight="1" x14ac:dyDescent="0.2"/>
    <row r="150189" ht="12.75" customHeight="1" x14ac:dyDescent="0.2"/>
    <row r="150190" ht="12.75" customHeight="1" x14ac:dyDescent="0.2"/>
    <row r="150191" ht="12.75" customHeight="1" x14ac:dyDescent="0.2"/>
    <row r="150192" ht="12.75" customHeight="1" x14ac:dyDescent="0.2"/>
    <row r="150193" ht="12.75" customHeight="1" x14ac:dyDescent="0.2"/>
    <row r="150194" ht="12.75" customHeight="1" x14ac:dyDescent="0.2"/>
    <row r="150195" ht="12.75" customHeight="1" x14ac:dyDescent="0.2"/>
    <row r="150196" ht="12.75" customHeight="1" x14ac:dyDescent="0.2"/>
    <row r="150197" ht="12.75" customHeight="1" x14ac:dyDescent="0.2"/>
    <row r="150198" ht="12.75" customHeight="1" x14ac:dyDescent="0.2"/>
    <row r="150199" ht="12.75" customHeight="1" x14ac:dyDescent="0.2"/>
    <row r="150200" ht="12.75" customHeight="1" x14ac:dyDescent="0.2"/>
    <row r="150201" ht="12.75" customHeight="1" x14ac:dyDescent="0.2"/>
    <row r="150202" ht="12.75" customHeight="1" x14ac:dyDescent="0.2"/>
    <row r="150203" ht="12.75" customHeight="1" x14ac:dyDescent="0.2"/>
    <row r="150204" ht="12.75" customHeight="1" x14ac:dyDescent="0.2"/>
    <row r="150205" ht="12.75" customHeight="1" x14ac:dyDescent="0.2"/>
    <row r="150206" ht="12.75" customHeight="1" x14ac:dyDescent="0.2"/>
    <row r="150207" ht="12.75" customHeight="1" x14ac:dyDescent="0.2"/>
    <row r="150208" ht="12.75" customHeight="1" x14ac:dyDescent="0.2"/>
    <row r="150209" ht="12.75" customHeight="1" x14ac:dyDescent="0.2"/>
    <row r="150210" ht="12.75" customHeight="1" x14ac:dyDescent="0.2"/>
    <row r="150211" ht="12.75" customHeight="1" x14ac:dyDescent="0.2"/>
    <row r="150212" ht="12.75" customHeight="1" x14ac:dyDescent="0.2"/>
    <row r="150213" ht="12.75" customHeight="1" x14ac:dyDescent="0.2"/>
    <row r="150214" ht="12.75" customHeight="1" x14ac:dyDescent="0.2"/>
    <row r="150215" ht="12.75" customHeight="1" x14ac:dyDescent="0.2"/>
    <row r="150216" ht="12.75" customHeight="1" x14ac:dyDescent="0.2"/>
    <row r="150217" ht="12.75" customHeight="1" x14ac:dyDescent="0.2"/>
    <row r="150218" ht="12.75" customHeight="1" x14ac:dyDescent="0.2"/>
    <row r="150219" ht="12.75" customHeight="1" x14ac:dyDescent="0.2"/>
    <row r="150220" ht="12.75" customHeight="1" x14ac:dyDescent="0.2"/>
    <row r="150221" ht="12.75" customHeight="1" x14ac:dyDescent="0.2"/>
    <row r="150222" ht="12.75" customHeight="1" x14ac:dyDescent="0.2"/>
    <row r="150223" ht="12.75" customHeight="1" x14ac:dyDescent="0.2"/>
    <row r="150224" ht="12.75" customHeight="1" x14ac:dyDescent="0.2"/>
    <row r="150225" ht="12.75" customHeight="1" x14ac:dyDescent="0.2"/>
    <row r="150226" ht="12.75" customHeight="1" x14ac:dyDescent="0.2"/>
    <row r="150227" ht="12.75" customHeight="1" x14ac:dyDescent="0.2"/>
    <row r="150228" ht="12.75" customHeight="1" x14ac:dyDescent="0.2"/>
    <row r="150229" ht="12.75" customHeight="1" x14ac:dyDescent="0.2"/>
    <row r="150230" ht="12.75" customHeight="1" x14ac:dyDescent="0.2"/>
    <row r="150231" ht="12.75" customHeight="1" x14ac:dyDescent="0.2"/>
    <row r="150232" ht="12.75" customHeight="1" x14ac:dyDescent="0.2"/>
    <row r="150233" ht="12.75" customHeight="1" x14ac:dyDescent="0.2"/>
    <row r="150234" ht="12.75" customHeight="1" x14ac:dyDescent="0.2"/>
    <row r="150235" ht="12.75" customHeight="1" x14ac:dyDescent="0.2"/>
    <row r="150236" ht="12.75" customHeight="1" x14ac:dyDescent="0.2"/>
    <row r="150237" ht="12.75" customHeight="1" x14ac:dyDescent="0.2"/>
    <row r="150238" ht="12.75" customHeight="1" x14ac:dyDescent="0.2"/>
    <row r="150239" ht="12.75" customHeight="1" x14ac:dyDescent="0.2"/>
    <row r="150240" ht="12.75" customHeight="1" x14ac:dyDescent="0.2"/>
    <row r="150241" ht="12.75" customHeight="1" x14ac:dyDescent="0.2"/>
    <row r="150242" ht="12.75" customHeight="1" x14ac:dyDescent="0.2"/>
    <row r="150243" ht="12.75" customHeight="1" x14ac:dyDescent="0.2"/>
    <row r="150244" ht="12.75" customHeight="1" x14ac:dyDescent="0.2"/>
    <row r="150245" ht="12.75" customHeight="1" x14ac:dyDescent="0.2"/>
    <row r="150246" ht="12.75" customHeight="1" x14ac:dyDescent="0.2"/>
    <row r="150247" ht="12.75" customHeight="1" x14ac:dyDescent="0.2"/>
    <row r="150248" ht="12.75" customHeight="1" x14ac:dyDescent="0.2"/>
    <row r="150249" ht="12.75" customHeight="1" x14ac:dyDescent="0.2"/>
    <row r="150250" ht="12.75" customHeight="1" x14ac:dyDescent="0.2"/>
    <row r="150251" ht="12.75" customHeight="1" x14ac:dyDescent="0.2"/>
    <row r="150252" ht="12.75" customHeight="1" x14ac:dyDescent="0.2"/>
    <row r="150253" ht="12.75" customHeight="1" x14ac:dyDescent="0.2"/>
    <row r="150254" ht="12.75" customHeight="1" x14ac:dyDescent="0.2"/>
    <row r="150255" ht="12.75" customHeight="1" x14ac:dyDescent="0.2"/>
    <row r="150256" ht="12.75" customHeight="1" x14ac:dyDescent="0.2"/>
    <row r="150257" ht="12.75" customHeight="1" x14ac:dyDescent="0.2"/>
    <row r="150258" ht="12.75" customHeight="1" x14ac:dyDescent="0.2"/>
    <row r="150259" ht="12.75" customHeight="1" x14ac:dyDescent="0.2"/>
    <row r="150260" ht="12.75" customHeight="1" x14ac:dyDescent="0.2"/>
    <row r="150261" ht="12.75" customHeight="1" x14ac:dyDescent="0.2"/>
    <row r="150262" ht="12.75" customHeight="1" x14ac:dyDescent="0.2"/>
    <row r="150263" ht="12.75" customHeight="1" x14ac:dyDescent="0.2"/>
    <row r="150264" ht="12.75" customHeight="1" x14ac:dyDescent="0.2"/>
    <row r="150265" ht="12.75" customHeight="1" x14ac:dyDescent="0.2"/>
    <row r="150266" ht="12.75" customHeight="1" x14ac:dyDescent="0.2"/>
    <row r="150267" ht="12.75" customHeight="1" x14ac:dyDescent="0.2"/>
    <row r="150268" ht="12.75" customHeight="1" x14ac:dyDescent="0.2"/>
    <row r="150269" ht="12.75" customHeight="1" x14ac:dyDescent="0.2"/>
    <row r="150270" ht="12.75" customHeight="1" x14ac:dyDescent="0.2"/>
    <row r="150271" ht="12.75" customHeight="1" x14ac:dyDescent="0.2"/>
    <row r="150272" ht="12.75" customHeight="1" x14ac:dyDescent="0.2"/>
    <row r="150273" ht="12.75" customHeight="1" x14ac:dyDescent="0.2"/>
    <row r="150274" ht="12.75" customHeight="1" x14ac:dyDescent="0.2"/>
    <row r="150275" ht="12.75" customHeight="1" x14ac:dyDescent="0.2"/>
    <row r="150276" ht="12.75" customHeight="1" x14ac:dyDescent="0.2"/>
    <row r="150277" ht="12.75" customHeight="1" x14ac:dyDescent="0.2"/>
    <row r="150278" ht="12.75" customHeight="1" x14ac:dyDescent="0.2"/>
    <row r="150279" ht="12.75" customHeight="1" x14ac:dyDescent="0.2"/>
    <row r="150280" ht="12.75" customHeight="1" x14ac:dyDescent="0.2"/>
    <row r="150281" ht="12.75" customHeight="1" x14ac:dyDescent="0.2"/>
    <row r="150282" ht="12.75" customHeight="1" x14ac:dyDescent="0.2"/>
    <row r="150283" ht="12.75" customHeight="1" x14ac:dyDescent="0.2"/>
    <row r="150284" ht="12.75" customHeight="1" x14ac:dyDescent="0.2"/>
    <row r="150285" ht="12.75" customHeight="1" x14ac:dyDescent="0.2"/>
    <row r="150286" ht="12.75" customHeight="1" x14ac:dyDescent="0.2"/>
    <row r="150287" ht="12.75" customHeight="1" x14ac:dyDescent="0.2"/>
    <row r="150288" ht="12.75" customHeight="1" x14ac:dyDescent="0.2"/>
    <row r="150289" ht="12.75" customHeight="1" x14ac:dyDescent="0.2"/>
    <row r="150290" ht="12.75" customHeight="1" x14ac:dyDescent="0.2"/>
    <row r="150291" ht="12.75" customHeight="1" x14ac:dyDescent="0.2"/>
    <row r="150292" ht="12.75" customHeight="1" x14ac:dyDescent="0.2"/>
    <row r="150293" ht="12.75" customHeight="1" x14ac:dyDescent="0.2"/>
    <row r="150294" ht="12.75" customHeight="1" x14ac:dyDescent="0.2"/>
    <row r="150295" ht="12.75" customHeight="1" x14ac:dyDescent="0.2"/>
    <row r="150296" ht="12.75" customHeight="1" x14ac:dyDescent="0.2"/>
    <row r="150297" ht="12.75" customHeight="1" x14ac:dyDescent="0.2"/>
    <row r="150298" ht="12.75" customHeight="1" x14ac:dyDescent="0.2"/>
    <row r="150299" ht="12.75" customHeight="1" x14ac:dyDescent="0.2"/>
    <row r="150300" ht="12.75" customHeight="1" x14ac:dyDescent="0.2"/>
    <row r="150301" ht="12.75" customHeight="1" x14ac:dyDescent="0.2"/>
    <row r="150302" ht="12.75" customHeight="1" x14ac:dyDescent="0.2"/>
    <row r="150303" ht="12.75" customHeight="1" x14ac:dyDescent="0.2"/>
    <row r="150304" ht="12.75" customHeight="1" x14ac:dyDescent="0.2"/>
    <row r="150305" ht="12.75" customHeight="1" x14ac:dyDescent="0.2"/>
    <row r="150306" ht="12.75" customHeight="1" x14ac:dyDescent="0.2"/>
    <row r="150307" ht="12.75" customHeight="1" x14ac:dyDescent="0.2"/>
    <row r="150308" ht="12.75" customHeight="1" x14ac:dyDescent="0.2"/>
    <row r="150309" ht="12.75" customHeight="1" x14ac:dyDescent="0.2"/>
    <row r="150310" ht="12.75" customHeight="1" x14ac:dyDescent="0.2"/>
    <row r="150311" ht="12.75" customHeight="1" x14ac:dyDescent="0.2"/>
    <row r="150312" ht="12.75" customHeight="1" x14ac:dyDescent="0.2"/>
    <row r="150313" ht="12.75" customHeight="1" x14ac:dyDescent="0.2"/>
    <row r="150314" ht="12.75" customHeight="1" x14ac:dyDescent="0.2"/>
    <row r="150315" ht="12.75" customHeight="1" x14ac:dyDescent="0.2"/>
    <row r="150316" ht="12.75" customHeight="1" x14ac:dyDescent="0.2"/>
    <row r="150317" ht="12.75" customHeight="1" x14ac:dyDescent="0.2"/>
    <row r="150318" ht="12.75" customHeight="1" x14ac:dyDescent="0.2"/>
    <row r="150319" ht="12.75" customHeight="1" x14ac:dyDescent="0.2"/>
    <row r="150320" ht="12.75" customHeight="1" x14ac:dyDescent="0.2"/>
    <row r="150321" ht="12.75" customHeight="1" x14ac:dyDescent="0.2"/>
    <row r="150322" ht="12.75" customHeight="1" x14ac:dyDescent="0.2"/>
    <row r="150323" ht="12.75" customHeight="1" x14ac:dyDescent="0.2"/>
    <row r="150324" ht="12.75" customHeight="1" x14ac:dyDescent="0.2"/>
    <row r="150325" ht="12.75" customHeight="1" x14ac:dyDescent="0.2"/>
    <row r="150326" ht="12.75" customHeight="1" x14ac:dyDescent="0.2"/>
    <row r="150327" ht="12.75" customHeight="1" x14ac:dyDescent="0.2"/>
    <row r="150328" ht="12.75" customHeight="1" x14ac:dyDescent="0.2"/>
    <row r="150329" ht="12.75" customHeight="1" x14ac:dyDescent="0.2"/>
    <row r="150330" ht="12.75" customHeight="1" x14ac:dyDescent="0.2"/>
    <row r="150331" ht="12.75" customHeight="1" x14ac:dyDescent="0.2"/>
    <row r="150332" ht="12.75" customHeight="1" x14ac:dyDescent="0.2"/>
    <row r="150333" ht="12.75" customHeight="1" x14ac:dyDescent="0.2"/>
    <row r="150334" ht="12.75" customHeight="1" x14ac:dyDescent="0.2"/>
    <row r="150335" ht="12.75" customHeight="1" x14ac:dyDescent="0.2"/>
    <row r="150336" ht="12.75" customHeight="1" x14ac:dyDescent="0.2"/>
    <row r="150337" ht="12.75" customHeight="1" x14ac:dyDescent="0.2"/>
    <row r="150338" ht="12.75" customHeight="1" x14ac:dyDescent="0.2"/>
    <row r="150339" ht="12.75" customHeight="1" x14ac:dyDescent="0.2"/>
    <row r="150340" ht="12.75" customHeight="1" x14ac:dyDescent="0.2"/>
    <row r="150341" ht="12.75" customHeight="1" x14ac:dyDescent="0.2"/>
    <row r="150342" ht="12.75" customHeight="1" x14ac:dyDescent="0.2"/>
    <row r="150343" ht="12.75" customHeight="1" x14ac:dyDescent="0.2"/>
    <row r="150344" ht="12.75" customHeight="1" x14ac:dyDescent="0.2"/>
    <row r="150345" ht="12.75" customHeight="1" x14ac:dyDescent="0.2"/>
    <row r="150346" ht="12.75" customHeight="1" x14ac:dyDescent="0.2"/>
    <row r="150347" ht="12.75" customHeight="1" x14ac:dyDescent="0.2"/>
    <row r="150348" ht="12.75" customHeight="1" x14ac:dyDescent="0.2"/>
    <row r="150349" ht="12.75" customHeight="1" x14ac:dyDescent="0.2"/>
    <row r="150350" ht="12.75" customHeight="1" x14ac:dyDescent="0.2"/>
    <row r="150351" ht="12.75" customHeight="1" x14ac:dyDescent="0.2"/>
    <row r="150352" ht="12.75" customHeight="1" x14ac:dyDescent="0.2"/>
    <row r="150353" ht="12.75" customHeight="1" x14ac:dyDescent="0.2"/>
    <row r="150354" ht="12.75" customHeight="1" x14ac:dyDescent="0.2"/>
    <row r="150355" ht="12.75" customHeight="1" x14ac:dyDescent="0.2"/>
    <row r="150356" ht="12.75" customHeight="1" x14ac:dyDescent="0.2"/>
    <row r="150357" ht="12.75" customHeight="1" x14ac:dyDescent="0.2"/>
    <row r="150358" ht="12.75" customHeight="1" x14ac:dyDescent="0.2"/>
    <row r="150359" ht="12.75" customHeight="1" x14ac:dyDescent="0.2"/>
    <row r="150360" ht="12.75" customHeight="1" x14ac:dyDescent="0.2"/>
    <row r="150361" ht="12.75" customHeight="1" x14ac:dyDescent="0.2"/>
    <row r="150362" ht="12.75" customHeight="1" x14ac:dyDescent="0.2"/>
    <row r="150363" ht="12.75" customHeight="1" x14ac:dyDescent="0.2"/>
    <row r="150364" ht="12.75" customHeight="1" x14ac:dyDescent="0.2"/>
    <row r="150365" ht="12.75" customHeight="1" x14ac:dyDescent="0.2"/>
    <row r="150366" ht="12.75" customHeight="1" x14ac:dyDescent="0.2"/>
    <row r="150367" ht="12.75" customHeight="1" x14ac:dyDescent="0.2"/>
    <row r="150368" ht="12.75" customHeight="1" x14ac:dyDescent="0.2"/>
    <row r="150369" ht="12.75" customHeight="1" x14ac:dyDescent="0.2"/>
    <row r="150370" ht="12.75" customHeight="1" x14ac:dyDescent="0.2"/>
    <row r="150371" ht="12.75" customHeight="1" x14ac:dyDescent="0.2"/>
    <row r="150372" ht="12.75" customHeight="1" x14ac:dyDescent="0.2"/>
    <row r="150373" ht="12.75" customHeight="1" x14ac:dyDescent="0.2"/>
    <row r="150374" ht="12.75" customHeight="1" x14ac:dyDescent="0.2"/>
    <row r="150375" ht="12.75" customHeight="1" x14ac:dyDescent="0.2"/>
    <row r="150376" ht="12.75" customHeight="1" x14ac:dyDescent="0.2"/>
    <row r="150377" ht="12.75" customHeight="1" x14ac:dyDescent="0.2"/>
    <row r="150378" ht="12.75" customHeight="1" x14ac:dyDescent="0.2"/>
    <row r="150379" ht="12.75" customHeight="1" x14ac:dyDescent="0.2"/>
    <row r="150380" ht="12.75" customHeight="1" x14ac:dyDescent="0.2"/>
    <row r="150381" ht="12.75" customHeight="1" x14ac:dyDescent="0.2"/>
    <row r="150382" ht="12.75" customHeight="1" x14ac:dyDescent="0.2"/>
    <row r="150383" ht="12.75" customHeight="1" x14ac:dyDescent="0.2"/>
    <row r="150384" ht="12.75" customHeight="1" x14ac:dyDescent="0.2"/>
    <row r="150385" ht="12.75" customHeight="1" x14ac:dyDescent="0.2"/>
    <row r="150386" ht="12.75" customHeight="1" x14ac:dyDescent="0.2"/>
    <row r="150387" ht="12.75" customHeight="1" x14ac:dyDescent="0.2"/>
    <row r="150388" ht="12.75" customHeight="1" x14ac:dyDescent="0.2"/>
    <row r="150389" ht="12.75" customHeight="1" x14ac:dyDescent="0.2"/>
    <row r="150390" ht="12.75" customHeight="1" x14ac:dyDescent="0.2"/>
    <row r="150391" ht="12.75" customHeight="1" x14ac:dyDescent="0.2"/>
    <row r="150392" ht="12.75" customHeight="1" x14ac:dyDescent="0.2"/>
    <row r="150393" ht="12.75" customHeight="1" x14ac:dyDescent="0.2"/>
    <row r="150394" ht="12.75" customHeight="1" x14ac:dyDescent="0.2"/>
    <row r="150395" ht="12.75" customHeight="1" x14ac:dyDescent="0.2"/>
    <row r="150396" ht="12.75" customHeight="1" x14ac:dyDescent="0.2"/>
    <row r="150397" ht="12.75" customHeight="1" x14ac:dyDescent="0.2"/>
    <row r="150398" ht="12.75" customHeight="1" x14ac:dyDescent="0.2"/>
    <row r="150399" ht="12.75" customHeight="1" x14ac:dyDescent="0.2"/>
    <row r="150400" ht="12.75" customHeight="1" x14ac:dyDescent="0.2"/>
    <row r="150401" ht="12.75" customHeight="1" x14ac:dyDescent="0.2"/>
    <row r="150402" ht="12.75" customHeight="1" x14ac:dyDescent="0.2"/>
    <row r="150403" ht="12.75" customHeight="1" x14ac:dyDescent="0.2"/>
    <row r="150404" ht="12.75" customHeight="1" x14ac:dyDescent="0.2"/>
    <row r="150405" ht="12.75" customHeight="1" x14ac:dyDescent="0.2"/>
    <row r="150406" ht="12.75" customHeight="1" x14ac:dyDescent="0.2"/>
    <row r="150407" ht="12.75" customHeight="1" x14ac:dyDescent="0.2"/>
    <row r="150408" ht="12.75" customHeight="1" x14ac:dyDescent="0.2"/>
    <row r="150409" ht="12.75" customHeight="1" x14ac:dyDescent="0.2"/>
    <row r="150410" ht="12.75" customHeight="1" x14ac:dyDescent="0.2"/>
    <row r="150411" ht="12.75" customHeight="1" x14ac:dyDescent="0.2"/>
    <row r="150412" ht="12.75" customHeight="1" x14ac:dyDescent="0.2"/>
    <row r="150413" ht="12.75" customHeight="1" x14ac:dyDescent="0.2"/>
    <row r="150414" ht="12.75" customHeight="1" x14ac:dyDescent="0.2"/>
    <row r="150415" ht="12.75" customHeight="1" x14ac:dyDescent="0.2"/>
    <row r="150416" ht="12.75" customHeight="1" x14ac:dyDescent="0.2"/>
    <row r="150417" ht="12.75" customHeight="1" x14ac:dyDescent="0.2"/>
    <row r="150418" ht="12.75" customHeight="1" x14ac:dyDescent="0.2"/>
    <row r="150419" ht="12.75" customHeight="1" x14ac:dyDescent="0.2"/>
    <row r="150420" ht="12.75" customHeight="1" x14ac:dyDescent="0.2"/>
    <row r="150421" ht="12.75" customHeight="1" x14ac:dyDescent="0.2"/>
    <row r="150422" ht="12.75" customHeight="1" x14ac:dyDescent="0.2"/>
    <row r="150423" ht="12.75" customHeight="1" x14ac:dyDescent="0.2"/>
    <row r="150424" ht="12.75" customHeight="1" x14ac:dyDescent="0.2"/>
    <row r="150425" ht="12.75" customHeight="1" x14ac:dyDescent="0.2"/>
    <row r="150426" ht="12.75" customHeight="1" x14ac:dyDescent="0.2"/>
    <row r="150427" ht="12.75" customHeight="1" x14ac:dyDescent="0.2"/>
    <row r="150428" ht="12.75" customHeight="1" x14ac:dyDescent="0.2"/>
    <row r="150429" ht="12.75" customHeight="1" x14ac:dyDescent="0.2"/>
    <row r="150430" ht="12.75" customHeight="1" x14ac:dyDescent="0.2"/>
    <row r="150431" ht="12.75" customHeight="1" x14ac:dyDescent="0.2"/>
    <row r="150432" ht="12.75" customHeight="1" x14ac:dyDescent="0.2"/>
    <row r="150433" ht="12.75" customHeight="1" x14ac:dyDescent="0.2"/>
    <row r="150434" ht="12.75" customHeight="1" x14ac:dyDescent="0.2"/>
    <row r="150435" ht="12.75" customHeight="1" x14ac:dyDescent="0.2"/>
    <row r="150436" ht="12.75" customHeight="1" x14ac:dyDescent="0.2"/>
    <row r="150437" ht="12.75" customHeight="1" x14ac:dyDescent="0.2"/>
    <row r="150438" ht="12.75" customHeight="1" x14ac:dyDescent="0.2"/>
    <row r="150439" ht="12.75" customHeight="1" x14ac:dyDescent="0.2"/>
    <row r="150440" ht="12.75" customHeight="1" x14ac:dyDescent="0.2"/>
    <row r="150441" ht="12.75" customHeight="1" x14ac:dyDescent="0.2"/>
    <row r="150442" ht="12.75" customHeight="1" x14ac:dyDescent="0.2"/>
    <row r="150443" ht="12.75" customHeight="1" x14ac:dyDescent="0.2"/>
    <row r="150444" ht="12.75" customHeight="1" x14ac:dyDescent="0.2"/>
    <row r="150445" ht="12.75" customHeight="1" x14ac:dyDescent="0.2"/>
    <row r="150446" ht="12.75" customHeight="1" x14ac:dyDescent="0.2"/>
    <row r="150447" ht="12.75" customHeight="1" x14ac:dyDescent="0.2"/>
    <row r="150448" ht="12.75" customHeight="1" x14ac:dyDescent="0.2"/>
    <row r="150449" ht="12.75" customHeight="1" x14ac:dyDescent="0.2"/>
    <row r="150450" ht="12.75" customHeight="1" x14ac:dyDescent="0.2"/>
    <row r="150451" ht="12.75" customHeight="1" x14ac:dyDescent="0.2"/>
    <row r="150452" ht="12.75" customHeight="1" x14ac:dyDescent="0.2"/>
    <row r="150453" ht="12.75" customHeight="1" x14ac:dyDescent="0.2"/>
    <row r="150454" ht="12.75" customHeight="1" x14ac:dyDescent="0.2"/>
    <row r="150455" ht="12.75" customHeight="1" x14ac:dyDescent="0.2"/>
    <row r="150456" ht="12.75" customHeight="1" x14ac:dyDescent="0.2"/>
    <row r="150457" ht="12.75" customHeight="1" x14ac:dyDescent="0.2"/>
    <row r="150458" ht="12.75" customHeight="1" x14ac:dyDescent="0.2"/>
    <row r="150459" ht="12.75" customHeight="1" x14ac:dyDescent="0.2"/>
    <row r="150460" ht="12.75" customHeight="1" x14ac:dyDescent="0.2"/>
    <row r="150461" ht="12.75" customHeight="1" x14ac:dyDescent="0.2"/>
    <row r="150462" ht="12.75" customHeight="1" x14ac:dyDescent="0.2"/>
    <row r="150463" ht="12.75" customHeight="1" x14ac:dyDescent="0.2"/>
    <row r="150464" ht="12.75" customHeight="1" x14ac:dyDescent="0.2"/>
    <row r="150465" ht="12.75" customHeight="1" x14ac:dyDescent="0.2"/>
    <row r="150466" ht="12.75" customHeight="1" x14ac:dyDescent="0.2"/>
    <row r="150467" ht="12.75" customHeight="1" x14ac:dyDescent="0.2"/>
    <row r="150468" ht="12.75" customHeight="1" x14ac:dyDescent="0.2"/>
    <row r="150469" ht="12.75" customHeight="1" x14ac:dyDescent="0.2"/>
    <row r="150470" ht="12.75" customHeight="1" x14ac:dyDescent="0.2"/>
    <row r="150471" ht="12.75" customHeight="1" x14ac:dyDescent="0.2"/>
    <row r="150472" ht="12.75" customHeight="1" x14ac:dyDescent="0.2"/>
    <row r="150473" ht="12.75" customHeight="1" x14ac:dyDescent="0.2"/>
    <row r="150474" ht="12.75" customHeight="1" x14ac:dyDescent="0.2"/>
    <row r="150475" ht="12.75" customHeight="1" x14ac:dyDescent="0.2"/>
    <row r="150476" ht="12.75" customHeight="1" x14ac:dyDescent="0.2"/>
    <row r="150477" ht="12.75" customHeight="1" x14ac:dyDescent="0.2"/>
    <row r="150478" ht="12.75" customHeight="1" x14ac:dyDescent="0.2"/>
    <row r="150479" ht="12.75" customHeight="1" x14ac:dyDescent="0.2"/>
    <row r="150480" ht="12.75" customHeight="1" x14ac:dyDescent="0.2"/>
    <row r="150481" ht="12.75" customHeight="1" x14ac:dyDescent="0.2"/>
    <row r="150482" ht="12.75" customHeight="1" x14ac:dyDescent="0.2"/>
    <row r="150483" ht="12.75" customHeight="1" x14ac:dyDescent="0.2"/>
    <row r="150484" ht="12.75" customHeight="1" x14ac:dyDescent="0.2"/>
    <row r="150485" ht="12.75" customHeight="1" x14ac:dyDescent="0.2"/>
    <row r="150486" ht="12.75" customHeight="1" x14ac:dyDescent="0.2"/>
    <row r="150487" ht="12.75" customHeight="1" x14ac:dyDescent="0.2"/>
    <row r="150488" ht="12.75" customHeight="1" x14ac:dyDescent="0.2"/>
    <row r="150489" ht="12.75" customHeight="1" x14ac:dyDescent="0.2"/>
    <row r="150490" ht="12.75" customHeight="1" x14ac:dyDescent="0.2"/>
    <row r="150491" ht="12.75" customHeight="1" x14ac:dyDescent="0.2"/>
    <row r="150492" ht="12.75" customHeight="1" x14ac:dyDescent="0.2"/>
    <row r="150493" ht="12.75" customHeight="1" x14ac:dyDescent="0.2"/>
    <row r="150494" ht="12.75" customHeight="1" x14ac:dyDescent="0.2"/>
    <row r="150495" ht="12.75" customHeight="1" x14ac:dyDescent="0.2"/>
    <row r="150496" ht="12.75" customHeight="1" x14ac:dyDescent="0.2"/>
    <row r="150497" ht="12.75" customHeight="1" x14ac:dyDescent="0.2"/>
    <row r="150498" ht="12.75" customHeight="1" x14ac:dyDescent="0.2"/>
    <row r="150499" ht="12.75" customHeight="1" x14ac:dyDescent="0.2"/>
    <row r="150500" ht="12.75" customHeight="1" x14ac:dyDescent="0.2"/>
    <row r="150501" ht="12.75" customHeight="1" x14ac:dyDescent="0.2"/>
    <row r="150502" ht="12.75" customHeight="1" x14ac:dyDescent="0.2"/>
    <row r="150503" ht="12.75" customHeight="1" x14ac:dyDescent="0.2"/>
    <row r="150504" ht="12.75" customHeight="1" x14ac:dyDescent="0.2"/>
    <row r="150505" ht="12.75" customHeight="1" x14ac:dyDescent="0.2"/>
    <row r="150506" ht="12.75" customHeight="1" x14ac:dyDescent="0.2"/>
    <row r="150507" ht="12.75" customHeight="1" x14ac:dyDescent="0.2"/>
    <row r="150508" ht="12.75" customHeight="1" x14ac:dyDescent="0.2"/>
    <row r="150509" ht="12.75" customHeight="1" x14ac:dyDescent="0.2"/>
    <row r="150510" ht="12.75" customHeight="1" x14ac:dyDescent="0.2"/>
    <row r="150511" ht="12.75" customHeight="1" x14ac:dyDescent="0.2"/>
    <row r="150512" ht="12.75" customHeight="1" x14ac:dyDescent="0.2"/>
    <row r="150513" ht="12.75" customHeight="1" x14ac:dyDescent="0.2"/>
    <row r="150514" ht="12.75" customHeight="1" x14ac:dyDescent="0.2"/>
    <row r="150515" ht="12.75" customHeight="1" x14ac:dyDescent="0.2"/>
    <row r="150516" ht="12.75" customHeight="1" x14ac:dyDescent="0.2"/>
    <row r="150517" ht="12.75" customHeight="1" x14ac:dyDescent="0.2"/>
    <row r="150518" ht="12.75" customHeight="1" x14ac:dyDescent="0.2"/>
    <row r="150519" ht="12.75" customHeight="1" x14ac:dyDescent="0.2"/>
    <row r="150520" ht="12.75" customHeight="1" x14ac:dyDescent="0.2"/>
    <row r="150521" ht="12.75" customHeight="1" x14ac:dyDescent="0.2"/>
    <row r="150522" ht="12.75" customHeight="1" x14ac:dyDescent="0.2"/>
    <row r="150523" ht="12.75" customHeight="1" x14ac:dyDescent="0.2"/>
    <row r="150524" ht="12.75" customHeight="1" x14ac:dyDescent="0.2"/>
    <row r="150525" ht="12.75" customHeight="1" x14ac:dyDescent="0.2"/>
    <row r="150526" ht="12.75" customHeight="1" x14ac:dyDescent="0.2"/>
    <row r="150527" ht="12.75" customHeight="1" x14ac:dyDescent="0.2"/>
    <row r="150528" ht="12.75" customHeight="1" x14ac:dyDescent="0.2"/>
    <row r="150529" ht="12.75" customHeight="1" x14ac:dyDescent="0.2"/>
    <row r="150530" ht="12.75" customHeight="1" x14ac:dyDescent="0.2"/>
    <row r="150531" ht="12.75" customHeight="1" x14ac:dyDescent="0.2"/>
    <row r="150532" ht="12.75" customHeight="1" x14ac:dyDescent="0.2"/>
    <row r="150533" ht="12.75" customHeight="1" x14ac:dyDescent="0.2"/>
    <row r="150534" ht="12.75" customHeight="1" x14ac:dyDescent="0.2"/>
    <row r="150535" ht="12.75" customHeight="1" x14ac:dyDescent="0.2"/>
    <row r="150536" ht="12.75" customHeight="1" x14ac:dyDescent="0.2"/>
    <row r="150537" ht="12.75" customHeight="1" x14ac:dyDescent="0.2"/>
    <row r="150538" ht="12.75" customHeight="1" x14ac:dyDescent="0.2"/>
    <row r="150539" ht="12.75" customHeight="1" x14ac:dyDescent="0.2"/>
    <row r="150540" ht="12.75" customHeight="1" x14ac:dyDescent="0.2"/>
    <row r="150541" ht="12.75" customHeight="1" x14ac:dyDescent="0.2"/>
    <row r="150542" ht="12.75" customHeight="1" x14ac:dyDescent="0.2"/>
    <row r="150543" ht="12.75" customHeight="1" x14ac:dyDescent="0.2"/>
    <row r="150544" ht="12.75" customHeight="1" x14ac:dyDescent="0.2"/>
    <row r="150545" ht="12.75" customHeight="1" x14ac:dyDescent="0.2"/>
    <row r="150546" ht="12.75" customHeight="1" x14ac:dyDescent="0.2"/>
    <row r="150547" ht="12.75" customHeight="1" x14ac:dyDescent="0.2"/>
    <row r="150548" ht="12.75" customHeight="1" x14ac:dyDescent="0.2"/>
    <row r="150549" ht="12.75" customHeight="1" x14ac:dyDescent="0.2"/>
    <row r="150550" ht="12.75" customHeight="1" x14ac:dyDescent="0.2"/>
    <row r="150551" ht="12.75" customHeight="1" x14ac:dyDescent="0.2"/>
    <row r="150552" ht="12.75" customHeight="1" x14ac:dyDescent="0.2"/>
    <row r="150553" ht="12.75" customHeight="1" x14ac:dyDescent="0.2"/>
    <row r="150554" ht="12.75" customHeight="1" x14ac:dyDescent="0.2"/>
    <row r="150555" ht="12.75" customHeight="1" x14ac:dyDescent="0.2"/>
    <row r="150556" ht="12.75" customHeight="1" x14ac:dyDescent="0.2"/>
    <row r="150557" ht="12.75" customHeight="1" x14ac:dyDescent="0.2"/>
    <row r="150558" ht="12.75" customHeight="1" x14ac:dyDescent="0.2"/>
    <row r="150559" ht="12.75" customHeight="1" x14ac:dyDescent="0.2"/>
    <row r="150560" ht="12.75" customHeight="1" x14ac:dyDescent="0.2"/>
    <row r="150561" ht="12.75" customHeight="1" x14ac:dyDescent="0.2"/>
    <row r="150562" ht="12.75" customHeight="1" x14ac:dyDescent="0.2"/>
    <row r="150563" ht="12.75" customHeight="1" x14ac:dyDescent="0.2"/>
    <row r="150564" ht="12.75" customHeight="1" x14ac:dyDescent="0.2"/>
    <row r="150565" ht="12.75" customHeight="1" x14ac:dyDescent="0.2"/>
    <row r="150566" ht="12.75" customHeight="1" x14ac:dyDescent="0.2"/>
    <row r="150567" ht="12.75" customHeight="1" x14ac:dyDescent="0.2"/>
    <row r="150568" ht="12.75" customHeight="1" x14ac:dyDescent="0.2"/>
    <row r="150569" ht="12.75" customHeight="1" x14ac:dyDescent="0.2"/>
    <row r="150570" ht="12.75" customHeight="1" x14ac:dyDescent="0.2"/>
    <row r="150571" ht="12.75" customHeight="1" x14ac:dyDescent="0.2"/>
    <row r="150572" ht="12.75" customHeight="1" x14ac:dyDescent="0.2"/>
    <row r="150573" ht="12.75" customHeight="1" x14ac:dyDescent="0.2"/>
    <row r="150574" ht="12.75" customHeight="1" x14ac:dyDescent="0.2"/>
    <row r="150575" ht="12.75" customHeight="1" x14ac:dyDescent="0.2"/>
    <row r="150576" ht="12.75" customHeight="1" x14ac:dyDescent="0.2"/>
    <row r="150577" ht="12.75" customHeight="1" x14ac:dyDescent="0.2"/>
    <row r="150578" ht="12.75" customHeight="1" x14ac:dyDescent="0.2"/>
    <row r="150579" ht="12.75" customHeight="1" x14ac:dyDescent="0.2"/>
    <row r="150580" ht="12.75" customHeight="1" x14ac:dyDescent="0.2"/>
    <row r="150581" ht="12.75" customHeight="1" x14ac:dyDescent="0.2"/>
    <row r="150582" ht="12.75" customHeight="1" x14ac:dyDescent="0.2"/>
    <row r="150583" ht="12.75" customHeight="1" x14ac:dyDescent="0.2"/>
    <row r="150584" ht="12.75" customHeight="1" x14ac:dyDescent="0.2"/>
    <row r="150585" ht="12.75" customHeight="1" x14ac:dyDescent="0.2"/>
    <row r="150586" ht="12.75" customHeight="1" x14ac:dyDescent="0.2"/>
    <row r="150587" ht="12.75" customHeight="1" x14ac:dyDescent="0.2"/>
    <row r="150588" ht="12.75" customHeight="1" x14ac:dyDescent="0.2"/>
    <row r="150589" ht="12.75" customHeight="1" x14ac:dyDescent="0.2"/>
    <row r="150590" ht="12.75" customHeight="1" x14ac:dyDescent="0.2"/>
    <row r="150591" ht="12.75" customHeight="1" x14ac:dyDescent="0.2"/>
    <row r="150592" ht="12.75" customHeight="1" x14ac:dyDescent="0.2"/>
    <row r="150593" ht="12.75" customHeight="1" x14ac:dyDescent="0.2"/>
    <row r="150594" ht="12.75" customHeight="1" x14ac:dyDescent="0.2"/>
    <row r="150595" ht="12.75" customHeight="1" x14ac:dyDescent="0.2"/>
    <row r="150596" ht="12.75" customHeight="1" x14ac:dyDescent="0.2"/>
    <row r="150597" ht="12.75" customHeight="1" x14ac:dyDescent="0.2"/>
    <row r="150598" ht="12.75" customHeight="1" x14ac:dyDescent="0.2"/>
    <row r="150599" ht="12.75" customHeight="1" x14ac:dyDescent="0.2"/>
    <row r="150600" ht="12.75" customHeight="1" x14ac:dyDescent="0.2"/>
    <row r="150601" ht="12.75" customHeight="1" x14ac:dyDescent="0.2"/>
    <row r="150602" ht="12.75" customHeight="1" x14ac:dyDescent="0.2"/>
    <row r="150603" ht="12.75" customHeight="1" x14ac:dyDescent="0.2"/>
    <row r="150604" ht="12.75" customHeight="1" x14ac:dyDescent="0.2"/>
    <row r="150605" ht="12.75" customHeight="1" x14ac:dyDescent="0.2"/>
    <row r="150606" ht="12.75" customHeight="1" x14ac:dyDescent="0.2"/>
    <row r="150607" ht="12.75" customHeight="1" x14ac:dyDescent="0.2"/>
    <row r="150608" ht="12.75" customHeight="1" x14ac:dyDescent="0.2"/>
    <row r="150609" ht="12.75" customHeight="1" x14ac:dyDescent="0.2"/>
    <row r="150610" ht="12.75" customHeight="1" x14ac:dyDescent="0.2"/>
    <row r="150611" ht="12.75" customHeight="1" x14ac:dyDescent="0.2"/>
    <row r="150612" ht="12.75" customHeight="1" x14ac:dyDescent="0.2"/>
    <row r="150613" ht="12.75" customHeight="1" x14ac:dyDescent="0.2"/>
    <row r="150614" ht="12.75" customHeight="1" x14ac:dyDescent="0.2"/>
    <row r="150615" ht="12.75" customHeight="1" x14ac:dyDescent="0.2"/>
    <row r="150616" ht="12.75" customHeight="1" x14ac:dyDescent="0.2"/>
    <row r="150617" ht="12.75" customHeight="1" x14ac:dyDescent="0.2"/>
    <row r="150618" ht="12.75" customHeight="1" x14ac:dyDescent="0.2"/>
    <row r="150619" ht="12.75" customHeight="1" x14ac:dyDescent="0.2"/>
    <row r="150620" ht="12.75" customHeight="1" x14ac:dyDescent="0.2"/>
    <row r="150621" ht="12.75" customHeight="1" x14ac:dyDescent="0.2"/>
    <row r="150622" ht="12.75" customHeight="1" x14ac:dyDescent="0.2"/>
    <row r="150623" ht="12.75" customHeight="1" x14ac:dyDescent="0.2"/>
    <row r="150624" ht="12.75" customHeight="1" x14ac:dyDescent="0.2"/>
    <row r="150625" ht="12.75" customHeight="1" x14ac:dyDescent="0.2"/>
    <row r="150626" ht="12.75" customHeight="1" x14ac:dyDescent="0.2"/>
    <row r="150627" ht="12.75" customHeight="1" x14ac:dyDescent="0.2"/>
    <row r="150628" ht="12.75" customHeight="1" x14ac:dyDescent="0.2"/>
    <row r="150629" ht="12.75" customHeight="1" x14ac:dyDescent="0.2"/>
    <row r="150630" ht="12.75" customHeight="1" x14ac:dyDescent="0.2"/>
    <row r="150631" ht="12.75" customHeight="1" x14ac:dyDescent="0.2"/>
    <row r="150632" ht="12.75" customHeight="1" x14ac:dyDescent="0.2"/>
    <row r="150633" ht="12.75" customHeight="1" x14ac:dyDescent="0.2"/>
    <row r="150634" ht="12.75" customHeight="1" x14ac:dyDescent="0.2"/>
    <row r="150635" ht="12.75" customHeight="1" x14ac:dyDescent="0.2"/>
    <row r="150636" ht="12.75" customHeight="1" x14ac:dyDescent="0.2"/>
    <row r="150637" ht="12.75" customHeight="1" x14ac:dyDescent="0.2"/>
    <row r="150638" ht="12.75" customHeight="1" x14ac:dyDescent="0.2"/>
    <row r="150639" ht="12.75" customHeight="1" x14ac:dyDescent="0.2"/>
    <row r="150640" ht="12.75" customHeight="1" x14ac:dyDescent="0.2"/>
    <row r="150641" ht="12.75" customHeight="1" x14ac:dyDescent="0.2"/>
    <row r="150642" ht="12.75" customHeight="1" x14ac:dyDescent="0.2"/>
    <row r="150643" ht="12.75" customHeight="1" x14ac:dyDescent="0.2"/>
    <row r="150644" ht="12.75" customHeight="1" x14ac:dyDescent="0.2"/>
    <row r="150645" ht="12.75" customHeight="1" x14ac:dyDescent="0.2"/>
    <row r="150646" ht="12.75" customHeight="1" x14ac:dyDescent="0.2"/>
    <row r="150647" ht="12.75" customHeight="1" x14ac:dyDescent="0.2"/>
    <row r="150648" ht="12.75" customHeight="1" x14ac:dyDescent="0.2"/>
    <row r="150649" ht="12.75" customHeight="1" x14ac:dyDescent="0.2"/>
    <row r="150650" ht="12.75" customHeight="1" x14ac:dyDescent="0.2"/>
    <row r="150651" ht="12.75" customHeight="1" x14ac:dyDescent="0.2"/>
    <row r="150652" ht="12.75" customHeight="1" x14ac:dyDescent="0.2"/>
    <row r="150653" ht="12.75" customHeight="1" x14ac:dyDescent="0.2"/>
    <row r="150654" ht="12.75" customHeight="1" x14ac:dyDescent="0.2"/>
    <row r="150655" ht="12.75" customHeight="1" x14ac:dyDescent="0.2"/>
    <row r="150656" ht="12.75" customHeight="1" x14ac:dyDescent="0.2"/>
    <row r="150657" ht="12.75" customHeight="1" x14ac:dyDescent="0.2"/>
    <row r="150658" ht="12.75" customHeight="1" x14ac:dyDescent="0.2"/>
    <row r="150659" ht="12.75" customHeight="1" x14ac:dyDescent="0.2"/>
    <row r="150660" ht="12.75" customHeight="1" x14ac:dyDescent="0.2"/>
    <row r="150661" ht="12.75" customHeight="1" x14ac:dyDescent="0.2"/>
    <row r="150662" ht="12.75" customHeight="1" x14ac:dyDescent="0.2"/>
    <row r="150663" ht="12.75" customHeight="1" x14ac:dyDescent="0.2"/>
    <row r="150664" ht="12.75" customHeight="1" x14ac:dyDescent="0.2"/>
    <row r="150665" ht="12.75" customHeight="1" x14ac:dyDescent="0.2"/>
    <row r="150666" ht="12.75" customHeight="1" x14ac:dyDescent="0.2"/>
    <row r="150667" ht="12.75" customHeight="1" x14ac:dyDescent="0.2"/>
    <row r="150668" ht="12.75" customHeight="1" x14ac:dyDescent="0.2"/>
    <row r="150669" ht="12.75" customHeight="1" x14ac:dyDescent="0.2"/>
    <row r="150670" ht="12.75" customHeight="1" x14ac:dyDescent="0.2"/>
    <row r="150671" ht="12.75" customHeight="1" x14ac:dyDescent="0.2"/>
    <row r="150672" ht="12.75" customHeight="1" x14ac:dyDescent="0.2"/>
    <row r="150673" ht="12.75" customHeight="1" x14ac:dyDescent="0.2"/>
    <row r="150674" ht="12.75" customHeight="1" x14ac:dyDescent="0.2"/>
    <row r="150675" ht="12.75" customHeight="1" x14ac:dyDescent="0.2"/>
    <row r="150676" ht="12.75" customHeight="1" x14ac:dyDescent="0.2"/>
    <row r="150677" ht="12.75" customHeight="1" x14ac:dyDescent="0.2"/>
    <row r="150678" ht="12.75" customHeight="1" x14ac:dyDescent="0.2"/>
    <row r="150679" ht="12.75" customHeight="1" x14ac:dyDescent="0.2"/>
    <row r="150680" ht="12.75" customHeight="1" x14ac:dyDescent="0.2"/>
    <row r="150681" ht="12.75" customHeight="1" x14ac:dyDescent="0.2"/>
    <row r="150682" ht="12.75" customHeight="1" x14ac:dyDescent="0.2"/>
    <row r="150683" ht="12.75" customHeight="1" x14ac:dyDescent="0.2"/>
    <row r="150684" ht="12.75" customHeight="1" x14ac:dyDescent="0.2"/>
    <row r="150685" ht="12.75" customHeight="1" x14ac:dyDescent="0.2"/>
    <row r="150686" ht="12.75" customHeight="1" x14ac:dyDescent="0.2"/>
    <row r="150687" ht="12.75" customHeight="1" x14ac:dyDescent="0.2"/>
    <row r="150688" ht="12.75" customHeight="1" x14ac:dyDescent="0.2"/>
    <row r="150689" ht="12.75" customHeight="1" x14ac:dyDescent="0.2"/>
    <row r="150690" ht="12.75" customHeight="1" x14ac:dyDescent="0.2"/>
    <row r="150691" ht="12.75" customHeight="1" x14ac:dyDescent="0.2"/>
    <row r="150692" ht="12.75" customHeight="1" x14ac:dyDescent="0.2"/>
    <row r="150693" ht="12.75" customHeight="1" x14ac:dyDescent="0.2"/>
    <row r="150694" ht="12.75" customHeight="1" x14ac:dyDescent="0.2"/>
    <row r="150695" ht="12.75" customHeight="1" x14ac:dyDescent="0.2"/>
    <row r="150696" ht="12.75" customHeight="1" x14ac:dyDescent="0.2"/>
    <row r="150697" ht="12.75" customHeight="1" x14ac:dyDescent="0.2"/>
    <row r="150698" ht="12.75" customHeight="1" x14ac:dyDescent="0.2"/>
    <row r="150699" ht="12.75" customHeight="1" x14ac:dyDescent="0.2"/>
    <row r="150700" ht="12.75" customHeight="1" x14ac:dyDescent="0.2"/>
    <row r="150701" ht="12.75" customHeight="1" x14ac:dyDescent="0.2"/>
    <row r="150702" ht="12.75" customHeight="1" x14ac:dyDescent="0.2"/>
    <row r="150703" ht="12.75" customHeight="1" x14ac:dyDescent="0.2"/>
    <row r="150704" ht="12.75" customHeight="1" x14ac:dyDescent="0.2"/>
    <row r="150705" ht="12.75" customHeight="1" x14ac:dyDescent="0.2"/>
    <row r="150706" ht="12.75" customHeight="1" x14ac:dyDescent="0.2"/>
    <row r="150707" ht="12.75" customHeight="1" x14ac:dyDescent="0.2"/>
    <row r="150708" ht="12.75" customHeight="1" x14ac:dyDescent="0.2"/>
    <row r="150709" ht="12.75" customHeight="1" x14ac:dyDescent="0.2"/>
    <row r="150710" ht="12.75" customHeight="1" x14ac:dyDescent="0.2"/>
    <row r="150711" ht="12.75" customHeight="1" x14ac:dyDescent="0.2"/>
    <row r="150712" ht="12.75" customHeight="1" x14ac:dyDescent="0.2"/>
    <row r="150713" ht="12.75" customHeight="1" x14ac:dyDescent="0.2"/>
    <row r="150714" ht="12.75" customHeight="1" x14ac:dyDescent="0.2"/>
    <row r="150715" ht="12.75" customHeight="1" x14ac:dyDescent="0.2"/>
    <row r="150716" ht="12.75" customHeight="1" x14ac:dyDescent="0.2"/>
    <row r="150717" ht="12.75" customHeight="1" x14ac:dyDescent="0.2"/>
    <row r="150718" ht="12.75" customHeight="1" x14ac:dyDescent="0.2"/>
    <row r="150719" ht="12.75" customHeight="1" x14ac:dyDescent="0.2"/>
    <row r="150720" ht="12.75" customHeight="1" x14ac:dyDescent="0.2"/>
    <row r="150721" ht="12.75" customHeight="1" x14ac:dyDescent="0.2"/>
    <row r="150722" ht="12.75" customHeight="1" x14ac:dyDescent="0.2"/>
    <row r="150723" ht="12.75" customHeight="1" x14ac:dyDescent="0.2"/>
    <row r="150724" ht="12.75" customHeight="1" x14ac:dyDescent="0.2"/>
    <row r="150725" ht="12.75" customHeight="1" x14ac:dyDescent="0.2"/>
    <row r="150726" ht="12.75" customHeight="1" x14ac:dyDescent="0.2"/>
    <row r="150727" ht="12.75" customHeight="1" x14ac:dyDescent="0.2"/>
    <row r="150728" ht="12.75" customHeight="1" x14ac:dyDescent="0.2"/>
    <row r="150729" ht="12.75" customHeight="1" x14ac:dyDescent="0.2"/>
    <row r="150730" ht="12.75" customHeight="1" x14ac:dyDescent="0.2"/>
    <row r="150731" ht="12.75" customHeight="1" x14ac:dyDescent="0.2"/>
    <row r="150732" ht="12.75" customHeight="1" x14ac:dyDescent="0.2"/>
    <row r="150733" ht="12.75" customHeight="1" x14ac:dyDescent="0.2"/>
    <row r="150734" ht="12.75" customHeight="1" x14ac:dyDescent="0.2"/>
    <row r="150735" ht="12.75" customHeight="1" x14ac:dyDescent="0.2"/>
    <row r="150736" ht="12.75" customHeight="1" x14ac:dyDescent="0.2"/>
    <row r="150737" ht="12.75" customHeight="1" x14ac:dyDescent="0.2"/>
    <row r="150738" ht="12.75" customHeight="1" x14ac:dyDescent="0.2"/>
    <row r="150739" ht="12.75" customHeight="1" x14ac:dyDescent="0.2"/>
    <row r="150740" ht="12.75" customHeight="1" x14ac:dyDescent="0.2"/>
    <row r="150741" ht="12.75" customHeight="1" x14ac:dyDescent="0.2"/>
    <row r="150742" ht="12.75" customHeight="1" x14ac:dyDescent="0.2"/>
    <row r="150743" ht="12.75" customHeight="1" x14ac:dyDescent="0.2"/>
    <row r="150744" ht="12.75" customHeight="1" x14ac:dyDescent="0.2"/>
    <row r="150745" ht="12.75" customHeight="1" x14ac:dyDescent="0.2"/>
    <row r="150746" ht="12.75" customHeight="1" x14ac:dyDescent="0.2"/>
    <row r="150747" ht="12.75" customHeight="1" x14ac:dyDescent="0.2"/>
    <row r="150748" ht="12.75" customHeight="1" x14ac:dyDescent="0.2"/>
    <row r="150749" ht="12.75" customHeight="1" x14ac:dyDescent="0.2"/>
    <row r="150750" ht="12.75" customHeight="1" x14ac:dyDescent="0.2"/>
    <row r="150751" ht="12.75" customHeight="1" x14ac:dyDescent="0.2"/>
    <row r="150752" ht="12.75" customHeight="1" x14ac:dyDescent="0.2"/>
    <row r="150753" ht="12.75" customHeight="1" x14ac:dyDescent="0.2"/>
    <row r="150754" ht="12.75" customHeight="1" x14ac:dyDescent="0.2"/>
    <row r="150755" ht="12.75" customHeight="1" x14ac:dyDescent="0.2"/>
    <row r="150756" ht="12.75" customHeight="1" x14ac:dyDescent="0.2"/>
    <row r="150757" ht="12.75" customHeight="1" x14ac:dyDescent="0.2"/>
    <row r="150758" ht="12.75" customHeight="1" x14ac:dyDescent="0.2"/>
    <row r="150759" ht="12.75" customHeight="1" x14ac:dyDescent="0.2"/>
    <row r="150760" ht="12.75" customHeight="1" x14ac:dyDescent="0.2"/>
    <row r="150761" ht="12.75" customHeight="1" x14ac:dyDescent="0.2"/>
    <row r="150762" ht="12.75" customHeight="1" x14ac:dyDescent="0.2"/>
    <row r="150763" ht="12.75" customHeight="1" x14ac:dyDescent="0.2"/>
    <row r="150764" ht="12.75" customHeight="1" x14ac:dyDescent="0.2"/>
    <row r="150765" ht="12.75" customHeight="1" x14ac:dyDescent="0.2"/>
    <row r="150766" ht="12.75" customHeight="1" x14ac:dyDescent="0.2"/>
    <row r="150767" ht="12.75" customHeight="1" x14ac:dyDescent="0.2"/>
    <row r="150768" ht="12.75" customHeight="1" x14ac:dyDescent="0.2"/>
    <row r="150769" ht="12.75" customHeight="1" x14ac:dyDescent="0.2"/>
    <row r="150770" ht="12.75" customHeight="1" x14ac:dyDescent="0.2"/>
    <row r="150771" ht="12.75" customHeight="1" x14ac:dyDescent="0.2"/>
    <row r="150772" ht="12.75" customHeight="1" x14ac:dyDescent="0.2"/>
    <row r="150773" ht="12.75" customHeight="1" x14ac:dyDescent="0.2"/>
    <row r="150774" ht="12.75" customHeight="1" x14ac:dyDescent="0.2"/>
    <row r="150775" ht="12.75" customHeight="1" x14ac:dyDescent="0.2"/>
    <row r="150776" ht="12.75" customHeight="1" x14ac:dyDescent="0.2"/>
    <row r="150777" ht="12.75" customHeight="1" x14ac:dyDescent="0.2"/>
    <row r="150778" ht="12.75" customHeight="1" x14ac:dyDescent="0.2"/>
    <row r="150779" ht="12.75" customHeight="1" x14ac:dyDescent="0.2"/>
    <row r="150780" ht="12.75" customHeight="1" x14ac:dyDescent="0.2"/>
    <row r="150781" ht="12.75" customHeight="1" x14ac:dyDescent="0.2"/>
    <row r="150782" ht="12.75" customHeight="1" x14ac:dyDescent="0.2"/>
    <row r="150783" ht="12.75" customHeight="1" x14ac:dyDescent="0.2"/>
    <row r="150784" ht="12.75" customHeight="1" x14ac:dyDescent="0.2"/>
    <row r="150785" ht="12.75" customHeight="1" x14ac:dyDescent="0.2"/>
    <row r="150786" ht="12.75" customHeight="1" x14ac:dyDescent="0.2"/>
    <row r="150787" ht="12.75" customHeight="1" x14ac:dyDescent="0.2"/>
    <row r="150788" ht="12.75" customHeight="1" x14ac:dyDescent="0.2"/>
    <row r="150789" ht="12.75" customHeight="1" x14ac:dyDescent="0.2"/>
    <row r="150790" ht="12.75" customHeight="1" x14ac:dyDescent="0.2"/>
    <row r="150791" ht="12.75" customHeight="1" x14ac:dyDescent="0.2"/>
    <row r="150792" ht="12.75" customHeight="1" x14ac:dyDescent="0.2"/>
    <row r="150793" ht="12.75" customHeight="1" x14ac:dyDescent="0.2"/>
    <row r="150794" ht="12.75" customHeight="1" x14ac:dyDescent="0.2"/>
    <row r="150795" ht="12.75" customHeight="1" x14ac:dyDescent="0.2"/>
    <row r="150796" ht="12.75" customHeight="1" x14ac:dyDescent="0.2"/>
    <row r="150797" ht="12.75" customHeight="1" x14ac:dyDescent="0.2"/>
    <row r="150798" ht="12.75" customHeight="1" x14ac:dyDescent="0.2"/>
    <row r="150799" ht="12.75" customHeight="1" x14ac:dyDescent="0.2"/>
    <row r="150800" ht="12.75" customHeight="1" x14ac:dyDescent="0.2"/>
    <row r="150801" ht="12.75" customHeight="1" x14ac:dyDescent="0.2"/>
    <row r="150802" ht="12.75" customHeight="1" x14ac:dyDescent="0.2"/>
    <row r="150803" ht="12.75" customHeight="1" x14ac:dyDescent="0.2"/>
    <row r="150804" ht="12.75" customHeight="1" x14ac:dyDescent="0.2"/>
    <row r="150805" ht="12.75" customHeight="1" x14ac:dyDescent="0.2"/>
    <row r="150806" ht="12.75" customHeight="1" x14ac:dyDescent="0.2"/>
    <row r="150807" ht="12.75" customHeight="1" x14ac:dyDescent="0.2"/>
    <row r="150808" ht="12.75" customHeight="1" x14ac:dyDescent="0.2"/>
    <row r="150809" ht="12.75" customHeight="1" x14ac:dyDescent="0.2"/>
    <row r="150810" ht="12.75" customHeight="1" x14ac:dyDescent="0.2"/>
    <row r="150811" ht="12.75" customHeight="1" x14ac:dyDescent="0.2"/>
    <row r="150812" ht="12.75" customHeight="1" x14ac:dyDescent="0.2"/>
    <row r="150813" ht="12.75" customHeight="1" x14ac:dyDescent="0.2"/>
    <row r="150814" ht="12.75" customHeight="1" x14ac:dyDescent="0.2"/>
    <row r="150815" ht="12.75" customHeight="1" x14ac:dyDescent="0.2"/>
    <row r="150816" ht="12.75" customHeight="1" x14ac:dyDescent="0.2"/>
    <row r="150817" ht="12.75" customHeight="1" x14ac:dyDescent="0.2"/>
    <row r="150818" ht="12.75" customHeight="1" x14ac:dyDescent="0.2"/>
    <row r="150819" ht="12.75" customHeight="1" x14ac:dyDescent="0.2"/>
    <row r="150820" ht="12.75" customHeight="1" x14ac:dyDescent="0.2"/>
    <row r="150821" ht="12.75" customHeight="1" x14ac:dyDescent="0.2"/>
    <row r="150822" ht="12.75" customHeight="1" x14ac:dyDescent="0.2"/>
    <row r="150823" ht="12.75" customHeight="1" x14ac:dyDescent="0.2"/>
    <row r="150824" ht="12.75" customHeight="1" x14ac:dyDescent="0.2"/>
    <row r="150825" ht="12.75" customHeight="1" x14ac:dyDescent="0.2"/>
    <row r="150826" ht="12.75" customHeight="1" x14ac:dyDescent="0.2"/>
    <row r="150827" ht="12.75" customHeight="1" x14ac:dyDescent="0.2"/>
    <row r="150828" ht="12.75" customHeight="1" x14ac:dyDescent="0.2"/>
    <row r="150829" ht="12.75" customHeight="1" x14ac:dyDescent="0.2"/>
    <row r="150830" ht="12.75" customHeight="1" x14ac:dyDescent="0.2"/>
    <row r="150831" ht="12.75" customHeight="1" x14ac:dyDescent="0.2"/>
    <row r="150832" ht="12.75" customHeight="1" x14ac:dyDescent="0.2"/>
    <row r="150833" ht="12.75" customHeight="1" x14ac:dyDescent="0.2"/>
    <row r="150834" ht="12.75" customHeight="1" x14ac:dyDescent="0.2"/>
    <row r="150835" ht="12.75" customHeight="1" x14ac:dyDescent="0.2"/>
    <row r="150836" ht="12.75" customHeight="1" x14ac:dyDescent="0.2"/>
    <row r="150837" ht="12.75" customHeight="1" x14ac:dyDescent="0.2"/>
    <row r="150838" ht="12.75" customHeight="1" x14ac:dyDescent="0.2"/>
    <row r="150839" ht="12.75" customHeight="1" x14ac:dyDescent="0.2"/>
    <row r="150840" ht="12.75" customHeight="1" x14ac:dyDescent="0.2"/>
    <row r="150841" ht="12.75" customHeight="1" x14ac:dyDescent="0.2"/>
    <row r="150842" ht="12.75" customHeight="1" x14ac:dyDescent="0.2"/>
    <row r="150843" ht="12.75" customHeight="1" x14ac:dyDescent="0.2"/>
    <row r="150844" ht="12.75" customHeight="1" x14ac:dyDescent="0.2"/>
    <row r="150845" ht="12.75" customHeight="1" x14ac:dyDescent="0.2"/>
    <row r="150846" ht="12.75" customHeight="1" x14ac:dyDescent="0.2"/>
    <row r="150847" ht="12.75" customHeight="1" x14ac:dyDescent="0.2"/>
    <row r="150848" ht="12.75" customHeight="1" x14ac:dyDescent="0.2"/>
    <row r="150849" ht="12.75" customHeight="1" x14ac:dyDescent="0.2"/>
    <row r="150850" ht="12.75" customHeight="1" x14ac:dyDescent="0.2"/>
    <row r="150851" ht="12.75" customHeight="1" x14ac:dyDescent="0.2"/>
    <row r="150852" ht="12.75" customHeight="1" x14ac:dyDescent="0.2"/>
    <row r="150853" ht="12.75" customHeight="1" x14ac:dyDescent="0.2"/>
    <row r="150854" ht="12.75" customHeight="1" x14ac:dyDescent="0.2"/>
    <row r="150855" ht="12.75" customHeight="1" x14ac:dyDescent="0.2"/>
    <row r="150856" ht="12.75" customHeight="1" x14ac:dyDescent="0.2"/>
    <row r="150857" ht="12.75" customHeight="1" x14ac:dyDescent="0.2"/>
    <row r="150858" ht="12.75" customHeight="1" x14ac:dyDescent="0.2"/>
    <row r="150859" ht="12.75" customHeight="1" x14ac:dyDescent="0.2"/>
    <row r="150860" ht="12.75" customHeight="1" x14ac:dyDescent="0.2"/>
    <row r="150861" ht="12.75" customHeight="1" x14ac:dyDescent="0.2"/>
    <row r="150862" ht="12.75" customHeight="1" x14ac:dyDescent="0.2"/>
    <row r="150863" ht="12.75" customHeight="1" x14ac:dyDescent="0.2"/>
    <row r="150864" ht="12.75" customHeight="1" x14ac:dyDescent="0.2"/>
    <row r="150865" ht="12.75" customHeight="1" x14ac:dyDescent="0.2"/>
    <row r="150866" ht="12.75" customHeight="1" x14ac:dyDescent="0.2"/>
    <row r="150867" ht="12.75" customHeight="1" x14ac:dyDescent="0.2"/>
    <row r="150868" ht="12.75" customHeight="1" x14ac:dyDescent="0.2"/>
    <row r="150869" ht="12.75" customHeight="1" x14ac:dyDescent="0.2"/>
    <row r="150870" ht="12.75" customHeight="1" x14ac:dyDescent="0.2"/>
    <row r="150871" ht="12.75" customHeight="1" x14ac:dyDescent="0.2"/>
    <row r="150872" ht="12.75" customHeight="1" x14ac:dyDescent="0.2"/>
    <row r="150873" ht="12.75" customHeight="1" x14ac:dyDescent="0.2"/>
    <row r="150874" ht="12.75" customHeight="1" x14ac:dyDescent="0.2"/>
    <row r="150875" ht="12.75" customHeight="1" x14ac:dyDescent="0.2"/>
    <row r="150876" ht="12.75" customHeight="1" x14ac:dyDescent="0.2"/>
    <row r="150877" ht="12.75" customHeight="1" x14ac:dyDescent="0.2"/>
    <row r="150878" ht="12.75" customHeight="1" x14ac:dyDescent="0.2"/>
    <row r="150879" ht="12.75" customHeight="1" x14ac:dyDescent="0.2"/>
    <row r="150880" ht="12.75" customHeight="1" x14ac:dyDescent="0.2"/>
    <row r="150881" ht="12.75" customHeight="1" x14ac:dyDescent="0.2"/>
    <row r="150882" ht="12.75" customHeight="1" x14ac:dyDescent="0.2"/>
    <row r="150883" ht="12.75" customHeight="1" x14ac:dyDescent="0.2"/>
    <row r="150884" ht="12.75" customHeight="1" x14ac:dyDescent="0.2"/>
    <row r="150885" ht="12.75" customHeight="1" x14ac:dyDescent="0.2"/>
    <row r="150886" ht="12.75" customHeight="1" x14ac:dyDescent="0.2"/>
    <row r="150887" ht="12.75" customHeight="1" x14ac:dyDescent="0.2"/>
    <row r="150888" ht="12.75" customHeight="1" x14ac:dyDescent="0.2"/>
    <row r="150889" ht="12.75" customHeight="1" x14ac:dyDescent="0.2"/>
    <row r="150890" ht="12.75" customHeight="1" x14ac:dyDescent="0.2"/>
    <row r="150891" ht="12.75" customHeight="1" x14ac:dyDescent="0.2"/>
    <row r="150892" ht="12.75" customHeight="1" x14ac:dyDescent="0.2"/>
    <row r="150893" ht="12.75" customHeight="1" x14ac:dyDescent="0.2"/>
    <row r="150894" ht="12.75" customHeight="1" x14ac:dyDescent="0.2"/>
    <row r="150895" ht="12.75" customHeight="1" x14ac:dyDescent="0.2"/>
    <row r="150896" ht="12.75" customHeight="1" x14ac:dyDescent="0.2"/>
    <row r="150897" ht="12.75" customHeight="1" x14ac:dyDescent="0.2"/>
    <row r="150898" ht="12.75" customHeight="1" x14ac:dyDescent="0.2"/>
    <row r="150899" ht="12.75" customHeight="1" x14ac:dyDescent="0.2"/>
    <row r="150900" ht="12.75" customHeight="1" x14ac:dyDescent="0.2"/>
    <row r="150901" ht="12.75" customHeight="1" x14ac:dyDescent="0.2"/>
    <row r="150902" ht="12.75" customHeight="1" x14ac:dyDescent="0.2"/>
    <row r="150903" ht="12.75" customHeight="1" x14ac:dyDescent="0.2"/>
    <row r="150904" ht="12.75" customHeight="1" x14ac:dyDescent="0.2"/>
    <row r="150905" ht="12.75" customHeight="1" x14ac:dyDescent="0.2"/>
    <row r="150906" ht="12.75" customHeight="1" x14ac:dyDescent="0.2"/>
    <row r="150907" ht="12.75" customHeight="1" x14ac:dyDescent="0.2"/>
    <row r="150908" ht="12.75" customHeight="1" x14ac:dyDescent="0.2"/>
    <row r="150909" ht="12.75" customHeight="1" x14ac:dyDescent="0.2"/>
    <row r="150910" ht="12.75" customHeight="1" x14ac:dyDescent="0.2"/>
    <row r="150911" ht="12.75" customHeight="1" x14ac:dyDescent="0.2"/>
    <row r="150912" ht="12.75" customHeight="1" x14ac:dyDescent="0.2"/>
    <row r="150913" ht="12.75" customHeight="1" x14ac:dyDescent="0.2"/>
    <row r="150914" ht="12.75" customHeight="1" x14ac:dyDescent="0.2"/>
    <row r="150915" ht="12.75" customHeight="1" x14ac:dyDescent="0.2"/>
    <row r="150916" ht="12.75" customHeight="1" x14ac:dyDescent="0.2"/>
    <row r="150917" ht="12.75" customHeight="1" x14ac:dyDescent="0.2"/>
    <row r="150918" ht="12.75" customHeight="1" x14ac:dyDescent="0.2"/>
    <row r="150919" ht="12.75" customHeight="1" x14ac:dyDescent="0.2"/>
    <row r="150920" ht="12.75" customHeight="1" x14ac:dyDescent="0.2"/>
    <row r="150921" ht="12.75" customHeight="1" x14ac:dyDescent="0.2"/>
    <row r="150922" ht="12.75" customHeight="1" x14ac:dyDescent="0.2"/>
    <row r="150923" ht="12.75" customHeight="1" x14ac:dyDescent="0.2"/>
    <row r="150924" ht="12.75" customHeight="1" x14ac:dyDescent="0.2"/>
    <row r="150925" ht="12.75" customHeight="1" x14ac:dyDescent="0.2"/>
    <row r="150926" ht="12.75" customHeight="1" x14ac:dyDescent="0.2"/>
    <row r="150927" ht="12.75" customHeight="1" x14ac:dyDescent="0.2"/>
    <row r="150928" ht="12.75" customHeight="1" x14ac:dyDescent="0.2"/>
    <row r="150929" ht="12.75" customHeight="1" x14ac:dyDescent="0.2"/>
    <row r="150930" ht="12.75" customHeight="1" x14ac:dyDescent="0.2"/>
    <row r="150931" ht="12.75" customHeight="1" x14ac:dyDescent="0.2"/>
    <row r="150932" ht="12.75" customHeight="1" x14ac:dyDescent="0.2"/>
    <row r="150933" ht="12.75" customHeight="1" x14ac:dyDescent="0.2"/>
    <row r="150934" ht="12.75" customHeight="1" x14ac:dyDescent="0.2"/>
    <row r="150935" ht="12.75" customHeight="1" x14ac:dyDescent="0.2"/>
    <row r="150936" ht="12.75" customHeight="1" x14ac:dyDescent="0.2"/>
    <row r="150937" ht="12.75" customHeight="1" x14ac:dyDescent="0.2"/>
    <row r="150938" ht="12.75" customHeight="1" x14ac:dyDescent="0.2"/>
    <row r="150939" ht="12.75" customHeight="1" x14ac:dyDescent="0.2"/>
    <row r="150940" ht="12.75" customHeight="1" x14ac:dyDescent="0.2"/>
    <row r="150941" ht="12.75" customHeight="1" x14ac:dyDescent="0.2"/>
    <row r="150942" ht="12.75" customHeight="1" x14ac:dyDescent="0.2"/>
    <row r="150943" ht="12.75" customHeight="1" x14ac:dyDescent="0.2"/>
    <row r="150944" ht="12.75" customHeight="1" x14ac:dyDescent="0.2"/>
    <row r="150945" ht="12.75" customHeight="1" x14ac:dyDescent="0.2"/>
    <row r="150946" ht="12.75" customHeight="1" x14ac:dyDescent="0.2"/>
    <row r="150947" ht="12.75" customHeight="1" x14ac:dyDescent="0.2"/>
    <row r="150948" ht="12.75" customHeight="1" x14ac:dyDescent="0.2"/>
    <row r="150949" ht="12.75" customHeight="1" x14ac:dyDescent="0.2"/>
    <row r="150950" ht="12.75" customHeight="1" x14ac:dyDescent="0.2"/>
    <row r="150951" ht="12.75" customHeight="1" x14ac:dyDescent="0.2"/>
    <row r="150952" ht="12.75" customHeight="1" x14ac:dyDescent="0.2"/>
    <row r="150953" ht="12.75" customHeight="1" x14ac:dyDescent="0.2"/>
    <row r="150954" ht="12.75" customHeight="1" x14ac:dyDescent="0.2"/>
    <row r="150955" ht="12.75" customHeight="1" x14ac:dyDescent="0.2"/>
    <row r="150956" ht="12.75" customHeight="1" x14ac:dyDescent="0.2"/>
    <row r="150957" ht="12.75" customHeight="1" x14ac:dyDescent="0.2"/>
    <row r="150958" ht="12.75" customHeight="1" x14ac:dyDescent="0.2"/>
    <row r="150959" ht="12.75" customHeight="1" x14ac:dyDescent="0.2"/>
    <row r="150960" ht="12.75" customHeight="1" x14ac:dyDescent="0.2"/>
    <row r="150961" ht="12.75" customHeight="1" x14ac:dyDescent="0.2"/>
    <row r="150962" ht="12.75" customHeight="1" x14ac:dyDescent="0.2"/>
    <row r="150963" ht="12.75" customHeight="1" x14ac:dyDescent="0.2"/>
    <row r="150964" ht="12.75" customHeight="1" x14ac:dyDescent="0.2"/>
    <row r="150965" ht="12.75" customHeight="1" x14ac:dyDescent="0.2"/>
    <row r="150966" ht="12.75" customHeight="1" x14ac:dyDescent="0.2"/>
    <row r="150967" ht="12.75" customHeight="1" x14ac:dyDescent="0.2"/>
    <row r="150968" ht="12.75" customHeight="1" x14ac:dyDescent="0.2"/>
    <row r="150969" ht="12.75" customHeight="1" x14ac:dyDescent="0.2"/>
    <row r="150970" ht="12.75" customHeight="1" x14ac:dyDescent="0.2"/>
    <row r="150971" ht="12.75" customHeight="1" x14ac:dyDescent="0.2"/>
    <row r="150972" ht="12.75" customHeight="1" x14ac:dyDescent="0.2"/>
    <row r="150973" ht="12.75" customHeight="1" x14ac:dyDescent="0.2"/>
    <row r="150974" ht="12.75" customHeight="1" x14ac:dyDescent="0.2"/>
    <row r="150975" ht="12.75" customHeight="1" x14ac:dyDescent="0.2"/>
    <row r="150976" ht="12.75" customHeight="1" x14ac:dyDescent="0.2"/>
    <row r="150977" ht="12.75" customHeight="1" x14ac:dyDescent="0.2"/>
    <row r="150978" ht="12.75" customHeight="1" x14ac:dyDescent="0.2"/>
    <row r="150979" ht="12.75" customHeight="1" x14ac:dyDescent="0.2"/>
    <row r="150980" ht="12.75" customHeight="1" x14ac:dyDescent="0.2"/>
    <row r="150981" ht="12.75" customHeight="1" x14ac:dyDescent="0.2"/>
    <row r="150982" ht="12.75" customHeight="1" x14ac:dyDescent="0.2"/>
    <row r="150983" ht="12.75" customHeight="1" x14ac:dyDescent="0.2"/>
    <row r="150984" ht="12.75" customHeight="1" x14ac:dyDescent="0.2"/>
    <row r="150985" ht="12.75" customHeight="1" x14ac:dyDescent="0.2"/>
    <row r="150986" ht="12.75" customHeight="1" x14ac:dyDescent="0.2"/>
    <row r="150987" ht="12.75" customHeight="1" x14ac:dyDescent="0.2"/>
    <row r="150988" ht="12.75" customHeight="1" x14ac:dyDescent="0.2"/>
    <row r="150989" ht="12.75" customHeight="1" x14ac:dyDescent="0.2"/>
    <row r="150990" ht="12.75" customHeight="1" x14ac:dyDescent="0.2"/>
    <row r="150991" ht="12.75" customHeight="1" x14ac:dyDescent="0.2"/>
    <row r="150992" ht="12.75" customHeight="1" x14ac:dyDescent="0.2"/>
    <row r="150993" ht="12.75" customHeight="1" x14ac:dyDescent="0.2"/>
    <row r="150994" ht="12.75" customHeight="1" x14ac:dyDescent="0.2"/>
    <row r="150995" ht="12.75" customHeight="1" x14ac:dyDescent="0.2"/>
    <row r="150996" ht="12.75" customHeight="1" x14ac:dyDescent="0.2"/>
    <row r="150997" ht="12.75" customHeight="1" x14ac:dyDescent="0.2"/>
    <row r="150998" ht="12.75" customHeight="1" x14ac:dyDescent="0.2"/>
    <row r="150999" ht="12.75" customHeight="1" x14ac:dyDescent="0.2"/>
    <row r="151000" ht="12.75" customHeight="1" x14ac:dyDescent="0.2"/>
    <row r="151001" ht="12.75" customHeight="1" x14ac:dyDescent="0.2"/>
    <row r="151002" ht="12.75" customHeight="1" x14ac:dyDescent="0.2"/>
    <row r="151003" ht="12.75" customHeight="1" x14ac:dyDescent="0.2"/>
    <row r="151004" ht="12.75" customHeight="1" x14ac:dyDescent="0.2"/>
    <row r="151005" ht="12.75" customHeight="1" x14ac:dyDescent="0.2"/>
    <row r="151006" ht="12.75" customHeight="1" x14ac:dyDescent="0.2"/>
    <row r="151007" ht="12.75" customHeight="1" x14ac:dyDescent="0.2"/>
    <row r="151008" ht="12.75" customHeight="1" x14ac:dyDescent="0.2"/>
    <row r="151009" ht="12.75" customHeight="1" x14ac:dyDescent="0.2"/>
    <row r="151010" ht="12.75" customHeight="1" x14ac:dyDescent="0.2"/>
    <row r="151011" ht="12.75" customHeight="1" x14ac:dyDescent="0.2"/>
    <row r="151012" ht="12.75" customHeight="1" x14ac:dyDescent="0.2"/>
    <row r="151013" ht="12.75" customHeight="1" x14ac:dyDescent="0.2"/>
    <row r="151014" ht="12.75" customHeight="1" x14ac:dyDescent="0.2"/>
    <row r="151015" ht="12.75" customHeight="1" x14ac:dyDescent="0.2"/>
    <row r="151016" ht="12.75" customHeight="1" x14ac:dyDescent="0.2"/>
    <row r="151017" ht="12.75" customHeight="1" x14ac:dyDescent="0.2"/>
    <row r="151018" ht="12.75" customHeight="1" x14ac:dyDescent="0.2"/>
    <row r="151019" ht="12.75" customHeight="1" x14ac:dyDescent="0.2"/>
    <row r="151020" ht="12.75" customHeight="1" x14ac:dyDescent="0.2"/>
    <row r="151021" ht="12.75" customHeight="1" x14ac:dyDescent="0.2"/>
    <row r="151022" ht="12.75" customHeight="1" x14ac:dyDescent="0.2"/>
    <row r="151023" ht="12.75" customHeight="1" x14ac:dyDescent="0.2"/>
    <row r="151024" ht="12.75" customHeight="1" x14ac:dyDescent="0.2"/>
    <row r="151025" ht="12.75" customHeight="1" x14ac:dyDescent="0.2"/>
    <row r="151026" ht="12.75" customHeight="1" x14ac:dyDescent="0.2"/>
    <row r="151027" ht="12.75" customHeight="1" x14ac:dyDescent="0.2"/>
    <row r="151028" ht="12.75" customHeight="1" x14ac:dyDescent="0.2"/>
    <row r="151029" ht="12.75" customHeight="1" x14ac:dyDescent="0.2"/>
    <row r="151030" ht="12.75" customHeight="1" x14ac:dyDescent="0.2"/>
    <row r="151031" ht="12.75" customHeight="1" x14ac:dyDescent="0.2"/>
    <row r="151032" ht="12.75" customHeight="1" x14ac:dyDescent="0.2"/>
    <row r="151033" ht="12.75" customHeight="1" x14ac:dyDescent="0.2"/>
    <row r="151034" ht="12.75" customHeight="1" x14ac:dyDescent="0.2"/>
    <row r="151035" ht="12.75" customHeight="1" x14ac:dyDescent="0.2"/>
    <row r="151036" ht="12.75" customHeight="1" x14ac:dyDescent="0.2"/>
    <row r="151037" ht="12.75" customHeight="1" x14ac:dyDescent="0.2"/>
    <row r="151038" ht="12.75" customHeight="1" x14ac:dyDescent="0.2"/>
    <row r="151039" ht="12.75" customHeight="1" x14ac:dyDescent="0.2"/>
    <row r="151040" ht="12.75" customHeight="1" x14ac:dyDescent="0.2"/>
    <row r="151041" ht="12.75" customHeight="1" x14ac:dyDescent="0.2"/>
    <row r="151042" ht="12.75" customHeight="1" x14ac:dyDescent="0.2"/>
    <row r="151043" ht="12.75" customHeight="1" x14ac:dyDescent="0.2"/>
    <row r="151044" ht="12.75" customHeight="1" x14ac:dyDescent="0.2"/>
    <row r="151045" ht="12.75" customHeight="1" x14ac:dyDescent="0.2"/>
    <row r="151046" ht="12.75" customHeight="1" x14ac:dyDescent="0.2"/>
    <row r="151047" ht="12.75" customHeight="1" x14ac:dyDescent="0.2"/>
    <row r="151048" ht="12.75" customHeight="1" x14ac:dyDescent="0.2"/>
    <row r="151049" ht="12.75" customHeight="1" x14ac:dyDescent="0.2"/>
    <row r="151050" ht="12.75" customHeight="1" x14ac:dyDescent="0.2"/>
    <row r="151051" ht="12.75" customHeight="1" x14ac:dyDescent="0.2"/>
    <row r="151052" ht="12.75" customHeight="1" x14ac:dyDescent="0.2"/>
    <row r="151053" ht="12.75" customHeight="1" x14ac:dyDescent="0.2"/>
    <row r="151054" ht="12.75" customHeight="1" x14ac:dyDescent="0.2"/>
    <row r="151055" ht="12.75" customHeight="1" x14ac:dyDescent="0.2"/>
    <row r="151056" ht="12.75" customHeight="1" x14ac:dyDescent="0.2"/>
    <row r="151057" ht="12.75" customHeight="1" x14ac:dyDescent="0.2"/>
    <row r="151058" ht="12.75" customHeight="1" x14ac:dyDescent="0.2"/>
    <row r="151059" ht="12.75" customHeight="1" x14ac:dyDescent="0.2"/>
    <row r="151060" ht="12.75" customHeight="1" x14ac:dyDescent="0.2"/>
    <row r="151061" ht="12.75" customHeight="1" x14ac:dyDescent="0.2"/>
    <row r="151062" ht="12.75" customHeight="1" x14ac:dyDescent="0.2"/>
    <row r="151063" ht="12.75" customHeight="1" x14ac:dyDescent="0.2"/>
    <row r="151064" ht="12.75" customHeight="1" x14ac:dyDescent="0.2"/>
    <row r="151065" ht="12.75" customHeight="1" x14ac:dyDescent="0.2"/>
    <row r="151066" ht="12.75" customHeight="1" x14ac:dyDescent="0.2"/>
    <row r="151067" ht="12.75" customHeight="1" x14ac:dyDescent="0.2"/>
    <row r="151068" ht="12.75" customHeight="1" x14ac:dyDescent="0.2"/>
    <row r="151069" ht="12.75" customHeight="1" x14ac:dyDescent="0.2"/>
    <row r="151070" ht="12.75" customHeight="1" x14ac:dyDescent="0.2"/>
    <row r="151071" ht="12.75" customHeight="1" x14ac:dyDescent="0.2"/>
    <row r="151072" ht="12.75" customHeight="1" x14ac:dyDescent="0.2"/>
    <row r="151073" ht="12.75" customHeight="1" x14ac:dyDescent="0.2"/>
    <row r="151074" ht="12.75" customHeight="1" x14ac:dyDescent="0.2"/>
    <row r="151075" ht="12.75" customHeight="1" x14ac:dyDescent="0.2"/>
    <row r="151076" ht="12.75" customHeight="1" x14ac:dyDescent="0.2"/>
    <row r="151077" ht="12.75" customHeight="1" x14ac:dyDescent="0.2"/>
    <row r="151078" ht="12.75" customHeight="1" x14ac:dyDescent="0.2"/>
    <row r="151079" ht="12.75" customHeight="1" x14ac:dyDescent="0.2"/>
    <row r="151080" ht="12.75" customHeight="1" x14ac:dyDescent="0.2"/>
    <row r="151081" ht="12.75" customHeight="1" x14ac:dyDescent="0.2"/>
    <row r="151082" ht="12.75" customHeight="1" x14ac:dyDescent="0.2"/>
    <row r="151083" ht="12.75" customHeight="1" x14ac:dyDescent="0.2"/>
    <row r="151084" ht="12.75" customHeight="1" x14ac:dyDescent="0.2"/>
    <row r="151085" ht="12.75" customHeight="1" x14ac:dyDescent="0.2"/>
    <row r="151086" ht="12.75" customHeight="1" x14ac:dyDescent="0.2"/>
    <row r="151087" ht="12.75" customHeight="1" x14ac:dyDescent="0.2"/>
    <row r="151088" ht="12.75" customHeight="1" x14ac:dyDescent="0.2"/>
    <row r="151089" ht="12.75" customHeight="1" x14ac:dyDescent="0.2"/>
    <row r="151090" ht="12.75" customHeight="1" x14ac:dyDescent="0.2"/>
    <row r="151091" ht="12.75" customHeight="1" x14ac:dyDescent="0.2"/>
    <row r="151092" ht="12.75" customHeight="1" x14ac:dyDescent="0.2"/>
    <row r="151093" ht="12.75" customHeight="1" x14ac:dyDescent="0.2"/>
    <row r="151094" ht="12.75" customHeight="1" x14ac:dyDescent="0.2"/>
    <row r="151095" ht="12.75" customHeight="1" x14ac:dyDescent="0.2"/>
    <row r="151096" ht="12.75" customHeight="1" x14ac:dyDescent="0.2"/>
    <row r="151097" ht="12.75" customHeight="1" x14ac:dyDescent="0.2"/>
    <row r="151098" ht="12.75" customHeight="1" x14ac:dyDescent="0.2"/>
    <row r="151099" ht="12.75" customHeight="1" x14ac:dyDescent="0.2"/>
    <row r="151100" ht="12.75" customHeight="1" x14ac:dyDescent="0.2"/>
    <row r="151101" ht="12.75" customHeight="1" x14ac:dyDescent="0.2"/>
    <row r="151102" ht="12.75" customHeight="1" x14ac:dyDescent="0.2"/>
    <row r="151103" ht="12.75" customHeight="1" x14ac:dyDescent="0.2"/>
    <row r="151104" ht="12.75" customHeight="1" x14ac:dyDescent="0.2"/>
    <row r="151105" ht="12.75" customHeight="1" x14ac:dyDescent="0.2"/>
    <row r="151106" ht="12.75" customHeight="1" x14ac:dyDescent="0.2"/>
    <row r="151107" ht="12.75" customHeight="1" x14ac:dyDescent="0.2"/>
    <row r="151108" ht="12.75" customHeight="1" x14ac:dyDescent="0.2"/>
    <row r="151109" ht="12.75" customHeight="1" x14ac:dyDescent="0.2"/>
    <row r="151110" ht="12.75" customHeight="1" x14ac:dyDescent="0.2"/>
    <row r="151111" ht="12.75" customHeight="1" x14ac:dyDescent="0.2"/>
    <row r="151112" ht="12.75" customHeight="1" x14ac:dyDescent="0.2"/>
    <row r="151113" ht="12.75" customHeight="1" x14ac:dyDescent="0.2"/>
    <row r="151114" ht="12.75" customHeight="1" x14ac:dyDescent="0.2"/>
    <row r="151115" ht="12.75" customHeight="1" x14ac:dyDescent="0.2"/>
    <row r="151116" ht="12.75" customHeight="1" x14ac:dyDescent="0.2"/>
    <row r="151117" ht="12.75" customHeight="1" x14ac:dyDescent="0.2"/>
    <row r="151118" ht="12.75" customHeight="1" x14ac:dyDescent="0.2"/>
    <row r="151119" ht="12.75" customHeight="1" x14ac:dyDescent="0.2"/>
    <row r="151120" ht="12.75" customHeight="1" x14ac:dyDescent="0.2"/>
    <row r="151121" ht="12.75" customHeight="1" x14ac:dyDescent="0.2"/>
    <row r="151122" ht="12.75" customHeight="1" x14ac:dyDescent="0.2"/>
    <row r="151123" ht="12.75" customHeight="1" x14ac:dyDescent="0.2"/>
    <row r="151124" ht="12.75" customHeight="1" x14ac:dyDescent="0.2"/>
    <row r="151125" ht="12.75" customHeight="1" x14ac:dyDescent="0.2"/>
    <row r="151126" ht="12.75" customHeight="1" x14ac:dyDescent="0.2"/>
    <row r="151127" ht="12.75" customHeight="1" x14ac:dyDescent="0.2"/>
    <row r="151128" ht="12.75" customHeight="1" x14ac:dyDescent="0.2"/>
    <row r="151129" ht="12.75" customHeight="1" x14ac:dyDescent="0.2"/>
    <row r="151130" ht="12.75" customHeight="1" x14ac:dyDescent="0.2"/>
    <row r="151131" ht="12.75" customHeight="1" x14ac:dyDescent="0.2"/>
    <row r="151132" ht="12.75" customHeight="1" x14ac:dyDescent="0.2"/>
    <row r="151133" ht="12.75" customHeight="1" x14ac:dyDescent="0.2"/>
    <row r="151134" ht="12.75" customHeight="1" x14ac:dyDescent="0.2"/>
    <row r="151135" ht="12.75" customHeight="1" x14ac:dyDescent="0.2"/>
    <row r="151136" ht="12.75" customHeight="1" x14ac:dyDescent="0.2"/>
    <row r="151137" ht="12.75" customHeight="1" x14ac:dyDescent="0.2"/>
    <row r="151138" ht="12.75" customHeight="1" x14ac:dyDescent="0.2"/>
    <row r="151139" ht="12.75" customHeight="1" x14ac:dyDescent="0.2"/>
    <row r="151140" ht="12.75" customHeight="1" x14ac:dyDescent="0.2"/>
    <row r="151141" ht="12.75" customHeight="1" x14ac:dyDescent="0.2"/>
    <row r="151142" ht="12.75" customHeight="1" x14ac:dyDescent="0.2"/>
    <row r="151143" ht="12.75" customHeight="1" x14ac:dyDescent="0.2"/>
    <row r="151144" ht="12.75" customHeight="1" x14ac:dyDescent="0.2"/>
    <row r="151145" ht="12.75" customHeight="1" x14ac:dyDescent="0.2"/>
    <row r="151146" ht="12.75" customHeight="1" x14ac:dyDescent="0.2"/>
    <row r="151147" ht="12.75" customHeight="1" x14ac:dyDescent="0.2"/>
    <row r="151148" ht="12.75" customHeight="1" x14ac:dyDescent="0.2"/>
    <row r="151149" ht="12.75" customHeight="1" x14ac:dyDescent="0.2"/>
    <row r="151150" ht="12.75" customHeight="1" x14ac:dyDescent="0.2"/>
    <row r="151151" ht="12.75" customHeight="1" x14ac:dyDescent="0.2"/>
    <row r="151152" ht="12.75" customHeight="1" x14ac:dyDescent="0.2"/>
    <row r="151153" ht="12.75" customHeight="1" x14ac:dyDescent="0.2"/>
    <row r="151154" ht="12.75" customHeight="1" x14ac:dyDescent="0.2"/>
    <row r="151155" ht="12.75" customHeight="1" x14ac:dyDescent="0.2"/>
    <row r="151156" ht="12.75" customHeight="1" x14ac:dyDescent="0.2"/>
    <row r="151157" ht="12.75" customHeight="1" x14ac:dyDescent="0.2"/>
    <row r="151158" ht="12.75" customHeight="1" x14ac:dyDescent="0.2"/>
    <row r="151159" ht="12.75" customHeight="1" x14ac:dyDescent="0.2"/>
    <row r="151160" ht="12.75" customHeight="1" x14ac:dyDescent="0.2"/>
    <row r="151161" ht="12.75" customHeight="1" x14ac:dyDescent="0.2"/>
    <row r="151162" ht="12.75" customHeight="1" x14ac:dyDescent="0.2"/>
    <row r="151163" ht="12.75" customHeight="1" x14ac:dyDescent="0.2"/>
    <row r="151164" ht="12.75" customHeight="1" x14ac:dyDescent="0.2"/>
    <row r="151165" ht="12.75" customHeight="1" x14ac:dyDescent="0.2"/>
    <row r="151166" ht="12.75" customHeight="1" x14ac:dyDescent="0.2"/>
    <row r="151167" ht="12.75" customHeight="1" x14ac:dyDescent="0.2"/>
    <row r="151168" ht="12.75" customHeight="1" x14ac:dyDescent="0.2"/>
    <row r="151169" ht="12.75" customHeight="1" x14ac:dyDescent="0.2"/>
    <row r="151170" ht="12.75" customHeight="1" x14ac:dyDescent="0.2"/>
    <row r="151171" ht="12.75" customHeight="1" x14ac:dyDescent="0.2"/>
    <row r="151172" ht="12.75" customHeight="1" x14ac:dyDescent="0.2"/>
    <row r="151173" ht="12.75" customHeight="1" x14ac:dyDescent="0.2"/>
    <row r="151174" ht="12.75" customHeight="1" x14ac:dyDescent="0.2"/>
    <row r="151175" ht="12.75" customHeight="1" x14ac:dyDescent="0.2"/>
    <row r="151176" ht="12.75" customHeight="1" x14ac:dyDescent="0.2"/>
    <row r="151177" ht="12.75" customHeight="1" x14ac:dyDescent="0.2"/>
    <row r="151178" ht="12.75" customHeight="1" x14ac:dyDescent="0.2"/>
    <row r="151179" ht="12.75" customHeight="1" x14ac:dyDescent="0.2"/>
    <row r="151180" ht="12.75" customHeight="1" x14ac:dyDescent="0.2"/>
    <row r="151181" ht="12.75" customHeight="1" x14ac:dyDescent="0.2"/>
    <row r="151182" ht="12.75" customHeight="1" x14ac:dyDescent="0.2"/>
    <row r="151183" ht="12.75" customHeight="1" x14ac:dyDescent="0.2"/>
    <row r="151184" ht="12.75" customHeight="1" x14ac:dyDescent="0.2"/>
    <row r="151185" ht="12.75" customHeight="1" x14ac:dyDescent="0.2"/>
    <row r="151186" ht="12.75" customHeight="1" x14ac:dyDescent="0.2"/>
    <row r="151187" ht="12.75" customHeight="1" x14ac:dyDescent="0.2"/>
    <row r="151188" ht="12.75" customHeight="1" x14ac:dyDescent="0.2"/>
    <row r="151189" ht="12.75" customHeight="1" x14ac:dyDescent="0.2"/>
    <row r="151190" ht="12.75" customHeight="1" x14ac:dyDescent="0.2"/>
    <row r="151191" ht="12.75" customHeight="1" x14ac:dyDescent="0.2"/>
    <row r="151192" ht="12.75" customHeight="1" x14ac:dyDescent="0.2"/>
    <row r="151193" ht="12.75" customHeight="1" x14ac:dyDescent="0.2"/>
    <row r="151194" ht="12.75" customHeight="1" x14ac:dyDescent="0.2"/>
    <row r="151195" ht="12.75" customHeight="1" x14ac:dyDescent="0.2"/>
    <row r="151196" ht="12.75" customHeight="1" x14ac:dyDescent="0.2"/>
    <row r="151197" ht="12.75" customHeight="1" x14ac:dyDescent="0.2"/>
    <row r="151198" ht="12.75" customHeight="1" x14ac:dyDescent="0.2"/>
    <row r="151199" ht="12.75" customHeight="1" x14ac:dyDescent="0.2"/>
    <row r="151200" ht="12.75" customHeight="1" x14ac:dyDescent="0.2"/>
    <row r="151201" ht="12.75" customHeight="1" x14ac:dyDescent="0.2"/>
    <row r="151202" ht="12.75" customHeight="1" x14ac:dyDescent="0.2"/>
    <row r="151203" ht="12.75" customHeight="1" x14ac:dyDescent="0.2"/>
    <row r="151204" ht="12.75" customHeight="1" x14ac:dyDescent="0.2"/>
    <row r="151205" ht="12.75" customHeight="1" x14ac:dyDescent="0.2"/>
    <row r="151206" ht="12.75" customHeight="1" x14ac:dyDescent="0.2"/>
    <row r="151207" ht="12.75" customHeight="1" x14ac:dyDescent="0.2"/>
    <row r="151208" ht="12.75" customHeight="1" x14ac:dyDescent="0.2"/>
    <row r="151209" ht="12.75" customHeight="1" x14ac:dyDescent="0.2"/>
    <row r="151210" ht="12.75" customHeight="1" x14ac:dyDescent="0.2"/>
    <row r="151211" ht="12.75" customHeight="1" x14ac:dyDescent="0.2"/>
    <row r="151212" ht="12.75" customHeight="1" x14ac:dyDescent="0.2"/>
    <row r="151213" ht="12.75" customHeight="1" x14ac:dyDescent="0.2"/>
    <row r="151214" ht="12.75" customHeight="1" x14ac:dyDescent="0.2"/>
    <row r="151215" ht="12.75" customHeight="1" x14ac:dyDescent="0.2"/>
    <row r="151216" ht="12.75" customHeight="1" x14ac:dyDescent="0.2"/>
    <row r="151217" ht="12.75" customHeight="1" x14ac:dyDescent="0.2"/>
    <row r="151218" ht="12.75" customHeight="1" x14ac:dyDescent="0.2"/>
    <row r="151219" ht="12.75" customHeight="1" x14ac:dyDescent="0.2"/>
    <row r="151220" ht="12.75" customHeight="1" x14ac:dyDescent="0.2"/>
    <row r="151221" ht="12.75" customHeight="1" x14ac:dyDescent="0.2"/>
    <row r="151222" ht="12.75" customHeight="1" x14ac:dyDescent="0.2"/>
    <row r="151223" ht="12.75" customHeight="1" x14ac:dyDescent="0.2"/>
    <row r="151224" ht="12.75" customHeight="1" x14ac:dyDescent="0.2"/>
    <row r="151225" ht="12.75" customHeight="1" x14ac:dyDescent="0.2"/>
    <row r="151226" ht="12.75" customHeight="1" x14ac:dyDescent="0.2"/>
    <row r="151227" ht="12.75" customHeight="1" x14ac:dyDescent="0.2"/>
    <row r="151228" ht="12.75" customHeight="1" x14ac:dyDescent="0.2"/>
    <row r="151229" ht="12.75" customHeight="1" x14ac:dyDescent="0.2"/>
    <row r="151230" ht="12.75" customHeight="1" x14ac:dyDescent="0.2"/>
    <row r="151231" ht="12.75" customHeight="1" x14ac:dyDescent="0.2"/>
    <row r="151232" ht="12.75" customHeight="1" x14ac:dyDescent="0.2"/>
    <row r="151233" ht="12.75" customHeight="1" x14ac:dyDescent="0.2"/>
    <row r="151234" ht="12.75" customHeight="1" x14ac:dyDescent="0.2"/>
    <row r="151235" ht="12.75" customHeight="1" x14ac:dyDescent="0.2"/>
    <row r="151236" ht="12.75" customHeight="1" x14ac:dyDescent="0.2"/>
    <row r="151237" ht="12.75" customHeight="1" x14ac:dyDescent="0.2"/>
    <row r="151238" ht="12.75" customHeight="1" x14ac:dyDescent="0.2"/>
    <row r="151239" ht="12.75" customHeight="1" x14ac:dyDescent="0.2"/>
    <row r="151240" ht="12.75" customHeight="1" x14ac:dyDescent="0.2"/>
    <row r="151241" ht="12.75" customHeight="1" x14ac:dyDescent="0.2"/>
    <row r="151242" ht="12.75" customHeight="1" x14ac:dyDescent="0.2"/>
    <row r="151243" ht="12.75" customHeight="1" x14ac:dyDescent="0.2"/>
    <row r="151244" ht="12.75" customHeight="1" x14ac:dyDescent="0.2"/>
    <row r="151245" ht="12.75" customHeight="1" x14ac:dyDescent="0.2"/>
    <row r="151246" ht="12.75" customHeight="1" x14ac:dyDescent="0.2"/>
    <row r="151247" ht="12.75" customHeight="1" x14ac:dyDescent="0.2"/>
    <row r="151248" ht="12.75" customHeight="1" x14ac:dyDescent="0.2"/>
    <row r="151249" ht="12.75" customHeight="1" x14ac:dyDescent="0.2"/>
    <row r="151250" ht="12.75" customHeight="1" x14ac:dyDescent="0.2"/>
    <row r="151251" ht="12.75" customHeight="1" x14ac:dyDescent="0.2"/>
    <row r="151252" ht="12.75" customHeight="1" x14ac:dyDescent="0.2"/>
    <row r="151253" ht="12.75" customHeight="1" x14ac:dyDescent="0.2"/>
    <row r="151254" ht="12.75" customHeight="1" x14ac:dyDescent="0.2"/>
    <row r="151255" ht="12.75" customHeight="1" x14ac:dyDescent="0.2"/>
    <row r="151256" ht="12.75" customHeight="1" x14ac:dyDescent="0.2"/>
    <row r="151257" ht="12.75" customHeight="1" x14ac:dyDescent="0.2"/>
    <row r="151258" ht="12.75" customHeight="1" x14ac:dyDescent="0.2"/>
    <row r="151259" ht="12.75" customHeight="1" x14ac:dyDescent="0.2"/>
    <row r="151260" ht="12.75" customHeight="1" x14ac:dyDescent="0.2"/>
    <row r="151261" ht="12.75" customHeight="1" x14ac:dyDescent="0.2"/>
    <row r="151262" ht="12.75" customHeight="1" x14ac:dyDescent="0.2"/>
    <row r="151263" ht="12.75" customHeight="1" x14ac:dyDescent="0.2"/>
    <row r="151264" ht="12.75" customHeight="1" x14ac:dyDescent="0.2"/>
    <row r="151265" ht="12.75" customHeight="1" x14ac:dyDescent="0.2"/>
    <row r="151266" ht="12.75" customHeight="1" x14ac:dyDescent="0.2"/>
    <row r="151267" ht="12.75" customHeight="1" x14ac:dyDescent="0.2"/>
    <row r="151268" ht="12.75" customHeight="1" x14ac:dyDescent="0.2"/>
    <row r="151269" ht="12.75" customHeight="1" x14ac:dyDescent="0.2"/>
    <row r="151270" ht="12.75" customHeight="1" x14ac:dyDescent="0.2"/>
    <row r="151271" ht="12.75" customHeight="1" x14ac:dyDescent="0.2"/>
    <row r="151272" ht="12.75" customHeight="1" x14ac:dyDescent="0.2"/>
    <row r="151273" ht="12.75" customHeight="1" x14ac:dyDescent="0.2"/>
    <row r="151274" ht="12.75" customHeight="1" x14ac:dyDescent="0.2"/>
    <row r="151275" ht="12.75" customHeight="1" x14ac:dyDescent="0.2"/>
    <row r="151276" ht="12.75" customHeight="1" x14ac:dyDescent="0.2"/>
    <row r="151277" ht="12.75" customHeight="1" x14ac:dyDescent="0.2"/>
    <row r="151278" ht="12.75" customHeight="1" x14ac:dyDescent="0.2"/>
    <row r="151279" ht="12.75" customHeight="1" x14ac:dyDescent="0.2"/>
    <row r="151280" ht="12.75" customHeight="1" x14ac:dyDescent="0.2"/>
    <row r="151281" ht="12.75" customHeight="1" x14ac:dyDescent="0.2"/>
    <row r="151282" ht="12.75" customHeight="1" x14ac:dyDescent="0.2"/>
    <row r="151283" ht="12.75" customHeight="1" x14ac:dyDescent="0.2"/>
    <row r="151284" ht="12.75" customHeight="1" x14ac:dyDescent="0.2"/>
    <row r="151285" ht="12.75" customHeight="1" x14ac:dyDescent="0.2"/>
    <row r="151286" ht="12.75" customHeight="1" x14ac:dyDescent="0.2"/>
    <row r="151287" ht="12.75" customHeight="1" x14ac:dyDescent="0.2"/>
    <row r="151288" ht="12.75" customHeight="1" x14ac:dyDescent="0.2"/>
    <row r="151289" ht="12.75" customHeight="1" x14ac:dyDescent="0.2"/>
    <row r="151290" ht="12.75" customHeight="1" x14ac:dyDescent="0.2"/>
    <row r="151291" ht="12.75" customHeight="1" x14ac:dyDescent="0.2"/>
    <row r="151292" ht="12.75" customHeight="1" x14ac:dyDescent="0.2"/>
    <row r="151293" ht="12.75" customHeight="1" x14ac:dyDescent="0.2"/>
    <row r="151294" ht="12.75" customHeight="1" x14ac:dyDescent="0.2"/>
    <row r="151295" ht="12.75" customHeight="1" x14ac:dyDescent="0.2"/>
    <row r="151296" ht="12.75" customHeight="1" x14ac:dyDescent="0.2"/>
    <row r="151297" ht="12.75" customHeight="1" x14ac:dyDescent="0.2"/>
    <row r="151298" ht="12.75" customHeight="1" x14ac:dyDescent="0.2"/>
    <row r="151299" ht="12.75" customHeight="1" x14ac:dyDescent="0.2"/>
    <row r="151300" ht="12.75" customHeight="1" x14ac:dyDescent="0.2"/>
    <row r="151301" ht="12.75" customHeight="1" x14ac:dyDescent="0.2"/>
    <row r="151302" ht="12.75" customHeight="1" x14ac:dyDescent="0.2"/>
    <row r="151303" ht="12.75" customHeight="1" x14ac:dyDescent="0.2"/>
    <row r="151304" ht="12.75" customHeight="1" x14ac:dyDescent="0.2"/>
    <row r="151305" ht="12.75" customHeight="1" x14ac:dyDescent="0.2"/>
    <row r="151306" ht="12.75" customHeight="1" x14ac:dyDescent="0.2"/>
    <row r="151307" ht="12.75" customHeight="1" x14ac:dyDescent="0.2"/>
    <row r="151308" ht="12.75" customHeight="1" x14ac:dyDescent="0.2"/>
    <row r="151309" ht="12.75" customHeight="1" x14ac:dyDescent="0.2"/>
    <row r="151310" ht="12.75" customHeight="1" x14ac:dyDescent="0.2"/>
    <row r="151311" ht="12.75" customHeight="1" x14ac:dyDescent="0.2"/>
    <row r="151312" ht="12.75" customHeight="1" x14ac:dyDescent="0.2"/>
    <row r="151313" ht="12.75" customHeight="1" x14ac:dyDescent="0.2"/>
    <row r="151314" ht="12.75" customHeight="1" x14ac:dyDescent="0.2"/>
    <row r="151315" ht="12.75" customHeight="1" x14ac:dyDescent="0.2"/>
    <row r="151316" ht="12.75" customHeight="1" x14ac:dyDescent="0.2"/>
    <row r="151317" ht="12.75" customHeight="1" x14ac:dyDescent="0.2"/>
    <row r="151318" ht="12.75" customHeight="1" x14ac:dyDescent="0.2"/>
    <row r="151319" ht="12.75" customHeight="1" x14ac:dyDescent="0.2"/>
    <row r="151320" ht="12.75" customHeight="1" x14ac:dyDescent="0.2"/>
    <row r="151321" ht="12.75" customHeight="1" x14ac:dyDescent="0.2"/>
    <row r="151322" ht="12.75" customHeight="1" x14ac:dyDescent="0.2"/>
    <row r="151323" ht="12.75" customHeight="1" x14ac:dyDescent="0.2"/>
    <row r="151324" ht="12.75" customHeight="1" x14ac:dyDescent="0.2"/>
    <row r="151325" ht="12.75" customHeight="1" x14ac:dyDescent="0.2"/>
    <row r="151326" ht="12.75" customHeight="1" x14ac:dyDescent="0.2"/>
    <row r="151327" ht="12.75" customHeight="1" x14ac:dyDescent="0.2"/>
    <row r="151328" ht="12.75" customHeight="1" x14ac:dyDescent="0.2"/>
    <row r="151329" ht="12.75" customHeight="1" x14ac:dyDescent="0.2"/>
    <row r="151330" ht="12.75" customHeight="1" x14ac:dyDescent="0.2"/>
    <row r="151331" ht="12.75" customHeight="1" x14ac:dyDescent="0.2"/>
    <row r="151332" ht="12.75" customHeight="1" x14ac:dyDescent="0.2"/>
    <row r="151333" ht="12.75" customHeight="1" x14ac:dyDescent="0.2"/>
    <row r="151334" ht="12.75" customHeight="1" x14ac:dyDescent="0.2"/>
    <row r="151335" ht="12.75" customHeight="1" x14ac:dyDescent="0.2"/>
    <row r="151336" ht="12.75" customHeight="1" x14ac:dyDescent="0.2"/>
    <row r="151337" ht="12.75" customHeight="1" x14ac:dyDescent="0.2"/>
    <row r="151338" ht="12.75" customHeight="1" x14ac:dyDescent="0.2"/>
    <row r="151339" ht="12.75" customHeight="1" x14ac:dyDescent="0.2"/>
    <row r="151340" ht="12.75" customHeight="1" x14ac:dyDescent="0.2"/>
    <row r="151341" ht="12.75" customHeight="1" x14ac:dyDescent="0.2"/>
    <row r="151342" ht="12.75" customHeight="1" x14ac:dyDescent="0.2"/>
    <row r="151343" ht="12.75" customHeight="1" x14ac:dyDescent="0.2"/>
    <row r="151344" ht="12.75" customHeight="1" x14ac:dyDescent="0.2"/>
    <row r="151345" ht="12.75" customHeight="1" x14ac:dyDescent="0.2"/>
    <row r="151346" ht="12.75" customHeight="1" x14ac:dyDescent="0.2"/>
    <row r="151347" ht="12.75" customHeight="1" x14ac:dyDescent="0.2"/>
    <row r="151348" ht="12.75" customHeight="1" x14ac:dyDescent="0.2"/>
    <row r="151349" ht="12.75" customHeight="1" x14ac:dyDescent="0.2"/>
    <row r="151350" ht="12.75" customHeight="1" x14ac:dyDescent="0.2"/>
    <row r="151351" ht="12.75" customHeight="1" x14ac:dyDescent="0.2"/>
    <row r="151352" ht="12.75" customHeight="1" x14ac:dyDescent="0.2"/>
    <row r="151353" ht="12.75" customHeight="1" x14ac:dyDescent="0.2"/>
    <row r="151354" ht="12.75" customHeight="1" x14ac:dyDescent="0.2"/>
    <row r="151355" ht="12.75" customHeight="1" x14ac:dyDescent="0.2"/>
    <row r="151356" ht="12.75" customHeight="1" x14ac:dyDescent="0.2"/>
    <row r="151357" ht="12.75" customHeight="1" x14ac:dyDescent="0.2"/>
    <row r="151358" ht="12.75" customHeight="1" x14ac:dyDescent="0.2"/>
    <row r="151359" ht="12.75" customHeight="1" x14ac:dyDescent="0.2"/>
    <row r="151360" ht="12.75" customHeight="1" x14ac:dyDescent="0.2"/>
    <row r="151361" ht="12.75" customHeight="1" x14ac:dyDescent="0.2"/>
    <row r="151362" ht="12.75" customHeight="1" x14ac:dyDescent="0.2"/>
    <row r="151363" ht="12.75" customHeight="1" x14ac:dyDescent="0.2"/>
    <row r="151364" ht="12.75" customHeight="1" x14ac:dyDescent="0.2"/>
    <row r="151365" ht="12.75" customHeight="1" x14ac:dyDescent="0.2"/>
    <row r="151366" ht="12.75" customHeight="1" x14ac:dyDescent="0.2"/>
    <row r="151367" ht="12.75" customHeight="1" x14ac:dyDescent="0.2"/>
    <row r="151368" ht="12.75" customHeight="1" x14ac:dyDescent="0.2"/>
    <row r="151369" ht="12.75" customHeight="1" x14ac:dyDescent="0.2"/>
    <row r="151370" ht="12.75" customHeight="1" x14ac:dyDescent="0.2"/>
    <row r="151371" ht="12.75" customHeight="1" x14ac:dyDescent="0.2"/>
    <row r="151372" ht="12.75" customHeight="1" x14ac:dyDescent="0.2"/>
    <row r="151373" ht="12.75" customHeight="1" x14ac:dyDescent="0.2"/>
    <row r="151374" ht="12.75" customHeight="1" x14ac:dyDescent="0.2"/>
    <row r="151375" ht="12.75" customHeight="1" x14ac:dyDescent="0.2"/>
    <row r="151376" ht="12.75" customHeight="1" x14ac:dyDescent="0.2"/>
    <row r="151377" ht="12.75" customHeight="1" x14ac:dyDescent="0.2"/>
    <row r="151378" ht="12.75" customHeight="1" x14ac:dyDescent="0.2"/>
    <row r="151379" ht="12.75" customHeight="1" x14ac:dyDescent="0.2"/>
    <row r="151380" ht="12.75" customHeight="1" x14ac:dyDescent="0.2"/>
    <row r="151381" ht="12.75" customHeight="1" x14ac:dyDescent="0.2"/>
    <row r="151382" ht="12.75" customHeight="1" x14ac:dyDescent="0.2"/>
    <row r="151383" ht="12.75" customHeight="1" x14ac:dyDescent="0.2"/>
    <row r="151384" ht="12.75" customHeight="1" x14ac:dyDescent="0.2"/>
    <row r="151385" ht="12.75" customHeight="1" x14ac:dyDescent="0.2"/>
    <row r="151386" ht="12.75" customHeight="1" x14ac:dyDescent="0.2"/>
    <row r="151387" ht="12.75" customHeight="1" x14ac:dyDescent="0.2"/>
    <row r="151388" ht="12.75" customHeight="1" x14ac:dyDescent="0.2"/>
    <row r="151389" ht="12.75" customHeight="1" x14ac:dyDescent="0.2"/>
    <row r="151390" ht="12.75" customHeight="1" x14ac:dyDescent="0.2"/>
    <row r="151391" ht="12.75" customHeight="1" x14ac:dyDescent="0.2"/>
    <row r="151392" ht="12.75" customHeight="1" x14ac:dyDescent="0.2"/>
    <row r="151393" ht="12.75" customHeight="1" x14ac:dyDescent="0.2"/>
    <row r="151394" ht="12.75" customHeight="1" x14ac:dyDescent="0.2"/>
    <row r="151395" ht="12.75" customHeight="1" x14ac:dyDescent="0.2"/>
    <row r="151396" ht="12.75" customHeight="1" x14ac:dyDescent="0.2"/>
    <row r="151397" ht="12.75" customHeight="1" x14ac:dyDescent="0.2"/>
    <row r="151398" ht="12.75" customHeight="1" x14ac:dyDescent="0.2"/>
    <row r="151399" ht="12.75" customHeight="1" x14ac:dyDescent="0.2"/>
    <row r="151400" ht="12.75" customHeight="1" x14ac:dyDescent="0.2"/>
    <row r="151401" ht="12.75" customHeight="1" x14ac:dyDescent="0.2"/>
    <row r="151402" ht="12.75" customHeight="1" x14ac:dyDescent="0.2"/>
    <row r="151403" ht="12.75" customHeight="1" x14ac:dyDescent="0.2"/>
    <row r="151404" ht="12.75" customHeight="1" x14ac:dyDescent="0.2"/>
    <row r="151405" ht="12.75" customHeight="1" x14ac:dyDescent="0.2"/>
    <row r="151406" ht="12.75" customHeight="1" x14ac:dyDescent="0.2"/>
    <row r="151407" ht="12.75" customHeight="1" x14ac:dyDescent="0.2"/>
    <row r="151408" ht="12.75" customHeight="1" x14ac:dyDescent="0.2"/>
    <row r="151409" ht="12.75" customHeight="1" x14ac:dyDescent="0.2"/>
    <row r="151410" ht="12.75" customHeight="1" x14ac:dyDescent="0.2"/>
    <row r="151411" ht="12.75" customHeight="1" x14ac:dyDescent="0.2"/>
    <row r="151412" ht="12.75" customHeight="1" x14ac:dyDescent="0.2"/>
    <row r="151413" ht="12.75" customHeight="1" x14ac:dyDescent="0.2"/>
    <row r="151414" ht="12.75" customHeight="1" x14ac:dyDescent="0.2"/>
    <row r="151415" ht="12.75" customHeight="1" x14ac:dyDescent="0.2"/>
    <row r="151416" ht="12.75" customHeight="1" x14ac:dyDescent="0.2"/>
    <row r="151417" ht="12.75" customHeight="1" x14ac:dyDescent="0.2"/>
    <row r="151418" ht="12.75" customHeight="1" x14ac:dyDescent="0.2"/>
    <row r="151419" ht="12.75" customHeight="1" x14ac:dyDescent="0.2"/>
    <row r="151420" ht="12.75" customHeight="1" x14ac:dyDescent="0.2"/>
    <row r="151421" ht="12.75" customHeight="1" x14ac:dyDescent="0.2"/>
    <row r="151422" ht="12.75" customHeight="1" x14ac:dyDescent="0.2"/>
    <row r="151423" ht="12.75" customHeight="1" x14ac:dyDescent="0.2"/>
    <row r="151424" ht="12.75" customHeight="1" x14ac:dyDescent="0.2"/>
    <row r="151425" ht="12.75" customHeight="1" x14ac:dyDescent="0.2"/>
    <row r="151426" ht="12.75" customHeight="1" x14ac:dyDescent="0.2"/>
    <row r="151427" ht="12.75" customHeight="1" x14ac:dyDescent="0.2"/>
    <row r="151428" ht="12.75" customHeight="1" x14ac:dyDescent="0.2"/>
    <row r="151429" ht="12.75" customHeight="1" x14ac:dyDescent="0.2"/>
    <row r="151430" ht="12.75" customHeight="1" x14ac:dyDescent="0.2"/>
    <row r="151431" ht="12.75" customHeight="1" x14ac:dyDescent="0.2"/>
    <row r="151432" ht="12.75" customHeight="1" x14ac:dyDescent="0.2"/>
    <row r="151433" ht="12.75" customHeight="1" x14ac:dyDescent="0.2"/>
    <row r="151434" ht="12.75" customHeight="1" x14ac:dyDescent="0.2"/>
    <row r="151435" ht="12.75" customHeight="1" x14ac:dyDescent="0.2"/>
    <row r="151436" ht="12.75" customHeight="1" x14ac:dyDescent="0.2"/>
    <row r="151437" ht="12.75" customHeight="1" x14ac:dyDescent="0.2"/>
    <row r="151438" ht="12.75" customHeight="1" x14ac:dyDescent="0.2"/>
    <row r="151439" ht="12.75" customHeight="1" x14ac:dyDescent="0.2"/>
    <row r="151440" ht="12.75" customHeight="1" x14ac:dyDescent="0.2"/>
    <row r="151441" ht="12.75" customHeight="1" x14ac:dyDescent="0.2"/>
    <row r="151442" ht="12.75" customHeight="1" x14ac:dyDescent="0.2"/>
    <row r="151443" ht="12.75" customHeight="1" x14ac:dyDescent="0.2"/>
    <row r="151444" ht="12.75" customHeight="1" x14ac:dyDescent="0.2"/>
    <row r="151445" ht="12.75" customHeight="1" x14ac:dyDescent="0.2"/>
    <row r="151446" ht="12.75" customHeight="1" x14ac:dyDescent="0.2"/>
    <row r="151447" ht="12.75" customHeight="1" x14ac:dyDescent="0.2"/>
    <row r="151448" ht="12.75" customHeight="1" x14ac:dyDescent="0.2"/>
    <row r="151449" ht="12.75" customHeight="1" x14ac:dyDescent="0.2"/>
    <row r="151450" ht="12.75" customHeight="1" x14ac:dyDescent="0.2"/>
    <row r="151451" ht="12.75" customHeight="1" x14ac:dyDescent="0.2"/>
    <row r="151452" ht="12.75" customHeight="1" x14ac:dyDescent="0.2"/>
    <row r="151453" ht="12.75" customHeight="1" x14ac:dyDescent="0.2"/>
    <row r="151454" ht="12.75" customHeight="1" x14ac:dyDescent="0.2"/>
    <row r="151455" ht="12.75" customHeight="1" x14ac:dyDescent="0.2"/>
    <row r="151456" ht="12.75" customHeight="1" x14ac:dyDescent="0.2"/>
    <row r="151457" ht="12.75" customHeight="1" x14ac:dyDescent="0.2"/>
    <row r="151458" ht="12.75" customHeight="1" x14ac:dyDescent="0.2"/>
    <row r="151459" ht="12.75" customHeight="1" x14ac:dyDescent="0.2"/>
    <row r="151460" ht="12.75" customHeight="1" x14ac:dyDescent="0.2"/>
    <row r="151461" ht="12.75" customHeight="1" x14ac:dyDescent="0.2"/>
    <row r="151462" ht="12.75" customHeight="1" x14ac:dyDescent="0.2"/>
    <row r="151463" ht="12.75" customHeight="1" x14ac:dyDescent="0.2"/>
    <row r="151464" ht="12.75" customHeight="1" x14ac:dyDescent="0.2"/>
    <row r="151465" ht="12.75" customHeight="1" x14ac:dyDescent="0.2"/>
    <row r="151466" ht="12.75" customHeight="1" x14ac:dyDescent="0.2"/>
    <row r="151467" ht="12.75" customHeight="1" x14ac:dyDescent="0.2"/>
    <row r="151468" ht="12.75" customHeight="1" x14ac:dyDescent="0.2"/>
    <row r="151469" ht="12.75" customHeight="1" x14ac:dyDescent="0.2"/>
    <row r="151470" ht="12.75" customHeight="1" x14ac:dyDescent="0.2"/>
    <row r="151471" ht="12.75" customHeight="1" x14ac:dyDescent="0.2"/>
    <row r="151472" ht="12.75" customHeight="1" x14ac:dyDescent="0.2"/>
    <row r="151473" ht="12.75" customHeight="1" x14ac:dyDescent="0.2"/>
    <row r="151474" ht="12.75" customHeight="1" x14ac:dyDescent="0.2"/>
    <row r="151475" ht="12.75" customHeight="1" x14ac:dyDescent="0.2"/>
    <row r="151476" ht="12.75" customHeight="1" x14ac:dyDescent="0.2"/>
    <row r="151477" ht="12.75" customHeight="1" x14ac:dyDescent="0.2"/>
    <row r="151478" ht="12.75" customHeight="1" x14ac:dyDescent="0.2"/>
    <row r="151479" ht="12.75" customHeight="1" x14ac:dyDescent="0.2"/>
    <row r="151480" ht="12.75" customHeight="1" x14ac:dyDescent="0.2"/>
    <row r="151481" ht="12.75" customHeight="1" x14ac:dyDescent="0.2"/>
    <row r="151482" ht="12.75" customHeight="1" x14ac:dyDescent="0.2"/>
    <row r="151483" ht="12.75" customHeight="1" x14ac:dyDescent="0.2"/>
    <row r="151484" ht="12.75" customHeight="1" x14ac:dyDescent="0.2"/>
    <row r="151485" ht="12.75" customHeight="1" x14ac:dyDescent="0.2"/>
    <row r="151486" ht="12.75" customHeight="1" x14ac:dyDescent="0.2"/>
    <row r="151487" ht="12.75" customHeight="1" x14ac:dyDescent="0.2"/>
    <row r="151488" ht="12.75" customHeight="1" x14ac:dyDescent="0.2"/>
    <row r="151489" ht="12.75" customHeight="1" x14ac:dyDescent="0.2"/>
    <row r="151490" ht="12.75" customHeight="1" x14ac:dyDescent="0.2"/>
    <row r="151491" ht="12.75" customHeight="1" x14ac:dyDescent="0.2"/>
    <row r="151492" ht="12.75" customHeight="1" x14ac:dyDescent="0.2"/>
    <row r="151493" ht="12.75" customHeight="1" x14ac:dyDescent="0.2"/>
    <row r="151494" ht="12.75" customHeight="1" x14ac:dyDescent="0.2"/>
    <row r="151495" ht="12.75" customHeight="1" x14ac:dyDescent="0.2"/>
    <row r="151496" ht="12.75" customHeight="1" x14ac:dyDescent="0.2"/>
    <row r="151497" ht="12.75" customHeight="1" x14ac:dyDescent="0.2"/>
    <row r="151498" ht="12.75" customHeight="1" x14ac:dyDescent="0.2"/>
    <row r="151499" ht="12.75" customHeight="1" x14ac:dyDescent="0.2"/>
    <row r="151500" ht="12.75" customHeight="1" x14ac:dyDescent="0.2"/>
    <row r="151501" ht="12.75" customHeight="1" x14ac:dyDescent="0.2"/>
    <row r="151502" ht="12.75" customHeight="1" x14ac:dyDescent="0.2"/>
    <row r="151503" ht="12.75" customHeight="1" x14ac:dyDescent="0.2"/>
    <row r="151504" ht="12.75" customHeight="1" x14ac:dyDescent="0.2"/>
    <row r="151505" ht="12.75" customHeight="1" x14ac:dyDescent="0.2"/>
    <row r="151506" ht="12.75" customHeight="1" x14ac:dyDescent="0.2"/>
    <row r="151507" ht="12.75" customHeight="1" x14ac:dyDescent="0.2"/>
    <row r="151508" ht="12.75" customHeight="1" x14ac:dyDescent="0.2"/>
    <row r="151509" ht="12.75" customHeight="1" x14ac:dyDescent="0.2"/>
    <row r="151510" ht="12.75" customHeight="1" x14ac:dyDescent="0.2"/>
    <row r="151511" ht="12.75" customHeight="1" x14ac:dyDescent="0.2"/>
    <row r="151512" ht="12.75" customHeight="1" x14ac:dyDescent="0.2"/>
    <row r="151513" ht="12.75" customHeight="1" x14ac:dyDescent="0.2"/>
    <row r="151514" ht="12.75" customHeight="1" x14ac:dyDescent="0.2"/>
    <row r="151515" ht="12.75" customHeight="1" x14ac:dyDescent="0.2"/>
    <row r="151516" ht="12.75" customHeight="1" x14ac:dyDescent="0.2"/>
    <row r="151517" ht="12.75" customHeight="1" x14ac:dyDescent="0.2"/>
    <row r="151518" ht="12.75" customHeight="1" x14ac:dyDescent="0.2"/>
    <row r="151519" ht="12.75" customHeight="1" x14ac:dyDescent="0.2"/>
    <row r="151520" ht="12.75" customHeight="1" x14ac:dyDescent="0.2"/>
    <row r="151521" ht="12.75" customHeight="1" x14ac:dyDescent="0.2"/>
    <row r="151522" ht="12.75" customHeight="1" x14ac:dyDescent="0.2"/>
    <row r="151523" ht="12.75" customHeight="1" x14ac:dyDescent="0.2"/>
    <row r="151524" ht="12.75" customHeight="1" x14ac:dyDescent="0.2"/>
    <row r="151525" ht="12.75" customHeight="1" x14ac:dyDescent="0.2"/>
    <row r="151526" ht="12.75" customHeight="1" x14ac:dyDescent="0.2"/>
    <row r="151527" ht="12.75" customHeight="1" x14ac:dyDescent="0.2"/>
    <row r="151528" ht="12.75" customHeight="1" x14ac:dyDescent="0.2"/>
    <row r="151529" ht="12.75" customHeight="1" x14ac:dyDescent="0.2"/>
    <row r="151530" ht="12.75" customHeight="1" x14ac:dyDescent="0.2"/>
    <row r="151531" ht="12.75" customHeight="1" x14ac:dyDescent="0.2"/>
    <row r="151532" ht="12.75" customHeight="1" x14ac:dyDescent="0.2"/>
    <row r="151533" ht="12.75" customHeight="1" x14ac:dyDescent="0.2"/>
    <row r="151534" ht="12.75" customHeight="1" x14ac:dyDescent="0.2"/>
    <row r="151535" ht="12.75" customHeight="1" x14ac:dyDescent="0.2"/>
    <row r="151536" ht="12.75" customHeight="1" x14ac:dyDescent="0.2"/>
    <row r="151537" ht="12.75" customHeight="1" x14ac:dyDescent="0.2"/>
    <row r="151538" ht="12.75" customHeight="1" x14ac:dyDescent="0.2"/>
    <row r="151539" ht="12.75" customHeight="1" x14ac:dyDescent="0.2"/>
    <row r="151540" ht="12.75" customHeight="1" x14ac:dyDescent="0.2"/>
    <row r="151541" ht="12.75" customHeight="1" x14ac:dyDescent="0.2"/>
    <row r="151542" ht="12.75" customHeight="1" x14ac:dyDescent="0.2"/>
    <row r="151543" ht="12.75" customHeight="1" x14ac:dyDescent="0.2"/>
    <row r="151544" ht="12.75" customHeight="1" x14ac:dyDescent="0.2"/>
    <row r="151545" ht="12.75" customHeight="1" x14ac:dyDescent="0.2"/>
    <row r="151546" ht="12.75" customHeight="1" x14ac:dyDescent="0.2"/>
    <row r="151547" ht="12.75" customHeight="1" x14ac:dyDescent="0.2"/>
    <row r="151548" ht="12.75" customHeight="1" x14ac:dyDescent="0.2"/>
    <row r="151549" ht="12.75" customHeight="1" x14ac:dyDescent="0.2"/>
    <row r="151550" ht="12.75" customHeight="1" x14ac:dyDescent="0.2"/>
    <row r="151551" ht="12.75" customHeight="1" x14ac:dyDescent="0.2"/>
    <row r="151552" ht="12.75" customHeight="1" x14ac:dyDescent="0.2"/>
    <row r="151553" ht="12.75" customHeight="1" x14ac:dyDescent="0.2"/>
    <row r="151554" ht="12.75" customHeight="1" x14ac:dyDescent="0.2"/>
    <row r="151555" ht="12.75" customHeight="1" x14ac:dyDescent="0.2"/>
    <row r="151556" ht="12.75" customHeight="1" x14ac:dyDescent="0.2"/>
    <row r="151557" ht="12.75" customHeight="1" x14ac:dyDescent="0.2"/>
    <row r="151558" ht="12.75" customHeight="1" x14ac:dyDescent="0.2"/>
    <row r="151559" ht="12.75" customHeight="1" x14ac:dyDescent="0.2"/>
    <row r="151560" ht="12.75" customHeight="1" x14ac:dyDescent="0.2"/>
    <row r="151561" ht="12.75" customHeight="1" x14ac:dyDescent="0.2"/>
    <row r="151562" ht="12.75" customHeight="1" x14ac:dyDescent="0.2"/>
    <row r="151563" ht="12.75" customHeight="1" x14ac:dyDescent="0.2"/>
    <row r="151564" ht="12.75" customHeight="1" x14ac:dyDescent="0.2"/>
    <row r="151565" ht="12.75" customHeight="1" x14ac:dyDescent="0.2"/>
    <row r="151566" ht="12.75" customHeight="1" x14ac:dyDescent="0.2"/>
    <row r="151567" ht="12.75" customHeight="1" x14ac:dyDescent="0.2"/>
    <row r="151568" ht="12.75" customHeight="1" x14ac:dyDescent="0.2"/>
    <row r="151569" ht="12.75" customHeight="1" x14ac:dyDescent="0.2"/>
    <row r="151570" ht="12.75" customHeight="1" x14ac:dyDescent="0.2"/>
    <row r="151571" ht="12.75" customHeight="1" x14ac:dyDescent="0.2"/>
    <row r="151572" ht="12.75" customHeight="1" x14ac:dyDescent="0.2"/>
    <row r="151573" ht="12.75" customHeight="1" x14ac:dyDescent="0.2"/>
    <row r="151574" ht="12.75" customHeight="1" x14ac:dyDescent="0.2"/>
    <row r="151575" ht="12.75" customHeight="1" x14ac:dyDescent="0.2"/>
    <row r="151576" ht="12.75" customHeight="1" x14ac:dyDescent="0.2"/>
    <row r="151577" ht="12.75" customHeight="1" x14ac:dyDescent="0.2"/>
    <row r="151578" ht="12.75" customHeight="1" x14ac:dyDescent="0.2"/>
    <row r="151579" ht="12.75" customHeight="1" x14ac:dyDescent="0.2"/>
    <row r="151580" ht="12.75" customHeight="1" x14ac:dyDescent="0.2"/>
    <row r="151581" ht="12.75" customHeight="1" x14ac:dyDescent="0.2"/>
    <row r="151582" ht="12.75" customHeight="1" x14ac:dyDescent="0.2"/>
    <row r="151583" ht="12.75" customHeight="1" x14ac:dyDescent="0.2"/>
    <row r="151584" ht="12.75" customHeight="1" x14ac:dyDescent="0.2"/>
    <row r="151585" ht="12.75" customHeight="1" x14ac:dyDescent="0.2"/>
    <row r="151586" ht="12.75" customHeight="1" x14ac:dyDescent="0.2"/>
    <row r="151587" ht="12.75" customHeight="1" x14ac:dyDescent="0.2"/>
    <row r="151588" ht="12.75" customHeight="1" x14ac:dyDescent="0.2"/>
    <row r="151589" ht="12.75" customHeight="1" x14ac:dyDescent="0.2"/>
    <row r="151590" ht="12.75" customHeight="1" x14ac:dyDescent="0.2"/>
    <row r="151591" ht="12.75" customHeight="1" x14ac:dyDescent="0.2"/>
    <row r="151592" ht="12.75" customHeight="1" x14ac:dyDescent="0.2"/>
    <row r="151593" ht="12.75" customHeight="1" x14ac:dyDescent="0.2"/>
    <row r="151594" ht="12.75" customHeight="1" x14ac:dyDescent="0.2"/>
    <row r="151595" ht="12.75" customHeight="1" x14ac:dyDescent="0.2"/>
    <row r="151596" ht="12.75" customHeight="1" x14ac:dyDescent="0.2"/>
    <row r="151597" ht="12.75" customHeight="1" x14ac:dyDescent="0.2"/>
    <row r="151598" ht="12.75" customHeight="1" x14ac:dyDescent="0.2"/>
    <row r="151599" ht="12.75" customHeight="1" x14ac:dyDescent="0.2"/>
    <row r="151600" ht="12.75" customHeight="1" x14ac:dyDescent="0.2"/>
    <row r="151601" ht="12.75" customHeight="1" x14ac:dyDescent="0.2"/>
    <row r="151602" ht="12.75" customHeight="1" x14ac:dyDescent="0.2"/>
    <row r="151603" ht="12.75" customHeight="1" x14ac:dyDescent="0.2"/>
    <row r="151604" ht="12.75" customHeight="1" x14ac:dyDescent="0.2"/>
    <row r="151605" ht="12.75" customHeight="1" x14ac:dyDescent="0.2"/>
    <row r="151606" ht="12.75" customHeight="1" x14ac:dyDescent="0.2"/>
    <row r="151607" ht="12.75" customHeight="1" x14ac:dyDescent="0.2"/>
    <row r="151608" ht="12.75" customHeight="1" x14ac:dyDescent="0.2"/>
    <row r="151609" ht="12.75" customHeight="1" x14ac:dyDescent="0.2"/>
    <row r="151610" ht="12.75" customHeight="1" x14ac:dyDescent="0.2"/>
    <row r="151611" ht="12.75" customHeight="1" x14ac:dyDescent="0.2"/>
    <row r="151612" ht="12.75" customHeight="1" x14ac:dyDescent="0.2"/>
    <row r="151613" ht="12.75" customHeight="1" x14ac:dyDescent="0.2"/>
    <row r="151614" ht="12.75" customHeight="1" x14ac:dyDescent="0.2"/>
    <row r="151615" ht="12.75" customHeight="1" x14ac:dyDescent="0.2"/>
    <row r="151616" ht="12.75" customHeight="1" x14ac:dyDescent="0.2"/>
    <row r="151617" ht="12.75" customHeight="1" x14ac:dyDescent="0.2"/>
    <row r="151618" ht="12.75" customHeight="1" x14ac:dyDescent="0.2"/>
    <row r="151619" ht="12.75" customHeight="1" x14ac:dyDescent="0.2"/>
    <row r="151620" ht="12.75" customHeight="1" x14ac:dyDescent="0.2"/>
    <row r="151621" ht="12.75" customHeight="1" x14ac:dyDescent="0.2"/>
    <row r="151622" ht="12.75" customHeight="1" x14ac:dyDescent="0.2"/>
    <row r="151623" ht="12.75" customHeight="1" x14ac:dyDescent="0.2"/>
    <row r="151624" ht="12.75" customHeight="1" x14ac:dyDescent="0.2"/>
    <row r="151625" ht="12.75" customHeight="1" x14ac:dyDescent="0.2"/>
    <row r="151626" ht="12.75" customHeight="1" x14ac:dyDescent="0.2"/>
    <row r="151627" ht="12.75" customHeight="1" x14ac:dyDescent="0.2"/>
    <row r="151628" ht="12.75" customHeight="1" x14ac:dyDescent="0.2"/>
    <row r="151629" ht="12.75" customHeight="1" x14ac:dyDescent="0.2"/>
    <row r="151630" ht="12.75" customHeight="1" x14ac:dyDescent="0.2"/>
    <row r="151631" ht="12.75" customHeight="1" x14ac:dyDescent="0.2"/>
    <row r="151632" ht="12.75" customHeight="1" x14ac:dyDescent="0.2"/>
    <row r="151633" ht="12.75" customHeight="1" x14ac:dyDescent="0.2"/>
    <row r="151634" ht="12.75" customHeight="1" x14ac:dyDescent="0.2"/>
    <row r="151635" ht="12.75" customHeight="1" x14ac:dyDescent="0.2"/>
    <row r="151636" ht="12.75" customHeight="1" x14ac:dyDescent="0.2"/>
    <row r="151637" ht="12.75" customHeight="1" x14ac:dyDescent="0.2"/>
    <row r="151638" ht="12.75" customHeight="1" x14ac:dyDescent="0.2"/>
    <row r="151639" ht="12.75" customHeight="1" x14ac:dyDescent="0.2"/>
    <row r="151640" ht="12.75" customHeight="1" x14ac:dyDescent="0.2"/>
    <row r="151641" ht="12.75" customHeight="1" x14ac:dyDescent="0.2"/>
    <row r="151642" ht="12.75" customHeight="1" x14ac:dyDescent="0.2"/>
    <row r="151643" ht="12.75" customHeight="1" x14ac:dyDescent="0.2"/>
    <row r="151644" ht="12.75" customHeight="1" x14ac:dyDescent="0.2"/>
    <row r="151645" ht="12.75" customHeight="1" x14ac:dyDescent="0.2"/>
    <row r="151646" ht="12.75" customHeight="1" x14ac:dyDescent="0.2"/>
    <row r="151647" ht="12.75" customHeight="1" x14ac:dyDescent="0.2"/>
    <row r="151648" ht="12.75" customHeight="1" x14ac:dyDescent="0.2"/>
    <row r="151649" ht="12.75" customHeight="1" x14ac:dyDescent="0.2"/>
    <row r="151650" ht="12.75" customHeight="1" x14ac:dyDescent="0.2"/>
    <row r="151651" ht="12.75" customHeight="1" x14ac:dyDescent="0.2"/>
    <row r="151652" ht="12.75" customHeight="1" x14ac:dyDescent="0.2"/>
    <row r="151653" ht="12.75" customHeight="1" x14ac:dyDescent="0.2"/>
    <row r="151654" ht="12.75" customHeight="1" x14ac:dyDescent="0.2"/>
    <row r="151655" ht="12.75" customHeight="1" x14ac:dyDescent="0.2"/>
    <row r="151656" ht="12.75" customHeight="1" x14ac:dyDescent="0.2"/>
    <row r="151657" ht="12.75" customHeight="1" x14ac:dyDescent="0.2"/>
    <row r="151658" ht="12.75" customHeight="1" x14ac:dyDescent="0.2"/>
    <row r="151659" ht="12.75" customHeight="1" x14ac:dyDescent="0.2"/>
    <row r="151660" ht="12.75" customHeight="1" x14ac:dyDescent="0.2"/>
    <row r="151661" ht="12.75" customHeight="1" x14ac:dyDescent="0.2"/>
    <row r="151662" ht="12.75" customHeight="1" x14ac:dyDescent="0.2"/>
    <row r="151663" ht="12.75" customHeight="1" x14ac:dyDescent="0.2"/>
    <row r="151664" ht="12.75" customHeight="1" x14ac:dyDescent="0.2"/>
    <row r="151665" ht="12.75" customHeight="1" x14ac:dyDescent="0.2"/>
    <row r="151666" ht="12.75" customHeight="1" x14ac:dyDescent="0.2"/>
    <row r="151667" ht="12.75" customHeight="1" x14ac:dyDescent="0.2"/>
    <row r="151668" ht="12.75" customHeight="1" x14ac:dyDescent="0.2"/>
    <row r="151669" ht="12.75" customHeight="1" x14ac:dyDescent="0.2"/>
    <row r="151670" ht="12.75" customHeight="1" x14ac:dyDescent="0.2"/>
    <row r="151671" ht="12.75" customHeight="1" x14ac:dyDescent="0.2"/>
    <row r="151672" ht="12.75" customHeight="1" x14ac:dyDescent="0.2"/>
    <row r="151673" ht="12.75" customHeight="1" x14ac:dyDescent="0.2"/>
    <row r="151674" ht="12.75" customHeight="1" x14ac:dyDescent="0.2"/>
    <row r="151675" ht="12.75" customHeight="1" x14ac:dyDescent="0.2"/>
    <row r="151676" ht="12.75" customHeight="1" x14ac:dyDescent="0.2"/>
    <row r="151677" ht="12.75" customHeight="1" x14ac:dyDescent="0.2"/>
    <row r="151678" ht="12.75" customHeight="1" x14ac:dyDescent="0.2"/>
    <row r="151679" ht="12.75" customHeight="1" x14ac:dyDescent="0.2"/>
    <row r="151680" ht="12.75" customHeight="1" x14ac:dyDescent="0.2"/>
    <row r="151681" ht="12.75" customHeight="1" x14ac:dyDescent="0.2"/>
    <row r="151682" ht="12.75" customHeight="1" x14ac:dyDescent="0.2"/>
    <row r="151683" ht="12.75" customHeight="1" x14ac:dyDescent="0.2"/>
    <row r="151684" ht="12.75" customHeight="1" x14ac:dyDescent="0.2"/>
    <row r="151685" ht="12.75" customHeight="1" x14ac:dyDescent="0.2"/>
    <row r="151686" ht="12.75" customHeight="1" x14ac:dyDescent="0.2"/>
    <row r="151687" ht="12.75" customHeight="1" x14ac:dyDescent="0.2"/>
    <row r="151688" ht="12.75" customHeight="1" x14ac:dyDescent="0.2"/>
    <row r="151689" ht="12.75" customHeight="1" x14ac:dyDescent="0.2"/>
    <row r="151690" ht="12.75" customHeight="1" x14ac:dyDescent="0.2"/>
    <row r="151691" ht="12.75" customHeight="1" x14ac:dyDescent="0.2"/>
    <row r="151692" ht="12.75" customHeight="1" x14ac:dyDescent="0.2"/>
    <row r="151693" ht="12.75" customHeight="1" x14ac:dyDescent="0.2"/>
    <row r="151694" ht="12.75" customHeight="1" x14ac:dyDescent="0.2"/>
    <row r="151695" ht="12.75" customHeight="1" x14ac:dyDescent="0.2"/>
    <row r="151696" ht="12.75" customHeight="1" x14ac:dyDescent="0.2"/>
    <row r="151697" ht="12.75" customHeight="1" x14ac:dyDescent="0.2"/>
    <row r="151698" ht="12.75" customHeight="1" x14ac:dyDescent="0.2"/>
    <row r="151699" ht="12.75" customHeight="1" x14ac:dyDescent="0.2"/>
    <row r="151700" ht="12.75" customHeight="1" x14ac:dyDescent="0.2"/>
    <row r="151701" ht="12.75" customHeight="1" x14ac:dyDescent="0.2"/>
    <row r="151702" ht="12.75" customHeight="1" x14ac:dyDescent="0.2"/>
    <row r="151703" ht="12.75" customHeight="1" x14ac:dyDescent="0.2"/>
    <row r="151704" ht="12.75" customHeight="1" x14ac:dyDescent="0.2"/>
    <row r="151705" ht="12.75" customHeight="1" x14ac:dyDescent="0.2"/>
    <row r="151706" ht="12.75" customHeight="1" x14ac:dyDescent="0.2"/>
    <row r="151707" ht="12.75" customHeight="1" x14ac:dyDescent="0.2"/>
    <row r="151708" ht="12.75" customHeight="1" x14ac:dyDescent="0.2"/>
    <row r="151709" ht="12.75" customHeight="1" x14ac:dyDescent="0.2"/>
    <row r="151710" ht="12.75" customHeight="1" x14ac:dyDescent="0.2"/>
    <row r="151711" ht="12.75" customHeight="1" x14ac:dyDescent="0.2"/>
    <row r="151712" ht="12.75" customHeight="1" x14ac:dyDescent="0.2"/>
    <row r="151713" ht="12.75" customHeight="1" x14ac:dyDescent="0.2"/>
    <row r="151714" ht="12.75" customHeight="1" x14ac:dyDescent="0.2"/>
    <row r="151715" ht="12.75" customHeight="1" x14ac:dyDescent="0.2"/>
    <row r="151716" ht="12.75" customHeight="1" x14ac:dyDescent="0.2"/>
    <row r="151717" ht="12.75" customHeight="1" x14ac:dyDescent="0.2"/>
    <row r="151718" ht="12.75" customHeight="1" x14ac:dyDescent="0.2"/>
    <row r="151719" ht="12.75" customHeight="1" x14ac:dyDescent="0.2"/>
    <row r="151720" ht="12.75" customHeight="1" x14ac:dyDescent="0.2"/>
    <row r="151721" ht="12.75" customHeight="1" x14ac:dyDescent="0.2"/>
    <row r="151722" ht="12.75" customHeight="1" x14ac:dyDescent="0.2"/>
    <row r="151723" ht="12.75" customHeight="1" x14ac:dyDescent="0.2"/>
    <row r="151724" ht="12.75" customHeight="1" x14ac:dyDescent="0.2"/>
    <row r="151725" ht="12.75" customHeight="1" x14ac:dyDescent="0.2"/>
    <row r="151726" ht="12.75" customHeight="1" x14ac:dyDescent="0.2"/>
    <row r="151727" ht="12.75" customHeight="1" x14ac:dyDescent="0.2"/>
    <row r="151728" ht="12.75" customHeight="1" x14ac:dyDescent="0.2"/>
    <row r="151729" ht="12.75" customHeight="1" x14ac:dyDescent="0.2"/>
    <row r="151730" ht="12.75" customHeight="1" x14ac:dyDescent="0.2"/>
    <row r="151731" ht="12.75" customHeight="1" x14ac:dyDescent="0.2"/>
    <row r="151732" ht="12.75" customHeight="1" x14ac:dyDescent="0.2"/>
    <row r="151733" ht="12.75" customHeight="1" x14ac:dyDescent="0.2"/>
    <row r="151734" ht="12.75" customHeight="1" x14ac:dyDescent="0.2"/>
    <row r="151735" ht="12.75" customHeight="1" x14ac:dyDescent="0.2"/>
    <row r="151736" ht="12.75" customHeight="1" x14ac:dyDescent="0.2"/>
    <row r="151737" ht="12.75" customHeight="1" x14ac:dyDescent="0.2"/>
    <row r="151738" ht="12.75" customHeight="1" x14ac:dyDescent="0.2"/>
    <row r="151739" ht="12.75" customHeight="1" x14ac:dyDescent="0.2"/>
    <row r="151740" ht="12.75" customHeight="1" x14ac:dyDescent="0.2"/>
    <row r="151741" ht="12.75" customHeight="1" x14ac:dyDescent="0.2"/>
    <row r="151742" ht="12.75" customHeight="1" x14ac:dyDescent="0.2"/>
    <row r="151743" ht="12.75" customHeight="1" x14ac:dyDescent="0.2"/>
    <row r="151744" ht="12.75" customHeight="1" x14ac:dyDescent="0.2"/>
    <row r="151745" ht="12.75" customHeight="1" x14ac:dyDescent="0.2"/>
    <row r="151746" ht="12.75" customHeight="1" x14ac:dyDescent="0.2"/>
    <row r="151747" ht="12.75" customHeight="1" x14ac:dyDescent="0.2"/>
    <row r="151748" ht="12.75" customHeight="1" x14ac:dyDescent="0.2"/>
    <row r="151749" ht="12.75" customHeight="1" x14ac:dyDescent="0.2"/>
    <row r="151750" ht="12.75" customHeight="1" x14ac:dyDescent="0.2"/>
    <row r="151751" ht="12.75" customHeight="1" x14ac:dyDescent="0.2"/>
    <row r="151752" ht="12.75" customHeight="1" x14ac:dyDescent="0.2"/>
    <row r="151753" ht="12.75" customHeight="1" x14ac:dyDescent="0.2"/>
    <row r="151754" ht="12.75" customHeight="1" x14ac:dyDescent="0.2"/>
    <row r="151755" ht="12.75" customHeight="1" x14ac:dyDescent="0.2"/>
    <row r="151756" ht="12.75" customHeight="1" x14ac:dyDescent="0.2"/>
    <row r="151757" ht="12.75" customHeight="1" x14ac:dyDescent="0.2"/>
    <row r="151758" ht="12.75" customHeight="1" x14ac:dyDescent="0.2"/>
    <row r="151759" ht="12.75" customHeight="1" x14ac:dyDescent="0.2"/>
    <row r="151760" ht="12.75" customHeight="1" x14ac:dyDescent="0.2"/>
    <row r="151761" ht="12.75" customHeight="1" x14ac:dyDescent="0.2"/>
    <row r="151762" ht="12.75" customHeight="1" x14ac:dyDescent="0.2"/>
    <row r="151763" ht="12.75" customHeight="1" x14ac:dyDescent="0.2"/>
    <row r="151764" ht="12.75" customHeight="1" x14ac:dyDescent="0.2"/>
    <row r="151765" ht="12.75" customHeight="1" x14ac:dyDescent="0.2"/>
    <row r="151766" ht="12.75" customHeight="1" x14ac:dyDescent="0.2"/>
    <row r="151767" ht="12.75" customHeight="1" x14ac:dyDescent="0.2"/>
    <row r="151768" ht="12.75" customHeight="1" x14ac:dyDescent="0.2"/>
    <row r="151769" ht="12.75" customHeight="1" x14ac:dyDescent="0.2"/>
    <row r="151770" ht="12.75" customHeight="1" x14ac:dyDescent="0.2"/>
    <row r="151771" ht="12.75" customHeight="1" x14ac:dyDescent="0.2"/>
    <row r="151772" ht="12.75" customHeight="1" x14ac:dyDescent="0.2"/>
    <row r="151773" ht="12.75" customHeight="1" x14ac:dyDescent="0.2"/>
    <row r="151774" ht="12.75" customHeight="1" x14ac:dyDescent="0.2"/>
    <row r="151775" ht="12.75" customHeight="1" x14ac:dyDescent="0.2"/>
    <row r="151776" ht="12.75" customHeight="1" x14ac:dyDescent="0.2"/>
    <row r="151777" ht="12.75" customHeight="1" x14ac:dyDescent="0.2"/>
    <row r="151778" ht="12.75" customHeight="1" x14ac:dyDescent="0.2"/>
    <row r="151779" ht="12.75" customHeight="1" x14ac:dyDescent="0.2"/>
    <row r="151780" ht="12.75" customHeight="1" x14ac:dyDescent="0.2"/>
    <row r="151781" ht="12.75" customHeight="1" x14ac:dyDescent="0.2"/>
    <row r="151782" ht="12.75" customHeight="1" x14ac:dyDescent="0.2"/>
    <row r="151783" ht="12.75" customHeight="1" x14ac:dyDescent="0.2"/>
    <row r="151784" ht="12.75" customHeight="1" x14ac:dyDescent="0.2"/>
    <row r="151785" ht="12.75" customHeight="1" x14ac:dyDescent="0.2"/>
    <row r="151786" ht="12.75" customHeight="1" x14ac:dyDescent="0.2"/>
    <row r="151787" ht="12.75" customHeight="1" x14ac:dyDescent="0.2"/>
    <row r="151788" ht="12.75" customHeight="1" x14ac:dyDescent="0.2"/>
    <row r="151789" ht="12.75" customHeight="1" x14ac:dyDescent="0.2"/>
    <row r="151790" ht="12.75" customHeight="1" x14ac:dyDescent="0.2"/>
    <row r="151791" ht="12.75" customHeight="1" x14ac:dyDescent="0.2"/>
    <row r="151792" ht="12.75" customHeight="1" x14ac:dyDescent="0.2"/>
    <row r="151793" ht="12.75" customHeight="1" x14ac:dyDescent="0.2"/>
    <row r="151794" ht="12.75" customHeight="1" x14ac:dyDescent="0.2"/>
    <row r="151795" ht="12.75" customHeight="1" x14ac:dyDescent="0.2"/>
    <row r="151796" ht="12.75" customHeight="1" x14ac:dyDescent="0.2"/>
    <row r="151797" ht="12.75" customHeight="1" x14ac:dyDescent="0.2"/>
    <row r="151798" ht="12.75" customHeight="1" x14ac:dyDescent="0.2"/>
    <row r="151799" ht="12.75" customHeight="1" x14ac:dyDescent="0.2"/>
    <row r="151800" ht="12.75" customHeight="1" x14ac:dyDescent="0.2"/>
    <row r="151801" ht="12.75" customHeight="1" x14ac:dyDescent="0.2"/>
    <row r="151802" ht="12.75" customHeight="1" x14ac:dyDescent="0.2"/>
    <row r="151803" ht="12.75" customHeight="1" x14ac:dyDescent="0.2"/>
    <row r="151804" ht="12.75" customHeight="1" x14ac:dyDescent="0.2"/>
    <row r="151805" ht="12.75" customHeight="1" x14ac:dyDescent="0.2"/>
    <row r="151806" ht="12.75" customHeight="1" x14ac:dyDescent="0.2"/>
    <row r="151807" ht="12.75" customHeight="1" x14ac:dyDescent="0.2"/>
    <row r="151808" ht="12.75" customHeight="1" x14ac:dyDescent="0.2"/>
    <row r="151809" ht="12.75" customHeight="1" x14ac:dyDescent="0.2"/>
    <row r="151810" ht="12.75" customHeight="1" x14ac:dyDescent="0.2"/>
    <row r="151811" ht="12.75" customHeight="1" x14ac:dyDescent="0.2"/>
    <row r="151812" ht="12.75" customHeight="1" x14ac:dyDescent="0.2"/>
    <row r="151813" ht="12.75" customHeight="1" x14ac:dyDescent="0.2"/>
    <row r="151814" ht="12.75" customHeight="1" x14ac:dyDescent="0.2"/>
    <row r="151815" ht="12.75" customHeight="1" x14ac:dyDescent="0.2"/>
    <row r="151816" ht="12.75" customHeight="1" x14ac:dyDescent="0.2"/>
    <row r="151817" ht="12.75" customHeight="1" x14ac:dyDescent="0.2"/>
    <row r="151818" ht="12.75" customHeight="1" x14ac:dyDescent="0.2"/>
    <row r="151819" ht="12.75" customHeight="1" x14ac:dyDescent="0.2"/>
    <row r="151820" ht="12.75" customHeight="1" x14ac:dyDescent="0.2"/>
    <row r="151821" ht="12.75" customHeight="1" x14ac:dyDescent="0.2"/>
    <row r="151822" ht="12.75" customHeight="1" x14ac:dyDescent="0.2"/>
    <row r="151823" ht="12.75" customHeight="1" x14ac:dyDescent="0.2"/>
    <row r="151824" ht="12.75" customHeight="1" x14ac:dyDescent="0.2"/>
    <row r="151825" ht="12.75" customHeight="1" x14ac:dyDescent="0.2"/>
    <row r="151826" ht="12.75" customHeight="1" x14ac:dyDescent="0.2"/>
    <row r="151827" ht="12.75" customHeight="1" x14ac:dyDescent="0.2"/>
    <row r="151828" ht="12.75" customHeight="1" x14ac:dyDescent="0.2"/>
    <row r="151829" ht="12.75" customHeight="1" x14ac:dyDescent="0.2"/>
    <row r="151830" ht="12.75" customHeight="1" x14ac:dyDescent="0.2"/>
    <row r="151831" ht="12.75" customHeight="1" x14ac:dyDescent="0.2"/>
    <row r="151832" ht="12.75" customHeight="1" x14ac:dyDescent="0.2"/>
    <row r="151833" ht="12.75" customHeight="1" x14ac:dyDescent="0.2"/>
    <row r="151834" ht="12.75" customHeight="1" x14ac:dyDescent="0.2"/>
    <row r="151835" ht="12.75" customHeight="1" x14ac:dyDescent="0.2"/>
    <row r="151836" ht="12.75" customHeight="1" x14ac:dyDescent="0.2"/>
    <row r="151837" ht="12.75" customHeight="1" x14ac:dyDescent="0.2"/>
    <row r="151838" ht="12.75" customHeight="1" x14ac:dyDescent="0.2"/>
    <row r="151839" ht="12.75" customHeight="1" x14ac:dyDescent="0.2"/>
    <row r="151840" ht="12.75" customHeight="1" x14ac:dyDescent="0.2"/>
    <row r="151841" ht="12.75" customHeight="1" x14ac:dyDescent="0.2"/>
    <row r="151842" ht="12.75" customHeight="1" x14ac:dyDescent="0.2"/>
    <row r="151843" ht="12.75" customHeight="1" x14ac:dyDescent="0.2"/>
    <row r="151844" ht="12.75" customHeight="1" x14ac:dyDescent="0.2"/>
    <row r="151845" ht="12.75" customHeight="1" x14ac:dyDescent="0.2"/>
    <row r="151846" ht="12.75" customHeight="1" x14ac:dyDescent="0.2"/>
    <row r="151847" ht="12.75" customHeight="1" x14ac:dyDescent="0.2"/>
    <row r="151848" ht="12.75" customHeight="1" x14ac:dyDescent="0.2"/>
    <row r="151849" ht="12.75" customHeight="1" x14ac:dyDescent="0.2"/>
    <row r="151850" ht="12.75" customHeight="1" x14ac:dyDescent="0.2"/>
    <row r="151851" ht="12.75" customHeight="1" x14ac:dyDescent="0.2"/>
    <row r="151852" ht="12.75" customHeight="1" x14ac:dyDescent="0.2"/>
    <row r="151853" ht="12.75" customHeight="1" x14ac:dyDescent="0.2"/>
    <row r="151854" ht="12.75" customHeight="1" x14ac:dyDescent="0.2"/>
    <row r="151855" ht="12.75" customHeight="1" x14ac:dyDescent="0.2"/>
    <row r="151856" ht="12.75" customHeight="1" x14ac:dyDescent="0.2"/>
    <row r="151857" ht="12.75" customHeight="1" x14ac:dyDescent="0.2"/>
    <row r="151858" ht="12.75" customHeight="1" x14ac:dyDescent="0.2"/>
    <row r="151859" ht="12.75" customHeight="1" x14ac:dyDescent="0.2"/>
    <row r="151860" ht="12.75" customHeight="1" x14ac:dyDescent="0.2"/>
    <row r="151861" ht="12.75" customHeight="1" x14ac:dyDescent="0.2"/>
    <row r="151862" ht="12.75" customHeight="1" x14ac:dyDescent="0.2"/>
    <row r="151863" ht="12.75" customHeight="1" x14ac:dyDescent="0.2"/>
    <row r="151864" ht="12.75" customHeight="1" x14ac:dyDescent="0.2"/>
    <row r="151865" ht="12.75" customHeight="1" x14ac:dyDescent="0.2"/>
    <row r="151866" ht="12.75" customHeight="1" x14ac:dyDescent="0.2"/>
    <row r="151867" ht="12.75" customHeight="1" x14ac:dyDescent="0.2"/>
    <row r="151868" ht="12.75" customHeight="1" x14ac:dyDescent="0.2"/>
    <row r="151869" ht="12.75" customHeight="1" x14ac:dyDescent="0.2"/>
    <row r="151870" ht="12.75" customHeight="1" x14ac:dyDescent="0.2"/>
    <row r="151871" ht="12.75" customHeight="1" x14ac:dyDescent="0.2"/>
    <row r="151872" ht="12.75" customHeight="1" x14ac:dyDescent="0.2"/>
    <row r="151873" ht="12.75" customHeight="1" x14ac:dyDescent="0.2"/>
    <row r="151874" ht="12.75" customHeight="1" x14ac:dyDescent="0.2"/>
    <row r="151875" ht="12.75" customHeight="1" x14ac:dyDescent="0.2"/>
    <row r="151876" ht="12.75" customHeight="1" x14ac:dyDescent="0.2"/>
    <row r="151877" ht="12.75" customHeight="1" x14ac:dyDescent="0.2"/>
    <row r="151878" ht="12.75" customHeight="1" x14ac:dyDescent="0.2"/>
    <row r="151879" ht="12.75" customHeight="1" x14ac:dyDescent="0.2"/>
    <row r="151880" ht="12.75" customHeight="1" x14ac:dyDescent="0.2"/>
    <row r="151881" ht="12.75" customHeight="1" x14ac:dyDescent="0.2"/>
    <row r="151882" ht="12.75" customHeight="1" x14ac:dyDescent="0.2"/>
    <row r="151883" ht="12.75" customHeight="1" x14ac:dyDescent="0.2"/>
    <row r="151884" ht="12.75" customHeight="1" x14ac:dyDescent="0.2"/>
    <row r="151885" ht="12.75" customHeight="1" x14ac:dyDescent="0.2"/>
    <row r="151886" ht="12.75" customHeight="1" x14ac:dyDescent="0.2"/>
    <row r="151887" ht="12.75" customHeight="1" x14ac:dyDescent="0.2"/>
    <row r="151888" ht="12.75" customHeight="1" x14ac:dyDescent="0.2"/>
    <row r="151889" ht="12.75" customHeight="1" x14ac:dyDescent="0.2"/>
    <row r="151890" ht="12.75" customHeight="1" x14ac:dyDescent="0.2"/>
    <row r="151891" ht="12.75" customHeight="1" x14ac:dyDescent="0.2"/>
    <row r="151892" ht="12.75" customHeight="1" x14ac:dyDescent="0.2"/>
    <row r="151893" ht="12.75" customHeight="1" x14ac:dyDescent="0.2"/>
    <row r="151894" ht="12.75" customHeight="1" x14ac:dyDescent="0.2"/>
    <row r="151895" ht="12.75" customHeight="1" x14ac:dyDescent="0.2"/>
    <row r="151896" ht="12.75" customHeight="1" x14ac:dyDescent="0.2"/>
    <row r="151897" ht="12.75" customHeight="1" x14ac:dyDescent="0.2"/>
    <row r="151898" ht="12.75" customHeight="1" x14ac:dyDescent="0.2"/>
    <row r="151899" ht="12.75" customHeight="1" x14ac:dyDescent="0.2"/>
    <row r="151900" ht="12.75" customHeight="1" x14ac:dyDescent="0.2"/>
    <row r="151901" ht="12.75" customHeight="1" x14ac:dyDescent="0.2"/>
    <row r="151902" ht="12.75" customHeight="1" x14ac:dyDescent="0.2"/>
    <row r="151903" ht="12.75" customHeight="1" x14ac:dyDescent="0.2"/>
    <row r="151904" ht="12.75" customHeight="1" x14ac:dyDescent="0.2"/>
    <row r="151905" ht="12.75" customHeight="1" x14ac:dyDescent="0.2"/>
    <row r="151906" ht="12.75" customHeight="1" x14ac:dyDescent="0.2"/>
    <row r="151907" ht="12.75" customHeight="1" x14ac:dyDescent="0.2"/>
    <row r="151908" ht="12.75" customHeight="1" x14ac:dyDescent="0.2"/>
    <row r="151909" ht="12.75" customHeight="1" x14ac:dyDescent="0.2"/>
    <row r="151910" ht="12.75" customHeight="1" x14ac:dyDescent="0.2"/>
    <row r="151911" ht="12.75" customHeight="1" x14ac:dyDescent="0.2"/>
    <row r="151912" ht="12.75" customHeight="1" x14ac:dyDescent="0.2"/>
    <row r="151913" ht="12.75" customHeight="1" x14ac:dyDescent="0.2"/>
    <row r="151914" ht="12.75" customHeight="1" x14ac:dyDescent="0.2"/>
    <row r="151915" ht="12.75" customHeight="1" x14ac:dyDescent="0.2"/>
    <row r="151916" ht="12.75" customHeight="1" x14ac:dyDescent="0.2"/>
    <row r="151917" ht="12.75" customHeight="1" x14ac:dyDescent="0.2"/>
    <row r="151918" ht="12.75" customHeight="1" x14ac:dyDescent="0.2"/>
    <row r="151919" ht="12.75" customHeight="1" x14ac:dyDescent="0.2"/>
    <row r="151920" ht="12.75" customHeight="1" x14ac:dyDescent="0.2"/>
    <row r="151921" ht="12.75" customHeight="1" x14ac:dyDescent="0.2"/>
    <row r="151922" ht="12.75" customHeight="1" x14ac:dyDescent="0.2"/>
    <row r="151923" ht="12.75" customHeight="1" x14ac:dyDescent="0.2"/>
    <row r="151924" ht="12.75" customHeight="1" x14ac:dyDescent="0.2"/>
    <row r="151925" ht="12.75" customHeight="1" x14ac:dyDescent="0.2"/>
    <row r="151926" ht="12.75" customHeight="1" x14ac:dyDescent="0.2"/>
    <row r="151927" ht="12.75" customHeight="1" x14ac:dyDescent="0.2"/>
    <row r="151928" ht="12.75" customHeight="1" x14ac:dyDescent="0.2"/>
    <row r="151929" ht="12.75" customHeight="1" x14ac:dyDescent="0.2"/>
    <row r="151930" ht="12.75" customHeight="1" x14ac:dyDescent="0.2"/>
    <row r="151931" ht="12.75" customHeight="1" x14ac:dyDescent="0.2"/>
    <row r="151932" ht="12.75" customHeight="1" x14ac:dyDescent="0.2"/>
    <row r="151933" ht="12.75" customHeight="1" x14ac:dyDescent="0.2"/>
    <row r="151934" ht="12.75" customHeight="1" x14ac:dyDescent="0.2"/>
    <row r="151935" ht="12.75" customHeight="1" x14ac:dyDescent="0.2"/>
    <row r="151936" ht="12.75" customHeight="1" x14ac:dyDescent="0.2"/>
    <row r="151937" ht="12.75" customHeight="1" x14ac:dyDescent="0.2"/>
    <row r="151938" ht="12.75" customHeight="1" x14ac:dyDescent="0.2"/>
    <row r="151939" ht="12.75" customHeight="1" x14ac:dyDescent="0.2"/>
    <row r="151940" ht="12.75" customHeight="1" x14ac:dyDescent="0.2"/>
    <row r="151941" ht="12.75" customHeight="1" x14ac:dyDescent="0.2"/>
    <row r="151942" ht="12.75" customHeight="1" x14ac:dyDescent="0.2"/>
    <row r="151943" ht="12.75" customHeight="1" x14ac:dyDescent="0.2"/>
    <row r="151944" ht="12.75" customHeight="1" x14ac:dyDescent="0.2"/>
    <row r="151945" ht="12.75" customHeight="1" x14ac:dyDescent="0.2"/>
    <row r="151946" ht="12.75" customHeight="1" x14ac:dyDescent="0.2"/>
    <row r="151947" ht="12.75" customHeight="1" x14ac:dyDescent="0.2"/>
    <row r="151948" ht="12.75" customHeight="1" x14ac:dyDescent="0.2"/>
    <row r="151949" ht="12.75" customHeight="1" x14ac:dyDescent="0.2"/>
    <row r="151950" ht="12.75" customHeight="1" x14ac:dyDescent="0.2"/>
    <row r="151951" ht="12.75" customHeight="1" x14ac:dyDescent="0.2"/>
    <row r="151952" ht="12.75" customHeight="1" x14ac:dyDescent="0.2"/>
    <row r="151953" ht="12.75" customHeight="1" x14ac:dyDescent="0.2"/>
    <row r="151954" ht="12.75" customHeight="1" x14ac:dyDescent="0.2"/>
    <row r="151955" ht="12.75" customHeight="1" x14ac:dyDescent="0.2"/>
    <row r="151956" ht="12.75" customHeight="1" x14ac:dyDescent="0.2"/>
    <row r="151957" ht="12.75" customHeight="1" x14ac:dyDescent="0.2"/>
    <row r="151958" ht="12.75" customHeight="1" x14ac:dyDescent="0.2"/>
    <row r="151959" ht="12.75" customHeight="1" x14ac:dyDescent="0.2"/>
    <row r="151960" ht="12.75" customHeight="1" x14ac:dyDescent="0.2"/>
    <row r="151961" ht="12.75" customHeight="1" x14ac:dyDescent="0.2"/>
    <row r="151962" ht="12.75" customHeight="1" x14ac:dyDescent="0.2"/>
    <row r="151963" ht="12.75" customHeight="1" x14ac:dyDescent="0.2"/>
    <row r="151964" ht="12.75" customHeight="1" x14ac:dyDescent="0.2"/>
    <row r="151965" ht="12.75" customHeight="1" x14ac:dyDescent="0.2"/>
    <row r="151966" ht="12.75" customHeight="1" x14ac:dyDescent="0.2"/>
    <row r="151967" ht="12.75" customHeight="1" x14ac:dyDescent="0.2"/>
    <row r="151968" ht="12.75" customHeight="1" x14ac:dyDescent="0.2"/>
    <row r="151969" ht="12.75" customHeight="1" x14ac:dyDescent="0.2"/>
    <row r="151970" ht="12.75" customHeight="1" x14ac:dyDescent="0.2"/>
    <row r="151971" ht="12.75" customHeight="1" x14ac:dyDescent="0.2"/>
    <row r="151972" ht="12.75" customHeight="1" x14ac:dyDescent="0.2"/>
    <row r="151973" ht="12.75" customHeight="1" x14ac:dyDescent="0.2"/>
    <row r="151974" ht="12.75" customHeight="1" x14ac:dyDescent="0.2"/>
    <row r="151975" ht="12.75" customHeight="1" x14ac:dyDescent="0.2"/>
    <row r="151976" ht="12.75" customHeight="1" x14ac:dyDescent="0.2"/>
    <row r="151977" ht="12.75" customHeight="1" x14ac:dyDescent="0.2"/>
    <row r="151978" ht="12.75" customHeight="1" x14ac:dyDescent="0.2"/>
    <row r="151979" ht="12.75" customHeight="1" x14ac:dyDescent="0.2"/>
    <row r="151980" ht="12.75" customHeight="1" x14ac:dyDescent="0.2"/>
    <row r="151981" ht="12.75" customHeight="1" x14ac:dyDescent="0.2"/>
    <row r="151982" ht="12.75" customHeight="1" x14ac:dyDescent="0.2"/>
    <row r="151983" ht="12.75" customHeight="1" x14ac:dyDescent="0.2"/>
    <row r="151984" ht="12.75" customHeight="1" x14ac:dyDescent="0.2"/>
    <row r="151985" ht="12.75" customHeight="1" x14ac:dyDescent="0.2"/>
    <row r="151986" ht="12.75" customHeight="1" x14ac:dyDescent="0.2"/>
    <row r="151987" ht="12.75" customHeight="1" x14ac:dyDescent="0.2"/>
    <row r="151988" ht="12.75" customHeight="1" x14ac:dyDescent="0.2"/>
    <row r="151989" ht="12.75" customHeight="1" x14ac:dyDescent="0.2"/>
    <row r="151990" ht="12.75" customHeight="1" x14ac:dyDescent="0.2"/>
    <row r="151991" ht="12.75" customHeight="1" x14ac:dyDescent="0.2"/>
    <row r="151992" ht="12.75" customHeight="1" x14ac:dyDescent="0.2"/>
    <row r="151993" ht="12.75" customHeight="1" x14ac:dyDescent="0.2"/>
    <row r="151994" ht="12.75" customHeight="1" x14ac:dyDescent="0.2"/>
    <row r="151995" ht="12.75" customHeight="1" x14ac:dyDescent="0.2"/>
    <row r="151996" ht="12.75" customHeight="1" x14ac:dyDescent="0.2"/>
    <row r="151997" ht="12.75" customHeight="1" x14ac:dyDescent="0.2"/>
    <row r="151998" ht="12.75" customHeight="1" x14ac:dyDescent="0.2"/>
    <row r="151999" ht="12.75" customHeight="1" x14ac:dyDescent="0.2"/>
    <row r="152000" ht="12.75" customHeight="1" x14ac:dyDescent="0.2"/>
    <row r="152001" ht="12.75" customHeight="1" x14ac:dyDescent="0.2"/>
    <row r="152002" ht="12.75" customHeight="1" x14ac:dyDescent="0.2"/>
    <row r="152003" ht="12.75" customHeight="1" x14ac:dyDescent="0.2"/>
    <row r="152004" ht="12.75" customHeight="1" x14ac:dyDescent="0.2"/>
    <row r="152005" ht="12.75" customHeight="1" x14ac:dyDescent="0.2"/>
    <row r="152006" ht="12.75" customHeight="1" x14ac:dyDescent="0.2"/>
    <row r="152007" ht="12.75" customHeight="1" x14ac:dyDescent="0.2"/>
    <row r="152008" ht="12.75" customHeight="1" x14ac:dyDescent="0.2"/>
    <row r="152009" ht="12.75" customHeight="1" x14ac:dyDescent="0.2"/>
    <row r="152010" ht="12.75" customHeight="1" x14ac:dyDescent="0.2"/>
    <row r="152011" ht="12.75" customHeight="1" x14ac:dyDescent="0.2"/>
    <row r="152012" ht="12.75" customHeight="1" x14ac:dyDescent="0.2"/>
    <row r="152013" ht="12.75" customHeight="1" x14ac:dyDescent="0.2"/>
    <row r="152014" ht="12.75" customHeight="1" x14ac:dyDescent="0.2"/>
    <row r="152015" ht="12.75" customHeight="1" x14ac:dyDescent="0.2"/>
    <row r="152016" ht="12.75" customHeight="1" x14ac:dyDescent="0.2"/>
    <row r="152017" ht="12.75" customHeight="1" x14ac:dyDescent="0.2"/>
    <row r="152018" ht="12.75" customHeight="1" x14ac:dyDescent="0.2"/>
    <row r="152019" ht="12.75" customHeight="1" x14ac:dyDescent="0.2"/>
    <row r="152020" ht="12.75" customHeight="1" x14ac:dyDescent="0.2"/>
    <row r="152021" ht="12.75" customHeight="1" x14ac:dyDescent="0.2"/>
    <row r="152022" ht="12.75" customHeight="1" x14ac:dyDescent="0.2"/>
    <row r="152023" ht="12.75" customHeight="1" x14ac:dyDescent="0.2"/>
    <row r="152024" ht="12.75" customHeight="1" x14ac:dyDescent="0.2"/>
    <row r="152025" ht="12.75" customHeight="1" x14ac:dyDescent="0.2"/>
    <row r="152026" ht="12.75" customHeight="1" x14ac:dyDescent="0.2"/>
    <row r="152027" ht="12.75" customHeight="1" x14ac:dyDescent="0.2"/>
    <row r="152028" ht="12.75" customHeight="1" x14ac:dyDescent="0.2"/>
    <row r="152029" ht="12.75" customHeight="1" x14ac:dyDescent="0.2"/>
    <row r="152030" ht="12.75" customHeight="1" x14ac:dyDescent="0.2"/>
    <row r="152031" ht="12.75" customHeight="1" x14ac:dyDescent="0.2"/>
    <row r="152032" ht="12.75" customHeight="1" x14ac:dyDescent="0.2"/>
    <row r="152033" ht="12.75" customHeight="1" x14ac:dyDescent="0.2"/>
    <row r="152034" ht="12.75" customHeight="1" x14ac:dyDescent="0.2"/>
    <row r="152035" ht="12.75" customHeight="1" x14ac:dyDescent="0.2"/>
    <row r="152036" ht="12.75" customHeight="1" x14ac:dyDescent="0.2"/>
    <row r="152037" ht="12.75" customHeight="1" x14ac:dyDescent="0.2"/>
    <row r="152038" ht="12.75" customHeight="1" x14ac:dyDescent="0.2"/>
    <row r="152039" ht="12.75" customHeight="1" x14ac:dyDescent="0.2"/>
    <row r="152040" ht="12.75" customHeight="1" x14ac:dyDescent="0.2"/>
    <row r="152041" ht="12.75" customHeight="1" x14ac:dyDescent="0.2"/>
    <row r="152042" ht="12.75" customHeight="1" x14ac:dyDescent="0.2"/>
    <row r="152043" ht="12.75" customHeight="1" x14ac:dyDescent="0.2"/>
    <row r="152044" ht="12.75" customHeight="1" x14ac:dyDescent="0.2"/>
    <row r="152045" ht="12.75" customHeight="1" x14ac:dyDescent="0.2"/>
    <row r="152046" ht="12.75" customHeight="1" x14ac:dyDescent="0.2"/>
    <row r="152047" ht="12.75" customHeight="1" x14ac:dyDescent="0.2"/>
    <row r="152048" ht="12.75" customHeight="1" x14ac:dyDescent="0.2"/>
    <row r="152049" ht="12.75" customHeight="1" x14ac:dyDescent="0.2"/>
    <row r="152050" ht="12.75" customHeight="1" x14ac:dyDescent="0.2"/>
    <row r="152051" ht="12.75" customHeight="1" x14ac:dyDescent="0.2"/>
    <row r="152052" ht="12.75" customHeight="1" x14ac:dyDescent="0.2"/>
    <row r="152053" ht="12.75" customHeight="1" x14ac:dyDescent="0.2"/>
    <row r="152054" ht="12.75" customHeight="1" x14ac:dyDescent="0.2"/>
    <row r="152055" ht="12.75" customHeight="1" x14ac:dyDescent="0.2"/>
    <row r="152056" ht="12.75" customHeight="1" x14ac:dyDescent="0.2"/>
    <row r="152057" ht="12.75" customHeight="1" x14ac:dyDescent="0.2"/>
    <row r="152058" ht="12.75" customHeight="1" x14ac:dyDescent="0.2"/>
    <row r="152059" ht="12.75" customHeight="1" x14ac:dyDescent="0.2"/>
    <row r="152060" ht="12.75" customHeight="1" x14ac:dyDescent="0.2"/>
    <row r="152061" ht="12.75" customHeight="1" x14ac:dyDescent="0.2"/>
    <row r="152062" ht="12.75" customHeight="1" x14ac:dyDescent="0.2"/>
    <row r="152063" ht="12.75" customHeight="1" x14ac:dyDescent="0.2"/>
    <row r="152064" ht="12.75" customHeight="1" x14ac:dyDescent="0.2"/>
    <row r="152065" ht="12.75" customHeight="1" x14ac:dyDescent="0.2"/>
    <row r="152066" ht="12.75" customHeight="1" x14ac:dyDescent="0.2"/>
    <row r="152067" ht="12.75" customHeight="1" x14ac:dyDescent="0.2"/>
    <row r="152068" ht="12.75" customHeight="1" x14ac:dyDescent="0.2"/>
    <row r="152069" ht="12.75" customHeight="1" x14ac:dyDescent="0.2"/>
    <row r="152070" ht="12.75" customHeight="1" x14ac:dyDescent="0.2"/>
    <row r="152071" ht="12.75" customHeight="1" x14ac:dyDescent="0.2"/>
    <row r="152072" ht="12.75" customHeight="1" x14ac:dyDescent="0.2"/>
    <row r="152073" ht="12.75" customHeight="1" x14ac:dyDescent="0.2"/>
    <row r="152074" ht="12.75" customHeight="1" x14ac:dyDescent="0.2"/>
    <row r="152075" ht="12.75" customHeight="1" x14ac:dyDescent="0.2"/>
    <row r="152076" ht="12.75" customHeight="1" x14ac:dyDescent="0.2"/>
    <row r="152077" ht="12.75" customHeight="1" x14ac:dyDescent="0.2"/>
    <row r="152078" ht="12.75" customHeight="1" x14ac:dyDescent="0.2"/>
    <row r="152079" ht="12.75" customHeight="1" x14ac:dyDescent="0.2"/>
    <row r="152080" ht="12.75" customHeight="1" x14ac:dyDescent="0.2"/>
    <row r="152081" ht="12.75" customHeight="1" x14ac:dyDescent="0.2"/>
    <row r="152082" ht="12.75" customHeight="1" x14ac:dyDescent="0.2"/>
    <row r="152083" ht="12.75" customHeight="1" x14ac:dyDescent="0.2"/>
    <row r="152084" ht="12.75" customHeight="1" x14ac:dyDescent="0.2"/>
    <row r="152085" ht="12.75" customHeight="1" x14ac:dyDescent="0.2"/>
    <row r="152086" ht="12.75" customHeight="1" x14ac:dyDescent="0.2"/>
    <row r="152087" ht="12.75" customHeight="1" x14ac:dyDescent="0.2"/>
    <row r="152088" ht="12.75" customHeight="1" x14ac:dyDescent="0.2"/>
    <row r="152089" ht="12.75" customHeight="1" x14ac:dyDescent="0.2"/>
    <row r="152090" ht="12.75" customHeight="1" x14ac:dyDescent="0.2"/>
    <row r="152091" ht="12.75" customHeight="1" x14ac:dyDescent="0.2"/>
    <row r="152092" ht="12.75" customHeight="1" x14ac:dyDescent="0.2"/>
    <row r="152093" ht="12.75" customHeight="1" x14ac:dyDescent="0.2"/>
    <row r="152094" ht="12.75" customHeight="1" x14ac:dyDescent="0.2"/>
    <row r="152095" ht="12.75" customHeight="1" x14ac:dyDescent="0.2"/>
    <row r="152096" ht="12.75" customHeight="1" x14ac:dyDescent="0.2"/>
    <row r="152097" ht="12.75" customHeight="1" x14ac:dyDescent="0.2"/>
    <row r="152098" ht="12.75" customHeight="1" x14ac:dyDescent="0.2"/>
    <row r="152099" ht="12.75" customHeight="1" x14ac:dyDescent="0.2"/>
    <row r="152100" ht="12.75" customHeight="1" x14ac:dyDescent="0.2"/>
    <row r="152101" ht="12.75" customHeight="1" x14ac:dyDescent="0.2"/>
    <row r="152102" ht="12.75" customHeight="1" x14ac:dyDescent="0.2"/>
    <row r="152103" ht="12.75" customHeight="1" x14ac:dyDescent="0.2"/>
    <row r="152104" ht="12.75" customHeight="1" x14ac:dyDescent="0.2"/>
    <row r="152105" ht="12.75" customHeight="1" x14ac:dyDescent="0.2"/>
    <row r="152106" ht="12.75" customHeight="1" x14ac:dyDescent="0.2"/>
    <row r="152107" ht="12.75" customHeight="1" x14ac:dyDescent="0.2"/>
    <row r="152108" ht="12.75" customHeight="1" x14ac:dyDescent="0.2"/>
    <row r="152109" ht="12.75" customHeight="1" x14ac:dyDescent="0.2"/>
    <row r="152110" ht="12.75" customHeight="1" x14ac:dyDescent="0.2"/>
    <row r="152111" ht="12.75" customHeight="1" x14ac:dyDescent="0.2"/>
    <row r="152112" ht="12.75" customHeight="1" x14ac:dyDescent="0.2"/>
    <row r="152113" ht="12.75" customHeight="1" x14ac:dyDescent="0.2"/>
    <row r="152114" ht="12.75" customHeight="1" x14ac:dyDescent="0.2"/>
    <row r="152115" ht="12.75" customHeight="1" x14ac:dyDescent="0.2"/>
    <row r="152116" ht="12.75" customHeight="1" x14ac:dyDescent="0.2"/>
    <row r="152117" ht="12.75" customHeight="1" x14ac:dyDescent="0.2"/>
    <row r="152118" ht="12.75" customHeight="1" x14ac:dyDescent="0.2"/>
    <row r="152119" ht="12.75" customHeight="1" x14ac:dyDescent="0.2"/>
    <row r="152120" ht="12.75" customHeight="1" x14ac:dyDescent="0.2"/>
    <row r="152121" ht="12.75" customHeight="1" x14ac:dyDescent="0.2"/>
    <row r="152122" ht="12.75" customHeight="1" x14ac:dyDescent="0.2"/>
    <row r="152123" ht="12.75" customHeight="1" x14ac:dyDescent="0.2"/>
    <row r="152124" ht="12.75" customHeight="1" x14ac:dyDescent="0.2"/>
    <row r="152125" ht="12.75" customHeight="1" x14ac:dyDescent="0.2"/>
    <row r="152126" ht="12.75" customHeight="1" x14ac:dyDescent="0.2"/>
    <row r="152127" ht="12.75" customHeight="1" x14ac:dyDescent="0.2"/>
    <row r="152128" ht="12.75" customHeight="1" x14ac:dyDescent="0.2"/>
    <row r="152129" ht="12.75" customHeight="1" x14ac:dyDescent="0.2"/>
    <row r="152130" ht="12.75" customHeight="1" x14ac:dyDescent="0.2"/>
    <row r="152131" ht="12.75" customHeight="1" x14ac:dyDescent="0.2"/>
    <row r="152132" ht="12.75" customHeight="1" x14ac:dyDescent="0.2"/>
    <row r="152133" ht="12.75" customHeight="1" x14ac:dyDescent="0.2"/>
    <row r="152134" ht="12.75" customHeight="1" x14ac:dyDescent="0.2"/>
    <row r="152135" ht="12.75" customHeight="1" x14ac:dyDescent="0.2"/>
    <row r="152136" ht="12.75" customHeight="1" x14ac:dyDescent="0.2"/>
    <row r="152137" ht="12.75" customHeight="1" x14ac:dyDescent="0.2"/>
    <row r="152138" ht="12.75" customHeight="1" x14ac:dyDescent="0.2"/>
    <row r="152139" ht="12.75" customHeight="1" x14ac:dyDescent="0.2"/>
    <row r="152140" ht="12.75" customHeight="1" x14ac:dyDescent="0.2"/>
    <row r="152141" ht="12.75" customHeight="1" x14ac:dyDescent="0.2"/>
    <row r="152142" ht="12.75" customHeight="1" x14ac:dyDescent="0.2"/>
    <row r="152143" ht="12.75" customHeight="1" x14ac:dyDescent="0.2"/>
    <row r="152144" ht="12.75" customHeight="1" x14ac:dyDescent="0.2"/>
    <row r="152145" ht="12.75" customHeight="1" x14ac:dyDescent="0.2"/>
    <row r="152146" ht="12.75" customHeight="1" x14ac:dyDescent="0.2"/>
    <row r="152147" ht="12.75" customHeight="1" x14ac:dyDescent="0.2"/>
    <row r="152148" ht="12.75" customHeight="1" x14ac:dyDescent="0.2"/>
    <row r="152149" ht="12.75" customHeight="1" x14ac:dyDescent="0.2"/>
    <row r="152150" ht="12.75" customHeight="1" x14ac:dyDescent="0.2"/>
    <row r="152151" ht="12.75" customHeight="1" x14ac:dyDescent="0.2"/>
    <row r="152152" ht="12.75" customHeight="1" x14ac:dyDescent="0.2"/>
    <row r="152153" ht="12.75" customHeight="1" x14ac:dyDescent="0.2"/>
    <row r="152154" ht="12.75" customHeight="1" x14ac:dyDescent="0.2"/>
    <row r="152155" ht="12.75" customHeight="1" x14ac:dyDescent="0.2"/>
    <row r="152156" ht="12.75" customHeight="1" x14ac:dyDescent="0.2"/>
    <row r="152157" ht="12.75" customHeight="1" x14ac:dyDescent="0.2"/>
    <row r="152158" ht="12.75" customHeight="1" x14ac:dyDescent="0.2"/>
    <row r="152159" ht="12.75" customHeight="1" x14ac:dyDescent="0.2"/>
    <row r="152160" ht="12.75" customHeight="1" x14ac:dyDescent="0.2"/>
    <row r="152161" ht="12.75" customHeight="1" x14ac:dyDescent="0.2"/>
    <row r="152162" ht="12.75" customHeight="1" x14ac:dyDescent="0.2"/>
    <row r="152163" ht="12.75" customHeight="1" x14ac:dyDescent="0.2"/>
    <row r="152164" ht="12.75" customHeight="1" x14ac:dyDescent="0.2"/>
    <row r="152165" ht="12.75" customHeight="1" x14ac:dyDescent="0.2"/>
    <row r="152166" ht="12.75" customHeight="1" x14ac:dyDescent="0.2"/>
    <row r="152167" ht="12.75" customHeight="1" x14ac:dyDescent="0.2"/>
    <row r="152168" ht="12.75" customHeight="1" x14ac:dyDescent="0.2"/>
    <row r="152169" ht="12.75" customHeight="1" x14ac:dyDescent="0.2"/>
    <row r="152170" ht="12.75" customHeight="1" x14ac:dyDescent="0.2"/>
    <row r="152171" ht="12.75" customHeight="1" x14ac:dyDescent="0.2"/>
    <row r="152172" ht="12.75" customHeight="1" x14ac:dyDescent="0.2"/>
    <row r="152173" ht="12.75" customHeight="1" x14ac:dyDescent="0.2"/>
    <row r="152174" ht="12.75" customHeight="1" x14ac:dyDescent="0.2"/>
    <row r="152175" ht="12.75" customHeight="1" x14ac:dyDescent="0.2"/>
    <row r="152176" ht="12.75" customHeight="1" x14ac:dyDescent="0.2"/>
    <row r="152177" ht="12.75" customHeight="1" x14ac:dyDescent="0.2"/>
    <row r="152178" ht="12.75" customHeight="1" x14ac:dyDescent="0.2"/>
    <row r="152179" ht="12.75" customHeight="1" x14ac:dyDescent="0.2"/>
    <row r="152180" ht="12.75" customHeight="1" x14ac:dyDescent="0.2"/>
    <row r="152181" ht="12.75" customHeight="1" x14ac:dyDescent="0.2"/>
    <row r="152182" ht="12.75" customHeight="1" x14ac:dyDescent="0.2"/>
    <row r="152183" ht="12.75" customHeight="1" x14ac:dyDescent="0.2"/>
    <row r="152184" ht="12.75" customHeight="1" x14ac:dyDescent="0.2"/>
    <row r="152185" ht="12.75" customHeight="1" x14ac:dyDescent="0.2"/>
    <row r="152186" ht="12.75" customHeight="1" x14ac:dyDescent="0.2"/>
    <row r="152187" ht="12.75" customHeight="1" x14ac:dyDescent="0.2"/>
    <row r="152188" ht="12.75" customHeight="1" x14ac:dyDescent="0.2"/>
    <row r="152189" ht="12.75" customHeight="1" x14ac:dyDescent="0.2"/>
    <row r="152190" ht="12.75" customHeight="1" x14ac:dyDescent="0.2"/>
    <row r="152191" ht="12.75" customHeight="1" x14ac:dyDescent="0.2"/>
    <row r="152192" ht="12.75" customHeight="1" x14ac:dyDescent="0.2"/>
    <row r="152193" ht="12.75" customHeight="1" x14ac:dyDescent="0.2"/>
    <row r="152194" ht="12.75" customHeight="1" x14ac:dyDescent="0.2"/>
    <row r="152195" ht="12.75" customHeight="1" x14ac:dyDescent="0.2"/>
    <row r="152196" ht="12.75" customHeight="1" x14ac:dyDescent="0.2"/>
    <row r="152197" ht="12.75" customHeight="1" x14ac:dyDescent="0.2"/>
    <row r="152198" ht="12.75" customHeight="1" x14ac:dyDescent="0.2"/>
    <row r="152199" ht="12.75" customHeight="1" x14ac:dyDescent="0.2"/>
    <row r="152200" ht="12.75" customHeight="1" x14ac:dyDescent="0.2"/>
    <row r="152201" ht="12.75" customHeight="1" x14ac:dyDescent="0.2"/>
    <row r="152202" ht="12.75" customHeight="1" x14ac:dyDescent="0.2"/>
    <row r="152203" ht="12.75" customHeight="1" x14ac:dyDescent="0.2"/>
    <row r="152204" ht="12.75" customHeight="1" x14ac:dyDescent="0.2"/>
    <row r="152205" ht="12.75" customHeight="1" x14ac:dyDescent="0.2"/>
    <row r="152206" ht="12.75" customHeight="1" x14ac:dyDescent="0.2"/>
    <row r="152207" ht="12.75" customHeight="1" x14ac:dyDescent="0.2"/>
    <row r="152208" ht="12.75" customHeight="1" x14ac:dyDescent="0.2"/>
    <row r="152209" ht="12.75" customHeight="1" x14ac:dyDescent="0.2"/>
    <row r="152210" ht="12.75" customHeight="1" x14ac:dyDescent="0.2"/>
    <row r="152211" ht="12.75" customHeight="1" x14ac:dyDescent="0.2"/>
    <row r="152212" ht="12.75" customHeight="1" x14ac:dyDescent="0.2"/>
    <row r="152213" ht="12.75" customHeight="1" x14ac:dyDescent="0.2"/>
    <row r="152214" ht="12.75" customHeight="1" x14ac:dyDescent="0.2"/>
    <row r="152215" ht="12.75" customHeight="1" x14ac:dyDescent="0.2"/>
    <row r="152216" ht="12.75" customHeight="1" x14ac:dyDescent="0.2"/>
    <row r="152217" ht="12.75" customHeight="1" x14ac:dyDescent="0.2"/>
    <row r="152218" ht="12.75" customHeight="1" x14ac:dyDescent="0.2"/>
    <row r="152219" ht="12.75" customHeight="1" x14ac:dyDescent="0.2"/>
    <row r="152220" ht="12.75" customHeight="1" x14ac:dyDescent="0.2"/>
    <row r="152221" ht="12.75" customHeight="1" x14ac:dyDescent="0.2"/>
    <row r="152222" ht="12.75" customHeight="1" x14ac:dyDescent="0.2"/>
    <row r="152223" ht="12.75" customHeight="1" x14ac:dyDescent="0.2"/>
    <row r="152224" ht="12.75" customHeight="1" x14ac:dyDescent="0.2"/>
    <row r="152225" ht="12.75" customHeight="1" x14ac:dyDescent="0.2"/>
    <row r="152226" ht="12.75" customHeight="1" x14ac:dyDescent="0.2"/>
    <row r="152227" ht="12.75" customHeight="1" x14ac:dyDescent="0.2"/>
    <row r="152228" ht="12.75" customHeight="1" x14ac:dyDescent="0.2"/>
    <row r="152229" ht="12.75" customHeight="1" x14ac:dyDescent="0.2"/>
    <row r="152230" ht="12.75" customHeight="1" x14ac:dyDescent="0.2"/>
    <row r="152231" ht="12.75" customHeight="1" x14ac:dyDescent="0.2"/>
    <row r="152232" ht="12.75" customHeight="1" x14ac:dyDescent="0.2"/>
    <row r="152233" ht="12.75" customHeight="1" x14ac:dyDescent="0.2"/>
    <row r="152234" ht="12.75" customHeight="1" x14ac:dyDescent="0.2"/>
    <row r="152235" ht="12.75" customHeight="1" x14ac:dyDescent="0.2"/>
    <row r="152236" ht="12.75" customHeight="1" x14ac:dyDescent="0.2"/>
    <row r="152237" ht="12.75" customHeight="1" x14ac:dyDescent="0.2"/>
    <row r="152238" ht="12.75" customHeight="1" x14ac:dyDescent="0.2"/>
    <row r="152239" ht="12.75" customHeight="1" x14ac:dyDescent="0.2"/>
    <row r="152240" ht="12.75" customHeight="1" x14ac:dyDescent="0.2"/>
    <row r="152241" ht="12.75" customHeight="1" x14ac:dyDescent="0.2"/>
    <row r="152242" ht="12.75" customHeight="1" x14ac:dyDescent="0.2"/>
    <row r="152243" ht="12.75" customHeight="1" x14ac:dyDescent="0.2"/>
    <row r="152244" ht="12.75" customHeight="1" x14ac:dyDescent="0.2"/>
    <row r="152245" ht="12.75" customHeight="1" x14ac:dyDescent="0.2"/>
    <row r="152246" ht="12.75" customHeight="1" x14ac:dyDescent="0.2"/>
    <row r="152247" ht="12.75" customHeight="1" x14ac:dyDescent="0.2"/>
    <row r="152248" ht="12.75" customHeight="1" x14ac:dyDescent="0.2"/>
    <row r="152249" ht="12.75" customHeight="1" x14ac:dyDescent="0.2"/>
    <row r="152250" ht="12.75" customHeight="1" x14ac:dyDescent="0.2"/>
    <row r="152251" ht="12.75" customHeight="1" x14ac:dyDescent="0.2"/>
    <row r="152252" ht="12.75" customHeight="1" x14ac:dyDescent="0.2"/>
    <row r="152253" ht="12.75" customHeight="1" x14ac:dyDescent="0.2"/>
    <row r="152254" ht="12.75" customHeight="1" x14ac:dyDescent="0.2"/>
    <row r="152255" ht="12.75" customHeight="1" x14ac:dyDescent="0.2"/>
    <row r="152256" ht="12.75" customHeight="1" x14ac:dyDescent="0.2"/>
    <row r="152257" ht="12.75" customHeight="1" x14ac:dyDescent="0.2"/>
    <row r="152258" ht="12.75" customHeight="1" x14ac:dyDescent="0.2"/>
    <row r="152259" ht="12.75" customHeight="1" x14ac:dyDescent="0.2"/>
    <row r="152260" ht="12.75" customHeight="1" x14ac:dyDescent="0.2"/>
    <row r="152261" ht="12.75" customHeight="1" x14ac:dyDescent="0.2"/>
    <row r="152262" ht="12.75" customHeight="1" x14ac:dyDescent="0.2"/>
    <row r="152263" ht="12.75" customHeight="1" x14ac:dyDescent="0.2"/>
    <row r="152264" ht="12.75" customHeight="1" x14ac:dyDescent="0.2"/>
    <row r="152265" ht="12.75" customHeight="1" x14ac:dyDescent="0.2"/>
    <row r="152266" ht="12.75" customHeight="1" x14ac:dyDescent="0.2"/>
    <row r="152267" ht="12.75" customHeight="1" x14ac:dyDescent="0.2"/>
    <row r="152268" ht="12.75" customHeight="1" x14ac:dyDescent="0.2"/>
    <row r="152269" ht="12.75" customHeight="1" x14ac:dyDescent="0.2"/>
    <row r="152270" ht="12.75" customHeight="1" x14ac:dyDescent="0.2"/>
    <row r="152271" ht="12.75" customHeight="1" x14ac:dyDescent="0.2"/>
    <row r="152272" ht="12.75" customHeight="1" x14ac:dyDescent="0.2"/>
    <row r="152273" ht="12.75" customHeight="1" x14ac:dyDescent="0.2"/>
    <row r="152274" ht="12.75" customHeight="1" x14ac:dyDescent="0.2"/>
    <row r="152275" ht="12.75" customHeight="1" x14ac:dyDescent="0.2"/>
    <row r="152276" ht="12.75" customHeight="1" x14ac:dyDescent="0.2"/>
    <row r="152277" ht="12.75" customHeight="1" x14ac:dyDescent="0.2"/>
    <row r="152278" ht="12.75" customHeight="1" x14ac:dyDescent="0.2"/>
    <row r="152279" ht="12.75" customHeight="1" x14ac:dyDescent="0.2"/>
    <row r="152280" ht="12.75" customHeight="1" x14ac:dyDescent="0.2"/>
    <row r="152281" ht="12.75" customHeight="1" x14ac:dyDescent="0.2"/>
    <row r="152282" ht="12.75" customHeight="1" x14ac:dyDescent="0.2"/>
    <row r="152283" ht="12.75" customHeight="1" x14ac:dyDescent="0.2"/>
    <row r="152284" ht="12.75" customHeight="1" x14ac:dyDescent="0.2"/>
    <row r="152285" ht="12.75" customHeight="1" x14ac:dyDescent="0.2"/>
    <row r="152286" ht="12.75" customHeight="1" x14ac:dyDescent="0.2"/>
    <row r="152287" ht="12.75" customHeight="1" x14ac:dyDescent="0.2"/>
    <row r="152288" ht="12.75" customHeight="1" x14ac:dyDescent="0.2"/>
    <row r="152289" ht="12.75" customHeight="1" x14ac:dyDescent="0.2"/>
    <row r="152290" ht="12.75" customHeight="1" x14ac:dyDescent="0.2"/>
    <row r="152291" ht="12.75" customHeight="1" x14ac:dyDescent="0.2"/>
    <row r="152292" ht="12.75" customHeight="1" x14ac:dyDescent="0.2"/>
    <row r="152293" ht="12.75" customHeight="1" x14ac:dyDescent="0.2"/>
    <row r="152294" ht="12.75" customHeight="1" x14ac:dyDescent="0.2"/>
    <row r="152295" ht="12.75" customHeight="1" x14ac:dyDescent="0.2"/>
    <row r="152296" ht="12.75" customHeight="1" x14ac:dyDescent="0.2"/>
    <row r="152297" ht="12.75" customHeight="1" x14ac:dyDescent="0.2"/>
    <row r="152298" ht="12.75" customHeight="1" x14ac:dyDescent="0.2"/>
    <row r="152299" ht="12.75" customHeight="1" x14ac:dyDescent="0.2"/>
    <row r="152300" ht="12.75" customHeight="1" x14ac:dyDescent="0.2"/>
    <row r="152301" ht="12.75" customHeight="1" x14ac:dyDescent="0.2"/>
    <row r="152302" ht="12.75" customHeight="1" x14ac:dyDescent="0.2"/>
    <row r="152303" ht="12.75" customHeight="1" x14ac:dyDescent="0.2"/>
    <row r="152304" ht="12.75" customHeight="1" x14ac:dyDescent="0.2"/>
    <row r="152305" ht="12.75" customHeight="1" x14ac:dyDescent="0.2"/>
    <row r="152306" ht="12.75" customHeight="1" x14ac:dyDescent="0.2"/>
    <row r="152307" ht="12.75" customHeight="1" x14ac:dyDescent="0.2"/>
    <row r="152308" ht="12.75" customHeight="1" x14ac:dyDescent="0.2"/>
    <row r="152309" ht="12.75" customHeight="1" x14ac:dyDescent="0.2"/>
    <row r="152310" ht="12.75" customHeight="1" x14ac:dyDescent="0.2"/>
    <row r="152311" ht="12.75" customHeight="1" x14ac:dyDescent="0.2"/>
    <row r="152312" ht="12.75" customHeight="1" x14ac:dyDescent="0.2"/>
    <row r="152313" ht="12.75" customHeight="1" x14ac:dyDescent="0.2"/>
    <row r="152314" ht="12.75" customHeight="1" x14ac:dyDescent="0.2"/>
    <row r="152315" ht="12.75" customHeight="1" x14ac:dyDescent="0.2"/>
    <row r="152316" ht="12.75" customHeight="1" x14ac:dyDescent="0.2"/>
    <row r="152317" ht="12.75" customHeight="1" x14ac:dyDescent="0.2"/>
    <row r="152318" ht="12.75" customHeight="1" x14ac:dyDescent="0.2"/>
    <row r="152319" ht="12.75" customHeight="1" x14ac:dyDescent="0.2"/>
    <row r="152320" ht="12.75" customHeight="1" x14ac:dyDescent="0.2"/>
    <row r="152321" ht="12.75" customHeight="1" x14ac:dyDescent="0.2"/>
    <row r="152322" ht="12.75" customHeight="1" x14ac:dyDescent="0.2"/>
    <row r="152323" ht="12.75" customHeight="1" x14ac:dyDescent="0.2"/>
    <row r="152324" ht="12.75" customHeight="1" x14ac:dyDescent="0.2"/>
    <row r="152325" ht="12.75" customHeight="1" x14ac:dyDescent="0.2"/>
    <row r="152326" ht="12.75" customHeight="1" x14ac:dyDescent="0.2"/>
    <row r="152327" ht="12.75" customHeight="1" x14ac:dyDescent="0.2"/>
    <row r="152328" ht="12.75" customHeight="1" x14ac:dyDescent="0.2"/>
    <row r="152329" ht="12.75" customHeight="1" x14ac:dyDescent="0.2"/>
    <row r="152330" ht="12.75" customHeight="1" x14ac:dyDescent="0.2"/>
    <row r="152331" ht="12.75" customHeight="1" x14ac:dyDescent="0.2"/>
    <row r="152332" ht="12.75" customHeight="1" x14ac:dyDescent="0.2"/>
    <row r="152333" ht="12.75" customHeight="1" x14ac:dyDescent="0.2"/>
    <row r="152334" ht="12.75" customHeight="1" x14ac:dyDescent="0.2"/>
    <row r="152335" ht="12.75" customHeight="1" x14ac:dyDescent="0.2"/>
    <row r="152336" ht="12.75" customHeight="1" x14ac:dyDescent="0.2"/>
    <row r="152337" ht="12.75" customHeight="1" x14ac:dyDescent="0.2"/>
    <row r="152338" ht="12.75" customHeight="1" x14ac:dyDescent="0.2"/>
    <row r="152339" ht="12.75" customHeight="1" x14ac:dyDescent="0.2"/>
    <row r="152340" ht="12.75" customHeight="1" x14ac:dyDescent="0.2"/>
    <row r="152341" ht="12.75" customHeight="1" x14ac:dyDescent="0.2"/>
    <row r="152342" ht="12.75" customHeight="1" x14ac:dyDescent="0.2"/>
    <row r="152343" ht="12.75" customHeight="1" x14ac:dyDescent="0.2"/>
    <row r="152344" ht="12.75" customHeight="1" x14ac:dyDescent="0.2"/>
    <row r="152345" ht="12.75" customHeight="1" x14ac:dyDescent="0.2"/>
    <row r="152346" ht="12.75" customHeight="1" x14ac:dyDescent="0.2"/>
    <row r="152347" ht="12.75" customHeight="1" x14ac:dyDescent="0.2"/>
    <row r="152348" ht="12.75" customHeight="1" x14ac:dyDescent="0.2"/>
    <row r="152349" ht="12.75" customHeight="1" x14ac:dyDescent="0.2"/>
    <row r="152350" ht="12.75" customHeight="1" x14ac:dyDescent="0.2"/>
    <row r="152351" ht="12.75" customHeight="1" x14ac:dyDescent="0.2"/>
    <row r="152352" ht="12.75" customHeight="1" x14ac:dyDescent="0.2"/>
    <row r="152353" ht="12.75" customHeight="1" x14ac:dyDescent="0.2"/>
    <row r="152354" ht="12.75" customHeight="1" x14ac:dyDescent="0.2"/>
    <row r="152355" ht="12.75" customHeight="1" x14ac:dyDescent="0.2"/>
    <row r="152356" ht="12.75" customHeight="1" x14ac:dyDescent="0.2"/>
    <row r="152357" ht="12.75" customHeight="1" x14ac:dyDescent="0.2"/>
    <row r="152358" ht="12.75" customHeight="1" x14ac:dyDescent="0.2"/>
    <row r="152359" ht="12.75" customHeight="1" x14ac:dyDescent="0.2"/>
    <row r="152360" ht="12.75" customHeight="1" x14ac:dyDescent="0.2"/>
    <row r="152361" ht="12.75" customHeight="1" x14ac:dyDescent="0.2"/>
    <row r="152362" ht="12.75" customHeight="1" x14ac:dyDescent="0.2"/>
    <row r="152363" ht="12.75" customHeight="1" x14ac:dyDescent="0.2"/>
    <row r="152364" ht="12.75" customHeight="1" x14ac:dyDescent="0.2"/>
    <row r="152365" ht="12.75" customHeight="1" x14ac:dyDescent="0.2"/>
    <row r="152366" ht="12.75" customHeight="1" x14ac:dyDescent="0.2"/>
    <row r="152367" ht="12.75" customHeight="1" x14ac:dyDescent="0.2"/>
    <row r="152368" ht="12.75" customHeight="1" x14ac:dyDescent="0.2"/>
    <row r="152369" ht="12.75" customHeight="1" x14ac:dyDescent="0.2"/>
    <row r="152370" ht="12.75" customHeight="1" x14ac:dyDescent="0.2"/>
    <row r="152371" ht="12.75" customHeight="1" x14ac:dyDescent="0.2"/>
    <row r="152372" ht="12.75" customHeight="1" x14ac:dyDescent="0.2"/>
    <row r="152373" ht="12.75" customHeight="1" x14ac:dyDescent="0.2"/>
    <row r="152374" ht="12.75" customHeight="1" x14ac:dyDescent="0.2"/>
    <row r="152375" ht="12.75" customHeight="1" x14ac:dyDescent="0.2"/>
    <row r="152376" ht="12.75" customHeight="1" x14ac:dyDescent="0.2"/>
    <row r="152377" ht="12.75" customHeight="1" x14ac:dyDescent="0.2"/>
    <row r="152378" ht="12.75" customHeight="1" x14ac:dyDescent="0.2"/>
    <row r="152379" ht="12.75" customHeight="1" x14ac:dyDescent="0.2"/>
    <row r="152380" ht="12.75" customHeight="1" x14ac:dyDescent="0.2"/>
    <row r="152381" ht="12.75" customHeight="1" x14ac:dyDescent="0.2"/>
    <row r="152382" ht="12.75" customHeight="1" x14ac:dyDescent="0.2"/>
    <row r="152383" ht="12.75" customHeight="1" x14ac:dyDescent="0.2"/>
    <row r="152384" ht="12.75" customHeight="1" x14ac:dyDescent="0.2"/>
    <row r="152385" ht="12.75" customHeight="1" x14ac:dyDescent="0.2"/>
    <row r="152386" ht="12.75" customHeight="1" x14ac:dyDescent="0.2"/>
    <row r="152387" ht="12.75" customHeight="1" x14ac:dyDescent="0.2"/>
    <row r="152388" ht="12.75" customHeight="1" x14ac:dyDescent="0.2"/>
    <row r="152389" ht="12.75" customHeight="1" x14ac:dyDescent="0.2"/>
    <row r="152390" ht="12.75" customHeight="1" x14ac:dyDescent="0.2"/>
    <row r="152391" ht="12.75" customHeight="1" x14ac:dyDescent="0.2"/>
    <row r="152392" ht="12.75" customHeight="1" x14ac:dyDescent="0.2"/>
    <row r="152393" ht="12.75" customHeight="1" x14ac:dyDescent="0.2"/>
    <row r="152394" ht="12.75" customHeight="1" x14ac:dyDescent="0.2"/>
    <row r="152395" ht="12.75" customHeight="1" x14ac:dyDescent="0.2"/>
    <row r="152396" ht="12.75" customHeight="1" x14ac:dyDescent="0.2"/>
    <row r="152397" ht="12.75" customHeight="1" x14ac:dyDescent="0.2"/>
    <row r="152398" ht="12.75" customHeight="1" x14ac:dyDescent="0.2"/>
    <row r="152399" ht="12.75" customHeight="1" x14ac:dyDescent="0.2"/>
    <row r="152400" ht="12.75" customHeight="1" x14ac:dyDescent="0.2"/>
    <row r="152401" ht="12.75" customHeight="1" x14ac:dyDescent="0.2"/>
    <row r="152402" ht="12.75" customHeight="1" x14ac:dyDescent="0.2"/>
    <row r="152403" ht="12.75" customHeight="1" x14ac:dyDescent="0.2"/>
    <row r="152404" ht="12.75" customHeight="1" x14ac:dyDescent="0.2"/>
    <row r="152405" ht="12.75" customHeight="1" x14ac:dyDescent="0.2"/>
    <row r="152406" ht="12.75" customHeight="1" x14ac:dyDescent="0.2"/>
    <row r="152407" ht="12.75" customHeight="1" x14ac:dyDescent="0.2"/>
    <row r="152408" ht="12.75" customHeight="1" x14ac:dyDescent="0.2"/>
    <row r="152409" ht="12.75" customHeight="1" x14ac:dyDescent="0.2"/>
    <row r="152410" ht="12.75" customHeight="1" x14ac:dyDescent="0.2"/>
    <row r="152411" ht="12.75" customHeight="1" x14ac:dyDescent="0.2"/>
    <row r="152412" ht="12.75" customHeight="1" x14ac:dyDescent="0.2"/>
    <row r="152413" ht="12.75" customHeight="1" x14ac:dyDescent="0.2"/>
    <row r="152414" ht="12.75" customHeight="1" x14ac:dyDescent="0.2"/>
    <row r="152415" ht="12.75" customHeight="1" x14ac:dyDescent="0.2"/>
    <row r="152416" ht="12.75" customHeight="1" x14ac:dyDescent="0.2"/>
    <row r="152417" ht="12.75" customHeight="1" x14ac:dyDescent="0.2"/>
    <row r="152418" ht="12.75" customHeight="1" x14ac:dyDescent="0.2"/>
    <row r="152419" ht="12.75" customHeight="1" x14ac:dyDescent="0.2"/>
    <row r="152420" ht="12.75" customHeight="1" x14ac:dyDescent="0.2"/>
    <row r="152421" ht="12.75" customHeight="1" x14ac:dyDescent="0.2"/>
    <row r="152422" ht="12.75" customHeight="1" x14ac:dyDescent="0.2"/>
    <row r="152423" ht="12.75" customHeight="1" x14ac:dyDescent="0.2"/>
    <row r="152424" ht="12.75" customHeight="1" x14ac:dyDescent="0.2"/>
    <row r="152425" ht="12.75" customHeight="1" x14ac:dyDescent="0.2"/>
    <row r="152426" ht="12.75" customHeight="1" x14ac:dyDescent="0.2"/>
    <row r="152427" ht="12.75" customHeight="1" x14ac:dyDescent="0.2"/>
    <row r="152428" ht="12.75" customHeight="1" x14ac:dyDescent="0.2"/>
    <row r="152429" ht="12.75" customHeight="1" x14ac:dyDescent="0.2"/>
    <row r="152430" ht="12.75" customHeight="1" x14ac:dyDescent="0.2"/>
    <row r="152431" ht="12.75" customHeight="1" x14ac:dyDescent="0.2"/>
    <row r="152432" ht="12.75" customHeight="1" x14ac:dyDescent="0.2"/>
    <row r="152433" ht="12.75" customHeight="1" x14ac:dyDescent="0.2"/>
    <row r="152434" ht="12.75" customHeight="1" x14ac:dyDescent="0.2"/>
    <row r="152435" ht="12.75" customHeight="1" x14ac:dyDescent="0.2"/>
    <row r="152436" ht="12.75" customHeight="1" x14ac:dyDescent="0.2"/>
    <row r="152437" ht="12.75" customHeight="1" x14ac:dyDescent="0.2"/>
    <row r="152438" ht="12.75" customHeight="1" x14ac:dyDescent="0.2"/>
    <row r="152439" ht="12.75" customHeight="1" x14ac:dyDescent="0.2"/>
    <row r="152440" ht="12.75" customHeight="1" x14ac:dyDescent="0.2"/>
    <row r="152441" ht="12.75" customHeight="1" x14ac:dyDescent="0.2"/>
    <row r="152442" ht="12.75" customHeight="1" x14ac:dyDescent="0.2"/>
    <row r="152443" ht="12.75" customHeight="1" x14ac:dyDescent="0.2"/>
    <row r="152444" ht="12.75" customHeight="1" x14ac:dyDescent="0.2"/>
    <row r="152445" ht="12.75" customHeight="1" x14ac:dyDescent="0.2"/>
    <row r="152446" ht="12.75" customHeight="1" x14ac:dyDescent="0.2"/>
    <row r="152447" ht="12.75" customHeight="1" x14ac:dyDescent="0.2"/>
    <row r="152448" ht="12.75" customHeight="1" x14ac:dyDescent="0.2"/>
    <row r="152449" ht="12.75" customHeight="1" x14ac:dyDescent="0.2"/>
    <row r="152450" ht="12.75" customHeight="1" x14ac:dyDescent="0.2"/>
    <row r="152451" ht="12.75" customHeight="1" x14ac:dyDescent="0.2"/>
    <row r="152452" ht="12.75" customHeight="1" x14ac:dyDescent="0.2"/>
    <row r="152453" ht="12.75" customHeight="1" x14ac:dyDescent="0.2"/>
    <row r="152454" ht="12.75" customHeight="1" x14ac:dyDescent="0.2"/>
    <row r="152455" ht="12.75" customHeight="1" x14ac:dyDescent="0.2"/>
    <row r="152456" ht="12.75" customHeight="1" x14ac:dyDescent="0.2"/>
    <row r="152457" ht="12.75" customHeight="1" x14ac:dyDescent="0.2"/>
    <row r="152458" ht="12.75" customHeight="1" x14ac:dyDescent="0.2"/>
    <row r="152459" ht="12.75" customHeight="1" x14ac:dyDescent="0.2"/>
    <row r="152460" ht="12.75" customHeight="1" x14ac:dyDescent="0.2"/>
    <row r="152461" ht="12.75" customHeight="1" x14ac:dyDescent="0.2"/>
    <row r="152462" ht="12.75" customHeight="1" x14ac:dyDescent="0.2"/>
    <row r="152463" ht="12.75" customHeight="1" x14ac:dyDescent="0.2"/>
    <row r="152464" ht="12.75" customHeight="1" x14ac:dyDescent="0.2"/>
    <row r="152465" ht="12.75" customHeight="1" x14ac:dyDescent="0.2"/>
    <row r="152466" ht="12.75" customHeight="1" x14ac:dyDescent="0.2"/>
    <row r="152467" ht="12.75" customHeight="1" x14ac:dyDescent="0.2"/>
    <row r="152468" ht="12.75" customHeight="1" x14ac:dyDescent="0.2"/>
    <row r="152469" ht="12.75" customHeight="1" x14ac:dyDescent="0.2"/>
    <row r="152470" ht="12.75" customHeight="1" x14ac:dyDescent="0.2"/>
    <row r="152471" ht="12.75" customHeight="1" x14ac:dyDescent="0.2"/>
    <row r="152472" ht="12.75" customHeight="1" x14ac:dyDescent="0.2"/>
    <row r="152473" ht="12.75" customHeight="1" x14ac:dyDescent="0.2"/>
    <row r="152474" ht="12.75" customHeight="1" x14ac:dyDescent="0.2"/>
    <row r="152475" ht="12.75" customHeight="1" x14ac:dyDescent="0.2"/>
    <row r="152476" ht="12.75" customHeight="1" x14ac:dyDescent="0.2"/>
    <row r="152477" ht="12.75" customHeight="1" x14ac:dyDescent="0.2"/>
    <row r="152478" ht="12.75" customHeight="1" x14ac:dyDescent="0.2"/>
    <row r="152479" ht="12.75" customHeight="1" x14ac:dyDescent="0.2"/>
    <row r="152480" ht="12.75" customHeight="1" x14ac:dyDescent="0.2"/>
    <row r="152481" ht="12.75" customHeight="1" x14ac:dyDescent="0.2"/>
    <row r="152482" ht="12.75" customHeight="1" x14ac:dyDescent="0.2"/>
    <row r="152483" ht="12.75" customHeight="1" x14ac:dyDescent="0.2"/>
    <row r="152484" ht="12.75" customHeight="1" x14ac:dyDescent="0.2"/>
    <row r="152485" ht="12.75" customHeight="1" x14ac:dyDescent="0.2"/>
    <row r="152486" ht="12.75" customHeight="1" x14ac:dyDescent="0.2"/>
    <row r="152487" ht="12.75" customHeight="1" x14ac:dyDescent="0.2"/>
    <row r="152488" ht="12.75" customHeight="1" x14ac:dyDescent="0.2"/>
    <row r="152489" ht="12.75" customHeight="1" x14ac:dyDescent="0.2"/>
    <row r="152490" ht="12.75" customHeight="1" x14ac:dyDescent="0.2"/>
    <row r="152491" ht="12.75" customHeight="1" x14ac:dyDescent="0.2"/>
    <row r="152492" ht="12.75" customHeight="1" x14ac:dyDescent="0.2"/>
    <row r="152493" ht="12.75" customHeight="1" x14ac:dyDescent="0.2"/>
    <row r="152494" ht="12.75" customHeight="1" x14ac:dyDescent="0.2"/>
    <row r="152495" ht="12.75" customHeight="1" x14ac:dyDescent="0.2"/>
    <row r="152496" ht="12.75" customHeight="1" x14ac:dyDescent="0.2"/>
    <row r="152497" ht="12.75" customHeight="1" x14ac:dyDescent="0.2"/>
    <row r="152498" ht="12.75" customHeight="1" x14ac:dyDescent="0.2"/>
    <row r="152499" ht="12.75" customHeight="1" x14ac:dyDescent="0.2"/>
    <row r="152500" ht="12.75" customHeight="1" x14ac:dyDescent="0.2"/>
    <row r="152501" ht="12.75" customHeight="1" x14ac:dyDescent="0.2"/>
    <row r="152502" ht="12.75" customHeight="1" x14ac:dyDescent="0.2"/>
    <row r="152503" ht="12.75" customHeight="1" x14ac:dyDescent="0.2"/>
    <row r="152504" ht="12.75" customHeight="1" x14ac:dyDescent="0.2"/>
    <row r="152505" ht="12.75" customHeight="1" x14ac:dyDescent="0.2"/>
    <row r="152506" ht="12.75" customHeight="1" x14ac:dyDescent="0.2"/>
    <row r="152507" ht="12.75" customHeight="1" x14ac:dyDescent="0.2"/>
    <row r="152508" ht="12.75" customHeight="1" x14ac:dyDescent="0.2"/>
    <row r="152509" ht="12.75" customHeight="1" x14ac:dyDescent="0.2"/>
    <row r="152510" ht="12.75" customHeight="1" x14ac:dyDescent="0.2"/>
    <row r="152511" ht="12.75" customHeight="1" x14ac:dyDescent="0.2"/>
    <row r="152512" ht="12.75" customHeight="1" x14ac:dyDescent="0.2"/>
    <row r="152513" ht="12.75" customHeight="1" x14ac:dyDescent="0.2"/>
    <row r="152514" ht="12.75" customHeight="1" x14ac:dyDescent="0.2"/>
    <row r="152515" ht="12.75" customHeight="1" x14ac:dyDescent="0.2"/>
    <row r="152516" ht="12.75" customHeight="1" x14ac:dyDescent="0.2"/>
    <row r="152517" ht="12.75" customHeight="1" x14ac:dyDescent="0.2"/>
    <row r="152518" ht="12.75" customHeight="1" x14ac:dyDescent="0.2"/>
    <row r="152519" ht="12.75" customHeight="1" x14ac:dyDescent="0.2"/>
    <row r="152520" ht="12.75" customHeight="1" x14ac:dyDescent="0.2"/>
    <row r="152521" ht="12.75" customHeight="1" x14ac:dyDescent="0.2"/>
    <row r="152522" ht="12.75" customHeight="1" x14ac:dyDescent="0.2"/>
    <row r="152523" ht="12.75" customHeight="1" x14ac:dyDescent="0.2"/>
    <row r="152524" ht="12.75" customHeight="1" x14ac:dyDescent="0.2"/>
    <row r="152525" ht="12.75" customHeight="1" x14ac:dyDescent="0.2"/>
    <row r="152526" ht="12.75" customHeight="1" x14ac:dyDescent="0.2"/>
    <row r="152527" ht="12.75" customHeight="1" x14ac:dyDescent="0.2"/>
    <row r="152528" ht="12.75" customHeight="1" x14ac:dyDescent="0.2"/>
    <row r="152529" ht="12.75" customHeight="1" x14ac:dyDescent="0.2"/>
    <row r="152530" ht="12.75" customHeight="1" x14ac:dyDescent="0.2"/>
    <row r="152531" ht="12.75" customHeight="1" x14ac:dyDescent="0.2"/>
    <row r="152532" ht="12.75" customHeight="1" x14ac:dyDescent="0.2"/>
    <row r="152533" ht="12.75" customHeight="1" x14ac:dyDescent="0.2"/>
    <row r="152534" ht="12.75" customHeight="1" x14ac:dyDescent="0.2"/>
    <row r="152535" ht="12.75" customHeight="1" x14ac:dyDescent="0.2"/>
    <row r="152536" ht="12.75" customHeight="1" x14ac:dyDescent="0.2"/>
    <row r="152537" ht="12.75" customHeight="1" x14ac:dyDescent="0.2"/>
    <row r="152538" ht="12.75" customHeight="1" x14ac:dyDescent="0.2"/>
    <row r="152539" ht="12.75" customHeight="1" x14ac:dyDescent="0.2"/>
    <row r="152540" ht="12.75" customHeight="1" x14ac:dyDescent="0.2"/>
    <row r="152541" ht="12.75" customHeight="1" x14ac:dyDescent="0.2"/>
    <row r="152542" ht="12.75" customHeight="1" x14ac:dyDescent="0.2"/>
    <row r="152543" ht="12.75" customHeight="1" x14ac:dyDescent="0.2"/>
    <row r="152544" ht="12.75" customHeight="1" x14ac:dyDescent="0.2"/>
    <row r="152545" ht="12.75" customHeight="1" x14ac:dyDescent="0.2"/>
    <row r="152546" ht="12.75" customHeight="1" x14ac:dyDescent="0.2"/>
    <row r="152547" ht="12.75" customHeight="1" x14ac:dyDescent="0.2"/>
    <row r="152548" ht="12.75" customHeight="1" x14ac:dyDescent="0.2"/>
    <row r="152549" ht="12.75" customHeight="1" x14ac:dyDescent="0.2"/>
    <row r="152550" ht="12.75" customHeight="1" x14ac:dyDescent="0.2"/>
    <row r="152551" ht="12.75" customHeight="1" x14ac:dyDescent="0.2"/>
    <row r="152552" ht="12.75" customHeight="1" x14ac:dyDescent="0.2"/>
    <row r="152553" ht="12.75" customHeight="1" x14ac:dyDescent="0.2"/>
    <row r="152554" ht="12.75" customHeight="1" x14ac:dyDescent="0.2"/>
    <row r="152555" ht="12.75" customHeight="1" x14ac:dyDescent="0.2"/>
    <row r="152556" ht="12.75" customHeight="1" x14ac:dyDescent="0.2"/>
    <row r="152557" ht="12.75" customHeight="1" x14ac:dyDescent="0.2"/>
    <row r="152558" ht="12.75" customHeight="1" x14ac:dyDescent="0.2"/>
    <row r="152559" ht="12.75" customHeight="1" x14ac:dyDescent="0.2"/>
    <row r="152560" ht="12.75" customHeight="1" x14ac:dyDescent="0.2"/>
    <row r="152561" ht="12.75" customHeight="1" x14ac:dyDescent="0.2"/>
    <row r="152562" ht="12.75" customHeight="1" x14ac:dyDescent="0.2"/>
    <row r="152563" ht="12.75" customHeight="1" x14ac:dyDescent="0.2"/>
    <row r="152564" ht="12.75" customHeight="1" x14ac:dyDescent="0.2"/>
    <row r="152565" ht="12.75" customHeight="1" x14ac:dyDescent="0.2"/>
    <row r="152566" ht="12.75" customHeight="1" x14ac:dyDescent="0.2"/>
    <row r="152567" ht="12.75" customHeight="1" x14ac:dyDescent="0.2"/>
    <row r="152568" ht="12.75" customHeight="1" x14ac:dyDescent="0.2"/>
    <row r="152569" ht="12.75" customHeight="1" x14ac:dyDescent="0.2"/>
    <row r="152570" ht="12.75" customHeight="1" x14ac:dyDescent="0.2"/>
    <row r="152571" ht="12.75" customHeight="1" x14ac:dyDescent="0.2"/>
    <row r="152572" ht="12.75" customHeight="1" x14ac:dyDescent="0.2"/>
    <row r="152573" ht="12.75" customHeight="1" x14ac:dyDescent="0.2"/>
    <row r="152574" ht="12.75" customHeight="1" x14ac:dyDescent="0.2"/>
    <row r="152575" ht="12.75" customHeight="1" x14ac:dyDescent="0.2"/>
    <row r="152576" ht="12.75" customHeight="1" x14ac:dyDescent="0.2"/>
    <row r="152577" ht="12.75" customHeight="1" x14ac:dyDescent="0.2"/>
    <row r="152578" ht="12.75" customHeight="1" x14ac:dyDescent="0.2"/>
    <row r="152579" ht="12.75" customHeight="1" x14ac:dyDescent="0.2"/>
    <row r="152580" ht="12.75" customHeight="1" x14ac:dyDescent="0.2"/>
    <row r="152581" ht="12.75" customHeight="1" x14ac:dyDescent="0.2"/>
    <row r="152582" ht="12.75" customHeight="1" x14ac:dyDescent="0.2"/>
    <row r="152583" ht="12.75" customHeight="1" x14ac:dyDescent="0.2"/>
    <row r="152584" ht="12.75" customHeight="1" x14ac:dyDescent="0.2"/>
    <row r="152585" ht="12.75" customHeight="1" x14ac:dyDescent="0.2"/>
    <row r="152586" ht="12.75" customHeight="1" x14ac:dyDescent="0.2"/>
    <row r="152587" ht="12.75" customHeight="1" x14ac:dyDescent="0.2"/>
    <row r="152588" ht="12.75" customHeight="1" x14ac:dyDescent="0.2"/>
    <row r="152589" ht="12.75" customHeight="1" x14ac:dyDescent="0.2"/>
    <row r="152590" ht="12.75" customHeight="1" x14ac:dyDescent="0.2"/>
    <row r="152591" ht="12.75" customHeight="1" x14ac:dyDescent="0.2"/>
    <row r="152592" ht="12.75" customHeight="1" x14ac:dyDescent="0.2"/>
    <row r="152593" ht="12.75" customHeight="1" x14ac:dyDescent="0.2"/>
    <row r="152594" ht="12.75" customHeight="1" x14ac:dyDescent="0.2"/>
    <row r="152595" ht="12.75" customHeight="1" x14ac:dyDescent="0.2"/>
    <row r="152596" ht="12.75" customHeight="1" x14ac:dyDescent="0.2"/>
    <row r="152597" ht="12.75" customHeight="1" x14ac:dyDescent="0.2"/>
    <row r="152598" ht="12.75" customHeight="1" x14ac:dyDescent="0.2"/>
    <row r="152599" ht="12.75" customHeight="1" x14ac:dyDescent="0.2"/>
    <row r="152600" ht="12.75" customHeight="1" x14ac:dyDescent="0.2"/>
    <row r="152601" ht="12.75" customHeight="1" x14ac:dyDescent="0.2"/>
    <row r="152602" ht="12.75" customHeight="1" x14ac:dyDescent="0.2"/>
    <row r="152603" ht="12.75" customHeight="1" x14ac:dyDescent="0.2"/>
    <row r="152604" ht="12.75" customHeight="1" x14ac:dyDescent="0.2"/>
    <row r="152605" ht="12.75" customHeight="1" x14ac:dyDescent="0.2"/>
    <row r="152606" ht="12.75" customHeight="1" x14ac:dyDescent="0.2"/>
    <row r="152607" ht="12.75" customHeight="1" x14ac:dyDescent="0.2"/>
    <row r="152608" ht="12.75" customHeight="1" x14ac:dyDescent="0.2"/>
    <row r="152609" ht="12.75" customHeight="1" x14ac:dyDescent="0.2"/>
    <row r="152610" ht="12.75" customHeight="1" x14ac:dyDescent="0.2"/>
    <row r="152611" ht="12.75" customHeight="1" x14ac:dyDescent="0.2"/>
    <row r="152612" ht="12.75" customHeight="1" x14ac:dyDescent="0.2"/>
    <row r="152613" ht="12.75" customHeight="1" x14ac:dyDescent="0.2"/>
    <row r="152614" ht="12.75" customHeight="1" x14ac:dyDescent="0.2"/>
    <row r="152615" ht="12.75" customHeight="1" x14ac:dyDescent="0.2"/>
    <row r="152616" ht="12.75" customHeight="1" x14ac:dyDescent="0.2"/>
    <row r="152617" ht="12.75" customHeight="1" x14ac:dyDescent="0.2"/>
    <row r="152618" ht="12.75" customHeight="1" x14ac:dyDescent="0.2"/>
    <row r="152619" ht="12.75" customHeight="1" x14ac:dyDescent="0.2"/>
    <row r="152620" ht="12.75" customHeight="1" x14ac:dyDescent="0.2"/>
    <row r="152621" ht="12.75" customHeight="1" x14ac:dyDescent="0.2"/>
    <row r="152622" ht="12.75" customHeight="1" x14ac:dyDescent="0.2"/>
    <row r="152623" ht="12.75" customHeight="1" x14ac:dyDescent="0.2"/>
    <row r="152624" ht="12.75" customHeight="1" x14ac:dyDescent="0.2"/>
    <row r="152625" ht="12.75" customHeight="1" x14ac:dyDescent="0.2"/>
    <row r="152626" ht="12.75" customHeight="1" x14ac:dyDescent="0.2"/>
    <row r="152627" ht="12.75" customHeight="1" x14ac:dyDescent="0.2"/>
    <row r="152628" ht="12.75" customHeight="1" x14ac:dyDescent="0.2"/>
    <row r="152629" ht="12.75" customHeight="1" x14ac:dyDescent="0.2"/>
    <row r="152630" ht="12.75" customHeight="1" x14ac:dyDescent="0.2"/>
    <row r="152631" ht="12.75" customHeight="1" x14ac:dyDescent="0.2"/>
    <row r="152632" ht="12.75" customHeight="1" x14ac:dyDescent="0.2"/>
    <row r="152633" ht="12.75" customHeight="1" x14ac:dyDescent="0.2"/>
    <row r="152634" ht="12.75" customHeight="1" x14ac:dyDescent="0.2"/>
    <row r="152635" ht="12.75" customHeight="1" x14ac:dyDescent="0.2"/>
    <row r="152636" ht="12.75" customHeight="1" x14ac:dyDescent="0.2"/>
    <row r="152637" ht="12.75" customHeight="1" x14ac:dyDescent="0.2"/>
    <row r="152638" ht="12.75" customHeight="1" x14ac:dyDescent="0.2"/>
    <row r="152639" ht="12.75" customHeight="1" x14ac:dyDescent="0.2"/>
    <row r="152640" ht="12.75" customHeight="1" x14ac:dyDescent="0.2"/>
    <row r="152641" ht="12.75" customHeight="1" x14ac:dyDescent="0.2"/>
    <row r="152642" ht="12.75" customHeight="1" x14ac:dyDescent="0.2"/>
    <row r="152643" ht="12.75" customHeight="1" x14ac:dyDescent="0.2"/>
    <row r="152644" ht="12.75" customHeight="1" x14ac:dyDescent="0.2"/>
    <row r="152645" ht="12.75" customHeight="1" x14ac:dyDescent="0.2"/>
    <row r="152646" ht="12.75" customHeight="1" x14ac:dyDescent="0.2"/>
    <row r="152647" ht="12.75" customHeight="1" x14ac:dyDescent="0.2"/>
    <row r="152648" ht="12.75" customHeight="1" x14ac:dyDescent="0.2"/>
    <row r="152649" ht="12.75" customHeight="1" x14ac:dyDescent="0.2"/>
    <row r="152650" ht="12.75" customHeight="1" x14ac:dyDescent="0.2"/>
    <row r="152651" ht="12.75" customHeight="1" x14ac:dyDescent="0.2"/>
    <row r="152652" ht="12.75" customHeight="1" x14ac:dyDescent="0.2"/>
    <row r="152653" ht="12.75" customHeight="1" x14ac:dyDescent="0.2"/>
    <row r="152654" ht="12.75" customHeight="1" x14ac:dyDescent="0.2"/>
    <row r="152655" ht="12.75" customHeight="1" x14ac:dyDescent="0.2"/>
    <row r="152656" ht="12.75" customHeight="1" x14ac:dyDescent="0.2"/>
    <row r="152657" ht="12.75" customHeight="1" x14ac:dyDescent="0.2"/>
    <row r="152658" ht="12.75" customHeight="1" x14ac:dyDescent="0.2"/>
    <row r="152659" ht="12.75" customHeight="1" x14ac:dyDescent="0.2"/>
    <row r="152660" ht="12.75" customHeight="1" x14ac:dyDescent="0.2"/>
    <row r="152661" ht="12.75" customHeight="1" x14ac:dyDescent="0.2"/>
    <row r="152662" ht="12.75" customHeight="1" x14ac:dyDescent="0.2"/>
    <row r="152663" ht="12.75" customHeight="1" x14ac:dyDescent="0.2"/>
    <row r="152664" ht="12.75" customHeight="1" x14ac:dyDescent="0.2"/>
    <row r="152665" ht="12.75" customHeight="1" x14ac:dyDescent="0.2"/>
    <row r="152666" ht="12.75" customHeight="1" x14ac:dyDescent="0.2"/>
    <row r="152667" ht="12.75" customHeight="1" x14ac:dyDescent="0.2"/>
    <row r="152668" ht="12.75" customHeight="1" x14ac:dyDescent="0.2"/>
    <row r="152669" ht="12.75" customHeight="1" x14ac:dyDescent="0.2"/>
    <row r="152670" ht="12.75" customHeight="1" x14ac:dyDescent="0.2"/>
    <row r="152671" ht="12.75" customHeight="1" x14ac:dyDescent="0.2"/>
    <row r="152672" ht="12.75" customHeight="1" x14ac:dyDescent="0.2"/>
    <row r="152673" ht="12.75" customHeight="1" x14ac:dyDescent="0.2"/>
    <row r="152674" ht="12.75" customHeight="1" x14ac:dyDescent="0.2"/>
    <row r="152675" ht="12.75" customHeight="1" x14ac:dyDescent="0.2"/>
    <row r="152676" ht="12.75" customHeight="1" x14ac:dyDescent="0.2"/>
    <row r="152677" ht="12.75" customHeight="1" x14ac:dyDescent="0.2"/>
    <row r="152678" ht="12.75" customHeight="1" x14ac:dyDescent="0.2"/>
    <row r="152679" ht="12.75" customHeight="1" x14ac:dyDescent="0.2"/>
    <row r="152680" ht="12.75" customHeight="1" x14ac:dyDescent="0.2"/>
    <row r="152681" ht="12.75" customHeight="1" x14ac:dyDescent="0.2"/>
    <row r="152682" ht="12.75" customHeight="1" x14ac:dyDescent="0.2"/>
    <row r="152683" ht="12.75" customHeight="1" x14ac:dyDescent="0.2"/>
    <row r="152684" ht="12.75" customHeight="1" x14ac:dyDescent="0.2"/>
    <row r="152685" ht="12.75" customHeight="1" x14ac:dyDescent="0.2"/>
    <row r="152686" ht="12.75" customHeight="1" x14ac:dyDescent="0.2"/>
    <row r="152687" ht="12.75" customHeight="1" x14ac:dyDescent="0.2"/>
    <row r="152688" ht="12.75" customHeight="1" x14ac:dyDescent="0.2"/>
    <row r="152689" ht="12.75" customHeight="1" x14ac:dyDescent="0.2"/>
    <row r="152690" ht="12.75" customHeight="1" x14ac:dyDescent="0.2"/>
    <row r="152691" ht="12.75" customHeight="1" x14ac:dyDescent="0.2"/>
    <row r="152692" ht="12.75" customHeight="1" x14ac:dyDescent="0.2"/>
    <row r="152693" ht="12.75" customHeight="1" x14ac:dyDescent="0.2"/>
    <row r="152694" ht="12.75" customHeight="1" x14ac:dyDescent="0.2"/>
    <row r="152695" ht="12.75" customHeight="1" x14ac:dyDescent="0.2"/>
    <row r="152696" ht="12.75" customHeight="1" x14ac:dyDescent="0.2"/>
    <row r="152697" ht="12.75" customHeight="1" x14ac:dyDescent="0.2"/>
    <row r="152698" ht="12.75" customHeight="1" x14ac:dyDescent="0.2"/>
    <row r="152699" ht="12.75" customHeight="1" x14ac:dyDescent="0.2"/>
    <row r="152700" ht="12.75" customHeight="1" x14ac:dyDescent="0.2"/>
    <row r="152701" ht="12.75" customHeight="1" x14ac:dyDescent="0.2"/>
    <row r="152702" ht="12.75" customHeight="1" x14ac:dyDescent="0.2"/>
    <row r="152703" ht="12.75" customHeight="1" x14ac:dyDescent="0.2"/>
    <row r="152704" ht="12.75" customHeight="1" x14ac:dyDescent="0.2"/>
    <row r="152705" ht="12.75" customHeight="1" x14ac:dyDescent="0.2"/>
    <row r="152706" ht="12.75" customHeight="1" x14ac:dyDescent="0.2"/>
    <row r="152707" ht="12.75" customHeight="1" x14ac:dyDescent="0.2"/>
    <row r="152708" ht="12.75" customHeight="1" x14ac:dyDescent="0.2"/>
    <row r="152709" ht="12.75" customHeight="1" x14ac:dyDescent="0.2"/>
    <row r="152710" ht="12.75" customHeight="1" x14ac:dyDescent="0.2"/>
    <row r="152711" ht="12.75" customHeight="1" x14ac:dyDescent="0.2"/>
    <row r="152712" ht="12.75" customHeight="1" x14ac:dyDescent="0.2"/>
    <row r="152713" ht="12.75" customHeight="1" x14ac:dyDescent="0.2"/>
    <row r="152714" ht="12.75" customHeight="1" x14ac:dyDescent="0.2"/>
    <row r="152715" ht="12.75" customHeight="1" x14ac:dyDescent="0.2"/>
    <row r="152716" ht="12.75" customHeight="1" x14ac:dyDescent="0.2"/>
    <row r="152717" ht="12.75" customHeight="1" x14ac:dyDescent="0.2"/>
    <row r="152718" ht="12.75" customHeight="1" x14ac:dyDescent="0.2"/>
    <row r="152719" ht="12.75" customHeight="1" x14ac:dyDescent="0.2"/>
    <row r="152720" ht="12.75" customHeight="1" x14ac:dyDescent="0.2"/>
    <row r="152721" ht="12.75" customHeight="1" x14ac:dyDescent="0.2"/>
    <row r="152722" ht="12.75" customHeight="1" x14ac:dyDescent="0.2"/>
    <row r="152723" ht="12.75" customHeight="1" x14ac:dyDescent="0.2"/>
    <row r="152724" ht="12.75" customHeight="1" x14ac:dyDescent="0.2"/>
    <row r="152725" ht="12.75" customHeight="1" x14ac:dyDescent="0.2"/>
    <row r="152726" ht="12.75" customHeight="1" x14ac:dyDescent="0.2"/>
    <row r="152727" ht="12.75" customHeight="1" x14ac:dyDescent="0.2"/>
    <row r="152728" ht="12.75" customHeight="1" x14ac:dyDescent="0.2"/>
    <row r="152729" ht="12.75" customHeight="1" x14ac:dyDescent="0.2"/>
    <row r="152730" ht="12.75" customHeight="1" x14ac:dyDescent="0.2"/>
    <row r="152731" ht="12.75" customHeight="1" x14ac:dyDescent="0.2"/>
    <row r="152732" ht="12.75" customHeight="1" x14ac:dyDescent="0.2"/>
    <row r="152733" ht="12.75" customHeight="1" x14ac:dyDescent="0.2"/>
    <row r="152734" ht="12.75" customHeight="1" x14ac:dyDescent="0.2"/>
    <row r="152735" ht="12.75" customHeight="1" x14ac:dyDescent="0.2"/>
    <row r="152736" ht="12.75" customHeight="1" x14ac:dyDescent="0.2"/>
    <row r="152737" ht="12.75" customHeight="1" x14ac:dyDescent="0.2"/>
    <row r="152738" ht="12.75" customHeight="1" x14ac:dyDescent="0.2"/>
    <row r="152739" ht="12.75" customHeight="1" x14ac:dyDescent="0.2"/>
    <row r="152740" ht="12.75" customHeight="1" x14ac:dyDescent="0.2"/>
    <row r="152741" ht="12.75" customHeight="1" x14ac:dyDescent="0.2"/>
    <row r="152742" ht="12.75" customHeight="1" x14ac:dyDescent="0.2"/>
    <row r="152743" ht="12.75" customHeight="1" x14ac:dyDescent="0.2"/>
    <row r="152744" ht="12.75" customHeight="1" x14ac:dyDescent="0.2"/>
    <row r="152745" ht="12.75" customHeight="1" x14ac:dyDescent="0.2"/>
    <row r="152746" ht="12.75" customHeight="1" x14ac:dyDescent="0.2"/>
    <row r="152747" ht="12.75" customHeight="1" x14ac:dyDescent="0.2"/>
    <row r="152748" ht="12.75" customHeight="1" x14ac:dyDescent="0.2"/>
    <row r="152749" ht="12.75" customHeight="1" x14ac:dyDescent="0.2"/>
    <row r="152750" ht="12.75" customHeight="1" x14ac:dyDescent="0.2"/>
    <row r="152751" ht="12.75" customHeight="1" x14ac:dyDescent="0.2"/>
    <row r="152752" ht="12.75" customHeight="1" x14ac:dyDescent="0.2"/>
    <row r="152753" ht="12.75" customHeight="1" x14ac:dyDescent="0.2"/>
    <row r="152754" ht="12.75" customHeight="1" x14ac:dyDescent="0.2"/>
    <row r="152755" ht="12.75" customHeight="1" x14ac:dyDescent="0.2"/>
    <row r="152756" ht="12.75" customHeight="1" x14ac:dyDescent="0.2"/>
    <row r="152757" ht="12.75" customHeight="1" x14ac:dyDescent="0.2"/>
    <row r="152758" ht="12.75" customHeight="1" x14ac:dyDescent="0.2"/>
    <row r="152759" ht="12.75" customHeight="1" x14ac:dyDescent="0.2"/>
    <row r="152760" ht="12.75" customHeight="1" x14ac:dyDescent="0.2"/>
    <row r="152761" ht="12.75" customHeight="1" x14ac:dyDescent="0.2"/>
    <row r="152762" ht="12.75" customHeight="1" x14ac:dyDescent="0.2"/>
    <row r="152763" ht="12.75" customHeight="1" x14ac:dyDescent="0.2"/>
    <row r="152764" ht="12.75" customHeight="1" x14ac:dyDescent="0.2"/>
    <row r="152765" ht="12.75" customHeight="1" x14ac:dyDescent="0.2"/>
    <row r="152766" ht="12.75" customHeight="1" x14ac:dyDescent="0.2"/>
    <row r="152767" ht="12.75" customHeight="1" x14ac:dyDescent="0.2"/>
    <row r="152768" ht="12.75" customHeight="1" x14ac:dyDescent="0.2"/>
    <row r="152769" ht="12.75" customHeight="1" x14ac:dyDescent="0.2"/>
    <row r="152770" ht="12.75" customHeight="1" x14ac:dyDescent="0.2"/>
    <row r="152771" ht="12.75" customHeight="1" x14ac:dyDescent="0.2"/>
    <row r="152772" ht="12.75" customHeight="1" x14ac:dyDescent="0.2"/>
    <row r="152773" ht="12.75" customHeight="1" x14ac:dyDescent="0.2"/>
    <row r="152774" ht="12.75" customHeight="1" x14ac:dyDescent="0.2"/>
    <row r="152775" ht="12.75" customHeight="1" x14ac:dyDescent="0.2"/>
    <row r="152776" ht="12.75" customHeight="1" x14ac:dyDescent="0.2"/>
    <row r="152777" ht="12.75" customHeight="1" x14ac:dyDescent="0.2"/>
    <row r="152778" ht="12.75" customHeight="1" x14ac:dyDescent="0.2"/>
    <row r="152779" ht="12.75" customHeight="1" x14ac:dyDescent="0.2"/>
    <row r="152780" ht="12.75" customHeight="1" x14ac:dyDescent="0.2"/>
    <row r="152781" ht="12.75" customHeight="1" x14ac:dyDescent="0.2"/>
    <row r="152782" ht="12.75" customHeight="1" x14ac:dyDescent="0.2"/>
    <row r="152783" ht="12.75" customHeight="1" x14ac:dyDescent="0.2"/>
    <row r="152784" ht="12.75" customHeight="1" x14ac:dyDescent="0.2"/>
    <row r="152785" ht="12.75" customHeight="1" x14ac:dyDescent="0.2"/>
    <row r="152786" ht="12.75" customHeight="1" x14ac:dyDescent="0.2"/>
    <row r="152787" ht="12.75" customHeight="1" x14ac:dyDescent="0.2"/>
    <row r="152788" ht="12.75" customHeight="1" x14ac:dyDescent="0.2"/>
    <row r="152789" ht="12.75" customHeight="1" x14ac:dyDescent="0.2"/>
    <row r="152790" ht="12.75" customHeight="1" x14ac:dyDescent="0.2"/>
    <row r="152791" ht="12.75" customHeight="1" x14ac:dyDescent="0.2"/>
    <row r="152792" ht="12.75" customHeight="1" x14ac:dyDescent="0.2"/>
    <row r="152793" ht="12.75" customHeight="1" x14ac:dyDescent="0.2"/>
    <row r="152794" ht="12.75" customHeight="1" x14ac:dyDescent="0.2"/>
    <row r="152795" ht="12.75" customHeight="1" x14ac:dyDescent="0.2"/>
    <row r="152796" ht="12.75" customHeight="1" x14ac:dyDescent="0.2"/>
    <row r="152797" ht="12.75" customHeight="1" x14ac:dyDescent="0.2"/>
    <row r="152798" ht="12.75" customHeight="1" x14ac:dyDescent="0.2"/>
    <row r="152799" ht="12.75" customHeight="1" x14ac:dyDescent="0.2"/>
    <row r="152800" ht="12.75" customHeight="1" x14ac:dyDescent="0.2"/>
    <row r="152801" ht="12.75" customHeight="1" x14ac:dyDescent="0.2"/>
    <row r="152802" ht="12.75" customHeight="1" x14ac:dyDescent="0.2"/>
    <row r="152803" ht="12.75" customHeight="1" x14ac:dyDescent="0.2"/>
    <row r="152804" ht="12.75" customHeight="1" x14ac:dyDescent="0.2"/>
    <row r="152805" ht="12.75" customHeight="1" x14ac:dyDescent="0.2"/>
    <row r="152806" ht="12.75" customHeight="1" x14ac:dyDescent="0.2"/>
    <row r="152807" ht="12.75" customHeight="1" x14ac:dyDescent="0.2"/>
    <row r="152808" ht="12.75" customHeight="1" x14ac:dyDescent="0.2"/>
    <row r="152809" ht="12.75" customHeight="1" x14ac:dyDescent="0.2"/>
    <row r="152810" ht="12.75" customHeight="1" x14ac:dyDescent="0.2"/>
    <row r="152811" ht="12.75" customHeight="1" x14ac:dyDescent="0.2"/>
    <row r="152812" ht="12.75" customHeight="1" x14ac:dyDescent="0.2"/>
    <row r="152813" ht="12.75" customHeight="1" x14ac:dyDescent="0.2"/>
    <row r="152814" ht="12.75" customHeight="1" x14ac:dyDescent="0.2"/>
    <row r="152815" ht="12.75" customHeight="1" x14ac:dyDescent="0.2"/>
    <row r="152816" ht="12.75" customHeight="1" x14ac:dyDescent="0.2"/>
    <row r="152817" ht="12.75" customHeight="1" x14ac:dyDescent="0.2"/>
    <row r="152818" ht="12.75" customHeight="1" x14ac:dyDescent="0.2"/>
    <row r="152819" ht="12.75" customHeight="1" x14ac:dyDescent="0.2"/>
    <row r="152820" ht="12.75" customHeight="1" x14ac:dyDescent="0.2"/>
    <row r="152821" ht="12.75" customHeight="1" x14ac:dyDescent="0.2"/>
    <row r="152822" ht="12.75" customHeight="1" x14ac:dyDescent="0.2"/>
    <row r="152823" ht="12.75" customHeight="1" x14ac:dyDescent="0.2"/>
    <row r="152824" ht="12.75" customHeight="1" x14ac:dyDescent="0.2"/>
    <row r="152825" ht="12.75" customHeight="1" x14ac:dyDescent="0.2"/>
    <row r="152826" ht="12.75" customHeight="1" x14ac:dyDescent="0.2"/>
    <row r="152827" ht="12.75" customHeight="1" x14ac:dyDescent="0.2"/>
    <row r="152828" ht="12.75" customHeight="1" x14ac:dyDescent="0.2"/>
    <row r="152829" ht="12.75" customHeight="1" x14ac:dyDescent="0.2"/>
    <row r="152830" ht="12.75" customHeight="1" x14ac:dyDescent="0.2"/>
    <row r="152831" ht="12.75" customHeight="1" x14ac:dyDescent="0.2"/>
    <row r="152832" ht="12.75" customHeight="1" x14ac:dyDescent="0.2"/>
    <row r="152833" ht="12.75" customHeight="1" x14ac:dyDescent="0.2"/>
    <row r="152834" ht="12.75" customHeight="1" x14ac:dyDescent="0.2"/>
    <row r="152835" ht="12.75" customHeight="1" x14ac:dyDescent="0.2"/>
    <row r="152836" ht="12.75" customHeight="1" x14ac:dyDescent="0.2"/>
    <row r="152837" ht="12.75" customHeight="1" x14ac:dyDescent="0.2"/>
    <row r="152838" ht="12.75" customHeight="1" x14ac:dyDescent="0.2"/>
    <row r="152839" ht="12.75" customHeight="1" x14ac:dyDescent="0.2"/>
    <row r="152840" ht="12.75" customHeight="1" x14ac:dyDescent="0.2"/>
    <row r="152841" ht="12.75" customHeight="1" x14ac:dyDescent="0.2"/>
    <row r="152842" ht="12.75" customHeight="1" x14ac:dyDescent="0.2"/>
    <row r="152843" ht="12.75" customHeight="1" x14ac:dyDescent="0.2"/>
    <row r="152844" ht="12.75" customHeight="1" x14ac:dyDescent="0.2"/>
    <row r="152845" ht="12.75" customHeight="1" x14ac:dyDescent="0.2"/>
    <row r="152846" ht="12.75" customHeight="1" x14ac:dyDescent="0.2"/>
    <row r="152847" ht="12.75" customHeight="1" x14ac:dyDescent="0.2"/>
    <row r="152848" ht="12.75" customHeight="1" x14ac:dyDescent="0.2"/>
    <row r="152849" ht="12.75" customHeight="1" x14ac:dyDescent="0.2"/>
    <row r="152850" ht="12.75" customHeight="1" x14ac:dyDescent="0.2"/>
    <row r="152851" ht="12.75" customHeight="1" x14ac:dyDescent="0.2"/>
    <row r="152852" ht="12.75" customHeight="1" x14ac:dyDescent="0.2"/>
    <row r="152853" ht="12.75" customHeight="1" x14ac:dyDescent="0.2"/>
    <row r="152854" ht="12.75" customHeight="1" x14ac:dyDescent="0.2"/>
    <row r="152855" ht="12.75" customHeight="1" x14ac:dyDescent="0.2"/>
    <row r="152856" ht="12.75" customHeight="1" x14ac:dyDescent="0.2"/>
    <row r="152857" ht="12.75" customHeight="1" x14ac:dyDescent="0.2"/>
    <row r="152858" ht="12.75" customHeight="1" x14ac:dyDescent="0.2"/>
    <row r="152859" ht="12.75" customHeight="1" x14ac:dyDescent="0.2"/>
    <row r="152860" ht="12.75" customHeight="1" x14ac:dyDescent="0.2"/>
    <row r="152861" ht="12.75" customHeight="1" x14ac:dyDescent="0.2"/>
    <row r="152862" ht="12.75" customHeight="1" x14ac:dyDescent="0.2"/>
    <row r="152863" ht="12.75" customHeight="1" x14ac:dyDescent="0.2"/>
    <row r="152864" ht="12.75" customHeight="1" x14ac:dyDescent="0.2"/>
    <row r="152865" ht="12.75" customHeight="1" x14ac:dyDescent="0.2"/>
    <row r="152866" ht="12.75" customHeight="1" x14ac:dyDescent="0.2"/>
    <row r="152867" ht="12.75" customHeight="1" x14ac:dyDescent="0.2"/>
    <row r="152868" ht="12.75" customHeight="1" x14ac:dyDescent="0.2"/>
    <row r="152869" ht="12.75" customHeight="1" x14ac:dyDescent="0.2"/>
    <row r="152870" ht="12.75" customHeight="1" x14ac:dyDescent="0.2"/>
    <row r="152871" ht="12.75" customHeight="1" x14ac:dyDescent="0.2"/>
    <row r="152872" ht="12.75" customHeight="1" x14ac:dyDescent="0.2"/>
    <row r="152873" ht="12.75" customHeight="1" x14ac:dyDescent="0.2"/>
    <row r="152874" ht="12.75" customHeight="1" x14ac:dyDescent="0.2"/>
    <row r="152875" ht="12.75" customHeight="1" x14ac:dyDescent="0.2"/>
    <row r="152876" ht="12.75" customHeight="1" x14ac:dyDescent="0.2"/>
    <row r="152877" ht="12.75" customHeight="1" x14ac:dyDescent="0.2"/>
    <row r="152878" ht="12.75" customHeight="1" x14ac:dyDescent="0.2"/>
    <row r="152879" ht="12.75" customHeight="1" x14ac:dyDescent="0.2"/>
    <row r="152880" ht="12.75" customHeight="1" x14ac:dyDescent="0.2"/>
    <row r="152881" ht="12.75" customHeight="1" x14ac:dyDescent="0.2"/>
    <row r="152882" ht="12.75" customHeight="1" x14ac:dyDescent="0.2"/>
    <row r="152883" ht="12.75" customHeight="1" x14ac:dyDescent="0.2"/>
    <row r="152884" ht="12.75" customHeight="1" x14ac:dyDescent="0.2"/>
    <row r="152885" ht="12.75" customHeight="1" x14ac:dyDescent="0.2"/>
    <row r="152886" ht="12.75" customHeight="1" x14ac:dyDescent="0.2"/>
    <row r="152887" ht="12.75" customHeight="1" x14ac:dyDescent="0.2"/>
    <row r="152888" ht="12.75" customHeight="1" x14ac:dyDescent="0.2"/>
    <row r="152889" ht="12.75" customHeight="1" x14ac:dyDescent="0.2"/>
    <row r="152890" ht="12.75" customHeight="1" x14ac:dyDescent="0.2"/>
    <row r="152891" ht="12.75" customHeight="1" x14ac:dyDescent="0.2"/>
    <row r="152892" ht="12.75" customHeight="1" x14ac:dyDescent="0.2"/>
    <row r="152893" ht="12.75" customHeight="1" x14ac:dyDescent="0.2"/>
    <row r="152894" ht="12.75" customHeight="1" x14ac:dyDescent="0.2"/>
    <row r="152895" ht="12.75" customHeight="1" x14ac:dyDescent="0.2"/>
    <row r="152896" ht="12.75" customHeight="1" x14ac:dyDescent="0.2"/>
    <row r="152897" ht="12.75" customHeight="1" x14ac:dyDescent="0.2"/>
    <row r="152898" ht="12.75" customHeight="1" x14ac:dyDescent="0.2"/>
    <row r="152899" ht="12.75" customHeight="1" x14ac:dyDescent="0.2"/>
    <row r="152900" ht="12.75" customHeight="1" x14ac:dyDescent="0.2"/>
    <row r="152901" ht="12.75" customHeight="1" x14ac:dyDescent="0.2"/>
    <row r="152902" ht="12.75" customHeight="1" x14ac:dyDescent="0.2"/>
    <row r="152903" ht="12.75" customHeight="1" x14ac:dyDescent="0.2"/>
    <row r="152904" ht="12.75" customHeight="1" x14ac:dyDescent="0.2"/>
    <row r="152905" ht="12.75" customHeight="1" x14ac:dyDescent="0.2"/>
    <row r="152906" ht="12.75" customHeight="1" x14ac:dyDescent="0.2"/>
    <row r="152907" ht="12.75" customHeight="1" x14ac:dyDescent="0.2"/>
    <row r="152908" ht="12.75" customHeight="1" x14ac:dyDescent="0.2"/>
    <row r="152909" ht="12.75" customHeight="1" x14ac:dyDescent="0.2"/>
    <row r="152910" ht="12.75" customHeight="1" x14ac:dyDescent="0.2"/>
    <row r="152911" ht="12.75" customHeight="1" x14ac:dyDescent="0.2"/>
    <row r="152912" ht="12.75" customHeight="1" x14ac:dyDescent="0.2"/>
    <row r="152913" ht="12.75" customHeight="1" x14ac:dyDescent="0.2"/>
    <row r="152914" ht="12.75" customHeight="1" x14ac:dyDescent="0.2"/>
    <row r="152915" ht="12.75" customHeight="1" x14ac:dyDescent="0.2"/>
    <row r="152916" ht="12.75" customHeight="1" x14ac:dyDescent="0.2"/>
    <row r="152917" ht="12.75" customHeight="1" x14ac:dyDescent="0.2"/>
    <row r="152918" ht="12.75" customHeight="1" x14ac:dyDescent="0.2"/>
    <row r="152919" ht="12.75" customHeight="1" x14ac:dyDescent="0.2"/>
    <row r="152920" ht="12.75" customHeight="1" x14ac:dyDescent="0.2"/>
    <row r="152921" ht="12.75" customHeight="1" x14ac:dyDescent="0.2"/>
    <row r="152922" ht="12.75" customHeight="1" x14ac:dyDescent="0.2"/>
    <row r="152923" ht="12.75" customHeight="1" x14ac:dyDescent="0.2"/>
    <row r="152924" ht="12.75" customHeight="1" x14ac:dyDescent="0.2"/>
    <row r="152925" ht="12.75" customHeight="1" x14ac:dyDescent="0.2"/>
    <row r="152926" ht="12.75" customHeight="1" x14ac:dyDescent="0.2"/>
    <row r="152927" ht="12.75" customHeight="1" x14ac:dyDescent="0.2"/>
    <row r="152928" ht="12.75" customHeight="1" x14ac:dyDescent="0.2"/>
    <row r="152929" ht="12.75" customHeight="1" x14ac:dyDescent="0.2"/>
    <row r="152930" ht="12.75" customHeight="1" x14ac:dyDescent="0.2"/>
    <row r="152931" ht="12.75" customHeight="1" x14ac:dyDescent="0.2"/>
    <row r="152932" ht="12.75" customHeight="1" x14ac:dyDescent="0.2"/>
    <row r="152933" ht="12.75" customHeight="1" x14ac:dyDescent="0.2"/>
    <row r="152934" ht="12.75" customHeight="1" x14ac:dyDescent="0.2"/>
    <row r="152935" ht="12.75" customHeight="1" x14ac:dyDescent="0.2"/>
    <row r="152936" ht="12.75" customHeight="1" x14ac:dyDescent="0.2"/>
    <row r="152937" ht="12.75" customHeight="1" x14ac:dyDescent="0.2"/>
    <row r="152938" ht="12.75" customHeight="1" x14ac:dyDescent="0.2"/>
    <row r="152939" ht="12.75" customHeight="1" x14ac:dyDescent="0.2"/>
    <row r="152940" ht="12.75" customHeight="1" x14ac:dyDescent="0.2"/>
    <row r="152941" ht="12.75" customHeight="1" x14ac:dyDescent="0.2"/>
    <row r="152942" ht="12.75" customHeight="1" x14ac:dyDescent="0.2"/>
    <row r="152943" ht="12.75" customHeight="1" x14ac:dyDescent="0.2"/>
    <row r="152944" ht="12.75" customHeight="1" x14ac:dyDescent="0.2"/>
    <row r="152945" ht="12.75" customHeight="1" x14ac:dyDescent="0.2"/>
    <row r="152946" ht="12.75" customHeight="1" x14ac:dyDescent="0.2"/>
    <row r="152947" ht="12.75" customHeight="1" x14ac:dyDescent="0.2"/>
    <row r="152948" ht="12.75" customHeight="1" x14ac:dyDescent="0.2"/>
    <row r="152949" ht="12.75" customHeight="1" x14ac:dyDescent="0.2"/>
    <row r="152950" ht="12.75" customHeight="1" x14ac:dyDescent="0.2"/>
    <row r="152951" ht="12.75" customHeight="1" x14ac:dyDescent="0.2"/>
    <row r="152952" ht="12.75" customHeight="1" x14ac:dyDescent="0.2"/>
    <row r="152953" ht="12.75" customHeight="1" x14ac:dyDescent="0.2"/>
    <row r="152954" ht="12.75" customHeight="1" x14ac:dyDescent="0.2"/>
    <row r="152955" ht="12.75" customHeight="1" x14ac:dyDescent="0.2"/>
    <row r="152956" ht="12.75" customHeight="1" x14ac:dyDescent="0.2"/>
    <row r="152957" ht="12.75" customHeight="1" x14ac:dyDescent="0.2"/>
    <row r="152958" ht="12.75" customHeight="1" x14ac:dyDescent="0.2"/>
    <row r="152959" ht="12.75" customHeight="1" x14ac:dyDescent="0.2"/>
    <row r="152960" ht="12.75" customHeight="1" x14ac:dyDescent="0.2"/>
    <row r="152961" ht="12.75" customHeight="1" x14ac:dyDescent="0.2"/>
    <row r="152962" ht="12.75" customHeight="1" x14ac:dyDescent="0.2"/>
    <row r="152963" ht="12.75" customHeight="1" x14ac:dyDescent="0.2"/>
    <row r="152964" ht="12.75" customHeight="1" x14ac:dyDescent="0.2"/>
    <row r="152965" ht="12.75" customHeight="1" x14ac:dyDescent="0.2"/>
    <row r="152966" ht="12.75" customHeight="1" x14ac:dyDescent="0.2"/>
    <row r="152967" ht="12.75" customHeight="1" x14ac:dyDescent="0.2"/>
    <row r="152968" ht="12.75" customHeight="1" x14ac:dyDescent="0.2"/>
    <row r="152969" ht="12.75" customHeight="1" x14ac:dyDescent="0.2"/>
    <row r="152970" ht="12.75" customHeight="1" x14ac:dyDescent="0.2"/>
    <row r="152971" ht="12.75" customHeight="1" x14ac:dyDescent="0.2"/>
    <row r="152972" ht="12.75" customHeight="1" x14ac:dyDescent="0.2"/>
    <row r="152973" ht="12.75" customHeight="1" x14ac:dyDescent="0.2"/>
    <row r="152974" ht="12.75" customHeight="1" x14ac:dyDescent="0.2"/>
    <row r="152975" ht="12.75" customHeight="1" x14ac:dyDescent="0.2"/>
    <row r="152976" ht="12.75" customHeight="1" x14ac:dyDescent="0.2"/>
    <row r="152977" ht="12.75" customHeight="1" x14ac:dyDescent="0.2"/>
    <row r="152978" ht="12.75" customHeight="1" x14ac:dyDescent="0.2"/>
    <row r="152979" ht="12.75" customHeight="1" x14ac:dyDescent="0.2"/>
    <row r="152980" ht="12.75" customHeight="1" x14ac:dyDescent="0.2"/>
    <row r="152981" ht="12.75" customHeight="1" x14ac:dyDescent="0.2"/>
    <row r="152982" ht="12.75" customHeight="1" x14ac:dyDescent="0.2"/>
    <row r="152983" ht="12.75" customHeight="1" x14ac:dyDescent="0.2"/>
    <row r="152984" ht="12.75" customHeight="1" x14ac:dyDescent="0.2"/>
    <row r="152985" ht="12.75" customHeight="1" x14ac:dyDescent="0.2"/>
    <row r="152986" ht="12.75" customHeight="1" x14ac:dyDescent="0.2"/>
    <row r="152987" ht="12.75" customHeight="1" x14ac:dyDescent="0.2"/>
    <row r="152988" ht="12.75" customHeight="1" x14ac:dyDescent="0.2"/>
    <row r="152989" ht="12.75" customHeight="1" x14ac:dyDescent="0.2"/>
    <row r="152990" ht="12.75" customHeight="1" x14ac:dyDescent="0.2"/>
    <row r="152991" ht="12.75" customHeight="1" x14ac:dyDescent="0.2"/>
    <row r="152992" ht="12.75" customHeight="1" x14ac:dyDescent="0.2"/>
    <row r="152993" ht="12.75" customHeight="1" x14ac:dyDescent="0.2"/>
    <row r="152994" ht="12.75" customHeight="1" x14ac:dyDescent="0.2"/>
    <row r="152995" ht="12.75" customHeight="1" x14ac:dyDescent="0.2"/>
    <row r="152996" ht="12.75" customHeight="1" x14ac:dyDescent="0.2"/>
    <row r="152997" ht="12.75" customHeight="1" x14ac:dyDescent="0.2"/>
    <row r="152998" ht="12.75" customHeight="1" x14ac:dyDescent="0.2"/>
    <row r="152999" ht="12.75" customHeight="1" x14ac:dyDescent="0.2"/>
    <row r="153000" ht="12.75" customHeight="1" x14ac:dyDescent="0.2"/>
    <row r="153001" ht="12.75" customHeight="1" x14ac:dyDescent="0.2"/>
    <row r="153002" ht="12.75" customHeight="1" x14ac:dyDescent="0.2"/>
    <row r="153003" ht="12.75" customHeight="1" x14ac:dyDescent="0.2"/>
    <row r="153004" ht="12.75" customHeight="1" x14ac:dyDescent="0.2"/>
    <row r="153005" ht="12.75" customHeight="1" x14ac:dyDescent="0.2"/>
    <row r="153006" ht="12.75" customHeight="1" x14ac:dyDescent="0.2"/>
    <row r="153007" ht="12.75" customHeight="1" x14ac:dyDescent="0.2"/>
    <row r="153008" ht="12.75" customHeight="1" x14ac:dyDescent="0.2"/>
    <row r="153009" ht="12.75" customHeight="1" x14ac:dyDescent="0.2"/>
    <row r="153010" ht="12.75" customHeight="1" x14ac:dyDescent="0.2"/>
    <row r="153011" ht="12.75" customHeight="1" x14ac:dyDescent="0.2"/>
    <row r="153012" ht="12.75" customHeight="1" x14ac:dyDescent="0.2"/>
    <row r="153013" ht="12.75" customHeight="1" x14ac:dyDescent="0.2"/>
    <row r="153014" ht="12.75" customHeight="1" x14ac:dyDescent="0.2"/>
    <row r="153015" ht="12.75" customHeight="1" x14ac:dyDescent="0.2"/>
    <row r="153016" ht="12.75" customHeight="1" x14ac:dyDescent="0.2"/>
    <row r="153017" ht="12.75" customHeight="1" x14ac:dyDescent="0.2"/>
    <row r="153018" ht="12.75" customHeight="1" x14ac:dyDescent="0.2"/>
    <row r="153019" ht="12.75" customHeight="1" x14ac:dyDescent="0.2"/>
    <row r="153020" ht="12.75" customHeight="1" x14ac:dyDescent="0.2"/>
    <row r="153021" ht="12.75" customHeight="1" x14ac:dyDescent="0.2"/>
    <row r="153022" ht="12.75" customHeight="1" x14ac:dyDescent="0.2"/>
    <row r="153023" ht="12.75" customHeight="1" x14ac:dyDescent="0.2"/>
    <row r="153024" ht="12.75" customHeight="1" x14ac:dyDescent="0.2"/>
    <row r="153025" ht="12.75" customHeight="1" x14ac:dyDescent="0.2"/>
    <row r="153026" ht="12.75" customHeight="1" x14ac:dyDescent="0.2"/>
    <row r="153027" ht="12.75" customHeight="1" x14ac:dyDescent="0.2"/>
    <row r="153028" ht="12.75" customHeight="1" x14ac:dyDescent="0.2"/>
    <row r="153029" ht="12.75" customHeight="1" x14ac:dyDescent="0.2"/>
    <row r="153030" ht="12.75" customHeight="1" x14ac:dyDescent="0.2"/>
    <row r="153031" ht="12.75" customHeight="1" x14ac:dyDescent="0.2"/>
    <row r="153032" ht="12.75" customHeight="1" x14ac:dyDescent="0.2"/>
    <row r="153033" ht="12.75" customHeight="1" x14ac:dyDescent="0.2"/>
    <row r="153034" ht="12.75" customHeight="1" x14ac:dyDescent="0.2"/>
    <row r="153035" ht="12.75" customHeight="1" x14ac:dyDescent="0.2"/>
    <row r="153036" ht="12.75" customHeight="1" x14ac:dyDescent="0.2"/>
    <row r="153037" ht="12.75" customHeight="1" x14ac:dyDescent="0.2"/>
    <row r="153038" ht="12.75" customHeight="1" x14ac:dyDescent="0.2"/>
    <row r="153039" ht="12.75" customHeight="1" x14ac:dyDescent="0.2"/>
    <row r="153040" ht="12.75" customHeight="1" x14ac:dyDescent="0.2"/>
    <row r="153041" ht="12.75" customHeight="1" x14ac:dyDescent="0.2"/>
    <row r="153042" ht="12.75" customHeight="1" x14ac:dyDescent="0.2"/>
    <row r="153043" ht="12.75" customHeight="1" x14ac:dyDescent="0.2"/>
    <row r="153044" ht="12.75" customHeight="1" x14ac:dyDescent="0.2"/>
    <row r="153045" ht="12.75" customHeight="1" x14ac:dyDescent="0.2"/>
    <row r="153046" ht="12.75" customHeight="1" x14ac:dyDescent="0.2"/>
    <row r="153047" ht="12.75" customHeight="1" x14ac:dyDescent="0.2"/>
    <row r="153048" ht="12.75" customHeight="1" x14ac:dyDescent="0.2"/>
    <row r="153049" ht="12.75" customHeight="1" x14ac:dyDescent="0.2"/>
    <row r="153050" ht="12.75" customHeight="1" x14ac:dyDescent="0.2"/>
    <row r="153051" ht="12.75" customHeight="1" x14ac:dyDescent="0.2"/>
    <row r="153052" ht="12.75" customHeight="1" x14ac:dyDescent="0.2"/>
    <row r="153053" ht="12.75" customHeight="1" x14ac:dyDescent="0.2"/>
    <row r="153054" ht="12.75" customHeight="1" x14ac:dyDescent="0.2"/>
    <row r="153055" ht="12.75" customHeight="1" x14ac:dyDescent="0.2"/>
    <row r="153056" ht="12.75" customHeight="1" x14ac:dyDescent="0.2"/>
    <row r="153057" ht="12.75" customHeight="1" x14ac:dyDescent="0.2"/>
    <row r="153058" ht="12.75" customHeight="1" x14ac:dyDescent="0.2"/>
    <row r="153059" ht="12.75" customHeight="1" x14ac:dyDescent="0.2"/>
    <row r="153060" ht="12.75" customHeight="1" x14ac:dyDescent="0.2"/>
    <row r="153061" ht="12.75" customHeight="1" x14ac:dyDescent="0.2"/>
    <row r="153062" ht="12.75" customHeight="1" x14ac:dyDescent="0.2"/>
    <row r="153063" ht="12.75" customHeight="1" x14ac:dyDescent="0.2"/>
    <row r="153064" ht="12.75" customHeight="1" x14ac:dyDescent="0.2"/>
    <row r="153065" ht="12.75" customHeight="1" x14ac:dyDescent="0.2"/>
    <row r="153066" ht="12.75" customHeight="1" x14ac:dyDescent="0.2"/>
    <row r="153067" ht="12.75" customHeight="1" x14ac:dyDescent="0.2"/>
    <row r="153068" ht="12.75" customHeight="1" x14ac:dyDescent="0.2"/>
    <row r="153069" ht="12.75" customHeight="1" x14ac:dyDescent="0.2"/>
    <row r="153070" ht="12.75" customHeight="1" x14ac:dyDescent="0.2"/>
    <row r="153071" ht="12.75" customHeight="1" x14ac:dyDescent="0.2"/>
    <row r="153072" ht="12.75" customHeight="1" x14ac:dyDescent="0.2"/>
    <row r="153073" ht="12.75" customHeight="1" x14ac:dyDescent="0.2"/>
    <row r="153074" ht="12.75" customHeight="1" x14ac:dyDescent="0.2"/>
    <row r="153075" ht="12.75" customHeight="1" x14ac:dyDescent="0.2"/>
    <row r="153076" ht="12.75" customHeight="1" x14ac:dyDescent="0.2"/>
    <row r="153077" ht="12.75" customHeight="1" x14ac:dyDescent="0.2"/>
    <row r="153078" ht="12.75" customHeight="1" x14ac:dyDescent="0.2"/>
    <row r="153079" ht="12.75" customHeight="1" x14ac:dyDescent="0.2"/>
    <row r="153080" ht="12.75" customHeight="1" x14ac:dyDescent="0.2"/>
    <row r="153081" ht="12.75" customHeight="1" x14ac:dyDescent="0.2"/>
    <row r="153082" ht="12.75" customHeight="1" x14ac:dyDescent="0.2"/>
    <row r="153083" ht="12.75" customHeight="1" x14ac:dyDescent="0.2"/>
    <row r="153084" ht="12.75" customHeight="1" x14ac:dyDescent="0.2"/>
    <row r="153085" ht="12.75" customHeight="1" x14ac:dyDescent="0.2"/>
    <row r="153086" ht="12.75" customHeight="1" x14ac:dyDescent="0.2"/>
    <row r="153087" ht="12.75" customHeight="1" x14ac:dyDescent="0.2"/>
    <row r="153088" ht="12.75" customHeight="1" x14ac:dyDescent="0.2"/>
    <row r="153089" ht="12.75" customHeight="1" x14ac:dyDescent="0.2"/>
    <row r="153090" ht="12.75" customHeight="1" x14ac:dyDescent="0.2"/>
    <row r="153091" ht="12.75" customHeight="1" x14ac:dyDescent="0.2"/>
    <row r="153092" ht="12.75" customHeight="1" x14ac:dyDescent="0.2"/>
    <row r="153093" ht="12.75" customHeight="1" x14ac:dyDescent="0.2"/>
    <row r="153094" ht="12.75" customHeight="1" x14ac:dyDescent="0.2"/>
    <row r="153095" ht="12.75" customHeight="1" x14ac:dyDescent="0.2"/>
    <row r="153096" ht="12.75" customHeight="1" x14ac:dyDescent="0.2"/>
    <row r="153097" ht="12.75" customHeight="1" x14ac:dyDescent="0.2"/>
    <row r="153098" ht="12.75" customHeight="1" x14ac:dyDescent="0.2"/>
    <row r="153099" ht="12.75" customHeight="1" x14ac:dyDescent="0.2"/>
    <row r="153100" ht="12.75" customHeight="1" x14ac:dyDescent="0.2"/>
    <row r="153101" ht="12.75" customHeight="1" x14ac:dyDescent="0.2"/>
    <row r="153102" ht="12.75" customHeight="1" x14ac:dyDescent="0.2"/>
    <row r="153103" ht="12.75" customHeight="1" x14ac:dyDescent="0.2"/>
    <row r="153104" ht="12.75" customHeight="1" x14ac:dyDescent="0.2"/>
    <row r="153105" ht="12.75" customHeight="1" x14ac:dyDescent="0.2"/>
    <row r="153106" ht="12.75" customHeight="1" x14ac:dyDescent="0.2"/>
    <row r="153107" ht="12.75" customHeight="1" x14ac:dyDescent="0.2"/>
    <row r="153108" ht="12.75" customHeight="1" x14ac:dyDescent="0.2"/>
    <row r="153109" ht="12.75" customHeight="1" x14ac:dyDescent="0.2"/>
    <row r="153110" ht="12.75" customHeight="1" x14ac:dyDescent="0.2"/>
    <row r="153111" ht="12.75" customHeight="1" x14ac:dyDescent="0.2"/>
    <row r="153112" ht="12.75" customHeight="1" x14ac:dyDescent="0.2"/>
    <row r="153113" ht="12.75" customHeight="1" x14ac:dyDescent="0.2"/>
    <row r="153114" ht="12.75" customHeight="1" x14ac:dyDescent="0.2"/>
    <row r="153115" ht="12.75" customHeight="1" x14ac:dyDescent="0.2"/>
    <row r="153116" ht="12.75" customHeight="1" x14ac:dyDescent="0.2"/>
    <row r="153117" ht="12.75" customHeight="1" x14ac:dyDescent="0.2"/>
    <row r="153118" ht="12.75" customHeight="1" x14ac:dyDescent="0.2"/>
    <row r="153119" ht="12.75" customHeight="1" x14ac:dyDescent="0.2"/>
    <row r="153120" ht="12.75" customHeight="1" x14ac:dyDescent="0.2"/>
    <row r="153121" ht="12.75" customHeight="1" x14ac:dyDescent="0.2"/>
    <row r="153122" ht="12.75" customHeight="1" x14ac:dyDescent="0.2"/>
    <row r="153123" ht="12.75" customHeight="1" x14ac:dyDescent="0.2"/>
    <row r="153124" ht="12.75" customHeight="1" x14ac:dyDescent="0.2"/>
    <row r="153125" ht="12.75" customHeight="1" x14ac:dyDescent="0.2"/>
    <row r="153126" ht="12.75" customHeight="1" x14ac:dyDescent="0.2"/>
    <row r="153127" ht="12.75" customHeight="1" x14ac:dyDescent="0.2"/>
    <row r="153128" ht="12.75" customHeight="1" x14ac:dyDescent="0.2"/>
    <row r="153129" ht="12.75" customHeight="1" x14ac:dyDescent="0.2"/>
    <row r="153130" ht="12.75" customHeight="1" x14ac:dyDescent="0.2"/>
    <row r="153131" ht="12.75" customHeight="1" x14ac:dyDescent="0.2"/>
    <row r="153132" ht="12.75" customHeight="1" x14ac:dyDescent="0.2"/>
    <row r="153133" ht="12.75" customHeight="1" x14ac:dyDescent="0.2"/>
    <row r="153134" ht="12.75" customHeight="1" x14ac:dyDescent="0.2"/>
    <row r="153135" ht="12.75" customHeight="1" x14ac:dyDescent="0.2"/>
    <row r="153136" ht="12.75" customHeight="1" x14ac:dyDescent="0.2"/>
    <row r="153137" ht="12.75" customHeight="1" x14ac:dyDescent="0.2"/>
    <row r="153138" ht="12.75" customHeight="1" x14ac:dyDescent="0.2"/>
    <row r="153139" ht="12.75" customHeight="1" x14ac:dyDescent="0.2"/>
    <row r="153140" ht="12.75" customHeight="1" x14ac:dyDescent="0.2"/>
    <row r="153141" ht="12.75" customHeight="1" x14ac:dyDescent="0.2"/>
    <row r="153142" ht="12.75" customHeight="1" x14ac:dyDescent="0.2"/>
    <row r="153143" ht="12.75" customHeight="1" x14ac:dyDescent="0.2"/>
    <row r="153144" ht="12.75" customHeight="1" x14ac:dyDescent="0.2"/>
    <row r="153145" ht="12.75" customHeight="1" x14ac:dyDescent="0.2"/>
    <row r="153146" ht="12.75" customHeight="1" x14ac:dyDescent="0.2"/>
    <row r="153147" ht="12.75" customHeight="1" x14ac:dyDescent="0.2"/>
    <row r="153148" ht="12.75" customHeight="1" x14ac:dyDescent="0.2"/>
    <row r="153149" ht="12.75" customHeight="1" x14ac:dyDescent="0.2"/>
    <row r="153150" ht="12.75" customHeight="1" x14ac:dyDescent="0.2"/>
    <row r="153151" ht="12.75" customHeight="1" x14ac:dyDescent="0.2"/>
    <row r="153152" ht="12.75" customHeight="1" x14ac:dyDescent="0.2"/>
    <row r="153153" ht="12.75" customHeight="1" x14ac:dyDescent="0.2"/>
    <row r="153154" ht="12.75" customHeight="1" x14ac:dyDescent="0.2"/>
    <row r="153155" ht="12.75" customHeight="1" x14ac:dyDescent="0.2"/>
    <row r="153156" ht="12.75" customHeight="1" x14ac:dyDescent="0.2"/>
    <row r="153157" ht="12.75" customHeight="1" x14ac:dyDescent="0.2"/>
    <row r="153158" ht="12.75" customHeight="1" x14ac:dyDescent="0.2"/>
    <row r="153159" ht="12.75" customHeight="1" x14ac:dyDescent="0.2"/>
    <row r="153160" ht="12.75" customHeight="1" x14ac:dyDescent="0.2"/>
    <row r="153161" ht="12.75" customHeight="1" x14ac:dyDescent="0.2"/>
    <row r="153162" ht="12.75" customHeight="1" x14ac:dyDescent="0.2"/>
    <row r="153163" ht="12.75" customHeight="1" x14ac:dyDescent="0.2"/>
    <row r="153164" ht="12.75" customHeight="1" x14ac:dyDescent="0.2"/>
    <row r="153165" ht="12.75" customHeight="1" x14ac:dyDescent="0.2"/>
    <row r="153166" ht="12.75" customHeight="1" x14ac:dyDescent="0.2"/>
    <row r="153167" ht="12.75" customHeight="1" x14ac:dyDescent="0.2"/>
    <row r="153168" ht="12.75" customHeight="1" x14ac:dyDescent="0.2"/>
    <row r="153169" ht="12.75" customHeight="1" x14ac:dyDescent="0.2"/>
    <row r="153170" ht="12.75" customHeight="1" x14ac:dyDescent="0.2"/>
    <row r="153171" ht="12.75" customHeight="1" x14ac:dyDescent="0.2"/>
    <row r="153172" ht="12.75" customHeight="1" x14ac:dyDescent="0.2"/>
    <row r="153173" ht="12.75" customHeight="1" x14ac:dyDescent="0.2"/>
    <row r="153174" ht="12.75" customHeight="1" x14ac:dyDescent="0.2"/>
    <row r="153175" ht="12.75" customHeight="1" x14ac:dyDescent="0.2"/>
    <row r="153176" ht="12.75" customHeight="1" x14ac:dyDescent="0.2"/>
    <row r="153177" ht="12.75" customHeight="1" x14ac:dyDescent="0.2"/>
    <row r="153178" ht="12.75" customHeight="1" x14ac:dyDescent="0.2"/>
    <row r="153179" ht="12.75" customHeight="1" x14ac:dyDescent="0.2"/>
    <row r="153180" ht="12.75" customHeight="1" x14ac:dyDescent="0.2"/>
    <row r="153181" ht="12.75" customHeight="1" x14ac:dyDescent="0.2"/>
    <row r="153182" ht="12.75" customHeight="1" x14ac:dyDescent="0.2"/>
    <row r="153183" ht="12.75" customHeight="1" x14ac:dyDescent="0.2"/>
    <row r="153184" ht="12.75" customHeight="1" x14ac:dyDescent="0.2"/>
    <row r="153185" ht="12.75" customHeight="1" x14ac:dyDescent="0.2"/>
    <row r="153186" ht="12.75" customHeight="1" x14ac:dyDescent="0.2"/>
    <row r="153187" ht="12.75" customHeight="1" x14ac:dyDescent="0.2"/>
    <row r="153188" ht="12.75" customHeight="1" x14ac:dyDescent="0.2"/>
    <row r="153189" ht="12.75" customHeight="1" x14ac:dyDescent="0.2"/>
    <row r="153190" ht="12.75" customHeight="1" x14ac:dyDescent="0.2"/>
    <row r="153191" ht="12.75" customHeight="1" x14ac:dyDescent="0.2"/>
    <row r="153192" ht="12.75" customHeight="1" x14ac:dyDescent="0.2"/>
    <row r="153193" ht="12.75" customHeight="1" x14ac:dyDescent="0.2"/>
    <row r="153194" ht="12.75" customHeight="1" x14ac:dyDescent="0.2"/>
    <row r="153195" ht="12.75" customHeight="1" x14ac:dyDescent="0.2"/>
    <row r="153196" ht="12.75" customHeight="1" x14ac:dyDescent="0.2"/>
    <row r="153197" ht="12.75" customHeight="1" x14ac:dyDescent="0.2"/>
    <row r="153198" ht="12.75" customHeight="1" x14ac:dyDescent="0.2"/>
    <row r="153199" ht="12.75" customHeight="1" x14ac:dyDescent="0.2"/>
    <row r="153200" ht="12.75" customHeight="1" x14ac:dyDescent="0.2"/>
    <row r="153201" ht="12.75" customHeight="1" x14ac:dyDescent="0.2"/>
    <row r="153202" ht="12.75" customHeight="1" x14ac:dyDescent="0.2"/>
    <row r="153203" ht="12.75" customHeight="1" x14ac:dyDescent="0.2"/>
    <row r="153204" ht="12.75" customHeight="1" x14ac:dyDescent="0.2"/>
    <row r="153205" ht="12.75" customHeight="1" x14ac:dyDescent="0.2"/>
    <row r="153206" ht="12.75" customHeight="1" x14ac:dyDescent="0.2"/>
    <row r="153207" ht="12.75" customHeight="1" x14ac:dyDescent="0.2"/>
    <row r="153208" ht="12.75" customHeight="1" x14ac:dyDescent="0.2"/>
    <row r="153209" ht="12.75" customHeight="1" x14ac:dyDescent="0.2"/>
    <row r="153210" ht="12.75" customHeight="1" x14ac:dyDescent="0.2"/>
    <row r="153211" ht="12.75" customHeight="1" x14ac:dyDescent="0.2"/>
    <row r="153212" ht="12.75" customHeight="1" x14ac:dyDescent="0.2"/>
    <row r="153213" ht="12.75" customHeight="1" x14ac:dyDescent="0.2"/>
    <row r="153214" ht="12.75" customHeight="1" x14ac:dyDescent="0.2"/>
    <row r="153215" ht="12.75" customHeight="1" x14ac:dyDescent="0.2"/>
    <row r="153216" ht="12.75" customHeight="1" x14ac:dyDescent="0.2"/>
    <row r="153217" ht="12.75" customHeight="1" x14ac:dyDescent="0.2"/>
    <row r="153218" ht="12.75" customHeight="1" x14ac:dyDescent="0.2"/>
    <row r="153219" ht="12.75" customHeight="1" x14ac:dyDescent="0.2"/>
    <row r="153220" ht="12.75" customHeight="1" x14ac:dyDescent="0.2"/>
    <row r="153221" ht="12.75" customHeight="1" x14ac:dyDescent="0.2"/>
    <row r="153222" ht="12.75" customHeight="1" x14ac:dyDescent="0.2"/>
    <row r="153223" ht="12.75" customHeight="1" x14ac:dyDescent="0.2"/>
    <row r="153224" ht="12.75" customHeight="1" x14ac:dyDescent="0.2"/>
    <row r="153225" ht="12.75" customHeight="1" x14ac:dyDescent="0.2"/>
    <row r="153226" ht="12.75" customHeight="1" x14ac:dyDescent="0.2"/>
    <row r="153227" ht="12.75" customHeight="1" x14ac:dyDescent="0.2"/>
    <row r="153228" ht="12.75" customHeight="1" x14ac:dyDescent="0.2"/>
    <row r="153229" ht="12.75" customHeight="1" x14ac:dyDescent="0.2"/>
    <row r="153230" ht="12.75" customHeight="1" x14ac:dyDescent="0.2"/>
    <row r="153231" ht="12.75" customHeight="1" x14ac:dyDescent="0.2"/>
    <row r="153232" ht="12.75" customHeight="1" x14ac:dyDescent="0.2"/>
    <row r="153233" ht="12.75" customHeight="1" x14ac:dyDescent="0.2"/>
    <row r="153234" ht="12.75" customHeight="1" x14ac:dyDescent="0.2"/>
    <row r="153235" ht="12.75" customHeight="1" x14ac:dyDescent="0.2"/>
    <row r="153236" ht="12.75" customHeight="1" x14ac:dyDescent="0.2"/>
    <row r="153237" ht="12.75" customHeight="1" x14ac:dyDescent="0.2"/>
    <row r="153238" ht="12.75" customHeight="1" x14ac:dyDescent="0.2"/>
    <row r="153239" ht="12.75" customHeight="1" x14ac:dyDescent="0.2"/>
    <row r="153240" ht="12.75" customHeight="1" x14ac:dyDescent="0.2"/>
    <row r="153241" ht="12.75" customHeight="1" x14ac:dyDescent="0.2"/>
    <row r="153242" ht="12.75" customHeight="1" x14ac:dyDescent="0.2"/>
    <row r="153243" ht="12.75" customHeight="1" x14ac:dyDescent="0.2"/>
    <row r="153244" ht="12.75" customHeight="1" x14ac:dyDescent="0.2"/>
    <row r="153245" ht="12.75" customHeight="1" x14ac:dyDescent="0.2"/>
    <row r="153246" ht="12.75" customHeight="1" x14ac:dyDescent="0.2"/>
    <row r="153247" ht="12.75" customHeight="1" x14ac:dyDescent="0.2"/>
    <row r="153248" ht="12.75" customHeight="1" x14ac:dyDescent="0.2"/>
    <row r="153249" ht="12.75" customHeight="1" x14ac:dyDescent="0.2"/>
    <row r="153250" ht="12.75" customHeight="1" x14ac:dyDescent="0.2"/>
    <row r="153251" ht="12.75" customHeight="1" x14ac:dyDescent="0.2"/>
    <row r="153252" ht="12.75" customHeight="1" x14ac:dyDescent="0.2"/>
    <row r="153253" ht="12.75" customHeight="1" x14ac:dyDescent="0.2"/>
    <row r="153254" ht="12.75" customHeight="1" x14ac:dyDescent="0.2"/>
    <row r="153255" ht="12.75" customHeight="1" x14ac:dyDescent="0.2"/>
    <row r="153256" ht="12.75" customHeight="1" x14ac:dyDescent="0.2"/>
    <row r="153257" ht="12.75" customHeight="1" x14ac:dyDescent="0.2"/>
    <row r="153258" ht="12.75" customHeight="1" x14ac:dyDescent="0.2"/>
    <row r="153259" ht="12.75" customHeight="1" x14ac:dyDescent="0.2"/>
    <row r="153260" ht="12.75" customHeight="1" x14ac:dyDescent="0.2"/>
    <row r="153261" ht="12.75" customHeight="1" x14ac:dyDescent="0.2"/>
    <row r="153262" ht="12.75" customHeight="1" x14ac:dyDescent="0.2"/>
    <row r="153263" ht="12.75" customHeight="1" x14ac:dyDescent="0.2"/>
    <row r="153264" ht="12.75" customHeight="1" x14ac:dyDescent="0.2"/>
    <row r="153265" ht="12.75" customHeight="1" x14ac:dyDescent="0.2"/>
    <row r="153266" ht="12.75" customHeight="1" x14ac:dyDescent="0.2"/>
    <row r="153267" ht="12.75" customHeight="1" x14ac:dyDescent="0.2"/>
    <row r="153268" ht="12.75" customHeight="1" x14ac:dyDescent="0.2"/>
    <row r="153269" ht="12.75" customHeight="1" x14ac:dyDescent="0.2"/>
    <row r="153270" ht="12.75" customHeight="1" x14ac:dyDescent="0.2"/>
    <row r="153271" ht="12.75" customHeight="1" x14ac:dyDescent="0.2"/>
    <row r="153272" ht="12.75" customHeight="1" x14ac:dyDescent="0.2"/>
    <row r="153273" ht="12.75" customHeight="1" x14ac:dyDescent="0.2"/>
    <row r="153274" ht="12.75" customHeight="1" x14ac:dyDescent="0.2"/>
    <row r="153275" ht="12.75" customHeight="1" x14ac:dyDescent="0.2"/>
    <row r="153276" ht="12.75" customHeight="1" x14ac:dyDescent="0.2"/>
    <row r="153277" ht="12.75" customHeight="1" x14ac:dyDescent="0.2"/>
    <row r="153278" ht="12.75" customHeight="1" x14ac:dyDescent="0.2"/>
    <row r="153279" ht="12.75" customHeight="1" x14ac:dyDescent="0.2"/>
    <row r="153280" ht="12.75" customHeight="1" x14ac:dyDescent="0.2"/>
    <row r="153281" ht="12.75" customHeight="1" x14ac:dyDescent="0.2"/>
    <row r="153282" ht="12.75" customHeight="1" x14ac:dyDescent="0.2"/>
    <row r="153283" ht="12.75" customHeight="1" x14ac:dyDescent="0.2"/>
    <row r="153284" ht="12.75" customHeight="1" x14ac:dyDescent="0.2"/>
    <row r="153285" ht="12.75" customHeight="1" x14ac:dyDescent="0.2"/>
    <row r="153286" ht="12.75" customHeight="1" x14ac:dyDescent="0.2"/>
    <row r="153287" ht="12.75" customHeight="1" x14ac:dyDescent="0.2"/>
    <row r="153288" ht="12.75" customHeight="1" x14ac:dyDescent="0.2"/>
    <row r="153289" ht="12.75" customHeight="1" x14ac:dyDescent="0.2"/>
    <row r="153290" ht="12.75" customHeight="1" x14ac:dyDescent="0.2"/>
    <row r="153291" ht="12.75" customHeight="1" x14ac:dyDescent="0.2"/>
    <row r="153292" ht="12.75" customHeight="1" x14ac:dyDescent="0.2"/>
    <row r="153293" ht="12.75" customHeight="1" x14ac:dyDescent="0.2"/>
    <row r="153294" ht="12.75" customHeight="1" x14ac:dyDescent="0.2"/>
    <row r="153295" ht="12.75" customHeight="1" x14ac:dyDescent="0.2"/>
    <row r="153296" ht="12.75" customHeight="1" x14ac:dyDescent="0.2"/>
    <row r="153297" ht="12.75" customHeight="1" x14ac:dyDescent="0.2"/>
    <row r="153298" ht="12.75" customHeight="1" x14ac:dyDescent="0.2"/>
    <row r="153299" ht="12.75" customHeight="1" x14ac:dyDescent="0.2"/>
    <row r="153300" ht="12.75" customHeight="1" x14ac:dyDescent="0.2"/>
    <row r="153301" ht="12.75" customHeight="1" x14ac:dyDescent="0.2"/>
    <row r="153302" ht="12.75" customHeight="1" x14ac:dyDescent="0.2"/>
    <row r="153303" ht="12.75" customHeight="1" x14ac:dyDescent="0.2"/>
    <row r="153304" ht="12.75" customHeight="1" x14ac:dyDescent="0.2"/>
    <row r="153305" ht="12.75" customHeight="1" x14ac:dyDescent="0.2"/>
    <row r="153306" ht="12.75" customHeight="1" x14ac:dyDescent="0.2"/>
    <row r="153307" ht="12.75" customHeight="1" x14ac:dyDescent="0.2"/>
    <row r="153308" ht="12.75" customHeight="1" x14ac:dyDescent="0.2"/>
    <row r="153309" ht="12.75" customHeight="1" x14ac:dyDescent="0.2"/>
    <row r="153310" ht="12.75" customHeight="1" x14ac:dyDescent="0.2"/>
    <row r="153311" ht="12.75" customHeight="1" x14ac:dyDescent="0.2"/>
    <row r="153312" ht="12.75" customHeight="1" x14ac:dyDescent="0.2"/>
    <row r="153313" ht="12.75" customHeight="1" x14ac:dyDescent="0.2"/>
    <row r="153314" ht="12.75" customHeight="1" x14ac:dyDescent="0.2"/>
    <row r="153315" ht="12.75" customHeight="1" x14ac:dyDescent="0.2"/>
    <row r="153316" ht="12.75" customHeight="1" x14ac:dyDescent="0.2"/>
    <row r="153317" ht="12.75" customHeight="1" x14ac:dyDescent="0.2"/>
    <row r="153318" ht="12.75" customHeight="1" x14ac:dyDescent="0.2"/>
    <row r="153319" ht="12.75" customHeight="1" x14ac:dyDescent="0.2"/>
    <row r="153320" ht="12.75" customHeight="1" x14ac:dyDescent="0.2"/>
    <row r="153321" ht="12.75" customHeight="1" x14ac:dyDescent="0.2"/>
    <row r="153322" ht="12.75" customHeight="1" x14ac:dyDescent="0.2"/>
    <row r="153323" ht="12.75" customHeight="1" x14ac:dyDescent="0.2"/>
    <row r="153324" ht="12.75" customHeight="1" x14ac:dyDescent="0.2"/>
    <row r="153325" ht="12.75" customHeight="1" x14ac:dyDescent="0.2"/>
    <row r="153326" ht="12.75" customHeight="1" x14ac:dyDescent="0.2"/>
    <row r="153327" ht="12.75" customHeight="1" x14ac:dyDescent="0.2"/>
    <row r="153328" ht="12.75" customHeight="1" x14ac:dyDescent="0.2"/>
    <row r="153329" ht="12.75" customHeight="1" x14ac:dyDescent="0.2"/>
    <row r="153330" ht="12.75" customHeight="1" x14ac:dyDescent="0.2"/>
    <row r="153331" ht="12.75" customHeight="1" x14ac:dyDescent="0.2"/>
    <row r="153332" ht="12.75" customHeight="1" x14ac:dyDescent="0.2"/>
    <row r="153333" ht="12.75" customHeight="1" x14ac:dyDescent="0.2"/>
    <row r="153334" ht="12.75" customHeight="1" x14ac:dyDescent="0.2"/>
    <row r="153335" ht="12.75" customHeight="1" x14ac:dyDescent="0.2"/>
    <row r="153336" ht="12.75" customHeight="1" x14ac:dyDescent="0.2"/>
    <row r="153337" ht="12.75" customHeight="1" x14ac:dyDescent="0.2"/>
    <row r="153338" ht="12.75" customHeight="1" x14ac:dyDescent="0.2"/>
    <row r="153339" ht="12.75" customHeight="1" x14ac:dyDescent="0.2"/>
    <row r="153340" ht="12.75" customHeight="1" x14ac:dyDescent="0.2"/>
    <row r="153341" ht="12.75" customHeight="1" x14ac:dyDescent="0.2"/>
    <row r="153342" ht="12.75" customHeight="1" x14ac:dyDescent="0.2"/>
    <row r="153343" ht="12.75" customHeight="1" x14ac:dyDescent="0.2"/>
    <row r="153344" ht="12.75" customHeight="1" x14ac:dyDescent="0.2"/>
    <row r="153345" ht="12.75" customHeight="1" x14ac:dyDescent="0.2"/>
    <row r="153346" ht="12.75" customHeight="1" x14ac:dyDescent="0.2"/>
    <row r="153347" ht="12.75" customHeight="1" x14ac:dyDescent="0.2"/>
    <row r="153348" ht="12.75" customHeight="1" x14ac:dyDescent="0.2"/>
    <row r="153349" ht="12.75" customHeight="1" x14ac:dyDescent="0.2"/>
    <row r="153350" ht="12.75" customHeight="1" x14ac:dyDescent="0.2"/>
    <row r="153351" ht="12.75" customHeight="1" x14ac:dyDescent="0.2"/>
    <row r="153352" ht="12.75" customHeight="1" x14ac:dyDescent="0.2"/>
    <row r="153353" ht="12.75" customHeight="1" x14ac:dyDescent="0.2"/>
    <row r="153354" ht="12.75" customHeight="1" x14ac:dyDescent="0.2"/>
    <row r="153355" ht="12.75" customHeight="1" x14ac:dyDescent="0.2"/>
    <row r="153356" ht="12.75" customHeight="1" x14ac:dyDescent="0.2"/>
    <row r="153357" ht="12.75" customHeight="1" x14ac:dyDescent="0.2"/>
    <row r="153358" ht="12.75" customHeight="1" x14ac:dyDescent="0.2"/>
    <row r="153359" ht="12.75" customHeight="1" x14ac:dyDescent="0.2"/>
    <row r="153360" ht="12.75" customHeight="1" x14ac:dyDescent="0.2"/>
    <row r="153361" ht="12.75" customHeight="1" x14ac:dyDescent="0.2"/>
    <row r="153362" ht="12.75" customHeight="1" x14ac:dyDescent="0.2"/>
    <row r="153363" ht="12.75" customHeight="1" x14ac:dyDescent="0.2"/>
    <row r="153364" ht="12.75" customHeight="1" x14ac:dyDescent="0.2"/>
    <row r="153365" ht="12.75" customHeight="1" x14ac:dyDescent="0.2"/>
    <row r="153366" ht="12.75" customHeight="1" x14ac:dyDescent="0.2"/>
    <row r="153367" ht="12.75" customHeight="1" x14ac:dyDescent="0.2"/>
    <row r="153368" ht="12.75" customHeight="1" x14ac:dyDescent="0.2"/>
    <row r="153369" ht="12.75" customHeight="1" x14ac:dyDescent="0.2"/>
    <row r="153370" ht="12.75" customHeight="1" x14ac:dyDescent="0.2"/>
    <row r="153371" ht="12.75" customHeight="1" x14ac:dyDescent="0.2"/>
    <row r="153372" ht="12.75" customHeight="1" x14ac:dyDescent="0.2"/>
    <row r="153373" ht="12.75" customHeight="1" x14ac:dyDescent="0.2"/>
    <row r="153374" ht="12.75" customHeight="1" x14ac:dyDescent="0.2"/>
    <row r="153375" ht="12.75" customHeight="1" x14ac:dyDescent="0.2"/>
    <row r="153376" ht="12.75" customHeight="1" x14ac:dyDescent="0.2"/>
    <row r="153377" ht="12.75" customHeight="1" x14ac:dyDescent="0.2"/>
    <row r="153378" ht="12.75" customHeight="1" x14ac:dyDescent="0.2"/>
    <row r="153379" ht="12.75" customHeight="1" x14ac:dyDescent="0.2"/>
    <row r="153380" ht="12.75" customHeight="1" x14ac:dyDescent="0.2"/>
    <row r="153381" ht="12.75" customHeight="1" x14ac:dyDescent="0.2"/>
    <row r="153382" ht="12.75" customHeight="1" x14ac:dyDescent="0.2"/>
    <row r="153383" ht="12.75" customHeight="1" x14ac:dyDescent="0.2"/>
    <row r="153384" ht="12.75" customHeight="1" x14ac:dyDescent="0.2"/>
    <row r="153385" ht="12.75" customHeight="1" x14ac:dyDescent="0.2"/>
    <row r="153386" ht="12.75" customHeight="1" x14ac:dyDescent="0.2"/>
    <row r="153387" ht="12.75" customHeight="1" x14ac:dyDescent="0.2"/>
    <row r="153388" ht="12.75" customHeight="1" x14ac:dyDescent="0.2"/>
    <row r="153389" ht="12.75" customHeight="1" x14ac:dyDescent="0.2"/>
    <row r="153390" ht="12.75" customHeight="1" x14ac:dyDescent="0.2"/>
    <row r="153391" ht="12.75" customHeight="1" x14ac:dyDescent="0.2"/>
    <row r="153392" ht="12.75" customHeight="1" x14ac:dyDescent="0.2"/>
    <row r="153393" ht="12.75" customHeight="1" x14ac:dyDescent="0.2"/>
    <row r="153394" ht="12.75" customHeight="1" x14ac:dyDescent="0.2"/>
    <row r="153395" ht="12.75" customHeight="1" x14ac:dyDescent="0.2"/>
    <row r="153396" ht="12.75" customHeight="1" x14ac:dyDescent="0.2"/>
    <row r="153397" ht="12.75" customHeight="1" x14ac:dyDescent="0.2"/>
    <row r="153398" ht="12.75" customHeight="1" x14ac:dyDescent="0.2"/>
    <row r="153399" ht="12.75" customHeight="1" x14ac:dyDescent="0.2"/>
    <row r="153400" ht="12.75" customHeight="1" x14ac:dyDescent="0.2"/>
    <row r="153401" ht="12.75" customHeight="1" x14ac:dyDescent="0.2"/>
    <row r="153402" ht="12.75" customHeight="1" x14ac:dyDescent="0.2"/>
    <row r="153403" ht="12.75" customHeight="1" x14ac:dyDescent="0.2"/>
    <row r="153404" ht="12.75" customHeight="1" x14ac:dyDescent="0.2"/>
    <row r="153405" ht="12.75" customHeight="1" x14ac:dyDescent="0.2"/>
    <row r="153406" ht="12.75" customHeight="1" x14ac:dyDescent="0.2"/>
    <row r="153407" ht="12.75" customHeight="1" x14ac:dyDescent="0.2"/>
    <row r="153408" ht="12.75" customHeight="1" x14ac:dyDescent="0.2"/>
    <row r="153409" ht="12.75" customHeight="1" x14ac:dyDescent="0.2"/>
    <row r="153410" ht="12.75" customHeight="1" x14ac:dyDescent="0.2"/>
    <row r="153411" ht="12.75" customHeight="1" x14ac:dyDescent="0.2"/>
    <row r="153412" ht="12.75" customHeight="1" x14ac:dyDescent="0.2"/>
    <row r="153413" ht="12.75" customHeight="1" x14ac:dyDescent="0.2"/>
    <row r="153414" ht="12.75" customHeight="1" x14ac:dyDescent="0.2"/>
    <row r="153415" ht="12.75" customHeight="1" x14ac:dyDescent="0.2"/>
    <row r="153416" ht="12.75" customHeight="1" x14ac:dyDescent="0.2"/>
    <row r="153417" ht="12.75" customHeight="1" x14ac:dyDescent="0.2"/>
    <row r="153418" ht="12.75" customHeight="1" x14ac:dyDescent="0.2"/>
    <row r="153419" ht="12.75" customHeight="1" x14ac:dyDescent="0.2"/>
    <row r="153420" ht="12.75" customHeight="1" x14ac:dyDescent="0.2"/>
    <row r="153421" ht="12.75" customHeight="1" x14ac:dyDescent="0.2"/>
    <row r="153422" ht="12.75" customHeight="1" x14ac:dyDescent="0.2"/>
    <row r="153423" ht="12.75" customHeight="1" x14ac:dyDescent="0.2"/>
    <row r="153424" ht="12.75" customHeight="1" x14ac:dyDescent="0.2"/>
    <row r="153425" ht="12.75" customHeight="1" x14ac:dyDescent="0.2"/>
    <row r="153426" ht="12.75" customHeight="1" x14ac:dyDescent="0.2"/>
    <row r="153427" ht="12.75" customHeight="1" x14ac:dyDescent="0.2"/>
    <row r="153428" ht="12.75" customHeight="1" x14ac:dyDescent="0.2"/>
    <row r="153429" ht="12.75" customHeight="1" x14ac:dyDescent="0.2"/>
    <row r="153430" ht="12.75" customHeight="1" x14ac:dyDescent="0.2"/>
    <row r="153431" ht="12.75" customHeight="1" x14ac:dyDescent="0.2"/>
    <row r="153432" ht="12.75" customHeight="1" x14ac:dyDescent="0.2"/>
    <row r="153433" ht="12.75" customHeight="1" x14ac:dyDescent="0.2"/>
    <row r="153434" ht="12.75" customHeight="1" x14ac:dyDescent="0.2"/>
    <row r="153435" ht="12.75" customHeight="1" x14ac:dyDescent="0.2"/>
    <row r="153436" ht="12.75" customHeight="1" x14ac:dyDescent="0.2"/>
    <row r="153437" ht="12.75" customHeight="1" x14ac:dyDescent="0.2"/>
    <row r="153438" ht="12.75" customHeight="1" x14ac:dyDescent="0.2"/>
    <row r="153439" ht="12.75" customHeight="1" x14ac:dyDescent="0.2"/>
    <row r="153440" ht="12.75" customHeight="1" x14ac:dyDescent="0.2"/>
    <row r="153441" ht="12.75" customHeight="1" x14ac:dyDescent="0.2"/>
    <row r="153442" ht="12.75" customHeight="1" x14ac:dyDescent="0.2"/>
    <row r="153443" ht="12.75" customHeight="1" x14ac:dyDescent="0.2"/>
    <row r="153444" ht="12.75" customHeight="1" x14ac:dyDescent="0.2"/>
    <row r="153445" ht="12.75" customHeight="1" x14ac:dyDescent="0.2"/>
    <row r="153446" ht="12.75" customHeight="1" x14ac:dyDescent="0.2"/>
    <row r="153447" ht="12.75" customHeight="1" x14ac:dyDescent="0.2"/>
    <row r="153448" ht="12.75" customHeight="1" x14ac:dyDescent="0.2"/>
    <row r="153449" ht="12.75" customHeight="1" x14ac:dyDescent="0.2"/>
    <row r="153450" ht="12.75" customHeight="1" x14ac:dyDescent="0.2"/>
    <row r="153451" ht="12.75" customHeight="1" x14ac:dyDescent="0.2"/>
    <row r="153452" ht="12.75" customHeight="1" x14ac:dyDescent="0.2"/>
    <row r="153453" ht="12.75" customHeight="1" x14ac:dyDescent="0.2"/>
    <row r="153454" ht="12.75" customHeight="1" x14ac:dyDescent="0.2"/>
    <row r="153455" ht="12.75" customHeight="1" x14ac:dyDescent="0.2"/>
    <row r="153456" ht="12.75" customHeight="1" x14ac:dyDescent="0.2"/>
    <row r="153457" ht="12.75" customHeight="1" x14ac:dyDescent="0.2"/>
    <row r="153458" ht="12.75" customHeight="1" x14ac:dyDescent="0.2"/>
    <row r="153459" ht="12.75" customHeight="1" x14ac:dyDescent="0.2"/>
    <row r="153460" ht="12.75" customHeight="1" x14ac:dyDescent="0.2"/>
    <row r="153461" ht="12.75" customHeight="1" x14ac:dyDescent="0.2"/>
    <row r="153462" ht="12.75" customHeight="1" x14ac:dyDescent="0.2"/>
    <row r="153463" ht="12.75" customHeight="1" x14ac:dyDescent="0.2"/>
    <row r="153464" ht="12.75" customHeight="1" x14ac:dyDescent="0.2"/>
    <row r="153465" ht="12.75" customHeight="1" x14ac:dyDescent="0.2"/>
    <row r="153466" ht="12.75" customHeight="1" x14ac:dyDescent="0.2"/>
    <row r="153467" ht="12.75" customHeight="1" x14ac:dyDescent="0.2"/>
    <row r="153468" ht="12.75" customHeight="1" x14ac:dyDescent="0.2"/>
    <row r="153469" ht="12.75" customHeight="1" x14ac:dyDescent="0.2"/>
    <row r="153470" ht="12.75" customHeight="1" x14ac:dyDescent="0.2"/>
    <row r="153471" ht="12.75" customHeight="1" x14ac:dyDescent="0.2"/>
    <row r="153472" ht="12.75" customHeight="1" x14ac:dyDescent="0.2"/>
    <row r="153473" ht="12.75" customHeight="1" x14ac:dyDescent="0.2"/>
    <row r="153474" ht="12.75" customHeight="1" x14ac:dyDescent="0.2"/>
    <row r="153475" ht="12.75" customHeight="1" x14ac:dyDescent="0.2"/>
    <row r="153476" ht="12.75" customHeight="1" x14ac:dyDescent="0.2"/>
    <row r="153477" ht="12.75" customHeight="1" x14ac:dyDescent="0.2"/>
    <row r="153478" ht="12.75" customHeight="1" x14ac:dyDescent="0.2"/>
    <row r="153479" ht="12.75" customHeight="1" x14ac:dyDescent="0.2"/>
    <row r="153480" ht="12.75" customHeight="1" x14ac:dyDescent="0.2"/>
    <row r="153481" ht="12.75" customHeight="1" x14ac:dyDescent="0.2"/>
    <row r="153482" ht="12.75" customHeight="1" x14ac:dyDescent="0.2"/>
    <row r="153483" ht="12.75" customHeight="1" x14ac:dyDescent="0.2"/>
    <row r="153484" ht="12.75" customHeight="1" x14ac:dyDescent="0.2"/>
    <row r="153485" ht="12.75" customHeight="1" x14ac:dyDescent="0.2"/>
    <row r="153486" ht="12.75" customHeight="1" x14ac:dyDescent="0.2"/>
    <row r="153487" ht="12.75" customHeight="1" x14ac:dyDescent="0.2"/>
    <row r="153488" ht="12.75" customHeight="1" x14ac:dyDescent="0.2"/>
    <row r="153489" ht="12.75" customHeight="1" x14ac:dyDescent="0.2"/>
    <row r="153490" ht="12.75" customHeight="1" x14ac:dyDescent="0.2"/>
    <row r="153491" ht="12.75" customHeight="1" x14ac:dyDescent="0.2"/>
    <row r="153492" ht="12.75" customHeight="1" x14ac:dyDescent="0.2"/>
    <row r="153493" ht="12.75" customHeight="1" x14ac:dyDescent="0.2"/>
    <row r="153494" ht="12.75" customHeight="1" x14ac:dyDescent="0.2"/>
    <row r="153495" ht="12.75" customHeight="1" x14ac:dyDescent="0.2"/>
    <row r="153496" ht="12.75" customHeight="1" x14ac:dyDescent="0.2"/>
    <row r="153497" ht="12.75" customHeight="1" x14ac:dyDescent="0.2"/>
    <row r="153498" ht="12.75" customHeight="1" x14ac:dyDescent="0.2"/>
    <row r="153499" ht="12.75" customHeight="1" x14ac:dyDescent="0.2"/>
    <row r="153500" ht="12.75" customHeight="1" x14ac:dyDescent="0.2"/>
    <row r="153501" ht="12.75" customHeight="1" x14ac:dyDescent="0.2"/>
    <row r="153502" ht="12.75" customHeight="1" x14ac:dyDescent="0.2"/>
    <row r="153503" ht="12.75" customHeight="1" x14ac:dyDescent="0.2"/>
    <row r="153504" ht="12.75" customHeight="1" x14ac:dyDescent="0.2"/>
    <row r="153505" ht="12.75" customHeight="1" x14ac:dyDescent="0.2"/>
    <row r="153506" ht="12.75" customHeight="1" x14ac:dyDescent="0.2"/>
    <row r="153507" ht="12.75" customHeight="1" x14ac:dyDescent="0.2"/>
    <row r="153508" ht="12.75" customHeight="1" x14ac:dyDescent="0.2"/>
    <row r="153509" ht="12.75" customHeight="1" x14ac:dyDescent="0.2"/>
    <row r="153510" ht="12.75" customHeight="1" x14ac:dyDescent="0.2"/>
    <row r="153511" ht="12.75" customHeight="1" x14ac:dyDescent="0.2"/>
    <row r="153512" ht="12.75" customHeight="1" x14ac:dyDescent="0.2"/>
    <row r="153513" ht="12.75" customHeight="1" x14ac:dyDescent="0.2"/>
    <row r="153514" ht="12.75" customHeight="1" x14ac:dyDescent="0.2"/>
    <row r="153515" ht="12.75" customHeight="1" x14ac:dyDescent="0.2"/>
    <row r="153516" ht="12.75" customHeight="1" x14ac:dyDescent="0.2"/>
    <row r="153517" ht="12.75" customHeight="1" x14ac:dyDescent="0.2"/>
    <row r="153518" ht="12.75" customHeight="1" x14ac:dyDescent="0.2"/>
    <row r="153519" ht="12.75" customHeight="1" x14ac:dyDescent="0.2"/>
    <row r="153520" ht="12.75" customHeight="1" x14ac:dyDescent="0.2"/>
    <row r="153521" ht="12.75" customHeight="1" x14ac:dyDescent="0.2"/>
    <row r="153522" ht="12.75" customHeight="1" x14ac:dyDescent="0.2"/>
    <row r="153523" ht="12.75" customHeight="1" x14ac:dyDescent="0.2"/>
    <row r="153524" ht="12.75" customHeight="1" x14ac:dyDescent="0.2"/>
    <row r="153525" ht="12.75" customHeight="1" x14ac:dyDescent="0.2"/>
    <row r="153526" ht="12.75" customHeight="1" x14ac:dyDescent="0.2"/>
    <row r="153527" ht="12.75" customHeight="1" x14ac:dyDescent="0.2"/>
    <row r="153528" ht="12.75" customHeight="1" x14ac:dyDescent="0.2"/>
    <row r="153529" ht="12.75" customHeight="1" x14ac:dyDescent="0.2"/>
    <row r="153530" ht="12.75" customHeight="1" x14ac:dyDescent="0.2"/>
    <row r="153531" ht="12.75" customHeight="1" x14ac:dyDescent="0.2"/>
    <row r="153532" ht="12.75" customHeight="1" x14ac:dyDescent="0.2"/>
    <row r="153533" ht="12.75" customHeight="1" x14ac:dyDescent="0.2"/>
    <row r="153534" ht="12.75" customHeight="1" x14ac:dyDescent="0.2"/>
    <row r="153535" ht="12.75" customHeight="1" x14ac:dyDescent="0.2"/>
    <row r="153536" ht="12.75" customHeight="1" x14ac:dyDescent="0.2"/>
    <row r="153537" ht="12.75" customHeight="1" x14ac:dyDescent="0.2"/>
    <row r="153538" ht="12.75" customHeight="1" x14ac:dyDescent="0.2"/>
    <row r="153539" ht="12.75" customHeight="1" x14ac:dyDescent="0.2"/>
    <row r="153540" ht="12.75" customHeight="1" x14ac:dyDescent="0.2"/>
    <row r="153541" ht="12.75" customHeight="1" x14ac:dyDescent="0.2"/>
    <row r="153542" ht="12.75" customHeight="1" x14ac:dyDescent="0.2"/>
    <row r="153543" ht="12.75" customHeight="1" x14ac:dyDescent="0.2"/>
    <row r="153544" ht="12.75" customHeight="1" x14ac:dyDescent="0.2"/>
    <row r="153545" ht="12.75" customHeight="1" x14ac:dyDescent="0.2"/>
    <row r="153546" ht="12.75" customHeight="1" x14ac:dyDescent="0.2"/>
    <row r="153547" ht="12.75" customHeight="1" x14ac:dyDescent="0.2"/>
    <row r="153548" ht="12.75" customHeight="1" x14ac:dyDescent="0.2"/>
    <row r="153549" ht="12.75" customHeight="1" x14ac:dyDescent="0.2"/>
    <row r="153550" ht="12.75" customHeight="1" x14ac:dyDescent="0.2"/>
    <row r="153551" ht="12.75" customHeight="1" x14ac:dyDescent="0.2"/>
    <row r="153552" ht="12.75" customHeight="1" x14ac:dyDescent="0.2"/>
    <row r="153553" ht="12.75" customHeight="1" x14ac:dyDescent="0.2"/>
    <row r="153554" ht="12.75" customHeight="1" x14ac:dyDescent="0.2"/>
    <row r="153555" ht="12.75" customHeight="1" x14ac:dyDescent="0.2"/>
    <row r="153556" ht="12.75" customHeight="1" x14ac:dyDescent="0.2"/>
    <row r="153557" ht="12.75" customHeight="1" x14ac:dyDescent="0.2"/>
    <row r="153558" ht="12.75" customHeight="1" x14ac:dyDescent="0.2"/>
    <row r="153559" ht="12.75" customHeight="1" x14ac:dyDescent="0.2"/>
    <row r="153560" ht="12.75" customHeight="1" x14ac:dyDescent="0.2"/>
    <row r="153561" ht="12.75" customHeight="1" x14ac:dyDescent="0.2"/>
    <row r="153562" ht="12.75" customHeight="1" x14ac:dyDescent="0.2"/>
    <row r="153563" ht="12.75" customHeight="1" x14ac:dyDescent="0.2"/>
    <row r="153564" ht="12.75" customHeight="1" x14ac:dyDescent="0.2"/>
    <row r="153565" ht="12.75" customHeight="1" x14ac:dyDescent="0.2"/>
    <row r="153566" ht="12.75" customHeight="1" x14ac:dyDescent="0.2"/>
    <row r="153567" ht="12.75" customHeight="1" x14ac:dyDescent="0.2"/>
    <row r="153568" ht="12.75" customHeight="1" x14ac:dyDescent="0.2"/>
    <row r="153569" ht="12.75" customHeight="1" x14ac:dyDescent="0.2"/>
    <row r="153570" ht="12.75" customHeight="1" x14ac:dyDescent="0.2"/>
    <row r="153571" ht="12.75" customHeight="1" x14ac:dyDescent="0.2"/>
    <row r="153572" ht="12.75" customHeight="1" x14ac:dyDescent="0.2"/>
    <row r="153573" ht="12.75" customHeight="1" x14ac:dyDescent="0.2"/>
    <row r="153574" ht="12.75" customHeight="1" x14ac:dyDescent="0.2"/>
    <row r="153575" ht="12.75" customHeight="1" x14ac:dyDescent="0.2"/>
    <row r="153576" ht="12.75" customHeight="1" x14ac:dyDescent="0.2"/>
    <row r="153577" ht="12.75" customHeight="1" x14ac:dyDescent="0.2"/>
    <row r="153578" ht="12.75" customHeight="1" x14ac:dyDescent="0.2"/>
    <row r="153579" ht="12.75" customHeight="1" x14ac:dyDescent="0.2"/>
    <row r="153580" ht="12.75" customHeight="1" x14ac:dyDescent="0.2"/>
    <row r="153581" ht="12.75" customHeight="1" x14ac:dyDescent="0.2"/>
    <row r="153582" ht="12.75" customHeight="1" x14ac:dyDescent="0.2"/>
    <row r="153583" ht="12.75" customHeight="1" x14ac:dyDescent="0.2"/>
    <row r="153584" ht="12.75" customHeight="1" x14ac:dyDescent="0.2"/>
    <row r="153585" ht="12.75" customHeight="1" x14ac:dyDescent="0.2"/>
    <row r="153586" ht="12.75" customHeight="1" x14ac:dyDescent="0.2"/>
    <row r="153587" ht="12.75" customHeight="1" x14ac:dyDescent="0.2"/>
    <row r="153588" ht="12.75" customHeight="1" x14ac:dyDescent="0.2"/>
    <row r="153589" ht="12.75" customHeight="1" x14ac:dyDescent="0.2"/>
    <row r="153590" ht="12.75" customHeight="1" x14ac:dyDescent="0.2"/>
    <row r="153591" ht="12.75" customHeight="1" x14ac:dyDescent="0.2"/>
    <row r="153592" ht="12.75" customHeight="1" x14ac:dyDescent="0.2"/>
    <row r="153593" ht="12.75" customHeight="1" x14ac:dyDescent="0.2"/>
    <row r="153594" ht="12.75" customHeight="1" x14ac:dyDescent="0.2"/>
    <row r="153595" ht="12.75" customHeight="1" x14ac:dyDescent="0.2"/>
    <row r="153596" ht="12.75" customHeight="1" x14ac:dyDescent="0.2"/>
    <row r="153597" ht="12.75" customHeight="1" x14ac:dyDescent="0.2"/>
    <row r="153598" ht="12.75" customHeight="1" x14ac:dyDescent="0.2"/>
    <row r="153599" ht="12.75" customHeight="1" x14ac:dyDescent="0.2"/>
    <row r="153600" ht="12.75" customHeight="1" x14ac:dyDescent="0.2"/>
    <row r="153601" ht="12.75" customHeight="1" x14ac:dyDescent="0.2"/>
    <row r="153602" ht="12.75" customHeight="1" x14ac:dyDescent="0.2"/>
    <row r="153603" ht="12.75" customHeight="1" x14ac:dyDescent="0.2"/>
    <row r="153604" ht="12.75" customHeight="1" x14ac:dyDescent="0.2"/>
    <row r="153605" ht="12.75" customHeight="1" x14ac:dyDescent="0.2"/>
    <row r="153606" ht="12.75" customHeight="1" x14ac:dyDescent="0.2"/>
    <row r="153607" ht="12.75" customHeight="1" x14ac:dyDescent="0.2"/>
    <row r="153608" ht="12.75" customHeight="1" x14ac:dyDescent="0.2"/>
    <row r="153609" ht="12.75" customHeight="1" x14ac:dyDescent="0.2"/>
    <row r="153610" ht="12.75" customHeight="1" x14ac:dyDescent="0.2"/>
    <row r="153611" ht="12.75" customHeight="1" x14ac:dyDescent="0.2"/>
    <row r="153612" ht="12.75" customHeight="1" x14ac:dyDescent="0.2"/>
    <row r="153613" ht="12.75" customHeight="1" x14ac:dyDescent="0.2"/>
    <row r="153614" ht="12.75" customHeight="1" x14ac:dyDescent="0.2"/>
    <row r="153615" ht="12.75" customHeight="1" x14ac:dyDescent="0.2"/>
    <row r="153616" ht="12.75" customHeight="1" x14ac:dyDescent="0.2"/>
    <row r="153617" ht="12.75" customHeight="1" x14ac:dyDescent="0.2"/>
    <row r="153618" ht="12.75" customHeight="1" x14ac:dyDescent="0.2"/>
    <row r="153619" ht="12.75" customHeight="1" x14ac:dyDescent="0.2"/>
    <row r="153620" ht="12.75" customHeight="1" x14ac:dyDescent="0.2"/>
    <row r="153621" ht="12.75" customHeight="1" x14ac:dyDescent="0.2"/>
    <row r="153622" ht="12.75" customHeight="1" x14ac:dyDescent="0.2"/>
    <row r="153623" ht="12.75" customHeight="1" x14ac:dyDescent="0.2"/>
    <row r="153624" ht="12.75" customHeight="1" x14ac:dyDescent="0.2"/>
    <row r="153625" ht="12.75" customHeight="1" x14ac:dyDescent="0.2"/>
    <row r="153626" ht="12.75" customHeight="1" x14ac:dyDescent="0.2"/>
    <row r="153627" ht="12.75" customHeight="1" x14ac:dyDescent="0.2"/>
    <row r="153628" ht="12.75" customHeight="1" x14ac:dyDescent="0.2"/>
    <row r="153629" ht="12.75" customHeight="1" x14ac:dyDescent="0.2"/>
    <row r="153630" ht="12.75" customHeight="1" x14ac:dyDescent="0.2"/>
    <row r="153631" ht="12.75" customHeight="1" x14ac:dyDescent="0.2"/>
    <row r="153632" ht="12.75" customHeight="1" x14ac:dyDescent="0.2"/>
    <row r="153633" ht="12.75" customHeight="1" x14ac:dyDescent="0.2"/>
    <row r="153634" ht="12.75" customHeight="1" x14ac:dyDescent="0.2"/>
    <row r="153635" ht="12.75" customHeight="1" x14ac:dyDescent="0.2"/>
    <row r="153636" ht="12.75" customHeight="1" x14ac:dyDescent="0.2"/>
    <row r="153637" ht="12.75" customHeight="1" x14ac:dyDescent="0.2"/>
    <row r="153638" ht="12.75" customHeight="1" x14ac:dyDescent="0.2"/>
    <row r="153639" ht="12.75" customHeight="1" x14ac:dyDescent="0.2"/>
    <row r="153640" ht="12.75" customHeight="1" x14ac:dyDescent="0.2"/>
    <row r="153641" ht="12.75" customHeight="1" x14ac:dyDescent="0.2"/>
    <row r="153642" ht="12.75" customHeight="1" x14ac:dyDescent="0.2"/>
    <row r="153643" ht="12.75" customHeight="1" x14ac:dyDescent="0.2"/>
    <row r="153644" ht="12.75" customHeight="1" x14ac:dyDescent="0.2"/>
    <row r="153645" ht="12.75" customHeight="1" x14ac:dyDescent="0.2"/>
    <row r="153646" ht="12.75" customHeight="1" x14ac:dyDescent="0.2"/>
    <row r="153647" ht="12.75" customHeight="1" x14ac:dyDescent="0.2"/>
    <row r="153648" ht="12.75" customHeight="1" x14ac:dyDescent="0.2"/>
    <row r="153649" ht="12.75" customHeight="1" x14ac:dyDescent="0.2"/>
    <row r="153650" ht="12.75" customHeight="1" x14ac:dyDescent="0.2"/>
    <row r="153651" ht="12.75" customHeight="1" x14ac:dyDescent="0.2"/>
    <row r="153652" ht="12.75" customHeight="1" x14ac:dyDescent="0.2"/>
    <row r="153653" ht="12.75" customHeight="1" x14ac:dyDescent="0.2"/>
    <row r="153654" ht="12.75" customHeight="1" x14ac:dyDescent="0.2"/>
    <row r="153655" ht="12.75" customHeight="1" x14ac:dyDescent="0.2"/>
    <row r="153656" ht="12.75" customHeight="1" x14ac:dyDescent="0.2"/>
    <row r="153657" ht="12.75" customHeight="1" x14ac:dyDescent="0.2"/>
    <row r="153658" ht="12.75" customHeight="1" x14ac:dyDescent="0.2"/>
    <row r="153659" ht="12.75" customHeight="1" x14ac:dyDescent="0.2"/>
    <row r="153660" ht="12.75" customHeight="1" x14ac:dyDescent="0.2"/>
    <row r="153661" ht="12.75" customHeight="1" x14ac:dyDescent="0.2"/>
    <row r="153662" ht="12.75" customHeight="1" x14ac:dyDescent="0.2"/>
    <row r="153663" ht="12.75" customHeight="1" x14ac:dyDescent="0.2"/>
    <row r="153664" ht="12.75" customHeight="1" x14ac:dyDescent="0.2"/>
    <row r="153665" ht="12.75" customHeight="1" x14ac:dyDescent="0.2"/>
    <row r="153666" ht="12.75" customHeight="1" x14ac:dyDescent="0.2"/>
    <row r="153667" ht="12.75" customHeight="1" x14ac:dyDescent="0.2"/>
    <row r="153668" ht="12.75" customHeight="1" x14ac:dyDescent="0.2"/>
    <row r="153669" ht="12.75" customHeight="1" x14ac:dyDescent="0.2"/>
    <row r="153670" ht="12.75" customHeight="1" x14ac:dyDescent="0.2"/>
    <row r="153671" ht="12.75" customHeight="1" x14ac:dyDescent="0.2"/>
    <row r="153672" ht="12.75" customHeight="1" x14ac:dyDescent="0.2"/>
    <row r="153673" ht="12.75" customHeight="1" x14ac:dyDescent="0.2"/>
    <row r="153674" ht="12.75" customHeight="1" x14ac:dyDescent="0.2"/>
    <row r="153675" ht="12.75" customHeight="1" x14ac:dyDescent="0.2"/>
    <row r="153676" ht="12.75" customHeight="1" x14ac:dyDescent="0.2"/>
    <row r="153677" ht="12.75" customHeight="1" x14ac:dyDescent="0.2"/>
    <row r="153678" ht="12.75" customHeight="1" x14ac:dyDescent="0.2"/>
    <row r="153679" ht="12.75" customHeight="1" x14ac:dyDescent="0.2"/>
    <row r="153680" ht="12.75" customHeight="1" x14ac:dyDescent="0.2"/>
    <row r="153681" ht="12.75" customHeight="1" x14ac:dyDescent="0.2"/>
    <row r="153682" ht="12.75" customHeight="1" x14ac:dyDescent="0.2"/>
    <row r="153683" ht="12.75" customHeight="1" x14ac:dyDescent="0.2"/>
    <row r="153684" ht="12.75" customHeight="1" x14ac:dyDescent="0.2"/>
    <row r="153685" ht="12.75" customHeight="1" x14ac:dyDescent="0.2"/>
    <row r="153686" ht="12.75" customHeight="1" x14ac:dyDescent="0.2"/>
    <row r="153687" ht="12.75" customHeight="1" x14ac:dyDescent="0.2"/>
    <row r="153688" ht="12.75" customHeight="1" x14ac:dyDescent="0.2"/>
    <row r="153689" ht="12.75" customHeight="1" x14ac:dyDescent="0.2"/>
    <row r="153690" ht="12.75" customHeight="1" x14ac:dyDescent="0.2"/>
    <row r="153691" ht="12.75" customHeight="1" x14ac:dyDescent="0.2"/>
    <row r="153692" ht="12.75" customHeight="1" x14ac:dyDescent="0.2"/>
    <row r="153693" ht="12.75" customHeight="1" x14ac:dyDescent="0.2"/>
    <row r="153694" ht="12.75" customHeight="1" x14ac:dyDescent="0.2"/>
    <row r="153695" ht="12.75" customHeight="1" x14ac:dyDescent="0.2"/>
    <row r="153696" ht="12.75" customHeight="1" x14ac:dyDescent="0.2"/>
    <row r="153697" ht="12.75" customHeight="1" x14ac:dyDescent="0.2"/>
    <row r="153698" ht="12.75" customHeight="1" x14ac:dyDescent="0.2"/>
    <row r="153699" ht="12.75" customHeight="1" x14ac:dyDescent="0.2"/>
    <row r="153700" ht="12.75" customHeight="1" x14ac:dyDescent="0.2"/>
    <row r="153701" ht="12.75" customHeight="1" x14ac:dyDescent="0.2"/>
    <row r="153702" ht="12.75" customHeight="1" x14ac:dyDescent="0.2"/>
    <row r="153703" ht="12.75" customHeight="1" x14ac:dyDescent="0.2"/>
    <row r="153704" ht="12.75" customHeight="1" x14ac:dyDescent="0.2"/>
    <row r="153705" ht="12.75" customHeight="1" x14ac:dyDescent="0.2"/>
    <row r="153706" ht="12.75" customHeight="1" x14ac:dyDescent="0.2"/>
    <row r="153707" ht="12.75" customHeight="1" x14ac:dyDescent="0.2"/>
    <row r="153708" ht="12.75" customHeight="1" x14ac:dyDescent="0.2"/>
    <row r="153709" ht="12.75" customHeight="1" x14ac:dyDescent="0.2"/>
    <row r="153710" ht="12.75" customHeight="1" x14ac:dyDescent="0.2"/>
    <row r="153711" ht="12.75" customHeight="1" x14ac:dyDescent="0.2"/>
    <row r="153712" ht="12.75" customHeight="1" x14ac:dyDescent="0.2"/>
    <row r="153713" ht="12.75" customHeight="1" x14ac:dyDescent="0.2"/>
    <row r="153714" ht="12.75" customHeight="1" x14ac:dyDescent="0.2"/>
    <row r="153715" ht="12.75" customHeight="1" x14ac:dyDescent="0.2"/>
    <row r="153716" ht="12.75" customHeight="1" x14ac:dyDescent="0.2"/>
    <row r="153717" ht="12.75" customHeight="1" x14ac:dyDescent="0.2"/>
    <row r="153718" ht="12.75" customHeight="1" x14ac:dyDescent="0.2"/>
    <row r="153719" ht="12.75" customHeight="1" x14ac:dyDescent="0.2"/>
    <row r="153720" ht="12.75" customHeight="1" x14ac:dyDescent="0.2"/>
    <row r="153721" ht="12.75" customHeight="1" x14ac:dyDescent="0.2"/>
    <row r="153722" ht="12.75" customHeight="1" x14ac:dyDescent="0.2"/>
    <row r="153723" ht="12.75" customHeight="1" x14ac:dyDescent="0.2"/>
    <row r="153724" ht="12.75" customHeight="1" x14ac:dyDescent="0.2"/>
    <row r="153725" ht="12.75" customHeight="1" x14ac:dyDescent="0.2"/>
    <row r="153726" ht="12.75" customHeight="1" x14ac:dyDescent="0.2"/>
    <row r="153727" ht="12.75" customHeight="1" x14ac:dyDescent="0.2"/>
    <row r="153728" ht="12.75" customHeight="1" x14ac:dyDescent="0.2"/>
    <row r="153729" ht="12.75" customHeight="1" x14ac:dyDescent="0.2"/>
    <row r="153730" ht="12.75" customHeight="1" x14ac:dyDescent="0.2"/>
    <row r="153731" ht="12.75" customHeight="1" x14ac:dyDescent="0.2"/>
    <row r="153732" ht="12.75" customHeight="1" x14ac:dyDescent="0.2"/>
    <row r="153733" ht="12.75" customHeight="1" x14ac:dyDescent="0.2"/>
    <row r="153734" ht="12.75" customHeight="1" x14ac:dyDescent="0.2"/>
    <row r="153735" ht="12.75" customHeight="1" x14ac:dyDescent="0.2"/>
    <row r="153736" ht="12.75" customHeight="1" x14ac:dyDescent="0.2"/>
    <row r="153737" ht="12.75" customHeight="1" x14ac:dyDescent="0.2"/>
    <row r="153738" ht="12.75" customHeight="1" x14ac:dyDescent="0.2"/>
    <row r="153739" ht="12.75" customHeight="1" x14ac:dyDescent="0.2"/>
    <row r="153740" ht="12.75" customHeight="1" x14ac:dyDescent="0.2"/>
    <row r="153741" ht="12.75" customHeight="1" x14ac:dyDescent="0.2"/>
    <row r="153742" ht="12.75" customHeight="1" x14ac:dyDescent="0.2"/>
    <row r="153743" ht="12.75" customHeight="1" x14ac:dyDescent="0.2"/>
    <row r="153744" ht="12.75" customHeight="1" x14ac:dyDescent="0.2"/>
    <row r="153745" ht="12.75" customHeight="1" x14ac:dyDescent="0.2"/>
    <row r="153746" ht="12.75" customHeight="1" x14ac:dyDescent="0.2"/>
    <row r="153747" ht="12.75" customHeight="1" x14ac:dyDescent="0.2"/>
    <row r="153748" ht="12.75" customHeight="1" x14ac:dyDescent="0.2"/>
    <row r="153749" ht="12.75" customHeight="1" x14ac:dyDescent="0.2"/>
    <row r="153750" ht="12.75" customHeight="1" x14ac:dyDescent="0.2"/>
    <row r="153751" ht="12.75" customHeight="1" x14ac:dyDescent="0.2"/>
    <row r="153752" ht="12.75" customHeight="1" x14ac:dyDescent="0.2"/>
    <row r="153753" ht="12.75" customHeight="1" x14ac:dyDescent="0.2"/>
    <row r="153754" ht="12.75" customHeight="1" x14ac:dyDescent="0.2"/>
    <row r="153755" ht="12.75" customHeight="1" x14ac:dyDescent="0.2"/>
    <row r="153756" ht="12.75" customHeight="1" x14ac:dyDescent="0.2"/>
    <row r="153757" ht="12.75" customHeight="1" x14ac:dyDescent="0.2"/>
    <row r="153758" ht="12.75" customHeight="1" x14ac:dyDescent="0.2"/>
    <row r="153759" ht="12.75" customHeight="1" x14ac:dyDescent="0.2"/>
    <row r="153760" ht="12.75" customHeight="1" x14ac:dyDescent="0.2"/>
    <row r="153761" ht="12.75" customHeight="1" x14ac:dyDescent="0.2"/>
    <row r="153762" ht="12.75" customHeight="1" x14ac:dyDescent="0.2"/>
    <row r="153763" ht="12.75" customHeight="1" x14ac:dyDescent="0.2"/>
    <row r="153764" ht="12.75" customHeight="1" x14ac:dyDescent="0.2"/>
    <row r="153765" ht="12.75" customHeight="1" x14ac:dyDescent="0.2"/>
    <row r="153766" ht="12.75" customHeight="1" x14ac:dyDescent="0.2"/>
    <row r="153767" ht="12.75" customHeight="1" x14ac:dyDescent="0.2"/>
    <row r="153768" ht="12.75" customHeight="1" x14ac:dyDescent="0.2"/>
    <row r="153769" ht="12.75" customHeight="1" x14ac:dyDescent="0.2"/>
    <row r="153770" ht="12.75" customHeight="1" x14ac:dyDescent="0.2"/>
    <row r="153771" ht="12.75" customHeight="1" x14ac:dyDescent="0.2"/>
    <row r="153772" ht="12.75" customHeight="1" x14ac:dyDescent="0.2"/>
    <row r="153773" ht="12.75" customHeight="1" x14ac:dyDescent="0.2"/>
    <row r="153774" ht="12.75" customHeight="1" x14ac:dyDescent="0.2"/>
    <row r="153775" ht="12.75" customHeight="1" x14ac:dyDescent="0.2"/>
    <row r="153776" ht="12.75" customHeight="1" x14ac:dyDescent="0.2"/>
    <row r="153777" ht="12.75" customHeight="1" x14ac:dyDescent="0.2"/>
    <row r="153778" ht="12.75" customHeight="1" x14ac:dyDescent="0.2"/>
    <row r="153779" ht="12.75" customHeight="1" x14ac:dyDescent="0.2"/>
    <row r="153780" ht="12.75" customHeight="1" x14ac:dyDescent="0.2"/>
    <row r="153781" ht="12.75" customHeight="1" x14ac:dyDescent="0.2"/>
    <row r="153782" ht="12.75" customHeight="1" x14ac:dyDescent="0.2"/>
    <row r="153783" ht="12.75" customHeight="1" x14ac:dyDescent="0.2"/>
    <row r="153784" ht="12.75" customHeight="1" x14ac:dyDescent="0.2"/>
    <row r="153785" ht="12.75" customHeight="1" x14ac:dyDescent="0.2"/>
    <row r="153786" ht="12.75" customHeight="1" x14ac:dyDescent="0.2"/>
    <row r="153787" ht="12.75" customHeight="1" x14ac:dyDescent="0.2"/>
    <row r="153788" ht="12.75" customHeight="1" x14ac:dyDescent="0.2"/>
    <row r="153789" ht="12.75" customHeight="1" x14ac:dyDescent="0.2"/>
    <row r="153790" ht="12.75" customHeight="1" x14ac:dyDescent="0.2"/>
    <row r="153791" ht="12.75" customHeight="1" x14ac:dyDescent="0.2"/>
    <row r="153792" ht="12.75" customHeight="1" x14ac:dyDescent="0.2"/>
    <row r="153793" ht="12.75" customHeight="1" x14ac:dyDescent="0.2"/>
    <row r="153794" ht="12.75" customHeight="1" x14ac:dyDescent="0.2"/>
    <row r="153795" ht="12.75" customHeight="1" x14ac:dyDescent="0.2"/>
    <row r="153796" ht="12.75" customHeight="1" x14ac:dyDescent="0.2"/>
    <row r="153797" ht="12.75" customHeight="1" x14ac:dyDescent="0.2"/>
    <row r="153798" ht="12.75" customHeight="1" x14ac:dyDescent="0.2"/>
    <row r="153799" ht="12.75" customHeight="1" x14ac:dyDescent="0.2"/>
    <row r="153800" ht="12.75" customHeight="1" x14ac:dyDescent="0.2"/>
    <row r="153801" ht="12.75" customHeight="1" x14ac:dyDescent="0.2"/>
    <row r="153802" ht="12.75" customHeight="1" x14ac:dyDescent="0.2"/>
    <row r="153803" ht="12.75" customHeight="1" x14ac:dyDescent="0.2"/>
    <row r="153804" ht="12.75" customHeight="1" x14ac:dyDescent="0.2"/>
    <row r="153805" ht="12.75" customHeight="1" x14ac:dyDescent="0.2"/>
    <row r="153806" ht="12.75" customHeight="1" x14ac:dyDescent="0.2"/>
    <row r="153807" ht="12.75" customHeight="1" x14ac:dyDescent="0.2"/>
    <row r="153808" ht="12.75" customHeight="1" x14ac:dyDescent="0.2"/>
    <row r="153809" ht="12.75" customHeight="1" x14ac:dyDescent="0.2"/>
    <row r="153810" ht="12.75" customHeight="1" x14ac:dyDescent="0.2"/>
    <row r="153811" ht="12.75" customHeight="1" x14ac:dyDescent="0.2"/>
    <row r="153812" ht="12.75" customHeight="1" x14ac:dyDescent="0.2"/>
    <row r="153813" ht="12.75" customHeight="1" x14ac:dyDescent="0.2"/>
    <row r="153814" ht="12.75" customHeight="1" x14ac:dyDescent="0.2"/>
    <row r="153815" ht="12.75" customHeight="1" x14ac:dyDescent="0.2"/>
    <row r="153816" ht="12.75" customHeight="1" x14ac:dyDescent="0.2"/>
    <row r="153817" ht="12.75" customHeight="1" x14ac:dyDescent="0.2"/>
    <row r="153818" ht="12.75" customHeight="1" x14ac:dyDescent="0.2"/>
    <row r="153819" ht="12.75" customHeight="1" x14ac:dyDescent="0.2"/>
    <row r="153820" ht="12.75" customHeight="1" x14ac:dyDescent="0.2"/>
    <row r="153821" ht="12.75" customHeight="1" x14ac:dyDescent="0.2"/>
    <row r="153822" ht="12.75" customHeight="1" x14ac:dyDescent="0.2"/>
    <row r="153823" ht="12.75" customHeight="1" x14ac:dyDescent="0.2"/>
    <row r="153824" ht="12.75" customHeight="1" x14ac:dyDescent="0.2"/>
    <row r="153825" ht="12.75" customHeight="1" x14ac:dyDescent="0.2"/>
    <row r="153826" ht="12.75" customHeight="1" x14ac:dyDescent="0.2"/>
    <row r="153827" ht="12.75" customHeight="1" x14ac:dyDescent="0.2"/>
    <row r="153828" ht="12.75" customHeight="1" x14ac:dyDescent="0.2"/>
    <row r="153829" ht="12.75" customHeight="1" x14ac:dyDescent="0.2"/>
    <row r="153830" ht="12.75" customHeight="1" x14ac:dyDescent="0.2"/>
    <row r="153831" ht="12.75" customHeight="1" x14ac:dyDescent="0.2"/>
    <row r="153832" ht="12.75" customHeight="1" x14ac:dyDescent="0.2"/>
    <row r="153833" ht="12.75" customHeight="1" x14ac:dyDescent="0.2"/>
    <row r="153834" ht="12.75" customHeight="1" x14ac:dyDescent="0.2"/>
    <row r="153835" ht="12.75" customHeight="1" x14ac:dyDescent="0.2"/>
    <row r="153836" ht="12.75" customHeight="1" x14ac:dyDescent="0.2"/>
    <row r="153837" ht="12.75" customHeight="1" x14ac:dyDescent="0.2"/>
    <row r="153838" ht="12.75" customHeight="1" x14ac:dyDescent="0.2"/>
    <row r="153839" ht="12.75" customHeight="1" x14ac:dyDescent="0.2"/>
    <row r="153840" ht="12.75" customHeight="1" x14ac:dyDescent="0.2"/>
    <row r="153841" ht="12.75" customHeight="1" x14ac:dyDescent="0.2"/>
    <row r="153842" ht="12.75" customHeight="1" x14ac:dyDescent="0.2"/>
    <row r="153843" ht="12.75" customHeight="1" x14ac:dyDescent="0.2"/>
    <row r="153844" ht="12.75" customHeight="1" x14ac:dyDescent="0.2"/>
    <row r="153845" ht="12.75" customHeight="1" x14ac:dyDescent="0.2"/>
    <row r="153846" ht="12.75" customHeight="1" x14ac:dyDescent="0.2"/>
    <row r="153847" ht="12.75" customHeight="1" x14ac:dyDescent="0.2"/>
    <row r="153848" ht="12.75" customHeight="1" x14ac:dyDescent="0.2"/>
    <row r="153849" ht="12.75" customHeight="1" x14ac:dyDescent="0.2"/>
    <row r="153850" ht="12.75" customHeight="1" x14ac:dyDescent="0.2"/>
    <row r="153851" ht="12.75" customHeight="1" x14ac:dyDescent="0.2"/>
    <row r="153852" ht="12.75" customHeight="1" x14ac:dyDescent="0.2"/>
    <row r="153853" ht="12.75" customHeight="1" x14ac:dyDescent="0.2"/>
    <row r="153854" ht="12.75" customHeight="1" x14ac:dyDescent="0.2"/>
    <row r="153855" ht="12.75" customHeight="1" x14ac:dyDescent="0.2"/>
    <row r="153856" ht="12.75" customHeight="1" x14ac:dyDescent="0.2"/>
    <row r="153857" ht="12.75" customHeight="1" x14ac:dyDescent="0.2"/>
    <row r="153858" ht="12.75" customHeight="1" x14ac:dyDescent="0.2"/>
    <row r="153859" ht="12.75" customHeight="1" x14ac:dyDescent="0.2"/>
    <row r="153860" ht="12.75" customHeight="1" x14ac:dyDescent="0.2"/>
    <row r="153861" ht="12.75" customHeight="1" x14ac:dyDescent="0.2"/>
    <row r="153862" ht="12.75" customHeight="1" x14ac:dyDescent="0.2"/>
    <row r="153863" ht="12.75" customHeight="1" x14ac:dyDescent="0.2"/>
    <row r="153864" ht="12.75" customHeight="1" x14ac:dyDescent="0.2"/>
    <row r="153865" ht="12.75" customHeight="1" x14ac:dyDescent="0.2"/>
    <row r="153866" ht="12.75" customHeight="1" x14ac:dyDescent="0.2"/>
    <row r="153867" ht="12.75" customHeight="1" x14ac:dyDescent="0.2"/>
    <row r="153868" ht="12.75" customHeight="1" x14ac:dyDescent="0.2"/>
    <row r="153869" ht="12.75" customHeight="1" x14ac:dyDescent="0.2"/>
    <row r="153870" ht="12.75" customHeight="1" x14ac:dyDescent="0.2"/>
    <row r="153871" ht="12.75" customHeight="1" x14ac:dyDescent="0.2"/>
    <row r="153872" ht="12.75" customHeight="1" x14ac:dyDescent="0.2"/>
    <row r="153873" ht="12.75" customHeight="1" x14ac:dyDescent="0.2"/>
    <row r="153874" ht="12.75" customHeight="1" x14ac:dyDescent="0.2"/>
    <row r="153875" ht="12.75" customHeight="1" x14ac:dyDescent="0.2"/>
    <row r="153876" ht="12.75" customHeight="1" x14ac:dyDescent="0.2"/>
    <row r="153877" ht="12.75" customHeight="1" x14ac:dyDescent="0.2"/>
    <row r="153878" ht="12.75" customHeight="1" x14ac:dyDescent="0.2"/>
    <row r="153879" ht="12.75" customHeight="1" x14ac:dyDescent="0.2"/>
    <row r="153880" ht="12.75" customHeight="1" x14ac:dyDescent="0.2"/>
    <row r="153881" ht="12.75" customHeight="1" x14ac:dyDescent="0.2"/>
    <row r="153882" ht="12.75" customHeight="1" x14ac:dyDescent="0.2"/>
    <row r="153883" ht="12.75" customHeight="1" x14ac:dyDescent="0.2"/>
    <row r="153884" ht="12.75" customHeight="1" x14ac:dyDescent="0.2"/>
    <row r="153885" ht="12.75" customHeight="1" x14ac:dyDescent="0.2"/>
    <row r="153886" ht="12.75" customHeight="1" x14ac:dyDescent="0.2"/>
    <row r="153887" ht="12.75" customHeight="1" x14ac:dyDescent="0.2"/>
    <row r="153888" ht="12.75" customHeight="1" x14ac:dyDescent="0.2"/>
    <row r="153889" ht="12.75" customHeight="1" x14ac:dyDescent="0.2"/>
    <row r="153890" ht="12.75" customHeight="1" x14ac:dyDescent="0.2"/>
    <row r="153891" ht="12.75" customHeight="1" x14ac:dyDescent="0.2"/>
    <row r="153892" ht="12.75" customHeight="1" x14ac:dyDescent="0.2"/>
    <row r="153893" ht="12.75" customHeight="1" x14ac:dyDescent="0.2"/>
    <row r="153894" ht="12.75" customHeight="1" x14ac:dyDescent="0.2"/>
    <row r="153895" ht="12.75" customHeight="1" x14ac:dyDescent="0.2"/>
    <row r="153896" ht="12.75" customHeight="1" x14ac:dyDescent="0.2"/>
    <row r="153897" ht="12.75" customHeight="1" x14ac:dyDescent="0.2"/>
    <row r="153898" ht="12.75" customHeight="1" x14ac:dyDescent="0.2"/>
    <row r="153899" ht="12.75" customHeight="1" x14ac:dyDescent="0.2"/>
    <row r="153900" ht="12.75" customHeight="1" x14ac:dyDescent="0.2"/>
    <row r="153901" ht="12.75" customHeight="1" x14ac:dyDescent="0.2"/>
    <row r="153902" ht="12.75" customHeight="1" x14ac:dyDescent="0.2"/>
    <row r="153903" ht="12.75" customHeight="1" x14ac:dyDescent="0.2"/>
    <row r="153904" ht="12.75" customHeight="1" x14ac:dyDescent="0.2"/>
    <row r="153905" ht="12.75" customHeight="1" x14ac:dyDescent="0.2"/>
    <row r="153906" ht="12.75" customHeight="1" x14ac:dyDescent="0.2"/>
    <row r="153907" ht="12.75" customHeight="1" x14ac:dyDescent="0.2"/>
    <row r="153908" ht="12.75" customHeight="1" x14ac:dyDescent="0.2"/>
    <row r="153909" ht="12.75" customHeight="1" x14ac:dyDescent="0.2"/>
    <row r="153910" ht="12.75" customHeight="1" x14ac:dyDescent="0.2"/>
    <row r="153911" ht="12.75" customHeight="1" x14ac:dyDescent="0.2"/>
    <row r="153912" ht="12.75" customHeight="1" x14ac:dyDescent="0.2"/>
    <row r="153913" ht="12.75" customHeight="1" x14ac:dyDescent="0.2"/>
    <row r="153914" ht="12.75" customHeight="1" x14ac:dyDescent="0.2"/>
    <row r="153915" ht="12.75" customHeight="1" x14ac:dyDescent="0.2"/>
    <row r="153916" ht="12.75" customHeight="1" x14ac:dyDescent="0.2"/>
    <row r="153917" ht="12.75" customHeight="1" x14ac:dyDescent="0.2"/>
    <row r="153918" ht="12.75" customHeight="1" x14ac:dyDescent="0.2"/>
    <row r="153919" ht="12.75" customHeight="1" x14ac:dyDescent="0.2"/>
    <row r="153920" ht="12.75" customHeight="1" x14ac:dyDescent="0.2"/>
    <row r="153921" ht="12.75" customHeight="1" x14ac:dyDescent="0.2"/>
    <row r="153922" ht="12.75" customHeight="1" x14ac:dyDescent="0.2"/>
    <row r="153923" ht="12.75" customHeight="1" x14ac:dyDescent="0.2"/>
    <row r="153924" ht="12.75" customHeight="1" x14ac:dyDescent="0.2"/>
    <row r="153925" ht="12.75" customHeight="1" x14ac:dyDescent="0.2"/>
    <row r="153926" ht="12.75" customHeight="1" x14ac:dyDescent="0.2"/>
    <row r="153927" ht="12.75" customHeight="1" x14ac:dyDescent="0.2"/>
    <row r="153928" ht="12.75" customHeight="1" x14ac:dyDescent="0.2"/>
    <row r="153929" ht="12.75" customHeight="1" x14ac:dyDescent="0.2"/>
    <row r="153930" ht="12.75" customHeight="1" x14ac:dyDescent="0.2"/>
    <row r="153931" ht="12.75" customHeight="1" x14ac:dyDescent="0.2"/>
    <row r="153932" ht="12.75" customHeight="1" x14ac:dyDescent="0.2"/>
    <row r="153933" ht="12.75" customHeight="1" x14ac:dyDescent="0.2"/>
    <row r="153934" ht="12.75" customHeight="1" x14ac:dyDescent="0.2"/>
    <row r="153935" ht="12.75" customHeight="1" x14ac:dyDescent="0.2"/>
    <row r="153936" ht="12.75" customHeight="1" x14ac:dyDescent="0.2"/>
    <row r="153937" ht="12.75" customHeight="1" x14ac:dyDescent="0.2"/>
    <row r="153938" ht="12.75" customHeight="1" x14ac:dyDescent="0.2"/>
    <row r="153939" ht="12.75" customHeight="1" x14ac:dyDescent="0.2"/>
    <row r="153940" ht="12.75" customHeight="1" x14ac:dyDescent="0.2"/>
    <row r="153941" ht="12.75" customHeight="1" x14ac:dyDescent="0.2"/>
    <row r="153942" ht="12.75" customHeight="1" x14ac:dyDescent="0.2"/>
    <row r="153943" ht="12.75" customHeight="1" x14ac:dyDescent="0.2"/>
    <row r="153944" ht="12.75" customHeight="1" x14ac:dyDescent="0.2"/>
    <row r="153945" ht="12.75" customHeight="1" x14ac:dyDescent="0.2"/>
    <row r="153946" ht="12.75" customHeight="1" x14ac:dyDescent="0.2"/>
    <row r="153947" ht="12.75" customHeight="1" x14ac:dyDescent="0.2"/>
    <row r="153948" ht="12.75" customHeight="1" x14ac:dyDescent="0.2"/>
    <row r="153949" ht="12.75" customHeight="1" x14ac:dyDescent="0.2"/>
    <row r="153950" ht="12.75" customHeight="1" x14ac:dyDescent="0.2"/>
    <row r="153951" ht="12.75" customHeight="1" x14ac:dyDescent="0.2"/>
    <row r="153952" ht="12.75" customHeight="1" x14ac:dyDescent="0.2"/>
    <row r="153953" ht="12.75" customHeight="1" x14ac:dyDescent="0.2"/>
    <row r="153954" ht="12.75" customHeight="1" x14ac:dyDescent="0.2"/>
    <row r="153955" ht="12.75" customHeight="1" x14ac:dyDescent="0.2"/>
    <row r="153956" ht="12.75" customHeight="1" x14ac:dyDescent="0.2"/>
    <row r="153957" ht="12.75" customHeight="1" x14ac:dyDescent="0.2"/>
    <row r="153958" ht="12.75" customHeight="1" x14ac:dyDescent="0.2"/>
    <row r="153959" ht="12.75" customHeight="1" x14ac:dyDescent="0.2"/>
    <row r="153960" ht="12.75" customHeight="1" x14ac:dyDescent="0.2"/>
    <row r="153961" ht="12.75" customHeight="1" x14ac:dyDescent="0.2"/>
    <row r="153962" ht="12.75" customHeight="1" x14ac:dyDescent="0.2"/>
    <row r="153963" ht="12.75" customHeight="1" x14ac:dyDescent="0.2"/>
    <row r="153964" ht="12.75" customHeight="1" x14ac:dyDescent="0.2"/>
    <row r="153965" ht="12.75" customHeight="1" x14ac:dyDescent="0.2"/>
    <row r="153966" ht="12.75" customHeight="1" x14ac:dyDescent="0.2"/>
    <row r="153967" ht="12.75" customHeight="1" x14ac:dyDescent="0.2"/>
    <row r="153968" ht="12.75" customHeight="1" x14ac:dyDescent="0.2"/>
    <row r="153969" ht="12.75" customHeight="1" x14ac:dyDescent="0.2"/>
    <row r="153970" ht="12.75" customHeight="1" x14ac:dyDescent="0.2"/>
    <row r="153971" ht="12.75" customHeight="1" x14ac:dyDescent="0.2"/>
    <row r="153972" ht="12.75" customHeight="1" x14ac:dyDescent="0.2"/>
    <row r="153973" ht="12.75" customHeight="1" x14ac:dyDescent="0.2"/>
    <row r="153974" ht="12.75" customHeight="1" x14ac:dyDescent="0.2"/>
    <row r="153975" ht="12.75" customHeight="1" x14ac:dyDescent="0.2"/>
    <row r="153976" ht="12.75" customHeight="1" x14ac:dyDescent="0.2"/>
    <row r="153977" ht="12.75" customHeight="1" x14ac:dyDescent="0.2"/>
    <row r="153978" ht="12.75" customHeight="1" x14ac:dyDescent="0.2"/>
    <row r="153979" ht="12.75" customHeight="1" x14ac:dyDescent="0.2"/>
    <row r="153980" ht="12.75" customHeight="1" x14ac:dyDescent="0.2"/>
    <row r="153981" ht="12.75" customHeight="1" x14ac:dyDescent="0.2"/>
    <row r="153982" ht="12.75" customHeight="1" x14ac:dyDescent="0.2"/>
    <row r="153983" ht="12.75" customHeight="1" x14ac:dyDescent="0.2"/>
    <row r="153984" ht="12.75" customHeight="1" x14ac:dyDescent="0.2"/>
    <row r="153985" ht="12.75" customHeight="1" x14ac:dyDescent="0.2"/>
    <row r="153986" ht="12.75" customHeight="1" x14ac:dyDescent="0.2"/>
    <row r="153987" ht="12.75" customHeight="1" x14ac:dyDescent="0.2"/>
    <row r="153988" ht="12.75" customHeight="1" x14ac:dyDescent="0.2"/>
    <row r="153989" ht="12.75" customHeight="1" x14ac:dyDescent="0.2"/>
    <row r="153990" ht="12.75" customHeight="1" x14ac:dyDescent="0.2"/>
    <row r="153991" ht="12.75" customHeight="1" x14ac:dyDescent="0.2"/>
    <row r="153992" ht="12.75" customHeight="1" x14ac:dyDescent="0.2"/>
    <row r="153993" ht="12.75" customHeight="1" x14ac:dyDescent="0.2"/>
    <row r="153994" ht="12.75" customHeight="1" x14ac:dyDescent="0.2"/>
    <row r="153995" ht="12.75" customHeight="1" x14ac:dyDescent="0.2"/>
    <row r="153996" ht="12.75" customHeight="1" x14ac:dyDescent="0.2"/>
    <row r="153997" ht="12.75" customHeight="1" x14ac:dyDescent="0.2"/>
    <row r="153998" ht="12.75" customHeight="1" x14ac:dyDescent="0.2"/>
    <row r="153999" ht="12.75" customHeight="1" x14ac:dyDescent="0.2"/>
    <row r="154000" ht="12.75" customHeight="1" x14ac:dyDescent="0.2"/>
    <row r="154001" ht="12.75" customHeight="1" x14ac:dyDescent="0.2"/>
    <row r="154002" ht="12.75" customHeight="1" x14ac:dyDescent="0.2"/>
    <row r="154003" ht="12.75" customHeight="1" x14ac:dyDescent="0.2"/>
    <row r="154004" ht="12.75" customHeight="1" x14ac:dyDescent="0.2"/>
    <row r="154005" ht="12.75" customHeight="1" x14ac:dyDescent="0.2"/>
    <row r="154006" ht="12.75" customHeight="1" x14ac:dyDescent="0.2"/>
    <row r="154007" ht="12.75" customHeight="1" x14ac:dyDescent="0.2"/>
    <row r="154008" ht="12.75" customHeight="1" x14ac:dyDescent="0.2"/>
    <row r="154009" ht="12.75" customHeight="1" x14ac:dyDescent="0.2"/>
    <row r="154010" ht="12.75" customHeight="1" x14ac:dyDescent="0.2"/>
    <row r="154011" ht="12.75" customHeight="1" x14ac:dyDescent="0.2"/>
    <row r="154012" ht="12.75" customHeight="1" x14ac:dyDescent="0.2"/>
    <row r="154013" ht="12.75" customHeight="1" x14ac:dyDescent="0.2"/>
    <row r="154014" ht="12.75" customHeight="1" x14ac:dyDescent="0.2"/>
    <row r="154015" ht="12.75" customHeight="1" x14ac:dyDescent="0.2"/>
    <row r="154016" ht="12.75" customHeight="1" x14ac:dyDescent="0.2"/>
    <row r="154017" ht="12.75" customHeight="1" x14ac:dyDescent="0.2"/>
    <row r="154018" ht="12.75" customHeight="1" x14ac:dyDescent="0.2"/>
    <row r="154019" ht="12.75" customHeight="1" x14ac:dyDescent="0.2"/>
    <row r="154020" ht="12.75" customHeight="1" x14ac:dyDescent="0.2"/>
    <row r="154021" ht="12.75" customHeight="1" x14ac:dyDescent="0.2"/>
    <row r="154022" ht="12.75" customHeight="1" x14ac:dyDescent="0.2"/>
    <row r="154023" ht="12.75" customHeight="1" x14ac:dyDescent="0.2"/>
    <row r="154024" ht="12.75" customHeight="1" x14ac:dyDescent="0.2"/>
    <row r="154025" ht="12.75" customHeight="1" x14ac:dyDescent="0.2"/>
    <row r="154026" ht="12.75" customHeight="1" x14ac:dyDescent="0.2"/>
    <row r="154027" ht="12.75" customHeight="1" x14ac:dyDescent="0.2"/>
    <row r="154028" ht="12.75" customHeight="1" x14ac:dyDescent="0.2"/>
    <row r="154029" ht="12.75" customHeight="1" x14ac:dyDescent="0.2"/>
    <row r="154030" ht="12.75" customHeight="1" x14ac:dyDescent="0.2"/>
    <row r="154031" ht="12.75" customHeight="1" x14ac:dyDescent="0.2"/>
    <row r="154032" ht="12.75" customHeight="1" x14ac:dyDescent="0.2"/>
    <row r="154033" ht="12.75" customHeight="1" x14ac:dyDescent="0.2"/>
    <row r="154034" ht="12.75" customHeight="1" x14ac:dyDescent="0.2"/>
    <row r="154035" ht="12.75" customHeight="1" x14ac:dyDescent="0.2"/>
    <row r="154036" ht="12.75" customHeight="1" x14ac:dyDescent="0.2"/>
    <row r="154037" ht="12.75" customHeight="1" x14ac:dyDescent="0.2"/>
    <row r="154038" ht="12.75" customHeight="1" x14ac:dyDescent="0.2"/>
    <row r="154039" ht="12.75" customHeight="1" x14ac:dyDescent="0.2"/>
    <row r="154040" ht="12.75" customHeight="1" x14ac:dyDescent="0.2"/>
    <row r="154041" ht="12.75" customHeight="1" x14ac:dyDescent="0.2"/>
    <row r="154042" ht="12.75" customHeight="1" x14ac:dyDescent="0.2"/>
    <row r="154043" ht="12.75" customHeight="1" x14ac:dyDescent="0.2"/>
    <row r="154044" ht="12.75" customHeight="1" x14ac:dyDescent="0.2"/>
    <row r="154045" ht="12.75" customHeight="1" x14ac:dyDescent="0.2"/>
    <row r="154046" ht="12.75" customHeight="1" x14ac:dyDescent="0.2"/>
    <row r="154047" ht="12.75" customHeight="1" x14ac:dyDescent="0.2"/>
    <row r="154048" ht="12.75" customHeight="1" x14ac:dyDescent="0.2"/>
    <row r="154049" ht="12.75" customHeight="1" x14ac:dyDescent="0.2"/>
    <row r="154050" ht="12.75" customHeight="1" x14ac:dyDescent="0.2"/>
    <row r="154051" ht="12.75" customHeight="1" x14ac:dyDescent="0.2"/>
    <row r="154052" ht="12.75" customHeight="1" x14ac:dyDescent="0.2"/>
    <row r="154053" ht="12.75" customHeight="1" x14ac:dyDescent="0.2"/>
    <row r="154054" ht="12.75" customHeight="1" x14ac:dyDescent="0.2"/>
    <row r="154055" ht="12.75" customHeight="1" x14ac:dyDescent="0.2"/>
    <row r="154056" ht="12.75" customHeight="1" x14ac:dyDescent="0.2"/>
    <row r="154057" ht="12.75" customHeight="1" x14ac:dyDescent="0.2"/>
    <row r="154058" ht="12.75" customHeight="1" x14ac:dyDescent="0.2"/>
    <row r="154059" ht="12.75" customHeight="1" x14ac:dyDescent="0.2"/>
    <row r="154060" ht="12.75" customHeight="1" x14ac:dyDescent="0.2"/>
    <row r="154061" ht="12.75" customHeight="1" x14ac:dyDescent="0.2"/>
    <row r="154062" ht="12.75" customHeight="1" x14ac:dyDescent="0.2"/>
    <row r="154063" ht="12.75" customHeight="1" x14ac:dyDescent="0.2"/>
    <row r="154064" ht="12.75" customHeight="1" x14ac:dyDescent="0.2"/>
    <row r="154065" ht="12.75" customHeight="1" x14ac:dyDescent="0.2"/>
    <row r="154066" ht="12.75" customHeight="1" x14ac:dyDescent="0.2"/>
    <row r="154067" ht="12.75" customHeight="1" x14ac:dyDescent="0.2"/>
    <row r="154068" ht="12.75" customHeight="1" x14ac:dyDescent="0.2"/>
    <row r="154069" ht="12.75" customHeight="1" x14ac:dyDescent="0.2"/>
    <row r="154070" ht="12.75" customHeight="1" x14ac:dyDescent="0.2"/>
    <row r="154071" ht="12.75" customHeight="1" x14ac:dyDescent="0.2"/>
    <row r="154072" ht="12.75" customHeight="1" x14ac:dyDescent="0.2"/>
    <row r="154073" ht="12.75" customHeight="1" x14ac:dyDescent="0.2"/>
    <row r="154074" ht="12.75" customHeight="1" x14ac:dyDescent="0.2"/>
    <row r="154075" ht="12.75" customHeight="1" x14ac:dyDescent="0.2"/>
    <row r="154076" ht="12.75" customHeight="1" x14ac:dyDescent="0.2"/>
    <row r="154077" ht="12.75" customHeight="1" x14ac:dyDescent="0.2"/>
    <row r="154078" ht="12.75" customHeight="1" x14ac:dyDescent="0.2"/>
    <row r="154079" ht="12.75" customHeight="1" x14ac:dyDescent="0.2"/>
    <row r="154080" ht="12.75" customHeight="1" x14ac:dyDescent="0.2"/>
    <row r="154081" ht="12.75" customHeight="1" x14ac:dyDescent="0.2"/>
    <row r="154082" ht="12.75" customHeight="1" x14ac:dyDescent="0.2"/>
    <row r="154083" ht="12.75" customHeight="1" x14ac:dyDescent="0.2"/>
    <row r="154084" ht="12.75" customHeight="1" x14ac:dyDescent="0.2"/>
    <row r="154085" ht="12.75" customHeight="1" x14ac:dyDescent="0.2"/>
    <row r="154086" ht="12.75" customHeight="1" x14ac:dyDescent="0.2"/>
    <row r="154087" ht="12.75" customHeight="1" x14ac:dyDescent="0.2"/>
    <row r="154088" ht="12.75" customHeight="1" x14ac:dyDescent="0.2"/>
    <row r="154089" ht="12.75" customHeight="1" x14ac:dyDescent="0.2"/>
    <row r="154090" ht="12.75" customHeight="1" x14ac:dyDescent="0.2"/>
    <row r="154091" ht="12.75" customHeight="1" x14ac:dyDescent="0.2"/>
    <row r="154092" ht="12.75" customHeight="1" x14ac:dyDescent="0.2"/>
    <row r="154093" ht="12.75" customHeight="1" x14ac:dyDescent="0.2"/>
    <row r="154094" ht="12.75" customHeight="1" x14ac:dyDescent="0.2"/>
    <row r="154095" ht="12.75" customHeight="1" x14ac:dyDescent="0.2"/>
    <row r="154096" ht="12.75" customHeight="1" x14ac:dyDescent="0.2"/>
    <row r="154097" ht="12.75" customHeight="1" x14ac:dyDescent="0.2"/>
    <row r="154098" ht="12.75" customHeight="1" x14ac:dyDescent="0.2"/>
    <row r="154099" ht="12.75" customHeight="1" x14ac:dyDescent="0.2"/>
    <row r="154100" ht="12.75" customHeight="1" x14ac:dyDescent="0.2"/>
    <row r="154101" ht="12.75" customHeight="1" x14ac:dyDescent="0.2"/>
    <row r="154102" ht="12.75" customHeight="1" x14ac:dyDescent="0.2"/>
    <row r="154103" ht="12.75" customHeight="1" x14ac:dyDescent="0.2"/>
    <row r="154104" ht="12.75" customHeight="1" x14ac:dyDescent="0.2"/>
    <row r="154105" ht="12.75" customHeight="1" x14ac:dyDescent="0.2"/>
    <row r="154106" ht="12.75" customHeight="1" x14ac:dyDescent="0.2"/>
    <row r="154107" ht="12.75" customHeight="1" x14ac:dyDescent="0.2"/>
    <row r="154108" ht="12.75" customHeight="1" x14ac:dyDescent="0.2"/>
    <row r="154109" ht="12.75" customHeight="1" x14ac:dyDescent="0.2"/>
    <row r="154110" ht="12.75" customHeight="1" x14ac:dyDescent="0.2"/>
    <row r="154111" ht="12.75" customHeight="1" x14ac:dyDescent="0.2"/>
    <row r="154112" ht="12.75" customHeight="1" x14ac:dyDescent="0.2"/>
    <row r="154113" ht="12.75" customHeight="1" x14ac:dyDescent="0.2"/>
    <row r="154114" ht="12.75" customHeight="1" x14ac:dyDescent="0.2"/>
    <row r="154115" ht="12.75" customHeight="1" x14ac:dyDescent="0.2"/>
    <row r="154116" ht="12.75" customHeight="1" x14ac:dyDescent="0.2"/>
    <row r="154117" ht="12.75" customHeight="1" x14ac:dyDescent="0.2"/>
    <row r="154118" ht="12.75" customHeight="1" x14ac:dyDescent="0.2"/>
    <row r="154119" ht="12.75" customHeight="1" x14ac:dyDescent="0.2"/>
    <row r="154120" ht="12.75" customHeight="1" x14ac:dyDescent="0.2"/>
    <row r="154121" ht="12.75" customHeight="1" x14ac:dyDescent="0.2"/>
    <row r="154122" ht="12.75" customHeight="1" x14ac:dyDescent="0.2"/>
    <row r="154123" ht="12.75" customHeight="1" x14ac:dyDescent="0.2"/>
    <row r="154124" ht="12.75" customHeight="1" x14ac:dyDescent="0.2"/>
    <row r="154125" ht="12.75" customHeight="1" x14ac:dyDescent="0.2"/>
    <row r="154126" ht="12.75" customHeight="1" x14ac:dyDescent="0.2"/>
    <row r="154127" ht="12.75" customHeight="1" x14ac:dyDescent="0.2"/>
    <row r="154128" ht="12.75" customHeight="1" x14ac:dyDescent="0.2"/>
    <row r="154129" ht="12.75" customHeight="1" x14ac:dyDescent="0.2"/>
    <row r="154130" ht="12.75" customHeight="1" x14ac:dyDescent="0.2"/>
    <row r="154131" ht="12.75" customHeight="1" x14ac:dyDescent="0.2"/>
    <row r="154132" ht="12.75" customHeight="1" x14ac:dyDescent="0.2"/>
    <row r="154133" ht="12.75" customHeight="1" x14ac:dyDescent="0.2"/>
    <row r="154134" ht="12.75" customHeight="1" x14ac:dyDescent="0.2"/>
    <row r="154135" ht="12.75" customHeight="1" x14ac:dyDescent="0.2"/>
    <row r="154136" ht="12.75" customHeight="1" x14ac:dyDescent="0.2"/>
    <row r="154137" ht="12.75" customHeight="1" x14ac:dyDescent="0.2"/>
    <row r="154138" ht="12.75" customHeight="1" x14ac:dyDescent="0.2"/>
    <row r="154139" ht="12.75" customHeight="1" x14ac:dyDescent="0.2"/>
    <row r="154140" ht="12.75" customHeight="1" x14ac:dyDescent="0.2"/>
    <row r="154141" ht="12.75" customHeight="1" x14ac:dyDescent="0.2"/>
    <row r="154142" ht="12.75" customHeight="1" x14ac:dyDescent="0.2"/>
    <row r="154143" ht="12.75" customHeight="1" x14ac:dyDescent="0.2"/>
    <row r="154144" ht="12.75" customHeight="1" x14ac:dyDescent="0.2"/>
    <row r="154145" ht="12.75" customHeight="1" x14ac:dyDescent="0.2"/>
    <row r="154146" ht="12.75" customHeight="1" x14ac:dyDescent="0.2"/>
    <row r="154147" ht="12.75" customHeight="1" x14ac:dyDescent="0.2"/>
    <row r="154148" ht="12.75" customHeight="1" x14ac:dyDescent="0.2"/>
    <row r="154149" ht="12.75" customHeight="1" x14ac:dyDescent="0.2"/>
    <row r="154150" ht="12.75" customHeight="1" x14ac:dyDescent="0.2"/>
    <row r="154151" ht="12.75" customHeight="1" x14ac:dyDescent="0.2"/>
    <row r="154152" ht="12.75" customHeight="1" x14ac:dyDescent="0.2"/>
    <row r="154153" ht="12.75" customHeight="1" x14ac:dyDescent="0.2"/>
    <row r="154154" ht="12.75" customHeight="1" x14ac:dyDescent="0.2"/>
    <row r="154155" ht="12.75" customHeight="1" x14ac:dyDescent="0.2"/>
    <row r="154156" ht="12.75" customHeight="1" x14ac:dyDescent="0.2"/>
    <row r="154157" ht="12.75" customHeight="1" x14ac:dyDescent="0.2"/>
    <row r="154158" ht="12.75" customHeight="1" x14ac:dyDescent="0.2"/>
    <row r="154159" ht="12.75" customHeight="1" x14ac:dyDescent="0.2"/>
    <row r="154160" ht="12.75" customHeight="1" x14ac:dyDescent="0.2"/>
    <row r="154161" ht="12.75" customHeight="1" x14ac:dyDescent="0.2"/>
    <row r="154162" ht="12.75" customHeight="1" x14ac:dyDescent="0.2"/>
    <row r="154163" ht="12.75" customHeight="1" x14ac:dyDescent="0.2"/>
    <row r="154164" ht="12.75" customHeight="1" x14ac:dyDescent="0.2"/>
    <row r="154165" ht="12.75" customHeight="1" x14ac:dyDescent="0.2"/>
    <row r="154166" ht="12.75" customHeight="1" x14ac:dyDescent="0.2"/>
    <row r="154167" ht="12.75" customHeight="1" x14ac:dyDescent="0.2"/>
    <row r="154168" ht="12.75" customHeight="1" x14ac:dyDescent="0.2"/>
    <row r="154169" ht="12.75" customHeight="1" x14ac:dyDescent="0.2"/>
    <row r="154170" ht="12.75" customHeight="1" x14ac:dyDescent="0.2"/>
    <row r="154171" ht="12.75" customHeight="1" x14ac:dyDescent="0.2"/>
    <row r="154172" ht="12.75" customHeight="1" x14ac:dyDescent="0.2"/>
    <row r="154173" ht="12.75" customHeight="1" x14ac:dyDescent="0.2"/>
    <row r="154174" ht="12.75" customHeight="1" x14ac:dyDescent="0.2"/>
    <row r="154175" ht="12.75" customHeight="1" x14ac:dyDescent="0.2"/>
    <row r="154176" ht="12.75" customHeight="1" x14ac:dyDescent="0.2"/>
    <row r="154177" ht="12.75" customHeight="1" x14ac:dyDescent="0.2"/>
    <row r="154178" ht="12.75" customHeight="1" x14ac:dyDescent="0.2"/>
    <row r="154179" ht="12.75" customHeight="1" x14ac:dyDescent="0.2"/>
    <row r="154180" ht="12.75" customHeight="1" x14ac:dyDescent="0.2"/>
    <row r="154181" ht="12.75" customHeight="1" x14ac:dyDescent="0.2"/>
    <row r="154182" ht="12.75" customHeight="1" x14ac:dyDescent="0.2"/>
    <row r="154183" ht="12.75" customHeight="1" x14ac:dyDescent="0.2"/>
    <row r="154184" ht="12.75" customHeight="1" x14ac:dyDescent="0.2"/>
    <row r="154185" ht="12.75" customHeight="1" x14ac:dyDescent="0.2"/>
    <row r="154186" ht="12.75" customHeight="1" x14ac:dyDescent="0.2"/>
    <row r="154187" ht="12.75" customHeight="1" x14ac:dyDescent="0.2"/>
    <row r="154188" ht="12.75" customHeight="1" x14ac:dyDescent="0.2"/>
    <row r="154189" ht="12.75" customHeight="1" x14ac:dyDescent="0.2"/>
    <row r="154190" ht="12.75" customHeight="1" x14ac:dyDescent="0.2"/>
    <row r="154191" ht="12.75" customHeight="1" x14ac:dyDescent="0.2"/>
    <row r="154192" ht="12.75" customHeight="1" x14ac:dyDescent="0.2"/>
    <row r="154193" ht="12.75" customHeight="1" x14ac:dyDescent="0.2"/>
    <row r="154194" ht="12.75" customHeight="1" x14ac:dyDescent="0.2"/>
    <row r="154195" ht="12.75" customHeight="1" x14ac:dyDescent="0.2"/>
    <row r="154196" ht="12.75" customHeight="1" x14ac:dyDescent="0.2"/>
    <row r="154197" ht="12.75" customHeight="1" x14ac:dyDescent="0.2"/>
    <row r="154198" ht="12.75" customHeight="1" x14ac:dyDescent="0.2"/>
    <row r="154199" ht="12.75" customHeight="1" x14ac:dyDescent="0.2"/>
    <row r="154200" ht="12.75" customHeight="1" x14ac:dyDescent="0.2"/>
    <row r="154201" ht="12.75" customHeight="1" x14ac:dyDescent="0.2"/>
    <row r="154202" ht="12.75" customHeight="1" x14ac:dyDescent="0.2"/>
    <row r="154203" ht="12.75" customHeight="1" x14ac:dyDescent="0.2"/>
    <row r="154204" ht="12.75" customHeight="1" x14ac:dyDescent="0.2"/>
    <row r="154205" ht="12.75" customHeight="1" x14ac:dyDescent="0.2"/>
    <row r="154206" ht="12.75" customHeight="1" x14ac:dyDescent="0.2"/>
    <row r="154207" ht="12.75" customHeight="1" x14ac:dyDescent="0.2"/>
    <row r="154208" ht="12.75" customHeight="1" x14ac:dyDescent="0.2"/>
    <row r="154209" ht="12.75" customHeight="1" x14ac:dyDescent="0.2"/>
    <row r="154210" ht="12.75" customHeight="1" x14ac:dyDescent="0.2"/>
    <row r="154211" ht="12.75" customHeight="1" x14ac:dyDescent="0.2"/>
    <row r="154212" ht="12.75" customHeight="1" x14ac:dyDescent="0.2"/>
    <row r="154213" ht="12.75" customHeight="1" x14ac:dyDescent="0.2"/>
    <row r="154214" ht="12.75" customHeight="1" x14ac:dyDescent="0.2"/>
    <row r="154215" ht="12.75" customHeight="1" x14ac:dyDescent="0.2"/>
    <row r="154216" ht="12.75" customHeight="1" x14ac:dyDescent="0.2"/>
    <row r="154217" ht="12.75" customHeight="1" x14ac:dyDescent="0.2"/>
    <row r="154218" ht="12.75" customHeight="1" x14ac:dyDescent="0.2"/>
    <row r="154219" ht="12.75" customHeight="1" x14ac:dyDescent="0.2"/>
    <row r="154220" ht="12.75" customHeight="1" x14ac:dyDescent="0.2"/>
    <row r="154221" ht="12.75" customHeight="1" x14ac:dyDescent="0.2"/>
    <row r="154222" ht="12.75" customHeight="1" x14ac:dyDescent="0.2"/>
    <row r="154223" ht="12.75" customHeight="1" x14ac:dyDescent="0.2"/>
    <row r="154224" ht="12.75" customHeight="1" x14ac:dyDescent="0.2"/>
    <row r="154225" ht="12.75" customHeight="1" x14ac:dyDescent="0.2"/>
    <row r="154226" ht="12.75" customHeight="1" x14ac:dyDescent="0.2"/>
    <row r="154227" ht="12.75" customHeight="1" x14ac:dyDescent="0.2"/>
    <row r="154228" ht="12.75" customHeight="1" x14ac:dyDescent="0.2"/>
    <row r="154229" ht="12.75" customHeight="1" x14ac:dyDescent="0.2"/>
    <row r="154230" ht="12.75" customHeight="1" x14ac:dyDescent="0.2"/>
    <row r="154231" ht="12.75" customHeight="1" x14ac:dyDescent="0.2"/>
    <row r="154232" ht="12.75" customHeight="1" x14ac:dyDescent="0.2"/>
    <row r="154233" ht="12.75" customHeight="1" x14ac:dyDescent="0.2"/>
    <row r="154234" ht="12.75" customHeight="1" x14ac:dyDescent="0.2"/>
    <row r="154235" ht="12.75" customHeight="1" x14ac:dyDescent="0.2"/>
    <row r="154236" ht="12.75" customHeight="1" x14ac:dyDescent="0.2"/>
    <row r="154237" ht="12.75" customHeight="1" x14ac:dyDescent="0.2"/>
    <row r="154238" ht="12.75" customHeight="1" x14ac:dyDescent="0.2"/>
    <row r="154239" ht="12.75" customHeight="1" x14ac:dyDescent="0.2"/>
    <row r="154240" ht="12.75" customHeight="1" x14ac:dyDescent="0.2"/>
    <row r="154241" ht="12.75" customHeight="1" x14ac:dyDescent="0.2"/>
    <row r="154242" ht="12.75" customHeight="1" x14ac:dyDescent="0.2"/>
    <row r="154243" ht="12.75" customHeight="1" x14ac:dyDescent="0.2"/>
    <row r="154244" ht="12.75" customHeight="1" x14ac:dyDescent="0.2"/>
    <row r="154245" ht="12.75" customHeight="1" x14ac:dyDescent="0.2"/>
    <row r="154246" ht="12.75" customHeight="1" x14ac:dyDescent="0.2"/>
    <row r="154247" ht="12.75" customHeight="1" x14ac:dyDescent="0.2"/>
    <row r="154248" ht="12.75" customHeight="1" x14ac:dyDescent="0.2"/>
    <row r="154249" ht="12.75" customHeight="1" x14ac:dyDescent="0.2"/>
    <row r="154250" ht="12.75" customHeight="1" x14ac:dyDescent="0.2"/>
    <row r="154251" ht="12.75" customHeight="1" x14ac:dyDescent="0.2"/>
    <row r="154252" ht="12.75" customHeight="1" x14ac:dyDescent="0.2"/>
    <row r="154253" ht="12.75" customHeight="1" x14ac:dyDescent="0.2"/>
    <row r="154254" ht="12.75" customHeight="1" x14ac:dyDescent="0.2"/>
    <row r="154255" ht="12.75" customHeight="1" x14ac:dyDescent="0.2"/>
    <row r="154256" ht="12.75" customHeight="1" x14ac:dyDescent="0.2"/>
    <row r="154257" ht="12.75" customHeight="1" x14ac:dyDescent="0.2"/>
    <row r="154258" ht="12.75" customHeight="1" x14ac:dyDescent="0.2"/>
    <row r="154259" ht="12.75" customHeight="1" x14ac:dyDescent="0.2"/>
    <row r="154260" ht="12.75" customHeight="1" x14ac:dyDescent="0.2"/>
    <row r="154261" ht="12.75" customHeight="1" x14ac:dyDescent="0.2"/>
    <row r="154262" ht="12.75" customHeight="1" x14ac:dyDescent="0.2"/>
    <row r="154263" ht="12.75" customHeight="1" x14ac:dyDescent="0.2"/>
    <row r="154264" ht="12.75" customHeight="1" x14ac:dyDescent="0.2"/>
    <row r="154265" ht="12.75" customHeight="1" x14ac:dyDescent="0.2"/>
    <row r="154266" ht="12.75" customHeight="1" x14ac:dyDescent="0.2"/>
    <row r="154267" ht="12.75" customHeight="1" x14ac:dyDescent="0.2"/>
    <row r="154268" ht="12.75" customHeight="1" x14ac:dyDescent="0.2"/>
    <row r="154269" ht="12.75" customHeight="1" x14ac:dyDescent="0.2"/>
    <row r="154270" ht="12.75" customHeight="1" x14ac:dyDescent="0.2"/>
    <row r="154271" ht="12.75" customHeight="1" x14ac:dyDescent="0.2"/>
    <row r="154272" ht="12.75" customHeight="1" x14ac:dyDescent="0.2"/>
    <row r="154273" ht="12.75" customHeight="1" x14ac:dyDescent="0.2"/>
    <row r="154274" ht="12.75" customHeight="1" x14ac:dyDescent="0.2"/>
    <row r="154275" ht="12.75" customHeight="1" x14ac:dyDescent="0.2"/>
    <row r="154276" ht="12.75" customHeight="1" x14ac:dyDescent="0.2"/>
    <row r="154277" ht="12.75" customHeight="1" x14ac:dyDescent="0.2"/>
    <row r="154278" ht="12.75" customHeight="1" x14ac:dyDescent="0.2"/>
    <row r="154279" ht="12.75" customHeight="1" x14ac:dyDescent="0.2"/>
    <row r="154280" ht="12.75" customHeight="1" x14ac:dyDescent="0.2"/>
    <row r="154281" ht="12.75" customHeight="1" x14ac:dyDescent="0.2"/>
    <row r="154282" ht="12.75" customHeight="1" x14ac:dyDescent="0.2"/>
    <row r="154283" ht="12.75" customHeight="1" x14ac:dyDescent="0.2"/>
    <row r="154284" ht="12.75" customHeight="1" x14ac:dyDescent="0.2"/>
    <row r="154285" ht="12.75" customHeight="1" x14ac:dyDescent="0.2"/>
    <row r="154286" ht="12.75" customHeight="1" x14ac:dyDescent="0.2"/>
    <row r="154287" ht="12.75" customHeight="1" x14ac:dyDescent="0.2"/>
    <row r="154288" ht="12.75" customHeight="1" x14ac:dyDescent="0.2"/>
    <row r="154289" ht="12.75" customHeight="1" x14ac:dyDescent="0.2"/>
    <row r="154290" ht="12.75" customHeight="1" x14ac:dyDescent="0.2"/>
    <row r="154291" ht="12.75" customHeight="1" x14ac:dyDescent="0.2"/>
    <row r="154292" ht="12.75" customHeight="1" x14ac:dyDescent="0.2"/>
    <row r="154293" ht="12.75" customHeight="1" x14ac:dyDescent="0.2"/>
    <row r="154294" ht="12.75" customHeight="1" x14ac:dyDescent="0.2"/>
    <row r="154295" ht="12.75" customHeight="1" x14ac:dyDescent="0.2"/>
    <row r="154296" ht="12.75" customHeight="1" x14ac:dyDescent="0.2"/>
    <row r="154297" ht="12.75" customHeight="1" x14ac:dyDescent="0.2"/>
    <row r="154298" ht="12.75" customHeight="1" x14ac:dyDescent="0.2"/>
    <row r="154299" ht="12.75" customHeight="1" x14ac:dyDescent="0.2"/>
    <row r="154300" ht="12.75" customHeight="1" x14ac:dyDescent="0.2"/>
    <row r="154301" ht="12.75" customHeight="1" x14ac:dyDescent="0.2"/>
    <row r="154302" ht="12.75" customHeight="1" x14ac:dyDescent="0.2"/>
    <row r="154303" ht="12.75" customHeight="1" x14ac:dyDescent="0.2"/>
    <row r="154304" ht="12.75" customHeight="1" x14ac:dyDescent="0.2"/>
    <row r="154305" ht="12.75" customHeight="1" x14ac:dyDescent="0.2"/>
    <row r="154306" ht="12.75" customHeight="1" x14ac:dyDescent="0.2"/>
    <row r="154307" ht="12.75" customHeight="1" x14ac:dyDescent="0.2"/>
    <row r="154308" ht="12.75" customHeight="1" x14ac:dyDescent="0.2"/>
    <row r="154309" ht="12.75" customHeight="1" x14ac:dyDescent="0.2"/>
    <row r="154310" ht="12.75" customHeight="1" x14ac:dyDescent="0.2"/>
    <row r="154311" ht="12.75" customHeight="1" x14ac:dyDescent="0.2"/>
    <row r="154312" ht="12.75" customHeight="1" x14ac:dyDescent="0.2"/>
    <row r="154313" ht="12.75" customHeight="1" x14ac:dyDescent="0.2"/>
    <row r="154314" ht="12.75" customHeight="1" x14ac:dyDescent="0.2"/>
    <row r="154315" ht="12.75" customHeight="1" x14ac:dyDescent="0.2"/>
    <row r="154316" ht="12.75" customHeight="1" x14ac:dyDescent="0.2"/>
    <row r="154317" ht="12.75" customHeight="1" x14ac:dyDescent="0.2"/>
    <row r="154318" ht="12.75" customHeight="1" x14ac:dyDescent="0.2"/>
    <row r="154319" ht="12.75" customHeight="1" x14ac:dyDescent="0.2"/>
    <row r="154320" ht="12.75" customHeight="1" x14ac:dyDescent="0.2"/>
    <row r="154321" ht="12.75" customHeight="1" x14ac:dyDescent="0.2"/>
    <row r="154322" ht="12.75" customHeight="1" x14ac:dyDescent="0.2"/>
    <row r="154323" ht="12.75" customHeight="1" x14ac:dyDescent="0.2"/>
    <row r="154324" ht="12.75" customHeight="1" x14ac:dyDescent="0.2"/>
    <row r="154325" ht="12.75" customHeight="1" x14ac:dyDescent="0.2"/>
    <row r="154326" ht="12.75" customHeight="1" x14ac:dyDescent="0.2"/>
    <row r="154327" ht="12.75" customHeight="1" x14ac:dyDescent="0.2"/>
    <row r="154328" ht="12.75" customHeight="1" x14ac:dyDescent="0.2"/>
    <row r="154329" ht="12.75" customHeight="1" x14ac:dyDescent="0.2"/>
    <row r="154330" ht="12.75" customHeight="1" x14ac:dyDescent="0.2"/>
    <row r="154331" ht="12.75" customHeight="1" x14ac:dyDescent="0.2"/>
    <row r="154332" ht="12.75" customHeight="1" x14ac:dyDescent="0.2"/>
    <row r="154333" ht="12.75" customHeight="1" x14ac:dyDescent="0.2"/>
    <row r="154334" ht="12.75" customHeight="1" x14ac:dyDescent="0.2"/>
    <row r="154335" ht="12.75" customHeight="1" x14ac:dyDescent="0.2"/>
    <row r="154336" ht="12.75" customHeight="1" x14ac:dyDescent="0.2"/>
    <row r="154337" ht="12.75" customHeight="1" x14ac:dyDescent="0.2"/>
    <row r="154338" ht="12.75" customHeight="1" x14ac:dyDescent="0.2"/>
    <row r="154339" ht="12.75" customHeight="1" x14ac:dyDescent="0.2"/>
    <row r="154340" ht="12.75" customHeight="1" x14ac:dyDescent="0.2"/>
    <row r="154341" ht="12.75" customHeight="1" x14ac:dyDescent="0.2"/>
    <row r="154342" ht="12.75" customHeight="1" x14ac:dyDescent="0.2"/>
    <row r="154343" ht="12.75" customHeight="1" x14ac:dyDescent="0.2"/>
    <row r="154344" ht="12.75" customHeight="1" x14ac:dyDescent="0.2"/>
    <row r="154345" ht="12.75" customHeight="1" x14ac:dyDescent="0.2"/>
    <row r="154346" ht="12.75" customHeight="1" x14ac:dyDescent="0.2"/>
    <row r="154347" ht="12.75" customHeight="1" x14ac:dyDescent="0.2"/>
    <row r="154348" ht="12.75" customHeight="1" x14ac:dyDescent="0.2"/>
    <row r="154349" ht="12.75" customHeight="1" x14ac:dyDescent="0.2"/>
    <row r="154350" ht="12.75" customHeight="1" x14ac:dyDescent="0.2"/>
    <row r="154351" ht="12.75" customHeight="1" x14ac:dyDescent="0.2"/>
    <row r="154352" ht="12.75" customHeight="1" x14ac:dyDescent="0.2"/>
    <row r="154353" ht="12.75" customHeight="1" x14ac:dyDescent="0.2"/>
    <row r="154354" ht="12.75" customHeight="1" x14ac:dyDescent="0.2"/>
    <row r="154355" ht="12.75" customHeight="1" x14ac:dyDescent="0.2"/>
    <row r="154356" ht="12.75" customHeight="1" x14ac:dyDescent="0.2"/>
    <row r="154357" ht="12.75" customHeight="1" x14ac:dyDescent="0.2"/>
    <row r="154358" ht="12.75" customHeight="1" x14ac:dyDescent="0.2"/>
    <row r="154359" ht="12.75" customHeight="1" x14ac:dyDescent="0.2"/>
    <row r="154360" ht="12.75" customHeight="1" x14ac:dyDescent="0.2"/>
    <row r="154361" ht="12.75" customHeight="1" x14ac:dyDescent="0.2"/>
    <row r="154362" ht="12.75" customHeight="1" x14ac:dyDescent="0.2"/>
    <row r="154363" ht="12.75" customHeight="1" x14ac:dyDescent="0.2"/>
    <row r="154364" ht="12.75" customHeight="1" x14ac:dyDescent="0.2"/>
    <row r="154365" ht="12.75" customHeight="1" x14ac:dyDescent="0.2"/>
    <row r="154366" ht="12.75" customHeight="1" x14ac:dyDescent="0.2"/>
    <row r="154367" ht="12.75" customHeight="1" x14ac:dyDescent="0.2"/>
    <row r="154368" ht="12.75" customHeight="1" x14ac:dyDescent="0.2"/>
    <row r="154369" ht="12.75" customHeight="1" x14ac:dyDescent="0.2"/>
    <row r="154370" ht="12.75" customHeight="1" x14ac:dyDescent="0.2"/>
    <row r="154371" ht="12.75" customHeight="1" x14ac:dyDescent="0.2"/>
    <row r="154372" ht="12.75" customHeight="1" x14ac:dyDescent="0.2"/>
    <row r="154373" ht="12.75" customHeight="1" x14ac:dyDescent="0.2"/>
    <row r="154374" ht="12.75" customHeight="1" x14ac:dyDescent="0.2"/>
    <row r="154375" ht="12.75" customHeight="1" x14ac:dyDescent="0.2"/>
    <row r="154376" ht="12.75" customHeight="1" x14ac:dyDescent="0.2"/>
    <row r="154377" ht="12.75" customHeight="1" x14ac:dyDescent="0.2"/>
    <row r="154378" ht="12.75" customHeight="1" x14ac:dyDescent="0.2"/>
    <row r="154379" ht="12.75" customHeight="1" x14ac:dyDescent="0.2"/>
    <row r="154380" ht="12.75" customHeight="1" x14ac:dyDescent="0.2"/>
    <row r="154381" ht="12.75" customHeight="1" x14ac:dyDescent="0.2"/>
    <row r="154382" ht="12.75" customHeight="1" x14ac:dyDescent="0.2"/>
    <row r="154383" ht="12.75" customHeight="1" x14ac:dyDescent="0.2"/>
    <row r="154384" ht="12.75" customHeight="1" x14ac:dyDescent="0.2"/>
    <row r="154385" ht="12.75" customHeight="1" x14ac:dyDescent="0.2"/>
    <row r="154386" ht="12.75" customHeight="1" x14ac:dyDescent="0.2"/>
    <row r="154387" ht="12.75" customHeight="1" x14ac:dyDescent="0.2"/>
    <row r="154388" ht="12.75" customHeight="1" x14ac:dyDescent="0.2"/>
    <row r="154389" ht="12.75" customHeight="1" x14ac:dyDescent="0.2"/>
    <row r="154390" ht="12.75" customHeight="1" x14ac:dyDescent="0.2"/>
    <row r="154391" ht="12.75" customHeight="1" x14ac:dyDescent="0.2"/>
    <row r="154392" ht="12.75" customHeight="1" x14ac:dyDescent="0.2"/>
    <row r="154393" ht="12.75" customHeight="1" x14ac:dyDescent="0.2"/>
    <row r="154394" ht="12.75" customHeight="1" x14ac:dyDescent="0.2"/>
    <row r="154395" ht="12.75" customHeight="1" x14ac:dyDescent="0.2"/>
    <row r="154396" ht="12.75" customHeight="1" x14ac:dyDescent="0.2"/>
    <row r="154397" ht="12.75" customHeight="1" x14ac:dyDescent="0.2"/>
    <row r="154398" ht="12.75" customHeight="1" x14ac:dyDescent="0.2"/>
    <row r="154399" ht="12.75" customHeight="1" x14ac:dyDescent="0.2"/>
    <row r="154400" ht="12.75" customHeight="1" x14ac:dyDescent="0.2"/>
    <row r="154401" ht="12.75" customHeight="1" x14ac:dyDescent="0.2"/>
    <row r="154402" ht="12.75" customHeight="1" x14ac:dyDescent="0.2"/>
    <row r="154403" ht="12.75" customHeight="1" x14ac:dyDescent="0.2"/>
    <row r="154404" ht="12.75" customHeight="1" x14ac:dyDescent="0.2"/>
    <row r="154405" ht="12.75" customHeight="1" x14ac:dyDescent="0.2"/>
    <row r="154406" ht="12.75" customHeight="1" x14ac:dyDescent="0.2"/>
    <row r="154407" ht="12.75" customHeight="1" x14ac:dyDescent="0.2"/>
    <row r="154408" ht="12.75" customHeight="1" x14ac:dyDescent="0.2"/>
    <row r="154409" ht="12.75" customHeight="1" x14ac:dyDescent="0.2"/>
    <row r="154410" ht="12.75" customHeight="1" x14ac:dyDescent="0.2"/>
    <row r="154411" ht="12.75" customHeight="1" x14ac:dyDescent="0.2"/>
    <row r="154412" ht="12.75" customHeight="1" x14ac:dyDescent="0.2"/>
    <row r="154413" ht="12.75" customHeight="1" x14ac:dyDescent="0.2"/>
    <row r="154414" ht="12.75" customHeight="1" x14ac:dyDescent="0.2"/>
    <row r="154415" ht="12.75" customHeight="1" x14ac:dyDescent="0.2"/>
    <row r="154416" ht="12.75" customHeight="1" x14ac:dyDescent="0.2"/>
    <row r="154417" ht="12.75" customHeight="1" x14ac:dyDescent="0.2"/>
    <row r="154418" ht="12.75" customHeight="1" x14ac:dyDescent="0.2"/>
    <row r="154419" ht="12.75" customHeight="1" x14ac:dyDescent="0.2"/>
    <row r="154420" ht="12.75" customHeight="1" x14ac:dyDescent="0.2"/>
    <row r="154421" ht="12.75" customHeight="1" x14ac:dyDescent="0.2"/>
    <row r="154422" ht="12.75" customHeight="1" x14ac:dyDescent="0.2"/>
    <row r="154423" ht="12.75" customHeight="1" x14ac:dyDescent="0.2"/>
    <row r="154424" ht="12.75" customHeight="1" x14ac:dyDescent="0.2"/>
    <row r="154425" ht="12.75" customHeight="1" x14ac:dyDescent="0.2"/>
    <row r="154426" ht="12.75" customHeight="1" x14ac:dyDescent="0.2"/>
    <row r="154427" ht="12.75" customHeight="1" x14ac:dyDescent="0.2"/>
    <row r="154428" ht="12.75" customHeight="1" x14ac:dyDescent="0.2"/>
    <row r="154429" ht="12.75" customHeight="1" x14ac:dyDescent="0.2"/>
    <row r="154430" ht="12.75" customHeight="1" x14ac:dyDescent="0.2"/>
    <row r="154431" ht="12.75" customHeight="1" x14ac:dyDescent="0.2"/>
    <row r="154432" ht="12.75" customHeight="1" x14ac:dyDescent="0.2"/>
    <row r="154433" ht="12.75" customHeight="1" x14ac:dyDescent="0.2"/>
    <row r="154434" ht="12.75" customHeight="1" x14ac:dyDescent="0.2"/>
    <row r="154435" ht="12.75" customHeight="1" x14ac:dyDescent="0.2"/>
    <row r="154436" ht="12.75" customHeight="1" x14ac:dyDescent="0.2"/>
    <row r="154437" ht="12.75" customHeight="1" x14ac:dyDescent="0.2"/>
    <row r="154438" ht="12.75" customHeight="1" x14ac:dyDescent="0.2"/>
    <row r="154439" ht="12.75" customHeight="1" x14ac:dyDescent="0.2"/>
    <row r="154440" ht="12.75" customHeight="1" x14ac:dyDescent="0.2"/>
    <row r="154441" ht="12.75" customHeight="1" x14ac:dyDescent="0.2"/>
    <row r="154442" ht="12.75" customHeight="1" x14ac:dyDescent="0.2"/>
    <row r="154443" ht="12.75" customHeight="1" x14ac:dyDescent="0.2"/>
    <row r="154444" ht="12.75" customHeight="1" x14ac:dyDescent="0.2"/>
    <row r="154445" ht="12.75" customHeight="1" x14ac:dyDescent="0.2"/>
    <row r="154446" ht="12.75" customHeight="1" x14ac:dyDescent="0.2"/>
    <row r="154447" ht="12.75" customHeight="1" x14ac:dyDescent="0.2"/>
    <row r="154448" ht="12.75" customHeight="1" x14ac:dyDescent="0.2"/>
    <row r="154449" ht="12.75" customHeight="1" x14ac:dyDescent="0.2"/>
    <row r="154450" ht="12.75" customHeight="1" x14ac:dyDescent="0.2"/>
    <row r="154451" ht="12.75" customHeight="1" x14ac:dyDescent="0.2"/>
    <row r="154452" ht="12.75" customHeight="1" x14ac:dyDescent="0.2"/>
    <row r="154453" ht="12.75" customHeight="1" x14ac:dyDescent="0.2"/>
    <row r="154454" ht="12.75" customHeight="1" x14ac:dyDescent="0.2"/>
    <row r="154455" ht="12.75" customHeight="1" x14ac:dyDescent="0.2"/>
    <row r="154456" ht="12.75" customHeight="1" x14ac:dyDescent="0.2"/>
    <row r="154457" ht="12.75" customHeight="1" x14ac:dyDescent="0.2"/>
    <row r="154458" ht="12.75" customHeight="1" x14ac:dyDescent="0.2"/>
    <row r="154459" ht="12.75" customHeight="1" x14ac:dyDescent="0.2"/>
    <row r="154460" ht="12.75" customHeight="1" x14ac:dyDescent="0.2"/>
    <row r="154461" ht="12.75" customHeight="1" x14ac:dyDescent="0.2"/>
    <row r="154462" ht="12.75" customHeight="1" x14ac:dyDescent="0.2"/>
    <row r="154463" ht="12.75" customHeight="1" x14ac:dyDescent="0.2"/>
    <row r="154464" ht="12.75" customHeight="1" x14ac:dyDescent="0.2"/>
    <row r="154465" ht="12.75" customHeight="1" x14ac:dyDescent="0.2"/>
    <row r="154466" ht="12.75" customHeight="1" x14ac:dyDescent="0.2"/>
    <row r="154467" ht="12.75" customHeight="1" x14ac:dyDescent="0.2"/>
    <row r="154468" ht="12.75" customHeight="1" x14ac:dyDescent="0.2"/>
    <row r="154469" ht="12.75" customHeight="1" x14ac:dyDescent="0.2"/>
    <row r="154470" ht="12.75" customHeight="1" x14ac:dyDescent="0.2"/>
    <row r="154471" ht="12.75" customHeight="1" x14ac:dyDescent="0.2"/>
    <row r="154472" ht="12.75" customHeight="1" x14ac:dyDescent="0.2"/>
    <row r="154473" ht="12.75" customHeight="1" x14ac:dyDescent="0.2"/>
    <row r="154474" ht="12.75" customHeight="1" x14ac:dyDescent="0.2"/>
    <row r="154475" ht="12.75" customHeight="1" x14ac:dyDescent="0.2"/>
    <row r="154476" ht="12.75" customHeight="1" x14ac:dyDescent="0.2"/>
    <row r="154477" ht="12.75" customHeight="1" x14ac:dyDescent="0.2"/>
    <row r="154478" ht="12.75" customHeight="1" x14ac:dyDescent="0.2"/>
    <row r="154479" ht="12.75" customHeight="1" x14ac:dyDescent="0.2"/>
    <row r="154480" ht="12.75" customHeight="1" x14ac:dyDescent="0.2"/>
    <row r="154481" ht="12.75" customHeight="1" x14ac:dyDescent="0.2"/>
    <row r="154482" ht="12.75" customHeight="1" x14ac:dyDescent="0.2"/>
    <row r="154483" ht="12.75" customHeight="1" x14ac:dyDescent="0.2"/>
    <row r="154484" ht="12.75" customHeight="1" x14ac:dyDescent="0.2"/>
    <row r="154485" ht="12.75" customHeight="1" x14ac:dyDescent="0.2"/>
    <row r="154486" ht="12.75" customHeight="1" x14ac:dyDescent="0.2"/>
    <row r="154487" ht="12.75" customHeight="1" x14ac:dyDescent="0.2"/>
    <row r="154488" ht="12.75" customHeight="1" x14ac:dyDescent="0.2"/>
    <row r="154489" ht="12.75" customHeight="1" x14ac:dyDescent="0.2"/>
    <row r="154490" ht="12.75" customHeight="1" x14ac:dyDescent="0.2"/>
    <row r="154491" ht="12.75" customHeight="1" x14ac:dyDescent="0.2"/>
    <row r="154492" ht="12.75" customHeight="1" x14ac:dyDescent="0.2"/>
    <row r="154493" ht="12.75" customHeight="1" x14ac:dyDescent="0.2"/>
    <row r="154494" ht="12.75" customHeight="1" x14ac:dyDescent="0.2"/>
    <row r="154495" ht="12.75" customHeight="1" x14ac:dyDescent="0.2"/>
    <row r="154496" ht="12.75" customHeight="1" x14ac:dyDescent="0.2"/>
    <row r="154497" ht="12.75" customHeight="1" x14ac:dyDescent="0.2"/>
    <row r="154498" ht="12.75" customHeight="1" x14ac:dyDescent="0.2"/>
    <row r="154499" ht="12.75" customHeight="1" x14ac:dyDescent="0.2"/>
    <row r="154500" ht="12.75" customHeight="1" x14ac:dyDescent="0.2"/>
    <row r="154501" ht="12.75" customHeight="1" x14ac:dyDescent="0.2"/>
    <row r="154502" ht="12.75" customHeight="1" x14ac:dyDescent="0.2"/>
    <row r="154503" ht="12.75" customHeight="1" x14ac:dyDescent="0.2"/>
    <row r="154504" ht="12.75" customHeight="1" x14ac:dyDescent="0.2"/>
    <row r="154505" ht="12.75" customHeight="1" x14ac:dyDescent="0.2"/>
    <row r="154506" ht="12.75" customHeight="1" x14ac:dyDescent="0.2"/>
    <row r="154507" ht="12.75" customHeight="1" x14ac:dyDescent="0.2"/>
    <row r="154508" ht="12.75" customHeight="1" x14ac:dyDescent="0.2"/>
    <row r="154509" ht="12.75" customHeight="1" x14ac:dyDescent="0.2"/>
    <row r="154510" ht="12.75" customHeight="1" x14ac:dyDescent="0.2"/>
    <row r="154511" ht="12.75" customHeight="1" x14ac:dyDescent="0.2"/>
    <row r="154512" ht="12.75" customHeight="1" x14ac:dyDescent="0.2"/>
    <row r="154513" ht="12.75" customHeight="1" x14ac:dyDescent="0.2"/>
    <row r="154514" ht="12.75" customHeight="1" x14ac:dyDescent="0.2"/>
    <row r="154515" ht="12.75" customHeight="1" x14ac:dyDescent="0.2"/>
    <row r="154516" ht="12.75" customHeight="1" x14ac:dyDescent="0.2"/>
    <row r="154517" ht="12.75" customHeight="1" x14ac:dyDescent="0.2"/>
    <row r="154518" ht="12.75" customHeight="1" x14ac:dyDescent="0.2"/>
    <row r="154519" ht="12.75" customHeight="1" x14ac:dyDescent="0.2"/>
    <row r="154520" ht="12.75" customHeight="1" x14ac:dyDescent="0.2"/>
    <row r="154521" ht="12.75" customHeight="1" x14ac:dyDescent="0.2"/>
    <row r="154522" ht="12.75" customHeight="1" x14ac:dyDescent="0.2"/>
    <row r="154523" ht="12.75" customHeight="1" x14ac:dyDescent="0.2"/>
    <row r="154524" ht="12.75" customHeight="1" x14ac:dyDescent="0.2"/>
    <row r="154525" ht="12.75" customHeight="1" x14ac:dyDescent="0.2"/>
    <row r="154526" ht="12.75" customHeight="1" x14ac:dyDescent="0.2"/>
    <row r="154527" ht="12.75" customHeight="1" x14ac:dyDescent="0.2"/>
    <row r="154528" ht="12.75" customHeight="1" x14ac:dyDescent="0.2"/>
    <row r="154529" ht="12.75" customHeight="1" x14ac:dyDescent="0.2"/>
    <row r="154530" ht="12.75" customHeight="1" x14ac:dyDescent="0.2"/>
    <row r="154531" ht="12.75" customHeight="1" x14ac:dyDescent="0.2"/>
    <row r="154532" ht="12.75" customHeight="1" x14ac:dyDescent="0.2"/>
    <row r="154533" ht="12.75" customHeight="1" x14ac:dyDescent="0.2"/>
    <row r="154534" ht="12.75" customHeight="1" x14ac:dyDescent="0.2"/>
    <row r="154535" ht="12.75" customHeight="1" x14ac:dyDescent="0.2"/>
    <row r="154536" ht="12.75" customHeight="1" x14ac:dyDescent="0.2"/>
    <row r="154537" ht="12.75" customHeight="1" x14ac:dyDescent="0.2"/>
    <row r="154538" ht="12.75" customHeight="1" x14ac:dyDescent="0.2"/>
    <row r="154539" ht="12.75" customHeight="1" x14ac:dyDescent="0.2"/>
    <row r="154540" ht="12.75" customHeight="1" x14ac:dyDescent="0.2"/>
    <row r="154541" ht="12.75" customHeight="1" x14ac:dyDescent="0.2"/>
    <row r="154542" ht="12.75" customHeight="1" x14ac:dyDescent="0.2"/>
    <row r="154543" ht="12.75" customHeight="1" x14ac:dyDescent="0.2"/>
    <row r="154544" ht="12.75" customHeight="1" x14ac:dyDescent="0.2"/>
    <row r="154545" ht="12.75" customHeight="1" x14ac:dyDescent="0.2"/>
    <row r="154546" ht="12.75" customHeight="1" x14ac:dyDescent="0.2"/>
    <row r="154547" ht="12.75" customHeight="1" x14ac:dyDescent="0.2"/>
    <row r="154548" ht="12.75" customHeight="1" x14ac:dyDescent="0.2"/>
    <row r="154549" ht="12.75" customHeight="1" x14ac:dyDescent="0.2"/>
    <row r="154550" ht="12.75" customHeight="1" x14ac:dyDescent="0.2"/>
    <row r="154551" ht="12.75" customHeight="1" x14ac:dyDescent="0.2"/>
    <row r="154552" ht="12.75" customHeight="1" x14ac:dyDescent="0.2"/>
    <row r="154553" ht="12.75" customHeight="1" x14ac:dyDescent="0.2"/>
    <row r="154554" ht="12.75" customHeight="1" x14ac:dyDescent="0.2"/>
    <row r="154555" ht="12.75" customHeight="1" x14ac:dyDescent="0.2"/>
    <row r="154556" ht="12.75" customHeight="1" x14ac:dyDescent="0.2"/>
    <row r="154557" ht="12.75" customHeight="1" x14ac:dyDescent="0.2"/>
    <row r="154558" ht="12.75" customHeight="1" x14ac:dyDescent="0.2"/>
    <row r="154559" ht="12.75" customHeight="1" x14ac:dyDescent="0.2"/>
    <row r="154560" ht="12.75" customHeight="1" x14ac:dyDescent="0.2"/>
    <row r="154561" ht="12.75" customHeight="1" x14ac:dyDescent="0.2"/>
    <row r="154562" ht="12.75" customHeight="1" x14ac:dyDescent="0.2"/>
    <row r="154563" ht="12.75" customHeight="1" x14ac:dyDescent="0.2"/>
    <row r="154564" ht="12.75" customHeight="1" x14ac:dyDescent="0.2"/>
    <row r="154565" ht="12.75" customHeight="1" x14ac:dyDescent="0.2"/>
    <row r="154566" ht="12.75" customHeight="1" x14ac:dyDescent="0.2"/>
    <row r="154567" ht="12.75" customHeight="1" x14ac:dyDescent="0.2"/>
    <row r="154568" ht="12.75" customHeight="1" x14ac:dyDescent="0.2"/>
    <row r="154569" ht="12.75" customHeight="1" x14ac:dyDescent="0.2"/>
    <row r="154570" ht="12.75" customHeight="1" x14ac:dyDescent="0.2"/>
    <row r="154571" ht="12.75" customHeight="1" x14ac:dyDescent="0.2"/>
    <row r="154572" ht="12.75" customHeight="1" x14ac:dyDescent="0.2"/>
    <row r="154573" ht="12.75" customHeight="1" x14ac:dyDescent="0.2"/>
    <row r="154574" ht="12.75" customHeight="1" x14ac:dyDescent="0.2"/>
    <row r="154575" ht="12.75" customHeight="1" x14ac:dyDescent="0.2"/>
    <row r="154576" ht="12.75" customHeight="1" x14ac:dyDescent="0.2"/>
    <row r="154577" ht="12.75" customHeight="1" x14ac:dyDescent="0.2"/>
    <row r="154578" ht="12.75" customHeight="1" x14ac:dyDescent="0.2"/>
    <row r="154579" ht="12.75" customHeight="1" x14ac:dyDescent="0.2"/>
    <row r="154580" ht="12.75" customHeight="1" x14ac:dyDescent="0.2"/>
    <row r="154581" ht="12.75" customHeight="1" x14ac:dyDescent="0.2"/>
    <row r="154582" ht="12.75" customHeight="1" x14ac:dyDescent="0.2"/>
    <row r="154583" ht="12.75" customHeight="1" x14ac:dyDescent="0.2"/>
    <row r="154584" ht="12.75" customHeight="1" x14ac:dyDescent="0.2"/>
    <row r="154585" ht="12.75" customHeight="1" x14ac:dyDescent="0.2"/>
    <row r="154586" ht="12.75" customHeight="1" x14ac:dyDescent="0.2"/>
    <row r="154587" ht="12.75" customHeight="1" x14ac:dyDescent="0.2"/>
    <row r="154588" ht="12.75" customHeight="1" x14ac:dyDescent="0.2"/>
    <row r="154589" ht="12.75" customHeight="1" x14ac:dyDescent="0.2"/>
    <row r="154590" ht="12.75" customHeight="1" x14ac:dyDescent="0.2"/>
    <row r="154591" ht="12.75" customHeight="1" x14ac:dyDescent="0.2"/>
    <row r="154592" ht="12.75" customHeight="1" x14ac:dyDescent="0.2"/>
    <row r="154593" ht="12.75" customHeight="1" x14ac:dyDescent="0.2"/>
    <row r="154594" ht="12.75" customHeight="1" x14ac:dyDescent="0.2"/>
    <row r="154595" ht="12.75" customHeight="1" x14ac:dyDescent="0.2"/>
    <row r="154596" ht="12.75" customHeight="1" x14ac:dyDescent="0.2"/>
    <row r="154597" ht="12.75" customHeight="1" x14ac:dyDescent="0.2"/>
    <row r="154598" ht="12.75" customHeight="1" x14ac:dyDescent="0.2"/>
    <row r="154599" ht="12.75" customHeight="1" x14ac:dyDescent="0.2"/>
    <row r="154600" ht="12.75" customHeight="1" x14ac:dyDescent="0.2"/>
    <row r="154601" ht="12.75" customHeight="1" x14ac:dyDescent="0.2"/>
    <row r="154602" ht="12.75" customHeight="1" x14ac:dyDescent="0.2"/>
    <row r="154603" ht="12.75" customHeight="1" x14ac:dyDescent="0.2"/>
    <row r="154604" ht="12.75" customHeight="1" x14ac:dyDescent="0.2"/>
    <row r="154605" ht="12.75" customHeight="1" x14ac:dyDescent="0.2"/>
    <row r="154606" ht="12.75" customHeight="1" x14ac:dyDescent="0.2"/>
    <row r="154607" ht="12.75" customHeight="1" x14ac:dyDescent="0.2"/>
    <row r="154608" ht="12.75" customHeight="1" x14ac:dyDescent="0.2"/>
    <row r="154609" ht="12.75" customHeight="1" x14ac:dyDescent="0.2"/>
    <row r="154610" ht="12.75" customHeight="1" x14ac:dyDescent="0.2"/>
    <row r="154611" ht="12.75" customHeight="1" x14ac:dyDescent="0.2"/>
    <row r="154612" ht="12.75" customHeight="1" x14ac:dyDescent="0.2"/>
    <row r="154613" ht="12.75" customHeight="1" x14ac:dyDescent="0.2"/>
    <row r="154614" ht="12.75" customHeight="1" x14ac:dyDescent="0.2"/>
    <row r="154615" ht="12.75" customHeight="1" x14ac:dyDescent="0.2"/>
    <row r="154616" ht="12.75" customHeight="1" x14ac:dyDescent="0.2"/>
    <row r="154617" ht="12.75" customHeight="1" x14ac:dyDescent="0.2"/>
    <row r="154618" ht="12.75" customHeight="1" x14ac:dyDescent="0.2"/>
    <row r="154619" ht="12.75" customHeight="1" x14ac:dyDescent="0.2"/>
    <row r="154620" ht="12.75" customHeight="1" x14ac:dyDescent="0.2"/>
    <row r="154621" ht="12.75" customHeight="1" x14ac:dyDescent="0.2"/>
    <row r="154622" ht="12.75" customHeight="1" x14ac:dyDescent="0.2"/>
    <row r="154623" ht="12.75" customHeight="1" x14ac:dyDescent="0.2"/>
    <row r="154624" ht="12.75" customHeight="1" x14ac:dyDescent="0.2"/>
    <row r="154625" ht="12.75" customHeight="1" x14ac:dyDescent="0.2"/>
    <row r="154626" ht="12.75" customHeight="1" x14ac:dyDescent="0.2"/>
    <row r="154627" ht="12.75" customHeight="1" x14ac:dyDescent="0.2"/>
    <row r="154628" ht="12.75" customHeight="1" x14ac:dyDescent="0.2"/>
    <row r="154629" ht="12.75" customHeight="1" x14ac:dyDescent="0.2"/>
    <row r="154630" ht="12.75" customHeight="1" x14ac:dyDescent="0.2"/>
    <row r="154631" ht="12.75" customHeight="1" x14ac:dyDescent="0.2"/>
    <row r="154632" ht="12.75" customHeight="1" x14ac:dyDescent="0.2"/>
    <row r="154633" ht="12.75" customHeight="1" x14ac:dyDescent="0.2"/>
    <row r="154634" ht="12.75" customHeight="1" x14ac:dyDescent="0.2"/>
    <row r="154635" ht="12.75" customHeight="1" x14ac:dyDescent="0.2"/>
    <row r="154636" ht="12.75" customHeight="1" x14ac:dyDescent="0.2"/>
    <row r="154637" ht="12.75" customHeight="1" x14ac:dyDescent="0.2"/>
    <row r="154638" ht="12.75" customHeight="1" x14ac:dyDescent="0.2"/>
    <row r="154639" ht="12.75" customHeight="1" x14ac:dyDescent="0.2"/>
    <row r="154640" ht="12.75" customHeight="1" x14ac:dyDescent="0.2"/>
    <row r="154641" ht="12.75" customHeight="1" x14ac:dyDescent="0.2"/>
    <row r="154642" ht="12.75" customHeight="1" x14ac:dyDescent="0.2"/>
    <row r="154643" ht="12.75" customHeight="1" x14ac:dyDescent="0.2"/>
    <row r="154644" ht="12.75" customHeight="1" x14ac:dyDescent="0.2"/>
    <row r="154645" ht="12.75" customHeight="1" x14ac:dyDescent="0.2"/>
    <row r="154646" ht="12.75" customHeight="1" x14ac:dyDescent="0.2"/>
    <row r="154647" ht="12.75" customHeight="1" x14ac:dyDescent="0.2"/>
    <row r="154648" ht="12.75" customHeight="1" x14ac:dyDescent="0.2"/>
    <row r="154649" ht="12.75" customHeight="1" x14ac:dyDescent="0.2"/>
    <row r="154650" ht="12.75" customHeight="1" x14ac:dyDescent="0.2"/>
    <row r="154651" ht="12.75" customHeight="1" x14ac:dyDescent="0.2"/>
    <row r="154652" ht="12.75" customHeight="1" x14ac:dyDescent="0.2"/>
    <row r="154653" ht="12.75" customHeight="1" x14ac:dyDescent="0.2"/>
    <row r="154654" ht="12.75" customHeight="1" x14ac:dyDescent="0.2"/>
    <row r="154655" ht="12.75" customHeight="1" x14ac:dyDescent="0.2"/>
    <row r="154656" ht="12.75" customHeight="1" x14ac:dyDescent="0.2"/>
    <row r="154657" ht="12.75" customHeight="1" x14ac:dyDescent="0.2"/>
    <row r="154658" ht="12.75" customHeight="1" x14ac:dyDescent="0.2"/>
    <row r="154659" ht="12.75" customHeight="1" x14ac:dyDescent="0.2"/>
    <row r="154660" ht="12.75" customHeight="1" x14ac:dyDescent="0.2"/>
    <row r="154661" ht="12.75" customHeight="1" x14ac:dyDescent="0.2"/>
    <row r="154662" ht="12.75" customHeight="1" x14ac:dyDescent="0.2"/>
    <row r="154663" ht="12.75" customHeight="1" x14ac:dyDescent="0.2"/>
    <row r="154664" ht="12.75" customHeight="1" x14ac:dyDescent="0.2"/>
    <row r="154665" ht="12.75" customHeight="1" x14ac:dyDescent="0.2"/>
    <row r="154666" ht="12.75" customHeight="1" x14ac:dyDescent="0.2"/>
    <row r="154667" ht="12.75" customHeight="1" x14ac:dyDescent="0.2"/>
    <row r="154668" ht="12.75" customHeight="1" x14ac:dyDescent="0.2"/>
    <row r="154669" ht="12.75" customHeight="1" x14ac:dyDescent="0.2"/>
    <row r="154670" ht="12.75" customHeight="1" x14ac:dyDescent="0.2"/>
    <row r="154671" ht="12.75" customHeight="1" x14ac:dyDescent="0.2"/>
    <row r="154672" ht="12.75" customHeight="1" x14ac:dyDescent="0.2"/>
    <row r="154673" ht="12.75" customHeight="1" x14ac:dyDescent="0.2"/>
    <row r="154674" ht="12.75" customHeight="1" x14ac:dyDescent="0.2"/>
    <row r="154675" ht="12.75" customHeight="1" x14ac:dyDescent="0.2"/>
    <row r="154676" ht="12.75" customHeight="1" x14ac:dyDescent="0.2"/>
    <row r="154677" ht="12.75" customHeight="1" x14ac:dyDescent="0.2"/>
    <row r="154678" ht="12.75" customHeight="1" x14ac:dyDescent="0.2"/>
    <row r="154679" ht="12.75" customHeight="1" x14ac:dyDescent="0.2"/>
    <row r="154680" ht="12.75" customHeight="1" x14ac:dyDescent="0.2"/>
    <row r="154681" ht="12.75" customHeight="1" x14ac:dyDescent="0.2"/>
    <row r="154682" ht="12.75" customHeight="1" x14ac:dyDescent="0.2"/>
    <row r="154683" ht="12.75" customHeight="1" x14ac:dyDescent="0.2"/>
    <row r="154684" ht="12.75" customHeight="1" x14ac:dyDescent="0.2"/>
    <row r="154685" ht="12.75" customHeight="1" x14ac:dyDescent="0.2"/>
    <row r="154686" ht="12.75" customHeight="1" x14ac:dyDescent="0.2"/>
    <row r="154687" ht="12.75" customHeight="1" x14ac:dyDescent="0.2"/>
    <row r="154688" ht="12.75" customHeight="1" x14ac:dyDescent="0.2"/>
    <row r="154689" ht="12.75" customHeight="1" x14ac:dyDescent="0.2"/>
    <row r="154690" ht="12.75" customHeight="1" x14ac:dyDescent="0.2"/>
    <row r="154691" ht="12.75" customHeight="1" x14ac:dyDescent="0.2"/>
    <row r="154692" ht="12.75" customHeight="1" x14ac:dyDescent="0.2"/>
    <row r="154693" ht="12.75" customHeight="1" x14ac:dyDescent="0.2"/>
    <row r="154694" ht="12.75" customHeight="1" x14ac:dyDescent="0.2"/>
    <row r="154695" ht="12.75" customHeight="1" x14ac:dyDescent="0.2"/>
    <row r="154696" ht="12.75" customHeight="1" x14ac:dyDescent="0.2"/>
    <row r="154697" ht="12.75" customHeight="1" x14ac:dyDescent="0.2"/>
    <row r="154698" ht="12.75" customHeight="1" x14ac:dyDescent="0.2"/>
    <row r="154699" ht="12.75" customHeight="1" x14ac:dyDescent="0.2"/>
    <row r="154700" ht="12.75" customHeight="1" x14ac:dyDescent="0.2"/>
    <row r="154701" ht="12.75" customHeight="1" x14ac:dyDescent="0.2"/>
    <row r="154702" ht="12.75" customHeight="1" x14ac:dyDescent="0.2"/>
    <row r="154703" ht="12.75" customHeight="1" x14ac:dyDescent="0.2"/>
    <row r="154704" ht="12.75" customHeight="1" x14ac:dyDescent="0.2"/>
    <row r="154705" ht="12.75" customHeight="1" x14ac:dyDescent="0.2"/>
    <row r="154706" ht="12.75" customHeight="1" x14ac:dyDescent="0.2"/>
    <row r="154707" ht="12.75" customHeight="1" x14ac:dyDescent="0.2"/>
    <row r="154708" ht="12.75" customHeight="1" x14ac:dyDescent="0.2"/>
    <row r="154709" ht="12.75" customHeight="1" x14ac:dyDescent="0.2"/>
    <row r="154710" ht="12.75" customHeight="1" x14ac:dyDescent="0.2"/>
    <row r="154711" ht="12.75" customHeight="1" x14ac:dyDescent="0.2"/>
    <row r="154712" ht="12.75" customHeight="1" x14ac:dyDescent="0.2"/>
    <row r="154713" ht="12.75" customHeight="1" x14ac:dyDescent="0.2"/>
    <row r="154714" ht="12.75" customHeight="1" x14ac:dyDescent="0.2"/>
    <row r="154715" ht="12.75" customHeight="1" x14ac:dyDescent="0.2"/>
    <row r="154716" ht="12.75" customHeight="1" x14ac:dyDescent="0.2"/>
    <row r="154717" ht="12.75" customHeight="1" x14ac:dyDescent="0.2"/>
    <row r="154718" ht="12.75" customHeight="1" x14ac:dyDescent="0.2"/>
    <row r="154719" ht="12.75" customHeight="1" x14ac:dyDescent="0.2"/>
    <row r="154720" ht="12.75" customHeight="1" x14ac:dyDescent="0.2"/>
    <row r="154721" ht="12.75" customHeight="1" x14ac:dyDescent="0.2"/>
    <row r="154722" ht="12.75" customHeight="1" x14ac:dyDescent="0.2"/>
    <row r="154723" ht="12.75" customHeight="1" x14ac:dyDescent="0.2"/>
    <row r="154724" ht="12.75" customHeight="1" x14ac:dyDescent="0.2"/>
    <row r="154725" ht="12.75" customHeight="1" x14ac:dyDescent="0.2"/>
    <row r="154726" ht="12.75" customHeight="1" x14ac:dyDescent="0.2"/>
    <row r="154727" ht="12.75" customHeight="1" x14ac:dyDescent="0.2"/>
    <row r="154728" ht="12.75" customHeight="1" x14ac:dyDescent="0.2"/>
    <row r="154729" ht="12.75" customHeight="1" x14ac:dyDescent="0.2"/>
    <row r="154730" ht="12.75" customHeight="1" x14ac:dyDescent="0.2"/>
    <row r="154731" ht="12.75" customHeight="1" x14ac:dyDescent="0.2"/>
    <row r="154732" ht="12.75" customHeight="1" x14ac:dyDescent="0.2"/>
    <row r="154733" ht="12.75" customHeight="1" x14ac:dyDescent="0.2"/>
    <row r="154734" ht="12.75" customHeight="1" x14ac:dyDescent="0.2"/>
    <row r="154735" ht="12.75" customHeight="1" x14ac:dyDescent="0.2"/>
    <row r="154736" ht="12.75" customHeight="1" x14ac:dyDescent="0.2"/>
    <row r="154737" ht="12.75" customHeight="1" x14ac:dyDescent="0.2"/>
    <row r="154738" ht="12.75" customHeight="1" x14ac:dyDescent="0.2"/>
    <row r="154739" ht="12.75" customHeight="1" x14ac:dyDescent="0.2"/>
    <row r="154740" ht="12.75" customHeight="1" x14ac:dyDescent="0.2"/>
    <row r="154741" ht="12.75" customHeight="1" x14ac:dyDescent="0.2"/>
    <row r="154742" ht="12.75" customHeight="1" x14ac:dyDescent="0.2"/>
    <row r="154743" ht="12.75" customHeight="1" x14ac:dyDescent="0.2"/>
    <row r="154744" ht="12.75" customHeight="1" x14ac:dyDescent="0.2"/>
    <row r="154745" ht="12.75" customHeight="1" x14ac:dyDescent="0.2"/>
    <row r="154746" ht="12.75" customHeight="1" x14ac:dyDescent="0.2"/>
    <row r="154747" ht="12.75" customHeight="1" x14ac:dyDescent="0.2"/>
    <row r="154748" ht="12.75" customHeight="1" x14ac:dyDescent="0.2"/>
    <row r="154749" ht="12.75" customHeight="1" x14ac:dyDescent="0.2"/>
    <row r="154750" ht="12.75" customHeight="1" x14ac:dyDescent="0.2"/>
    <row r="154751" ht="12.75" customHeight="1" x14ac:dyDescent="0.2"/>
    <row r="154752" ht="12.75" customHeight="1" x14ac:dyDescent="0.2"/>
    <row r="154753" ht="12.75" customHeight="1" x14ac:dyDescent="0.2"/>
    <row r="154754" ht="12.75" customHeight="1" x14ac:dyDescent="0.2"/>
    <row r="154755" ht="12.75" customHeight="1" x14ac:dyDescent="0.2"/>
    <row r="154756" ht="12.75" customHeight="1" x14ac:dyDescent="0.2"/>
    <row r="154757" ht="12.75" customHeight="1" x14ac:dyDescent="0.2"/>
    <row r="154758" ht="12.75" customHeight="1" x14ac:dyDescent="0.2"/>
    <row r="154759" ht="12.75" customHeight="1" x14ac:dyDescent="0.2"/>
    <row r="154760" ht="12.75" customHeight="1" x14ac:dyDescent="0.2"/>
    <row r="154761" ht="12.75" customHeight="1" x14ac:dyDescent="0.2"/>
    <row r="154762" ht="12.75" customHeight="1" x14ac:dyDescent="0.2"/>
    <row r="154763" ht="12.75" customHeight="1" x14ac:dyDescent="0.2"/>
    <row r="154764" ht="12.75" customHeight="1" x14ac:dyDescent="0.2"/>
    <row r="154765" ht="12.75" customHeight="1" x14ac:dyDescent="0.2"/>
    <row r="154766" ht="12.75" customHeight="1" x14ac:dyDescent="0.2"/>
    <row r="154767" ht="12.75" customHeight="1" x14ac:dyDescent="0.2"/>
    <row r="154768" ht="12.75" customHeight="1" x14ac:dyDescent="0.2"/>
    <row r="154769" ht="12.75" customHeight="1" x14ac:dyDescent="0.2"/>
    <row r="154770" ht="12.75" customHeight="1" x14ac:dyDescent="0.2"/>
    <row r="154771" ht="12.75" customHeight="1" x14ac:dyDescent="0.2"/>
    <row r="154772" ht="12.75" customHeight="1" x14ac:dyDescent="0.2"/>
    <row r="154773" ht="12.75" customHeight="1" x14ac:dyDescent="0.2"/>
    <row r="154774" ht="12.75" customHeight="1" x14ac:dyDescent="0.2"/>
    <row r="154775" ht="12.75" customHeight="1" x14ac:dyDescent="0.2"/>
    <row r="154776" ht="12.75" customHeight="1" x14ac:dyDescent="0.2"/>
    <row r="154777" ht="12.75" customHeight="1" x14ac:dyDescent="0.2"/>
    <row r="154778" ht="12.75" customHeight="1" x14ac:dyDescent="0.2"/>
    <row r="154779" ht="12.75" customHeight="1" x14ac:dyDescent="0.2"/>
    <row r="154780" ht="12.75" customHeight="1" x14ac:dyDescent="0.2"/>
    <row r="154781" ht="12.75" customHeight="1" x14ac:dyDescent="0.2"/>
    <row r="154782" ht="12.75" customHeight="1" x14ac:dyDescent="0.2"/>
    <row r="154783" ht="12.75" customHeight="1" x14ac:dyDescent="0.2"/>
    <row r="154784" ht="12.75" customHeight="1" x14ac:dyDescent="0.2"/>
    <row r="154785" ht="12.75" customHeight="1" x14ac:dyDescent="0.2"/>
    <row r="154786" ht="12.75" customHeight="1" x14ac:dyDescent="0.2"/>
    <row r="154787" ht="12.75" customHeight="1" x14ac:dyDescent="0.2"/>
    <row r="154788" ht="12.75" customHeight="1" x14ac:dyDescent="0.2"/>
    <row r="154789" ht="12.75" customHeight="1" x14ac:dyDescent="0.2"/>
    <row r="154790" ht="12.75" customHeight="1" x14ac:dyDescent="0.2"/>
    <row r="154791" ht="12.75" customHeight="1" x14ac:dyDescent="0.2"/>
    <row r="154792" ht="12.75" customHeight="1" x14ac:dyDescent="0.2"/>
    <row r="154793" ht="12.75" customHeight="1" x14ac:dyDescent="0.2"/>
    <row r="154794" ht="12.75" customHeight="1" x14ac:dyDescent="0.2"/>
    <row r="154795" ht="12.75" customHeight="1" x14ac:dyDescent="0.2"/>
    <row r="154796" ht="12.75" customHeight="1" x14ac:dyDescent="0.2"/>
    <row r="154797" ht="12.75" customHeight="1" x14ac:dyDescent="0.2"/>
    <row r="154798" ht="12.75" customHeight="1" x14ac:dyDescent="0.2"/>
    <row r="154799" ht="12.75" customHeight="1" x14ac:dyDescent="0.2"/>
    <row r="154800" ht="12.75" customHeight="1" x14ac:dyDescent="0.2"/>
    <row r="154801" ht="12.75" customHeight="1" x14ac:dyDescent="0.2"/>
    <row r="154802" ht="12.75" customHeight="1" x14ac:dyDescent="0.2"/>
    <row r="154803" ht="12.75" customHeight="1" x14ac:dyDescent="0.2"/>
    <row r="154804" ht="12.75" customHeight="1" x14ac:dyDescent="0.2"/>
    <row r="154805" ht="12.75" customHeight="1" x14ac:dyDescent="0.2"/>
    <row r="154806" ht="12.75" customHeight="1" x14ac:dyDescent="0.2"/>
    <row r="154807" ht="12.75" customHeight="1" x14ac:dyDescent="0.2"/>
    <row r="154808" ht="12.75" customHeight="1" x14ac:dyDescent="0.2"/>
    <row r="154809" ht="12.75" customHeight="1" x14ac:dyDescent="0.2"/>
    <row r="154810" ht="12.75" customHeight="1" x14ac:dyDescent="0.2"/>
    <row r="154811" ht="12.75" customHeight="1" x14ac:dyDescent="0.2"/>
    <row r="154812" ht="12.75" customHeight="1" x14ac:dyDescent="0.2"/>
    <row r="154813" ht="12.75" customHeight="1" x14ac:dyDescent="0.2"/>
    <row r="154814" ht="12.75" customHeight="1" x14ac:dyDescent="0.2"/>
    <row r="154815" ht="12.75" customHeight="1" x14ac:dyDescent="0.2"/>
    <row r="154816" ht="12.75" customHeight="1" x14ac:dyDescent="0.2"/>
    <row r="154817" ht="12.75" customHeight="1" x14ac:dyDescent="0.2"/>
    <row r="154818" ht="12.75" customHeight="1" x14ac:dyDescent="0.2"/>
    <row r="154819" ht="12.75" customHeight="1" x14ac:dyDescent="0.2"/>
    <row r="154820" ht="12.75" customHeight="1" x14ac:dyDescent="0.2"/>
    <row r="154821" ht="12.75" customHeight="1" x14ac:dyDescent="0.2"/>
    <row r="154822" ht="12.75" customHeight="1" x14ac:dyDescent="0.2"/>
    <row r="154823" ht="12.75" customHeight="1" x14ac:dyDescent="0.2"/>
    <row r="154824" ht="12.75" customHeight="1" x14ac:dyDescent="0.2"/>
    <row r="154825" ht="12.75" customHeight="1" x14ac:dyDescent="0.2"/>
    <row r="154826" ht="12.75" customHeight="1" x14ac:dyDescent="0.2"/>
    <row r="154827" ht="12.75" customHeight="1" x14ac:dyDescent="0.2"/>
    <row r="154828" ht="12.75" customHeight="1" x14ac:dyDescent="0.2"/>
    <row r="154829" ht="12.75" customHeight="1" x14ac:dyDescent="0.2"/>
    <row r="154830" ht="12.75" customHeight="1" x14ac:dyDescent="0.2"/>
    <row r="154831" ht="12.75" customHeight="1" x14ac:dyDescent="0.2"/>
    <row r="154832" ht="12.75" customHeight="1" x14ac:dyDescent="0.2"/>
    <row r="154833" ht="12.75" customHeight="1" x14ac:dyDescent="0.2"/>
    <row r="154834" ht="12.75" customHeight="1" x14ac:dyDescent="0.2"/>
    <row r="154835" ht="12.75" customHeight="1" x14ac:dyDescent="0.2"/>
    <row r="154836" ht="12.75" customHeight="1" x14ac:dyDescent="0.2"/>
    <row r="154837" ht="12.75" customHeight="1" x14ac:dyDescent="0.2"/>
    <row r="154838" ht="12.75" customHeight="1" x14ac:dyDescent="0.2"/>
    <row r="154839" ht="12.75" customHeight="1" x14ac:dyDescent="0.2"/>
    <row r="154840" ht="12.75" customHeight="1" x14ac:dyDescent="0.2"/>
    <row r="154841" ht="12.75" customHeight="1" x14ac:dyDescent="0.2"/>
    <row r="154842" ht="12.75" customHeight="1" x14ac:dyDescent="0.2"/>
    <row r="154843" ht="12.75" customHeight="1" x14ac:dyDescent="0.2"/>
    <row r="154844" ht="12.75" customHeight="1" x14ac:dyDescent="0.2"/>
    <row r="154845" ht="12.75" customHeight="1" x14ac:dyDescent="0.2"/>
    <row r="154846" ht="12.75" customHeight="1" x14ac:dyDescent="0.2"/>
    <row r="154847" ht="12.75" customHeight="1" x14ac:dyDescent="0.2"/>
    <row r="154848" ht="12.75" customHeight="1" x14ac:dyDescent="0.2"/>
    <row r="154849" ht="12.75" customHeight="1" x14ac:dyDescent="0.2"/>
    <row r="154850" ht="12.75" customHeight="1" x14ac:dyDescent="0.2"/>
    <row r="154851" ht="12.75" customHeight="1" x14ac:dyDescent="0.2"/>
    <row r="154852" ht="12.75" customHeight="1" x14ac:dyDescent="0.2"/>
    <row r="154853" ht="12.75" customHeight="1" x14ac:dyDescent="0.2"/>
    <row r="154854" ht="12.75" customHeight="1" x14ac:dyDescent="0.2"/>
    <row r="154855" ht="12.75" customHeight="1" x14ac:dyDescent="0.2"/>
    <row r="154856" ht="12.75" customHeight="1" x14ac:dyDescent="0.2"/>
    <row r="154857" ht="12.75" customHeight="1" x14ac:dyDescent="0.2"/>
    <row r="154858" ht="12.75" customHeight="1" x14ac:dyDescent="0.2"/>
    <row r="154859" ht="12.75" customHeight="1" x14ac:dyDescent="0.2"/>
    <row r="154860" ht="12.75" customHeight="1" x14ac:dyDescent="0.2"/>
    <row r="154861" ht="12.75" customHeight="1" x14ac:dyDescent="0.2"/>
    <row r="154862" ht="12.75" customHeight="1" x14ac:dyDescent="0.2"/>
    <row r="154863" ht="12.75" customHeight="1" x14ac:dyDescent="0.2"/>
    <row r="154864" ht="12.75" customHeight="1" x14ac:dyDescent="0.2"/>
    <row r="154865" ht="12.75" customHeight="1" x14ac:dyDescent="0.2"/>
    <row r="154866" ht="12.75" customHeight="1" x14ac:dyDescent="0.2"/>
    <row r="154867" ht="12.75" customHeight="1" x14ac:dyDescent="0.2"/>
    <row r="154868" ht="12.75" customHeight="1" x14ac:dyDescent="0.2"/>
    <row r="154869" ht="12.75" customHeight="1" x14ac:dyDescent="0.2"/>
    <row r="154870" ht="12.75" customHeight="1" x14ac:dyDescent="0.2"/>
    <row r="154871" ht="12.75" customHeight="1" x14ac:dyDescent="0.2"/>
    <row r="154872" ht="12.75" customHeight="1" x14ac:dyDescent="0.2"/>
    <row r="154873" ht="12.75" customHeight="1" x14ac:dyDescent="0.2"/>
    <row r="154874" ht="12.75" customHeight="1" x14ac:dyDescent="0.2"/>
    <row r="154875" ht="12.75" customHeight="1" x14ac:dyDescent="0.2"/>
    <row r="154876" ht="12.75" customHeight="1" x14ac:dyDescent="0.2"/>
    <row r="154877" ht="12.75" customHeight="1" x14ac:dyDescent="0.2"/>
    <row r="154878" ht="12.75" customHeight="1" x14ac:dyDescent="0.2"/>
    <row r="154879" ht="12.75" customHeight="1" x14ac:dyDescent="0.2"/>
    <row r="154880" ht="12.75" customHeight="1" x14ac:dyDescent="0.2"/>
    <row r="154881" ht="12.75" customHeight="1" x14ac:dyDescent="0.2"/>
    <row r="154882" ht="12.75" customHeight="1" x14ac:dyDescent="0.2"/>
    <row r="154883" ht="12.75" customHeight="1" x14ac:dyDescent="0.2"/>
    <row r="154884" ht="12.75" customHeight="1" x14ac:dyDescent="0.2"/>
    <row r="154885" ht="12.75" customHeight="1" x14ac:dyDescent="0.2"/>
    <row r="154886" ht="12.75" customHeight="1" x14ac:dyDescent="0.2"/>
    <row r="154887" ht="12.75" customHeight="1" x14ac:dyDescent="0.2"/>
    <row r="154888" ht="12.75" customHeight="1" x14ac:dyDescent="0.2"/>
    <row r="154889" ht="12.75" customHeight="1" x14ac:dyDescent="0.2"/>
    <row r="154890" ht="12.75" customHeight="1" x14ac:dyDescent="0.2"/>
    <row r="154891" ht="12.75" customHeight="1" x14ac:dyDescent="0.2"/>
    <row r="154892" ht="12.75" customHeight="1" x14ac:dyDescent="0.2"/>
    <row r="154893" ht="12.75" customHeight="1" x14ac:dyDescent="0.2"/>
    <row r="154894" ht="12.75" customHeight="1" x14ac:dyDescent="0.2"/>
    <row r="154895" ht="12.75" customHeight="1" x14ac:dyDescent="0.2"/>
    <row r="154896" ht="12.75" customHeight="1" x14ac:dyDescent="0.2"/>
    <row r="154897" ht="12.75" customHeight="1" x14ac:dyDescent="0.2"/>
    <row r="154898" ht="12.75" customHeight="1" x14ac:dyDescent="0.2"/>
    <row r="154899" ht="12.75" customHeight="1" x14ac:dyDescent="0.2"/>
    <row r="154900" ht="12.75" customHeight="1" x14ac:dyDescent="0.2"/>
    <row r="154901" ht="12.75" customHeight="1" x14ac:dyDescent="0.2"/>
    <row r="154902" ht="12.75" customHeight="1" x14ac:dyDescent="0.2"/>
    <row r="154903" ht="12.75" customHeight="1" x14ac:dyDescent="0.2"/>
    <row r="154904" ht="12.75" customHeight="1" x14ac:dyDescent="0.2"/>
    <row r="154905" ht="12.75" customHeight="1" x14ac:dyDescent="0.2"/>
    <row r="154906" ht="12.75" customHeight="1" x14ac:dyDescent="0.2"/>
    <row r="154907" ht="12.75" customHeight="1" x14ac:dyDescent="0.2"/>
    <row r="154908" ht="12.75" customHeight="1" x14ac:dyDescent="0.2"/>
    <row r="154909" ht="12.75" customHeight="1" x14ac:dyDescent="0.2"/>
    <row r="154910" ht="12.75" customHeight="1" x14ac:dyDescent="0.2"/>
    <row r="154911" ht="12.75" customHeight="1" x14ac:dyDescent="0.2"/>
    <row r="154912" ht="12.75" customHeight="1" x14ac:dyDescent="0.2"/>
    <row r="154913" ht="12.75" customHeight="1" x14ac:dyDescent="0.2"/>
    <row r="154914" ht="12.75" customHeight="1" x14ac:dyDescent="0.2"/>
    <row r="154915" ht="12.75" customHeight="1" x14ac:dyDescent="0.2"/>
    <row r="154916" ht="12.75" customHeight="1" x14ac:dyDescent="0.2"/>
    <row r="154917" ht="12.75" customHeight="1" x14ac:dyDescent="0.2"/>
    <row r="154918" ht="12.75" customHeight="1" x14ac:dyDescent="0.2"/>
    <row r="154919" ht="12.75" customHeight="1" x14ac:dyDescent="0.2"/>
    <row r="154920" ht="12.75" customHeight="1" x14ac:dyDescent="0.2"/>
    <row r="154921" ht="12.75" customHeight="1" x14ac:dyDescent="0.2"/>
    <row r="154922" ht="12.75" customHeight="1" x14ac:dyDescent="0.2"/>
    <row r="154923" ht="12.75" customHeight="1" x14ac:dyDescent="0.2"/>
    <row r="154924" ht="12.75" customHeight="1" x14ac:dyDescent="0.2"/>
    <row r="154925" ht="12.75" customHeight="1" x14ac:dyDescent="0.2"/>
    <row r="154926" ht="12.75" customHeight="1" x14ac:dyDescent="0.2"/>
    <row r="154927" ht="12.75" customHeight="1" x14ac:dyDescent="0.2"/>
    <row r="154928" ht="12.75" customHeight="1" x14ac:dyDescent="0.2"/>
    <row r="154929" ht="12.75" customHeight="1" x14ac:dyDescent="0.2"/>
    <row r="154930" ht="12.75" customHeight="1" x14ac:dyDescent="0.2"/>
    <row r="154931" ht="12.75" customHeight="1" x14ac:dyDescent="0.2"/>
    <row r="154932" ht="12.75" customHeight="1" x14ac:dyDescent="0.2"/>
    <row r="154933" ht="12.75" customHeight="1" x14ac:dyDescent="0.2"/>
    <row r="154934" ht="12.75" customHeight="1" x14ac:dyDescent="0.2"/>
    <row r="154935" ht="12.75" customHeight="1" x14ac:dyDescent="0.2"/>
    <row r="154936" ht="12.75" customHeight="1" x14ac:dyDescent="0.2"/>
    <row r="154937" ht="12.75" customHeight="1" x14ac:dyDescent="0.2"/>
    <row r="154938" ht="12.75" customHeight="1" x14ac:dyDescent="0.2"/>
    <row r="154939" ht="12.75" customHeight="1" x14ac:dyDescent="0.2"/>
    <row r="154940" ht="12.75" customHeight="1" x14ac:dyDescent="0.2"/>
    <row r="154941" ht="12.75" customHeight="1" x14ac:dyDescent="0.2"/>
    <row r="154942" ht="12.75" customHeight="1" x14ac:dyDescent="0.2"/>
    <row r="154943" ht="12.75" customHeight="1" x14ac:dyDescent="0.2"/>
    <row r="154944" ht="12.75" customHeight="1" x14ac:dyDescent="0.2"/>
    <row r="154945" ht="12.75" customHeight="1" x14ac:dyDescent="0.2"/>
    <row r="154946" ht="12.75" customHeight="1" x14ac:dyDescent="0.2"/>
    <row r="154947" ht="12.75" customHeight="1" x14ac:dyDescent="0.2"/>
    <row r="154948" ht="12.75" customHeight="1" x14ac:dyDescent="0.2"/>
    <row r="154949" ht="12.75" customHeight="1" x14ac:dyDescent="0.2"/>
    <row r="154950" ht="12.75" customHeight="1" x14ac:dyDescent="0.2"/>
    <row r="154951" ht="12.75" customHeight="1" x14ac:dyDescent="0.2"/>
    <row r="154952" ht="12.75" customHeight="1" x14ac:dyDescent="0.2"/>
    <row r="154953" ht="12.75" customHeight="1" x14ac:dyDescent="0.2"/>
    <row r="154954" ht="12.75" customHeight="1" x14ac:dyDescent="0.2"/>
    <row r="154955" ht="12.75" customHeight="1" x14ac:dyDescent="0.2"/>
    <row r="154956" ht="12.75" customHeight="1" x14ac:dyDescent="0.2"/>
    <row r="154957" ht="12.75" customHeight="1" x14ac:dyDescent="0.2"/>
    <row r="154958" ht="12.75" customHeight="1" x14ac:dyDescent="0.2"/>
    <row r="154959" ht="12.75" customHeight="1" x14ac:dyDescent="0.2"/>
    <row r="154960" ht="12.75" customHeight="1" x14ac:dyDescent="0.2"/>
    <row r="154961" ht="12.75" customHeight="1" x14ac:dyDescent="0.2"/>
    <row r="154962" ht="12.75" customHeight="1" x14ac:dyDescent="0.2"/>
    <row r="154963" ht="12.75" customHeight="1" x14ac:dyDescent="0.2"/>
    <row r="154964" ht="12.75" customHeight="1" x14ac:dyDescent="0.2"/>
    <row r="154965" ht="12.75" customHeight="1" x14ac:dyDescent="0.2"/>
    <row r="154966" ht="12.75" customHeight="1" x14ac:dyDescent="0.2"/>
    <row r="154967" ht="12.75" customHeight="1" x14ac:dyDescent="0.2"/>
    <row r="154968" ht="12.75" customHeight="1" x14ac:dyDescent="0.2"/>
    <row r="154969" ht="12.75" customHeight="1" x14ac:dyDescent="0.2"/>
    <row r="154970" ht="12.75" customHeight="1" x14ac:dyDescent="0.2"/>
    <row r="154971" ht="12.75" customHeight="1" x14ac:dyDescent="0.2"/>
    <row r="154972" ht="12.75" customHeight="1" x14ac:dyDescent="0.2"/>
    <row r="154973" ht="12.75" customHeight="1" x14ac:dyDescent="0.2"/>
    <row r="154974" ht="12.75" customHeight="1" x14ac:dyDescent="0.2"/>
    <row r="154975" ht="12.75" customHeight="1" x14ac:dyDescent="0.2"/>
    <row r="154976" ht="12.75" customHeight="1" x14ac:dyDescent="0.2"/>
    <row r="154977" ht="12.75" customHeight="1" x14ac:dyDescent="0.2"/>
    <row r="154978" ht="12.75" customHeight="1" x14ac:dyDescent="0.2"/>
    <row r="154979" ht="12.75" customHeight="1" x14ac:dyDescent="0.2"/>
    <row r="154980" ht="12.75" customHeight="1" x14ac:dyDescent="0.2"/>
    <row r="154981" ht="12.75" customHeight="1" x14ac:dyDescent="0.2"/>
    <row r="154982" ht="12.75" customHeight="1" x14ac:dyDescent="0.2"/>
    <row r="154983" ht="12.75" customHeight="1" x14ac:dyDescent="0.2"/>
    <row r="154984" ht="12.75" customHeight="1" x14ac:dyDescent="0.2"/>
    <row r="154985" ht="12.75" customHeight="1" x14ac:dyDescent="0.2"/>
    <row r="154986" ht="12.75" customHeight="1" x14ac:dyDescent="0.2"/>
    <row r="154987" ht="12.75" customHeight="1" x14ac:dyDescent="0.2"/>
    <row r="154988" ht="12.75" customHeight="1" x14ac:dyDescent="0.2"/>
    <row r="154989" ht="12.75" customHeight="1" x14ac:dyDescent="0.2"/>
    <row r="154990" ht="12.75" customHeight="1" x14ac:dyDescent="0.2"/>
    <row r="154991" ht="12.75" customHeight="1" x14ac:dyDescent="0.2"/>
    <row r="154992" ht="12.75" customHeight="1" x14ac:dyDescent="0.2"/>
    <row r="154993" ht="12.75" customHeight="1" x14ac:dyDescent="0.2"/>
    <row r="154994" ht="12.75" customHeight="1" x14ac:dyDescent="0.2"/>
    <row r="154995" ht="12.75" customHeight="1" x14ac:dyDescent="0.2"/>
    <row r="154996" ht="12.75" customHeight="1" x14ac:dyDescent="0.2"/>
    <row r="154997" ht="12.75" customHeight="1" x14ac:dyDescent="0.2"/>
    <row r="154998" ht="12.75" customHeight="1" x14ac:dyDescent="0.2"/>
    <row r="154999" ht="12.75" customHeight="1" x14ac:dyDescent="0.2"/>
    <row r="155000" ht="12.75" customHeight="1" x14ac:dyDescent="0.2"/>
    <row r="155001" ht="12.75" customHeight="1" x14ac:dyDescent="0.2"/>
    <row r="155002" ht="12.75" customHeight="1" x14ac:dyDescent="0.2"/>
    <row r="155003" ht="12.75" customHeight="1" x14ac:dyDescent="0.2"/>
    <row r="155004" ht="12.75" customHeight="1" x14ac:dyDescent="0.2"/>
    <row r="155005" ht="12.75" customHeight="1" x14ac:dyDescent="0.2"/>
    <row r="155006" ht="12.75" customHeight="1" x14ac:dyDescent="0.2"/>
    <row r="155007" ht="12.75" customHeight="1" x14ac:dyDescent="0.2"/>
    <row r="155008" ht="12.75" customHeight="1" x14ac:dyDescent="0.2"/>
    <row r="155009" ht="12.75" customHeight="1" x14ac:dyDescent="0.2"/>
    <row r="155010" ht="12.75" customHeight="1" x14ac:dyDescent="0.2"/>
    <row r="155011" ht="12.75" customHeight="1" x14ac:dyDescent="0.2"/>
    <row r="155012" ht="12.75" customHeight="1" x14ac:dyDescent="0.2"/>
    <row r="155013" ht="12.75" customHeight="1" x14ac:dyDescent="0.2"/>
    <row r="155014" ht="12.75" customHeight="1" x14ac:dyDescent="0.2"/>
    <row r="155015" ht="12.75" customHeight="1" x14ac:dyDescent="0.2"/>
    <row r="155016" ht="12.75" customHeight="1" x14ac:dyDescent="0.2"/>
    <row r="155017" ht="12.75" customHeight="1" x14ac:dyDescent="0.2"/>
    <row r="155018" ht="12.75" customHeight="1" x14ac:dyDescent="0.2"/>
    <row r="155019" ht="12.75" customHeight="1" x14ac:dyDescent="0.2"/>
    <row r="155020" ht="12.75" customHeight="1" x14ac:dyDescent="0.2"/>
    <row r="155021" ht="12.75" customHeight="1" x14ac:dyDescent="0.2"/>
    <row r="155022" ht="12.75" customHeight="1" x14ac:dyDescent="0.2"/>
    <row r="155023" ht="12.75" customHeight="1" x14ac:dyDescent="0.2"/>
    <row r="155024" ht="12.75" customHeight="1" x14ac:dyDescent="0.2"/>
    <row r="155025" ht="12.75" customHeight="1" x14ac:dyDescent="0.2"/>
    <row r="155026" ht="12.75" customHeight="1" x14ac:dyDescent="0.2"/>
    <row r="155027" ht="12.75" customHeight="1" x14ac:dyDescent="0.2"/>
    <row r="155028" ht="12.75" customHeight="1" x14ac:dyDescent="0.2"/>
    <row r="155029" ht="12.75" customHeight="1" x14ac:dyDescent="0.2"/>
    <row r="155030" ht="12.75" customHeight="1" x14ac:dyDescent="0.2"/>
    <row r="155031" ht="12.75" customHeight="1" x14ac:dyDescent="0.2"/>
    <row r="155032" ht="12.75" customHeight="1" x14ac:dyDescent="0.2"/>
    <row r="155033" ht="12.75" customHeight="1" x14ac:dyDescent="0.2"/>
    <row r="155034" ht="12.75" customHeight="1" x14ac:dyDescent="0.2"/>
    <row r="155035" ht="12.75" customHeight="1" x14ac:dyDescent="0.2"/>
    <row r="155036" ht="12.75" customHeight="1" x14ac:dyDescent="0.2"/>
    <row r="155037" ht="12.75" customHeight="1" x14ac:dyDescent="0.2"/>
    <row r="155038" ht="12.75" customHeight="1" x14ac:dyDescent="0.2"/>
    <row r="155039" ht="12.75" customHeight="1" x14ac:dyDescent="0.2"/>
    <row r="155040" ht="12.75" customHeight="1" x14ac:dyDescent="0.2"/>
    <row r="155041" ht="12.75" customHeight="1" x14ac:dyDescent="0.2"/>
    <row r="155042" ht="12.75" customHeight="1" x14ac:dyDescent="0.2"/>
    <row r="155043" ht="12.75" customHeight="1" x14ac:dyDescent="0.2"/>
    <row r="155044" ht="12.75" customHeight="1" x14ac:dyDescent="0.2"/>
    <row r="155045" ht="12.75" customHeight="1" x14ac:dyDescent="0.2"/>
    <row r="155046" ht="12.75" customHeight="1" x14ac:dyDescent="0.2"/>
    <row r="155047" ht="12.75" customHeight="1" x14ac:dyDescent="0.2"/>
    <row r="155048" ht="12.75" customHeight="1" x14ac:dyDescent="0.2"/>
    <row r="155049" ht="12.75" customHeight="1" x14ac:dyDescent="0.2"/>
    <row r="155050" ht="12.75" customHeight="1" x14ac:dyDescent="0.2"/>
    <row r="155051" ht="12.75" customHeight="1" x14ac:dyDescent="0.2"/>
    <row r="155052" ht="12.75" customHeight="1" x14ac:dyDescent="0.2"/>
    <row r="155053" ht="12.75" customHeight="1" x14ac:dyDescent="0.2"/>
    <row r="155054" ht="12.75" customHeight="1" x14ac:dyDescent="0.2"/>
    <row r="155055" ht="12.75" customHeight="1" x14ac:dyDescent="0.2"/>
    <row r="155056" ht="12.75" customHeight="1" x14ac:dyDescent="0.2"/>
    <row r="155057" ht="12.75" customHeight="1" x14ac:dyDescent="0.2"/>
    <row r="155058" ht="12.75" customHeight="1" x14ac:dyDescent="0.2"/>
    <row r="155059" ht="12.75" customHeight="1" x14ac:dyDescent="0.2"/>
    <row r="155060" ht="12.75" customHeight="1" x14ac:dyDescent="0.2"/>
    <row r="155061" ht="12.75" customHeight="1" x14ac:dyDescent="0.2"/>
    <row r="155062" ht="12.75" customHeight="1" x14ac:dyDescent="0.2"/>
    <row r="155063" ht="12.75" customHeight="1" x14ac:dyDescent="0.2"/>
    <row r="155064" ht="12.75" customHeight="1" x14ac:dyDescent="0.2"/>
    <row r="155065" ht="12.75" customHeight="1" x14ac:dyDescent="0.2"/>
    <row r="155066" ht="12.75" customHeight="1" x14ac:dyDescent="0.2"/>
    <row r="155067" ht="12.75" customHeight="1" x14ac:dyDescent="0.2"/>
    <row r="155068" ht="12.75" customHeight="1" x14ac:dyDescent="0.2"/>
    <row r="155069" ht="12.75" customHeight="1" x14ac:dyDescent="0.2"/>
    <row r="155070" ht="12.75" customHeight="1" x14ac:dyDescent="0.2"/>
    <row r="155071" ht="12.75" customHeight="1" x14ac:dyDescent="0.2"/>
    <row r="155072" ht="12.75" customHeight="1" x14ac:dyDescent="0.2"/>
    <row r="155073" ht="12.75" customHeight="1" x14ac:dyDescent="0.2"/>
    <row r="155074" ht="12.75" customHeight="1" x14ac:dyDescent="0.2"/>
    <row r="155075" ht="12.75" customHeight="1" x14ac:dyDescent="0.2"/>
    <row r="155076" ht="12.75" customHeight="1" x14ac:dyDescent="0.2"/>
    <row r="155077" ht="12.75" customHeight="1" x14ac:dyDescent="0.2"/>
    <row r="155078" ht="12.75" customHeight="1" x14ac:dyDescent="0.2"/>
    <row r="155079" ht="12.75" customHeight="1" x14ac:dyDescent="0.2"/>
    <row r="155080" ht="12.75" customHeight="1" x14ac:dyDescent="0.2"/>
    <row r="155081" ht="12.75" customHeight="1" x14ac:dyDescent="0.2"/>
    <row r="155082" ht="12.75" customHeight="1" x14ac:dyDescent="0.2"/>
    <row r="155083" ht="12.75" customHeight="1" x14ac:dyDescent="0.2"/>
    <row r="155084" ht="12.75" customHeight="1" x14ac:dyDescent="0.2"/>
    <row r="155085" ht="12.75" customHeight="1" x14ac:dyDescent="0.2"/>
    <row r="155086" ht="12.75" customHeight="1" x14ac:dyDescent="0.2"/>
    <row r="155087" ht="12.75" customHeight="1" x14ac:dyDescent="0.2"/>
    <row r="155088" ht="12.75" customHeight="1" x14ac:dyDescent="0.2"/>
    <row r="155089" ht="12.75" customHeight="1" x14ac:dyDescent="0.2"/>
    <row r="155090" ht="12.75" customHeight="1" x14ac:dyDescent="0.2"/>
    <row r="155091" ht="12.75" customHeight="1" x14ac:dyDescent="0.2"/>
    <row r="155092" ht="12.75" customHeight="1" x14ac:dyDescent="0.2"/>
    <row r="155093" ht="12.75" customHeight="1" x14ac:dyDescent="0.2"/>
    <row r="155094" ht="12.75" customHeight="1" x14ac:dyDescent="0.2"/>
    <row r="155095" ht="12.75" customHeight="1" x14ac:dyDescent="0.2"/>
    <row r="155096" ht="12.75" customHeight="1" x14ac:dyDescent="0.2"/>
    <row r="155097" ht="12.75" customHeight="1" x14ac:dyDescent="0.2"/>
    <row r="155098" ht="12.75" customHeight="1" x14ac:dyDescent="0.2"/>
    <row r="155099" ht="12.75" customHeight="1" x14ac:dyDescent="0.2"/>
    <row r="155100" ht="12.75" customHeight="1" x14ac:dyDescent="0.2"/>
    <row r="155101" ht="12.75" customHeight="1" x14ac:dyDescent="0.2"/>
    <row r="155102" ht="12.75" customHeight="1" x14ac:dyDescent="0.2"/>
    <row r="155103" ht="12.75" customHeight="1" x14ac:dyDescent="0.2"/>
    <row r="155104" ht="12.75" customHeight="1" x14ac:dyDescent="0.2"/>
    <row r="155105" ht="12.75" customHeight="1" x14ac:dyDescent="0.2"/>
    <row r="155106" ht="12.75" customHeight="1" x14ac:dyDescent="0.2"/>
    <row r="155107" ht="12.75" customHeight="1" x14ac:dyDescent="0.2"/>
    <row r="155108" ht="12.75" customHeight="1" x14ac:dyDescent="0.2"/>
    <row r="155109" ht="12.75" customHeight="1" x14ac:dyDescent="0.2"/>
    <row r="155110" ht="12.75" customHeight="1" x14ac:dyDescent="0.2"/>
    <row r="155111" ht="12.75" customHeight="1" x14ac:dyDescent="0.2"/>
    <row r="155112" ht="12.75" customHeight="1" x14ac:dyDescent="0.2"/>
    <row r="155113" ht="12.75" customHeight="1" x14ac:dyDescent="0.2"/>
    <row r="155114" ht="12.75" customHeight="1" x14ac:dyDescent="0.2"/>
    <row r="155115" ht="12.75" customHeight="1" x14ac:dyDescent="0.2"/>
    <row r="155116" ht="12.75" customHeight="1" x14ac:dyDescent="0.2"/>
    <row r="155117" ht="12.75" customHeight="1" x14ac:dyDescent="0.2"/>
    <row r="155118" ht="12.75" customHeight="1" x14ac:dyDescent="0.2"/>
    <row r="155119" ht="12.75" customHeight="1" x14ac:dyDescent="0.2"/>
    <row r="155120" ht="12.75" customHeight="1" x14ac:dyDescent="0.2"/>
    <row r="155121" ht="12.75" customHeight="1" x14ac:dyDescent="0.2"/>
    <row r="155122" ht="12.75" customHeight="1" x14ac:dyDescent="0.2"/>
    <row r="155123" ht="12.75" customHeight="1" x14ac:dyDescent="0.2"/>
    <row r="155124" ht="12.75" customHeight="1" x14ac:dyDescent="0.2"/>
    <row r="155125" ht="12.75" customHeight="1" x14ac:dyDescent="0.2"/>
    <row r="155126" ht="12.75" customHeight="1" x14ac:dyDescent="0.2"/>
    <row r="155127" ht="12.75" customHeight="1" x14ac:dyDescent="0.2"/>
    <row r="155128" ht="12.75" customHeight="1" x14ac:dyDescent="0.2"/>
    <row r="155129" ht="12.75" customHeight="1" x14ac:dyDescent="0.2"/>
    <row r="155130" ht="12.75" customHeight="1" x14ac:dyDescent="0.2"/>
    <row r="155131" ht="12.75" customHeight="1" x14ac:dyDescent="0.2"/>
    <row r="155132" ht="12.75" customHeight="1" x14ac:dyDescent="0.2"/>
    <row r="155133" ht="12.75" customHeight="1" x14ac:dyDescent="0.2"/>
    <row r="155134" ht="12.75" customHeight="1" x14ac:dyDescent="0.2"/>
    <row r="155135" ht="12.75" customHeight="1" x14ac:dyDescent="0.2"/>
    <row r="155136" ht="12.75" customHeight="1" x14ac:dyDescent="0.2"/>
    <row r="155137" ht="12.75" customHeight="1" x14ac:dyDescent="0.2"/>
    <row r="155138" ht="12.75" customHeight="1" x14ac:dyDescent="0.2"/>
    <row r="155139" ht="12.75" customHeight="1" x14ac:dyDescent="0.2"/>
    <row r="155140" ht="12.75" customHeight="1" x14ac:dyDescent="0.2"/>
    <row r="155141" ht="12.75" customHeight="1" x14ac:dyDescent="0.2"/>
    <row r="155142" ht="12.75" customHeight="1" x14ac:dyDescent="0.2"/>
    <row r="155143" ht="12.75" customHeight="1" x14ac:dyDescent="0.2"/>
    <row r="155144" ht="12.75" customHeight="1" x14ac:dyDescent="0.2"/>
    <row r="155145" ht="12.75" customHeight="1" x14ac:dyDescent="0.2"/>
    <row r="155146" ht="12.75" customHeight="1" x14ac:dyDescent="0.2"/>
    <row r="155147" ht="12.75" customHeight="1" x14ac:dyDescent="0.2"/>
    <row r="155148" ht="12.75" customHeight="1" x14ac:dyDescent="0.2"/>
    <row r="155149" ht="12.75" customHeight="1" x14ac:dyDescent="0.2"/>
    <row r="155150" ht="12.75" customHeight="1" x14ac:dyDescent="0.2"/>
    <row r="155151" ht="12.75" customHeight="1" x14ac:dyDescent="0.2"/>
    <row r="155152" ht="12.75" customHeight="1" x14ac:dyDescent="0.2"/>
    <row r="155153" ht="12.75" customHeight="1" x14ac:dyDescent="0.2"/>
    <row r="155154" ht="12.75" customHeight="1" x14ac:dyDescent="0.2"/>
    <row r="155155" ht="12.75" customHeight="1" x14ac:dyDescent="0.2"/>
    <row r="155156" ht="12.75" customHeight="1" x14ac:dyDescent="0.2"/>
    <row r="155157" ht="12.75" customHeight="1" x14ac:dyDescent="0.2"/>
    <row r="155158" ht="12.75" customHeight="1" x14ac:dyDescent="0.2"/>
    <row r="155159" ht="12.75" customHeight="1" x14ac:dyDescent="0.2"/>
    <row r="155160" ht="12.75" customHeight="1" x14ac:dyDescent="0.2"/>
    <row r="155161" ht="12.75" customHeight="1" x14ac:dyDescent="0.2"/>
    <row r="155162" ht="12.75" customHeight="1" x14ac:dyDescent="0.2"/>
    <row r="155163" ht="12.75" customHeight="1" x14ac:dyDescent="0.2"/>
    <row r="155164" ht="12.75" customHeight="1" x14ac:dyDescent="0.2"/>
    <row r="155165" ht="12.75" customHeight="1" x14ac:dyDescent="0.2"/>
    <row r="155166" ht="12.75" customHeight="1" x14ac:dyDescent="0.2"/>
    <row r="155167" ht="12.75" customHeight="1" x14ac:dyDescent="0.2"/>
    <row r="155168" ht="12.75" customHeight="1" x14ac:dyDescent="0.2"/>
    <row r="155169" ht="12.75" customHeight="1" x14ac:dyDescent="0.2"/>
    <row r="155170" ht="12.75" customHeight="1" x14ac:dyDescent="0.2"/>
    <row r="155171" ht="12.75" customHeight="1" x14ac:dyDescent="0.2"/>
    <row r="155172" ht="12.75" customHeight="1" x14ac:dyDescent="0.2"/>
    <row r="155173" ht="12.75" customHeight="1" x14ac:dyDescent="0.2"/>
    <row r="155174" ht="12.75" customHeight="1" x14ac:dyDescent="0.2"/>
    <row r="155175" ht="12.75" customHeight="1" x14ac:dyDescent="0.2"/>
    <row r="155176" ht="12.75" customHeight="1" x14ac:dyDescent="0.2"/>
    <row r="155177" ht="12.75" customHeight="1" x14ac:dyDescent="0.2"/>
    <row r="155178" ht="12.75" customHeight="1" x14ac:dyDescent="0.2"/>
    <row r="155179" ht="12.75" customHeight="1" x14ac:dyDescent="0.2"/>
    <row r="155180" ht="12.75" customHeight="1" x14ac:dyDescent="0.2"/>
    <row r="155181" ht="12.75" customHeight="1" x14ac:dyDescent="0.2"/>
    <row r="155182" ht="12.75" customHeight="1" x14ac:dyDescent="0.2"/>
    <row r="155183" ht="12.75" customHeight="1" x14ac:dyDescent="0.2"/>
    <row r="155184" ht="12.75" customHeight="1" x14ac:dyDescent="0.2"/>
    <row r="155185" ht="12.75" customHeight="1" x14ac:dyDescent="0.2"/>
    <row r="155186" ht="12.75" customHeight="1" x14ac:dyDescent="0.2"/>
    <row r="155187" ht="12.75" customHeight="1" x14ac:dyDescent="0.2"/>
    <row r="155188" ht="12.75" customHeight="1" x14ac:dyDescent="0.2"/>
    <row r="155189" ht="12.75" customHeight="1" x14ac:dyDescent="0.2"/>
    <row r="155190" ht="12.75" customHeight="1" x14ac:dyDescent="0.2"/>
    <row r="155191" ht="12.75" customHeight="1" x14ac:dyDescent="0.2"/>
    <row r="155192" ht="12.75" customHeight="1" x14ac:dyDescent="0.2"/>
    <row r="155193" ht="12.75" customHeight="1" x14ac:dyDescent="0.2"/>
    <row r="155194" ht="12.75" customHeight="1" x14ac:dyDescent="0.2"/>
    <row r="155195" ht="12.75" customHeight="1" x14ac:dyDescent="0.2"/>
    <row r="155196" ht="12.75" customHeight="1" x14ac:dyDescent="0.2"/>
    <row r="155197" ht="12.75" customHeight="1" x14ac:dyDescent="0.2"/>
    <row r="155198" ht="12.75" customHeight="1" x14ac:dyDescent="0.2"/>
    <row r="155199" ht="12.75" customHeight="1" x14ac:dyDescent="0.2"/>
    <row r="155200" ht="12.75" customHeight="1" x14ac:dyDescent="0.2"/>
    <row r="155201" ht="12.75" customHeight="1" x14ac:dyDescent="0.2"/>
    <row r="155202" ht="12.75" customHeight="1" x14ac:dyDescent="0.2"/>
    <row r="155203" ht="12.75" customHeight="1" x14ac:dyDescent="0.2"/>
    <row r="155204" ht="12.75" customHeight="1" x14ac:dyDescent="0.2"/>
    <row r="155205" ht="12.75" customHeight="1" x14ac:dyDescent="0.2"/>
    <row r="155206" ht="12.75" customHeight="1" x14ac:dyDescent="0.2"/>
    <row r="155207" ht="12.75" customHeight="1" x14ac:dyDescent="0.2"/>
    <row r="155208" ht="12.75" customHeight="1" x14ac:dyDescent="0.2"/>
    <row r="155209" ht="12.75" customHeight="1" x14ac:dyDescent="0.2"/>
    <row r="155210" ht="12.75" customHeight="1" x14ac:dyDescent="0.2"/>
    <row r="155211" ht="12.75" customHeight="1" x14ac:dyDescent="0.2"/>
    <row r="155212" ht="12.75" customHeight="1" x14ac:dyDescent="0.2"/>
    <row r="155213" ht="12.75" customHeight="1" x14ac:dyDescent="0.2"/>
    <row r="155214" ht="12.75" customHeight="1" x14ac:dyDescent="0.2"/>
    <row r="155215" ht="12.75" customHeight="1" x14ac:dyDescent="0.2"/>
    <row r="155216" ht="12.75" customHeight="1" x14ac:dyDescent="0.2"/>
    <row r="155217" ht="12.75" customHeight="1" x14ac:dyDescent="0.2"/>
    <row r="155218" ht="12.75" customHeight="1" x14ac:dyDescent="0.2"/>
    <row r="155219" ht="12.75" customHeight="1" x14ac:dyDescent="0.2"/>
    <row r="155220" ht="12.75" customHeight="1" x14ac:dyDescent="0.2"/>
    <row r="155221" ht="12.75" customHeight="1" x14ac:dyDescent="0.2"/>
    <row r="155222" ht="12.75" customHeight="1" x14ac:dyDescent="0.2"/>
    <row r="155223" ht="12.75" customHeight="1" x14ac:dyDescent="0.2"/>
    <row r="155224" ht="12.75" customHeight="1" x14ac:dyDescent="0.2"/>
    <row r="155225" ht="12.75" customHeight="1" x14ac:dyDescent="0.2"/>
    <row r="155226" ht="12.75" customHeight="1" x14ac:dyDescent="0.2"/>
    <row r="155227" ht="12.75" customHeight="1" x14ac:dyDescent="0.2"/>
    <row r="155228" ht="12.75" customHeight="1" x14ac:dyDescent="0.2"/>
    <row r="155229" ht="12.75" customHeight="1" x14ac:dyDescent="0.2"/>
    <row r="155230" ht="12.75" customHeight="1" x14ac:dyDescent="0.2"/>
    <row r="155231" ht="12.75" customHeight="1" x14ac:dyDescent="0.2"/>
    <row r="155232" ht="12.75" customHeight="1" x14ac:dyDescent="0.2"/>
    <row r="155233" ht="12.75" customHeight="1" x14ac:dyDescent="0.2"/>
    <row r="155234" ht="12.75" customHeight="1" x14ac:dyDescent="0.2"/>
    <row r="155235" ht="12.75" customHeight="1" x14ac:dyDescent="0.2"/>
    <row r="155236" ht="12.75" customHeight="1" x14ac:dyDescent="0.2"/>
    <row r="155237" ht="12.75" customHeight="1" x14ac:dyDescent="0.2"/>
    <row r="155238" ht="12.75" customHeight="1" x14ac:dyDescent="0.2"/>
    <row r="155239" ht="12.75" customHeight="1" x14ac:dyDescent="0.2"/>
    <row r="155240" ht="12.75" customHeight="1" x14ac:dyDescent="0.2"/>
    <row r="155241" ht="12.75" customHeight="1" x14ac:dyDescent="0.2"/>
    <row r="155242" ht="12.75" customHeight="1" x14ac:dyDescent="0.2"/>
    <row r="155243" ht="12.75" customHeight="1" x14ac:dyDescent="0.2"/>
    <row r="155244" ht="12.75" customHeight="1" x14ac:dyDescent="0.2"/>
    <row r="155245" ht="12.75" customHeight="1" x14ac:dyDescent="0.2"/>
    <row r="155246" ht="12.75" customHeight="1" x14ac:dyDescent="0.2"/>
    <row r="155247" ht="12.75" customHeight="1" x14ac:dyDescent="0.2"/>
    <row r="155248" ht="12.75" customHeight="1" x14ac:dyDescent="0.2"/>
    <row r="155249" ht="12.75" customHeight="1" x14ac:dyDescent="0.2"/>
    <row r="155250" ht="12.75" customHeight="1" x14ac:dyDescent="0.2"/>
    <row r="155251" ht="12.75" customHeight="1" x14ac:dyDescent="0.2"/>
    <row r="155252" ht="12.75" customHeight="1" x14ac:dyDescent="0.2"/>
    <row r="155253" ht="12.75" customHeight="1" x14ac:dyDescent="0.2"/>
    <row r="155254" ht="12.75" customHeight="1" x14ac:dyDescent="0.2"/>
    <row r="155255" ht="12.75" customHeight="1" x14ac:dyDescent="0.2"/>
    <row r="155256" ht="12.75" customHeight="1" x14ac:dyDescent="0.2"/>
    <row r="155257" ht="12.75" customHeight="1" x14ac:dyDescent="0.2"/>
    <row r="155258" ht="12.75" customHeight="1" x14ac:dyDescent="0.2"/>
    <row r="155259" ht="12.75" customHeight="1" x14ac:dyDescent="0.2"/>
    <row r="155260" ht="12.75" customHeight="1" x14ac:dyDescent="0.2"/>
    <row r="155261" ht="12.75" customHeight="1" x14ac:dyDescent="0.2"/>
    <row r="155262" ht="12.75" customHeight="1" x14ac:dyDescent="0.2"/>
    <row r="155263" ht="12.75" customHeight="1" x14ac:dyDescent="0.2"/>
    <row r="155264" ht="12.75" customHeight="1" x14ac:dyDescent="0.2"/>
    <row r="155265" ht="12.75" customHeight="1" x14ac:dyDescent="0.2"/>
    <row r="155266" ht="12.75" customHeight="1" x14ac:dyDescent="0.2"/>
    <row r="155267" ht="12.75" customHeight="1" x14ac:dyDescent="0.2"/>
    <row r="155268" ht="12.75" customHeight="1" x14ac:dyDescent="0.2"/>
    <row r="155269" ht="12.75" customHeight="1" x14ac:dyDescent="0.2"/>
    <row r="155270" ht="12.75" customHeight="1" x14ac:dyDescent="0.2"/>
    <row r="155271" ht="12.75" customHeight="1" x14ac:dyDescent="0.2"/>
    <row r="155272" ht="12.75" customHeight="1" x14ac:dyDescent="0.2"/>
    <row r="155273" ht="12.75" customHeight="1" x14ac:dyDescent="0.2"/>
    <row r="155274" ht="12.75" customHeight="1" x14ac:dyDescent="0.2"/>
    <row r="155275" ht="12.75" customHeight="1" x14ac:dyDescent="0.2"/>
    <row r="155276" ht="12.75" customHeight="1" x14ac:dyDescent="0.2"/>
    <row r="155277" ht="12.75" customHeight="1" x14ac:dyDescent="0.2"/>
    <row r="155278" ht="12.75" customHeight="1" x14ac:dyDescent="0.2"/>
    <row r="155279" ht="12.75" customHeight="1" x14ac:dyDescent="0.2"/>
    <row r="155280" ht="12.75" customHeight="1" x14ac:dyDescent="0.2"/>
    <row r="155281" ht="12.75" customHeight="1" x14ac:dyDescent="0.2"/>
    <row r="155282" ht="12.75" customHeight="1" x14ac:dyDescent="0.2"/>
    <row r="155283" ht="12.75" customHeight="1" x14ac:dyDescent="0.2"/>
    <row r="155284" ht="12.75" customHeight="1" x14ac:dyDescent="0.2"/>
    <row r="155285" ht="12.75" customHeight="1" x14ac:dyDescent="0.2"/>
    <row r="155286" ht="12.75" customHeight="1" x14ac:dyDescent="0.2"/>
    <row r="155287" ht="12.75" customHeight="1" x14ac:dyDescent="0.2"/>
    <row r="155288" ht="12.75" customHeight="1" x14ac:dyDescent="0.2"/>
    <row r="155289" ht="12.75" customHeight="1" x14ac:dyDescent="0.2"/>
    <row r="155290" ht="12.75" customHeight="1" x14ac:dyDescent="0.2"/>
    <row r="155291" ht="12.75" customHeight="1" x14ac:dyDescent="0.2"/>
    <row r="155292" ht="12.75" customHeight="1" x14ac:dyDescent="0.2"/>
    <row r="155293" ht="12.75" customHeight="1" x14ac:dyDescent="0.2"/>
    <row r="155294" ht="12.75" customHeight="1" x14ac:dyDescent="0.2"/>
    <row r="155295" ht="12.75" customHeight="1" x14ac:dyDescent="0.2"/>
    <row r="155296" ht="12.75" customHeight="1" x14ac:dyDescent="0.2"/>
    <row r="155297" ht="12.75" customHeight="1" x14ac:dyDescent="0.2"/>
    <row r="155298" ht="12.75" customHeight="1" x14ac:dyDescent="0.2"/>
    <row r="155299" ht="12.75" customHeight="1" x14ac:dyDescent="0.2"/>
    <row r="155300" ht="12.75" customHeight="1" x14ac:dyDescent="0.2"/>
    <row r="155301" ht="12.75" customHeight="1" x14ac:dyDescent="0.2"/>
    <row r="155302" ht="12.75" customHeight="1" x14ac:dyDescent="0.2"/>
    <row r="155303" ht="12.75" customHeight="1" x14ac:dyDescent="0.2"/>
    <row r="155304" ht="12.75" customHeight="1" x14ac:dyDescent="0.2"/>
    <row r="155305" ht="12.75" customHeight="1" x14ac:dyDescent="0.2"/>
    <row r="155306" ht="12.75" customHeight="1" x14ac:dyDescent="0.2"/>
    <row r="155307" ht="12.75" customHeight="1" x14ac:dyDescent="0.2"/>
    <row r="155308" ht="12.75" customHeight="1" x14ac:dyDescent="0.2"/>
    <row r="155309" ht="12.75" customHeight="1" x14ac:dyDescent="0.2"/>
    <row r="155310" ht="12.75" customHeight="1" x14ac:dyDescent="0.2"/>
    <row r="155311" ht="12.75" customHeight="1" x14ac:dyDescent="0.2"/>
    <row r="155312" ht="12.75" customHeight="1" x14ac:dyDescent="0.2"/>
    <row r="155313" ht="12.75" customHeight="1" x14ac:dyDescent="0.2"/>
    <row r="155314" ht="12.75" customHeight="1" x14ac:dyDescent="0.2"/>
    <row r="155315" ht="12.75" customHeight="1" x14ac:dyDescent="0.2"/>
    <row r="155316" ht="12.75" customHeight="1" x14ac:dyDescent="0.2"/>
    <row r="155317" ht="12.75" customHeight="1" x14ac:dyDescent="0.2"/>
    <row r="155318" ht="12.75" customHeight="1" x14ac:dyDescent="0.2"/>
    <row r="155319" ht="12.75" customHeight="1" x14ac:dyDescent="0.2"/>
    <row r="155320" ht="12.75" customHeight="1" x14ac:dyDescent="0.2"/>
    <row r="155321" ht="12.75" customHeight="1" x14ac:dyDescent="0.2"/>
    <row r="155322" ht="12.75" customHeight="1" x14ac:dyDescent="0.2"/>
    <row r="155323" ht="12.75" customHeight="1" x14ac:dyDescent="0.2"/>
    <row r="155324" ht="12.75" customHeight="1" x14ac:dyDescent="0.2"/>
    <row r="155325" ht="12.75" customHeight="1" x14ac:dyDescent="0.2"/>
    <row r="155326" ht="12.75" customHeight="1" x14ac:dyDescent="0.2"/>
    <row r="155327" ht="12.75" customHeight="1" x14ac:dyDescent="0.2"/>
    <row r="155328" ht="12.75" customHeight="1" x14ac:dyDescent="0.2"/>
    <row r="155329" ht="12.75" customHeight="1" x14ac:dyDescent="0.2"/>
    <row r="155330" ht="12.75" customHeight="1" x14ac:dyDescent="0.2"/>
    <row r="155331" ht="12.75" customHeight="1" x14ac:dyDescent="0.2"/>
    <row r="155332" ht="12.75" customHeight="1" x14ac:dyDescent="0.2"/>
    <row r="155333" ht="12.75" customHeight="1" x14ac:dyDescent="0.2"/>
    <row r="155334" ht="12.75" customHeight="1" x14ac:dyDescent="0.2"/>
    <row r="155335" ht="12.75" customHeight="1" x14ac:dyDescent="0.2"/>
    <row r="155336" ht="12.75" customHeight="1" x14ac:dyDescent="0.2"/>
    <row r="155337" ht="12.75" customHeight="1" x14ac:dyDescent="0.2"/>
    <row r="155338" ht="12.75" customHeight="1" x14ac:dyDescent="0.2"/>
    <row r="155339" ht="12.75" customHeight="1" x14ac:dyDescent="0.2"/>
    <row r="155340" ht="12.75" customHeight="1" x14ac:dyDescent="0.2"/>
    <row r="155341" ht="12.75" customHeight="1" x14ac:dyDescent="0.2"/>
    <row r="155342" ht="12.75" customHeight="1" x14ac:dyDescent="0.2"/>
    <row r="155343" ht="12.75" customHeight="1" x14ac:dyDescent="0.2"/>
    <row r="155344" ht="12.75" customHeight="1" x14ac:dyDescent="0.2"/>
    <row r="155345" ht="12.75" customHeight="1" x14ac:dyDescent="0.2"/>
    <row r="155346" ht="12.75" customHeight="1" x14ac:dyDescent="0.2"/>
    <row r="155347" ht="12.75" customHeight="1" x14ac:dyDescent="0.2"/>
    <row r="155348" ht="12.75" customHeight="1" x14ac:dyDescent="0.2"/>
    <row r="155349" ht="12.75" customHeight="1" x14ac:dyDescent="0.2"/>
    <row r="155350" ht="12.75" customHeight="1" x14ac:dyDescent="0.2"/>
    <row r="155351" ht="12.75" customHeight="1" x14ac:dyDescent="0.2"/>
    <row r="155352" ht="12.75" customHeight="1" x14ac:dyDescent="0.2"/>
    <row r="155353" ht="12.75" customHeight="1" x14ac:dyDescent="0.2"/>
    <row r="155354" ht="12.75" customHeight="1" x14ac:dyDescent="0.2"/>
    <row r="155355" ht="12.75" customHeight="1" x14ac:dyDescent="0.2"/>
    <row r="155356" ht="12.75" customHeight="1" x14ac:dyDescent="0.2"/>
    <row r="155357" ht="12.75" customHeight="1" x14ac:dyDescent="0.2"/>
    <row r="155358" ht="12.75" customHeight="1" x14ac:dyDescent="0.2"/>
    <row r="155359" ht="12.75" customHeight="1" x14ac:dyDescent="0.2"/>
    <row r="155360" ht="12.75" customHeight="1" x14ac:dyDescent="0.2"/>
    <row r="155361" ht="12.75" customHeight="1" x14ac:dyDescent="0.2"/>
    <row r="155362" ht="12.75" customHeight="1" x14ac:dyDescent="0.2"/>
    <row r="155363" ht="12.75" customHeight="1" x14ac:dyDescent="0.2"/>
    <row r="155364" ht="12.75" customHeight="1" x14ac:dyDescent="0.2"/>
    <row r="155365" ht="12.75" customHeight="1" x14ac:dyDescent="0.2"/>
    <row r="155366" ht="12.75" customHeight="1" x14ac:dyDescent="0.2"/>
    <row r="155367" ht="12.75" customHeight="1" x14ac:dyDescent="0.2"/>
    <row r="155368" ht="12.75" customHeight="1" x14ac:dyDescent="0.2"/>
    <row r="155369" ht="12.75" customHeight="1" x14ac:dyDescent="0.2"/>
    <row r="155370" ht="12.75" customHeight="1" x14ac:dyDescent="0.2"/>
    <row r="155371" ht="12.75" customHeight="1" x14ac:dyDescent="0.2"/>
    <row r="155372" ht="12.75" customHeight="1" x14ac:dyDescent="0.2"/>
    <row r="155373" ht="12.75" customHeight="1" x14ac:dyDescent="0.2"/>
    <row r="155374" ht="12.75" customHeight="1" x14ac:dyDescent="0.2"/>
    <row r="155375" ht="12.75" customHeight="1" x14ac:dyDescent="0.2"/>
    <row r="155376" ht="12.75" customHeight="1" x14ac:dyDescent="0.2"/>
    <row r="155377" ht="12.75" customHeight="1" x14ac:dyDescent="0.2"/>
    <row r="155378" ht="12.75" customHeight="1" x14ac:dyDescent="0.2"/>
    <row r="155379" ht="12.75" customHeight="1" x14ac:dyDescent="0.2"/>
    <row r="155380" ht="12.75" customHeight="1" x14ac:dyDescent="0.2"/>
    <row r="155381" ht="12.75" customHeight="1" x14ac:dyDescent="0.2"/>
    <row r="155382" ht="12.75" customHeight="1" x14ac:dyDescent="0.2"/>
    <row r="155383" ht="12.75" customHeight="1" x14ac:dyDescent="0.2"/>
    <row r="155384" ht="12.75" customHeight="1" x14ac:dyDescent="0.2"/>
    <row r="155385" ht="12.75" customHeight="1" x14ac:dyDescent="0.2"/>
    <row r="155386" ht="12.75" customHeight="1" x14ac:dyDescent="0.2"/>
    <row r="155387" ht="12.75" customHeight="1" x14ac:dyDescent="0.2"/>
    <row r="155388" ht="12.75" customHeight="1" x14ac:dyDescent="0.2"/>
    <row r="155389" ht="12.75" customHeight="1" x14ac:dyDescent="0.2"/>
    <row r="155390" ht="12.75" customHeight="1" x14ac:dyDescent="0.2"/>
    <row r="155391" ht="12.75" customHeight="1" x14ac:dyDescent="0.2"/>
    <row r="155392" ht="12.75" customHeight="1" x14ac:dyDescent="0.2"/>
    <row r="155393" ht="12.75" customHeight="1" x14ac:dyDescent="0.2"/>
    <row r="155394" ht="12.75" customHeight="1" x14ac:dyDescent="0.2"/>
    <row r="155395" ht="12.75" customHeight="1" x14ac:dyDescent="0.2"/>
    <row r="155396" ht="12.75" customHeight="1" x14ac:dyDescent="0.2"/>
    <row r="155397" ht="12.75" customHeight="1" x14ac:dyDescent="0.2"/>
    <row r="155398" ht="12.75" customHeight="1" x14ac:dyDescent="0.2"/>
    <row r="155399" ht="12.75" customHeight="1" x14ac:dyDescent="0.2"/>
    <row r="155400" ht="12.75" customHeight="1" x14ac:dyDescent="0.2"/>
    <row r="155401" ht="12.75" customHeight="1" x14ac:dyDescent="0.2"/>
    <row r="155402" ht="12.75" customHeight="1" x14ac:dyDescent="0.2"/>
    <row r="155403" ht="12.75" customHeight="1" x14ac:dyDescent="0.2"/>
    <row r="155404" ht="12.75" customHeight="1" x14ac:dyDescent="0.2"/>
    <row r="155405" ht="12.75" customHeight="1" x14ac:dyDescent="0.2"/>
    <row r="155406" ht="12.75" customHeight="1" x14ac:dyDescent="0.2"/>
    <row r="155407" ht="12.75" customHeight="1" x14ac:dyDescent="0.2"/>
    <row r="155408" ht="12.75" customHeight="1" x14ac:dyDescent="0.2"/>
    <row r="155409" ht="12.75" customHeight="1" x14ac:dyDescent="0.2"/>
    <row r="155410" ht="12.75" customHeight="1" x14ac:dyDescent="0.2"/>
    <row r="155411" ht="12.75" customHeight="1" x14ac:dyDescent="0.2"/>
    <row r="155412" ht="12.75" customHeight="1" x14ac:dyDescent="0.2"/>
    <row r="155413" ht="12.75" customHeight="1" x14ac:dyDescent="0.2"/>
    <row r="155414" ht="12.75" customHeight="1" x14ac:dyDescent="0.2"/>
    <row r="155415" ht="12.75" customHeight="1" x14ac:dyDescent="0.2"/>
    <row r="155416" ht="12.75" customHeight="1" x14ac:dyDescent="0.2"/>
    <row r="155417" ht="12.75" customHeight="1" x14ac:dyDescent="0.2"/>
    <row r="155418" ht="12.75" customHeight="1" x14ac:dyDescent="0.2"/>
    <row r="155419" ht="12.75" customHeight="1" x14ac:dyDescent="0.2"/>
    <row r="155420" ht="12.75" customHeight="1" x14ac:dyDescent="0.2"/>
    <row r="155421" ht="12.75" customHeight="1" x14ac:dyDescent="0.2"/>
    <row r="155422" ht="12.75" customHeight="1" x14ac:dyDescent="0.2"/>
    <row r="155423" ht="12.75" customHeight="1" x14ac:dyDescent="0.2"/>
    <row r="155424" ht="12.75" customHeight="1" x14ac:dyDescent="0.2"/>
    <row r="155425" ht="12.75" customHeight="1" x14ac:dyDescent="0.2"/>
    <row r="155426" ht="12.75" customHeight="1" x14ac:dyDescent="0.2"/>
    <row r="155427" ht="12.75" customHeight="1" x14ac:dyDescent="0.2"/>
    <row r="155428" ht="12.75" customHeight="1" x14ac:dyDescent="0.2"/>
    <row r="155429" ht="12.75" customHeight="1" x14ac:dyDescent="0.2"/>
    <row r="155430" ht="12.75" customHeight="1" x14ac:dyDescent="0.2"/>
    <row r="155431" ht="12.75" customHeight="1" x14ac:dyDescent="0.2"/>
    <row r="155432" ht="12.75" customHeight="1" x14ac:dyDescent="0.2"/>
    <row r="155433" ht="12.75" customHeight="1" x14ac:dyDescent="0.2"/>
    <row r="155434" ht="12.75" customHeight="1" x14ac:dyDescent="0.2"/>
    <row r="155435" ht="12.75" customHeight="1" x14ac:dyDescent="0.2"/>
    <row r="155436" ht="12.75" customHeight="1" x14ac:dyDescent="0.2"/>
    <row r="155437" ht="12.75" customHeight="1" x14ac:dyDescent="0.2"/>
    <row r="155438" ht="12.75" customHeight="1" x14ac:dyDescent="0.2"/>
    <row r="155439" ht="12.75" customHeight="1" x14ac:dyDescent="0.2"/>
    <row r="155440" ht="12.75" customHeight="1" x14ac:dyDescent="0.2"/>
    <row r="155441" ht="12.75" customHeight="1" x14ac:dyDescent="0.2"/>
    <row r="155442" ht="12.75" customHeight="1" x14ac:dyDescent="0.2"/>
    <row r="155443" ht="12.75" customHeight="1" x14ac:dyDescent="0.2"/>
    <row r="155444" ht="12.75" customHeight="1" x14ac:dyDescent="0.2"/>
    <row r="155445" ht="12.75" customHeight="1" x14ac:dyDescent="0.2"/>
    <row r="155446" ht="12.75" customHeight="1" x14ac:dyDescent="0.2"/>
    <row r="155447" ht="12.75" customHeight="1" x14ac:dyDescent="0.2"/>
    <row r="155448" ht="12.75" customHeight="1" x14ac:dyDescent="0.2"/>
    <row r="155449" ht="12.75" customHeight="1" x14ac:dyDescent="0.2"/>
    <row r="155450" ht="12.75" customHeight="1" x14ac:dyDescent="0.2"/>
    <row r="155451" ht="12.75" customHeight="1" x14ac:dyDescent="0.2"/>
    <row r="155452" ht="12.75" customHeight="1" x14ac:dyDescent="0.2"/>
    <row r="155453" ht="12.75" customHeight="1" x14ac:dyDescent="0.2"/>
    <row r="155454" ht="12.75" customHeight="1" x14ac:dyDescent="0.2"/>
    <row r="155455" ht="12.75" customHeight="1" x14ac:dyDescent="0.2"/>
    <row r="155456" ht="12.75" customHeight="1" x14ac:dyDescent="0.2"/>
    <row r="155457" ht="12.75" customHeight="1" x14ac:dyDescent="0.2"/>
    <row r="155458" ht="12.75" customHeight="1" x14ac:dyDescent="0.2"/>
    <row r="155459" ht="12.75" customHeight="1" x14ac:dyDescent="0.2"/>
    <row r="155460" ht="12.75" customHeight="1" x14ac:dyDescent="0.2"/>
    <row r="155461" ht="12.75" customHeight="1" x14ac:dyDescent="0.2"/>
    <row r="155462" ht="12.75" customHeight="1" x14ac:dyDescent="0.2"/>
    <row r="155463" ht="12.75" customHeight="1" x14ac:dyDescent="0.2"/>
    <row r="155464" ht="12.75" customHeight="1" x14ac:dyDescent="0.2"/>
    <row r="155465" ht="12.75" customHeight="1" x14ac:dyDescent="0.2"/>
    <row r="155466" ht="12.75" customHeight="1" x14ac:dyDescent="0.2"/>
    <row r="155467" ht="12.75" customHeight="1" x14ac:dyDescent="0.2"/>
    <row r="155468" ht="12.75" customHeight="1" x14ac:dyDescent="0.2"/>
    <row r="155469" ht="12.75" customHeight="1" x14ac:dyDescent="0.2"/>
    <row r="155470" ht="12.75" customHeight="1" x14ac:dyDescent="0.2"/>
    <row r="155471" ht="12.75" customHeight="1" x14ac:dyDescent="0.2"/>
    <row r="155472" ht="12.75" customHeight="1" x14ac:dyDescent="0.2"/>
    <row r="155473" ht="12.75" customHeight="1" x14ac:dyDescent="0.2"/>
    <row r="155474" ht="12.75" customHeight="1" x14ac:dyDescent="0.2"/>
    <row r="155475" ht="12.75" customHeight="1" x14ac:dyDescent="0.2"/>
    <row r="155476" ht="12.75" customHeight="1" x14ac:dyDescent="0.2"/>
    <row r="155477" ht="12.75" customHeight="1" x14ac:dyDescent="0.2"/>
    <row r="155478" ht="12.75" customHeight="1" x14ac:dyDescent="0.2"/>
    <row r="155479" ht="12.75" customHeight="1" x14ac:dyDescent="0.2"/>
    <row r="155480" ht="12.75" customHeight="1" x14ac:dyDescent="0.2"/>
    <row r="155481" ht="12.75" customHeight="1" x14ac:dyDescent="0.2"/>
    <row r="155482" ht="12.75" customHeight="1" x14ac:dyDescent="0.2"/>
    <row r="155483" ht="12.75" customHeight="1" x14ac:dyDescent="0.2"/>
    <row r="155484" ht="12.75" customHeight="1" x14ac:dyDescent="0.2"/>
    <row r="155485" ht="12.75" customHeight="1" x14ac:dyDescent="0.2"/>
    <row r="155486" ht="12.75" customHeight="1" x14ac:dyDescent="0.2"/>
    <row r="155487" ht="12.75" customHeight="1" x14ac:dyDescent="0.2"/>
    <row r="155488" ht="12.75" customHeight="1" x14ac:dyDescent="0.2"/>
    <row r="155489" ht="12.75" customHeight="1" x14ac:dyDescent="0.2"/>
    <row r="155490" ht="12.75" customHeight="1" x14ac:dyDescent="0.2"/>
    <row r="155491" ht="12.75" customHeight="1" x14ac:dyDescent="0.2"/>
    <row r="155492" ht="12.75" customHeight="1" x14ac:dyDescent="0.2"/>
    <row r="155493" ht="12.75" customHeight="1" x14ac:dyDescent="0.2"/>
    <row r="155494" ht="12.75" customHeight="1" x14ac:dyDescent="0.2"/>
    <row r="155495" ht="12.75" customHeight="1" x14ac:dyDescent="0.2"/>
    <row r="155496" ht="12.75" customHeight="1" x14ac:dyDescent="0.2"/>
    <row r="155497" ht="12.75" customHeight="1" x14ac:dyDescent="0.2"/>
    <row r="155498" ht="12.75" customHeight="1" x14ac:dyDescent="0.2"/>
    <row r="155499" ht="12.75" customHeight="1" x14ac:dyDescent="0.2"/>
    <row r="155500" ht="12.75" customHeight="1" x14ac:dyDescent="0.2"/>
    <row r="155501" ht="12.75" customHeight="1" x14ac:dyDescent="0.2"/>
    <row r="155502" ht="12.75" customHeight="1" x14ac:dyDescent="0.2"/>
    <row r="155503" ht="12.75" customHeight="1" x14ac:dyDescent="0.2"/>
    <row r="155504" ht="12.75" customHeight="1" x14ac:dyDescent="0.2"/>
    <row r="155505" ht="12.75" customHeight="1" x14ac:dyDescent="0.2"/>
    <row r="155506" ht="12.75" customHeight="1" x14ac:dyDescent="0.2"/>
    <row r="155507" ht="12.75" customHeight="1" x14ac:dyDescent="0.2"/>
    <row r="155508" ht="12.75" customHeight="1" x14ac:dyDescent="0.2"/>
    <row r="155509" ht="12.75" customHeight="1" x14ac:dyDescent="0.2"/>
    <row r="155510" ht="12.75" customHeight="1" x14ac:dyDescent="0.2"/>
    <row r="155511" ht="12.75" customHeight="1" x14ac:dyDescent="0.2"/>
    <row r="155512" ht="12.75" customHeight="1" x14ac:dyDescent="0.2"/>
    <row r="155513" ht="12.75" customHeight="1" x14ac:dyDescent="0.2"/>
    <row r="155514" ht="12.75" customHeight="1" x14ac:dyDescent="0.2"/>
    <row r="155515" ht="12.75" customHeight="1" x14ac:dyDescent="0.2"/>
    <row r="155516" ht="12.75" customHeight="1" x14ac:dyDescent="0.2"/>
    <row r="155517" ht="12.75" customHeight="1" x14ac:dyDescent="0.2"/>
    <row r="155518" ht="12.75" customHeight="1" x14ac:dyDescent="0.2"/>
    <row r="155519" ht="12.75" customHeight="1" x14ac:dyDescent="0.2"/>
    <row r="155520" ht="12.75" customHeight="1" x14ac:dyDescent="0.2"/>
    <row r="155521" ht="12.75" customHeight="1" x14ac:dyDescent="0.2"/>
    <row r="155522" ht="12.75" customHeight="1" x14ac:dyDescent="0.2"/>
    <row r="155523" ht="12.75" customHeight="1" x14ac:dyDescent="0.2"/>
    <row r="155524" ht="12.75" customHeight="1" x14ac:dyDescent="0.2"/>
    <row r="155525" ht="12.75" customHeight="1" x14ac:dyDescent="0.2"/>
    <row r="155526" ht="12.75" customHeight="1" x14ac:dyDescent="0.2"/>
    <row r="155527" ht="12.75" customHeight="1" x14ac:dyDescent="0.2"/>
    <row r="155528" ht="12.75" customHeight="1" x14ac:dyDescent="0.2"/>
    <row r="155529" ht="12.75" customHeight="1" x14ac:dyDescent="0.2"/>
    <row r="155530" ht="12.75" customHeight="1" x14ac:dyDescent="0.2"/>
    <row r="155531" ht="12.75" customHeight="1" x14ac:dyDescent="0.2"/>
    <row r="155532" ht="12.75" customHeight="1" x14ac:dyDescent="0.2"/>
    <row r="155533" ht="12.75" customHeight="1" x14ac:dyDescent="0.2"/>
    <row r="155534" ht="12.75" customHeight="1" x14ac:dyDescent="0.2"/>
    <row r="155535" ht="12.75" customHeight="1" x14ac:dyDescent="0.2"/>
    <row r="155536" ht="12.75" customHeight="1" x14ac:dyDescent="0.2"/>
    <row r="155537" ht="12.75" customHeight="1" x14ac:dyDescent="0.2"/>
    <row r="155538" ht="12.75" customHeight="1" x14ac:dyDescent="0.2"/>
    <row r="155539" ht="12.75" customHeight="1" x14ac:dyDescent="0.2"/>
    <row r="155540" ht="12.75" customHeight="1" x14ac:dyDescent="0.2"/>
    <row r="155541" ht="12.75" customHeight="1" x14ac:dyDescent="0.2"/>
    <row r="155542" ht="12.75" customHeight="1" x14ac:dyDescent="0.2"/>
    <row r="155543" ht="12.75" customHeight="1" x14ac:dyDescent="0.2"/>
    <row r="155544" ht="12.75" customHeight="1" x14ac:dyDescent="0.2"/>
    <row r="155545" ht="12.75" customHeight="1" x14ac:dyDescent="0.2"/>
    <row r="155546" ht="12.75" customHeight="1" x14ac:dyDescent="0.2"/>
    <row r="155547" ht="12.75" customHeight="1" x14ac:dyDescent="0.2"/>
    <row r="155548" ht="12.75" customHeight="1" x14ac:dyDescent="0.2"/>
    <row r="155549" ht="12.75" customHeight="1" x14ac:dyDescent="0.2"/>
    <row r="155550" ht="12.75" customHeight="1" x14ac:dyDescent="0.2"/>
    <row r="155551" ht="12.75" customHeight="1" x14ac:dyDescent="0.2"/>
    <row r="155552" ht="12.75" customHeight="1" x14ac:dyDescent="0.2"/>
    <row r="155553" ht="12.75" customHeight="1" x14ac:dyDescent="0.2"/>
    <row r="155554" ht="12.75" customHeight="1" x14ac:dyDescent="0.2"/>
    <row r="155555" ht="12.75" customHeight="1" x14ac:dyDescent="0.2"/>
    <row r="155556" ht="12.75" customHeight="1" x14ac:dyDescent="0.2"/>
    <row r="155557" ht="12.75" customHeight="1" x14ac:dyDescent="0.2"/>
    <row r="155558" ht="12.75" customHeight="1" x14ac:dyDescent="0.2"/>
    <row r="155559" ht="12.75" customHeight="1" x14ac:dyDescent="0.2"/>
    <row r="155560" ht="12.75" customHeight="1" x14ac:dyDescent="0.2"/>
    <row r="155561" ht="12.75" customHeight="1" x14ac:dyDescent="0.2"/>
    <row r="155562" ht="12.75" customHeight="1" x14ac:dyDescent="0.2"/>
    <row r="155563" ht="12.75" customHeight="1" x14ac:dyDescent="0.2"/>
    <row r="155564" ht="12.75" customHeight="1" x14ac:dyDescent="0.2"/>
    <row r="155565" ht="12.75" customHeight="1" x14ac:dyDescent="0.2"/>
    <row r="155566" ht="12.75" customHeight="1" x14ac:dyDescent="0.2"/>
    <row r="155567" ht="12.75" customHeight="1" x14ac:dyDescent="0.2"/>
    <row r="155568" ht="12.75" customHeight="1" x14ac:dyDescent="0.2"/>
    <row r="155569" ht="12.75" customHeight="1" x14ac:dyDescent="0.2"/>
    <row r="155570" ht="12.75" customHeight="1" x14ac:dyDescent="0.2"/>
    <row r="155571" ht="12.75" customHeight="1" x14ac:dyDescent="0.2"/>
    <row r="155572" ht="12.75" customHeight="1" x14ac:dyDescent="0.2"/>
    <row r="155573" ht="12.75" customHeight="1" x14ac:dyDescent="0.2"/>
    <row r="155574" ht="12.75" customHeight="1" x14ac:dyDescent="0.2"/>
    <row r="155575" ht="12.75" customHeight="1" x14ac:dyDescent="0.2"/>
    <row r="155576" ht="12.75" customHeight="1" x14ac:dyDescent="0.2"/>
    <row r="155577" ht="12.75" customHeight="1" x14ac:dyDescent="0.2"/>
    <row r="155578" ht="12.75" customHeight="1" x14ac:dyDescent="0.2"/>
    <row r="155579" ht="12.75" customHeight="1" x14ac:dyDescent="0.2"/>
    <row r="155580" ht="12.75" customHeight="1" x14ac:dyDescent="0.2"/>
    <row r="155581" ht="12.75" customHeight="1" x14ac:dyDescent="0.2"/>
    <row r="155582" ht="12.75" customHeight="1" x14ac:dyDescent="0.2"/>
    <row r="155583" ht="12.75" customHeight="1" x14ac:dyDescent="0.2"/>
    <row r="155584" ht="12.75" customHeight="1" x14ac:dyDescent="0.2"/>
    <row r="155585" ht="12.75" customHeight="1" x14ac:dyDescent="0.2"/>
    <row r="155586" ht="12.75" customHeight="1" x14ac:dyDescent="0.2"/>
    <row r="155587" ht="12.75" customHeight="1" x14ac:dyDescent="0.2"/>
    <row r="155588" ht="12.75" customHeight="1" x14ac:dyDescent="0.2"/>
    <row r="155589" ht="12.75" customHeight="1" x14ac:dyDescent="0.2"/>
    <row r="155590" ht="12.75" customHeight="1" x14ac:dyDescent="0.2"/>
    <row r="155591" ht="12.75" customHeight="1" x14ac:dyDescent="0.2"/>
    <row r="155592" ht="12.75" customHeight="1" x14ac:dyDescent="0.2"/>
    <row r="155593" ht="12.75" customHeight="1" x14ac:dyDescent="0.2"/>
    <row r="155594" ht="12.75" customHeight="1" x14ac:dyDescent="0.2"/>
    <row r="155595" ht="12.75" customHeight="1" x14ac:dyDescent="0.2"/>
    <row r="155596" ht="12.75" customHeight="1" x14ac:dyDescent="0.2"/>
    <row r="155597" ht="12.75" customHeight="1" x14ac:dyDescent="0.2"/>
    <row r="155598" ht="12.75" customHeight="1" x14ac:dyDescent="0.2"/>
    <row r="155599" ht="12.75" customHeight="1" x14ac:dyDescent="0.2"/>
    <row r="155600" ht="12.75" customHeight="1" x14ac:dyDescent="0.2"/>
    <row r="155601" ht="12.75" customHeight="1" x14ac:dyDescent="0.2"/>
    <row r="155602" ht="12.75" customHeight="1" x14ac:dyDescent="0.2"/>
    <row r="155603" ht="12.75" customHeight="1" x14ac:dyDescent="0.2"/>
    <row r="155604" ht="12.75" customHeight="1" x14ac:dyDescent="0.2"/>
    <row r="155605" ht="12.75" customHeight="1" x14ac:dyDescent="0.2"/>
    <row r="155606" ht="12.75" customHeight="1" x14ac:dyDescent="0.2"/>
    <row r="155607" ht="12.75" customHeight="1" x14ac:dyDescent="0.2"/>
    <row r="155608" ht="12.75" customHeight="1" x14ac:dyDescent="0.2"/>
    <row r="155609" ht="12.75" customHeight="1" x14ac:dyDescent="0.2"/>
    <row r="155610" ht="12.75" customHeight="1" x14ac:dyDescent="0.2"/>
    <row r="155611" ht="12.75" customHeight="1" x14ac:dyDescent="0.2"/>
    <row r="155612" ht="12.75" customHeight="1" x14ac:dyDescent="0.2"/>
    <row r="155613" ht="12.75" customHeight="1" x14ac:dyDescent="0.2"/>
    <row r="155614" ht="12.75" customHeight="1" x14ac:dyDescent="0.2"/>
    <row r="155615" ht="12.75" customHeight="1" x14ac:dyDescent="0.2"/>
    <row r="155616" ht="12.75" customHeight="1" x14ac:dyDescent="0.2"/>
    <row r="155617" ht="12.75" customHeight="1" x14ac:dyDescent="0.2"/>
    <row r="155618" ht="12.75" customHeight="1" x14ac:dyDescent="0.2"/>
    <row r="155619" ht="12.75" customHeight="1" x14ac:dyDescent="0.2"/>
    <row r="155620" ht="12.75" customHeight="1" x14ac:dyDescent="0.2"/>
    <row r="155621" ht="12.75" customHeight="1" x14ac:dyDescent="0.2"/>
    <row r="155622" ht="12.75" customHeight="1" x14ac:dyDescent="0.2"/>
    <row r="155623" ht="12.75" customHeight="1" x14ac:dyDescent="0.2"/>
    <row r="155624" ht="12.75" customHeight="1" x14ac:dyDescent="0.2"/>
    <row r="155625" ht="12.75" customHeight="1" x14ac:dyDescent="0.2"/>
    <row r="155626" ht="12.75" customHeight="1" x14ac:dyDescent="0.2"/>
    <row r="155627" ht="12.75" customHeight="1" x14ac:dyDescent="0.2"/>
    <row r="155628" ht="12.75" customHeight="1" x14ac:dyDescent="0.2"/>
    <row r="155629" ht="12.75" customHeight="1" x14ac:dyDescent="0.2"/>
    <row r="155630" ht="12.75" customHeight="1" x14ac:dyDescent="0.2"/>
    <row r="155631" ht="12.75" customHeight="1" x14ac:dyDescent="0.2"/>
    <row r="155632" ht="12.75" customHeight="1" x14ac:dyDescent="0.2"/>
    <row r="155633" ht="12.75" customHeight="1" x14ac:dyDescent="0.2"/>
    <row r="155634" ht="12.75" customHeight="1" x14ac:dyDescent="0.2"/>
    <row r="155635" ht="12.75" customHeight="1" x14ac:dyDescent="0.2"/>
    <row r="155636" ht="12.75" customHeight="1" x14ac:dyDescent="0.2"/>
    <row r="155637" ht="12.75" customHeight="1" x14ac:dyDescent="0.2"/>
    <row r="155638" ht="12.75" customHeight="1" x14ac:dyDescent="0.2"/>
    <row r="155639" ht="12.75" customHeight="1" x14ac:dyDescent="0.2"/>
    <row r="155640" ht="12.75" customHeight="1" x14ac:dyDescent="0.2"/>
    <row r="155641" ht="12.75" customHeight="1" x14ac:dyDescent="0.2"/>
    <row r="155642" ht="12.75" customHeight="1" x14ac:dyDescent="0.2"/>
    <row r="155643" ht="12.75" customHeight="1" x14ac:dyDescent="0.2"/>
    <row r="155644" ht="12.75" customHeight="1" x14ac:dyDescent="0.2"/>
    <row r="155645" ht="12.75" customHeight="1" x14ac:dyDescent="0.2"/>
    <row r="155646" ht="12.75" customHeight="1" x14ac:dyDescent="0.2"/>
    <row r="155647" ht="12.75" customHeight="1" x14ac:dyDescent="0.2"/>
    <row r="155648" ht="12.75" customHeight="1" x14ac:dyDescent="0.2"/>
    <row r="155649" ht="12.75" customHeight="1" x14ac:dyDescent="0.2"/>
    <row r="155650" ht="12.75" customHeight="1" x14ac:dyDescent="0.2"/>
    <row r="155651" ht="12.75" customHeight="1" x14ac:dyDescent="0.2"/>
    <row r="155652" ht="12.75" customHeight="1" x14ac:dyDescent="0.2"/>
    <row r="155653" ht="12.75" customHeight="1" x14ac:dyDescent="0.2"/>
    <row r="155654" ht="12.75" customHeight="1" x14ac:dyDescent="0.2"/>
    <row r="155655" ht="12.75" customHeight="1" x14ac:dyDescent="0.2"/>
    <row r="155656" ht="12.75" customHeight="1" x14ac:dyDescent="0.2"/>
    <row r="155657" ht="12.75" customHeight="1" x14ac:dyDescent="0.2"/>
    <row r="155658" ht="12.75" customHeight="1" x14ac:dyDescent="0.2"/>
    <row r="155659" ht="12.75" customHeight="1" x14ac:dyDescent="0.2"/>
    <row r="155660" ht="12.75" customHeight="1" x14ac:dyDescent="0.2"/>
    <row r="155661" ht="12.75" customHeight="1" x14ac:dyDescent="0.2"/>
    <row r="155662" ht="12.75" customHeight="1" x14ac:dyDescent="0.2"/>
    <row r="155663" ht="12.75" customHeight="1" x14ac:dyDescent="0.2"/>
    <row r="155664" ht="12.75" customHeight="1" x14ac:dyDescent="0.2"/>
    <row r="155665" ht="12.75" customHeight="1" x14ac:dyDescent="0.2"/>
    <row r="155666" ht="12.75" customHeight="1" x14ac:dyDescent="0.2"/>
    <row r="155667" ht="12.75" customHeight="1" x14ac:dyDescent="0.2"/>
    <row r="155668" ht="12.75" customHeight="1" x14ac:dyDescent="0.2"/>
    <row r="155669" ht="12.75" customHeight="1" x14ac:dyDescent="0.2"/>
    <row r="155670" ht="12.75" customHeight="1" x14ac:dyDescent="0.2"/>
    <row r="155671" ht="12.75" customHeight="1" x14ac:dyDescent="0.2"/>
    <row r="155672" ht="12.75" customHeight="1" x14ac:dyDescent="0.2"/>
    <row r="155673" ht="12.75" customHeight="1" x14ac:dyDescent="0.2"/>
    <row r="155674" ht="12.75" customHeight="1" x14ac:dyDescent="0.2"/>
    <row r="155675" ht="12.75" customHeight="1" x14ac:dyDescent="0.2"/>
    <row r="155676" ht="12.75" customHeight="1" x14ac:dyDescent="0.2"/>
    <row r="155677" ht="12.75" customHeight="1" x14ac:dyDescent="0.2"/>
    <row r="155678" ht="12.75" customHeight="1" x14ac:dyDescent="0.2"/>
    <row r="155679" ht="12.75" customHeight="1" x14ac:dyDescent="0.2"/>
    <row r="155680" ht="12.75" customHeight="1" x14ac:dyDescent="0.2"/>
    <row r="155681" ht="12.75" customHeight="1" x14ac:dyDescent="0.2"/>
    <row r="155682" ht="12.75" customHeight="1" x14ac:dyDescent="0.2"/>
    <row r="155683" ht="12.75" customHeight="1" x14ac:dyDescent="0.2"/>
    <row r="155684" ht="12.75" customHeight="1" x14ac:dyDescent="0.2"/>
    <row r="155685" ht="12.75" customHeight="1" x14ac:dyDescent="0.2"/>
    <row r="155686" ht="12.75" customHeight="1" x14ac:dyDescent="0.2"/>
    <row r="155687" ht="12.75" customHeight="1" x14ac:dyDescent="0.2"/>
    <row r="155688" ht="12.75" customHeight="1" x14ac:dyDescent="0.2"/>
    <row r="155689" ht="12.75" customHeight="1" x14ac:dyDescent="0.2"/>
    <row r="155690" ht="12.75" customHeight="1" x14ac:dyDescent="0.2"/>
    <row r="155691" ht="12.75" customHeight="1" x14ac:dyDescent="0.2"/>
    <row r="155692" ht="12.75" customHeight="1" x14ac:dyDescent="0.2"/>
    <row r="155693" ht="12.75" customHeight="1" x14ac:dyDescent="0.2"/>
    <row r="155694" ht="12.75" customHeight="1" x14ac:dyDescent="0.2"/>
    <row r="155695" ht="12.75" customHeight="1" x14ac:dyDescent="0.2"/>
    <row r="155696" ht="12.75" customHeight="1" x14ac:dyDescent="0.2"/>
    <row r="155697" ht="12.75" customHeight="1" x14ac:dyDescent="0.2"/>
    <row r="155698" ht="12.75" customHeight="1" x14ac:dyDescent="0.2"/>
    <row r="155699" ht="12.75" customHeight="1" x14ac:dyDescent="0.2"/>
    <row r="155700" ht="12.75" customHeight="1" x14ac:dyDescent="0.2"/>
    <row r="155701" ht="12.75" customHeight="1" x14ac:dyDescent="0.2"/>
    <row r="155702" ht="12.75" customHeight="1" x14ac:dyDescent="0.2"/>
    <row r="155703" ht="12.75" customHeight="1" x14ac:dyDescent="0.2"/>
    <row r="155704" ht="12.75" customHeight="1" x14ac:dyDescent="0.2"/>
    <row r="155705" ht="12.75" customHeight="1" x14ac:dyDescent="0.2"/>
    <row r="155706" ht="12.75" customHeight="1" x14ac:dyDescent="0.2"/>
    <row r="155707" ht="12.75" customHeight="1" x14ac:dyDescent="0.2"/>
    <row r="155708" ht="12.75" customHeight="1" x14ac:dyDescent="0.2"/>
    <row r="155709" ht="12.75" customHeight="1" x14ac:dyDescent="0.2"/>
    <row r="155710" ht="12.75" customHeight="1" x14ac:dyDescent="0.2"/>
    <row r="155711" ht="12.75" customHeight="1" x14ac:dyDescent="0.2"/>
    <row r="155712" ht="12.75" customHeight="1" x14ac:dyDescent="0.2"/>
    <row r="155713" ht="12.75" customHeight="1" x14ac:dyDescent="0.2"/>
    <row r="155714" ht="12.75" customHeight="1" x14ac:dyDescent="0.2"/>
    <row r="155715" ht="12.75" customHeight="1" x14ac:dyDescent="0.2"/>
    <row r="155716" ht="12.75" customHeight="1" x14ac:dyDescent="0.2"/>
    <row r="155717" ht="12.75" customHeight="1" x14ac:dyDescent="0.2"/>
    <row r="155718" ht="12.75" customHeight="1" x14ac:dyDescent="0.2"/>
    <row r="155719" ht="12.75" customHeight="1" x14ac:dyDescent="0.2"/>
    <row r="155720" ht="12.75" customHeight="1" x14ac:dyDescent="0.2"/>
    <row r="155721" ht="12.75" customHeight="1" x14ac:dyDescent="0.2"/>
    <row r="155722" ht="12.75" customHeight="1" x14ac:dyDescent="0.2"/>
    <row r="155723" ht="12.75" customHeight="1" x14ac:dyDescent="0.2"/>
    <row r="155724" ht="12.75" customHeight="1" x14ac:dyDescent="0.2"/>
    <row r="155725" ht="12.75" customHeight="1" x14ac:dyDescent="0.2"/>
    <row r="155726" ht="12.75" customHeight="1" x14ac:dyDescent="0.2"/>
    <row r="155727" ht="12.75" customHeight="1" x14ac:dyDescent="0.2"/>
    <row r="155728" ht="12.75" customHeight="1" x14ac:dyDescent="0.2"/>
    <row r="155729" ht="12.75" customHeight="1" x14ac:dyDescent="0.2"/>
    <row r="155730" ht="12.75" customHeight="1" x14ac:dyDescent="0.2"/>
    <row r="155731" ht="12.75" customHeight="1" x14ac:dyDescent="0.2"/>
    <row r="155732" ht="12.75" customHeight="1" x14ac:dyDescent="0.2"/>
    <row r="155733" ht="12.75" customHeight="1" x14ac:dyDescent="0.2"/>
    <row r="155734" ht="12.75" customHeight="1" x14ac:dyDescent="0.2"/>
    <row r="155735" ht="12.75" customHeight="1" x14ac:dyDescent="0.2"/>
    <row r="155736" ht="12.75" customHeight="1" x14ac:dyDescent="0.2"/>
    <row r="155737" ht="12.75" customHeight="1" x14ac:dyDescent="0.2"/>
    <row r="155738" ht="12.75" customHeight="1" x14ac:dyDescent="0.2"/>
    <row r="155739" ht="12.75" customHeight="1" x14ac:dyDescent="0.2"/>
    <row r="155740" ht="12.75" customHeight="1" x14ac:dyDescent="0.2"/>
    <row r="155741" ht="12.75" customHeight="1" x14ac:dyDescent="0.2"/>
    <row r="155742" ht="12.75" customHeight="1" x14ac:dyDescent="0.2"/>
    <row r="155743" ht="12.75" customHeight="1" x14ac:dyDescent="0.2"/>
    <row r="155744" ht="12.75" customHeight="1" x14ac:dyDescent="0.2"/>
    <row r="155745" ht="12.75" customHeight="1" x14ac:dyDescent="0.2"/>
    <row r="155746" ht="12.75" customHeight="1" x14ac:dyDescent="0.2"/>
    <row r="155747" ht="12.75" customHeight="1" x14ac:dyDescent="0.2"/>
    <row r="155748" ht="12.75" customHeight="1" x14ac:dyDescent="0.2"/>
    <row r="155749" ht="12.75" customHeight="1" x14ac:dyDescent="0.2"/>
    <row r="155750" ht="12.75" customHeight="1" x14ac:dyDescent="0.2"/>
    <row r="155751" ht="12.75" customHeight="1" x14ac:dyDescent="0.2"/>
    <row r="155752" ht="12.75" customHeight="1" x14ac:dyDescent="0.2"/>
    <row r="155753" ht="12.75" customHeight="1" x14ac:dyDescent="0.2"/>
    <row r="155754" ht="12.75" customHeight="1" x14ac:dyDescent="0.2"/>
    <row r="155755" ht="12.75" customHeight="1" x14ac:dyDescent="0.2"/>
    <row r="155756" ht="12.75" customHeight="1" x14ac:dyDescent="0.2"/>
    <row r="155757" ht="12.75" customHeight="1" x14ac:dyDescent="0.2"/>
    <row r="155758" ht="12.75" customHeight="1" x14ac:dyDescent="0.2"/>
    <row r="155759" ht="12.75" customHeight="1" x14ac:dyDescent="0.2"/>
    <row r="155760" ht="12.75" customHeight="1" x14ac:dyDescent="0.2"/>
    <row r="155761" ht="12.75" customHeight="1" x14ac:dyDescent="0.2"/>
    <row r="155762" ht="12.75" customHeight="1" x14ac:dyDescent="0.2"/>
    <row r="155763" ht="12.75" customHeight="1" x14ac:dyDescent="0.2"/>
    <row r="155764" ht="12.75" customHeight="1" x14ac:dyDescent="0.2"/>
    <row r="155765" ht="12.75" customHeight="1" x14ac:dyDescent="0.2"/>
    <row r="155766" ht="12.75" customHeight="1" x14ac:dyDescent="0.2"/>
    <row r="155767" ht="12.75" customHeight="1" x14ac:dyDescent="0.2"/>
    <row r="155768" ht="12.75" customHeight="1" x14ac:dyDescent="0.2"/>
    <row r="155769" ht="12.75" customHeight="1" x14ac:dyDescent="0.2"/>
    <row r="155770" ht="12.75" customHeight="1" x14ac:dyDescent="0.2"/>
    <row r="155771" ht="12.75" customHeight="1" x14ac:dyDescent="0.2"/>
    <row r="155772" ht="12.75" customHeight="1" x14ac:dyDescent="0.2"/>
    <row r="155773" ht="12.75" customHeight="1" x14ac:dyDescent="0.2"/>
    <row r="155774" ht="12.75" customHeight="1" x14ac:dyDescent="0.2"/>
    <row r="155775" ht="12.75" customHeight="1" x14ac:dyDescent="0.2"/>
    <row r="155776" ht="12.75" customHeight="1" x14ac:dyDescent="0.2"/>
    <row r="155777" ht="12.75" customHeight="1" x14ac:dyDescent="0.2"/>
    <row r="155778" ht="12.75" customHeight="1" x14ac:dyDescent="0.2"/>
    <row r="155779" ht="12.75" customHeight="1" x14ac:dyDescent="0.2"/>
    <row r="155780" ht="12.75" customHeight="1" x14ac:dyDescent="0.2"/>
    <row r="155781" ht="12.75" customHeight="1" x14ac:dyDescent="0.2"/>
    <row r="155782" ht="12.75" customHeight="1" x14ac:dyDescent="0.2"/>
    <row r="155783" ht="12.75" customHeight="1" x14ac:dyDescent="0.2"/>
    <row r="155784" ht="12.75" customHeight="1" x14ac:dyDescent="0.2"/>
    <row r="155785" ht="12.75" customHeight="1" x14ac:dyDescent="0.2"/>
    <row r="155786" ht="12.75" customHeight="1" x14ac:dyDescent="0.2"/>
    <row r="155787" ht="12.75" customHeight="1" x14ac:dyDescent="0.2"/>
    <row r="155788" ht="12.75" customHeight="1" x14ac:dyDescent="0.2"/>
    <row r="155789" ht="12.75" customHeight="1" x14ac:dyDescent="0.2"/>
    <row r="155790" ht="12.75" customHeight="1" x14ac:dyDescent="0.2"/>
    <row r="155791" ht="12.75" customHeight="1" x14ac:dyDescent="0.2"/>
    <row r="155792" ht="12.75" customHeight="1" x14ac:dyDescent="0.2"/>
    <row r="155793" ht="12.75" customHeight="1" x14ac:dyDescent="0.2"/>
    <row r="155794" ht="12.75" customHeight="1" x14ac:dyDescent="0.2"/>
    <row r="155795" ht="12.75" customHeight="1" x14ac:dyDescent="0.2"/>
    <row r="155796" ht="12.75" customHeight="1" x14ac:dyDescent="0.2"/>
    <row r="155797" ht="12.75" customHeight="1" x14ac:dyDescent="0.2"/>
    <row r="155798" ht="12.75" customHeight="1" x14ac:dyDescent="0.2"/>
    <row r="155799" ht="12.75" customHeight="1" x14ac:dyDescent="0.2"/>
    <row r="155800" ht="12.75" customHeight="1" x14ac:dyDescent="0.2"/>
    <row r="155801" ht="12.75" customHeight="1" x14ac:dyDescent="0.2"/>
    <row r="155802" ht="12.75" customHeight="1" x14ac:dyDescent="0.2"/>
    <row r="155803" ht="12.75" customHeight="1" x14ac:dyDescent="0.2"/>
    <row r="155804" ht="12.75" customHeight="1" x14ac:dyDescent="0.2"/>
    <row r="155805" ht="12.75" customHeight="1" x14ac:dyDescent="0.2"/>
    <row r="155806" ht="12.75" customHeight="1" x14ac:dyDescent="0.2"/>
    <row r="155807" ht="12.75" customHeight="1" x14ac:dyDescent="0.2"/>
    <row r="155808" ht="12.75" customHeight="1" x14ac:dyDescent="0.2"/>
    <row r="155809" ht="12.75" customHeight="1" x14ac:dyDescent="0.2"/>
    <row r="155810" ht="12.75" customHeight="1" x14ac:dyDescent="0.2"/>
    <row r="155811" ht="12.75" customHeight="1" x14ac:dyDescent="0.2"/>
    <row r="155812" ht="12.75" customHeight="1" x14ac:dyDescent="0.2"/>
    <row r="155813" ht="12.75" customHeight="1" x14ac:dyDescent="0.2"/>
    <row r="155814" ht="12.75" customHeight="1" x14ac:dyDescent="0.2"/>
    <row r="155815" ht="12.75" customHeight="1" x14ac:dyDescent="0.2"/>
    <row r="155816" ht="12.75" customHeight="1" x14ac:dyDescent="0.2"/>
    <row r="155817" ht="12.75" customHeight="1" x14ac:dyDescent="0.2"/>
    <row r="155818" ht="12.75" customHeight="1" x14ac:dyDescent="0.2"/>
    <row r="155819" ht="12.75" customHeight="1" x14ac:dyDescent="0.2"/>
    <row r="155820" ht="12.75" customHeight="1" x14ac:dyDescent="0.2"/>
    <row r="155821" ht="12.75" customHeight="1" x14ac:dyDescent="0.2"/>
    <row r="155822" ht="12.75" customHeight="1" x14ac:dyDescent="0.2"/>
    <row r="155823" ht="12.75" customHeight="1" x14ac:dyDescent="0.2"/>
    <row r="155824" ht="12.75" customHeight="1" x14ac:dyDescent="0.2"/>
    <row r="155825" ht="12.75" customHeight="1" x14ac:dyDescent="0.2"/>
    <row r="155826" ht="12.75" customHeight="1" x14ac:dyDescent="0.2"/>
    <row r="155827" ht="12.75" customHeight="1" x14ac:dyDescent="0.2"/>
    <row r="155828" ht="12.75" customHeight="1" x14ac:dyDescent="0.2"/>
    <row r="155829" ht="12.75" customHeight="1" x14ac:dyDescent="0.2"/>
    <row r="155830" ht="12.75" customHeight="1" x14ac:dyDescent="0.2"/>
    <row r="155831" ht="12.75" customHeight="1" x14ac:dyDescent="0.2"/>
    <row r="155832" ht="12.75" customHeight="1" x14ac:dyDescent="0.2"/>
    <row r="155833" ht="12.75" customHeight="1" x14ac:dyDescent="0.2"/>
    <row r="155834" ht="12.75" customHeight="1" x14ac:dyDescent="0.2"/>
    <row r="155835" ht="12.75" customHeight="1" x14ac:dyDescent="0.2"/>
    <row r="155836" ht="12.75" customHeight="1" x14ac:dyDescent="0.2"/>
    <row r="155837" ht="12.75" customHeight="1" x14ac:dyDescent="0.2"/>
    <row r="155838" ht="12.75" customHeight="1" x14ac:dyDescent="0.2"/>
    <row r="155839" ht="12.75" customHeight="1" x14ac:dyDescent="0.2"/>
    <row r="155840" ht="12.75" customHeight="1" x14ac:dyDescent="0.2"/>
    <row r="155841" ht="12.75" customHeight="1" x14ac:dyDescent="0.2"/>
    <row r="155842" ht="12.75" customHeight="1" x14ac:dyDescent="0.2"/>
    <row r="155843" ht="12.75" customHeight="1" x14ac:dyDescent="0.2"/>
    <row r="155844" ht="12.75" customHeight="1" x14ac:dyDescent="0.2"/>
    <row r="155845" ht="12.75" customHeight="1" x14ac:dyDescent="0.2"/>
    <row r="155846" ht="12.75" customHeight="1" x14ac:dyDescent="0.2"/>
    <row r="155847" ht="12.75" customHeight="1" x14ac:dyDescent="0.2"/>
    <row r="155848" ht="12.75" customHeight="1" x14ac:dyDescent="0.2"/>
    <row r="155849" ht="12.75" customHeight="1" x14ac:dyDescent="0.2"/>
    <row r="155850" ht="12.75" customHeight="1" x14ac:dyDescent="0.2"/>
    <row r="155851" ht="12.75" customHeight="1" x14ac:dyDescent="0.2"/>
    <row r="155852" ht="12.75" customHeight="1" x14ac:dyDescent="0.2"/>
    <row r="155853" ht="12.75" customHeight="1" x14ac:dyDescent="0.2"/>
    <row r="155854" ht="12.75" customHeight="1" x14ac:dyDescent="0.2"/>
    <row r="155855" ht="12.75" customHeight="1" x14ac:dyDescent="0.2"/>
    <row r="155856" ht="12.75" customHeight="1" x14ac:dyDescent="0.2"/>
    <row r="155857" ht="12.75" customHeight="1" x14ac:dyDescent="0.2"/>
    <row r="155858" ht="12.75" customHeight="1" x14ac:dyDescent="0.2"/>
    <row r="155859" ht="12.75" customHeight="1" x14ac:dyDescent="0.2"/>
    <row r="155860" ht="12.75" customHeight="1" x14ac:dyDescent="0.2"/>
    <row r="155861" ht="12.75" customHeight="1" x14ac:dyDescent="0.2"/>
    <row r="155862" ht="12.75" customHeight="1" x14ac:dyDescent="0.2"/>
    <row r="155863" ht="12.75" customHeight="1" x14ac:dyDescent="0.2"/>
    <row r="155864" ht="12.75" customHeight="1" x14ac:dyDescent="0.2"/>
    <row r="155865" ht="12.75" customHeight="1" x14ac:dyDescent="0.2"/>
    <row r="155866" ht="12.75" customHeight="1" x14ac:dyDescent="0.2"/>
    <row r="155867" ht="12.75" customHeight="1" x14ac:dyDescent="0.2"/>
    <row r="155868" ht="12.75" customHeight="1" x14ac:dyDescent="0.2"/>
    <row r="155869" ht="12.75" customHeight="1" x14ac:dyDescent="0.2"/>
    <row r="155870" ht="12.75" customHeight="1" x14ac:dyDescent="0.2"/>
    <row r="155871" ht="12.75" customHeight="1" x14ac:dyDescent="0.2"/>
    <row r="155872" ht="12.75" customHeight="1" x14ac:dyDescent="0.2"/>
    <row r="155873" ht="12.75" customHeight="1" x14ac:dyDescent="0.2"/>
    <row r="155874" ht="12.75" customHeight="1" x14ac:dyDescent="0.2"/>
    <row r="155875" ht="12.75" customHeight="1" x14ac:dyDescent="0.2"/>
    <row r="155876" ht="12.75" customHeight="1" x14ac:dyDescent="0.2"/>
    <row r="155877" ht="12.75" customHeight="1" x14ac:dyDescent="0.2"/>
    <row r="155878" ht="12.75" customHeight="1" x14ac:dyDescent="0.2"/>
    <row r="155879" ht="12.75" customHeight="1" x14ac:dyDescent="0.2"/>
    <row r="155880" ht="12.75" customHeight="1" x14ac:dyDescent="0.2"/>
    <row r="155881" ht="12.75" customHeight="1" x14ac:dyDescent="0.2"/>
    <row r="155882" ht="12.75" customHeight="1" x14ac:dyDescent="0.2"/>
    <row r="155883" ht="12.75" customHeight="1" x14ac:dyDescent="0.2"/>
    <row r="155884" ht="12.75" customHeight="1" x14ac:dyDescent="0.2"/>
    <row r="155885" ht="12.75" customHeight="1" x14ac:dyDescent="0.2"/>
    <row r="155886" ht="12.75" customHeight="1" x14ac:dyDescent="0.2"/>
    <row r="155887" ht="12.75" customHeight="1" x14ac:dyDescent="0.2"/>
    <row r="155888" ht="12.75" customHeight="1" x14ac:dyDescent="0.2"/>
    <row r="155889" ht="12.75" customHeight="1" x14ac:dyDescent="0.2"/>
    <row r="155890" ht="12.75" customHeight="1" x14ac:dyDescent="0.2"/>
    <row r="155891" ht="12.75" customHeight="1" x14ac:dyDescent="0.2"/>
    <row r="155892" ht="12.75" customHeight="1" x14ac:dyDescent="0.2"/>
    <row r="155893" ht="12.75" customHeight="1" x14ac:dyDescent="0.2"/>
    <row r="155894" ht="12.75" customHeight="1" x14ac:dyDescent="0.2"/>
    <row r="155895" ht="12.75" customHeight="1" x14ac:dyDescent="0.2"/>
    <row r="155896" ht="12.75" customHeight="1" x14ac:dyDescent="0.2"/>
    <row r="155897" ht="12.75" customHeight="1" x14ac:dyDescent="0.2"/>
    <row r="155898" ht="12.75" customHeight="1" x14ac:dyDescent="0.2"/>
    <row r="155899" ht="12.75" customHeight="1" x14ac:dyDescent="0.2"/>
    <row r="155900" ht="12.75" customHeight="1" x14ac:dyDescent="0.2"/>
    <row r="155901" ht="12.75" customHeight="1" x14ac:dyDescent="0.2"/>
    <row r="155902" ht="12.75" customHeight="1" x14ac:dyDescent="0.2"/>
    <row r="155903" ht="12.75" customHeight="1" x14ac:dyDescent="0.2"/>
    <row r="155904" ht="12.75" customHeight="1" x14ac:dyDescent="0.2"/>
    <row r="155905" ht="12.75" customHeight="1" x14ac:dyDescent="0.2"/>
    <row r="155906" ht="12.75" customHeight="1" x14ac:dyDescent="0.2"/>
    <row r="155907" ht="12.75" customHeight="1" x14ac:dyDescent="0.2"/>
    <row r="155908" ht="12.75" customHeight="1" x14ac:dyDescent="0.2"/>
    <row r="155909" ht="12.75" customHeight="1" x14ac:dyDescent="0.2"/>
    <row r="155910" ht="12.75" customHeight="1" x14ac:dyDescent="0.2"/>
    <row r="155911" ht="12.75" customHeight="1" x14ac:dyDescent="0.2"/>
    <row r="155912" ht="12.75" customHeight="1" x14ac:dyDescent="0.2"/>
    <row r="155913" ht="12.75" customHeight="1" x14ac:dyDescent="0.2"/>
    <row r="155914" ht="12.75" customHeight="1" x14ac:dyDescent="0.2"/>
    <row r="155915" ht="12.75" customHeight="1" x14ac:dyDescent="0.2"/>
    <row r="155916" ht="12.75" customHeight="1" x14ac:dyDescent="0.2"/>
    <row r="155917" ht="12.75" customHeight="1" x14ac:dyDescent="0.2"/>
    <row r="155918" ht="12.75" customHeight="1" x14ac:dyDescent="0.2"/>
    <row r="155919" ht="12.75" customHeight="1" x14ac:dyDescent="0.2"/>
    <row r="155920" ht="12.75" customHeight="1" x14ac:dyDescent="0.2"/>
    <row r="155921" ht="12.75" customHeight="1" x14ac:dyDescent="0.2"/>
    <row r="155922" ht="12.75" customHeight="1" x14ac:dyDescent="0.2"/>
    <row r="155923" ht="12.75" customHeight="1" x14ac:dyDescent="0.2"/>
    <row r="155924" ht="12.75" customHeight="1" x14ac:dyDescent="0.2"/>
    <row r="155925" ht="12.75" customHeight="1" x14ac:dyDescent="0.2"/>
    <row r="155926" ht="12.75" customHeight="1" x14ac:dyDescent="0.2"/>
    <row r="155927" ht="12.75" customHeight="1" x14ac:dyDescent="0.2"/>
    <row r="155928" ht="12.75" customHeight="1" x14ac:dyDescent="0.2"/>
    <row r="155929" ht="12.75" customHeight="1" x14ac:dyDescent="0.2"/>
    <row r="155930" ht="12.75" customHeight="1" x14ac:dyDescent="0.2"/>
    <row r="155931" ht="12.75" customHeight="1" x14ac:dyDescent="0.2"/>
    <row r="155932" ht="12.75" customHeight="1" x14ac:dyDescent="0.2"/>
    <row r="155933" ht="12.75" customHeight="1" x14ac:dyDescent="0.2"/>
    <row r="155934" ht="12.75" customHeight="1" x14ac:dyDescent="0.2"/>
    <row r="155935" ht="12.75" customHeight="1" x14ac:dyDescent="0.2"/>
    <row r="155936" ht="12.75" customHeight="1" x14ac:dyDescent="0.2"/>
    <row r="155937" ht="12.75" customHeight="1" x14ac:dyDescent="0.2"/>
    <row r="155938" ht="12.75" customHeight="1" x14ac:dyDescent="0.2"/>
    <row r="155939" ht="12.75" customHeight="1" x14ac:dyDescent="0.2"/>
    <row r="155940" ht="12.75" customHeight="1" x14ac:dyDescent="0.2"/>
    <row r="155941" ht="12.75" customHeight="1" x14ac:dyDescent="0.2"/>
    <row r="155942" ht="12.75" customHeight="1" x14ac:dyDescent="0.2"/>
    <row r="155943" ht="12.75" customHeight="1" x14ac:dyDescent="0.2"/>
    <row r="155944" ht="12.75" customHeight="1" x14ac:dyDescent="0.2"/>
    <row r="155945" ht="12.75" customHeight="1" x14ac:dyDescent="0.2"/>
    <row r="155946" ht="12.75" customHeight="1" x14ac:dyDescent="0.2"/>
    <row r="155947" ht="12.75" customHeight="1" x14ac:dyDescent="0.2"/>
    <row r="155948" ht="12.75" customHeight="1" x14ac:dyDescent="0.2"/>
    <row r="155949" ht="12.75" customHeight="1" x14ac:dyDescent="0.2"/>
    <row r="155950" ht="12.75" customHeight="1" x14ac:dyDescent="0.2"/>
    <row r="155951" ht="12.75" customHeight="1" x14ac:dyDescent="0.2"/>
    <row r="155952" ht="12.75" customHeight="1" x14ac:dyDescent="0.2"/>
    <row r="155953" ht="12.75" customHeight="1" x14ac:dyDescent="0.2"/>
    <row r="155954" ht="12.75" customHeight="1" x14ac:dyDescent="0.2"/>
    <row r="155955" ht="12.75" customHeight="1" x14ac:dyDescent="0.2"/>
    <row r="155956" ht="12.75" customHeight="1" x14ac:dyDescent="0.2"/>
    <row r="155957" ht="12.75" customHeight="1" x14ac:dyDescent="0.2"/>
    <row r="155958" ht="12.75" customHeight="1" x14ac:dyDescent="0.2"/>
    <row r="155959" ht="12.75" customHeight="1" x14ac:dyDescent="0.2"/>
    <row r="155960" ht="12.75" customHeight="1" x14ac:dyDescent="0.2"/>
    <row r="155961" ht="12.75" customHeight="1" x14ac:dyDescent="0.2"/>
    <row r="155962" ht="12.75" customHeight="1" x14ac:dyDescent="0.2"/>
    <row r="155963" ht="12.75" customHeight="1" x14ac:dyDescent="0.2"/>
    <row r="155964" ht="12.75" customHeight="1" x14ac:dyDescent="0.2"/>
    <row r="155965" ht="12.75" customHeight="1" x14ac:dyDescent="0.2"/>
    <row r="155966" ht="12.75" customHeight="1" x14ac:dyDescent="0.2"/>
    <row r="155967" ht="12.75" customHeight="1" x14ac:dyDescent="0.2"/>
    <row r="155968" ht="12.75" customHeight="1" x14ac:dyDescent="0.2"/>
    <row r="155969" ht="12.75" customHeight="1" x14ac:dyDescent="0.2"/>
    <row r="155970" ht="12.75" customHeight="1" x14ac:dyDescent="0.2"/>
    <row r="155971" ht="12.75" customHeight="1" x14ac:dyDescent="0.2"/>
    <row r="155972" ht="12.75" customHeight="1" x14ac:dyDescent="0.2"/>
    <row r="155973" ht="12.75" customHeight="1" x14ac:dyDescent="0.2"/>
    <row r="155974" ht="12.75" customHeight="1" x14ac:dyDescent="0.2"/>
    <row r="155975" ht="12.75" customHeight="1" x14ac:dyDescent="0.2"/>
    <row r="155976" ht="12.75" customHeight="1" x14ac:dyDescent="0.2"/>
    <row r="155977" ht="12.75" customHeight="1" x14ac:dyDescent="0.2"/>
    <row r="155978" ht="12.75" customHeight="1" x14ac:dyDescent="0.2"/>
    <row r="155979" ht="12.75" customHeight="1" x14ac:dyDescent="0.2"/>
    <row r="155980" ht="12.75" customHeight="1" x14ac:dyDescent="0.2"/>
    <row r="155981" ht="12.75" customHeight="1" x14ac:dyDescent="0.2"/>
    <row r="155982" ht="12.75" customHeight="1" x14ac:dyDescent="0.2"/>
    <row r="155983" ht="12.75" customHeight="1" x14ac:dyDescent="0.2"/>
    <row r="155984" ht="12.75" customHeight="1" x14ac:dyDescent="0.2"/>
    <row r="155985" ht="12.75" customHeight="1" x14ac:dyDescent="0.2"/>
    <row r="155986" ht="12.75" customHeight="1" x14ac:dyDescent="0.2"/>
    <row r="155987" ht="12.75" customHeight="1" x14ac:dyDescent="0.2"/>
    <row r="155988" ht="12.75" customHeight="1" x14ac:dyDescent="0.2"/>
    <row r="155989" ht="12.75" customHeight="1" x14ac:dyDescent="0.2"/>
    <row r="155990" ht="12.75" customHeight="1" x14ac:dyDescent="0.2"/>
    <row r="155991" ht="12.75" customHeight="1" x14ac:dyDescent="0.2"/>
    <row r="155992" ht="12.75" customHeight="1" x14ac:dyDescent="0.2"/>
    <row r="155993" ht="12.75" customHeight="1" x14ac:dyDescent="0.2"/>
    <row r="155994" ht="12.75" customHeight="1" x14ac:dyDescent="0.2"/>
    <row r="155995" ht="12.75" customHeight="1" x14ac:dyDescent="0.2"/>
    <row r="155996" ht="12.75" customHeight="1" x14ac:dyDescent="0.2"/>
    <row r="155997" ht="12.75" customHeight="1" x14ac:dyDescent="0.2"/>
    <row r="155998" ht="12.75" customHeight="1" x14ac:dyDescent="0.2"/>
    <row r="155999" ht="12.75" customHeight="1" x14ac:dyDescent="0.2"/>
    <row r="156000" ht="12.75" customHeight="1" x14ac:dyDescent="0.2"/>
    <row r="156001" ht="12.75" customHeight="1" x14ac:dyDescent="0.2"/>
    <row r="156002" ht="12.75" customHeight="1" x14ac:dyDescent="0.2"/>
    <row r="156003" ht="12.75" customHeight="1" x14ac:dyDescent="0.2"/>
    <row r="156004" ht="12.75" customHeight="1" x14ac:dyDescent="0.2"/>
    <row r="156005" ht="12.75" customHeight="1" x14ac:dyDescent="0.2"/>
    <row r="156006" ht="12.75" customHeight="1" x14ac:dyDescent="0.2"/>
    <row r="156007" ht="12.75" customHeight="1" x14ac:dyDescent="0.2"/>
    <row r="156008" ht="12.75" customHeight="1" x14ac:dyDescent="0.2"/>
    <row r="156009" ht="12.75" customHeight="1" x14ac:dyDescent="0.2"/>
    <row r="156010" ht="12.75" customHeight="1" x14ac:dyDescent="0.2"/>
    <row r="156011" ht="12.75" customHeight="1" x14ac:dyDescent="0.2"/>
    <row r="156012" ht="12.75" customHeight="1" x14ac:dyDescent="0.2"/>
    <row r="156013" ht="12.75" customHeight="1" x14ac:dyDescent="0.2"/>
    <row r="156014" ht="12.75" customHeight="1" x14ac:dyDescent="0.2"/>
    <row r="156015" ht="12.75" customHeight="1" x14ac:dyDescent="0.2"/>
    <row r="156016" ht="12.75" customHeight="1" x14ac:dyDescent="0.2"/>
    <row r="156017" ht="12.75" customHeight="1" x14ac:dyDescent="0.2"/>
    <row r="156018" ht="12.75" customHeight="1" x14ac:dyDescent="0.2"/>
    <row r="156019" ht="12.75" customHeight="1" x14ac:dyDescent="0.2"/>
    <row r="156020" ht="12.75" customHeight="1" x14ac:dyDescent="0.2"/>
    <row r="156021" ht="12.75" customHeight="1" x14ac:dyDescent="0.2"/>
    <row r="156022" ht="12.75" customHeight="1" x14ac:dyDescent="0.2"/>
    <row r="156023" ht="12.75" customHeight="1" x14ac:dyDescent="0.2"/>
    <row r="156024" ht="12.75" customHeight="1" x14ac:dyDescent="0.2"/>
    <row r="156025" ht="12.75" customHeight="1" x14ac:dyDescent="0.2"/>
    <row r="156026" ht="12.75" customHeight="1" x14ac:dyDescent="0.2"/>
    <row r="156027" ht="12.75" customHeight="1" x14ac:dyDescent="0.2"/>
    <row r="156028" ht="12.75" customHeight="1" x14ac:dyDescent="0.2"/>
    <row r="156029" ht="12.75" customHeight="1" x14ac:dyDescent="0.2"/>
    <row r="156030" ht="12.75" customHeight="1" x14ac:dyDescent="0.2"/>
    <row r="156031" ht="12.75" customHeight="1" x14ac:dyDescent="0.2"/>
    <row r="156032" ht="12.75" customHeight="1" x14ac:dyDescent="0.2"/>
    <row r="156033" ht="12.75" customHeight="1" x14ac:dyDescent="0.2"/>
    <row r="156034" ht="12.75" customHeight="1" x14ac:dyDescent="0.2"/>
    <row r="156035" ht="12.75" customHeight="1" x14ac:dyDescent="0.2"/>
    <row r="156036" ht="12.75" customHeight="1" x14ac:dyDescent="0.2"/>
    <row r="156037" ht="12.75" customHeight="1" x14ac:dyDescent="0.2"/>
    <row r="156038" ht="12.75" customHeight="1" x14ac:dyDescent="0.2"/>
    <row r="156039" ht="12.75" customHeight="1" x14ac:dyDescent="0.2"/>
    <row r="156040" ht="12.75" customHeight="1" x14ac:dyDescent="0.2"/>
    <row r="156041" ht="12.75" customHeight="1" x14ac:dyDescent="0.2"/>
    <row r="156042" ht="12.75" customHeight="1" x14ac:dyDescent="0.2"/>
    <row r="156043" ht="12.75" customHeight="1" x14ac:dyDescent="0.2"/>
    <row r="156044" ht="12.75" customHeight="1" x14ac:dyDescent="0.2"/>
    <row r="156045" ht="12.75" customHeight="1" x14ac:dyDescent="0.2"/>
    <row r="156046" ht="12.75" customHeight="1" x14ac:dyDescent="0.2"/>
    <row r="156047" ht="12.75" customHeight="1" x14ac:dyDescent="0.2"/>
    <row r="156048" ht="12.75" customHeight="1" x14ac:dyDescent="0.2"/>
    <row r="156049" ht="12.75" customHeight="1" x14ac:dyDescent="0.2"/>
    <row r="156050" ht="12.75" customHeight="1" x14ac:dyDescent="0.2"/>
    <row r="156051" ht="12.75" customHeight="1" x14ac:dyDescent="0.2"/>
    <row r="156052" ht="12.75" customHeight="1" x14ac:dyDescent="0.2"/>
    <row r="156053" ht="12.75" customHeight="1" x14ac:dyDescent="0.2"/>
    <row r="156054" ht="12.75" customHeight="1" x14ac:dyDescent="0.2"/>
    <row r="156055" ht="12.75" customHeight="1" x14ac:dyDescent="0.2"/>
    <row r="156056" ht="12.75" customHeight="1" x14ac:dyDescent="0.2"/>
    <row r="156057" ht="12.75" customHeight="1" x14ac:dyDescent="0.2"/>
    <row r="156058" ht="12.75" customHeight="1" x14ac:dyDescent="0.2"/>
    <row r="156059" ht="12.75" customHeight="1" x14ac:dyDescent="0.2"/>
    <row r="156060" ht="12.75" customHeight="1" x14ac:dyDescent="0.2"/>
    <row r="156061" ht="12.75" customHeight="1" x14ac:dyDescent="0.2"/>
    <row r="156062" ht="12.75" customHeight="1" x14ac:dyDescent="0.2"/>
    <row r="156063" ht="12.75" customHeight="1" x14ac:dyDescent="0.2"/>
    <row r="156064" ht="12.75" customHeight="1" x14ac:dyDescent="0.2"/>
    <row r="156065" ht="12.75" customHeight="1" x14ac:dyDescent="0.2"/>
    <row r="156066" ht="12.75" customHeight="1" x14ac:dyDescent="0.2"/>
    <row r="156067" ht="12.75" customHeight="1" x14ac:dyDescent="0.2"/>
    <row r="156068" ht="12.75" customHeight="1" x14ac:dyDescent="0.2"/>
    <row r="156069" ht="12.75" customHeight="1" x14ac:dyDescent="0.2"/>
    <row r="156070" ht="12.75" customHeight="1" x14ac:dyDescent="0.2"/>
    <row r="156071" ht="12.75" customHeight="1" x14ac:dyDescent="0.2"/>
    <row r="156072" ht="12.75" customHeight="1" x14ac:dyDescent="0.2"/>
    <row r="156073" ht="12.75" customHeight="1" x14ac:dyDescent="0.2"/>
    <row r="156074" ht="12.75" customHeight="1" x14ac:dyDescent="0.2"/>
    <row r="156075" ht="12.75" customHeight="1" x14ac:dyDescent="0.2"/>
    <row r="156076" ht="12.75" customHeight="1" x14ac:dyDescent="0.2"/>
    <row r="156077" ht="12.75" customHeight="1" x14ac:dyDescent="0.2"/>
    <row r="156078" ht="12.75" customHeight="1" x14ac:dyDescent="0.2"/>
    <row r="156079" ht="12.75" customHeight="1" x14ac:dyDescent="0.2"/>
    <row r="156080" ht="12.75" customHeight="1" x14ac:dyDescent="0.2"/>
    <row r="156081" ht="12.75" customHeight="1" x14ac:dyDescent="0.2"/>
    <row r="156082" ht="12.75" customHeight="1" x14ac:dyDescent="0.2"/>
    <row r="156083" ht="12.75" customHeight="1" x14ac:dyDescent="0.2"/>
    <row r="156084" ht="12.75" customHeight="1" x14ac:dyDescent="0.2"/>
    <row r="156085" ht="12.75" customHeight="1" x14ac:dyDescent="0.2"/>
    <row r="156086" ht="12.75" customHeight="1" x14ac:dyDescent="0.2"/>
    <row r="156087" ht="12.75" customHeight="1" x14ac:dyDescent="0.2"/>
    <row r="156088" ht="12.75" customHeight="1" x14ac:dyDescent="0.2"/>
    <row r="156089" ht="12.75" customHeight="1" x14ac:dyDescent="0.2"/>
    <row r="156090" ht="12.75" customHeight="1" x14ac:dyDescent="0.2"/>
    <row r="156091" ht="12.75" customHeight="1" x14ac:dyDescent="0.2"/>
    <row r="156092" ht="12.75" customHeight="1" x14ac:dyDescent="0.2"/>
    <row r="156093" ht="12.75" customHeight="1" x14ac:dyDescent="0.2"/>
    <row r="156094" ht="12.75" customHeight="1" x14ac:dyDescent="0.2"/>
    <row r="156095" ht="12.75" customHeight="1" x14ac:dyDescent="0.2"/>
    <row r="156096" ht="12.75" customHeight="1" x14ac:dyDescent="0.2"/>
    <row r="156097" ht="12.75" customHeight="1" x14ac:dyDescent="0.2"/>
    <row r="156098" ht="12.75" customHeight="1" x14ac:dyDescent="0.2"/>
    <row r="156099" ht="12.75" customHeight="1" x14ac:dyDescent="0.2"/>
    <row r="156100" ht="12.75" customHeight="1" x14ac:dyDescent="0.2"/>
    <row r="156101" ht="12.75" customHeight="1" x14ac:dyDescent="0.2"/>
    <row r="156102" ht="12.75" customHeight="1" x14ac:dyDescent="0.2"/>
    <row r="156103" ht="12.75" customHeight="1" x14ac:dyDescent="0.2"/>
    <row r="156104" ht="12.75" customHeight="1" x14ac:dyDescent="0.2"/>
    <row r="156105" ht="12.75" customHeight="1" x14ac:dyDescent="0.2"/>
    <row r="156106" ht="12.75" customHeight="1" x14ac:dyDescent="0.2"/>
    <row r="156107" ht="12.75" customHeight="1" x14ac:dyDescent="0.2"/>
    <row r="156108" ht="12.75" customHeight="1" x14ac:dyDescent="0.2"/>
    <row r="156109" ht="12.75" customHeight="1" x14ac:dyDescent="0.2"/>
    <row r="156110" ht="12.75" customHeight="1" x14ac:dyDescent="0.2"/>
    <row r="156111" ht="12.75" customHeight="1" x14ac:dyDescent="0.2"/>
    <row r="156112" ht="12.75" customHeight="1" x14ac:dyDescent="0.2"/>
    <row r="156113" ht="12.75" customHeight="1" x14ac:dyDescent="0.2"/>
    <row r="156114" ht="12.75" customHeight="1" x14ac:dyDescent="0.2"/>
    <row r="156115" ht="12.75" customHeight="1" x14ac:dyDescent="0.2"/>
    <row r="156116" ht="12.75" customHeight="1" x14ac:dyDescent="0.2"/>
    <row r="156117" ht="12.75" customHeight="1" x14ac:dyDescent="0.2"/>
    <row r="156118" ht="12.75" customHeight="1" x14ac:dyDescent="0.2"/>
    <row r="156119" ht="12.75" customHeight="1" x14ac:dyDescent="0.2"/>
    <row r="156120" ht="12.75" customHeight="1" x14ac:dyDescent="0.2"/>
    <row r="156121" ht="12.75" customHeight="1" x14ac:dyDescent="0.2"/>
    <row r="156122" ht="12.75" customHeight="1" x14ac:dyDescent="0.2"/>
    <row r="156123" ht="12.75" customHeight="1" x14ac:dyDescent="0.2"/>
    <row r="156124" ht="12.75" customHeight="1" x14ac:dyDescent="0.2"/>
    <row r="156125" ht="12.75" customHeight="1" x14ac:dyDescent="0.2"/>
    <row r="156126" ht="12.75" customHeight="1" x14ac:dyDescent="0.2"/>
    <row r="156127" ht="12.75" customHeight="1" x14ac:dyDescent="0.2"/>
    <row r="156128" ht="12.75" customHeight="1" x14ac:dyDescent="0.2"/>
    <row r="156129" ht="12.75" customHeight="1" x14ac:dyDescent="0.2"/>
    <row r="156130" ht="12.75" customHeight="1" x14ac:dyDescent="0.2"/>
    <row r="156131" ht="12.75" customHeight="1" x14ac:dyDescent="0.2"/>
    <row r="156132" ht="12.75" customHeight="1" x14ac:dyDescent="0.2"/>
    <row r="156133" ht="12.75" customHeight="1" x14ac:dyDescent="0.2"/>
    <row r="156134" ht="12.75" customHeight="1" x14ac:dyDescent="0.2"/>
    <row r="156135" ht="12.75" customHeight="1" x14ac:dyDescent="0.2"/>
    <row r="156136" ht="12.75" customHeight="1" x14ac:dyDescent="0.2"/>
    <row r="156137" ht="12.75" customHeight="1" x14ac:dyDescent="0.2"/>
    <row r="156138" ht="12.75" customHeight="1" x14ac:dyDescent="0.2"/>
    <row r="156139" ht="12.75" customHeight="1" x14ac:dyDescent="0.2"/>
    <row r="156140" ht="12.75" customHeight="1" x14ac:dyDescent="0.2"/>
    <row r="156141" ht="12.75" customHeight="1" x14ac:dyDescent="0.2"/>
    <row r="156142" ht="12.75" customHeight="1" x14ac:dyDescent="0.2"/>
    <row r="156143" ht="12.75" customHeight="1" x14ac:dyDescent="0.2"/>
    <row r="156144" ht="12.75" customHeight="1" x14ac:dyDescent="0.2"/>
    <row r="156145" ht="12.75" customHeight="1" x14ac:dyDescent="0.2"/>
    <row r="156146" ht="12.75" customHeight="1" x14ac:dyDescent="0.2"/>
    <row r="156147" ht="12.75" customHeight="1" x14ac:dyDescent="0.2"/>
    <row r="156148" ht="12.75" customHeight="1" x14ac:dyDescent="0.2"/>
    <row r="156149" ht="12.75" customHeight="1" x14ac:dyDescent="0.2"/>
    <row r="156150" ht="12.75" customHeight="1" x14ac:dyDescent="0.2"/>
    <row r="156151" ht="12.75" customHeight="1" x14ac:dyDescent="0.2"/>
    <row r="156152" ht="12.75" customHeight="1" x14ac:dyDescent="0.2"/>
    <row r="156153" ht="12.75" customHeight="1" x14ac:dyDescent="0.2"/>
    <row r="156154" ht="12.75" customHeight="1" x14ac:dyDescent="0.2"/>
    <row r="156155" ht="12.75" customHeight="1" x14ac:dyDescent="0.2"/>
    <row r="156156" ht="12.75" customHeight="1" x14ac:dyDescent="0.2"/>
    <row r="156157" ht="12.75" customHeight="1" x14ac:dyDescent="0.2"/>
    <row r="156158" ht="12.75" customHeight="1" x14ac:dyDescent="0.2"/>
    <row r="156159" ht="12.75" customHeight="1" x14ac:dyDescent="0.2"/>
    <row r="156160" ht="12.75" customHeight="1" x14ac:dyDescent="0.2"/>
    <row r="156161" ht="12.75" customHeight="1" x14ac:dyDescent="0.2"/>
    <row r="156162" ht="12.75" customHeight="1" x14ac:dyDescent="0.2"/>
    <row r="156163" ht="12.75" customHeight="1" x14ac:dyDescent="0.2"/>
    <row r="156164" ht="12.75" customHeight="1" x14ac:dyDescent="0.2"/>
    <row r="156165" ht="12.75" customHeight="1" x14ac:dyDescent="0.2"/>
    <row r="156166" ht="12.75" customHeight="1" x14ac:dyDescent="0.2"/>
    <row r="156167" ht="12.75" customHeight="1" x14ac:dyDescent="0.2"/>
    <row r="156168" ht="12.75" customHeight="1" x14ac:dyDescent="0.2"/>
    <row r="156169" ht="12.75" customHeight="1" x14ac:dyDescent="0.2"/>
    <row r="156170" ht="12.75" customHeight="1" x14ac:dyDescent="0.2"/>
    <row r="156171" ht="12.75" customHeight="1" x14ac:dyDescent="0.2"/>
    <row r="156172" ht="12.75" customHeight="1" x14ac:dyDescent="0.2"/>
    <row r="156173" ht="12.75" customHeight="1" x14ac:dyDescent="0.2"/>
    <row r="156174" ht="12.75" customHeight="1" x14ac:dyDescent="0.2"/>
    <row r="156175" ht="12.75" customHeight="1" x14ac:dyDescent="0.2"/>
    <row r="156176" ht="12.75" customHeight="1" x14ac:dyDescent="0.2"/>
    <row r="156177" ht="12.75" customHeight="1" x14ac:dyDescent="0.2"/>
    <row r="156178" ht="12.75" customHeight="1" x14ac:dyDescent="0.2"/>
    <row r="156179" ht="12.75" customHeight="1" x14ac:dyDescent="0.2"/>
    <row r="156180" ht="12.75" customHeight="1" x14ac:dyDescent="0.2"/>
    <row r="156181" ht="12.75" customHeight="1" x14ac:dyDescent="0.2"/>
    <row r="156182" ht="12.75" customHeight="1" x14ac:dyDescent="0.2"/>
    <row r="156183" ht="12.75" customHeight="1" x14ac:dyDescent="0.2"/>
    <row r="156184" ht="12.75" customHeight="1" x14ac:dyDescent="0.2"/>
    <row r="156185" ht="12.75" customHeight="1" x14ac:dyDescent="0.2"/>
    <row r="156186" ht="12.75" customHeight="1" x14ac:dyDescent="0.2"/>
    <row r="156187" ht="12.75" customHeight="1" x14ac:dyDescent="0.2"/>
    <row r="156188" ht="12.75" customHeight="1" x14ac:dyDescent="0.2"/>
    <row r="156189" ht="12.75" customHeight="1" x14ac:dyDescent="0.2"/>
    <row r="156190" ht="12.75" customHeight="1" x14ac:dyDescent="0.2"/>
    <row r="156191" ht="12.75" customHeight="1" x14ac:dyDescent="0.2"/>
    <row r="156192" ht="12.75" customHeight="1" x14ac:dyDescent="0.2"/>
    <row r="156193" ht="12.75" customHeight="1" x14ac:dyDescent="0.2"/>
    <row r="156194" ht="12.75" customHeight="1" x14ac:dyDescent="0.2"/>
    <row r="156195" ht="12.75" customHeight="1" x14ac:dyDescent="0.2"/>
    <row r="156196" ht="12.75" customHeight="1" x14ac:dyDescent="0.2"/>
    <row r="156197" ht="12.75" customHeight="1" x14ac:dyDescent="0.2"/>
    <row r="156198" ht="12.75" customHeight="1" x14ac:dyDescent="0.2"/>
    <row r="156199" ht="12.75" customHeight="1" x14ac:dyDescent="0.2"/>
    <row r="156200" ht="12.75" customHeight="1" x14ac:dyDescent="0.2"/>
    <row r="156201" ht="12.75" customHeight="1" x14ac:dyDescent="0.2"/>
    <row r="156202" ht="12.75" customHeight="1" x14ac:dyDescent="0.2"/>
    <row r="156203" ht="12.75" customHeight="1" x14ac:dyDescent="0.2"/>
    <row r="156204" ht="12.75" customHeight="1" x14ac:dyDescent="0.2"/>
    <row r="156205" ht="12.75" customHeight="1" x14ac:dyDescent="0.2"/>
    <row r="156206" ht="12.75" customHeight="1" x14ac:dyDescent="0.2"/>
    <row r="156207" ht="12.75" customHeight="1" x14ac:dyDescent="0.2"/>
    <row r="156208" ht="12.75" customHeight="1" x14ac:dyDescent="0.2"/>
    <row r="156209" ht="12.75" customHeight="1" x14ac:dyDescent="0.2"/>
    <row r="156210" ht="12.75" customHeight="1" x14ac:dyDescent="0.2"/>
    <row r="156211" ht="12.75" customHeight="1" x14ac:dyDescent="0.2"/>
    <row r="156212" ht="12.75" customHeight="1" x14ac:dyDescent="0.2"/>
    <row r="156213" ht="12.75" customHeight="1" x14ac:dyDescent="0.2"/>
    <row r="156214" ht="12.75" customHeight="1" x14ac:dyDescent="0.2"/>
    <row r="156215" ht="12.75" customHeight="1" x14ac:dyDescent="0.2"/>
    <row r="156216" ht="12.75" customHeight="1" x14ac:dyDescent="0.2"/>
    <row r="156217" ht="12.75" customHeight="1" x14ac:dyDescent="0.2"/>
    <row r="156218" ht="12.75" customHeight="1" x14ac:dyDescent="0.2"/>
    <row r="156219" ht="12.75" customHeight="1" x14ac:dyDescent="0.2"/>
    <row r="156220" ht="12.75" customHeight="1" x14ac:dyDescent="0.2"/>
    <row r="156221" ht="12.75" customHeight="1" x14ac:dyDescent="0.2"/>
    <row r="156222" ht="12.75" customHeight="1" x14ac:dyDescent="0.2"/>
    <row r="156223" ht="12.75" customHeight="1" x14ac:dyDescent="0.2"/>
    <row r="156224" ht="12.75" customHeight="1" x14ac:dyDescent="0.2"/>
    <row r="156225" ht="12.75" customHeight="1" x14ac:dyDescent="0.2"/>
    <row r="156226" ht="12.75" customHeight="1" x14ac:dyDescent="0.2"/>
    <row r="156227" ht="12.75" customHeight="1" x14ac:dyDescent="0.2"/>
    <row r="156228" ht="12.75" customHeight="1" x14ac:dyDescent="0.2"/>
    <row r="156229" ht="12.75" customHeight="1" x14ac:dyDescent="0.2"/>
    <row r="156230" ht="12.75" customHeight="1" x14ac:dyDescent="0.2"/>
    <row r="156231" ht="12.75" customHeight="1" x14ac:dyDescent="0.2"/>
    <row r="156232" ht="12.75" customHeight="1" x14ac:dyDescent="0.2"/>
    <row r="156233" ht="12.75" customHeight="1" x14ac:dyDescent="0.2"/>
    <row r="156234" ht="12.75" customHeight="1" x14ac:dyDescent="0.2"/>
    <row r="156235" ht="12.75" customHeight="1" x14ac:dyDescent="0.2"/>
    <row r="156236" ht="12.75" customHeight="1" x14ac:dyDescent="0.2"/>
    <row r="156237" ht="12.75" customHeight="1" x14ac:dyDescent="0.2"/>
    <row r="156238" ht="12.75" customHeight="1" x14ac:dyDescent="0.2"/>
    <row r="156239" ht="12.75" customHeight="1" x14ac:dyDescent="0.2"/>
    <row r="156240" ht="12.75" customHeight="1" x14ac:dyDescent="0.2"/>
    <row r="156241" ht="12.75" customHeight="1" x14ac:dyDescent="0.2"/>
    <row r="156242" ht="12.75" customHeight="1" x14ac:dyDescent="0.2"/>
    <row r="156243" ht="12.75" customHeight="1" x14ac:dyDescent="0.2"/>
    <row r="156244" ht="12.75" customHeight="1" x14ac:dyDescent="0.2"/>
    <row r="156245" ht="12.75" customHeight="1" x14ac:dyDescent="0.2"/>
    <row r="156246" ht="12.75" customHeight="1" x14ac:dyDescent="0.2"/>
    <row r="156247" ht="12.75" customHeight="1" x14ac:dyDescent="0.2"/>
    <row r="156248" ht="12.75" customHeight="1" x14ac:dyDescent="0.2"/>
    <row r="156249" ht="12.75" customHeight="1" x14ac:dyDescent="0.2"/>
    <row r="156250" ht="12.75" customHeight="1" x14ac:dyDescent="0.2"/>
    <row r="156251" ht="12.75" customHeight="1" x14ac:dyDescent="0.2"/>
    <row r="156252" ht="12.75" customHeight="1" x14ac:dyDescent="0.2"/>
    <row r="156253" ht="12.75" customHeight="1" x14ac:dyDescent="0.2"/>
    <row r="156254" ht="12.75" customHeight="1" x14ac:dyDescent="0.2"/>
    <row r="156255" ht="12.75" customHeight="1" x14ac:dyDescent="0.2"/>
    <row r="156256" ht="12.75" customHeight="1" x14ac:dyDescent="0.2"/>
    <row r="156257" ht="12.75" customHeight="1" x14ac:dyDescent="0.2"/>
    <row r="156258" ht="12.75" customHeight="1" x14ac:dyDescent="0.2"/>
    <row r="156259" ht="12.75" customHeight="1" x14ac:dyDescent="0.2"/>
    <row r="156260" ht="12.75" customHeight="1" x14ac:dyDescent="0.2"/>
    <row r="156261" ht="12.75" customHeight="1" x14ac:dyDescent="0.2"/>
    <row r="156262" ht="12.75" customHeight="1" x14ac:dyDescent="0.2"/>
    <row r="156263" ht="12.75" customHeight="1" x14ac:dyDescent="0.2"/>
    <row r="156264" ht="12.75" customHeight="1" x14ac:dyDescent="0.2"/>
    <row r="156265" ht="12.75" customHeight="1" x14ac:dyDescent="0.2"/>
    <row r="156266" ht="12.75" customHeight="1" x14ac:dyDescent="0.2"/>
    <row r="156267" ht="12.75" customHeight="1" x14ac:dyDescent="0.2"/>
    <row r="156268" ht="12.75" customHeight="1" x14ac:dyDescent="0.2"/>
    <row r="156269" ht="12.75" customHeight="1" x14ac:dyDescent="0.2"/>
    <row r="156270" ht="12.75" customHeight="1" x14ac:dyDescent="0.2"/>
    <row r="156271" ht="12.75" customHeight="1" x14ac:dyDescent="0.2"/>
    <row r="156272" ht="12.75" customHeight="1" x14ac:dyDescent="0.2"/>
    <row r="156273" ht="12.75" customHeight="1" x14ac:dyDescent="0.2"/>
    <row r="156274" ht="12.75" customHeight="1" x14ac:dyDescent="0.2"/>
    <row r="156275" ht="12.75" customHeight="1" x14ac:dyDescent="0.2"/>
    <row r="156276" ht="12.75" customHeight="1" x14ac:dyDescent="0.2"/>
    <row r="156277" ht="12.75" customHeight="1" x14ac:dyDescent="0.2"/>
    <row r="156278" ht="12.75" customHeight="1" x14ac:dyDescent="0.2"/>
    <row r="156279" ht="12.75" customHeight="1" x14ac:dyDescent="0.2"/>
    <row r="156280" ht="12.75" customHeight="1" x14ac:dyDescent="0.2"/>
    <row r="156281" ht="12.75" customHeight="1" x14ac:dyDescent="0.2"/>
    <row r="156282" ht="12.75" customHeight="1" x14ac:dyDescent="0.2"/>
    <row r="156283" ht="12.75" customHeight="1" x14ac:dyDescent="0.2"/>
    <row r="156284" ht="12.75" customHeight="1" x14ac:dyDescent="0.2"/>
    <row r="156285" ht="12.75" customHeight="1" x14ac:dyDescent="0.2"/>
    <row r="156286" ht="12.75" customHeight="1" x14ac:dyDescent="0.2"/>
    <row r="156287" ht="12.75" customHeight="1" x14ac:dyDescent="0.2"/>
    <row r="156288" ht="12.75" customHeight="1" x14ac:dyDescent="0.2"/>
    <row r="156289" ht="12.75" customHeight="1" x14ac:dyDescent="0.2"/>
    <row r="156290" ht="12.75" customHeight="1" x14ac:dyDescent="0.2"/>
    <row r="156291" ht="12.75" customHeight="1" x14ac:dyDescent="0.2"/>
    <row r="156292" ht="12.75" customHeight="1" x14ac:dyDescent="0.2"/>
    <row r="156293" ht="12.75" customHeight="1" x14ac:dyDescent="0.2"/>
    <row r="156294" ht="12.75" customHeight="1" x14ac:dyDescent="0.2"/>
    <row r="156295" ht="12.75" customHeight="1" x14ac:dyDescent="0.2"/>
    <row r="156296" ht="12.75" customHeight="1" x14ac:dyDescent="0.2"/>
    <row r="156297" ht="12.75" customHeight="1" x14ac:dyDescent="0.2"/>
    <row r="156298" ht="12.75" customHeight="1" x14ac:dyDescent="0.2"/>
    <row r="156299" ht="12.75" customHeight="1" x14ac:dyDescent="0.2"/>
    <row r="156300" ht="12.75" customHeight="1" x14ac:dyDescent="0.2"/>
    <row r="156301" ht="12.75" customHeight="1" x14ac:dyDescent="0.2"/>
    <row r="156302" ht="12.75" customHeight="1" x14ac:dyDescent="0.2"/>
    <row r="156303" ht="12.75" customHeight="1" x14ac:dyDescent="0.2"/>
    <row r="156304" ht="12.75" customHeight="1" x14ac:dyDescent="0.2"/>
    <row r="156305" ht="12.75" customHeight="1" x14ac:dyDescent="0.2"/>
    <row r="156306" ht="12.75" customHeight="1" x14ac:dyDescent="0.2"/>
    <row r="156307" ht="12.75" customHeight="1" x14ac:dyDescent="0.2"/>
    <row r="156308" ht="12.75" customHeight="1" x14ac:dyDescent="0.2"/>
    <row r="156309" ht="12.75" customHeight="1" x14ac:dyDescent="0.2"/>
    <row r="156310" ht="12.75" customHeight="1" x14ac:dyDescent="0.2"/>
    <row r="156311" ht="12.75" customHeight="1" x14ac:dyDescent="0.2"/>
    <row r="156312" ht="12.75" customHeight="1" x14ac:dyDescent="0.2"/>
    <row r="156313" ht="12.75" customHeight="1" x14ac:dyDescent="0.2"/>
    <row r="156314" ht="12.75" customHeight="1" x14ac:dyDescent="0.2"/>
    <row r="156315" ht="12.75" customHeight="1" x14ac:dyDescent="0.2"/>
    <row r="156316" ht="12.75" customHeight="1" x14ac:dyDescent="0.2"/>
    <row r="156317" ht="12.75" customHeight="1" x14ac:dyDescent="0.2"/>
    <row r="156318" ht="12.75" customHeight="1" x14ac:dyDescent="0.2"/>
    <row r="156319" ht="12.75" customHeight="1" x14ac:dyDescent="0.2"/>
    <row r="156320" ht="12.75" customHeight="1" x14ac:dyDescent="0.2"/>
    <row r="156321" ht="12.75" customHeight="1" x14ac:dyDescent="0.2"/>
    <row r="156322" ht="12.75" customHeight="1" x14ac:dyDescent="0.2"/>
    <row r="156323" ht="12.75" customHeight="1" x14ac:dyDescent="0.2"/>
    <row r="156324" ht="12.75" customHeight="1" x14ac:dyDescent="0.2"/>
    <row r="156325" ht="12.75" customHeight="1" x14ac:dyDescent="0.2"/>
    <row r="156326" ht="12.75" customHeight="1" x14ac:dyDescent="0.2"/>
    <row r="156327" ht="12.75" customHeight="1" x14ac:dyDescent="0.2"/>
    <row r="156328" ht="12.75" customHeight="1" x14ac:dyDescent="0.2"/>
    <row r="156329" ht="12.75" customHeight="1" x14ac:dyDescent="0.2"/>
    <row r="156330" ht="12.75" customHeight="1" x14ac:dyDescent="0.2"/>
    <row r="156331" ht="12.75" customHeight="1" x14ac:dyDescent="0.2"/>
    <row r="156332" ht="12.75" customHeight="1" x14ac:dyDescent="0.2"/>
    <row r="156333" ht="12.75" customHeight="1" x14ac:dyDescent="0.2"/>
    <row r="156334" ht="12.75" customHeight="1" x14ac:dyDescent="0.2"/>
    <row r="156335" ht="12.75" customHeight="1" x14ac:dyDescent="0.2"/>
    <row r="156336" ht="12.75" customHeight="1" x14ac:dyDescent="0.2"/>
    <row r="156337" ht="12.75" customHeight="1" x14ac:dyDescent="0.2"/>
    <row r="156338" ht="12.75" customHeight="1" x14ac:dyDescent="0.2"/>
    <row r="156339" ht="12.75" customHeight="1" x14ac:dyDescent="0.2"/>
    <row r="156340" ht="12.75" customHeight="1" x14ac:dyDescent="0.2"/>
    <row r="156341" ht="12.75" customHeight="1" x14ac:dyDescent="0.2"/>
    <row r="156342" ht="12.75" customHeight="1" x14ac:dyDescent="0.2"/>
    <row r="156343" ht="12.75" customHeight="1" x14ac:dyDescent="0.2"/>
    <row r="156344" ht="12.75" customHeight="1" x14ac:dyDescent="0.2"/>
    <row r="156345" ht="12.75" customHeight="1" x14ac:dyDescent="0.2"/>
    <row r="156346" ht="12.75" customHeight="1" x14ac:dyDescent="0.2"/>
    <row r="156347" ht="12.75" customHeight="1" x14ac:dyDescent="0.2"/>
    <row r="156348" ht="12.75" customHeight="1" x14ac:dyDescent="0.2"/>
    <row r="156349" ht="12.75" customHeight="1" x14ac:dyDescent="0.2"/>
    <row r="156350" ht="12.75" customHeight="1" x14ac:dyDescent="0.2"/>
    <row r="156351" ht="12.75" customHeight="1" x14ac:dyDescent="0.2"/>
    <row r="156352" ht="12.75" customHeight="1" x14ac:dyDescent="0.2"/>
    <row r="156353" ht="12.75" customHeight="1" x14ac:dyDescent="0.2"/>
    <row r="156354" ht="12.75" customHeight="1" x14ac:dyDescent="0.2"/>
    <row r="156355" ht="12.75" customHeight="1" x14ac:dyDescent="0.2"/>
    <row r="156356" ht="12.75" customHeight="1" x14ac:dyDescent="0.2"/>
    <row r="156357" ht="12.75" customHeight="1" x14ac:dyDescent="0.2"/>
    <row r="156358" ht="12.75" customHeight="1" x14ac:dyDescent="0.2"/>
    <row r="156359" ht="12.75" customHeight="1" x14ac:dyDescent="0.2"/>
    <row r="156360" ht="12.75" customHeight="1" x14ac:dyDescent="0.2"/>
    <row r="156361" ht="12.75" customHeight="1" x14ac:dyDescent="0.2"/>
    <row r="156362" ht="12.75" customHeight="1" x14ac:dyDescent="0.2"/>
    <row r="156363" ht="12.75" customHeight="1" x14ac:dyDescent="0.2"/>
    <row r="156364" ht="12.75" customHeight="1" x14ac:dyDescent="0.2"/>
    <row r="156365" ht="12.75" customHeight="1" x14ac:dyDescent="0.2"/>
    <row r="156366" ht="12.75" customHeight="1" x14ac:dyDescent="0.2"/>
    <row r="156367" ht="12.75" customHeight="1" x14ac:dyDescent="0.2"/>
    <row r="156368" ht="12.75" customHeight="1" x14ac:dyDescent="0.2"/>
    <row r="156369" ht="12.75" customHeight="1" x14ac:dyDescent="0.2"/>
    <row r="156370" ht="12.75" customHeight="1" x14ac:dyDescent="0.2"/>
    <row r="156371" ht="12.75" customHeight="1" x14ac:dyDescent="0.2"/>
    <row r="156372" ht="12.75" customHeight="1" x14ac:dyDescent="0.2"/>
    <row r="156373" ht="12.75" customHeight="1" x14ac:dyDescent="0.2"/>
    <row r="156374" ht="12.75" customHeight="1" x14ac:dyDescent="0.2"/>
    <row r="156375" ht="12.75" customHeight="1" x14ac:dyDescent="0.2"/>
    <row r="156376" ht="12.75" customHeight="1" x14ac:dyDescent="0.2"/>
    <row r="156377" ht="12.75" customHeight="1" x14ac:dyDescent="0.2"/>
    <row r="156378" ht="12.75" customHeight="1" x14ac:dyDescent="0.2"/>
    <row r="156379" ht="12.75" customHeight="1" x14ac:dyDescent="0.2"/>
    <row r="156380" ht="12.75" customHeight="1" x14ac:dyDescent="0.2"/>
    <row r="156381" ht="12.75" customHeight="1" x14ac:dyDescent="0.2"/>
    <row r="156382" ht="12.75" customHeight="1" x14ac:dyDescent="0.2"/>
    <row r="156383" ht="12.75" customHeight="1" x14ac:dyDescent="0.2"/>
    <row r="156384" ht="12.75" customHeight="1" x14ac:dyDescent="0.2"/>
    <row r="156385" ht="12.75" customHeight="1" x14ac:dyDescent="0.2"/>
    <row r="156386" ht="12.75" customHeight="1" x14ac:dyDescent="0.2"/>
    <row r="156387" ht="12.75" customHeight="1" x14ac:dyDescent="0.2"/>
    <row r="156388" ht="12.75" customHeight="1" x14ac:dyDescent="0.2"/>
    <row r="156389" ht="12.75" customHeight="1" x14ac:dyDescent="0.2"/>
    <row r="156390" ht="12.75" customHeight="1" x14ac:dyDescent="0.2"/>
    <row r="156391" ht="12.75" customHeight="1" x14ac:dyDescent="0.2"/>
    <row r="156392" ht="12.75" customHeight="1" x14ac:dyDescent="0.2"/>
    <row r="156393" ht="12.75" customHeight="1" x14ac:dyDescent="0.2"/>
    <row r="156394" ht="12.75" customHeight="1" x14ac:dyDescent="0.2"/>
    <row r="156395" ht="12.75" customHeight="1" x14ac:dyDescent="0.2"/>
    <row r="156396" ht="12.75" customHeight="1" x14ac:dyDescent="0.2"/>
    <row r="156397" ht="12.75" customHeight="1" x14ac:dyDescent="0.2"/>
    <row r="156398" ht="12.75" customHeight="1" x14ac:dyDescent="0.2"/>
    <row r="156399" ht="12.75" customHeight="1" x14ac:dyDescent="0.2"/>
    <row r="156400" ht="12.75" customHeight="1" x14ac:dyDescent="0.2"/>
    <row r="156401" ht="12.75" customHeight="1" x14ac:dyDescent="0.2"/>
    <row r="156402" ht="12.75" customHeight="1" x14ac:dyDescent="0.2"/>
    <row r="156403" ht="12.75" customHeight="1" x14ac:dyDescent="0.2"/>
    <row r="156404" ht="12.75" customHeight="1" x14ac:dyDescent="0.2"/>
    <row r="156405" ht="12.75" customHeight="1" x14ac:dyDescent="0.2"/>
    <row r="156406" ht="12.75" customHeight="1" x14ac:dyDescent="0.2"/>
    <row r="156407" ht="12.75" customHeight="1" x14ac:dyDescent="0.2"/>
    <row r="156408" ht="12.75" customHeight="1" x14ac:dyDescent="0.2"/>
    <row r="156409" ht="12.75" customHeight="1" x14ac:dyDescent="0.2"/>
    <row r="156410" ht="12.75" customHeight="1" x14ac:dyDescent="0.2"/>
    <row r="156411" ht="12.75" customHeight="1" x14ac:dyDescent="0.2"/>
    <row r="156412" ht="12.75" customHeight="1" x14ac:dyDescent="0.2"/>
    <row r="156413" ht="12.75" customHeight="1" x14ac:dyDescent="0.2"/>
    <row r="156414" ht="12.75" customHeight="1" x14ac:dyDescent="0.2"/>
    <row r="156415" ht="12.75" customHeight="1" x14ac:dyDescent="0.2"/>
    <row r="156416" ht="12.75" customHeight="1" x14ac:dyDescent="0.2"/>
    <row r="156417" ht="12.75" customHeight="1" x14ac:dyDescent="0.2"/>
    <row r="156418" ht="12.75" customHeight="1" x14ac:dyDescent="0.2"/>
    <row r="156419" ht="12.75" customHeight="1" x14ac:dyDescent="0.2"/>
    <row r="156420" ht="12.75" customHeight="1" x14ac:dyDescent="0.2"/>
    <row r="156421" ht="12.75" customHeight="1" x14ac:dyDescent="0.2"/>
    <row r="156422" ht="12.75" customHeight="1" x14ac:dyDescent="0.2"/>
    <row r="156423" ht="12.75" customHeight="1" x14ac:dyDescent="0.2"/>
    <row r="156424" ht="12.75" customHeight="1" x14ac:dyDescent="0.2"/>
    <row r="156425" ht="12.75" customHeight="1" x14ac:dyDescent="0.2"/>
    <row r="156426" ht="12.75" customHeight="1" x14ac:dyDescent="0.2"/>
    <row r="156427" ht="12.75" customHeight="1" x14ac:dyDescent="0.2"/>
    <row r="156428" ht="12.75" customHeight="1" x14ac:dyDescent="0.2"/>
    <row r="156429" ht="12.75" customHeight="1" x14ac:dyDescent="0.2"/>
    <row r="156430" ht="12.75" customHeight="1" x14ac:dyDescent="0.2"/>
    <row r="156431" ht="12.75" customHeight="1" x14ac:dyDescent="0.2"/>
    <row r="156432" ht="12.75" customHeight="1" x14ac:dyDescent="0.2"/>
    <row r="156433" ht="12.75" customHeight="1" x14ac:dyDescent="0.2"/>
    <row r="156434" ht="12.75" customHeight="1" x14ac:dyDescent="0.2"/>
    <row r="156435" ht="12.75" customHeight="1" x14ac:dyDescent="0.2"/>
    <row r="156436" ht="12.75" customHeight="1" x14ac:dyDescent="0.2"/>
    <row r="156437" ht="12.75" customHeight="1" x14ac:dyDescent="0.2"/>
    <row r="156438" ht="12.75" customHeight="1" x14ac:dyDescent="0.2"/>
    <row r="156439" ht="12.75" customHeight="1" x14ac:dyDescent="0.2"/>
    <row r="156440" ht="12.75" customHeight="1" x14ac:dyDescent="0.2"/>
    <row r="156441" ht="12.75" customHeight="1" x14ac:dyDescent="0.2"/>
    <row r="156442" ht="12.75" customHeight="1" x14ac:dyDescent="0.2"/>
    <row r="156443" ht="12.75" customHeight="1" x14ac:dyDescent="0.2"/>
    <row r="156444" ht="12.75" customHeight="1" x14ac:dyDescent="0.2"/>
    <row r="156445" ht="12.75" customHeight="1" x14ac:dyDescent="0.2"/>
    <row r="156446" ht="12.75" customHeight="1" x14ac:dyDescent="0.2"/>
    <row r="156447" ht="12.75" customHeight="1" x14ac:dyDescent="0.2"/>
    <row r="156448" ht="12.75" customHeight="1" x14ac:dyDescent="0.2"/>
    <row r="156449" ht="12.75" customHeight="1" x14ac:dyDescent="0.2"/>
    <row r="156450" ht="12.75" customHeight="1" x14ac:dyDescent="0.2"/>
    <row r="156451" ht="12.75" customHeight="1" x14ac:dyDescent="0.2"/>
    <row r="156452" ht="12.75" customHeight="1" x14ac:dyDescent="0.2"/>
    <row r="156453" ht="12.75" customHeight="1" x14ac:dyDescent="0.2"/>
    <row r="156454" ht="12.75" customHeight="1" x14ac:dyDescent="0.2"/>
    <row r="156455" ht="12.75" customHeight="1" x14ac:dyDescent="0.2"/>
    <row r="156456" ht="12.75" customHeight="1" x14ac:dyDescent="0.2"/>
    <row r="156457" ht="12.75" customHeight="1" x14ac:dyDescent="0.2"/>
    <row r="156458" ht="12.75" customHeight="1" x14ac:dyDescent="0.2"/>
    <row r="156459" ht="12.75" customHeight="1" x14ac:dyDescent="0.2"/>
    <row r="156460" ht="12.75" customHeight="1" x14ac:dyDescent="0.2"/>
    <row r="156461" ht="12.75" customHeight="1" x14ac:dyDescent="0.2"/>
    <row r="156462" ht="12.75" customHeight="1" x14ac:dyDescent="0.2"/>
    <row r="156463" ht="12.75" customHeight="1" x14ac:dyDescent="0.2"/>
    <row r="156464" ht="12.75" customHeight="1" x14ac:dyDescent="0.2"/>
    <row r="156465" ht="12.75" customHeight="1" x14ac:dyDescent="0.2"/>
    <row r="156466" ht="12.75" customHeight="1" x14ac:dyDescent="0.2"/>
    <row r="156467" ht="12.75" customHeight="1" x14ac:dyDescent="0.2"/>
    <row r="156468" ht="12.75" customHeight="1" x14ac:dyDescent="0.2"/>
    <row r="156469" ht="12.75" customHeight="1" x14ac:dyDescent="0.2"/>
    <row r="156470" ht="12.75" customHeight="1" x14ac:dyDescent="0.2"/>
    <row r="156471" ht="12.75" customHeight="1" x14ac:dyDescent="0.2"/>
    <row r="156472" ht="12.75" customHeight="1" x14ac:dyDescent="0.2"/>
    <row r="156473" ht="12.75" customHeight="1" x14ac:dyDescent="0.2"/>
    <row r="156474" ht="12.75" customHeight="1" x14ac:dyDescent="0.2"/>
    <row r="156475" ht="12.75" customHeight="1" x14ac:dyDescent="0.2"/>
    <row r="156476" ht="12.75" customHeight="1" x14ac:dyDescent="0.2"/>
    <row r="156477" ht="12.75" customHeight="1" x14ac:dyDescent="0.2"/>
    <row r="156478" ht="12.75" customHeight="1" x14ac:dyDescent="0.2"/>
    <row r="156479" ht="12.75" customHeight="1" x14ac:dyDescent="0.2"/>
    <row r="156480" ht="12.75" customHeight="1" x14ac:dyDescent="0.2"/>
    <row r="156481" ht="12.75" customHeight="1" x14ac:dyDescent="0.2"/>
    <row r="156482" ht="12.75" customHeight="1" x14ac:dyDescent="0.2"/>
    <row r="156483" ht="12.75" customHeight="1" x14ac:dyDescent="0.2"/>
    <row r="156484" ht="12.75" customHeight="1" x14ac:dyDescent="0.2"/>
    <row r="156485" ht="12.75" customHeight="1" x14ac:dyDescent="0.2"/>
    <row r="156486" ht="12.75" customHeight="1" x14ac:dyDescent="0.2"/>
    <row r="156487" ht="12.75" customHeight="1" x14ac:dyDescent="0.2"/>
    <row r="156488" ht="12.75" customHeight="1" x14ac:dyDescent="0.2"/>
    <row r="156489" ht="12.75" customHeight="1" x14ac:dyDescent="0.2"/>
    <row r="156490" ht="12.75" customHeight="1" x14ac:dyDescent="0.2"/>
    <row r="156491" ht="12.75" customHeight="1" x14ac:dyDescent="0.2"/>
    <row r="156492" ht="12.75" customHeight="1" x14ac:dyDescent="0.2"/>
    <row r="156493" ht="12.75" customHeight="1" x14ac:dyDescent="0.2"/>
    <row r="156494" ht="12.75" customHeight="1" x14ac:dyDescent="0.2"/>
    <row r="156495" ht="12.75" customHeight="1" x14ac:dyDescent="0.2"/>
    <row r="156496" ht="12.75" customHeight="1" x14ac:dyDescent="0.2"/>
    <row r="156497" ht="12.75" customHeight="1" x14ac:dyDescent="0.2"/>
    <row r="156498" ht="12.75" customHeight="1" x14ac:dyDescent="0.2"/>
    <row r="156499" ht="12.75" customHeight="1" x14ac:dyDescent="0.2"/>
    <row r="156500" ht="12.75" customHeight="1" x14ac:dyDescent="0.2"/>
    <row r="156501" ht="12.75" customHeight="1" x14ac:dyDescent="0.2"/>
    <row r="156502" ht="12.75" customHeight="1" x14ac:dyDescent="0.2"/>
    <row r="156503" ht="12.75" customHeight="1" x14ac:dyDescent="0.2"/>
    <row r="156504" ht="12.75" customHeight="1" x14ac:dyDescent="0.2"/>
    <row r="156505" ht="12.75" customHeight="1" x14ac:dyDescent="0.2"/>
    <row r="156506" ht="12.75" customHeight="1" x14ac:dyDescent="0.2"/>
    <row r="156507" ht="12.75" customHeight="1" x14ac:dyDescent="0.2"/>
    <row r="156508" ht="12.75" customHeight="1" x14ac:dyDescent="0.2"/>
    <row r="156509" ht="12.75" customHeight="1" x14ac:dyDescent="0.2"/>
    <row r="156510" ht="12.75" customHeight="1" x14ac:dyDescent="0.2"/>
    <row r="156511" ht="12.75" customHeight="1" x14ac:dyDescent="0.2"/>
    <row r="156512" ht="12.75" customHeight="1" x14ac:dyDescent="0.2"/>
    <row r="156513" ht="12.75" customHeight="1" x14ac:dyDescent="0.2"/>
    <row r="156514" ht="12.75" customHeight="1" x14ac:dyDescent="0.2"/>
    <row r="156515" ht="12.75" customHeight="1" x14ac:dyDescent="0.2"/>
    <row r="156516" ht="12.75" customHeight="1" x14ac:dyDescent="0.2"/>
    <row r="156517" ht="12.75" customHeight="1" x14ac:dyDescent="0.2"/>
    <row r="156518" ht="12.75" customHeight="1" x14ac:dyDescent="0.2"/>
    <row r="156519" ht="12.75" customHeight="1" x14ac:dyDescent="0.2"/>
    <row r="156520" ht="12.75" customHeight="1" x14ac:dyDescent="0.2"/>
    <row r="156521" ht="12.75" customHeight="1" x14ac:dyDescent="0.2"/>
    <row r="156522" ht="12.75" customHeight="1" x14ac:dyDescent="0.2"/>
    <row r="156523" ht="12.75" customHeight="1" x14ac:dyDescent="0.2"/>
    <row r="156524" ht="12.75" customHeight="1" x14ac:dyDescent="0.2"/>
    <row r="156525" ht="12.75" customHeight="1" x14ac:dyDescent="0.2"/>
    <row r="156526" ht="12.75" customHeight="1" x14ac:dyDescent="0.2"/>
    <row r="156527" ht="12.75" customHeight="1" x14ac:dyDescent="0.2"/>
    <row r="156528" ht="12.75" customHeight="1" x14ac:dyDescent="0.2"/>
    <row r="156529" ht="12.75" customHeight="1" x14ac:dyDescent="0.2"/>
    <row r="156530" ht="12.75" customHeight="1" x14ac:dyDescent="0.2"/>
    <row r="156531" ht="12.75" customHeight="1" x14ac:dyDescent="0.2"/>
    <row r="156532" ht="12.75" customHeight="1" x14ac:dyDescent="0.2"/>
    <row r="156533" ht="12.75" customHeight="1" x14ac:dyDescent="0.2"/>
    <row r="156534" ht="12.75" customHeight="1" x14ac:dyDescent="0.2"/>
    <row r="156535" ht="12.75" customHeight="1" x14ac:dyDescent="0.2"/>
    <row r="156536" ht="12.75" customHeight="1" x14ac:dyDescent="0.2"/>
    <row r="156537" ht="12.75" customHeight="1" x14ac:dyDescent="0.2"/>
    <row r="156538" ht="12.75" customHeight="1" x14ac:dyDescent="0.2"/>
    <row r="156539" ht="12.75" customHeight="1" x14ac:dyDescent="0.2"/>
    <row r="156540" ht="12.75" customHeight="1" x14ac:dyDescent="0.2"/>
    <row r="156541" ht="12.75" customHeight="1" x14ac:dyDescent="0.2"/>
    <row r="156542" ht="12.75" customHeight="1" x14ac:dyDescent="0.2"/>
    <row r="156543" ht="12.75" customHeight="1" x14ac:dyDescent="0.2"/>
    <row r="156544" ht="12.75" customHeight="1" x14ac:dyDescent="0.2"/>
    <row r="156545" ht="12.75" customHeight="1" x14ac:dyDescent="0.2"/>
    <row r="156546" ht="12.75" customHeight="1" x14ac:dyDescent="0.2"/>
    <row r="156547" ht="12.75" customHeight="1" x14ac:dyDescent="0.2"/>
    <row r="156548" ht="12.75" customHeight="1" x14ac:dyDescent="0.2"/>
    <row r="156549" ht="12.75" customHeight="1" x14ac:dyDescent="0.2"/>
    <row r="156550" ht="12.75" customHeight="1" x14ac:dyDescent="0.2"/>
    <row r="156551" ht="12.75" customHeight="1" x14ac:dyDescent="0.2"/>
    <row r="156552" ht="12.75" customHeight="1" x14ac:dyDescent="0.2"/>
    <row r="156553" ht="12.75" customHeight="1" x14ac:dyDescent="0.2"/>
    <row r="156554" ht="12.75" customHeight="1" x14ac:dyDescent="0.2"/>
    <row r="156555" ht="12.75" customHeight="1" x14ac:dyDescent="0.2"/>
    <row r="156556" ht="12.75" customHeight="1" x14ac:dyDescent="0.2"/>
    <row r="156557" ht="12.75" customHeight="1" x14ac:dyDescent="0.2"/>
    <row r="156558" ht="12.75" customHeight="1" x14ac:dyDescent="0.2"/>
    <row r="156559" ht="12.75" customHeight="1" x14ac:dyDescent="0.2"/>
    <row r="156560" ht="12.75" customHeight="1" x14ac:dyDescent="0.2"/>
    <row r="156561" ht="12.75" customHeight="1" x14ac:dyDescent="0.2"/>
    <row r="156562" ht="12.75" customHeight="1" x14ac:dyDescent="0.2"/>
    <row r="156563" ht="12.75" customHeight="1" x14ac:dyDescent="0.2"/>
    <row r="156564" ht="12.75" customHeight="1" x14ac:dyDescent="0.2"/>
    <row r="156565" ht="12.75" customHeight="1" x14ac:dyDescent="0.2"/>
    <row r="156566" ht="12.75" customHeight="1" x14ac:dyDescent="0.2"/>
    <row r="156567" ht="12.75" customHeight="1" x14ac:dyDescent="0.2"/>
    <row r="156568" ht="12.75" customHeight="1" x14ac:dyDescent="0.2"/>
    <row r="156569" ht="12.75" customHeight="1" x14ac:dyDescent="0.2"/>
    <row r="156570" ht="12.75" customHeight="1" x14ac:dyDescent="0.2"/>
    <row r="156571" ht="12.75" customHeight="1" x14ac:dyDescent="0.2"/>
    <row r="156572" ht="12.75" customHeight="1" x14ac:dyDescent="0.2"/>
    <row r="156573" ht="12.75" customHeight="1" x14ac:dyDescent="0.2"/>
    <row r="156574" ht="12.75" customHeight="1" x14ac:dyDescent="0.2"/>
    <row r="156575" ht="12.75" customHeight="1" x14ac:dyDescent="0.2"/>
    <row r="156576" ht="12.75" customHeight="1" x14ac:dyDescent="0.2"/>
    <row r="156577" ht="12.75" customHeight="1" x14ac:dyDescent="0.2"/>
    <row r="156578" ht="12.75" customHeight="1" x14ac:dyDescent="0.2"/>
    <row r="156579" ht="12.75" customHeight="1" x14ac:dyDescent="0.2"/>
    <row r="156580" ht="12.75" customHeight="1" x14ac:dyDescent="0.2"/>
    <row r="156581" ht="12.75" customHeight="1" x14ac:dyDescent="0.2"/>
    <row r="156582" ht="12.75" customHeight="1" x14ac:dyDescent="0.2"/>
    <row r="156583" ht="12.75" customHeight="1" x14ac:dyDescent="0.2"/>
    <row r="156584" ht="12.75" customHeight="1" x14ac:dyDescent="0.2"/>
    <row r="156585" ht="12.75" customHeight="1" x14ac:dyDescent="0.2"/>
    <row r="156586" ht="12.75" customHeight="1" x14ac:dyDescent="0.2"/>
    <row r="156587" ht="12.75" customHeight="1" x14ac:dyDescent="0.2"/>
    <row r="156588" ht="12.75" customHeight="1" x14ac:dyDescent="0.2"/>
    <row r="156589" ht="12.75" customHeight="1" x14ac:dyDescent="0.2"/>
    <row r="156590" ht="12.75" customHeight="1" x14ac:dyDescent="0.2"/>
    <row r="156591" ht="12.75" customHeight="1" x14ac:dyDescent="0.2"/>
    <row r="156592" ht="12.75" customHeight="1" x14ac:dyDescent="0.2"/>
    <row r="156593" ht="12.75" customHeight="1" x14ac:dyDescent="0.2"/>
    <row r="156594" ht="12.75" customHeight="1" x14ac:dyDescent="0.2"/>
    <row r="156595" ht="12.75" customHeight="1" x14ac:dyDescent="0.2"/>
    <row r="156596" ht="12.75" customHeight="1" x14ac:dyDescent="0.2"/>
    <row r="156597" ht="12.75" customHeight="1" x14ac:dyDescent="0.2"/>
    <row r="156598" ht="12.75" customHeight="1" x14ac:dyDescent="0.2"/>
    <row r="156599" ht="12.75" customHeight="1" x14ac:dyDescent="0.2"/>
    <row r="156600" ht="12.75" customHeight="1" x14ac:dyDescent="0.2"/>
    <row r="156601" ht="12.75" customHeight="1" x14ac:dyDescent="0.2"/>
    <row r="156602" ht="12.75" customHeight="1" x14ac:dyDescent="0.2"/>
    <row r="156603" ht="12.75" customHeight="1" x14ac:dyDescent="0.2"/>
    <row r="156604" ht="12.75" customHeight="1" x14ac:dyDescent="0.2"/>
    <row r="156605" ht="12.75" customHeight="1" x14ac:dyDescent="0.2"/>
    <row r="156606" ht="12.75" customHeight="1" x14ac:dyDescent="0.2"/>
    <row r="156607" ht="12.75" customHeight="1" x14ac:dyDescent="0.2"/>
    <row r="156608" ht="12.75" customHeight="1" x14ac:dyDescent="0.2"/>
    <row r="156609" ht="12.75" customHeight="1" x14ac:dyDescent="0.2"/>
    <row r="156610" ht="12.75" customHeight="1" x14ac:dyDescent="0.2"/>
    <row r="156611" ht="12.75" customHeight="1" x14ac:dyDescent="0.2"/>
    <row r="156612" ht="12.75" customHeight="1" x14ac:dyDescent="0.2"/>
    <row r="156613" ht="12.75" customHeight="1" x14ac:dyDescent="0.2"/>
    <row r="156614" ht="12.75" customHeight="1" x14ac:dyDescent="0.2"/>
    <row r="156615" ht="12.75" customHeight="1" x14ac:dyDescent="0.2"/>
    <row r="156616" ht="12.75" customHeight="1" x14ac:dyDescent="0.2"/>
    <row r="156617" ht="12.75" customHeight="1" x14ac:dyDescent="0.2"/>
    <row r="156618" ht="12.75" customHeight="1" x14ac:dyDescent="0.2"/>
    <row r="156619" ht="12.75" customHeight="1" x14ac:dyDescent="0.2"/>
    <row r="156620" ht="12.75" customHeight="1" x14ac:dyDescent="0.2"/>
    <row r="156621" ht="12.75" customHeight="1" x14ac:dyDescent="0.2"/>
    <row r="156622" ht="12.75" customHeight="1" x14ac:dyDescent="0.2"/>
    <row r="156623" ht="12.75" customHeight="1" x14ac:dyDescent="0.2"/>
    <row r="156624" ht="12.75" customHeight="1" x14ac:dyDescent="0.2"/>
    <row r="156625" ht="12.75" customHeight="1" x14ac:dyDescent="0.2"/>
    <row r="156626" ht="12.75" customHeight="1" x14ac:dyDescent="0.2"/>
    <row r="156627" ht="12.75" customHeight="1" x14ac:dyDescent="0.2"/>
    <row r="156628" ht="12.75" customHeight="1" x14ac:dyDescent="0.2"/>
    <row r="156629" ht="12.75" customHeight="1" x14ac:dyDescent="0.2"/>
    <row r="156630" ht="12.75" customHeight="1" x14ac:dyDescent="0.2"/>
    <row r="156631" ht="12.75" customHeight="1" x14ac:dyDescent="0.2"/>
    <row r="156632" ht="12.75" customHeight="1" x14ac:dyDescent="0.2"/>
    <row r="156633" ht="12.75" customHeight="1" x14ac:dyDescent="0.2"/>
    <row r="156634" ht="12.75" customHeight="1" x14ac:dyDescent="0.2"/>
    <row r="156635" ht="12.75" customHeight="1" x14ac:dyDescent="0.2"/>
    <row r="156636" ht="12.75" customHeight="1" x14ac:dyDescent="0.2"/>
    <row r="156637" ht="12.75" customHeight="1" x14ac:dyDescent="0.2"/>
    <row r="156638" ht="12.75" customHeight="1" x14ac:dyDescent="0.2"/>
    <row r="156639" ht="12.75" customHeight="1" x14ac:dyDescent="0.2"/>
    <row r="156640" ht="12.75" customHeight="1" x14ac:dyDescent="0.2"/>
    <row r="156641" ht="12.75" customHeight="1" x14ac:dyDescent="0.2"/>
    <row r="156642" ht="12.75" customHeight="1" x14ac:dyDescent="0.2"/>
    <row r="156643" ht="12.75" customHeight="1" x14ac:dyDescent="0.2"/>
    <row r="156644" ht="12.75" customHeight="1" x14ac:dyDescent="0.2"/>
    <row r="156645" ht="12.75" customHeight="1" x14ac:dyDescent="0.2"/>
    <row r="156646" ht="12.75" customHeight="1" x14ac:dyDescent="0.2"/>
    <row r="156647" ht="12.75" customHeight="1" x14ac:dyDescent="0.2"/>
    <row r="156648" ht="12.75" customHeight="1" x14ac:dyDescent="0.2"/>
    <row r="156649" ht="12.75" customHeight="1" x14ac:dyDescent="0.2"/>
    <row r="156650" ht="12.75" customHeight="1" x14ac:dyDescent="0.2"/>
    <row r="156651" ht="12.75" customHeight="1" x14ac:dyDescent="0.2"/>
    <row r="156652" ht="12.75" customHeight="1" x14ac:dyDescent="0.2"/>
    <row r="156653" ht="12.75" customHeight="1" x14ac:dyDescent="0.2"/>
    <row r="156654" ht="12.75" customHeight="1" x14ac:dyDescent="0.2"/>
    <row r="156655" ht="12.75" customHeight="1" x14ac:dyDescent="0.2"/>
    <row r="156656" ht="12.75" customHeight="1" x14ac:dyDescent="0.2"/>
    <row r="156657" ht="12.75" customHeight="1" x14ac:dyDescent="0.2"/>
    <row r="156658" ht="12.75" customHeight="1" x14ac:dyDescent="0.2"/>
    <row r="156659" ht="12.75" customHeight="1" x14ac:dyDescent="0.2"/>
    <row r="156660" ht="12.75" customHeight="1" x14ac:dyDescent="0.2"/>
    <row r="156661" ht="12.75" customHeight="1" x14ac:dyDescent="0.2"/>
    <row r="156662" ht="12.75" customHeight="1" x14ac:dyDescent="0.2"/>
    <row r="156663" ht="12.75" customHeight="1" x14ac:dyDescent="0.2"/>
    <row r="156664" ht="12.75" customHeight="1" x14ac:dyDescent="0.2"/>
    <row r="156665" ht="12.75" customHeight="1" x14ac:dyDescent="0.2"/>
    <row r="156666" ht="12.75" customHeight="1" x14ac:dyDescent="0.2"/>
    <row r="156667" ht="12.75" customHeight="1" x14ac:dyDescent="0.2"/>
    <row r="156668" ht="12.75" customHeight="1" x14ac:dyDescent="0.2"/>
    <row r="156669" ht="12.75" customHeight="1" x14ac:dyDescent="0.2"/>
    <row r="156670" ht="12.75" customHeight="1" x14ac:dyDescent="0.2"/>
    <row r="156671" ht="12.75" customHeight="1" x14ac:dyDescent="0.2"/>
    <row r="156672" ht="12.75" customHeight="1" x14ac:dyDescent="0.2"/>
    <row r="156673" ht="12.75" customHeight="1" x14ac:dyDescent="0.2"/>
    <row r="156674" ht="12.75" customHeight="1" x14ac:dyDescent="0.2"/>
    <row r="156675" ht="12.75" customHeight="1" x14ac:dyDescent="0.2"/>
    <row r="156676" ht="12.75" customHeight="1" x14ac:dyDescent="0.2"/>
    <row r="156677" ht="12.75" customHeight="1" x14ac:dyDescent="0.2"/>
    <row r="156678" ht="12.75" customHeight="1" x14ac:dyDescent="0.2"/>
    <row r="156679" ht="12.75" customHeight="1" x14ac:dyDescent="0.2"/>
    <row r="156680" ht="12.75" customHeight="1" x14ac:dyDescent="0.2"/>
    <row r="156681" ht="12.75" customHeight="1" x14ac:dyDescent="0.2"/>
    <row r="156682" ht="12.75" customHeight="1" x14ac:dyDescent="0.2"/>
    <row r="156683" ht="12.75" customHeight="1" x14ac:dyDescent="0.2"/>
    <row r="156684" ht="12.75" customHeight="1" x14ac:dyDescent="0.2"/>
    <row r="156685" ht="12.75" customHeight="1" x14ac:dyDescent="0.2"/>
    <row r="156686" ht="12.75" customHeight="1" x14ac:dyDescent="0.2"/>
    <row r="156687" ht="12.75" customHeight="1" x14ac:dyDescent="0.2"/>
    <row r="156688" ht="12.75" customHeight="1" x14ac:dyDescent="0.2"/>
    <row r="156689" ht="12.75" customHeight="1" x14ac:dyDescent="0.2"/>
    <row r="156690" ht="12.75" customHeight="1" x14ac:dyDescent="0.2"/>
    <row r="156691" ht="12.75" customHeight="1" x14ac:dyDescent="0.2"/>
    <row r="156692" ht="12.75" customHeight="1" x14ac:dyDescent="0.2"/>
    <row r="156693" ht="12.75" customHeight="1" x14ac:dyDescent="0.2"/>
    <row r="156694" ht="12.75" customHeight="1" x14ac:dyDescent="0.2"/>
    <row r="156695" ht="12.75" customHeight="1" x14ac:dyDescent="0.2"/>
    <row r="156696" ht="12.75" customHeight="1" x14ac:dyDescent="0.2"/>
    <row r="156697" ht="12.75" customHeight="1" x14ac:dyDescent="0.2"/>
    <row r="156698" ht="12.75" customHeight="1" x14ac:dyDescent="0.2"/>
    <row r="156699" ht="12.75" customHeight="1" x14ac:dyDescent="0.2"/>
    <row r="156700" ht="12.75" customHeight="1" x14ac:dyDescent="0.2"/>
    <row r="156701" ht="12.75" customHeight="1" x14ac:dyDescent="0.2"/>
    <row r="156702" ht="12.75" customHeight="1" x14ac:dyDescent="0.2"/>
    <row r="156703" ht="12.75" customHeight="1" x14ac:dyDescent="0.2"/>
    <row r="156704" ht="12.75" customHeight="1" x14ac:dyDescent="0.2"/>
    <row r="156705" ht="12.75" customHeight="1" x14ac:dyDescent="0.2"/>
    <row r="156706" ht="12.75" customHeight="1" x14ac:dyDescent="0.2"/>
    <row r="156707" ht="12.75" customHeight="1" x14ac:dyDescent="0.2"/>
    <row r="156708" ht="12.75" customHeight="1" x14ac:dyDescent="0.2"/>
    <row r="156709" ht="12.75" customHeight="1" x14ac:dyDescent="0.2"/>
    <row r="156710" ht="12.75" customHeight="1" x14ac:dyDescent="0.2"/>
    <row r="156711" ht="12.75" customHeight="1" x14ac:dyDescent="0.2"/>
    <row r="156712" ht="12.75" customHeight="1" x14ac:dyDescent="0.2"/>
    <row r="156713" ht="12.75" customHeight="1" x14ac:dyDescent="0.2"/>
    <row r="156714" ht="12.75" customHeight="1" x14ac:dyDescent="0.2"/>
    <row r="156715" ht="12.75" customHeight="1" x14ac:dyDescent="0.2"/>
    <row r="156716" ht="12.75" customHeight="1" x14ac:dyDescent="0.2"/>
    <row r="156717" ht="12.75" customHeight="1" x14ac:dyDescent="0.2"/>
    <row r="156718" ht="12.75" customHeight="1" x14ac:dyDescent="0.2"/>
    <row r="156719" ht="12.75" customHeight="1" x14ac:dyDescent="0.2"/>
    <row r="156720" ht="12.75" customHeight="1" x14ac:dyDescent="0.2"/>
    <row r="156721" ht="12.75" customHeight="1" x14ac:dyDescent="0.2"/>
    <row r="156722" ht="12.75" customHeight="1" x14ac:dyDescent="0.2"/>
    <row r="156723" ht="12.75" customHeight="1" x14ac:dyDescent="0.2"/>
    <row r="156724" ht="12.75" customHeight="1" x14ac:dyDescent="0.2"/>
    <row r="156725" ht="12.75" customHeight="1" x14ac:dyDescent="0.2"/>
    <row r="156726" ht="12.75" customHeight="1" x14ac:dyDescent="0.2"/>
    <row r="156727" ht="12.75" customHeight="1" x14ac:dyDescent="0.2"/>
    <row r="156728" ht="12.75" customHeight="1" x14ac:dyDescent="0.2"/>
    <row r="156729" ht="12.75" customHeight="1" x14ac:dyDescent="0.2"/>
    <row r="156730" ht="12.75" customHeight="1" x14ac:dyDescent="0.2"/>
    <row r="156731" ht="12.75" customHeight="1" x14ac:dyDescent="0.2"/>
    <row r="156732" ht="12.75" customHeight="1" x14ac:dyDescent="0.2"/>
    <row r="156733" ht="12.75" customHeight="1" x14ac:dyDescent="0.2"/>
    <row r="156734" ht="12.75" customHeight="1" x14ac:dyDescent="0.2"/>
    <row r="156735" ht="12.75" customHeight="1" x14ac:dyDescent="0.2"/>
    <row r="156736" ht="12.75" customHeight="1" x14ac:dyDescent="0.2"/>
    <row r="156737" ht="12.75" customHeight="1" x14ac:dyDescent="0.2"/>
    <row r="156738" ht="12.75" customHeight="1" x14ac:dyDescent="0.2"/>
    <row r="156739" ht="12.75" customHeight="1" x14ac:dyDescent="0.2"/>
    <row r="156740" ht="12.75" customHeight="1" x14ac:dyDescent="0.2"/>
    <row r="156741" ht="12.75" customHeight="1" x14ac:dyDescent="0.2"/>
    <row r="156742" ht="12.75" customHeight="1" x14ac:dyDescent="0.2"/>
    <row r="156743" ht="12.75" customHeight="1" x14ac:dyDescent="0.2"/>
    <row r="156744" ht="12.75" customHeight="1" x14ac:dyDescent="0.2"/>
    <row r="156745" ht="12.75" customHeight="1" x14ac:dyDescent="0.2"/>
    <row r="156746" ht="12.75" customHeight="1" x14ac:dyDescent="0.2"/>
    <row r="156747" ht="12.75" customHeight="1" x14ac:dyDescent="0.2"/>
    <row r="156748" ht="12.75" customHeight="1" x14ac:dyDescent="0.2"/>
    <row r="156749" ht="12.75" customHeight="1" x14ac:dyDescent="0.2"/>
    <row r="156750" ht="12.75" customHeight="1" x14ac:dyDescent="0.2"/>
    <row r="156751" ht="12.75" customHeight="1" x14ac:dyDescent="0.2"/>
    <row r="156752" ht="12.75" customHeight="1" x14ac:dyDescent="0.2"/>
    <row r="156753" ht="12.75" customHeight="1" x14ac:dyDescent="0.2"/>
    <row r="156754" ht="12.75" customHeight="1" x14ac:dyDescent="0.2"/>
    <row r="156755" ht="12.75" customHeight="1" x14ac:dyDescent="0.2"/>
    <row r="156756" ht="12.75" customHeight="1" x14ac:dyDescent="0.2"/>
    <row r="156757" ht="12.75" customHeight="1" x14ac:dyDescent="0.2"/>
    <row r="156758" ht="12.75" customHeight="1" x14ac:dyDescent="0.2"/>
    <row r="156759" ht="12.75" customHeight="1" x14ac:dyDescent="0.2"/>
    <row r="156760" ht="12.75" customHeight="1" x14ac:dyDescent="0.2"/>
    <row r="156761" ht="12.75" customHeight="1" x14ac:dyDescent="0.2"/>
    <row r="156762" ht="12.75" customHeight="1" x14ac:dyDescent="0.2"/>
    <row r="156763" ht="12.75" customHeight="1" x14ac:dyDescent="0.2"/>
    <row r="156764" ht="12.75" customHeight="1" x14ac:dyDescent="0.2"/>
    <row r="156765" ht="12.75" customHeight="1" x14ac:dyDescent="0.2"/>
    <row r="156766" ht="12.75" customHeight="1" x14ac:dyDescent="0.2"/>
    <row r="156767" ht="12.75" customHeight="1" x14ac:dyDescent="0.2"/>
    <row r="156768" ht="12.75" customHeight="1" x14ac:dyDescent="0.2"/>
    <row r="156769" ht="12.75" customHeight="1" x14ac:dyDescent="0.2"/>
    <row r="156770" ht="12.75" customHeight="1" x14ac:dyDescent="0.2"/>
    <row r="156771" ht="12.75" customHeight="1" x14ac:dyDescent="0.2"/>
    <row r="156772" ht="12.75" customHeight="1" x14ac:dyDescent="0.2"/>
    <row r="156773" ht="12.75" customHeight="1" x14ac:dyDescent="0.2"/>
    <row r="156774" ht="12.75" customHeight="1" x14ac:dyDescent="0.2"/>
    <row r="156775" ht="12.75" customHeight="1" x14ac:dyDescent="0.2"/>
    <row r="156776" ht="12.75" customHeight="1" x14ac:dyDescent="0.2"/>
    <row r="156777" ht="12.75" customHeight="1" x14ac:dyDescent="0.2"/>
    <row r="156778" ht="12.75" customHeight="1" x14ac:dyDescent="0.2"/>
    <row r="156779" ht="12.75" customHeight="1" x14ac:dyDescent="0.2"/>
    <row r="156780" ht="12.75" customHeight="1" x14ac:dyDescent="0.2"/>
    <row r="156781" ht="12.75" customHeight="1" x14ac:dyDescent="0.2"/>
    <row r="156782" ht="12.75" customHeight="1" x14ac:dyDescent="0.2"/>
    <row r="156783" ht="12.75" customHeight="1" x14ac:dyDescent="0.2"/>
    <row r="156784" ht="12.75" customHeight="1" x14ac:dyDescent="0.2"/>
    <row r="156785" ht="12.75" customHeight="1" x14ac:dyDescent="0.2"/>
    <row r="156786" ht="12.75" customHeight="1" x14ac:dyDescent="0.2"/>
    <row r="156787" ht="12.75" customHeight="1" x14ac:dyDescent="0.2"/>
    <row r="156788" ht="12.75" customHeight="1" x14ac:dyDescent="0.2"/>
    <row r="156789" ht="12.75" customHeight="1" x14ac:dyDescent="0.2"/>
    <row r="156790" ht="12.75" customHeight="1" x14ac:dyDescent="0.2"/>
    <row r="156791" ht="12.75" customHeight="1" x14ac:dyDescent="0.2"/>
    <row r="156792" ht="12.75" customHeight="1" x14ac:dyDescent="0.2"/>
    <row r="156793" ht="12.75" customHeight="1" x14ac:dyDescent="0.2"/>
    <row r="156794" ht="12.75" customHeight="1" x14ac:dyDescent="0.2"/>
    <row r="156795" ht="12.75" customHeight="1" x14ac:dyDescent="0.2"/>
    <row r="156796" ht="12.75" customHeight="1" x14ac:dyDescent="0.2"/>
    <row r="156797" ht="12.75" customHeight="1" x14ac:dyDescent="0.2"/>
    <row r="156798" ht="12.75" customHeight="1" x14ac:dyDescent="0.2"/>
    <row r="156799" ht="12.75" customHeight="1" x14ac:dyDescent="0.2"/>
    <row r="156800" ht="12.75" customHeight="1" x14ac:dyDescent="0.2"/>
    <row r="156801" ht="12.75" customHeight="1" x14ac:dyDescent="0.2"/>
    <row r="156802" ht="12.75" customHeight="1" x14ac:dyDescent="0.2"/>
    <row r="156803" ht="12.75" customHeight="1" x14ac:dyDescent="0.2"/>
    <row r="156804" ht="12.75" customHeight="1" x14ac:dyDescent="0.2"/>
    <row r="156805" ht="12.75" customHeight="1" x14ac:dyDescent="0.2"/>
    <row r="156806" ht="12.75" customHeight="1" x14ac:dyDescent="0.2"/>
    <row r="156807" ht="12.75" customHeight="1" x14ac:dyDescent="0.2"/>
    <row r="156808" ht="12.75" customHeight="1" x14ac:dyDescent="0.2"/>
    <row r="156809" ht="12.75" customHeight="1" x14ac:dyDescent="0.2"/>
    <row r="156810" ht="12.75" customHeight="1" x14ac:dyDescent="0.2"/>
    <row r="156811" ht="12.75" customHeight="1" x14ac:dyDescent="0.2"/>
    <row r="156812" ht="12.75" customHeight="1" x14ac:dyDescent="0.2"/>
    <row r="156813" ht="12.75" customHeight="1" x14ac:dyDescent="0.2"/>
    <row r="156814" ht="12.75" customHeight="1" x14ac:dyDescent="0.2"/>
    <row r="156815" ht="12.75" customHeight="1" x14ac:dyDescent="0.2"/>
    <row r="156816" ht="12.75" customHeight="1" x14ac:dyDescent="0.2"/>
    <row r="156817" ht="12.75" customHeight="1" x14ac:dyDescent="0.2"/>
    <row r="156818" ht="12.75" customHeight="1" x14ac:dyDescent="0.2"/>
    <row r="156819" ht="12.75" customHeight="1" x14ac:dyDescent="0.2"/>
    <row r="156820" ht="12.75" customHeight="1" x14ac:dyDescent="0.2"/>
    <row r="156821" ht="12.75" customHeight="1" x14ac:dyDescent="0.2"/>
    <row r="156822" ht="12.75" customHeight="1" x14ac:dyDescent="0.2"/>
    <row r="156823" ht="12.75" customHeight="1" x14ac:dyDescent="0.2"/>
    <row r="156824" ht="12.75" customHeight="1" x14ac:dyDescent="0.2"/>
    <row r="156825" ht="12.75" customHeight="1" x14ac:dyDescent="0.2"/>
    <row r="156826" ht="12.75" customHeight="1" x14ac:dyDescent="0.2"/>
    <row r="156827" ht="12.75" customHeight="1" x14ac:dyDescent="0.2"/>
    <row r="156828" ht="12.75" customHeight="1" x14ac:dyDescent="0.2"/>
    <row r="156829" ht="12.75" customHeight="1" x14ac:dyDescent="0.2"/>
    <row r="156830" ht="12.75" customHeight="1" x14ac:dyDescent="0.2"/>
    <row r="156831" ht="12.75" customHeight="1" x14ac:dyDescent="0.2"/>
    <row r="156832" ht="12.75" customHeight="1" x14ac:dyDescent="0.2"/>
    <row r="156833" ht="12.75" customHeight="1" x14ac:dyDescent="0.2"/>
    <row r="156834" ht="12.75" customHeight="1" x14ac:dyDescent="0.2"/>
    <row r="156835" ht="12.75" customHeight="1" x14ac:dyDescent="0.2"/>
    <row r="156836" ht="12.75" customHeight="1" x14ac:dyDescent="0.2"/>
    <row r="156837" ht="12.75" customHeight="1" x14ac:dyDescent="0.2"/>
    <row r="156838" ht="12.75" customHeight="1" x14ac:dyDescent="0.2"/>
    <row r="156839" ht="12.75" customHeight="1" x14ac:dyDescent="0.2"/>
    <row r="156840" ht="12.75" customHeight="1" x14ac:dyDescent="0.2"/>
    <row r="156841" ht="12.75" customHeight="1" x14ac:dyDescent="0.2"/>
    <row r="156842" ht="12.75" customHeight="1" x14ac:dyDescent="0.2"/>
    <row r="156843" ht="12.75" customHeight="1" x14ac:dyDescent="0.2"/>
    <row r="156844" ht="12.75" customHeight="1" x14ac:dyDescent="0.2"/>
    <row r="156845" ht="12.75" customHeight="1" x14ac:dyDescent="0.2"/>
    <row r="156846" ht="12.75" customHeight="1" x14ac:dyDescent="0.2"/>
    <row r="156847" ht="12.75" customHeight="1" x14ac:dyDescent="0.2"/>
    <row r="156848" ht="12.75" customHeight="1" x14ac:dyDescent="0.2"/>
    <row r="156849" ht="12.75" customHeight="1" x14ac:dyDescent="0.2"/>
    <row r="156850" ht="12.75" customHeight="1" x14ac:dyDescent="0.2"/>
    <row r="156851" ht="12.75" customHeight="1" x14ac:dyDescent="0.2"/>
    <row r="156852" ht="12.75" customHeight="1" x14ac:dyDescent="0.2"/>
    <row r="156853" ht="12.75" customHeight="1" x14ac:dyDescent="0.2"/>
    <row r="156854" ht="12.75" customHeight="1" x14ac:dyDescent="0.2"/>
    <row r="156855" ht="12.75" customHeight="1" x14ac:dyDescent="0.2"/>
    <row r="156856" ht="12.75" customHeight="1" x14ac:dyDescent="0.2"/>
    <row r="156857" ht="12.75" customHeight="1" x14ac:dyDescent="0.2"/>
    <row r="156858" ht="12.75" customHeight="1" x14ac:dyDescent="0.2"/>
    <row r="156859" ht="12.75" customHeight="1" x14ac:dyDescent="0.2"/>
    <row r="156860" ht="12.75" customHeight="1" x14ac:dyDescent="0.2"/>
    <row r="156861" ht="12.75" customHeight="1" x14ac:dyDescent="0.2"/>
    <row r="156862" ht="12.75" customHeight="1" x14ac:dyDescent="0.2"/>
    <row r="156863" ht="12.75" customHeight="1" x14ac:dyDescent="0.2"/>
    <row r="156864" ht="12.75" customHeight="1" x14ac:dyDescent="0.2"/>
    <row r="156865" ht="12.75" customHeight="1" x14ac:dyDescent="0.2"/>
    <row r="156866" ht="12.75" customHeight="1" x14ac:dyDescent="0.2"/>
    <row r="156867" ht="12.75" customHeight="1" x14ac:dyDescent="0.2"/>
    <row r="156868" ht="12.75" customHeight="1" x14ac:dyDescent="0.2"/>
    <row r="156869" ht="12.75" customHeight="1" x14ac:dyDescent="0.2"/>
    <row r="156870" ht="12.75" customHeight="1" x14ac:dyDescent="0.2"/>
    <row r="156871" ht="12.75" customHeight="1" x14ac:dyDescent="0.2"/>
    <row r="156872" ht="12.75" customHeight="1" x14ac:dyDescent="0.2"/>
    <row r="156873" ht="12.75" customHeight="1" x14ac:dyDescent="0.2"/>
    <row r="156874" ht="12.75" customHeight="1" x14ac:dyDescent="0.2"/>
    <row r="156875" ht="12.75" customHeight="1" x14ac:dyDescent="0.2"/>
    <row r="156876" ht="12.75" customHeight="1" x14ac:dyDescent="0.2"/>
    <row r="156877" ht="12.75" customHeight="1" x14ac:dyDescent="0.2"/>
    <row r="156878" ht="12.75" customHeight="1" x14ac:dyDescent="0.2"/>
    <row r="156879" ht="12.75" customHeight="1" x14ac:dyDescent="0.2"/>
    <row r="156880" ht="12.75" customHeight="1" x14ac:dyDescent="0.2"/>
    <row r="156881" ht="12.75" customHeight="1" x14ac:dyDescent="0.2"/>
    <row r="156882" ht="12.75" customHeight="1" x14ac:dyDescent="0.2"/>
    <row r="156883" ht="12.75" customHeight="1" x14ac:dyDescent="0.2"/>
    <row r="156884" ht="12.75" customHeight="1" x14ac:dyDescent="0.2"/>
    <row r="156885" ht="12.75" customHeight="1" x14ac:dyDescent="0.2"/>
    <row r="156886" ht="12.75" customHeight="1" x14ac:dyDescent="0.2"/>
    <row r="156887" ht="12.75" customHeight="1" x14ac:dyDescent="0.2"/>
    <row r="156888" ht="12.75" customHeight="1" x14ac:dyDescent="0.2"/>
    <row r="156889" ht="12.75" customHeight="1" x14ac:dyDescent="0.2"/>
    <row r="156890" ht="12.75" customHeight="1" x14ac:dyDescent="0.2"/>
    <row r="156891" ht="12.75" customHeight="1" x14ac:dyDescent="0.2"/>
    <row r="156892" ht="12.75" customHeight="1" x14ac:dyDescent="0.2"/>
    <row r="156893" ht="12.75" customHeight="1" x14ac:dyDescent="0.2"/>
    <row r="156894" ht="12.75" customHeight="1" x14ac:dyDescent="0.2"/>
    <row r="156895" ht="12.75" customHeight="1" x14ac:dyDescent="0.2"/>
    <row r="156896" ht="12.75" customHeight="1" x14ac:dyDescent="0.2"/>
    <row r="156897" ht="12.75" customHeight="1" x14ac:dyDescent="0.2"/>
    <row r="156898" ht="12.75" customHeight="1" x14ac:dyDescent="0.2"/>
    <row r="156899" ht="12.75" customHeight="1" x14ac:dyDescent="0.2"/>
    <row r="156900" ht="12.75" customHeight="1" x14ac:dyDescent="0.2"/>
    <row r="156901" ht="12.75" customHeight="1" x14ac:dyDescent="0.2"/>
    <row r="156902" ht="12.75" customHeight="1" x14ac:dyDescent="0.2"/>
    <row r="156903" ht="12.75" customHeight="1" x14ac:dyDescent="0.2"/>
    <row r="156904" ht="12.75" customHeight="1" x14ac:dyDescent="0.2"/>
    <row r="156905" ht="12.75" customHeight="1" x14ac:dyDescent="0.2"/>
    <row r="156906" ht="12.75" customHeight="1" x14ac:dyDescent="0.2"/>
    <row r="156907" ht="12.75" customHeight="1" x14ac:dyDescent="0.2"/>
    <row r="156908" ht="12.75" customHeight="1" x14ac:dyDescent="0.2"/>
    <row r="156909" ht="12.75" customHeight="1" x14ac:dyDescent="0.2"/>
    <row r="156910" ht="12.75" customHeight="1" x14ac:dyDescent="0.2"/>
    <row r="156911" ht="12.75" customHeight="1" x14ac:dyDescent="0.2"/>
    <row r="156912" ht="12.75" customHeight="1" x14ac:dyDescent="0.2"/>
    <row r="156913" ht="12.75" customHeight="1" x14ac:dyDescent="0.2"/>
    <row r="156914" ht="12.75" customHeight="1" x14ac:dyDescent="0.2"/>
    <row r="156915" ht="12.75" customHeight="1" x14ac:dyDescent="0.2"/>
    <row r="156916" ht="12.75" customHeight="1" x14ac:dyDescent="0.2"/>
    <row r="156917" ht="12.75" customHeight="1" x14ac:dyDescent="0.2"/>
    <row r="156918" ht="12.75" customHeight="1" x14ac:dyDescent="0.2"/>
    <row r="156919" ht="12.75" customHeight="1" x14ac:dyDescent="0.2"/>
    <row r="156920" ht="12.75" customHeight="1" x14ac:dyDescent="0.2"/>
    <row r="156921" ht="12.75" customHeight="1" x14ac:dyDescent="0.2"/>
    <row r="156922" ht="12.75" customHeight="1" x14ac:dyDescent="0.2"/>
    <row r="156923" ht="12.75" customHeight="1" x14ac:dyDescent="0.2"/>
    <row r="156924" ht="12.75" customHeight="1" x14ac:dyDescent="0.2"/>
    <row r="156925" ht="12.75" customHeight="1" x14ac:dyDescent="0.2"/>
    <row r="156926" ht="12.75" customHeight="1" x14ac:dyDescent="0.2"/>
    <row r="156927" ht="12.75" customHeight="1" x14ac:dyDescent="0.2"/>
    <row r="156928" ht="12.75" customHeight="1" x14ac:dyDescent="0.2"/>
    <row r="156929" ht="12.75" customHeight="1" x14ac:dyDescent="0.2"/>
    <row r="156930" ht="12.75" customHeight="1" x14ac:dyDescent="0.2"/>
    <row r="156931" ht="12.75" customHeight="1" x14ac:dyDescent="0.2"/>
    <row r="156932" ht="12.75" customHeight="1" x14ac:dyDescent="0.2"/>
    <row r="156933" ht="12.75" customHeight="1" x14ac:dyDescent="0.2"/>
    <row r="156934" ht="12.75" customHeight="1" x14ac:dyDescent="0.2"/>
    <row r="156935" ht="12.75" customHeight="1" x14ac:dyDescent="0.2"/>
    <row r="156936" ht="12.75" customHeight="1" x14ac:dyDescent="0.2"/>
    <row r="156937" ht="12.75" customHeight="1" x14ac:dyDescent="0.2"/>
    <row r="156938" ht="12.75" customHeight="1" x14ac:dyDescent="0.2"/>
    <row r="156939" ht="12.75" customHeight="1" x14ac:dyDescent="0.2"/>
    <row r="156940" ht="12.75" customHeight="1" x14ac:dyDescent="0.2"/>
    <row r="156941" ht="12.75" customHeight="1" x14ac:dyDescent="0.2"/>
    <row r="156942" ht="12.75" customHeight="1" x14ac:dyDescent="0.2"/>
    <row r="156943" ht="12.75" customHeight="1" x14ac:dyDescent="0.2"/>
    <row r="156944" ht="12.75" customHeight="1" x14ac:dyDescent="0.2"/>
    <row r="156945" ht="12.75" customHeight="1" x14ac:dyDescent="0.2"/>
    <row r="156946" ht="12.75" customHeight="1" x14ac:dyDescent="0.2"/>
    <row r="156947" ht="12.75" customHeight="1" x14ac:dyDescent="0.2"/>
    <row r="156948" ht="12.75" customHeight="1" x14ac:dyDescent="0.2"/>
    <row r="156949" ht="12.75" customHeight="1" x14ac:dyDescent="0.2"/>
    <row r="156950" ht="12.75" customHeight="1" x14ac:dyDescent="0.2"/>
    <row r="156951" ht="12.75" customHeight="1" x14ac:dyDescent="0.2"/>
    <row r="156952" ht="12.75" customHeight="1" x14ac:dyDescent="0.2"/>
    <row r="156953" ht="12.75" customHeight="1" x14ac:dyDescent="0.2"/>
    <row r="156954" ht="12.75" customHeight="1" x14ac:dyDescent="0.2"/>
    <row r="156955" ht="12.75" customHeight="1" x14ac:dyDescent="0.2"/>
    <row r="156956" ht="12.75" customHeight="1" x14ac:dyDescent="0.2"/>
    <row r="156957" ht="12.75" customHeight="1" x14ac:dyDescent="0.2"/>
    <row r="156958" ht="12.75" customHeight="1" x14ac:dyDescent="0.2"/>
    <row r="156959" ht="12.75" customHeight="1" x14ac:dyDescent="0.2"/>
    <row r="156960" ht="12.75" customHeight="1" x14ac:dyDescent="0.2"/>
    <row r="156961" ht="12.75" customHeight="1" x14ac:dyDescent="0.2"/>
    <row r="156962" ht="12.75" customHeight="1" x14ac:dyDescent="0.2"/>
    <row r="156963" ht="12.75" customHeight="1" x14ac:dyDescent="0.2"/>
    <row r="156964" ht="12.75" customHeight="1" x14ac:dyDescent="0.2"/>
    <row r="156965" ht="12.75" customHeight="1" x14ac:dyDescent="0.2"/>
    <row r="156966" ht="12.75" customHeight="1" x14ac:dyDescent="0.2"/>
    <row r="156967" ht="12.75" customHeight="1" x14ac:dyDescent="0.2"/>
    <row r="156968" ht="12.75" customHeight="1" x14ac:dyDescent="0.2"/>
    <row r="156969" ht="12.75" customHeight="1" x14ac:dyDescent="0.2"/>
    <row r="156970" ht="12.75" customHeight="1" x14ac:dyDescent="0.2"/>
    <row r="156971" ht="12.75" customHeight="1" x14ac:dyDescent="0.2"/>
    <row r="156972" ht="12.75" customHeight="1" x14ac:dyDescent="0.2"/>
    <row r="156973" ht="12.75" customHeight="1" x14ac:dyDescent="0.2"/>
    <row r="156974" ht="12.75" customHeight="1" x14ac:dyDescent="0.2"/>
    <row r="156975" ht="12.75" customHeight="1" x14ac:dyDescent="0.2"/>
    <row r="156976" ht="12.75" customHeight="1" x14ac:dyDescent="0.2"/>
    <row r="156977" ht="12.75" customHeight="1" x14ac:dyDescent="0.2"/>
    <row r="156978" ht="12.75" customHeight="1" x14ac:dyDescent="0.2"/>
    <row r="156979" ht="12.75" customHeight="1" x14ac:dyDescent="0.2"/>
    <row r="156980" ht="12.75" customHeight="1" x14ac:dyDescent="0.2"/>
    <row r="156981" ht="12.75" customHeight="1" x14ac:dyDescent="0.2"/>
    <row r="156982" ht="12.75" customHeight="1" x14ac:dyDescent="0.2"/>
    <row r="156983" ht="12.75" customHeight="1" x14ac:dyDescent="0.2"/>
    <row r="156984" ht="12.75" customHeight="1" x14ac:dyDescent="0.2"/>
    <row r="156985" ht="12.75" customHeight="1" x14ac:dyDescent="0.2"/>
    <row r="156986" ht="12.75" customHeight="1" x14ac:dyDescent="0.2"/>
    <row r="156987" ht="12.75" customHeight="1" x14ac:dyDescent="0.2"/>
    <row r="156988" ht="12.75" customHeight="1" x14ac:dyDescent="0.2"/>
    <row r="156989" ht="12.75" customHeight="1" x14ac:dyDescent="0.2"/>
    <row r="156990" ht="12.75" customHeight="1" x14ac:dyDescent="0.2"/>
    <row r="156991" ht="12.75" customHeight="1" x14ac:dyDescent="0.2"/>
    <row r="156992" ht="12.75" customHeight="1" x14ac:dyDescent="0.2"/>
    <row r="156993" ht="12.75" customHeight="1" x14ac:dyDescent="0.2"/>
    <row r="156994" ht="12.75" customHeight="1" x14ac:dyDescent="0.2"/>
    <row r="156995" ht="12.75" customHeight="1" x14ac:dyDescent="0.2"/>
    <row r="156996" ht="12.75" customHeight="1" x14ac:dyDescent="0.2"/>
    <row r="156997" ht="12.75" customHeight="1" x14ac:dyDescent="0.2"/>
    <row r="156998" ht="12.75" customHeight="1" x14ac:dyDescent="0.2"/>
    <row r="156999" ht="12.75" customHeight="1" x14ac:dyDescent="0.2"/>
    <row r="157000" ht="12.75" customHeight="1" x14ac:dyDescent="0.2"/>
    <row r="157001" ht="12.75" customHeight="1" x14ac:dyDescent="0.2"/>
    <row r="157002" ht="12.75" customHeight="1" x14ac:dyDescent="0.2"/>
    <row r="157003" ht="12.75" customHeight="1" x14ac:dyDescent="0.2"/>
    <row r="157004" ht="12.75" customHeight="1" x14ac:dyDescent="0.2"/>
    <row r="157005" ht="12.75" customHeight="1" x14ac:dyDescent="0.2"/>
    <row r="157006" ht="12.75" customHeight="1" x14ac:dyDescent="0.2"/>
    <row r="157007" ht="12.75" customHeight="1" x14ac:dyDescent="0.2"/>
    <row r="157008" ht="12.75" customHeight="1" x14ac:dyDescent="0.2"/>
    <row r="157009" ht="12.75" customHeight="1" x14ac:dyDescent="0.2"/>
    <row r="157010" ht="12.75" customHeight="1" x14ac:dyDescent="0.2"/>
    <row r="157011" ht="12.75" customHeight="1" x14ac:dyDescent="0.2"/>
    <row r="157012" ht="12.75" customHeight="1" x14ac:dyDescent="0.2"/>
    <row r="157013" ht="12.75" customHeight="1" x14ac:dyDescent="0.2"/>
    <row r="157014" ht="12.75" customHeight="1" x14ac:dyDescent="0.2"/>
    <row r="157015" ht="12.75" customHeight="1" x14ac:dyDescent="0.2"/>
    <row r="157016" ht="12.75" customHeight="1" x14ac:dyDescent="0.2"/>
    <row r="157017" ht="12.75" customHeight="1" x14ac:dyDescent="0.2"/>
    <row r="157018" ht="12.75" customHeight="1" x14ac:dyDescent="0.2"/>
    <row r="157019" ht="12.75" customHeight="1" x14ac:dyDescent="0.2"/>
    <row r="157020" ht="12.75" customHeight="1" x14ac:dyDescent="0.2"/>
    <row r="157021" ht="12.75" customHeight="1" x14ac:dyDescent="0.2"/>
    <row r="157022" ht="12.75" customHeight="1" x14ac:dyDescent="0.2"/>
    <row r="157023" ht="12.75" customHeight="1" x14ac:dyDescent="0.2"/>
    <row r="157024" ht="12.75" customHeight="1" x14ac:dyDescent="0.2"/>
    <row r="157025" ht="12.75" customHeight="1" x14ac:dyDescent="0.2"/>
    <row r="157026" ht="12.75" customHeight="1" x14ac:dyDescent="0.2"/>
    <row r="157027" ht="12.75" customHeight="1" x14ac:dyDescent="0.2"/>
    <row r="157028" ht="12.75" customHeight="1" x14ac:dyDescent="0.2"/>
    <row r="157029" ht="12.75" customHeight="1" x14ac:dyDescent="0.2"/>
    <row r="157030" ht="12.75" customHeight="1" x14ac:dyDescent="0.2"/>
    <row r="157031" ht="12.75" customHeight="1" x14ac:dyDescent="0.2"/>
    <row r="157032" ht="12.75" customHeight="1" x14ac:dyDescent="0.2"/>
    <row r="157033" ht="12.75" customHeight="1" x14ac:dyDescent="0.2"/>
    <row r="157034" ht="12.75" customHeight="1" x14ac:dyDescent="0.2"/>
    <row r="157035" ht="12.75" customHeight="1" x14ac:dyDescent="0.2"/>
    <row r="157036" ht="12.75" customHeight="1" x14ac:dyDescent="0.2"/>
    <row r="157037" ht="12.75" customHeight="1" x14ac:dyDescent="0.2"/>
    <row r="157038" ht="12.75" customHeight="1" x14ac:dyDescent="0.2"/>
    <row r="157039" ht="12.75" customHeight="1" x14ac:dyDescent="0.2"/>
    <row r="157040" ht="12.75" customHeight="1" x14ac:dyDescent="0.2"/>
    <row r="157041" ht="12.75" customHeight="1" x14ac:dyDescent="0.2"/>
    <row r="157042" ht="12.75" customHeight="1" x14ac:dyDescent="0.2"/>
    <row r="157043" ht="12.75" customHeight="1" x14ac:dyDescent="0.2"/>
    <row r="157044" ht="12.75" customHeight="1" x14ac:dyDescent="0.2"/>
    <row r="157045" ht="12.75" customHeight="1" x14ac:dyDescent="0.2"/>
    <row r="157046" ht="12.75" customHeight="1" x14ac:dyDescent="0.2"/>
    <row r="157047" ht="12.75" customHeight="1" x14ac:dyDescent="0.2"/>
    <row r="157048" ht="12.75" customHeight="1" x14ac:dyDescent="0.2"/>
    <row r="157049" ht="12.75" customHeight="1" x14ac:dyDescent="0.2"/>
    <row r="157050" ht="12.75" customHeight="1" x14ac:dyDescent="0.2"/>
    <row r="157051" ht="12.75" customHeight="1" x14ac:dyDescent="0.2"/>
    <row r="157052" ht="12.75" customHeight="1" x14ac:dyDescent="0.2"/>
    <row r="157053" ht="12.75" customHeight="1" x14ac:dyDescent="0.2"/>
    <row r="157054" ht="12.75" customHeight="1" x14ac:dyDescent="0.2"/>
    <row r="157055" ht="12.75" customHeight="1" x14ac:dyDescent="0.2"/>
    <row r="157056" ht="12.75" customHeight="1" x14ac:dyDescent="0.2"/>
    <row r="157057" ht="12.75" customHeight="1" x14ac:dyDescent="0.2"/>
    <row r="157058" ht="12.75" customHeight="1" x14ac:dyDescent="0.2"/>
    <row r="157059" ht="12.75" customHeight="1" x14ac:dyDescent="0.2"/>
    <row r="157060" ht="12.75" customHeight="1" x14ac:dyDescent="0.2"/>
    <row r="157061" ht="12.75" customHeight="1" x14ac:dyDescent="0.2"/>
    <row r="157062" ht="12.75" customHeight="1" x14ac:dyDescent="0.2"/>
    <row r="157063" ht="12.75" customHeight="1" x14ac:dyDescent="0.2"/>
    <row r="157064" ht="12.75" customHeight="1" x14ac:dyDescent="0.2"/>
    <row r="157065" ht="12.75" customHeight="1" x14ac:dyDescent="0.2"/>
    <row r="157066" ht="12.75" customHeight="1" x14ac:dyDescent="0.2"/>
    <row r="157067" ht="12.75" customHeight="1" x14ac:dyDescent="0.2"/>
    <row r="157068" ht="12.75" customHeight="1" x14ac:dyDescent="0.2"/>
    <row r="157069" ht="12.75" customHeight="1" x14ac:dyDescent="0.2"/>
    <row r="157070" ht="12.75" customHeight="1" x14ac:dyDescent="0.2"/>
    <row r="157071" ht="12.75" customHeight="1" x14ac:dyDescent="0.2"/>
    <row r="157072" ht="12.75" customHeight="1" x14ac:dyDescent="0.2"/>
    <row r="157073" ht="12.75" customHeight="1" x14ac:dyDescent="0.2"/>
    <row r="157074" ht="12.75" customHeight="1" x14ac:dyDescent="0.2"/>
    <row r="157075" ht="12.75" customHeight="1" x14ac:dyDescent="0.2"/>
    <row r="157076" ht="12.75" customHeight="1" x14ac:dyDescent="0.2"/>
    <row r="157077" ht="12.75" customHeight="1" x14ac:dyDescent="0.2"/>
    <row r="157078" ht="12.75" customHeight="1" x14ac:dyDescent="0.2"/>
    <row r="157079" ht="12.75" customHeight="1" x14ac:dyDescent="0.2"/>
    <row r="157080" ht="12.75" customHeight="1" x14ac:dyDescent="0.2"/>
    <row r="157081" ht="12.75" customHeight="1" x14ac:dyDescent="0.2"/>
    <row r="157082" ht="12.75" customHeight="1" x14ac:dyDescent="0.2"/>
    <row r="157083" ht="12.75" customHeight="1" x14ac:dyDescent="0.2"/>
    <row r="157084" ht="12.75" customHeight="1" x14ac:dyDescent="0.2"/>
    <row r="157085" ht="12.75" customHeight="1" x14ac:dyDescent="0.2"/>
    <row r="157086" ht="12.75" customHeight="1" x14ac:dyDescent="0.2"/>
    <row r="157087" ht="12.75" customHeight="1" x14ac:dyDescent="0.2"/>
    <row r="157088" ht="12.75" customHeight="1" x14ac:dyDescent="0.2"/>
    <row r="157089" ht="12.75" customHeight="1" x14ac:dyDescent="0.2"/>
    <row r="157090" ht="12.75" customHeight="1" x14ac:dyDescent="0.2"/>
    <row r="157091" ht="12.75" customHeight="1" x14ac:dyDescent="0.2"/>
    <row r="157092" ht="12.75" customHeight="1" x14ac:dyDescent="0.2"/>
    <row r="157093" ht="12.75" customHeight="1" x14ac:dyDescent="0.2"/>
    <row r="157094" ht="12.75" customHeight="1" x14ac:dyDescent="0.2"/>
    <row r="157095" ht="12.75" customHeight="1" x14ac:dyDescent="0.2"/>
    <row r="157096" ht="12.75" customHeight="1" x14ac:dyDescent="0.2"/>
    <row r="157097" ht="12.75" customHeight="1" x14ac:dyDescent="0.2"/>
    <row r="157098" ht="12.75" customHeight="1" x14ac:dyDescent="0.2"/>
    <row r="157099" ht="12.75" customHeight="1" x14ac:dyDescent="0.2"/>
    <row r="157100" ht="12.75" customHeight="1" x14ac:dyDescent="0.2"/>
    <row r="157101" ht="12.75" customHeight="1" x14ac:dyDescent="0.2"/>
    <row r="157102" ht="12.75" customHeight="1" x14ac:dyDescent="0.2"/>
    <row r="157103" ht="12.75" customHeight="1" x14ac:dyDescent="0.2"/>
    <row r="157104" ht="12.75" customHeight="1" x14ac:dyDescent="0.2"/>
    <row r="157105" ht="12.75" customHeight="1" x14ac:dyDescent="0.2"/>
    <row r="157106" ht="12.75" customHeight="1" x14ac:dyDescent="0.2"/>
    <row r="157107" ht="12.75" customHeight="1" x14ac:dyDescent="0.2"/>
    <row r="157108" ht="12.75" customHeight="1" x14ac:dyDescent="0.2"/>
    <row r="157109" ht="12.75" customHeight="1" x14ac:dyDescent="0.2"/>
    <row r="157110" ht="12.75" customHeight="1" x14ac:dyDescent="0.2"/>
    <row r="157111" ht="12.75" customHeight="1" x14ac:dyDescent="0.2"/>
    <row r="157112" ht="12.75" customHeight="1" x14ac:dyDescent="0.2"/>
    <row r="157113" ht="12.75" customHeight="1" x14ac:dyDescent="0.2"/>
    <row r="157114" ht="12.75" customHeight="1" x14ac:dyDescent="0.2"/>
    <row r="157115" ht="12.75" customHeight="1" x14ac:dyDescent="0.2"/>
    <row r="157116" ht="12.75" customHeight="1" x14ac:dyDescent="0.2"/>
    <row r="157117" ht="12.75" customHeight="1" x14ac:dyDescent="0.2"/>
    <row r="157118" ht="12.75" customHeight="1" x14ac:dyDescent="0.2"/>
    <row r="157119" ht="12.75" customHeight="1" x14ac:dyDescent="0.2"/>
    <row r="157120" ht="12.75" customHeight="1" x14ac:dyDescent="0.2"/>
    <row r="157121" ht="12.75" customHeight="1" x14ac:dyDescent="0.2"/>
    <row r="157122" ht="12.75" customHeight="1" x14ac:dyDescent="0.2"/>
    <row r="157123" ht="12.75" customHeight="1" x14ac:dyDescent="0.2"/>
    <row r="157124" ht="12.75" customHeight="1" x14ac:dyDescent="0.2"/>
    <row r="157125" ht="12.75" customHeight="1" x14ac:dyDescent="0.2"/>
    <row r="157126" ht="12.75" customHeight="1" x14ac:dyDescent="0.2"/>
    <row r="157127" ht="12.75" customHeight="1" x14ac:dyDescent="0.2"/>
    <row r="157128" ht="12.75" customHeight="1" x14ac:dyDescent="0.2"/>
    <row r="157129" ht="12.75" customHeight="1" x14ac:dyDescent="0.2"/>
    <row r="157130" ht="12.75" customHeight="1" x14ac:dyDescent="0.2"/>
    <row r="157131" ht="12.75" customHeight="1" x14ac:dyDescent="0.2"/>
    <row r="157132" ht="12.75" customHeight="1" x14ac:dyDescent="0.2"/>
    <row r="157133" ht="12.75" customHeight="1" x14ac:dyDescent="0.2"/>
    <row r="157134" ht="12.75" customHeight="1" x14ac:dyDescent="0.2"/>
    <row r="157135" ht="12.75" customHeight="1" x14ac:dyDescent="0.2"/>
    <row r="157136" ht="12.75" customHeight="1" x14ac:dyDescent="0.2"/>
    <row r="157137" ht="12.75" customHeight="1" x14ac:dyDescent="0.2"/>
    <row r="157138" ht="12.75" customHeight="1" x14ac:dyDescent="0.2"/>
    <row r="157139" ht="12.75" customHeight="1" x14ac:dyDescent="0.2"/>
    <row r="157140" ht="12.75" customHeight="1" x14ac:dyDescent="0.2"/>
    <row r="157141" ht="12.75" customHeight="1" x14ac:dyDescent="0.2"/>
    <row r="157142" ht="12.75" customHeight="1" x14ac:dyDescent="0.2"/>
    <row r="157143" ht="12.75" customHeight="1" x14ac:dyDescent="0.2"/>
    <row r="157144" ht="12.75" customHeight="1" x14ac:dyDescent="0.2"/>
    <row r="157145" ht="12.75" customHeight="1" x14ac:dyDescent="0.2"/>
    <row r="157146" ht="12.75" customHeight="1" x14ac:dyDescent="0.2"/>
    <row r="157147" ht="12.75" customHeight="1" x14ac:dyDescent="0.2"/>
    <row r="157148" ht="12.75" customHeight="1" x14ac:dyDescent="0.2"/>
    <row r="157149" ht="12.75" customHeight="1" x14ac:dyDescent="0.2"/>
    <row r="157150" ht="12.75" customHeight="1" x14ac:dyDescent="0.2"/>
    <row r="157151" ht="12.75" customHeight="1" x14ac:dyDescent="0.2"/>
    <row r="157152" ht="12.75" customHeight="1" x14ac:dyDescent="0.2"/>
    <row r="157153" ht="12.75" customHeight="1" x14ac:dyDescent="0.2"/>
    <row r="157154" ht="12.75" customHeight="1" x14ac:dyDescent="0.2"/>
    <row r="157155" ht="12.75" customHeight="1" x14ac:dyDescent="0.2"/>
    <row r="157156" ht="12.75" customHeight="1" x14ac:dyDescent="0.2"/>
    <row r="157157" ht="12.75" customHeight="1" x14ac:dyDescent="0.2"/>
    <row r="157158" ht="12.75" customHeight="1" x14ac:dyDescent="0.2"/>
    <row r="157159" ht="12.75" customHeight="1" x14ac:dyDescent="0.2"/>
    <row r="157160" ht="12.75" customHeight="1" x14ac:dyDescent="0.2"/>
    <row r="157161" ht="12.75" customHeight="1" x14ac:dyDescent="0.2"/>
    <row r="157162" ht="12.75" customHeight="1" x14ac:dyDescent="0.2"/>
    <row r="157163" ht="12.75" customHeight="1" x14ac:dyDescent="0.2"/>
    <row r="157164" ht="12.75" customHeight="1" x14ac:dyDescent="0.2"/>
    <row r="157165" ht="12.75" customHeight="1" x14ac:dyDescent="0.2"/>
    <row r="157166" ht="12.75" customHeight="1" x14ac:dyDescent="0.2"/>
    <row r="157167" ht="12.75" customHeight="1" x14ac:dyDescent="0.2"/>
    <row r="157168" ht="12.75" customHeight="1" x14ac:dyDescent="0.2"/>
    <row r="157169" ht="12.75" customHeight="1" x14ac:dyDescent="0.2"/>
    <row r="157170" ht="12.75" customHeight="1" x14ac:dyDescent="0.2"/>
    <row r="157171" ht="12.75" customHeight="1" x14ac:dyDescent="0.2"/>
    <row r="157172" ht="12.75" customHeight="1" x14ac:dyDescent="0.2"/>
    <row r="157173" ht="12.75" customHeight="1" x14ac:dyDescent="0.2"/>
    <row r="157174" ht="12.75" customHeight="1" x14ac:dyDescent="0.2"/>
    <row r="157175" ht="12.75" customHeight="1" x14ac:dyDescent="0.2"/>
    <row r="157176" ht="12.75" customHeight="1" x14ac:dyDescent="0.2"/>
    <row r="157177" ht="12.75" customHeight="1" x14ac:dyDescent="0.2"/>
    <row r="157178" ht="12.75" customHeight="1" x14ac:dyDescent="0.2"/>
    <row r="157179" ht="12.75" customHeight="1" x14ac:dyDescent="0.2"/>
    <row r="157180" ht="12.75" customHeight="1" x14ac:dyDescent="0.2"/>
    <row r="157181" ht="12.75" customHeight="1" x14ac:dyDescent="0.2"/>
    <row r="157182" ht="12.75" customHeight="1" x14ac:dyDescent="0.2"/>
    <row r="157183" ht="12.75" customHeight="1" x14ac:dyDescent="0.2"/>
    <row r="157184" ht="12.75" customHeight="1" x14ac:dyDescent="0.2"/>
    <row r="157185" ht="12.75" customHeight="1" x14ac:dyDescent="0.2"/>
    <row r="157186" ht="12.75" customHeight="1" x14ac:dyDescent="0.2"/>
    <row r="157187" ht="12.75" customHeight="1" x14ac:dyDescent="0.2"/>
    <row r="157188" ht="12.75" customHeight="1" x14ac:dyDescent="0.2"/>
    <row r="157189" ht="12.75" customHeight="1" x14ac:dyDescent="0.2"/>
    <row r="157190" ht="12.75" customHeight="1" x14ac:dyDescent="0.2"/>
    <row r="157191" ht="12.75" customHeight="1" x14ac:dyDescent="0.2"/>
    <row r="157192" ht="12.75" customHeight="1" x14ac:dyDescent="0.2"/>
    <row r="157193" ht="12.75" customHeight="1" x14ac:dyDescent="0.2"/>
    <row r="157194" ht="12.75" customHeight="1" x14ac:dyDescent="0.2"/>
    <row r="157195" ht="12.75" customHeight="1" x14ac:dyDescent="0.2"/>
    <row r="157196" ht="12.75" customHeight="1" x14ac:dyDescent="0.2"/>
    <row r="157197" ht="12.75" customHeight="1" x14ac:dyDescent="0.2"/>
    <row r="157198" ht="12.75" customHeight="1" x14ac:dyDescent="0.2"/>
    <row r="157199" ht="12.75" customHeight="1" x14ac:dyDescent="0.2"/>
    <row r="157200" ht="12.75" customHeight="1" x14ac:dyDescent="0.2"/>
    <row r="157201" ht="12.75" customHeight="1" x14ac:dyDescent="0.2"/>
    <row r="157202" ht="12.75" customHeight="1" x14ac:dyDescent="0.2"/>
    <row r="157203" ht="12.75" customHeight="1" x14ac:dyDescent="0.2"/>
    <row r="157204" ht="12.75" customHeight="1" x14ac:dyDescent="0.2"/>
    <row r="157205" ht="12.75" customHeight="1" x14ac:dyDescent="0.2"/>
    <row r="157206" ht="12.75" customHeight="1" x14ac:dyDescent="0.2"/>
    <row r="157207" ht="12.75" customHeight="1" x14ac:dyDescent="0.2"/>
    <row r="157208" ht="12.75" customHeight="1" x14ac:dyDescent="0.2"/>
    <row r="157209" ht="12.75" customHeight="1" x14ac:dyDescent="0.2"/>
    <row r="157210" ht="12.75" customHeight="1" x14ac:dyDescent="0.2"/>
    <row r="157211" ht="12.75" customHeight="1" x14ac:dyDescent="0.2"/>
    <row r="157212" ht="12.75" customHeight="1" x14ac:dyDescent="0.2"/>
    <row r="157213" ht="12.75" customHeight="1" x14ac:dyDescent="0.2"/>
    <row r="157214" ht="12.75" customHeight="1" x14ac:dyDescent="0.2"/>
    <row r="157215" ht="12.75" customHeight="1" x14ac:dyDescent="0.2"/>
    <row r="157216" ht="12.75" customHeight="1" x14ac:dyDescent="0.2"/>
    <row r="157217" ht="12.75" customHeight="1" x14ac:dyDescent="0.2"/>
    <row r="157218" ht="12.75" customHeight="1" x14ac:dyDescent="0.2"/>
    <row r="157219" ht="12.75" customHeight="1" x14ac:dyDescent="0.2"/>
    <row r="157220" ht="12.75" customHeight="1" x14ac:dyDescent="0.2"/>
    <row r="157221" ht="12.75" customHeight="1" x14ac:dyDescent="0.2"/>
    <row r="157222" ht="12.75" customHeight="1" x14ac:dyDescent="0.2"/>
    <row r="157223" ht="12.75" customHeight="1" x14ac:dyDescent="0.2"/>
    <row r="157224" ht="12.75" customHeight="1" x14ac:dyDescent="0.2"/>
    <row r="157225" ht="12.75" customHeight="1" x14ac:dyDescent="0.2"/>
    <row r="157226" ht="12.75" customHeight="1" x14ac:dyDescent="0.2"/>
    <row r="157227" ht="12.75" customHeight="1" x14ac:dyDescent="0.2"/>
    <row r="157228" ht="12.75" customHeight="1" x14ac:dyDescent="0.2"/>
    <row r="157229" ht="12.75" customHeight="1" x14ac:dyDescent="0.2"/>
    <row r="157230" ht="12.75" customHeight="1" x14ac:dyDescent="0.2"/>
    <row r="157231" ht="12.75" customHeight="1" x14ac:dyDescent="0.2"/>
    <row r="157232" ht="12.75" customHeight="1" x14ac:dyDescent="0.2"/>
    <row r="157233" ht="12.75" customHeight="1" x14ac:dyDescent="0.2"/>
    <row r="157234" ht="12.75" customHeight="1" x14ac:dyDescent="0.2"/>
    <row r="157235" ht="12.75" customHeight="1" x14ac:dyDescent="0.2"/>
    <row r="157236" ht="12.75" customHeight="1" x14ac:dyDescent="0.2"/>
    <row r="157237" ht="12.75" customHeight="1" x14ac:dyDescent="0.2"/>
    <row r="157238" ht="12.75" customHeight="1" x14ac:dyDescent="0.2"/>
    <row r="157239" ht="12.75" customHeight="1" x14ac:dyDescent="0.2"/>
    <row r="157240" ht="12.75" customHeight="1" x14ac:dyDescent="0.2"/>
    <row r="157241" ht="12.75" customHeight="1" x14ac:dyDescent="0.2"/>
    <row r="157242" ht="12.75" customHeight="1" x14ac:dyDescent="0.2"/>
    <row r="157243" ht="12.75" customHeight="1" x14ac:dyDescent="0.2"/>
    <row r="157244" ht="12.75" customHeight="1" x14ac:dyDescent="0.2"/>
    <row r="157245" ht="12.75" customHeight="1" x14ac:dyDescent="0.2"/>
    <row r="157246" ht="12.75" customHeight="1" x14ac:dyDescent="0.2"/>
    <row r="157247" ht="12.75" customHeight="1" x14ac:dyDescent="0.2"/>
    <row r="157248" ht="12.75" customHeight="1" x14ac:dyDescent="0.2"/>
    <row r="157249" ht="12.75" customHeight="1" x14ac:dyDescent="0.2"/>
    <row r="157250" ht="12.75" customHeight="1" x14ac:dyDescent="0.2"/>
    <row r="157251" ht="12.75" customHeight="1" x14ac:dyDescent="0.2"/>
    <row r="157252" ht="12.75" customHeight="1" x14ac:dyDescent="0.2"/>
    <row r="157253" ht="12.75" customHeight="1" x14ac:dyDescent="0.2"/>
    <row r="157254" ht="12.75" customHeight="1" x14ac:dyDescent="0.2"/>
    <row r="157255" ht="12.75" customHeight="1" x14ac:dyDescent="0.2"/>
    <row r="157256" ht="12.75" customHeight="1" x14ac:dyDescent="0.2"/>
    <row r="157257" ht="12.75" customHeight="1" x14ac:dyDescent="0.2"/>
    <row r="157258" ht="12.75" customHeight="1" x14ac:dyDescent="0.2"/>
    <row r="157259" ht="12.75" customHeight="1" x14ac:dyDescent="0.2"/>
    <row r="157260" ht="12.75" customHeight="1" x14ac:dyDescent="0.2"/>
    <row r="157261" ht="12.75" customHeight="1" x14ac:dyDescent="0.2"/>
    <row r="157262" ht="12.75" customHeight="1" x14ac:dyDescent="0.2"/>
    <row r="157263" ht="12.75" customHeight="1" x14ac:dyDescent="0.2"/>
    <row r="157264" ht="12.75" customHeight="1" x14ac:dyDescent="0.2"/>
    <row r="157265" ht="12.75" customHeight="1" x14ac:dyDescent="0.2"/>
    <row r="157266" ht="12.75" customHeight="1" x14ac:dyDescent="0.2"/>
    <row r="157267" ht="12.75" customHeight="1" x14ac:dyDescent="0.2"/>
    <row r="157268" ht="12.75" customHeight="1" x14ac:dyDescent="0.2"/>
    <row r="157269" ht="12.75" customHeight="1" x14ac:dyDescent="0.2"/>
    <row r="157270" ht="12.75" customHeight="1" x14ac:dyDescent="0.2"/>
    <row r="157271" ht="12.75" customHeight="1" x14ac:dyDescent="0.2"/>
    <row r="157272" ht="12.75" customHeight="1" x14ac:dyDescent="0.2"/>
    <row r="157273" ht="12.75" customHeight="1" x14ac:dyDescent="0.2"/>
    <row r="157274" ht="12.75" customHeight="1" x14ac:dyDescent="0.2"/>
    <row r="157275" ht="12.75" customHeight="1" x14ac:dyDescent="0.2"/>
    <row r="157276" ht="12.75" customHeight="1" x14ac:dyDescent="0.2"/>
    <row r="157277" ht="12.75" customHeight="1" x14ac:dyDescent="0.2"/>
    <row r="157278" ht="12.75" customHeight="1" x14ac:dyDescent="0.2"/>
    <row r="157279" ht="12.75" customHeight="1" x14ac:dyDescent="0.2"/>
    <row r="157280" ht="12.75" customHeight="1" x14ac:dyDescent="0.2"/>
    <row r="157281" ht="12.75" customHeight="1" x14ac:dyDescent="0.2"/>
    <row r="157282" ht="12.75" customHeight="1" x14ac:dyDescent="0.2"/>
    <row r="157283" ht="12.75" customHeight="1" x14ac:dyDescent="0.2"/>
    <row r="157284" ht="12.75" customHeight="1" x14ac:dyDescent="0.2"/>
    <row r="157285" ht="12.75" customHeight="1" x14ac:dyDescent="0.2"/>
    <row r="157286" ht="12.75" customHeight="1" x14ac:dyDescent="0.2"/>
    <row r="157287" ht="12.75" customHeight="1" x14ac:dyDescent="0.2"/>
    <row r="157288" ht="12.75" customHeight="1" x14ac:dyDescent="0.2"/>
    <row r="157289" ht="12.75" customHeight="1" x14ac:dyDescent="0.2"/>
    <row r="157290" ht="12.75" customHeight="1" x14ac:dyDescent="0.2"/>
    <row r="157291" ht="12.75" customHeight="1" x14ac:dyDescent="0.2"/>
    <row r="157292" ht="12.75" customHeight="1" x14ac:dyDescent="0.2"/>
    <row r="157293" ht="12.75" customHeight="1" x14ac:dyDescent="0.2"/>
    <row r="157294" ht="12.75" customHeight="1" x14ac:dyDescent="0.2"/>
    <row r="157295" ht="12.75" customHeight="1" x14ac:dyDescent="0.2"/>
    <row r="157296" ht="12.75" customHeight="1" x14ac:dyDescent="0.2"/>
    <row r="157297" ht="12.75" customHeight="1" x14ac:dyDescent="0.2"/>
    <row r="157298" ht="12.75" customHeight="1" x14ac:dyDescent="0.2"/>
    <row r="157299" ht="12.75" customHeight="1" x14ac:dyDescent="0.2"/>
    <row r="157300" ht="12.75" customHeight="1" x14ac:dyDescent="0.2"/>
    <row r="157301" ht="12.75" customHeight="1" x14ac:dyDescent="0.2"/>
    <row r="157302" ht="12.75" customHeight="1" x14ac:dyDescent="0.2"/>
    <row r="157303" ht="12.75" customHeight="1" x14ac:dyDescent="0.2"/>
    <row r="157304" ht="12.75" customHeight="1" x14ac:dyDescent="0.2"/>
    <row r="157305" ht="12.75" customHeight="1" x14ac:dyDescent="0.2"/>
    <row r="157306" ht="12.75" customHeight="1" x14ac:dyDescent="0.2"/>
    <row r="157307" ht="12.75" customHeight="1" x14ac:dyDescent="0.2"/>
    <row r="157308" ht="12.75" customHeight="1" x14ac:dyDescent="0.2"/>
    <row r="157309" ht="12.75" customHeight="1" x14ac:dyDescent="0.2"/>
    <row r="157310" ht="12.75" customHeight="1" x14ac:dyDescent="0.2"/>
    <row r="157311" ht="12.75" customHeight="1" x14ac:dyDescent="0.2"/>
    <row r="157312" ht="12.75" customHeight="1" x14ac:dyDescent="0.2"/>
    <row r="157313" ht="12.75" customHeight="1" x14ac:dyDescent="0.2"/>
    <row r="157314" ht="12.75" customHeight="1" x14ac:dyDescent="0.2"/>
    <row r="157315" ht="12.75" customHeight="1" x14ac:dyDescent="0.2"/>
    <row r="157316" ht="12.75" customHeight="1" x14ac:dyDescent="0.2"/>
    <row r="157317" ht="12.75" customHeight="1" x14ac:dyDescent="0.2"/>
    <row r="157318" ht="12.75" customHeight="1" x14ac:dyDescent="0.2"/>
    <row r="157319" ht="12.75" customHeight="1" x14ac:dyDescent="0.2"/>
    <row r="157320" ht="12.75" customHeight="1" x14ac:dyDescent="0.2"/>
    <row r="157321" ht="12.75" customHeight="1" x14ac:dyDescent="0.2"/>
    <row r="157322" ht="12.75" customHeight="1" x14ac:dyDescent="0.2"/>
    <row r="157323" ht="12.75" customHeight="1" x14ac:dyDescent="0.2"/>
    <row r="157324" ht="12.75" customHeight="1" x14ac:dyDescent="0.2"/>
    <row r="157325" ht="12.75" customHeight="1" x14ac:dyDescent="0.2"/>
    <row r="157326" ht="12.75" customHeight="1" x14ac:dyDescent="0.2"/>
    <row r="157327" ht="12.75" customHeight="1" x14ac:dyDescent="0.2"/>
    <row r="157328" ht="12.75" customHeight="1" x14ac:dyDescent="0.2"/>
    <row r="157329" ht="12.75" customHeight="1" x14ac:dyDescent="0.2"/>
    <row r="157330" ht="12.75" customHeight="1" x14ac:dyDescent="0.2"/>
    <row r="157331" ht="12.75" customHeight="1" x14ac:dyDescent="0.2"/>
    <row r="157332" ht="12.75" customHeight="1" x14ac:dyDescent="0.2"/>
    <row r="157333" ht="12.75" customHeight="1" x14ac:dyDescent="0.2"/>
    <row r="157334" ht="12.75" customHeight="1" x14ac:dyDescent="0.2"/>
    <row r="157335" ht="12.75" customHeight="1" x14ac:dyDescent="0.2"/>
    <row r="157336" ht="12.75" customHeight="1" x14ac:dyDescent="0.2"/>
    <row r="157337" ht="12.75" customHeight="1" x14ac:dyDescent="0.2"/>
    <row r="157338" ht="12.75" customHeight="1" x14ac:dyDescent="0.2"/>
    <row r="157339" ht="12.75" customHeight="1" x14ac:dyDescent="0.2"/>
    <row r="157340" ht="12.75" customHeight="1" x14ac:dyDescent="0.2"/>
    <row r="157341" ht="12.75" customHeight="1" x14ac:dyDescent="0.2"/>
    <row r="157342" ht="12.75" customHeight="1" x14ac:dyDescent="0.2"/>
    <row r="157343" ht="12.75" customHeight="1" x14ac:dyDescent="0.2"/>
    <row r="157344" ht="12.75" customHeight="1" x14ac:dyDescent="0.2"/>
    <row r="157345" ht="12.75" customHeight="1" x14ac:dyDescent="0.2"/>
    <row r="157346" ht="12.75" customHeight="1" x14ac:dyDescent="0.2"/>
    <row r="157347" ht="12.75" customHeight="1" x14ac:dyDescent="0.2"/>
    <row r="157348" ht="12.75" customHeight="1" x14ac:dyDescent="0.2"/>
    <row r="157349" ht="12.75" customHeight="1" x14ac:dyDescent="0.2"/>
    <row r="157350" ht="12.75" customHeight="1" x14ac:dyDescent="0.2"/>
    <row r="157351" ht="12.75" customHeight="1" x14ac:dyDescent="0.2"/>
    <row r="157352" ht="12.75" customHeight="1" x14ac:dyDescent="0.2"/>
    <row r="157353" ht="12.75" customHeight="1" x14ac:dyDescent="0.2"/>
    <row r="157354" ht="12.75" customHeight="1" x14ac:dyDescent="0.2"/>
    <row r="157355" ht="12.75" customHeight="1" x14ac:dyDescent="0.2"/>
    <row r="157356" ht="12.75" customHeight="1" x14ac:dyDescent="0.2"/>
    <row r="157357" ht="12.75" customHeight="1" x14ac:dyDescent="0.2"/>
    <row r="157358" ht="12.75" customHeight="1" x14ac:dyDescent="0.2"/>
    <row r="157359" ht="12.75" customHeight="1" x14ac:dyDescent="0.2"/>
    <row r="157360" ht="12.75" customHeight="1" x14ac:dyDescent="0.2"/>
    <row r="157361" ht="12.75" customHeight="1" x14ac:dyDescent="0.2"/>
    <row r="157362" ht="12.75" customHeight="1" x14ac:dyDescent="0.2"/>
    <row r="157363" ht="12.75" customHeight="1" x14ac:dyDescent="0.2"/>
    <row r="157364" ht="12.75" customHeight="1" x14ac:dyDescent="0.2"/>
    <row r="157365" ht="12.75" customHeight="1" x14ac:dyDescent="0.2"/>
    <row r="157366" ht="12.75" customHeight="1" x14ac:dyDescent="0.2"/>
    <row r="157367" ht="12.75" customHeight="1" x14ac:dyDescent="0.2"/>
    <row r="157368" ht="12.75" customHeight="1" x14ac:dyDescent="0.2"/>
    <row r="157369" ht="12.75" customHeight="1" x14ac:dyDescent="0.2"/>
    <row r="157370" ht="12.75" customHeight="1" x14ac:dyDescent="0.2"/>
    <row r="157371" ht="12.75" customHeight="1" x14ac:dyDescent="0.2"/>
    <row r="157372" ht="12.75" customHeight="1" x14ac:dyDescent="0.2"/>
    <row r="157373" ht="12.75" customHeight="1" x14ac:dyDescent="0.2"/>
    <row r="157374" ht="12.75" customHeight="1" x14ac:dyDescent="0.2"/>
    <row r="157375" ht="12.75" customHeight="1" x14ac:dyDescent="0.2"/>
    <row r="157376" ht="12.75" customHeight="1" x14ac:dyDescent="0.2"/>
    <row r="157377" ht="12.75" customHeight="1" x14ac:dyDescent="0.2"/>
    <row r="157378" ht="12.75" customHeight="1" x14ac:dyDescent="0.2"/>
    <row r="157379" ht="12.75" customHeight="1" x14ac:dyDescent="0.2"/>
    <row r="157380" ht="12.75" customHeight="1" x14ac:dyDescent="0.2"/>
    <row r="157381" ht="12.75" customHeight="1" x14ac:dyDescent="0.2"/>
    <row r="157382" ht="12.75" customHeight="1" x14ac:dyDescent="0.2"/>
    <row r="157383" ht="12.75" customHeight="1" x14ac:dyDescent="0.2"/>
    <row r="157384" ht="12.75" customHeight="1" x14ac:dyDescent="0.2"/>
    <row r="157385" ht="12.75" customHeight="1" x14ac:dyDescent="0.2"/>
    <row r="157386" ht="12.75" customHeight="1" x14ac:dyDescent="0.2"/>
    <row r="157387" ht="12.75" customHeight="1" x14ac:dyDescent="0.2"/>
    <row r="157388" ht="12.75" customHeight="1" x14ac:dyDescent="0.2"/>
    <row r="157389" ht="12.75" customHeight="1" x14ac:dyDescent="0.2"/>
    <row r="157390" ht="12.75" customHeight="1" x14ac:dyDescent="0.2"/>
    <row r="157391" ht="12.75" customHeight="1" x14ac:dyDescent="0.2"/>
    <row r="157392" ht="12.75" customHeight="1" x14ac:dyDescent="0.2"/>
    <row r="157393" ht="12.75" customHeight="1" x14ac:dyDescent="0.2"/>
    <row r="157394" ht="12.75" customHeight="1" x14ac:dyDescent="0.2"/>
    <row r="157395" ht="12.75" customHeight="1" x14ac:dyDescent="0.2"/>
    <row r="157396" ht="12.75" customHeight="1" x14ac:dyDescent="0.2"/>
    <row r="157397" ht="12.75" customHeight="1" x14ac:dyDescent="0.2"/>
    <row r="157398" ht="12.75" customHeight="1" x14ac:dyDescent="0.2"/>
    <row r="157399" ht="12.75" customHeight="1" x14ac:dyDescent="0.2"/>
    <row r="157400" ht="12.75" customHeight="1" x14ac:dyDescent="0.2"/>
    <row r="157401" ht="12.75" customHeight="1" x14ac:dyDescent="0.2"/>
    <row r="157402" ht="12.75" customHeight="1" x14ac:dyDescent="0.2"/>
    <row r="157403" ht="12.75" customHeight="1" x14ac:dyDescent="0.2"/>
    <row r="157404" ht="12.75" customHeight="1" x14ac:dyDescent="0.2"/>
    <row r="157405" ht="12.75" customHeight="1" x14ac:dyDescent="0.2"/>
    <row r="157406" ht="12.75" customHeight="1" x14ac:dyDescent="0.2"/>
    <row r="157407" ht="12.75" customHeight="1" x14ac:dyDescent="0.2"/>
    <row r="157408" ht="12.75" customHeight="1" x14ac:dyDescent="0.2"/>
    <row r="157409" ht="12.75" customHeight="1" x14ac:dyDescent="0.2"/>
    <row r="157410" ht="12.75" customHeight="1" x14ac:dyDescent="0.2"/>
    <row r="157411" ht="12.75" customHeight="1" x14ac:dyDescent="0.2"/>
    <row r="157412" ht="12.75" customHeight="1" x14ac:dyDescent="0.2"/>
    <row r="157413" ht="12.75" customHeight="1" x14ac:dyDescent="0.2"/>
    <row r="157414" ht="12.75" customHeight="1" x14ac:dyDescent="0.2"/>
    <row r="157415" ht="12.75" customHeight="1" x14ac:dyDescent="0.2"/>
    <row r="157416" ht="12.75" customHeight="1" x14ac:dyDescent="0.2"/>
    <row r="157417" ht="12.75" customHeight="1" x14ac:dyDescent="0.2"/>
    <row r="157418" ht="12.75" customHeight="1" x14ac:dyDescent="0.2"/>
    <row r="157419" ht="12.75" customHeight="1" x14ac:dyDescent="0.2"/>
    <row r="157420" ht="12.75" customHeight="1" x14ac:dyDescent="0.2"/>
    <row r="157421" ht="12.75" customHeight="1" x14ac:dyDescent="0.2"/>
    <row r="157422" ht="12.75" customHeight="1" x14ac:dyDescent="0.2"/>
    <row r="157423" ht="12.75" customHeight="1" x14ac:dyDescent="0.2"/>
    <row r="157424" ht="12.75" customHeight="1" x14ac:dyDescent="0.2"/>
    <row r="157425" ht="12.75" customHeight="1" x14ac:dyDescent="0.2"/>
    <row r="157426" ht="12.75" customHeight="1" x14ac:dyDescent="0.2"/>
    <row r="157427" ht="12.75" customHeight="1" x14ac:dyDescent="0.2"/>
    <row r="157428" ht="12.75" customHeight="1" x14ac:dyDescent="0.2"/>
    <row r="157429" ht="12.75" customHeight="1" x14ac:dyDescent="0.2"/>
    <row r="157430" ht="12.75" customHeight="1" x14ac:dyDescent="0.2"/>
    <row r="157431" ht="12.75" customHeight="1" x14ac:dyDescent="0.2"/>
    <row r="157432" ht="12.75" customHeight="1" x14ac:dyDescent="0.2"/>
    <row r="157433" ht="12.75" customHeight="1" x14ac:dyDescent="0.2"/>
    <row r="157434" ht="12.75" customHeight="1" x14ac:dyDescent="0.2"/>
    <row r="157435" ht="12.75" customHeight="1" x14ac:dyDescent="0.2"/>
    <row r="157436" ht="12.75" customHeight="1" x14ac:dyDescent="0.2"/>
    <row r="157437" ht="12.75" customHeight="1" x14ac:dyDescent="0.2"/>
    <row r="157438" ht="12.75" customHeight="1" x14ac:dyDescent="0.2"/>
    <row r="157439" ht="12.75" customHeight="1" x14ac:dyDescent="0.2"/>
    <row r="157440" ht="12.75" customHeight="1" x14ac:dyDescent="0.2"/>
    <row r="157441" ht="12.75" customHeight="1" x14ac:dyDescent="0.2"/>
    <row r="157442" ht="12.75" customHeight="1" x14ac:dyDescent="0.2"/>
    <row r="157443" ht="12.75" customHeight="1" x14ac:dyDescent="0.2"/>
    <row r="157444" ht="12.75" customHeight="1" x14ac:dyDescent="0.2"/>
    <row r="157445" ht="12.75" customHeight="1" x14ac:dyDescent="0.2"/>
    <row r="157446" ht="12.75" customHeight="1" x14ac:dyDescent="0.2"/>
    <row r="157447" ht="12.75" customHeight="1" x14ac:dyDescent="0.2"/>
    <row r="157448" ht="12.75" customHeight="1" x14ac:dyDescent="0.2"/>
    <row r="157449" ht="12.75" customHeight="1" x14ac:dyDescent="0.2"/>
    <row r="157450" ht="12.75" customHeight="1" x14ac:dyDescent="0.2"/>
    <row r="157451" ht="12.75" customHeight="1" x14ac:dyDescent="0.2"/>
    <row r="157452" ht="12.75" customHeight="1" x14ac:dyDescent="0.2"/>
    <row r="157453" ht="12.75" customHeight="1" x14ac:dyDescent="0.2"/>
    <row r="157454" ht="12.75" customHeight="1" x14ac:dyDescent="0.2"/>
    <row r="157455" ht="12.75" customHeight="1" x14ac:dyDescent="0.2"/>
    <row r="157456" ht="12.75" customHeight="1" x14ac:dyDescent="0.2"/>
    <row r="157457" ht="12.75" customHeight="1" x14ac:dyDescent="0.2"/>
    <row r="157458" ht="12.75" customHeight="1" x14ac:dyDescent="0.2"/>
    <row r="157459" ht="12.75" customHeight="1" x14ac:dyDescent="0.2"/>
    <row r="157460" ht="12.75" customHeight="1" x14ac:dyDescent="0.2"/>
    <row r="157461" ht="12.75" customHeight="1" x14ac:dyDescent="0.2"/>
    <row r="157462" ht="12.75" customHeight="1" x14ac:dyDescent="0.2"/>
    <row r="157463" ht="12.75" customHeight="1" x14ac:dyDescent="0.2"/>
    <row r="157464" ht="12.75" customHeight="1" x14ac:dyDescent="0.2"/>
    <row r="157465" ht="12.75" customHeight="1" x14ac:dyDescent="0.2"/>
    <row r="157466" ht="12.75" customHeight="1" x14ac:dyDescent="0.2"/>
    <row r="157467" ht="12.75" customHeight="1" x14ac:dyDescent="0.2"/>
    <row r="157468" ht="12.75" customHeight="1" x14ac:dyDescent="0.2"/>
    <row r="157469" ht="12.75" customHeight="1" x14ac:dyDescent="0.2"/>
    <row r="157470" ht="12.75" customHeight="1" x14ac:dyDescent="0.2"/>
    <row r="157471" ht="12.75" customHeight="1" x14ac:dyDescent="0.2"/>
    <row r="157472" ht="12.75" customHeight="1" x14ac:dyDescent="0.2"/>
    <row r="157473" ht="12.75" customHeight="1" x14ac:dyDescent="0.2"/>
    <row r="157474" ht="12.75" customHeight="1" x14ac:dyDescent="0.2"/>
    <row r="157475" ht="12.75" customHeight="1" x14ac:dyDescent="0.2"/>
    <row r="157476" ht="12.75" customHeight="1" x14ac:dyDescent="0.2"/>
    <row r="157477" ht="12.75" customHeight="1" x14ac:dyDescent="0.2"/>
    <row r="157478" ht="12.75" customHeight="1" x14ac:dyDescent="0.2"/>
    <row r="157479" ht="12.75" customHeight="1" x14ac:dyDescent="0.2"/>
    <row r="157480" ht="12.75" customHeight="1" x14ac:dyDescent="0.2"/>
    <row r="157481" ht="12.75" customHeight="1" x14ac:dyDescent="0.2"/>
    <row r="157482" ht="12.75" customHeight="1" x14ac:dyDescent="0.2"/>
    <row r="157483" ht="12.75" customHeight="1" x14ac:dyDescent="0.2"/>
    <row r="157484" ht="12.75" customHeight="1" x14ac:dyDescent="0.2"/>
    <row r="157485" ht="12.75" customHeight="1" x14ac:dyDescent="0.2"/>
    <row r="157486" ht="12.75" customHeight="1" x14ac:dyDescent="0.2"/>
    <row r="157487" ht="12.75" customHeight="1" x14ac:dyDescent="0.2"/>
    <row r="157488" ht="12.75" customHeight="1" x14ac:dyDescent="0.2"/>
    <row r="157489" ht="12.75" customHeight="1" x14ac:dyDescent="0.2"/>
    <row r="157490" ht="12.75" customHeight="1" x14ac:dyDescent="0.2"/>
    <row r="157491" ht="12.75" customHeight="1" x14ac:dyDescent="0.2"/>
    <row r="157492" ht="12.75" customHeight="1" x14ac:dyDescent="0.2"/>
    <row r="157493" ht="12.75" customHeight="1" x14ac:dyDescent="0.2"/>
    <row r="157494" ht="12.75" customHeight="1" x14ac:dyDescent="0.2"/>
    <row r="157495" ht="12.75" customHeight="1" x14ac:dyDescent="0.2"/>
    <row r="157496" ht="12.75" customHeight="1" x14ac:dyDescent="0.2"/>
    <row r="157497" ht="12.75" customHeight="1" x14ac:dyDescent="0.2"/>
    <row r="157498" ht="12.75" customHeight="1" x14ac:dyDescent="0.2"/>
    <row r="157499" ht="12.75" customHeight="1" x14ac:dyDescent="0.2"/>
    <row r="157500" ht="12.75" customHeight="1" x14ac:dyDescent="0.2"/>
    <row r="157501" ht="12.75" customHeight="1" x14ac:dyDescent="0.2"/>
    <row r="157502" ht="12.75" customHeight="1" x14ac:dyDescent="0.2"/>
    <row r="157503" ht="12.75" customHeight="1" x14ac:dyDescent="0.2"/>
    <row r="157504" ht="12.75" customHeight="1" x14ac:dyDescent="0.2"/>
    <row r="157505" ht="12.75" customHeight="1" x14ac:dyDescent="0.2"/>
    <row r="157506" ht="12.75" customHeight="1" x14ac:dyDescent="0.2"/>
    <row r="157507" ht="12.75" customHeight="1" x14ac:dyDescent="0.2"/>
    <row r="157508" ht="12.75" customHeight="1" x14ac:dyDescent="0.2"/>
    <row r="157509" ht="12.75" customHeight="1" x14ac:dyDescent="0.2"/>
    <row r="157510" ht="12.75" customHeight="1" x14ac:dyDescent="0.2"/>
    <row r="157511" ht="12.75" customHeight="1" x14ac:dyDescent="0.2"/>
    <row r="157512" ht="12.75" customHeight="1" x14ac:dyDescent="0.2"/>
    <row r="157513" ht="12.75" customHeight="1" x14ac:dyDescent="0.2"/>
    <row r="157514" ht="12.75" customHeight="1" x14ac:dyDescent="0.2"/>
    <row r="157515" ht="12.75" customHeight="1" x14ac:dyDescent="0.2"/>
    <row r="157516" ht="12.75" customHeight="1" x14ac:dyDescent="0.2"/>
    <row r="157517" ht="12.75" customHeight="1" x14ac:dyDescent="0.2"/>
    <row r="157518" ht="12.75" customHeight="1" x14ac:dyDescent="0.2"/>
    <row r="157519" ht="12.75" customHeight="1" x14ac:dyDescent="0.2"/>
    <row r="157520" ht="12.75" customHeight="1" x14ac:dyDescent="0.2"/>
    <row r="157521" ht="12.75" customHeight="1" x14ac:dyDescent="0.2"/>
    <row r="157522" ht="12.75" customHeight="1" x14ac:dyDescent="0.2"/>
    <row r="157523" ht="12.75" customHeight="1" x14ac:dyDescent="0.2"/>
    <row r="157524" ht="12.75" customHeight="1" x14ac:dyDescent="0.2"/>
    <row r="157525" ht="12.75" customHeight="1" x14ac:dyDescent="0.2"/>
    <row r="157526" ht="12.75" customHeight="1" x14ac:dyDescent="0.2"/>
    <row r="157527" ht="12.75" customHeight="1" x14ac:dyDescent="0.2"/>
    <row r="157528" ht="12.75" customHeight="1" x14ac:dyDescent="0.2"/>
    <row r="157529" ht="12.75" customHeight="1" x14ac:dyDescent="0.2"/>
    <row r="157530" ht="12.75" customHeight="1" x14ac:dyDescent="0.2"/>
    <row r="157531" ht="12.75" customHeight="1" x14ac:dyDescent="0.2"/>
    <row r="157532" ht="12.75" customHeight="1" x14ac:dyDescent="0.2"/>
    <row r="157533" ht="12.75" customHeight="1" x14ac:dyDescent="0.2"/>
    <row r="157534" ht="12.75" customHeight="1" x14ac:dyDescent="0.2"/>
    <row r="157535" ht="12.75" customHeight="1" x14ac:dyDescent="0.2"/>
    <row r="157536" ht="12.75" customHeight="1" x14ac:dyDescent="0.2"/>
    <row r="157537" ht="12.75" customHeight="1" x14ac:dyDescent="0.2"/>
    <row r="157538" ht="12.75" customHeight="1" x14ac:dyDescent="0.2"/>
    <row r="157539" ht="12.75" customHeight="1" x14ac:dyDescent="0.2"/>
    <row r="157540" ht="12.75" customHeight="1" x14ac:dyDescent="0.2"/>
    <row r="157541" ht="12.75" customHeight="1" x14ac:dyDescent="0.2"/>
    <row r="157542" ht="12.75" customHeight="1" x14ac:dyDescent="0.2"/>
    <row r="157543" ht="12.75" customHeight="1" x14ac:dyDescent="0.2"/>
    <row r="157544" ht="12.75" customHeight="1" x14ac:dyDescent="0.2"/>
    <row r="157545" ht="12.75" customHeight="1" x14ac:dyDescent="0.2"/>
    <row r="157546" ht="12.75" customHeight="1" x14ac:dyDescent="0.2"/>
    <row r="157547" ht="12.75" customHeight="1" x14ac:dyDescent="0.2"/>
    <row r="157548" ht="12.75" customHeight="1" x14ac:dyDescent="0.2"/>
    <row r="157549" ht="12.75" customHeight="1" x14ac:dyDescent="0.2"/>
    <row r="157550" ht="12.75" customHeight="1" x14ac:dyDescent="0.2"/>
    <row r="157551" ht="12.75" customHeight="1" x14ac:dyDescent="0.2"/>
    <row r="157552" ht="12.75" customHeight="1" x14ac:dyDescent="0.2"/>
    <row r="157553" ht="12.75" customHeight="1" x14ac:dyDescent="0.2"/>
    <row r="157554" ht="12.75" customHeight="1" x14ac:dyDescent="0.2"/>
    <row r="157555" ht="12.75" customHeight="1" x14ac:dyDescent="0.2"/>
    <row r="157556" ht="12.75" customHeight="1" x14ac:dyDescent="0.2"/>
    <row r="157557" ht="12.75" customHeight="1" x14ac:dyDescent="0.2"/>
    <row r="157558" ht="12.75" customHeight="1" x14ac:dyDescent="0.2"/>
    <row r="157559" ht="12.75" customHeight="1" x14ac:dyDescent="0.2"/>
    <row r="157560" ht="12.75" customHeight="1" x14ac:dyDescent="0.2"/>
    <row r="157561" ht="12.75" customHeight="1" x14ac:dyDescent="0.2"/>
    <row r="157562" ht="12.75" customHeight="1" x14ac:dyDescent="0.2"/>
    <row r="157563" ht="12.75" customHeight="1" x14ac:dyDescent="0.2"/>
    <row r="157564" ht="12.75" customHeight="1" x14ac:dyDescent="0.2"/>
    <row r="157565" ht="12.75" customHeight="1" x14ac:dyDescent="0.2"/>
    <row r="157566" ht="12.75" customHeight="1" x14ac:dyDescent="0.2"/>
    <row r="157567" ht="12.75" customHeight="1" x14ac:dyDescent="0.2"/>
    <row r="157568" ht="12.75" customHeight="1" x14ac:dyDescent="0.2"/>
    <row r="157569" ht="12.75" customHeight="1" x14ac:dyDescent="0.2"/>
    <row r="157570" ht="12.75" customHeight="1" x14ac:dyDescent="0.2"/>
    <row r="157571" ht="12.75" customHeight="1" x14ac:dyDescent="0.2"/>
    <row r="157572" ht="12.75" customHeight="1" x14ac:dyDescent="0.2"/>
    <row r="157573" ht="12.75" customHeight="1" x14ac:dyDescent="0.2"/>
    <row r="157574" ht="12.75" customHeight="1" x14ac:dyDescent="0.2"/>
    <row r="157575" ht="12.75" customHeight="1" x14ac:dyDescent="0.2"/>
    <row r="157576" ht="12.75" customHeight="1" x14ac:dyDescent="0.2"/>
    <row r="157577" ht="12.75" customHeight="1" x14ac:dyDescent="0.2"/>
    <row r="157578" ht="12.75" customHeight="1" x14ac:dyDescent="0.2"/>
    <row r="157579" ht="12.75" customHeight="1" x14ac:dyDescent="0.2"/>
    <row r="157580" ht="12.75" customHeight="1" x14ac:dyDescent="0.2"/>
    <row r="157581" ht="12.75" customHeight="1" x14ac:dyDescent="0.2"/>
    <row r="157582" ht="12.75" customHeight="1" x14ac:dyDescent="0.2"/>
    <row r="157583" ht="12.75" customHeight="1" x14ac:dyDescent="0.2"/>
    <row r="157584" ht="12.75" customHeight="1" x14ac:dyDescent="0.2"/>
    <row r="157585" ht="12.75" customHeight="1" x14ac:dyDescent="0.2"/>
    <row r="157586" ht="12.75" customHeight="1" x14ac:dyDescent="0.2"/>
    <row r="157587" ht="12.75" customHeight="1" x14ac:dyDescent="0.2"/>
    <row r="157588" ht="12.75" customHeight="1" x14ac:dyDescent="0.2"/>
    <row r="157589" ht="12.75" customHeight="1" x14ac:dyDescent="0.2"/>
    <row r="157590" ht="12.75" customHeight="1" x14ac:dyDescent="0.2"/>
    <row r="157591" ht="12.75" customHeight="1" x14ac:dyDescent="0.2"/>
    <row r="157592" ht="12.75" customHeight="1" x14ac:dyDescent="0.2"/>
    <row r="157593" ht="12.75" customHeight="1" x14ac:dyDescent="0.2"/>
    <row r="157594" ht="12.75" customHeight="1" x14ac:dyDescent="0.2"/>
    <row r="157595" ht="12.75" customHeight="1" x14ac:dyDescent="0.2"/>
    <row r="157596" ht="12.75" customHeight="1" x14ac:dyDescent="0.2"/>
    <row r="157597" ht="12.75" customHeight="1" x14ac:dyDescent="0.2"/>
    <row r="157598" ht="12.75" customHeight="1" x14ac:dyDescent="0.2"/>
    <row r="157599" ht="12.75" customHeight="1" x14ac:dyDescent="0.2"/>
    <row r="157600" ht="12.75" customHeight="1" x14ac:dyDescent="0.2"/>
    <row r="157601" ht="12.75" customHeight="1" x14ac:dyDescent="0.2"/>
    <row r="157602" ht="12.75" customHeight="1" x14ac:dyDescent="0.2"/>
    <row r="157603" ht="12.75" customHeight="1" x14ac:dyDescent="0.2"/>
    <row r="157604" ht="12.75" customHeight="1" x14ac:dyDescent="0.2"/>
    <row r="157605" ht="12.75" customHeight="1" x14ac:dyDescent="0.2"/>
    <row r="157606" ht="12.75" customHeight="1" x14ac:dyDescent="0.2"/>
    <row r="157607" ht="12.75" customHeight="1" x14ac:dyDescent="0.2"/>
    <row r="157608" ht="12.75" customHeight="1" x14ac:dyDescent="0.2"/>
    <row r="157609" ht="12.75" customHeight="1" x14ac:dyDescent="0.2"/>
    <row r="157610" ht="12.75" customHeight="1" x14ac:dyDescent="0.2"/>
    <row r="157611" ht="12.75" customHeight="1" x14ac:dyDescent="0.2"/>
    <row r="157612" ht="12.75" customHeight="1" x14ac:dyDescent="0.2"/>
    <row r="157613" ht="12.75" customHeight="1" x14ac:dyDescent="0.2"/>
    <row r="157614" ht="12.75" customHeight="1" x14ac:dyDescent="0.2"/>
    <row r="157615" ht="12.75" customHeight="1" x14ac:dyDescent="0.2"/>
    <row r="157616" ht="12.75" customHeight="1" x14ac:dyDescent="0.2"/>
    <row r="157617" ht="12.75" customHeight="1" x14ac:dyDescent="0.2"/>
    <row r="157618" ht="12.75" customHeight="1" x14ac:dyDescent="0.2"/>
    <row r="157619" ht="12.75" customHeight="1" x14ac:dyDescent="0.2"/>
    <row r="157620" ht="12.75" customHeight="1" x14ac:dyDescent="0.2"/>
    <row r="157621" ht="12.75" customHeight="1" x14ac:dyDescent="0.2"/>
    <row r="157622" ht="12.75" customHeight="1" x14ac:dyDescent="0.2"/>
    <row r="157623" ht="12.75" customHeight="1" x14ac:dyDescent="0.2"/>
    <row r="157624" ht="12.75" customHeight="1" x14ac:dyDescent="0.2"/>
    <row r="157625" ht="12.75" customHeight="1" x14ac:dyDescent="0.2"/>
    <row r="157626" ht="12.75" customHeight="1" x14ac:dyDescent="0.2"/>
    <row r="157627" ht="12.75" customHeight="1" x14ac:dyDescent="0.2"/>
    <row r="157628" ht="12.75" customHeight="1" x14ac:dyDescent="0.2"/>
    <row r="157629" ht="12.75" customHeight="1" x14ac:dyDescent="0.2"/>
    <row r="157630" ht="12.75" customHeight="1" x14ac:dyDescent="0.2"/>
    <row r="157631" ht="12.75" customHeight="1" x14ac:dyDescent="0.2"/>
    <row r="157632" ht="12.75" customHeight="1" x14ac:dyDescent="0.2"/>
    <row r="157633" ht="12.75" customHeight="1" x14ac:dyDescent="0.2"/>
    <row r="157634" ht="12.75" customHeight="1" x14ac:dyDescent="0.2"/>
    <row r="157635" ht="12.75" customHeight="1" x14ac:dyDescent="0.2"/>
    <row r="157636" ht="12.75" customHeight="1" x14ac:dyDescent="0.2"/>
    <row r="157637" ht="12.75" customHeight="1" x14ac:dyDescent="0.2"/>
    <row r="157638" ht="12.75" customHeight="1" x14ac:dyDescent="0.2"/>
    <row r="157639" ht="12.75" customHeight="1" x14ac:dyDescent="0.2"/>
    <row r="157640" ht="12.75" customHeight="1" x14ac:dyDescent="0.2"/>
    <row r="157641" ht="12.75" customHeight="1" x14ac:dyDescent="0.2"/>
    <row r="157642" ht="12.75" customHeight="1" x14ac:dyDescent="0.2"/>
    <row r="157643" ht="12.75" customHeight="1" x14ac:dyDescent="0.2"/>
    <row r="157644" ht="12.75" customHeight="1" x14ac:dyDescent="0.2"/>
    <row r="157645" ht="12.75" customHeight="1" x14ac:dyDescent="0.2"/>
    <row r="157646" ht="12.75" customHeight="1" x14ac:dyDescent="0.2"/>
    <row r="157647" ht="12.75" customHeight="1" x14ac:dyDescent="0.2"/>
    <row r="157648" ht="12.75" customHeight="1" x14ac:dyDescent="0.2"/>
    <row r="157649" ht="12.75" customHeight="1" x14ac:dyDescent="0.2"/>
    <row r="157650" ht="12.75" customHeight="1" x14ac:dyDescent="0.2"/>
    <row r="157651" ht="12.75" customHeight="1" x14ac:dyDescent="0.2"/>
    <row r="157652" ht="12.75" customHeight="1" x14ac:dyDescent="0.2"/>
    <row r="157653" ht="12.75" customHeight="1" x14ac:dyDescent="0.2"/>
    <row r="157654" ht="12.75" customHeight="1" x14ac:dyDescent="0.2"/>
    <row r="157655" ht="12.75" customHeight="1" x14ac:dyDescent="0.2"/>
    <row r="157656" ht="12.75" customHeight="1" x14ac:dyDescent="0.2"/>
    <row r="157657" ht="12.75" customHeight="1" x14ac:dyDescent="0.2"/>
    <row r="157658" ht="12.75" customHeight="1" x14ac:dyDescent="0.2"/>
    <row r="157659" ht="12.75" customHeight="1" x14ac:dyDescent="0.2"/>
    <row r="157660" ht="12.75" customHeight="1" x14ac:dyDescent="0.2"/>
    <row r="157661" ht="12.75" customHeight="1" x14ac:dyDescent="0.2"/>
    <row r="157662" ht="12.75" customHeight="1" x14ac:dyDescent="0.2"/>
    <row r="157663" ht="12.75" customHeight="1" x14ac:dyDescent="0.2"/>
    <row r="157664" ht="12.75" customHeight="1" x14ac:dyDescent="0.2"/>
    <row r="157665" ht="12.75" customHeight="1" x14ac:dyDescent="0.2"/>
    <row r="157666" ht="12.75" customHeight="1" x14ac:dyDescent="0.2"/>
    <row r="157667" ht="12.75" customHeight="1" x14ac:dyDescent="0.2"/>
    <row r="157668" ht="12.75" customHeight="1" x14ac:dyDescent="0.2"/>
    <row r="157669" ht="12.75" customHeight="1" x14ac:dyDescent="0.2"/>
    <row r="157670" ht="12.75" customHeight="1" x14ac:dyDescent="0.2"/>
    <row r="157671" ht="12.75" customHeight="1" x14ac:dyDescent="0.2"/>
    <row r="157672" ht="12.75" customHeight="1" x14ac:dyDescent="0.2"/>
    <row r="157673" ht="12.75" customHeight="1" x14ac:dyDescent="0.2"/>
    <row r="157674" ht="12.75" customHeight="1" x14ac:dyDescent="0.2"/>
    <row r="157675" ht="12.75" customHeight="1" x14ac:dyDescent="0.2"/>
    <row r="157676" ht="12.75" customHeight="1" x14ac:dyDescent="0.2"/>
    <row r="157677" ht="12.75" customHeight="1" x14ac:dyDescent="0.2"/>
    <row r="157678" ht="12.75" customHeight="1" x14ac:dyDescent="0.2"/>
    <row r="157679" ht="12.75" customHeight="1" x14ac:dyDescent="0.2"/>
    <row r="157680" ht="12.75" customHeight="1" x14ac:dyDescent="0.2"/>
    <row r="157681" ht="12.75" customHeight="1" x14ac:dyDescent="0.2"/>
    <row r="157682" ht="12.75" customHeight="1" x14ac:dyDescent="0.2"/>
    <row r="157683" ht="12.75" customHeight="1" x14ac:dyDescent="0.2"/>
    <row r="157684" ht="12.75" customHeight="1" x14ac:dyDescent="0.2"/>
    <row r="157685" ht="12.75" customHeight="1" x14ac:dyDescent="0.2"/>
    <row r="157686" ht="12.75" customHeight="1" x14ac:dyDescent="0.2"/>
    <row r="157687" ht="12.75" customHeight="1" x14ac:dyDescent="0.2"/>
    <row r="157688" ht="12.75" customHeight="1" x14ac:dyDescent="0.2"/>
    <row r="157689" ht="12.75" customHeight="1" x14ac:dyDescent="0.2"/>
    <row r="157690" ht="12.75" customHeight="1" x14ac:dyDescent="0.2"/>
    <row r="157691" ht="12.75" customHeight="1" x14ac:dyDescent="0.2"/>
    <row r="157692" ht="12.75" customHeight="1" x14ac:dyDescent="0.2"/>
    <row r="157693" ht="12.75" customHeight="1" x14ac:dyDescent="0.2"/>
    <row r="157694" ht="12.75" customHeight="1" x14ac:dyDescent="0.2"/>
    <row r="157695" ht="12.75" customHeight="1" x14ac:dyDescent="0.2"/>
    <row r="157696" ht="12.75" customHeight="1" x14ac:dyDescent="0.2"/>
    <row r="157697" ht="12.75" customHeight="1" x14ac:dyDescent="0.2"/>
    <row r="157698" ht="12.75" customHeight="1" x14ac:dyDescent="0.2"/>
    <row r="157699" ht="12.75" customHeight="1" x14ac:dyDescent="0.2"/>
    <row r="157700" ht="12.75" customHeight="1" x14ac:dyDescent="0.2"/>
    <row r="157701" ht="12.75" customHeight="1" x14ac:dyDescent="0.2"/>
    <row r="157702" ht="12.75" customHeight="1" x14ac:dyDescent="0.2"/>
    <row r="157703" ht="12.75" customHeight="1" x14ac:dyDescent="0.2"/>
    <row r="157704" ht="12.75" customHeight="1" x14ac:dyDescent="0.2"/>
    <row r="157705" ht="12.75" customHeight="1" x14ac:dyDescent="0.2"/>
    <row r="157706" ht="12.75" customHeight="1" x14ac:dyDescent="0.2"/>
    <row r="157707" ht="12.75" customHeight="1" x14ac:dyDescent="0.2"/>
    <row r="157708" ht="12.75" customHeight="1" x14ac:dyDescent="0.2"/>
    <row r="157709" ht="12.75" customHeight="1" x14ac:dyDescent="0.2"/>
    <row r="157710" ht="12.75" customHeight="1" x14ac:dyDescent="0.2"/>
    <row r="157711" ht="12.75" customHeight="1" x14ac:dyDescent="0.2"/>
    <row r="157712" ht="12.75" customHeight="1" x14ac:dyDescent="0.2"/>
    <row r="157713" ht="12.75" customHeight="1" x14ac:dyDescent="0.2"/>
    <row r="157714" ht="12.75" customHeight="1" x14ac:dyDescent="0.2"/>
    <row r="157715" ht="12.75" customHeight="1" x14ac:dyDescent="0.2"/>
    <row r="157716" ht="12.75" customHeight="1" x14ac:dyDescent="0.2"/>
    <row r="157717" ht="12.75" customHeight="1" x14ac:dyDescent="0.2"/>
    <row r="157718" ht="12.75" customHeight="1" x14ac:dyDescent="0.2"/>
    <row r="157719" ht="12.75" customHeight="1" x14ac:dyDescent="0.2"/>
    <row r="157720" ht="12.75" customHeight="1" x14ac:dyDescent="0.2"/>
    <row r="157721" ht="12.75" customHeight="1" x14ac:dyDescent="0.2"/>
    <row r="157722" ht="12.75" customHeight="1" x14ac:dyDescent="0.2"/>
    <row r="157723" ht="12.75" customHeight="1" x14ac:dyDescent="0.2"/>
    <row r="157724" ht="12.75" customHeight="1" x14ac:dyDescent="0.2"/>
    <row r="157725" ht="12.75" customHeight="1" x14ac:dyDescent="0.2"/>
    <row r="157726" ht="12.75" customHeight="1" x14ac:dyDescent="0.2"/>
    <row r="157727" ht="12.75" customHeight="1" x14ac:dyDescent="0.2"/>
    <row r="157728" ht="12.75" customHeight="1" x14ac:dyDescent="0.2"/>
    <row r="157729" ht="12.75" customHeight="1" x14ac:dyDescent="0.2"/>
    <row r="157730" ht="12.75" customHeight="1" x14ac:dyDescent="0.2"/>
    <row r="157731" ht="12.75" customHeight="1" x14ac:dyDescent="0.2"/>
    <row r="157732" ht="12.75" customHeight="1" x14ac:dyDescent="0.2"/>
    <row r="157733" ht="12.75" customHeight="1" x14ac:dyDescent="0.2"/>
    <row r="157734" ht="12.75" customHeight="1" x14ac:dyDescent="0.2"/>
    <row r="157735" ht="12.75" customHeight="1" x14ac:dyDescent="0.2"/>
    <row r="157736" ht="12.75" customHeight="1" x14ac:dyDescent="0.2"/>
    <row r="157737" ht="12.75" customHeight="1" x14ac:dyDescent="0.2"/>
    <row r="157738" ht="12.75" customHeight="1" x14ac:dyDescent="0.2"/>
    <row r="157739" ht="12.75" customHeight="1" x14ac:dyDescent="0.2"/>
    <row r="157740" ht="12.75" customHeight="1" x14ac:dyDescent="0.2"/>
    <row r="157741" ht="12.75" customHeight="1" x14ac:dyDescent="0.2"/>
    <row r="157742" ht="12.75" customHeight="1" x14ac:dyDescent="0.2"/>
    <row r="157743" ht="12.75" customHeight="1" x14ac:dyDescent="0.2"/>
    <row r="157744" ht="12.75" customHeight="1" x14ac:dyDescent="0.2"/>
    <row r="157745" ht="12.75" customHeight="1" x14ac:dyDescent="0.2"/>
    <row r="157746" ht="12.75" customHeight="1" x14ac:dyDescent="0.2"/>
    <row r="157747" ht="12.75" customHeight="1" x14ac:dyDescent="0.2"/>
    <row r="157748" ht="12.75" customHeight="1" x14ac:dyDescent="0.2"/>
    <row r="157749" ht="12.75" customHeight="1" x14ac:dyDescent="0.2"/>
    <row r="157750" ht="12.75" customHeight="1" x14ac:dyDescent="0.2"/>
    <row r="157751" ht="12.75" customHeight="1" x14ac:dyDescent="0.2"/>
    <row r="157752" ht="12.75" customHeight="1" x14ac:dyDescent="0.2"/>
    <row r="157753" ht="12.75" customHeight="1" x14ac:dyDescent="0.2"/>
    <row r="157754" ht="12.75" customHeight="1" x14ac:dyDescent="0.2"/>
    <row r="157755" ht="12.75" customHeight="1" x14ac:dyDescent="0.2"/>
    <row r="157756" ht="12.75" customHeight="1" x14ac:dyDescent="0.2"/>
    <row r="157757" ht="12.75" customHeight="1" x14ac:dyDescent="0.2"/>
    <row r="157758" ht="12.75" customHeight="1" x14ac:dyDescent="0.2"/>
    <row r="157759" ht="12.75" customHeight="1" x14ac:dyDescent="0.2"/>
    <row r="157760" ht="12.75" customHeight="1" x14ac:dyDescent="0.2"/>
    <row r="157761" ht="12.75" customHeight="1" x14ac:dyDescent="0.2"/>
    <row r="157762" ht="12.75" customHeight="1" x14ac:dyDescent="0.2"/>
    <row r="157763" ht="12.75" customHeight="1" x14ac:dyDescent="0.2"/>
    <row r="157764" ht="12.75" customHeight="1" x14ac:dyDescent="0.2"/>
    <row r="157765" ht="12.75" customHeight="1" x14ac:dyDescent="0.2"/>
    <row r="157766" ht="12.75" customHeight="1" x14ac:dyDescent="0.2"/>
    <row r="157767" ht="12.75" customHeight="1" x14ac:dyDescent="0.2"/>
    <row r="157768" ht="12.75" customHeight="1" x14ac:dyDescent="0.2"/>
    <row r="157769" ht="12.75" customHeight="1" x14ac:dyDescent="0.2"/>
    <row r="157770" ht="12.75" customHeight="1" x14ac:dyDescent="0.2"/>
    <row r="157771" ht="12.75" customHeight="1" x14ac:dyDescent="0.2"/>
    <row r="157772" ht="12.75" customHeight="1" x14ac:dyDescent="0.2"/>
    <row r="157773" ht="12.75" customHeight="1" x14ac:dyDescent="0.2"/>
    <row r="157774" ht="12.75" customHeight="1" x14ac:dyDescent="0.2"/>
    <row r="157775" ht="12.75" customHeight="1" x14ac:dyDescent="0.2"/>
    <row r="157776" ht="12.75" customHeight="1" x14ac:dyDescent="0.2"/>
    <row r="157777" ht="12.75" customHeight="1" x14ac:dyDescent="0.2"/>
    <row r="157778" ht="12.75" customHeight="1" x14ac:dyDescent="0.2"/>
    <row r="157779" ht="12.75" customHeight="1" x14ac:dyDescent="0.2"/>
    <row r="157780" ht="12.75" customHeight="1" x14ac:dyDescent="0.2"/>
    <row r="157781" ht="12.75" customHeight="1" x14ac:dyDescent="0.2"/>
    <row r="157782" ht="12.75" customHeight="1" x14ac:dyDescent="0.2"/>
    <row r="157783" ht="12.75" customHeight="1" x14ac:dyDescent="0.2"/>
    <row r="157784" ht="12.75" customHeight="1" x14ac:dyDescent="0.2"/>
    <row r="157785" ht="12.75" customHeight="1" x14ac:dyDescent="0.2"/>
    <row r="157786" ht="12.75" customHeight="1" x14ac:dyDescent="0.2"/>
    <row r="157787" ht="12.75" customHeight="1" x14ac:dyDescent="0.2"/>
    <row r="157788" ht="12.75" customHeight="1" x14ac:dyDescent="0.2"/>
    <row r="157789" ht="12.75" customHeight="1" x14ac:dyDescent="0.2"/>
    <row r="157790" ht="12.75" customHeight="1" x14ac:dyDescent="0.2"/>
    <row r="157791" ht="12.75" customHeight="1" x14ac:dyDescent="0.2"/>
    <row r="157792" ht="12.75" customHeight="1" x14ac:dyDescent="0.2"/>
    <row r="157793" ht="12.75" customHeight="1" x14ac:dyDescent="0.2"/>
    <row r="157794" ht="12.75" customHeight="1" x14ac:dyDescent="0.2"/>
    <row r="157795" ht="12.75" customHeight="1" x14ac:dyDescent="0.2"/>
    <row r="157796" ht="12.75" customHeight="1" x14ac:dyDescent="0.2"/>
    <row r="157797" ht="12.75" customHeight="1" x14ac:dyDescent="0.2"/>
    <row r="157798" ht="12.75" customHeight="1" x14ac:dyDescent="0.2"/>
    <row r="157799" ht="12.75" customHeight="1" x14ac:dyDescent="0.2"/>
    <row r="157800" ht="12.75" customHeight="1" x14ac:dyDescent="0.2"/>
    <row r="157801" ht="12.75" customHeight="1" x14ac:dyDescent="0.2"/>
    <row r="157802" ht="12.75" customHeight="1" x14ac:dyDescent="0.2"/>
    <row r="157803" ht="12.75" customHeight="1" x14ac:dyDescent="0.2"/>
    <row r="157804" ht="12.75" customHeight="1" x14ac:dyDescent="0.2"/>
    <row r="157805" ht="12.75" customHeight="1" x14ac:dyDescent="0.2"/>
    <row r="157806" ht="12.75" customHeight="1" x14ac:dyDescent="0.2"/>
    <row r="157807" ht="12.75" customHeight="1" x14ac:dyDescent="0.2"/>
    <row r="157808" ht="12.75" customHeight="1" x14ac:dyDescent="0.2"/>
    <row r="157809" ht="12.75" customHeight="1" x14ac:dyDescent="0.2"/>
    <row r="157810" ht="12.75" customHeight="1" x14ac:dyDescent="0.2"/>
    <row r="157811" ht="12.75" customHeight="1" x14ac:dyDescent="0.2"/>
    <row r="157812" ht="12.75" customHeight="1" x14ac:dyDescent="0.2"/>
    <row r="157813" ht="12.75" customHeight="1" x14ac:dyDescent="0.2"/>
    <row r="157814" ht="12.75" customHeight="1" x14ac:dyDescent="0.2"/>
    <row r="157815" ht="12.75" customHeight="1" x14ac:dyDescent="0.2"/>
    <row r="157816" ht="12.75" customHeight="1" x14ac:dyDescent="0.2"/>
    <row r="157817" ht="12.75" customHeight="1" x14ac:dyDescent="0.2"/>
    <row r="157818" ht="12.75" customHeight="1" x14ac:dyDescent="0.2"/>
    <row r="157819" ht="12.75" customHeight="1" x14ac:dyDescent="0.2"/>
    <row r="157820" ht="12.75" customHeight="1" x14ac:dyDescent="0.2"/>
    <row r="157821" ht="12.75" customHeight="1" x14ac:dyDescent="0.2"/>
    <row r="157822" ht="12.75" customHeight="1" x14ac:dyDescent="0.2"/>
    <row r="157823" ht="12.75" customHeight="1" x14ac:dyDescent="0.2"/>
    <row r="157824" ht="12.75" customHeight="1" x14ac:dyDescent="0.2"/>
    <row r="157825" ht="12.75" customHeight="1" x14ac:dyDescent="0.2"/>
    <row r="157826" ht="12.75" customHeight="1" x14ac:dyDescent="0.2"/>
    <row r="157827" ht="12.75" customHeight="1" x14ac:dyDescent="0.2"/>
    <row r="157828" ht="12.75" customHeight="1" x14ac:dyDescent="0.2"/>
    <row r="157829" ht="12.75" customHeight="1" x14ac:dyDescent="0.2"/>
    <row r="157830" ht="12.75" customHeight="1" x14ac:dyDescent="0.2"/>
    <row r="157831" ht="12.75" customHeight="1" x14ac:dyDescent="0.2"/>
    <row r="157832" ht="12.75" customHeight="1" x14ac:dyDescent="0.2"/>
    <row r="157833" ht="12.75" customHeight="1" x14ac:dyDescent="0.2"/>
    <row r="157834" ht="12.75" customHeight="1" x14ac:dyDescent="0.2"/>
    <row r="157835" ht="12.75" customHeight="1" x14ac:dyDescent="0.2"/>
    <row r="157836" ht="12.75" customHeight="1" x14ac:dyDescent="0.2"/>
    <row r="157837" ht="12.75" customHeight="1" x14ac:dyDescent="0.2"/>
    <row r="157838" ht="12.75" customHeight="1" x14ac:dyDescent="0.2"/>
    <row r="157839" ht="12.75" customHeight="1" x14ac:dyDescent="0.2"/>
    <row r="157840" ht="12.75" customHeight="1" x14ac:dyDescent="0.2"/>
    <row r="157841" ht="12.75" customHeight="1" x14ac:dyDescent="0.2"/>
    <row r="157842" ht="12.75" customHeight="1" x14ac:dyDescent="0.2"/>
    <row r="157843" ht="12.75" customHeight="1" x14ac:dyDescent="0.2"/>
    <row r="157844" ht="12.75" customHeight="1" x14ac:dyDescent="0.2"/>
    <row r="157845" ht="12.75" customHeight="1" x14ac:dyDescent="0.2"/>
    <row r="157846" ht="12.75" customHeight="1" x14ac:dyDescent="0.2"/>
    <row r="157847" ht="12.75" customHeight="1" x14ac:dyDescent="0.2"/>
    <row r="157848" ht="12.75" customHeight="1" x14ac:dyDescent="0.2"/>
    <row r="157849" ht="12.75" customHeight="1" x14ac:dyDescent="0.2"/>
    <row r="157850" ht="12.75" customHeight="1" x14ac:dyDescent="0.2"/>
    <row r="157851" ht="12.75" customHeight="1" x14ac:dyDescent="0.2"/>
    <row r="157852" ht="12.75" customHeight="1" x14ac:dyDescent="0.2"/>
    <row r="157853" ht="12.75" customHeight="1" x14ac:dyDescent="0.2"/>
    <row r="157854" ht="12.75" customHeight="1" x14ac:dyDescent="0.2"/>
    <row r="157855" ht="12.75" customHeight="1" x14ac:dyDescent="0.2"/>
    <row r="157856" ht="12.75" customHeight="1" x14ac:dyDescent="0.2"/>
    <row r="157857" ht="12.75" customHeight="1" x14ac:dyDescent="0.2"/>
    <row r="157858" ht="12.75" customHeight="1" x14ac:dyDescent="0.2"/>
    <row r="157859" ht="12.75" customHeight="1" x14ac:dyDescent="0.2"/>
    <row r="157860" ht="12.75" customHeight="1" x14ac:dyDescent="0.2"/>
    <row r="157861" ht="12.75" customHeight="1" x14ac:dyDescent="0.2"/>
    <row r="157862" ht="12.75" customHeight="1" x14ac:dyDescent="0.2"/>
    <row r="157863" ht="12.75" customHeight="1" x14ac:dyDescent="0.2"/>
    <row r="157864" ht="12.75" customHeight="1" x14ac:dyDescent="0.2"/>
    <row r="157865" ht="12.75" customHeight="1" x14ac:dyDescent="0.2"/>
    <row r="157866" ht="12.75" customHeight="1" x14ac:dyDescent="0.2"/>
    <row r="157867" ht="12.75" customHeight="1" x14ac:dyDescent="0.2"/>
    <row r="157868" ht="12.75" customHeight="1" x14ac:dyDescent="0.2"/>
    <row r="157869" ht="12.75" customHeight="1" x14ac:dyDescent="0.2"/>
    <row r="157870" ht="12.75" customHeight="1" x14ac:dyDescent="0.2"/>
    <row r="157871" ht="12.75" customHeight="1" x14ac:dyDescent="0.2"/>
    <row r="157872" ht="12.75" customHeight="1" x14ac:dyDescent="0.2"/>
    <row r="157873" ht="12.75" customHeight="1" x14ac:dyDescent="0.2"/>
    <row r="157874" ht="12.75" customHeight="1" x14ac:dyDescent="0.2"/>
    <row r="157875" ht="12.75" customHeight="1" x14ac:dyDescent="0.2"/>
    <row r="157876" ht="12.75" customHeight="1" x14ac:dyDescent="0.2"/>
    <row r="157877" ht="12.75" customHeight="1" x14ac:dyDescent="0.2"/>
    <row r="157878" ht="12.75" customHeight="1" x14ac:dyDescent="0.2"/>
    <row r="157879" ht="12.75" customHeight="1" x14ac:dyDescent="0.2"/>
    <row r="157880" ht="12.75" customHeight="1" x14ac:dyDescent="0.2"/>
    <row r="157881" ht="12.75" customHeight="1" x14ac:dyDescent="0.2"/>
    <row r="157882" ht="12.75" customHeight="1" x14ac:dyDescent="0.2"/>
    <row r="157883" ht="12.75" customHeight="1" x14ac:dyDescent="0.2"/>
    <row r="157884" ht="12.75" customHeight="1" x14ac:dyDescent="0.2"/>
    <row r="157885" ht="12.75" customHeight="1" x14ac:dyDescent="0.2"/>
    <row r="157886" ht="12.75" customHeight="1" x14ac:dyDescent="0.2"/>
    <row r="157887" ht="12.75" customHeight="1" x14ac:dyDescent="0.2"/>
    <row r="157888" ht="12.75" customHeight="1" x14ac:dyDescent="0.2"/>
    <row r="157889" ht="12.75" customHeight="1" x14ac:dyDescent="0.2"/>
    <row r="157890" ht="12.75" customHeight="1" x14ac:dyDescent="0.2"/>
    <row r="157891" ht="12.75" customHeight="1" x14ac:dyDescent="0.2"/>
    <row r="157892" ht="12.75" customHeight="1" x14ac:dyDescent="0.2"/>
    <row r="157893" ht="12.75" customHeight="1" x14ac:dyDescent="0.2"/>
    <row r="157894" ht="12.75" customHeight="1" x14ac:dyDescent="0.2"/>
    <row r="157895" ht="12.75" customHeight="1" x14ac:dyDescent="0.2"/>
    <row r="157896" ht="12.75" customHeight="1" x14ac:dyDescent="0.2"/>
    <row r="157897" ht="12.75" customHeight="1" x14ac:dyDescent="0.2"/>
    <row r="157898" ht="12.75" customHeight="1" x14ac:dyDescent="0.2"/>
    <row r="157899" ht="12.75" customHeight="1" x14ac:dyDescent="0.2"/>
    <row r="157900" ht="12.75" customHeight="1" x14ac:dyDescent="0.2"/>
    <row r="157901" ht="12.75" customHeight="1" x14ac:dyDescent="0.2"/>
    <row r="157902" ht="12.75" customHeight="1" x14ac:dyDescent="0.2"/>
    <row r="157903" ht="12.75" customHeight="1" x14ac:dyDescent="0.2"/>
    <row r="157904" ht="12.75" customHeight="1" x14ac:dyDescent="0.2"/>
    <row r="157905" ht="12.75" customHeight="1" x14ac:dyDescent="0.2"/>
    <row r="157906" ht="12.75" customHeight="1" x14ac:dyDescent="0.2"/>
    <row r="157907" ht="12.75" customHeight="1" x14ac:dyDescent="0.2"/>
    <row r="157908" ht="12.75" customHeight="1" x14ac:dyDescent="0.2"/>
    <row r="157909" ht="12.75" customHeight="1" x14ac:dyDescent="0.2"/>
    <row r="157910" ht="12.75" customHeight="1" x14ac:dyDescent="0.2"/>
    <row r="157911" ht="12.75" customHeight="1" x14ac:dyDescent="0.2"/>
    <row r="157912" ht="12.75" customHeight="1" x14ac:dyDescent="0.2"/>
    <row r="157913" ht="12.75" customHeight="1" x14ac:dyDescent="0.2"/>
    <row r="157914" ht="12.75" customHeight="1" x14ac:dyDescent="0.2"/>
    <row r="157915" ht="12.75" customHeight="1" x14ac:dyDescent="0.2"/>
    <row r="157916" ht="12.75" customHeight="1" x14ac:dyDescent="0.2"/>
    <row r="157917" ht="12.75" customHeight="1" x14ac:dyDescent="0.2"/>
    <row r="157918" ht="12.75" customHeight="1" x14ac:dyDescent="0.2"/>
    <row r="157919" ht="12.75" customHeight="1" x14ac:dyDescent="0.2"/>
    <row r="157920" ht="12.75" customHeight="1" x14ac:dyDescent="0.2"/>
    <row r="157921" ht="12.75" customHeight="1" x14ac:dyDescent="0.2"/>
    <row r="157922" ht="12.75" customHeight="1" x14ac:dyDescent="0.2"/>
    <row r="157923" ht="12.75" customHeight="1" x14ac:dyDescent="0.2"/>
    <row r="157924" ht="12.75" customHeight="1" x14ac:dyDescent="0.2"/>
    <row r="157925" ht="12.75" customHeight="1" x14ac:dyDescent="0.2"/>
    <row r="157926" ht="12.75" customHeight="1" x14ac:dyDescent="0.2"/>
    <row r="157927" ht="12.75" customHeight="1" x14ac:dyDescent="0.2"/>
    <row r="157928" ht="12.75" customHeight="1" x14ac:dyDescent="0.2"/>
    <row r="157929" ht="12.75" customHeight="1" x14ac:dyDescent="0.2"/>
    <row r="157930" ht="12.75" customHeight="1" x14ac:dyDescent="0.2"/>
    <row r="157931" ht="12.75" customHeight="1" x14ac:dyDescent="0.2"/>
    <row r="157932" ht="12.75" customHeight="1" x14ac:dyDescent="0.2"/>
    <row r="157933" ht="12.75" customHeight="1" x14ac:dyDescent="0.2"/>
    <row r="157934" ht="12.75" customHeight="1" x14ac:dyDescent="0.2"/>
    <row r="157935" ht="12.75" customHeight="1" x14ac:dyDescent="0.2"/>
    <row r="157936" ht="12.75" customHeight="1" x14ac:dyDescent="0.2"/>
    <row r="157937" ht="12.75" customHeight="1" x14ac:dyDescent="0.2"/>
    <row r="157938" ht="12.75" customHeight="1" x14ac:dyDescent="0.2"/>
    <row r="157939" ht="12.75" customHeight="1" x14ac:dyDescent="0.2"/>
    <row r="157940" ht="12.75" customHeight="1" x14ac:dyDescent="0.2"/>
    <row r="157941" ht="12.75" customHeight="1" x14ac:dyDescent="0.2"/>
    <row r="157942" ht="12.75" customHeight="1" x14ac:dyDescent="0.2"/>
    <row r="157943" ht="12.75" customHeight="1" x14ac:dyDescent="0.2"/>
    <row r="157944" ht="12.75" customHeight="1" x14ac:dyDescent="0.2"/>
    <row r="157945" ht="12.75" customHeight="1" x14ac:dyDescent="0.2"/>
    <row r="157946" ht="12.75" customHeight="1" x14ac:dyDescent="0.2"/>
    <row r="157947" ht="12.75" customHeight="1" x14ac:dyDescent="0.2"/>
    <row r="157948" ht="12.75" customHeight="1" x14ac:dyDescent="0.2"/>
    <row r="157949" ht="12.75" customHeight="1" x14ac:dyDescent="0.2"/>
    <row r="157950" ht="12.75" customHeight="1" x14ac:dyDescent="0.2"/>
    <row r="157951" ht="12.75" customHeight="1" x14ac:dyDescent="0.2"/>
    <row r="157952" ht="12.75" customHeight="1" x14ac:dyDescent="0.2"/>
    <row r="157953" ht="12.75" customHeight="1" x14ac:dyDescent="0.2"/>
    <row r="157954" ht="12.75" customHeight="1" x14ac:dyDescent="0.2"/>
    <row r="157955" ht="12.75" customHeight="1" x14ac:dyDescent="0.2"/>
    <row r="157956" ht="12.75" customHeight="1" x14ac:dyDescent="0.2"/>
    <row r="157957" ht="12.75" customHeight="1" x14ac:dyDescent="0.2"/>
    <row r="157958" ht="12.75" customHeight="1" x14ac:dyDescent="0.2"/>
    <row r="157959" ht="12.75" customHeight="1" x14ac:dyDescent="0.2"/>
    <row r="157960" ht="12.75" customHeight="1" x14ac:dyDescent="0.2"/>
    <row r="157961" ht="12.75" customHeight="1" x14ac:dyDescent="0.2"/>
    <row r="157962" ht="12.75" customHeight="1" x14ac:dyDescent="0.2"/>
    <row r="157963" ht="12.75" customHeight="1" x14ac:dyDescent="0.2"/>
    <row r="157964" ht="12.75" customHeight="1" x14ac:dyDescent="0.2"/>
    <row r="157965" ht="12.75" customHeight="1" x14ac:dyDescent="0.2"/>
    <row r="157966" ht="12.75" customHeight="1" x14ac:dyDescent="0.2"/>
    <row r="157967" ht="12.75" customHeight="1" x14ac:dyDescent="0.2"/>
    <row r="157968" ht="12.75" customHeight="1" x14ac:dyDescent="0.2"/>
    <row r="157969" ht="12.75" customHeight="1" x14ac:dyDescent="0.2"/>
    <row r="157970" ht="12.75" customHeight="1" x14ac:dyDescent="0.2"/>
    <row r="157971" ht="12.75" customHeight="1" x14ac:dyDescent="0.2"/>
    <row r="157972" ht="12.75" customHeight="1" x14ac:dyDescent="0.2"/>
    <row r="157973" ht="12.75" customHeight="1" x14ac:dyDescent="0.2"/>
    <row r="157974" ht="12.75" customHeight="1" x14ac:dyDescent="0.2"/>
    <row r="157975" ht="12.75" customHeight="1" x14ac:dyDescent="0.2"/>
    <row r="157976" ht="12.75" customHeight="1" x14ac:dyDescent="0.2"/>
    <row r="157977" ht="12.75" customHeight="1" x14ac:dyDescent="0.2"/>
    <row r="157978" ht="12.75" customHeight="1" x14ac:dyDescent="0.2"/>
    <row r="157979" ht="12.75" customHeight="1" x14ac:dyDescent="0.2"/>
    <row r="157980" ht="12.75" customHeight="1" x14ac:dyDescent="0.2"/>
    <row r="157981" ht="12.75" customHeight="1" x14ac:dyDescent="0.2"/>
    <row r="157982" ht="12.75" customHeight="1" x14ac:dyDescent="0.2"/>
    <row r="157983" ht="12.75" customHeight="1" x14ac:dyDescent="0.2"/>
    <row r="157984" ht="12.75" customHeight="1" x14ac:dyDescent="0.2"/>
    <row r="157985" ht="12.75" customHeight="1" x14ac:dyDescent="0.2"/>
    <row r="157986" ht="12.75" customHeight="1" x14ac:dyDescent="0.2"/>
    <row r="157987" ht="12.75" customHeight="1" x14ac:dyDescent="0.2"/>
    <row r="157988" ht="12.75" customHeight="1" x14ac:dyDescent="0.2"/>
    <row r="157989" ht="12.75" customHeight="1" x14ac:dyDescent="0.2"/>
    <row r="157990" ht="12.75" customHeight="1" x14ac:dyDescent="0.2"/>
    <row r="157991" ht="12.75" customHeight="1" x14ac:dyDescent="0.2"/>
    <row r="157992" ht="12.75" customHeight="1" x14ac:dyDescent="0.2"/>
    <row r="157993" ht="12.75" customHeight="1" x14ac:dyDescent="0.2"/>
    <row r="157994" ht="12.75" customHeight="1" x14ac:dyDescent="0.2"/>
    <row r="157995" ht="12.75" customHeight="1" x14ac:dyDescent="0.2"/>
    <row r="157996" ht="12.75" customHeight="1" x14ac:dyDescent="0.2"/>
    <row r="157997" ht="12.75" customHeight="1" x14ac:dyDescent="0.2"/>
    <row r="157998" ht="12.75" customHeight="1" x14ac:dyDescent="0.2"/>
    <row r="157999" ht="12.75" customHeight="1" x14ac:dyDescent="0.2"/>
    <row r="158000" ht="12.75" customHeight="1" x14ac:dyDescent="0.2"/>
    <row r="158001" ht="12.75" customHeight="1" x14ac:dyDescent="0.2"/>
    <row r="158002" ht="12.75" customHeight="1" x14ac:dyDescent="0.2"/>
    <row r="158003" ht="12.75" customHeight="1" x14ac:dyDescent="0.2"/>
    <row r="158004" ht="12.75" customHeight="1" x14ac:dyDescent="0.2"/>
    <row r="158005" ht="12.75" customHeight="1" x14ac:dyDescent="0.2"/>
    <row r="158006" ht="12.75" customHeight="1" x14ac:dyDescent="0.2"/>
    <row r="158007" ht="12.75" customHeight="1" x14ac:dyDescent="0.2"/>
    <row r="158008" ht="12.75" customHeight="1" x14ac:dyDescent="0.2"/>
    <row r="158009" ht="12.75" customHeight="1" x14ac:dyDescent="0.2"/>
    <row r="158010" ht="12.75" customHeight="1" x14ac:dyDescent="0.2"/>
    <row r="158011" ht="12.75" customHeight="1" x14ac:dyDescent="0.2"/>
    <row r="158012" ht="12.75" customHeight="1" x14ac:dyDescent="0.2"/>
    <row r="158013" ht="12.75" customHeight="1" x14ac:dyDescent="0.2"/>
    <row r="158014" ht="12.75" customHeight="1" x14ac:dyDescent="0.2"/>
    <row r="158015" ht="12.75" customHeight="1" x14ac:dyDescent="0.2"/>
    <row r="158016" ht="12.75" customHeight="1" x14ac:dyDescent="0.2"/>
    <row r="158017" ht="12.75" customHeight="1" x14ac:dyDescent="0.2"/>
    <row r="158018" ht="12.75" customHeight="1" x14ac:dyDescent="0.2"/>
    <row r="158019" ht="12.75" customHeight="1" x14ac:dyDescent="0.2"/>
    <row r="158020" ht="12.75" customHeight="1" x14ac:dyDescent="0.2"/>
    <row r="158021" ht="12.75" customHeight="1" x14ac:dyDescent="0.2"/>
    <row r="158022" ht="12.75" customHeight="1" x14ac:dyDescent="0.2"/>
    <row r="158023" ht="12.75" customHeight="1" x14ac:dyDescent="0.2"/>
    <row r="158024" ht="12.75" customHeight="1" x14ac:dyDescent="0.2"/>
    <row r="158025" ht="12.75" customHeight="1" x14ac:dyDescent="0.2"/>
    <row r="158026" ht="12.75" customHeight="1" x14ac:dyDescent="0.2"/>
    <row r="158027" ht="12.75" customHeight="1" x14ac:dyDescent="0.2"/>
    <row r="158028" ht="12.75" customHeight="1" x14ac:dyDescent="0.2"/>
    <row r="158029" ht="12.75" customHeight="1" x14ac:dyDescent="0.2"/>
    <row r="158030" ht="12.75" customHeight="1" x14ac:dyDescent="0.2"/>
    <row r="158031" ht="12.75" customHeight="1" x14ac:dyDescent="0.2"/>
    <row r="158032" ht="12.75" customHeight="1" x14ac:dyDescent="0.2"/>
    <row r="158033" ht="12.75" customHeight="1" x14ac:dyDescent="0.2"/>
    <row r="158034" ht="12.75" customHeight="1" x14ac:dyDescent="0.2"/>
    <row r="158035" ht="12.75" customHeight="1" x14ac:dyDescent="0.2"/>
    <row r="158036" ht="12.75" customHeight="1" x14ac:dyDescent="0.2"/>
    <row r="158037" ht="12.75" customHeight="1" x14ac:dyDescent="0.2"/>
    <row r="158038" ht="12.75" customHeight="1" x14ac:dyDescent="0.2"/>
    <row r="158039" ht="12.75" customHeight="1" x14ac:dyDescent="0.2"/>
    <row r="158040" ht="12.75" customHeight="1" x14ac:dyDescent="0.2"/>
    <row r="158041" ht="12.75" customHeight="1" x14ac:dyDescent="0.2"/>
    <row r="158042" ht="12.75" customHeight="1" x14ac:dyDescent="0.2"/>
    <row r="158043" ht="12.75" customHeight="1" x14ac:dyDescent="0.2"/>
    <row r="158044" ht="12.75" customHeight="1" x14ac:dyDescent="0.2"/>
    <row r="158045" ht="12.75" customHeight="1" x14ac:dyDescent="0.2"/>
    <row r="158046" ht="12.75" customHeight="1" x14ac:dyDescent="0.2"/>
    <row r="158047" ht="12.75" customHeight="1" x14ac:dyDescent="0.2"/>
    <row r="158048" ht="12.75" customHeight="1" x14ac:dyDescent="0.2"/>
    <row r="158049" ht="12.75" customHeight="1" x14ac:dyDescent="0.2"/>
    <row r="158050" ht="12.75" customHeight="1" x14ac:dyDescent="0.2"/>
    <row r="158051" ht="12.75" customHeight="1" x14ac:dyDescent="0.2"/>
    <row r="158052" ht="12.75" customHeight="1" x14ac:dyDescent="0.2"/>
    <row r="158053" ht="12.75" customHeight="1" x14ac:dyDescent="0.2"/>
    <row r="158054" ht="12.75" customHeight="1" x14ac:dyDescent="0.2"/>
    <row r="158055" ht="12.75" customHeight="1" x14ac:dyDescent="0.2"/>
    <row r="158056" ht="12.75" customHeight="1" x14ac:dyDescent="0.2"/>
    <row r="158057" ht="12.75" customHeight="1" x14ac:dyDescent="0.2"/>
    <row r="158058" ht="12.75" customHeight="1" x14ac:dyDescent="0.2"/>
    <row r="158059" ht="12.75" customHeight="1" x14ac:dyDescent="0.2"/>
    <row r="158060" ht="12.75" customHeight="1" x14ac:dyDescent="0.2"/>
    <row r="158061" ht="12.75" customHeight="1" x14ac:dyDescent="0.2"/>
    <row r="158062" ht="12.75" customHeight="1" x14ac:dyDescent="0.2"/>
    <row r="158063" ht="12.75" customHeight="1" x14ac:dyDescent="0.2"/>
    <row r="158064" ht="12.75" customHeight="1" x14ac:dyDescent="0.2"/>
    <row r="158065" ht="12.75" customHeight="1" x14ac:dyDescent="0.2"/>
    <row r="158066" ht="12.75" customHeight="1" x14ac:dyDescent="0.2"/>
    <row r="158067" ht="12.75" customHeight="1" x14ac:dyDescent="0.2"/>
    <row r="158068" ht="12.75" customHeight="1" x14ac:dyDescent="0.2"/>
    <row r="158069" ht="12.75" customHeight="1" x14ac:dyDescent="0.2"/>
    <row r="158070" ht="12.75" customHeight="1" x14ac:dyDescent="0.2"/>
    <row r="158071" ht="12.75" customHeight="1" x14ac:dyDescent="0.2"/>
    <row r="158072" ht="12.75" customHeight="1" x14ac:dyDescent="0.2"/>
    <row r="158073" ht="12.75" customHeight="1" x14ac:dyDescent="0.2"/>
    <row r="158074" ht="12.75" customHeight="1" x14ac:dyDescent="0.2"/>
    <row r="158075" ht="12.75" customHeight="1" x14ac:dyDescent="0.2"/>
    <row r="158076" ht="12.75" customHeight="1" x14ac:dyDescent="0.2"/>
    <row r="158077" ht="12.75" customHeight="1" x14ac:dyDescent="0.2"/>
    <row r="158078" ht="12.75" customHeight="1" x14ac:dyDescent="0.2"/>
    <row r="158079" ht="12.75" customHeight="1" x14ac:dyDescent="0.2"/>
    <row r="158080" ht="12.75" customHeight="1" x14ac:dyDescent="0.2"/>
    <row r="158081" ht="12.75" customHeight="1" x14ac:dyDescent="0.2"/>
    <row r="158082" ht="12.75" customHeight="1" x14ac:dyDescent="0.2"/>
    <row r="158083" ht="12.75" customHeight="1" x14ac:dyDescent="0.2"/>
    <row r="158084" ht="12.75" customHeight="1" x14ac:dyDescent="0.2"/>
    <row r="158085" ht="12.75" customHeight="1" x14ac:dyDescent="0.2"/>
    <row r="158086" ht="12.75" customHeight="1" x14ac:dyDescent="0.2"/>
    <row r="158087" ht="12.75" customHeight="1" x14ac:dyDescent="0.2"/>
    <row r="158088" ht="12.75" customHeight="1" x14ac:dyDescent="0.2"/>
    <row r="158089" ht="12.75" customHeight="1" x14ac:dyDescent="0.2"/>
    <row r="158090" ht="12.75" customHeight="1" x14ac:dyDescent="0.2"/>
    <row r="158091" ht="12.75" customHeight="1" x14ac:dyDescent="0.2"/>
    <row r="158092" ht="12.75" customHeight="1" x14ac:dyDescent="0.2"/>
    <row r="158093" ht="12.75" customHeight="1" x14ac:dyDescent="0.2"/>
    <row r="158094" ht="12.75" customHeight="1" x14ac:dyDescent="0.2"/>
    <row r="158095" ht="12.75" customHeight="1" x14ac:dyDescent="0.2"/>
    <row r="158096" ht="12.75" customHeight="1" x14ac:dyDescent="0.2"/>
    <row r="158097" ht="12.75" customHeight="1" x14ac:dyDescent="0.2"/>
    <row r="158098" ht="12.75" customHeight="1" x14ac:dyDescent="0.2"/>
    <row r="158099" ht="12.75" customHeight="1" x14ac:dyDescent="0.2"/>
    <row r="158100" ht="12.75" customHeight="1" x14ac:dyDescent="0.2"/>
    <row r="158101" ht="12.75" customHeight="1" x14ac:dyDescent="0.2"/>
    <row r="158102" ht="12.75" customHeight="1" x14ac:dyDescent="0.2"/>
    <row r="158103" ht="12.75" customHeight="1" x14ac:dyDescent="0.2"/>
    <row r="158104" ht="12.75" customHeight="1" x14ac:dyDescent="0.2"/>
    <row r="158105" ht="12.75" customHeight="1" x14ac:dyDescent="0.2"/>
    <row r="158106" ht="12.75" customHeight="1" x14ac:dyDescent="0.2"/>
    <row r="158107" ht="12.75" customHeight="1" x14ac:dyDescent="0.2"/>
    <row r="158108" ht="12.75" customHeight="1" x14ac:dyDescent="0.2"/>
    <row r="158109" ht="12.75" customHeight="1" x14ac:dyDescent="0.2"/>
    <row r="158110" ht="12.75" customHeight="1" x14ac:dyDescent="0.2"/>
    <row r="158111" ht="12.75" customHeight="1" x14ac:dyDescent="0.2"/>
    <row r="158112" ht="12.75" customHeight="1" x14ac:dyDescent="0.2"/>
    <row r="158113" ht="12.75" customHeight="1" x14ac:dyDescent="0.2"/>
    <row r="158114" ht="12.75" customHeight="1" x14ac:dyDescent="0.2"/>
    <row r="158115" ht="12.75" customHeight="1" x14ac:dyDescent="0.2"/>
    <row r="158116" ht="12.75" customHeight="1" x14ac:dyDescent="0.2"/>
    <row r="158117" ht="12.75" customHeight="1" x14ac:dyDescent="0.2"/>
    <row r="158118" ht="12.75" customHeight="1" x14ac:dyDescent="0.2"/>
    <row r="158119" ht="12.75" customHeight="1" x14ac:dyDescent="0.2"/>
    <row r="158120" ht="12.75" customHeight="1" x14ac:dyDescent="0.2"/>
    <row r="158121" ht="12.75" customHeight="1" x14ac:dyDescent="0.2"/>
    <row r="158122" ht="12.75" customHeight="1" x14ac:dyDescent="0.2"/>
    <row r="158123" ht="12.75" customHeight="1" x14ac:dyDescent="0.2"/>
    <row r="158124" ht="12.75" customHeight="1" x14ac:dyDescent="0.2"/>
    <row r="158125" ht="12.75" customHeight="1" x14ac:dyDescent="0.2"/>
    <row r="158126" ht="12.75" customHeight="1" x14ac:dyDescent="0.2"/>
    <row r="158127" ht="12.75" customHeight="1" x14ac:dyDescent="0.2"/>
    <row r="158128" ht="12.75" customHeight="1" x14ac:dyDescent="0.2"/>
    <row r="158129" ht="12.75" customHeight="1" x14ac:dyDescent="0.2"/>
    <row r="158130" ht="12.75" customHeight="1" x14ac:dyDescent="0.2"/>
    <row r="158131" ht="12.75" customHeight="1" x14ac:dyDescent="0.2"/>
    <row r="158132" ht="12.75" customHeight="1" x14ac:dyDescent="0.2"/>
    <row r="158133" ht="12.75" customHeight="1" x14ac:dyDescent="0.2"/>
    <row r="158134" ht="12.75" customHeight="1" x14ac:dyDescent="0.2"/>
    <row r="158135" ht="12.75" customHeight="1" x14ac:dyDescent="0.2"/>
    <row r="158136" ht="12.75" customHeight="1" x14ac:dyDescent="0.2"/>
    <row r="158137" ht="12.75" customHeight="1" x14ac:dyDescent="0.2"/>
    <row r="158138" ht="12.75" customHeight="1" x14ac:dyDescent="0.2"/>
    <row r="158139" ht="12.75" customHeight="1" x14ac:dyDescent="0.2"/>
    <row r="158140" ht="12.75" customHeight="1" x14ac:dyDescent="0.2"/>
    <row r="158141" ht="12.75" customHeight="1" x14ac:dyDescent="0.2"/>
    <row r="158142" ht="12.75" customHeight="1" x14ac:dyDescent="0.2"/>
    <row r="158143" ht="12.75" customHeight="1" x14ac:dyDescent="0.2"/>
    <row r="158144" ht="12.75" customHeight="1" x14ac:dyDescent="0.2"/>
    <row r="158145" ht="12.75" customHeight="1" x14ac:dyDescent="0.2"/>
    <row r="158146" ht="12.75" customHeight="1" x14ac:dyDescent="0.2"/>
    <row r="158147" ht="12.75" customHeight="1" x14ac:dyDescent="0.2"/>
    <row r="158148" ht="12.75" customHeight="1" x14ac:dyDescent="0.2"/>
    <row r="158149" ht="12.75" customHeight="1" x14ac:dyDescent="0.2"/>
    <row r="158150" ht="12.75" customHeight="1" x14ac:dyDescent="0.2"/>
    <row r="158151" ht="12.75" customHeight="1" x14ac:dyDescent="0.2"/>
    <row r="158152" ht="12.75" customHeight="1" x14ac:dyDescent="0.2"/>
    <row r="158153" ht="12.75" customHeight="1" x14ac:dyDescent="0.2"/>
    <row r="158154" ht="12.75" customHeight="1" x14ac:dyDescent="0.2"/>
    <row r="158155" ht="12.75" customHeight="1" x14ac:dyDescent="0.2"/>
    <row r="158156" ht="12.75" customHeight="1" x14ac:dyDescent="0.2"/>
    <row r="158157" ht="12.75" customHeight="1" x14ac:dyDescent="0.2"/>
    <row r="158158" ht="12.75" customHeight="1" x14ac:dyDescent="0.2"/>
    <row r="158159" ht="12.75" customHeight="1" x14ac:dyDescent="0.2"/>
    <row r="158160" ht="12.75" customHeight="1" x14ac:dyDescent="0.2"/>
    <row r="158161" ht="12.75" customHeight="1" x14ac:dyDescent="0.2"/>
    <row r="158162" ht="12.75" customHeight="1" x14ac:dyDescent="0.2"/>
    <row r="158163" ht="12.75" customHeight="1" x14ac:dyDescent="0.2"/>
    <row r="158164" ht="12.75" customHeight="1" x14ac:dyDescent="0.2"/>
    <row r="158165" ht="12.75" customHeight="1" x14ac:dyDescent="0.2"/>
    <row r="158166" ht="12.75" customHeight="1" x14ac:dyDescent="0.2"/>
    <row r="158167" ht="12.75" customHeight="1" x14ac:dyDescent="0.2"/>
    <row r="158168" ht="12.75" customHeight="1" x14ac:dyDescent="0.2"/>
    <row r="158169" ht="12.75" customHeight="1" x14ac:dyDescent="0.2"/>
    <row r="158170" ht="12.75" customHeight="1" x14ac:dyDescent="0.2"/>
    <row r="158171" ht="12.75" customHeight="1" x14ac:dyDescent="0.2"/>
    <row r="158172" ht="12.75" customHeight="1" x14ac:dyDescent="0.2"/>
    <row r="158173" ht="12.75" customHeight="1" x14ac:dyDescent="0.2"/>
    <row r="158174" ht="12.75" customHeight="1" x14ac:dyDescent="0.2"/>
    <row r="158175" ht="12.75" customHeight="1" x14ac:dyDescent="0.2"/>
    <row r="158176" ht="12.75" customHeight="1" x14ac:dyDescent="0.2"/>
    <row r="158177" ht="12.75" customHeight="1" x14ac:dyDescent="0.2"/>
    <row r="158178" ht="12.75" customHeight="1" x14ac:dyDescent="0.2"/>
    <row r="158179" ht="12.75" customHeight="1" x14ac:dyDescent="0.2"/>
    <row r="158180" ht="12.75" customHeight="1" x14ac:dyDescent="0.2"/>
    <row r="158181" ht="12.75" customHeight="1" x14ac:dyDescent="0.2"/>
    <row r="158182" ht="12.75" customHeight="1" x14ac:dyDescent="0.2"/>
    <row r="158183" ht="12.75" customHeight="1" x14ac:dyDescent="0.2"/>
    <row r="158184" ht="12.75" customHeight="1" x14ac:dyDescent="0.2"/>
    <row r="158185" ht="12.75" customHeight="1" x14ac:dyDescent="0.2"/>
    <row r="158186" ht="12.75" customHeight="1" x14ac:dyDescent="0.2"/>
    <row r="158187" ht="12.75" customHeight="1" x14ac:dyDescent="0.2"/>
    <row r="158188" ht="12.75" customHeight="1" x14ac:dyDescent="0.2"/>
    <row r="158189" ht="12.75" customHeight="1" x14ac:dyDescent="0.2"/>
    <row r="158190" ht="12.75" customHeight="1" x14ac:dyDescent="0.2"/>
    <row r="158191" ht="12.75" customHeight="1" x14ac:dyDescent="0.2"/>
    <row r="158192" ht="12.75" customHeight="1" x14ac:dyDescent="0.2"/>
    <row r="158193" ht="12.75" customHeight="1" x14ac:dyDescent="0.2"/>
    <row r="158194" ht="12.75" customHeight="1" x14ac:dyDescent="0.2"/>
    <row r="158195" ht="12.75" customHeight="1" x14ac:dyDescent="0.2"/>
    <row r="158196" ht="12.75" customHeight="1" x14ac:dyDescent="0.2"/>
    <row r="158197" ht="12.75" customHeight="1" x14ac:dyDescent="0.2"/>
    <row r="158198" ht="12.75" customHeight="1" x14ac:dyDescent="0.2"/>
    <row r="158199" ht="12.75" customHeight="1" x14ac:dyDescent="0.2"/>
    <row r="158200" ht="12.75" customHeight="1" x14ac:dyDescent="0.2"/>
    <row r="158201" ht="12.75" customHeight="1" x14ac:dyDescent="0.2"/>
    <row r="158202" ht="12.75" customHeight="1" x14ac:dyDescent="0.2"/>
    <row r="158203" ht="12.75" customHeight="1" x14ac:dyDescent="0.2"/>
    <row r="158204" ht="12.75" customHeight="1" x14ac:dyDescent="0.2"/>
    <row r="158205" ht="12.75" customHeight="1" x14ac:dyDescent="0.2"/>
    <row r="158206" ht="12.75" customHeight="1" x14ac:dyDescent="0.2"/>
    <row r="158207" ht="12.75" customHeight="1" x14ac:dyDescent="0.2"/>
    <row r="158208" ht="12.75" customHeight="1" x14ac:dyDescent="0.2"/>
    <row r="158209" ht="12.75" customHeight="1" x14ac:dyDescent="0.2"/>
    <row r="158210" ht="12.75" customHeight="1" x14ac:dyDescent="0.2"/>
    <row r="158211" ht="12.75" customHeight="1" x14ac:dyDescent="0.2"/>
    <row r="158212" ht="12.75" customHeight="1" x14ac:dyDescent="0.2"/>
    <row r="158213" ht="12.75" customHeight="1" x14ac:dyDescent="0.2"/>
    <row r="158214" ht="12.75" customHeight="1" x14ac:dyDescent="0.2"/>
    <row r="158215" ht="12.75" customHeight="1" x14ac:dyDescent="0.2"/>
    <row r="158216" ht="12.75" customHeight="1" x14ac:dyDescent="0.2"/>
    <row r="158217" ht="12.75" customHeight="1" x14ac:dyDescent="0.2"/>
    <row r="158218" ht="12.75" customHeight="1" x14ac:dyDescent="0.2"/>
    <row r="158219" ht="12.75" customHeight="1" x14ac:dyDescent="0.2"/>
    <row r="158220" ht="12.75" customHeight="1" x14ac:dyDescent="0.2"/>
    <row r="158221" ht="12.75" customHeight="1" x14ac:dyDescent="0.2"/>
    <row r="158222" ht="12.75" customHeight="1" x14ac:dyDescent="0.2"/>
    <row r="158223" ht="12.75" customHeight="1" x14ac:dyDescent="0.2"/>
    <row r="158224" ht="12.75" customHeight="1" x14ac:dyDescent="0.2"/>
    <row r="158225" ht="12.75" customHeight="1" x14ac:dyDescent="0.2"/>
    <row r="158226" ht="12.75" customHeight="1" x14ac:dyDescent="0.2"/>
    <row r="158227" ht="12.75" customHeight="1" x14ac:dyDescent="0.2"/>
    <row r="158228" ht="12.75" customHeight="1" x14ac:dyDescent="0.2"/>
    <row r="158229" ht="12.75" customHeight="1" x14ac:dyDescent="0.2"/>
    <row r="158230" ht="12.75" customHeight="1" x14ac:dyDescent="0.2"/>
    <row r="158231" ht="12.75" customHeight="1" x14ac:dyDescent="0.2"/>
    <row r="158232" ht="12.75" customHeight="1" x14ac:dyDescent="0.2"/>
    <row r="158233" ht="12.75" customHeight="1" x14ac:dyDescent="0.2"/>
    <row r="158234" ht="12.75" customHeight="1" x14ac:dyDescent="0.2"/>
    <row r="158235" ht="12.75" customHeight="1" x14ac:dyDescent="0.2"/>
    <row r="158236" ht="12.75" customHeight="1" x14ac:dyDescent="0.2"/>
    <row r="158237" ht="12.75" customHeight="1" x14ac:dyDescent="0.2"/>
    <row r="158238" ht="12.75" customHeight="1" x14ac:dyDescent="0.2"/>
    <row r="158239" ht="12.75" customHeight="1" x14ac:dyDescent="0.2"/>
    <row r="158240" ht="12.75" customHeight="1" x14ac:dyDescent="0.2"/>
    <row r="158241" ht="12.75" customHeight="1" x14ac:dyDescent="0.2"/>
    <row r="158242" ht="12.75" customHeight="1" x14ac:dyDescent="0.2"/>
    <row r="158243" ht="12.75" customHeight="1" x14ac:dyDescent="0.2"/>
    <row r="158244" ht="12.75" customHeight="1" x14ac:dyDescent="0.2"/>
    <row r="158245" ht="12.75" customHeight="1" x14ac:dyDescent="0.2"/>
    <row r="158246" ht="12.75" customHeight="1" x14ac:dyDescent="0.2"/>
    <row r="158247" ht="12.75" customHeight="1" x14ac:dyDescent="0.2"/>
    <row r="158248" ht="12.75" customHeight="1" x14ac:dyDescent="0.2"/>
    <row r="158249" ht="12.75" customHeight="1" x14ac:dyDescent="0.2"/>
    <row r="158250" ht="12.75" customHeight="1" x14ac:dyDescent="0.2"/>
    <row r="158251" ht="12.75" customHeight="1" x14ac:dyDescent="0.2"/>
    <row r="158252" ht="12.75" customHeight="1" x14ac:dyDescent="0.2"/>
    <row r="158253" ht="12.75" customHeight="1" x14ac:dyDescent="0.2"/>
    <row r="158254" ht="12.75" customHeight="1" x14ac:dyDescent="0.2"/>
    <row r="158255" ht="12.75" customHeight="1" x14ac:dyDescent="0.2"/>
    <row r="158256" ht="12.75" customHeight="1" x14ac:dyDescent="0.2"/>
    <row r="158257" ht="12.75" customHeight="1" x14ac:dyDescent="0.2"/>
    <row r="158258" ht="12.75" customHeight="1" x14ac:dyDescent="0.2"/>
    <row r="158259" ht="12.75" customHeight="1" x14ac:dyDescent="0.2"/>
    <row r="158260" ht="12.75" customHeight="1" x14ac:dyDescent="0.2"/>
    <row r="158261" ht="12.75" customHeight="1" x14ac:dyDescent="0.2"/>
    <row r="158262" ht="12.75" customHeight="1" x14ac:dyDescent="0.2"/>
    <row r="158263" ht="12.75" customHeight="1" x14ac:dyDescent="0.2"/>
    <row r="158264" ht="12.75" customHeight="1" x14ac:dyDescent="0.2"/>
    <row r="158265" ht="12.75" customHeight="1" x14ac:dyDescent="0.2"/>
    <row r="158266" ht="12.75" customHeight="1" x14ac:dyDescent="0.2"/>
    <row r="158267" ht="12.75" customHeight="1" x14ac:dyDescent="0.2"/>
    <row r="158268" ht="12.75" customHeight="1" x14ac:dyDescent="0.2"/>
    <row r="158269" ht="12.75" customHeight="1" x14ac:dyDescent="0.2"/>
    <row r="158270" ht="12.75" customHeight="1" x14ac:dyDescent="0.2"/>
    <row r="158271" ht="12.75" customHeight="1" x14ac:dyDescent="0.2"/>
    <row r="158272" ht="12.75" customHeight="1" x14ac:dyDescent="0.2"/>
    <row r="158273" ht="12.75" customHeight="1" x14ac:dyDescent="0.2"/>
    <row r="158274" ht="12.75" customHeight="1" x14ac:dyDescent="0.2"/>
    <row r="158275" ht="12.75" customHeight="1" x14ac:dyDescent="0.2"/>
    <row r="158276" ht="12.75" customHeight="1" x14ac:dyDescent="0.2"/>
    <row r="158277" ht="12.75" customHeight="1" x14ac:dyDescent="0.2"/>
    <row r="158278" ht="12.75" customHeight="1" x14ac:dyDescent="0.2"/>
    <row r="158279" ht="12.75" customHeight="1" x14ac:dyDescent="0.2"/>
    <row r="158280" ht="12.75" customHeight="1" x14ac:dyDescent="0.2"/>
    <row r="158281" ht="12.75" customHeight="1" x14ac:dyDescent="0.2"/>
    <row r="158282" ht="12.75" customHeight="1" x14ac:dyDescent="0.2"/>
    <row r="158283" ht="12.75" customHeight="1" x14ac:dyDescent="0.2"/>
    <row r="158284" ht="12.75" customHeight="1" x14ac:dyDescent="0.2"/>
    <row r="158285" ht="12.75" customHeight="1" x14ac:dyDescent="0.2"/>
    <row r="158286" ht="12.75" customHeight="1" x14ac:dyDescent="0.2"/>
    <row r="158287" ht="12.75" customHeight="1" x14ac:dyDescent="0.2"/>
    <row r="158288" ht="12.75" customHeight="1" x14ac:dyDescent="0.2"/>
    <row r="158289" ht="12.75" customHeight="1" x14ac:dyDescent="0.2"/>
    <row r="158290" ht="12.75" customHeight="1" x14ac:dyDescent="0.2"/>
    <row r="158291" ht="12.75" customHeight="1" x14ac:dyDescent="0.2"/>
    <row r="158292" ht="12.75" customHeight="1" x14ac:dyDescent="0.2"/>
    <row r="158293" ht="12.75" customHeight="1" x14ac:dyDescent="0.2"/>
    <row r="158294" ht="12.75" customHeight="1" x14ac:dyDescent="0.2"/>
    <row r="158295" ht="12.75" customHeight="1" x14ac:dyDescent="0.2"/>
    <row r="158296" ht="12.75" customHeight="1" x14ac:dyDescent="0.2"/>
    <row r="158297" ht="12.75" customHeight="1" x14ac:dyDescent="0.2"/>
    <row r="158298" ht="12.75" customHeight="1" x14ac:dyDescent="0.2"/>
    <row r="158299" ht="12.75" customHeight="1" x14ac:dyDescent="0.2"/>
    <row r="158300" ht="12.75" customHeight="1" x14ac:dyDescent="0.2"/>
    <row r="158301" ht="12.75" customHeight="1" x14ac:dyDescent="0.2"/>
    <row r="158302" ht="12.75" customHeight="1" x14ac:dyDescent="0.2"/>
    <row r="158303" ht="12.75" customHeight="1" x14ac:dyDescent="0.2"/>
    <row r="158304" ht="12.75" customHeight="1" x14ac:dyDescent="0.2"/>
    <row r="158305" ht="12.75" customHeight="1" x14ac:dyDescent="0.2"/>
    <row r="158306" ht="12.75" customHeight="1" x14ac:dyDescent="0.2"/>
    <row r="158307" ht="12.75" customHeight="1" x14ac:dyDescent="0.2"/>
    <row r="158308" ht="12.75" customHeight="1" x14ac:dyDescent="0.2"/>
    <row r="158309" ht="12.75" customHeight="1" x14ac:dyDescent="0.2"/>
    <row r="158310" ht="12.75" customHeight="1" x14ac:dyDescent="0.2"/>
    <row r="158311" ht="12.75" customHeight="1" x14ac:dyDescent="0.2"/>
    <row r="158312" ht="12.75" customHeight="1" x14ac:dyDescent="0.2"/>
    <row r="158313" ht="12.75" customHeight="1" x14ac:dyDescent="0.2"/>
    <row r="158314" ht="12.75" customHeight="1" x14ac:dyDescent="0.2"/>
    <row r="158315" ht="12.75" customHeight="1" x14ac:dyDescent="0.2"/>
    <row r="158316" ht="12.75" customHeight="1" x14ac:dyDescent="0.2"/>
    <row r="158317" ht="12.75" customHeight="1" x14ac:dyDescent="0.2"/>
    <row r="158318" ht="12.75" customHeight="1" x14ac:dyDescent="0.2"/>
    <row r="158319" ht="12.75" customHeight="1" x14ac:dyDescent="0.2"/>
    <row r="158320" ht="12.75" customHeight="1" x14ac:dyDescent="0.2"/>
    <row r="158321" ht="12.75" customHeight="1" x14ac:dyDescent="0.2"/>
    <row r="158322" ht="12.75" customHeight="1" x14ac:dyDescent="0.2"/>
    <row r="158323" ht="12.75" customHeight="1" x14ac:dyDescent="0.2"/>
    <row r="158324" ht="12.75" customHeight="1" x14ac:dyDescent="0.2"/>
    <row r="158325" ht="12.75" customHeight="1" x14ac:dyDescent="0.2"/>
    <row r="158326" ht="12.75" customHeight="1" x14ac:dyDescent="0.2"/>
    <row r="158327" ht="12.75" customHeight="1" x14ac:dyDescent="0.2"/>
    <row r="158328" ht="12.75" customHeight="1" x14ac:dyDescent="0.2"/>
    <row r="158329" ht="12.75" customHeight="1" x14ac:dyDescent="0.2"/>
    <row r="158330" ht="12.75" customHeight="1" x14ac:dyDescent="0.2"/>
    <row r="158331" ht="12.75" customHeight="1" x14ac:dyDescent="0.2"/>
    <row r="158332" ht="12.75" customHeight="1" x14ac:dyDescent="0.2"/>
    <row r="158333" ht="12.75" customHeight="1" x14ac:dyDescent="0.2"/>
    <row r="158334" ht="12.75" customHeight="1" x14ac:dyDescent="0.2"/>
    <row r="158335" ht="12.75" customHeight="1" x14ac:dyDescent="0.2"/>
    <row r="158336" ht="12.75" customHeight="1" x14ac:dyDescent="0.2"/>
    <row r="158337" ht="12.75" customHeight="1" x14ac:dyDescent="0.2"/>
    <row r="158338" ht="12.75" customHeight="1" x14ac:dyDescent="0.2"/>
    <row r="158339" ht="12.75" customHeight="1" x14ac:dyDescent="0.2"/>
    <row r="158340" ht="12.75" customHeight="1" x14ac:dyDescent="0.2"/>
    <row r="158341" ht="12.75" customHeight="1" x14ac:dyDescent="0.2"/>
    <row r="158342" ht="12.75" customHeight="1" x14ac:dyDescent="0.2"/>
    <row r="158343" ht="12.75" customHeight="1" x14ac:dyDescent="0.2"/>
    <row r="158344" ht="12.75" customHeight="1" x14ac:dyDescent="0.2"/>
    <row r="158345" ht="12.75" customHeight="1" x14ac:dyDescent="0.2"/>
    <row r="158346" ht="12.75" customHeight="1" x14ac:dyDescent="0.2"/>
    <row r="158347" ht="12.75" customHeight="1" x14ac:dyDescent="0.2"/>
    <row r="158348" ht="12.75" customHeight="1" x14ac:dyDescent="0.2"/>
    <row r="158349" ht="12.75" customHeight="1" x14ac:dyDescent="0.2"/>
    <row r="158350" ht="12.75" customHeight="1" x14ac:dyDescent="0.2"/>
    <row r="158351" ht="12.75" customHeight="1" x14ac:dyDescent="0.2"/>
    <row r="158352" ht="12.75" customHeight="1" x14ac:dyDescent="0.2"/>
    <row r="158353" ht="12.75" customHeight="1" x14ac:dyDescent="0.2"/>
    <row r="158354" ht="12.75" customHeight="1" x14ac:dyDescent="0.2"/>
    <row r="158355" ht="12.75" customHeight="1" x14ac:dyDescent="0.2"/>
    <row r="158356" ht="12.75" customHeight="1" x14ac:dyDescent="0.2"/>
    <row r="158357" ht="12.75" customHeight="1" x14ac:dyDescent="0.2"/>
    <row r="158358" ht="12.75" customHeight="1" x14ac:dyDescent="0.2"/>
    <row r="158359" ht="12.75" customHeight="1" x14ac:dyDescent="0.2"/>
    <row r="158360" ht="12.75" customHeight="1" x14ac:dyDescent="0.2"/>
    <row r="158361" ht="12.75" customHeight="1" x14ac:dyDescent="0.2"/>
    <row r="158362" ht="12.75" customHeight="1" x14ac:dyDescent="0.2"/>
    <row r="158363" ht="12.75" customHeight="1" x14ac:dyDescent="0.2"/>
    <row r="158364" ht="12.75" customHeight="1" x14ac:dyDescent="0.2"/>
    <row r="158365" ht="12.75" customHeight="1" x14ac:dyDescent="0.2"/>
    <row r="158366" ht="12.75" customHeight="1" x14ac:dyDescent="0.2"/>
    <row r="158367" ht="12.75" customHeight="1" x14ac:dyDescent="0.2"/>
    <row r="158368" ht="12.75" customHeight="1" x14ac:dyDescent="0.2"/>
    <row r="158369" ht="12.75" customHeight="1" x14ac:dyDescent="0.2"/>
    <row r="158370" ht="12.75" customHeight="1" x14ac:dyDescent="0.2"/>
    <row r="158371" ht="12.75" customHeight="1" x14ac:dyDescent="0.2"/>
    <row r="158372" ht="12.75" customHeight="1" x14ac:dyDescent="0.2"/>
    <row r="158373" ht="12.75" customHeight="1" x14ac:dyDescent="0.2"/>
    <row r="158374" ht="12.75" customHeight="1" x14ac:dyDescent="0.2"/>
    <row r="158375" ht="12.75" customHeight="1" x14ac:dyDescent="0.2"/>
    <row r="158376" ht="12.75" customHeight="1" x14ac:dyDescent="0.2"/>
    <row r="158377" ht="12.75" customHeight="1" x14ac:dyDescent="0.2"/>
    <row r="158378" ht="12.75" customHeight="1" x14ac:dyDescent="0.2"/>
    <row r="158379" ht="12.75" customHeight="1" x14ac:dyDescent="0.2"/>
    <row r="158380" ht="12.75" customHeight="1" x14ac:dyDescent="0.2"/>
    <row r="158381" ht="12.75" customHeight="1" x14ac:dyDescent="0.2"/>
    <row r="158382" ht="12.75" customHeight="1" x14ac:dyDescent="0.2"/>
    <row r="158383" ht="12.75" customHeight="1" x14ac:dyDescent="0.2"/>
    <row r="158384" ht="12.75" customHeight="1" x14ac:dyDescent="0.2"/>
    <row r="158385" ht="12.75" customHeight="1" x14ac:dyDescent="0.2"/>
    <row r="158386" ht="12.75" customHeight="1" x14ac:dyDescent="0.2"/>
    <row r="158387" ht="12.75" customHeight="1" x14ac:dyDescent="0.2"/>
    <row r="158388" ht="12.75" customHeight="1" x14ac:dyDescent="0.2"/>
    <row r="158389" ht="12.75" customHeight="1" x14ac:dyDescent="0.2"/>
    <row r="158390" ht="12.75" customHeight="1" x14ac:dyDescent="0.2"/>
    <row r="158391" ht="12.75" customHeight="1" x14ac:dyDescent="0.2"/>
    <row r="158392" ht="12.75" customHeight="1" x14ac:dyDescent="0.2"/>
    <row r="158393" ht="12.75" customHeight="1" x14ac:dyDescent="0.2"/>
    <row r="158394" ht="12.75" customHeight="1" x14ac:dyDescent="0.2"/>
    <row r="158395" ht="12.75" customHeight="1" x14ac:dyDescent="0.2"/>
    <row r="158396" ht="12.75" customHeight="1" x14ac:dyDescent="0.2"/>
    <row r="158397" ht="12.75" customHeight="1" x14ac:dyDescent="0.2"/>
    <row r="158398" ht="12.75" customHeight="1" x14ac:dyDescent="0.2"/>
    <row r="158399" ht="12.75" customHeight="1" x14ac:dyDescent="0.2"/>
    <row r="158400" ht="12.75" customHeight="1" x14ac:dyDescent="0.2"/>
    <row r="158401" ht="12.75" customHeight="1" x14ac:dyDescent="0.2"/>
    <row r="158402" ht="12.75" customHeight="1" x14ac:dyDescent="0.2"/>
    <row r="158403" ht="12.75" customHeight="1" x14ac:dyDescent="0.2"/>
    <row r="158404" ht="12.75" customHeight="1" x14ac:dyDescent="0.2"/>
    <row r="158405" ht="12.75" customHeight="1" x14ac:dyDescent="0.2"/>
    <row r="158406" ht="12.75" customHeight="1" x14ac:dyDescent="0.2"/>
    <row r="158407" ht="12.75" customHeight="1" x14ac:dyDescent="0.2"/>
    <row r="158408" ht="12.75" customHeight="1" x14ac:dyDescent="0.2"/>
    <row r="158409" ht="12.75" customHeight="1" x14ac:dyDescent="0.2"/>
    <row r="158410" ht="12.75" customHeight="1" x14ac:dyDescent="0.2"/>
    <row r="158411" ht="12.75" customHeight="1" x14ac:dyDescent="0.2"/>
    <row r="158412" ht="12.75" customHeight="1" x14ac:dyDescent="0.2"/>
    <row r="158413" ht="12.75" customHeight="1" x14ac:dyDescent="0.2"/>
    <row r="158414" ht="12.75" customHeight="1" x14ac:dyDescent="0.2"/>
    <row r="158415" ht="12.75" customHeight="1" x14ac:dyDescent="0.2"/>
    <row r="158416" ht="12.75" customHeight="1" x14ac:dyDescent="0.2"/>
    <row r="158417" ht="12.75" customHeight="1" x14ac:dyDescent="0.2"/>
    <row r="158418" ht="12.75" customHeight="1" x14ac:dyDescent="0.2"/>
    <row r="158419" ht="12.75" customHeight="1" x14ac:dyDescent="0.2"/>
    <row r="158420" ht="12.75" customHeight="1" x14ac:dyDescent="0.2"/>
    <row r="158421" ht="12.75" customHeight="1" x14ac:dyDescent="0.2"/>
    <row r="158422" ht="12.75" customHeight="1" x14ac:dyDescent="0.2"/>
    <row r="158423" ht="12.75" customHeight="1" x14ac:dyDescent="0.2"/>
    <row r="158424" ht="12.75" customHeight="1" x14ac:dyDescent="0.2"/>
    <row r="158425" ht="12.75" customHeight="1" x14ac:dyDescent="0.2"/>
    <row r="158426" ht="12.75" customHeight="1" x14ac:dyDescent="0.2"/>
    <row r="158427" ht="12.75" customHeight="1" x14ac:dyDescent="0.2"/>
    <row r="158428" ht="12.75" customHeight="1" x14ac:dyDescent="0.2"/>
    <row r="158429" ht="12.75" customHeight="1" x14ac:dyDescent="0.2"/>
    <row r="158430" ht="12.75" customHeight="1" x14ac:dyDescent="0.2"/>
    <row r="158431" ht="12.75" customHeight="1" x14ac:dyDescent="0.2"/>
    <row r="158432" ht="12.75" customHeight="1" x14ac:dyDescent="0.2"/>
    <row r="158433" ht="12.75" customHeight="1" x14ac:dyDescent="0.2"/>
    <row r="158434" ht="12.75" customHeight="1" x14ac:dyDescent="0.2"/>
    <row r="158435" ht="12.75" customHeight="1" x14ac:dyDescent="0.2"/>
    <row r="158436" ht="12.75" customHeight="1" x14ac:dyDescent="0.2"/>
    <row r="158437" ht="12.75" customHeight="1" x14ac:dyDescent="0.2"/>
    <row r="158438" ht="12.75" customHeight="1" x14ac:dyDescent="0.2"/>
    <row r="158439" ht="12.75" customHeight="1" x14ac:dyDescent="0.2"/>
    <row r="158440" ht="12.75" customHeight="1" x14ac:dyDescent="0.2"/>
    <row r="158441" ht="12.75" customHeight="1" x14ac:dyDescent="0.2"/>
    <row r="158442" ht="12.75" customHeight="1" x14ac:dyDescent="0.2"/>
    <row r="158443" ht="12.75" customHeight="1" x14ac:dyDescent="0.2"/>
    <row r="158444" ht="12.75" customHeight="1" x14ac:dyDescent="0.2"/>
    <row r="158445" ht="12.75" customHeight="1" x14ac:dyDescent="0.2"/>
    <row r="158446" ht="12.75" customHeight="1" x14ac:dyDescent="0.2"/>
    <row r="158447" ht="12.75" customHeight="1" x14ac:dyDescent="0.2"/>
    <row r="158448" ht="12.75" customHeight="1" x14ac:dyDescent="0.2"/>
    <row r="158449" ht="12.75" customHeight="1" x14ac:dyDescent="0.2"/>
    <row r="158450" ht="12.75" customHeight="1" x14ac:dyDescent="0.2"/>
    <row r="158451" ht="12.75" customHeight="1" x14ac:dyDescent="0.2"/>
    <row r="158452" ht="12.75" customHeight="1" x14ac:dyDescent="0.2"/>
    <row r="158453" ht="12.75" customHeight="1" x14ac:dyDescent="0.2"/>
    <row r="158454" ht="12.75" customHeight="1" x14ac:dyDescent="0.2"/>
    <row r="158455" ht="12.75" customHeight="1" x14ac:dyDescent="0.2"/>
    <row r="158456" ht="12.75" customHeight="1" x14ac:dyDescent="0.2"/>
    <row r="158457" ht="12.75" customHeight="1" x14ac:dyDescent="0.2"/>
    <row r="158458" ht="12.75" customHeight="1" x14ac:dyDescent="0.2"/>
    <row r="158459" ht="12.75" customHeight="1" x14ac:dyDescent="0.2"/>
    <row r="158460" ht="12.75" customHeight="1" x14ac:dyDescent="0.2"/>
    <row r="158461" ht="12.75" customHeight="1" x14ac:dyDescent="0.2"/>
    <row r="158462" ht="12.75" customHeight="1" x14ac:dyDescent="0.2"/>
    <row r="158463" ht="12.75" customHeight="1" x14ac:dyDescent="0.2"/>
    <row r="158464" ht="12.75" customHeight="1" x14ac:dyDescent="0.2"/>
    <row r="158465" ht="12.75" customHeight="1" x14ac:dyDescent="0.2"/>
    <row r="158466" ht="12.75" customHeight="1" x14ac:dyDescent="0.2"/>
    <row r="158467" ht="12.75" customHeight="1" x14ac:dyDescent="0.2"/>
    <row r="158468" ht="12.75" customHeight="1" x14ac:dyDescent="0.2"/>
    <row r="158469" ht="12.75" customHeight="1" x14ac:dyDescent="0.2"/>
    <row r="158470" ht="12.75" customHeight="1" x14ac:dyDescent="0.2"/>
    <row r="158471" ht="12.75" customHeight="1" x14ac:dyDescent="0.2"/>
    <row r="158472" ht="12.75" customHeight="1" x14ac:dyDescent="0.2"/>
    <row r="158473" ht="12.75" customHeight="1" x14ac:dyDescent="0.2"/>
    <row r="158474" ht="12.75" customHeight="1" x14ac:dyDescent="0.2"/>
    <row r="158475" ht="12.75" customHeight="1" x14ac:dyDescent="0.2"/>
    <row r="158476" ht="12.75" customHeight="1" x14ac:dyDescent="0.2"/>
    <row r="158477" ht="12.75" customHeight="1" x14ac:dyDescent="0.2"/>
    <row r="158478" ht="12.75" customHeight="1" x14ac:dyDescent="0.2"/>
    <row r="158479" ht="12.75" customHeight="1" x14ac:dyDescent="0.2"/>
    <row r="158480" ht="12.75" customHeight="1" x14ac:dyDescent="0.2"/>
    <row r="158481" ht="12.75" customHeight="1" x14ac:dyDescent="0.2"/>
    <row r="158482" ht="12.75" customHeight="1" x14ac:dyDescent="0.2"/>
    <row r="158483" ht="12.75" customHeight="1" x14ac:dyDescent="0.2"/>
    <row r="158484" ht="12.75" customHeight="1" x14ac:dyDescent="0.2"/>
    <row r="158485" ht="12.75" customHeight="1" x14ac:dyDescent="0.2"/>
    <row r="158486" ht="12.75" customHeight="1" x14ac:dyDescent="0.2"/>
    <row r="158487" ht="12.75" customHeight="1" x14ac:dyDescent="0.2"/>
    <row r="158488" ht="12.75" customHeight="1" x14ac:dyDescent="0.2"/>
    <row r="158489" ht="12.75" customHeight="1" x14ac:dyDescent="0.2"/>
    <row r="158490" ht="12.75" customHeight="1" x14ac:dyDescent="0.2"/>
    <row r="158491" ht="12.75" customHeight="1" x14ac:dyDescent="0.2"/>
    <row r="158492" ht="12.75" customHeight="1" x14ac:dyDescent="0.2"/>
    <row r="158493" ht="12.75" customHeight="1" x14ac:dyDescent="0.2"/>
    <row r="158494" ht="12.75" customHeight="1" x14ac:dyDescent="0.2"/>
    <row r="158495" ht="12.75" customHeight="1" x14ac:dyDescent="0.2"/>
    <row r="158496" ht="12.75" customHeight="1" x14ac:dyDescent="0.2"/>
    <row r="158497" ht="12.75" customHeight="1" x14ac:dyDescent="0.2"/>
    <row r="158498" ht="12.75" customHeight="1" x14ac:dyDescent="0.2"/>
    <row r="158499" ht="12.75" customHeight="1" x14ac:dyDescent="0.2"/>
    <row r="158500" ht="12.75" customHeight="1" x14ac:dyDescent="0.2"/>
    <row r="158501" ht="12.75" customHeight="1" x14ac:dyDescent="0.2"/>
    <row r="158502" ht="12.75" customHeight="1" x14ac:dyDescent="0.2"/>
    <row r="158503" ht="12.75" customHeight="1" x14ac:dyDescent="0.2"/>
    <row r="158504" ht="12.75" customHeight="1" x14ac:dyDescent="0.2"/>
    <row r="158505" ht="12.75" customHeight="1" x14ac:dyDescent="0.2"/>
    <row r="158506" ht="12.75" customHeight="1" x14ac:dyDescent="0.2"/>
    <row r="158507" ht="12.75" customHeight="1" x14ac:dyDescent="0.2"/>
    <row r="158508" ht="12.75" customHeight="1" x14ac:dyDescent="0.2"/>
    <row r="158509" ht="12.75" customHeight="1" x14ac:dyDescent="0.2"/>
    <row r="158510" ht="12.75" customHeight="1" x14ac:dyDescent="0.2"/>
    <row r="158511" ht="12.75" customHeight="1" x14ac:dyDescent="0.2"/>
    <row r="158512" ht="12.75" customHeight="1" x14ac:dyDescent="0.2"/>
    <row r="158513" ht="12.75" customHeight="1" x14ac:dyDescent="0.2"/>
    <row r="158514" ht="12.75" customHeight="1" x14ac:dyDescent="0.2"/>
    <row r="158515" ht="12.75" customHeight="1" x14ac:dyDescent="0.2"/>
    <row r="158516" ht="12.75" customHeight="1" x14ac:dyDescent="0.2"/>
    <row r="158517" ht="12.75" customHeight="1" x14ac:dyDescent="0.2"/>
    <row r="158518" ht="12.75" customHeight="1" x14ac:dyDescent="0.2"/>
    <row r="158519" ht="12.75" customHeight="1" x14ac:dyDescent="0.2"/>
    <row r="158520" ht="12.75" customHeight="1" x14ac:dyDescent="0.2"/>
    <row r="158521" ht="12.75" customHeight="1" x14ac:dyDescent="0.2"/>
    <row r="158522" ht="12.75" customHeight="1" x14ac:dyDescent="0.2"/>
    <row r="158523" ht="12.75" customHeight="1" x14ac:dyDescent="0.2"/>
    <row r="158524" ht="12.75" customHeight="1" x14ac:dyDescent="0.2"/>
    <row r="158525" ht="12.75" customHeight="1" x14ac:dyDescent="0.2"/>
    <row r="158526" ht="12.75" customHeight="1" x14ac:dyDescent="0.2"/>
    <row r="158527" ht="12.75" customHeight="1" x14ac:dyDescent="0.2"/>
    <row r="158528" ht="12.75" customHeight="1" x14ac:dyDescent="0.2"/>
    <row r="158529" ht="12.75" customHeight="1" x14ac:dyDescent="0.2"/>
    <row r="158530" ht="12.75" customHeight="1" x14ac:dyDescent="0.2"/>
    <row r="158531" ht="12.75" customHeight="1" x14ac:dyDescent="0.2"/>
    <row r="158532" ht="12.75" customHeight="1" x14ac:dyDescent="0.2"/>
    <row r="158533" ht="12.75" customHeight="1" x14ac:dyDescent="0.2"/>
    <row r="158534" ht="12.75" customHeight="1" x14ac:dyDescent="0.2"/>
    <row r="158535" ht="12.75" customHeight="1" x14ac:dyDescent="0.2"/>
    <row r="158536" ht="12.75" customHeight="1" x14ac:dyDescent="0.2"/>
    <row r="158537" ht="12.75" customHeight="1" x14ac:dyDescent="0.2"/>
    <row r="158538" ht="12.75" customHeight="1" x14ac:dyDescent="0.2"/>
    <row r="158539" ht="12.75" customHeight="1" x14ac:dyDescent="0.2"/>
    <row r="158540" ht="12.75" customHeight="1" x14ac:dyDescent="0.2"/>
    <row r="158541" ht="12.75" customHeight="1" x14ac:dyDescent="0.2"/>
    <row r="158542" ht="12.75" customHeight="1" x14ac:dyDescent="0.2"/>
    <row r="158543" ht="12.75" customHeight="1" x14ac:dyDescent="0.2"/>
    <row r="158544" ht="12.75" customHeight="1" x14ac:dyDescent="0.2"/>
    <row r="158545" ht="12.75" customHeight="1" x14ac:dyDescent="0.2"/>
    <row r="158546" ht="12.75" customHeight="1" x14ac:dyDescent="0.2"/>
    <row r="158547" ht="12.75" customHeight="1" x14ac:dyDescent="0.2"/>
    <row r="158548" ht="12.75" customHeight="1" x14ac:dyDescent="0.2"/>
    <row r="158549" ht="12.75" customHeight="1" x14ac:dyDescent="0.2"/>
    <row r="158550" ht="12.75" customHeight="1" x14ac:dyDescent="0.2"/>
    <row r="158551" ht="12.75" customHeight="1" x14ac:dyDescent="0.2"/>
    <row r="158552" ht="12.75" customHeight="1" x14ac:dyDescent="0.2"/>
    <row r="158553" ht="12.75" customHeight="1" x14ac:dyDescent="0.2"/>
    <row r="158554" ht="12.75" customHeight="1" x14ac:dyDescent="0.2"/>
    <row r="158555" ht="12.75" customHeight="1" x14ac:dyDescent="0.2"/>
    <row r="158556" ht="12.75" customHeight="1" x14ac:dyDescent="0.2"/>
    <row r="158557" ht="12.75" customHeight="1" x14ac:dyDescent="0.2"/>
    <row r="158558" ht="12.75" customHeight="1" x14ac:dyDescent="0.2"/>
    <row r="158559" ht="12.75" customHeight="1" x14ac:dyDescent="0.2"/>
    <row r="158560" ht="12.75" customHeight="1" x14ac:dyDescent="0.2"/>
    <row r="158561" ht="12.75" customHeight="1" x14ac:dyDescent="0.2"/>
    <row r="158562" ht="12.75" customHeight="1" x14ac:dyDescent="0.2"/>
    <row r="158563" ht="12.75" customHeight="1" x14ac:dyDescent="0.2"/>
    <row r="158564" ht="12.75" customHeight="1" x14ac:dyDescent="0.2"/>
    <row r="158565" ht="12.75" customHeight="1" x14ac:dyDescent="0.2"/>
    <row r="158566" ht="12.75" customHeight="1" x14ac:dyDescent="0.2"/>
    <row r="158567" ht="12.75" customHeight="1" x14ac:dyDescent="0.2"/>
    <row r="158568" ht="12.75" customHeight="1" x14ac:dyDescent="0.2"/>
    <row r="158569" ht="12.75" customHeight="1" x14ac:dyDescent="0.2"/>
    <row r="158570" ht="12.75" customHeight="1" x14ac:dyDescent="0.2"/>
    <row r="158571" ht="12.75" customHeight="1" x14ac:dyDescent="0.2"/>
    <row r="158572" ht="12.75" customHeight="1" x14ac:dyDescent="0.2"/>
    <row r="158573" ht="12.75" customHeight="1" x14ac:dyDescent="0.2"/>
    <row r="158574" ht="12.75" customHeight="1" x14ac:dyDescent="0.2"/>
    <row r="158575" ht="12.75" customHeight="1" x14ac:dyDescent="0.2"/>
    <row r="158576" ht="12.75" customHeight="1" x14ac:dyDescent="0.2"/>
    <row r="158577" ht="12.75" customHeight="1" x14ac:dyDescent="0.2"/>
    <row r="158578" ht="12.75" customHeight="1" x14ac:dyDescent="0.2"/>
    <row r="158579" ht="12.75" customHeight="1" x14ac:dyDescent="0.2"/>
    <row r="158580" ht="12.75" customHeight="1" x14ac:dyDescent="0.2"/>
    <row r="158581" ht="12.75" customHeight="1" x14ac:dyDescent="0.2"/>
    <row r="158582" ht="12.75" customHeight="1" x14ac:dyDescent="0.2"/>
    <row r="158583" ht="12.75" customHeight="1" x14ac:dyDescent="0.2"/>
    <row r="158584" ht="12.75" customHeight="1" x14ac:dyDescent="0.2"/>
    <row r="158585" ht="12.75" customHeight="1" x14ac:dyDescent="0.2"/>
    <row r="158586" ht="12.75" customHeight="1" x14ac:dyDescent="0.2"/>
    <row r="158587" ht="12.75" customHeight="1" x14ac:dyDescent="0.2"/>
    <row r="158588" ht="12.75" customHeight="1" x14ac:dyDescent="0.2"/>
    <row r="158589" ht="12.75" customHeight="1" x14ac:dyDescent="0.2"/>
    <row r="158590" ht="12.75" customHeight="1" x14ac:dyDescent="0.2"/>
    <row r="158591" ht="12.75" customHeight="1" x14ac:dyDescent="0.2"/>
    <row r="158592" ht="12.75" customHeight="1" x14ac:dyDescent="0.2"/>
    <row r="158593" ht="12.75" customHeight="1" x14ac:dyDescent="0.2"/>
    <row r="158594" ht="12.75" customHeight="1" x14ac:dyDescent="0.2"/>
    <row r="158595" ht="12.75" customHeight="1" x14ac:dyDescent="0.2"/>
    <row r="158596" ht="12.75" customHeight="1" x14ac:dyDescent="0.2"/>
    <row r="158597" ht="12.75" customHeight="1" x14ac:dyDescent="0.2"/>
    <row r="158598" ht="12.75" customHeight="1" x14ac:dyDescent="0.2"/>
    <row r="158599" ht="12.75" customHeight="1" x14ac:dyDescent="0.2"/>
    <row r="158600" ht="12.75" customHeight="1" x14ac:dyDescent="0.2"/>
    <row r="158601" ht="12.75" customHeight="1" x14ac:dyDescent="0.2"/>
    <row r="158602" ht="12.75" customHeight="1" x14ac:dyDescent="0.2"/>
    <row r="158603" ht="12.75" customHeight="1" x14ac:dyDescent="0.2"/>
    <row r="158604" ht="12.75" customHeight="1" x14ac:dyDescent="0.2"/>
    <row r="158605" ht="12.75" customHeight="1" x14ac:dyDescent="0.2"/>
    <row r="158606" ht="12.75" customHeight="1" x14ac:dyDescent="0.2"/>
    <row r="158607" ht="12.75" customHeight="1" x14ac:dyDescent="0.2"/>
    <row r="158608" ht="12.75" customHeight="1" x14ac:dyDescent="0.2"/>
    <row r="158609" ht="12.75" customHeight="1" x14ac:dyDescent="0.2"/>
    <row r="158610" ht="12.75" customHeight="1" x14ac:dyDescent="0.2"/>
    <row r="158611" ht="12.75" customHeight="1" x14ac:dyDescent="0.2"/>
    <row r="158612" ht="12.75" customHeight="1" x14ac:dyDescent="0.2"/>
    <row r="158613" ht="12.75" customHeight="1" x14ac:dyDescent="0.2"/>
    <row r="158614" ht="12.75" customHeight="1" x14ac:dyDescent="0.2"/>
    <row r="158615" ht="12.75" customHeight="1" x14ac:dyDescent="0.2"/>
    <row r="158616" ht="12.75" customHeight="1" x14ac:dyDescent="0.2"/>
    <row r="158617" ht="12.75" customHeight="1" x14ac:dyDescent="0.2"/>
    <row r="158618" ht="12.75" customHeight="1" x14ac:dyDescent="0.2"/>
    <row r="158619" ht="12.75" customHeight="1" x14ac:dyDescent="0.2"/>
    <row r="158620" ht="12.75" customHeight="1" x14ac:dyDescent="0.2"/>
    <row r="158621" ht="12.75" customHeight="1" x14ac:dyDescent="0.2"/>
    <row r="158622" ht="12.75" customHeight="1" x14ac:dyDescent="0.2"/>
    <row r="158623" ht="12.75" customHeight="1" x14ac:dyDescent="0.2"/>
    <row r="158624" ht="12.75" customHeight="1" x14ac:dyDescent="0.2"/>
    <row r="158625" ht="12.75" customHeight="1" x14ac:dyDescent="0.2"/>
    <row r="158626" ht="12.75" customHeight="1" x14ac:dyDescent="0.2"/>
    <row r="158627" ht="12.75" customHeight="1" x14ac:dyDescent="0.2"/>
    <row r="158628" ht="12.75" customHeight="1" x14ac:dyDescent="0.2"/>
    <row r="158629" ht="12.75" customHeight="1" x14ac:dyDescent="0.2"/>
    <row r="158630" ht="12.75" customHeight="1" x14ac:dyDescent="0.2"/>
    <row r="158631" ht="12.75" customHeight="1" x14ac:dyDescent="0.2"/>
    <row r="158632" ht="12.75" customHeight="1" x14ac:dyDescent="0.2"/>
    <row r="158633" ht="12.75" customHeight="1" x14ac:dyDescent="0.2"/>
    <row r="158634" ht="12.75" customHeight="1" x14ac:dyDescent="0.2"/>
    <row r="158635" ht="12.75" customHeight="1" x14ac:dyDescent="0.2"/>
    <row r="158636" ht="12.75" customHeight="1" x14ac:dyDescent="0.2"/>
    <row r="158637" ht="12.75" customHeight="1" x14ac:dyDescent="0.2"/>
    <row r="158638" ht="12.75" customHeight="1" x14ac:dyDescent="0.2"/>
    <row r="158639" ht="12.75" customHeight="1" x14ac:dyDescent="0.2"/>
    <row r="158640" ht="12.75" customHeight="1" x14ac:dyDescent="0.2"/>
    <row r="158641" ht="12.75" customHeight="1" x14ac:dyDescent="0.2"/>
    <row r="158642" ht="12.75" customHeight="1" x14ac:dyDescent="0.2"/>
    <row r="158643" ht="12.75" customHeight="1" x14ac:dyDescent="0.2"/>
    <row r="158644" ht="12.75" customHeight="1" x14ac:dyDescent="0.2"/>
    <row r="158645" ht="12.75" customHeight="1" x14ac:dyDescent="0.2"/>
    <row r="158646" ht="12.75" customHeight="1" x14ac:dyDescent="0.2"/>
    <row r="158647" ht="12.75" customHeight="1" x14ac:dyDescent="0.2"/>
    <row r="158648" ht="12.75" customHeight="1" x14ac:dyDescent="0.2"/>
    <row r="158649" ht="12.75" customHeight="1" x14ac:dyDescent="0.2"/>
    <row r="158650" ht="12.75" customHeight="1" x14ac:dyDescent="0.2"/>
    <row r="158651" ht="12.75" customHeight="1" x14ac:dyDescent="0.2"/>
    <row r="158652" ht="12.75" customHeight="1" x14ac:dyDescent="0.2"/>
    <row r="158653" ht="12.75" customHeight="1" x14ac:dyDescent="0.2"/>
    <row r="158654" ht="12.75" customHeight="1" x14ac:dyDescent="0.2"/>
    <row r="158655" ht="12.75" customHeight="1" x14ac:dyDescent="0.2"/>
    <row r="158656" ht="12.75" customHeight="1" x14ac:dyDescent="0.2"/>
    <row r="158657" ht="12.75" customHeight="1" x14ac:dyDescent="0.2"/>
    <row r="158658" ht="12.75" customHeight="1" x14ac:dyDescent="0.2"/>
    <row r="158659" ht="12.75" customHeight="1" x14ac:dyDescent="0.2"/>
    <row r="158660" ht="12.75" customHeight="1" x14ac:dyDescent="0.2"/>
    <row r="158661" ht="12.75" customHeight="1" x14ac:dyDescent="0.2"/>
    <row r="158662" ht="12.75" customHeight="1" x14ac:dyDescent="0.2"/>
    <row r="158663" ht="12.75" customHeight="1" x14ac:dyDescent="0.2"/>
    <row r="158664" ht="12.75" customHeight="1" x14ac:dyDescent="0.2"/>
    <row r="158665" ht="12.75" customHeight="1" x14ac:dyDescent="0.2"/>
    <row r="158666" ht="12.75" customHeight="1" x14ac:dyDescent="0.2"/>
    <row r="158667" ht="12.75" customHeight="1" x14ac:dyDescent="0.2"/>
    <row r="158668" ht="12.75" customHeight="1" x14ac:dyDescent="0.2"/>
    <row r="158669" ht="12.75" customHeight="1" x14ac:dyDescent="0.2"/>
    <row r="158670" ht="12.75" customHeight="1" x14ac:dyDescent="0.2"/>
    <row r="158671" ht="12.75" customHeight="1" x14ac:dyDescent="0.2"/>
    <row r="158672" ht="12.75" customHeight="1" x14ac:dyDescent="0.2"/>
    <row r="158673" ht="12.75" customHeight="1" x14ac:dyDescent="0.2"/>
    <row r="158674" ht="12.75" customHeight="1" x14ac:dyDescent="0.2"/>
    <row r="158675" ht="12.75" customHeight="1" x14ac:dyDescent="0.2"/>
    <row r="158676" ht="12.75" customHeight="1" x14ac:dyDescent="0.2"/>
    <row r="158677" ht="12.75" customHeight="1" x14ac:dyDescent="0.2"/>
    <row r="158678" ht="12.75" customHeight="1" x14ac:dyDescent="0.2"/>
    <row r="158679" ht="12.75" customHeight="1" x14ac:dyDescent="0.2"/>
    <row r="158680" ht="12.75" customHeight="1" x14ac:dyDescent="0.2"/>
    <row r="158681" ht="12.75" customHeight="1" x14ac:dyDescent="0.2"/>
    <row r="158682" ht="12.75" customHeight="1" x14ac:dyDescent="0.2"/>
    <row r="158683" ht="12.75" customHeight="1" x14ac:dyDescent="0.2"/>
    <row r="158684" ht="12.75" customHeight="1" x14ac:dyDescent="0.2"/>
    <row r="158685" ht="12.75" customHeight="1" x14ac:dyDescent="0.2"/>
    <row r="158686" ht="12.75" customHeight="1" x14ac:dyDescent="0.2"/>
    <row r="158687" ht="12.75" customHeight="1" x14ac:dyDescent="0.2"/>
    <row r="158688" ht="12.75" customHeight="1" x14ac:dyDescent="0.2"/>
    <row r="158689" ht="12.75" customHeight="1" x14ac:dyDescent="0.2"/>
    <row r="158690" ht="12.75" customHeight="1" x14ac:dyDescent="0.2"/>
    <row r="158691" ht="12.75" customHeight="1" x14ac:dyDescent="0.2"/>
    <row r="158692" ht="12.75" customHeight="1" x14ac:dyDescent="0.2"/>
    <row r="158693" ht="12.75" customHeight="1" x14ac:dyDescent="0.2"/>
    <row r="158694" ht="12.75" customHeight="1" x14ac:dyDescent="0.2"/>
    <row r="158695" ht="12.75" customHeight="1" x14ac:dyDescent="0.2"/>
    <row r="158696" ht="12.75" customHeight="1" x14ac:dyDescent="0.2"/>
    <row r="158697" ht="12.75" customHeight="1" x14ac:dyDescent="0.2"/>
    <row r="158698" ht="12.75" customHeight="1" x14ac:dyDescent="0.2"/>
    <row r="158699" ht="12.75" customHeight="1" x14ac:dyDescent="0.2"/>
    <row r="158700" ht="12.75" customHeight="1" x14ac:dyDescent="0.2"/>
    <row r="158701" ht="12.75" customHeight="1" x14ac:dyDescent="0.2"/>
    <row r="158702" ht="12.75" customHeight="1" x14ac:dyDescent="0.2"/>
    <row r="158703" ht="12.75" customHeight="1" x14ac:dyDescent="0.2"/>
    <row r="158704" ht="12.75" customHeight="1" x14ac:dyDescent="0.2"/>
    <row r="158705" ht="12.75" customHeight="1" x14ac:dyDescent="0.2"/>
    <row r="158706" ht="12.75" customHeight="1" x14ac:dyDescent="0.2"/>
    <row r="158707" ht="12.75" customHeight="1" x14ac:dyDescent="0.2"/>
    <row r="158708" ht="12.75" customHeight="1" x14ac:dyDescent="0.2"/>
    <row r="158709" ht="12.75" customHeight="1" x14ac:dyDescent="0.2"/>
    <row r="158710" ht="12.75" customHeight="1" x14ac:dyDescent="0.2"/>
    <row r="158711" ht="12.75" customHeight="1" x14ac:dyDescent="0.2"/>
    <row r="158712" ht="12.75" customHeight="1" x14ac:dyDescent="0.2"/>
    <row r="158713" ht="12.75" customHeight="1" x14ac:dyDescent="0.2"/>
    <row r="158714" ht="12.75" customHeight="1" x14ac:dyDescent="0.2"/>
    <row r="158715" ht="12.75" customHeight="1" x14ac:dyDescent="0.2"/>
    <row r="158716" ht="12.75" customHeight="1" x14ac:dyDescent="0.2"/>
    <row r="158717" ht="12.75" customHeight="1" x14ac:dyDescent="0.2"/>
    <row r="158718" ht="12.75" customHeight="1" x14ac:dyDescent="0.2"/>
    <row r="158719" ht="12.75" customHeight="1" x14ac:dyDescent="0.2"/>
    <row r="158720" ht="12.75" customHeight="1" x14ac:dyDescent="0.2"/>
    <row r="158721" ht="12.75" customHeight="1" x14ac:dyDescent="0.2"/>
    <row r="158722" ht="12.75" customHeight="1" x14ac:dyDescent="0.2"/>
    <row r="158723" ht="12.75" customHeight="1" x14ac:dyDescent="0.2"/>
    <row r="158724" ht="12.75" customHeight="1" x14ac:dyDescent="0.2"/>
    <row r="158725" ht="12.75" customHeight="1" x14ac:dyDescent="0.2"/>
    <row r="158726" ht="12.75" customHeight="1" x14ac:dyDescent="0.2"/>
    <row r="158727" ht="12.75" customHeight="1" x14ac:dyDescent="0.2"/>
    <row r="158728" ht="12.75" customHeight="1" x14ac:dyDescent="0.2"/>
    <row r="158729" ht="12.75" customHeight="1" x14ac:dyDescent="0.2"/>
    <row r="158730" ht="12.75" customHeight="1" x14ac:dyDescent="0.2"/>
    <row r="158731" ht="12.75" customHeight="1" x14ac:dyDescent="0.2"/>
    <row r="158732" ht="12.75" customHeight="1" x14ac:dyDescent="0.2"/>
    <row r="158733" ht="12.75" customHeight="1" x14ac:dyDescent="0.2"/>
    <row r="158734" ht="12.75" customHeight="1" x14ac:dyDescent="0.2"/>
    <row r="158735" ht="12.75" customHeight="1" x14ac:dyDescent="0.2"/>
    <row r="158736" ht="12.75" customHeight="1" x14ac:dyDescent="0.2"/>
    <row r="158737" ht="12.75" customHeight="1" x14ac:dyDescent="0.2"/>
    <row r="158738" ht="12.75" customHeight="1" x14ac:dyDescent="0.2"/>
    <row r="158739" ht="12.75" customHeight="1" x14ac:dyDescent="0.2"/>
    <row r="158740" ht="12.75" customHeight="1" x14ac:dyDescent="0.2"/>
    <row r="158741" ht="12.75" customHeight="1" x14ac:dyDescent="0.2"/>
    <row r="158742" ht="12.75" customHeight="1" x14ac:dyDescent="0.2"/>
    <row r="158743" ht="12.75" customHeight="1" x14ac:dyDescent="0.2"/>
    <row r="158744" ht="12.75" customHeight="1" x14ac:dyDescent="0.2"/>
    <row r="158745" ht="12.75" customHeight="1" x14ac:dyDescent="0.2"/>
    <row r="158746" ht="12.75" customHeight="1" x14ac:dyDescent="0.2"/>
    <row r="158747" ht="12.75" customHeight="1" x14ac:dyDescent="0.2"/>
    <row r="158748" ht="12.75" customHeight="1" x14ac:dyDescent="0.2"/>
    <row r="158749" ht="12.75" customHeight="1" x14ac:dyDescent="0.2"/>
    <row r="158750" ht="12.75" customHeight="1" x14ac:dyDescent="0.2"/>
    <row r="158751" ht="12.75" customHeight="1" x14ac:dyDescent="0.2"/>
    <row r="158752" ht="12.75" customHeight="1" x14ac:dyDescent="0.2"/>
    <row r="158753" ht="12.75" customHeight="1" x14ac:dyDescent="0.2"/>
    <row r="158754" ht="12.75" customHeight="1" x14ac:dyDescent="0.2"/>
    <row r="158755" ht="12.75" customHeight="1" x14ac:dyDescent="0.2"/>
    <row r="158756" ht="12.75" customHeight="1" x14ac:dyDescent="0.2"/>
    <row r="158757" ht="12.75" customHeight="1" x14ac:dyDescent="0.2"/>
    <row r="158758" ht="12.75" customHeight="1" x14ac:dyDescent="0.2"/>
    <row r="158759" ht="12.75" customHeight="1" x14ac:dyDescent="0.2"/>
    <row r="158760" ht="12.75" customHeight="1" x14ac:dyDescent="0.2"/>
    <row r="158761" ht="12.75" customHeight="1" x14ac:dyDescent="0.2"/>
    <row r="158762" ht="12.75" customHeight="1" x14ac:dyDescent="0.2"/>
    <row r="158763" ht="12.75" customHeight="1" x14ac:dyDescent="0.2"/>
    <row r="158764" ht="12.75" customHeight="1" x14ac:dyDescent="0.2"/>
    <row r="158765" ht="12.75" customHeight="1" x14ac:dyDescent="0.2"/>
    <row r="158766" ht="12.75" customHeight="1" x14ac:dyDescent="0.2"/>
    <row r="158767" ht="12.75" customHeight="1" x14ac:dyDescent="0.2"/>
    <row r="158768" ht="12.75" customHeight="1" x14ac:dyDescent="0.2"/>
    <row r="158769" ht="12.75" customHeight="1" x14ac:dyDescent="0.2"/>
    <row r="158770" ht="12.75" customHeight="1" x14ac:dyDescent="0.2"/>
    <row r="158771" ht="12.75" customHeight="1" x14ac:dyDescent="0.2"/>
    <row r="158772" ht="12.75" customHeight="1" x14ac:dyDescent="0.2"/>
    <row r="158773" ht="12.75" customHeight="1" x14ac:dyDescent="0.2"/>
    <row r="158774" ht="12.75" customHeight="1" x14ac:dyDescent="0.2"/>
    <row r="158775" ht="12.75" customHeight="1" x14ac:dyDescent="0.2"/>
    <row r="158776" ht="12.75" customHeight="1" x14ac:dyDescent="0.2"/>
    <row r="158777" ht="12.75" customHeight="1" x14ac:dyDescent="0.2"/>
    <row r="158778" ht="12.75" customHeight="1" x14ac:dyDescent="0.2"/>
    <row r="158779" ht="12.75" customHeight="1" x14ac:dyDescent="0.2"/>
    <row r="158780" ht="12.75" customHeight="1" x14ac:dyDescent="0.2"/>
    <row r="158781" ht="12.75" customHeight="1" x14ac:dyDescent="0.2"/>
    <row r="158782" ht="12.75" customHeight="1" x14ac:dyDescent="0.2"/>
    <row r="158783" ht="12.75" customHeight="1" x14ac:dyDescent="0.2"/>
    <row r="158784" ht="12.75" customHeight="1" x14ac:dyDescent="0.2"/>
    <row r="158785" ht="12.75" customHeight="1" x14ac:dyDescent="0.2"/>
    <row r="158786" ht="12.75" customHeight="1" x14ac:dyDescent="0.2"/>
    <row r="158787" ht="12.75" customHeight="1" x14ac:dyDescent="0.2"/>
    <row r="158788" ht="12.75" customHeight="1" x14ac:dyDescent="0.2"/>
    <row r="158789" ht="12.75" customHeight="1" x14ac:dyDescent="0.2"/>
    <row r="158790" ht="12.75" customHeight="1" x14ac:dyDescent="0.2"/>
    <row r="158791" ht="12.75" customHeight="1" x14ac:dyDescent="0.2"/>
    <row r="158792" ht="12.75" customHeight="1" x14ac:dyDescent="0.2"/>
    <row r="158793" ht="12.75" customHeight="1" x14ac:dyDescent="0.2"/>
    <row r="158794" ht="12.75" customHeight="1" x14ac:dyDescent="0.2"/>
    <row r="158795" ht="12.75" customHeight="1" x14ac:dyDescent="0.2"/>
    <row r="158796" ht="12.75" customHeight="1" x14ac:dyDescent="0.2"/>
    <row r="158797" ht="12.75" customHeight="1" x14ac:dyDescent="0.2"/>
    <row r="158798" ht="12.75" customHeight="1" x14ac:dyDescent="0.2"/>
    <row r="158799" ht="12.75" customHeight="1" x14ac:dyDescent="0.2"/>
    <row r="158800" ht="12.75" customHeight="1" x14ac:dyDescent="0.2"/>
    <row r="158801" ht="12.75" customHeight="1" x14ac:dyDescent="0.2"/>
    <row r="158802" ht="12.75" customHeight="1" x14ac:dyDescent="0.2"/>
    <row r="158803" ht="12.75" customHeight="1" x14ac:dyDescent="0.2"/>
    <row r="158804" ht="12.75" customHeight="1" x14ac:dyDescent="0.2"/>
    <row r="158805" ht="12.75" customHeight="1" x14ac:dyDescent="0.2"/>
    <row r="158806" ht="12.75" customHeight="1" x14ac:dyDescent="0.2"/>
    <row r="158807" ht="12.75" customHeight="1" x14ac:dyDescent="0.2"/>
    <row r="158808" ht="12.75" customHeight="1" x14ac:dyDescent="0.2"/>
    <row r="158809" ht="12.75" customHeight="1" x14ac:dyDescent="0.2"/>
    <row r="158810" ht="12.75" customHeight="1" x14ac:dyDescent="0.2"/>
    <row r="158811" ht="12.75" customHeight="1" x14ac:dyDescent="0.2"/>
    <row r="158812" ht="12.75" customHeight="1" x14ac:dyDescent="0.2"/>
    <row r="158813" ht="12.75" customHeight="1" x14ac:dyDescent="0.2"/>
    <row r="158814" ht="12.75" customHeight="1" x14ac:dyDescent="0.2"/>
    <row r="158815" ht="12.75" customHeight="1" x14ac:dyDescent="0.2"/>
    <row r="158816" ht="12.75" customHeight="1" x14ac:dyDescent="0.2"/>
    <row r="158817" ht="12.75" customHeight="1" x14ac:dyDescent="0.2"/>
    <row r="158818" ht="12.75" customHeight="1" x14ac:dyDescent="0.2"/>
    <row r="158819" ht="12.75" customHeight="1" x14ac:dyDescent="0.2"/>
    <row r="158820" ht="12.75" customHeight="1" x14ac:dyDescent="0.2"/>
    <row r="158821" ht="12.75" customHeight="1" x14ac:dyDescent="0.2"/>
    <row r="158822" ht="12.75" customHeight="1" x14ac:dyDescent="0.2"/>
    <row r="158823" ht="12.75" customHeight="1" x14ac:dyDescent="0.2"/>
    <row r="158824" ht="12.75" customHeight="1" x14ac:dyDescent="0.2"/>
    <row r="158825" ht="12.75" customHeight="1" x14ac:dyDescent="0.2"/>
    <row r="158826" ht="12.75" customHeight="1" x14ac:dyDescent="0.2"/>
    <row r="158827" ht="12.75" customHeight="1" x14ac:dyDescent="0.2"/>
    <row r="158828" ht="12.75" customHeight="1" x14ac:dyDescent="0.2"/>
    <row r="158829" ht="12.75" customHeight="1" x14ac:dyDescent="0.2"/>
    <row r="158830" ht="12.75" customHeight="1" x14ac:dyDescent="0.2"/>
    <row r="158831" ht="12.75" customHeight="1" x14ac:dyDescent="0.2"/>
    <row r="158832" ht="12.75" customHeight="1" x14ac:dyDescent="0.2"/>
    <row r="158833" ht="12.75" customHeight="1" x14ac:dyDescent="0.2"/>
    <row r="158834" ht="12.75" customHeight="1" x14ac:dyDescent="0.2"/>
    <row r="158835" ht="12.75" customHeight="1" x14ac:dyDescent="0.2"/>
    <row r="158836" ht="12.75" customHeight="1" x14ac:dyDescent="0.2"/>
    <row r="158837" ht="12.75" customHeight="1" x14ac:dyDescent="0.2"/>
    <row r="158838" ht="12.75" customHeight="1" x14ac:dyDescent="0.2"/>
    <row r="158839" ht="12.75" customHeight="1" x14ac:dyDescent="0.2"/>
    <row r="158840" ht="12.75" customHeight="1" x14ac:dyDescent="0.2"/>
    <row r="158841" ht="12.75" customHeight="1" x14ac:dyDescent="0.2"/>
    <row r="158842" ht="12.75" customHeight="1" x14ac:dyDescent="0.2"/>
    <row r="158843" ht="12.75" customHeight="1" x14ac:dyDescent="0.2"/>
    <row r="158844" ht="12.75" customHeight="1" x14ac:dyDescent="0.2"/>
    <row r="158845" ht="12.75" customHeight="1" x14ac:dyDescent="0.2"/>
    <row r="158846" ht="12.75" customHeight="1" x14ac:dyDescent="0.2"/>
    <row r="158847" ht="12.75" customHeight="1" x14ac:dyDescent="0.2"/>
    <row r="158848" ht="12.75" customHeight="1" x14ac:dyDescent="0.2"/>
    <row r="158849" ht="12.75" customHeight="1" x14ac:dyDescent="0.2"/>
    <row r="158850" ht="12.75" customHeight="1" x14ac:dyDescent="0.2"/>
    <row r="158851" ht="12.75" customHeight="1" x14ac:dyDescent="0.2"/>
    <row r="158852" ht="12.75" customHeight="1" x14ac:dyDescent="0.2"/>
    <row r="158853" ht="12.75" customHeight="1" x14ac:dyDescent="0.2"/>
    <row r="158854" ht="12.75" customHeight="1" x14ac:dyDescent="0.2"/>
    <row r="158855" ht="12.75" customHeight="1" x14ac:dyDescent="0.2"/>
    <row r="158856" ht="12.75" customHeight="1" x14ac:dyDescent="0.2"/>
    <row r="158857" ht="12.75" customHeight="1" x14ac:dyDescent="0.2"/>
    <row r="158858" ht="12.75" customHeight="1" x14ac:dyDescent="0.2"/>
    <row r="158859" ht="12.75" customHeight="1" x14ac:dyDescent="0.2"/>
    <row r="158860" ht="12.75" customHeight="1" x14ac:dyDescent="0.2"/>
    <row r="158861" ht="12.75" customHeight="1" x14ac:dyDescent="0.2"/>
    <row r="158862" ht="12.75" customHeight="1" x14ac:dyDescent="0.2"/>
    <row r="158863" ht="12.75" customHeight="1" x14ac:dyDescent="0.2"/>
    <row r="158864" ht="12.75" customHeight="1" x14ac:dyDescent="0.2"/>
    <row r="158865" ht="12.75" customHeight="1" x14ac:dyDescent="0.2"/>
    <row r="158866" ht="12.75" customHeight="1" x14ac:dyDescent="0.2"/>
    <row r="158867" ht="12.75" customHeight="1" x14ac:dyDescent="0.2"/>
    <row r="158868" ht="12.75" customHeight="1" x14ac:dyDescent="0.2"/>
    <row r="158869" ht="12.75" customHeight="1" x14ac:dyDescent="0.2"/>
    <row r="158870" ht="12.75" customHeight="1" x14ac:dyDescent="0.2"/>
    <row r="158871" ht="12.75" customHeight="1" x14ac:dyDescent="0.2"/>
    <row r="158872" ht="12.75" customHeight="1" x14ac:dyDescent="0.2"/>
    <row r="158873" ht="12.75" customHeight="1" x14ac:dyDescent="0.2"/>
    <row r="158874" ht="12.75" customHeight="1" x14ac:dyDescent="0.2"/>
    <row r="158875" ht="12.75" customHeight="1" x14ac:dyDescent="0.2"/>
    <row r="158876" ht="12.75" customHeight="1" x14ac:dyDescent="0.2"/>
    <row r="158877" ht="12.75" customHeight="1" x14ac:dyDescent="0.2"/>
    <row r="158878" ht="12.75" customHeight="1" x14ac:dyDescent="0.2"/>
    <row r="158879" ht="12.75" customHeight="1" x14ac:dyDescent="0.2"/>
    <row r="158880" ht="12.75" customHeight="1" x14ac:dyDescent="0.2"/>
    <row r="158881" ht="12.75" customHeight="1" x14ac:dyDescent="0.2"/>
    <row r="158882" ht="12.75" customHeight="1" x14ac:dyDescent="0.2"/>
    <row r="158883" ht="12.75" customHeight="1" x14ac:dyDescent="0.2"/>
    <row r="158884" ht="12.75" customHeight="1" x14ac:dyDescent="0.2"/>
    <row r="158885" ht="12.75" customHeight="1" x14ac:dyDescent="0.2"/>
    <row r="158886" ht="12.75" customHeight="1" x14ac:dyDescent="0.2"/>
    <row r="158887" ht="12.75" customHeight="1" x14ac:dyDescent="0.2"/>
    <row r="158888" ht="12.75" customHeight="1" x14ac:dyDescent="0.2"/>
    <row r="158889" ht="12.75" customHeight="1" x14ac:dyDescent="0.2"/>
    <row r="158890" ht="12.75" customHeight="1" x14ac:dyDescent="0.2"/>
    <row r="158891" ht="12.75" customHeight="1" x14ac:dyDescent="0.2"/>
    <row r="158892" ht="12.75" customHeight="1" x14ac:dyDescent="0.2"/>
    <row r="158893" ht="12.75" customHeight="1" x14ac:dyDescent="0.2"/>
    <row r="158894" ht="12.75" customHeight="1" x14ac:dyDescent="0.2"/>
    <row r="158895" ht="12.75" customHeight="1" x14ac:dyDescent="0.2"/>
    <row r="158896" ht="12.75" customHeight="1" x14ac:dyDescent="0.2"/>
    <row r="158897" ht="12.75" customHeight="1" x14ac:dyDescent="0.2"/>
    <row r="158898" ht="12.75" customHeight="1" x14ac:dyDescent="0.2"/>
    <row r="158899" ht="12.75" customHeight="1" x14ac:dyDescent="0.2"/>
    <row r="158900" ht="12.75" customHeight="1" x14ac:dyDescent="0.2"/>
    <row r="158901" ht="12.75" customHeight="1" x14ac:dyDescent="0.2"/>
    <row r="158902" ht="12.75" customHeight="1" x14ac:dyDescent="0.2"/>
    <row r="158903" ht="12.75" customHeight="1" x14ac:dyDescent="0.2"/>
    <row r="158904" ht="12.75" customHeight="1" x14ac:dyDescent="0.2"/>
    <row r="158905" ht="12.75" customHeight="1" x14ac:dyDescent="0.2"/>
    <row r="158906" ht="12.75" customHeight="1" x14ac:dyDescent="0.2"/>
    <row r="158907" ht="12.75" customHeight="1" x14ac:dyDescent="0.2"/>
    <row r="158908" ht="12.75" customHeight="1" x14ac:dyDescent="0.2"/>
    <row r="158909" ht="12.75" customHeight="1" x14ac:dyDescent="0.2"/>
    <row r="158910" ht="12.75" customHeight="1" x14ac:dyDescent="0.2"/>
    <row r="158911" ht="12.75" customHeight="1" x14ac:dyDescent="0.2"/>
    <row r="158912" ht="12.75" customHeight="1" x14ac:dyDescent="0.2"/>
    <row r="158913" ht="12.75" customHeight="1" x14ac:dyDescent="0.2"/>
    <row r="158914" ht="12.75" customHeight="1" x14ac:dyDescent="0.2"/>
    <row r="158915" ht="12.75" customHeight="1" x14ac:dyDescent="0.2"/>
    <row r="158916" ht="12.75" customHeight="1" x14ac:dyDescent="0.2"/>
    <row r="158917" ht="12.75" customHeight="1" x14ac:dyDescent="0.2"/>
    <row r="158918" ht="12.75" customHeight="1" x14ac:dyDescent="0.2"/>
    <row r="158919" ht="12.75" customHeight="1" x14ac:dyDescent="0.2"/>
    <row r="158920" ht="12.75" customHeight="1" x14ac:dyDescent="0.2"/>
    <row r="158921" ht="12.75" customHeight="1" x14ac:dyDescent="0.2"/>
    <row r="158922" ht="12.75" customHeight="1" x14ac:dyDescent="0.2"/>
    <row r="158923" ht="12.75" customHeight="1" x14ac:dyDescent="0.2"/>
    <row r="158924" ht="12.75" customHeight="1" x14ac:dyDescent="0.2"/>
    <row r="158925" ht="12.75" customHeight="1" x14ac:dyDescent="0.2"/>
    <row r="158926" ht="12.75" customHeight="1" x14ac:dyDescent="0.2"/>
    <row r="158927" ht="12.75" customHeight="1" x14ac:dyDescent="0.2"/>
    <row r="158928" ht="12.75" customHeight="1" x14ac:dyDescent="0.2"/>
    <row r="158929" ht="12.75" customHeight="1" x14ac:dyDescent="0.2"/>
    <row r="158930" ht="12.75" customHeight="1" x14ac:dyDescent="0.2"/>
    <row r="158931" ht="12.75" customHeight="1" x14ac:dyDescent="0.2"/>
    <row r="158932" ht="12.75" customHeight="1" x14ac:dyDescent="0.2"/>
    <row r="158933" ht="12.75" customHeight="1" x14ac:dyDescent="0.2"/>
    <row r="158934" ht="12.75" customHeight="1" x14ac:dyDescent="0.2"/>
    <row r="158935" ht="12.75" customHeight="1" x14ac:dyDescent="0.2"/>
    <row r="158936" ht="12.75" customHeight="1" x14ac:dyDescent="0.2"/>
    <row r="158937" ht="12.75" customHeight="1" x14ac:dyDescent="0.2"/>
    <row r="158938" ht="12.75" customHeight="1" x14ac:dyDescent="0.2"/>
    <row r="158939" ht="12.75" customHeight="1" x14ac:dyDescent="0.2"/>
    <row r="158940" ht="12.75" customHeight="1" x14ac:dyDescent="0.2"/>
    <row r="158941" ht="12.75" customHeight="1" x14ac:dyDescent="0.2"/>
    <row r="158942" ht="12.75" customHeight="1" x14ac:dyDescent="0.2"/>
    <row r="158943" ht="12.75" customHeight="1" x14ac:dyDescent="0.2"/>
    <row r="158944" ht="12.75" customHeight="1" x14ac:dyDescent="0.2"/>
    <row r="158945" ht="12.75" customHeight="1" x14ac:dyDescent="0.2"/>
    <row r="158946" ht="12.75" customHeight="1" x14ac:dyDescent="0.2"/>
    <row r="158947" ht="12.75" customHeight="1" x14ac:dyDescent="0.2"/>
    <row r="158948" ht="12.75" customHeight="1" x14ac:dyDescent="0.2"/>
    <row r="158949" ht="12.75" customHeight="1" x14ac:dyDescent="0.2"/>
    <row r="158950" ht="12.75" customHeight="1" x14ac:dyDescent="0.2"/>
    <row r="158951" ht="12.75" customHeight="1" x14ac:dyDescent="0.2"/>
    <row r="158952" ht="12.75" customHeight="1" x14ac:dyDescent="0.2"/>
    <row r="158953" ht="12.75" customHeight="1" x14ac:dyDescent="0.2"/>
    <row r="158954" ht="12.75" customHeight="1" x14ac:dyDescent="0.2"/>
    <row r="158955" ht="12.75" customHeight="1" x14ac:dyDescent="0.2"/>
    <row r="158956" ht="12.75" customHeight="1" x14ac:dyDescent="0.2"/>
    <row r="158957" ht="12.75" customHeight="1" x14ac:dyDescent="0.2"/>
    <row r="158958" ht="12.75" customHeight="1" x14ac:dyDescent="0.2"/>
    <row r="158959" ht="12.75" customHeight="1" x14ac:dyDescent="0.2"/>
    <row r="158960" ht="12.75" customHeight="1" x14ac:dyDescent="0.2"/>
    <row r="158961" ht="12.75" customHeight="1" x14ac:dyDescent="0.2"/>
    <row r="158962" ht="12.75" customHeight="1" x14ac:dyDescent="0.2"/>
    <row r="158963" ht="12.75" customHeight="1" x14ac:dyDescent="0.2"/>
    <row r="158964" ht="12.75" customHeight="1" x14ac:dyDescent="0.2"/>
    <row r="158965" ht="12.75" customHeight="1" x14ac:dyDescent="0.2"/>
    <row r="158966" ht="12.75" customHeight="1" x14ac:dyDescent="0.2"/>
    <row r="158967" ht="12.75" customHeight="1" x14ac:dyDescent="0.2"/>
    <row r="158968" ht="12.75" customHeight="1" x14ac:dyDescent="0.2"/>
    <row r="158969" ht="12.75" customHeight="1" x14ac:dyDescent="0.2"/>
    <row r="158970" ht="12.75" customHeight="1" x14ac:dyDescent="0.2"/>
    <row r="158971" ht="12.75" customHeight="1" x14ac:dyDescent="0.2"/>
    <row r="158972" ht="12.75" customHeight="1" x14ac:dyDescent="0.2"/>
    <row r="158973" ht="12.75" customHeight="1" x14ac:dyDescent="0.2"/>
    <row r="158974" ht="12.75" customHeight="1" x14ac:dyDescent="0.2"/>
    <row r="158975" ht="12.75" customHeight="1" x14ac:dyDescent="0.2"/>
    <row r="158976" ht="12.75" customHeight="1" x14ac:dyDescent="0.2"/>
    <row r="158977" ht="12.75" customHeight="1" x14ac:dyDescent="0.2"/>
    <row r="158978" ht="12.75" customHeight="1" x14ac:dyDescent="0.2"/>
    <row r="158979" ht="12.75" customHeight="1" x14ac:dyDescent="0.2"/>
    <row r="158980" ht="12.75" customHeight="1" x14ac:dyDescent="0.2"/>
    <row r="158981" ht="12.75" customHeight="1" x14ac:dyDescent="0.2"/>
    <row r="158982" ht="12.75" customHeight="1" x14ac:dyDescent="0.2"/>
    <row r="158983" ht="12.75" customHeight="1" x14ac:dyDescent="0.2"/>
    <row r="158984" ht="12.75" customHeight="1" x14ac:dyDescent="0.2"/>
    <row r="158985" ht="12.75" customHeight="1" x14ac:dyDescent="0.2"/>
    <row r="158986" ht="12.75" customHeight="1" x14ac:dyDescent="0.2"/>
    <row r="158987" ht="12.75" customHeight="1" x14ac:dyDescent="0.2"/>
    <row r="158988" ht="12.75" customHeight="1" x14ac:dyDescent="0.2"/>
    <row r="158989" ht="12.75" customHeight="1" x14ac:dyDescent="0.2"/>
    <row r="158990" ht="12.75" customHeight="1" x14ac:dyDescent="0.2"/>
    <row r="158991" ht="12.75" customHeight="1" x14ac:dyDescent="0.2"/>
    <row r="158992" ht="12.75" customHeight="1" x14ac:dyDescent="0.2"/>
    <row r="158993" ht="12.75" customHeight="1" x14ac:dyDescent="0.2"/>
    <row r="158994" ht="12.75" customHeight="1" x14ac:dyDescent="0.2"/>
    <row r="158995" ht="12.75" customHeight="1" x14ac:dyDescent="0.2"/>
    <row r="158996" ht="12.75" customHeight="1" x14ac:dyDescent="0.2"/>
    <row r="158997" ht="12.75" customHeight="1" x14ac:dyDescent="0.2"/>
    <row r="158998" ht="12.75" customHeight="1" x14ac:dyDescent="0.2"/>
    <row r="158999" ht="12.75" customHeight="1" x14ac:dyDescent="0.2"/>
    <row r="159000" ht="12.75" customHeight="1" x14ac:dyDescent="0.2"/>
    <row r="159001" ht="12.75" customHeight="1" x14ac:dyDescent="0.2"/>
    <row r="159002" ht="12.75" customHeight="1" x14ac:dyDescent="0.2"/>
    <row r="159003" ht="12.75" customHeight="1" x14ac:dyDescent="0.2"/>
    <row r="159004" ht="12.75" customHeight="1" x14ac:dyDescent="0.2"/>
    <row r="159005" ht="12.75" customHeight="1" x14ac:dyDescent="0.2"/>
    <row r="159006" ht="12.75" customHeight="1" x14ac:dyDescent="0.2"/>
    <row r="159007" ht="12.75" customHeight="1" x14ac:dyDescent="0.2"/>
    <row r="159008" ht="12.75" customHeight="1" x14ac:dyDescent="0.2"/>
    <row r="159009" ht="12.75" customHeight="1" x14ac:dyDescent="0.2"/>
    <row r="159010" ht="12.75" customHeight="1" x14ac:dyDescent="0.2"/>
    <row r="159011" ht="12.75" customHeight="1" x14ac:dyDescent="0.2"/>
    <row r="159012" ht="12.75" customHeight="1" x14ac:dyDescent="0.2"/>
    <row r="159013" ht="12.75" customHeight="1" x14ac:dyDescent="0.2"/>
    <row r="159014" ht="12.75" customHeight="1" x14ac:dyDescent="0.2"/>
    <row r="159015" ht="12.75" customHeight="1" x14ac:dyDescent="0.2"/>
    <row r="159016" ht="12.75" customHeight="1" x14ac:dyDescent="0.2"/>
    <row r="159017" ht="12.75" customHeight="1" x14ac:dyDescent="0.2"/>
    <row r="159018" ht="12.75" customHeight="1" x14ac:dyDescent="0.2"/>
    <row r="159019" ht="12.75" customHeight="1" x14ac:dyDescent="0.2"/>
    <row r="159020" ht="12.75" customHeight="1" x14ac:dyDescent="0.2"/>
    <row r="159021" ht="12.75" customHeight="1" x14ac:dyDescent="0.2"/>
    <row r="159022" ht="12.75" customHeight="1" x14ac:dyDescent="0.2"/>
    <row r="159023" ht="12.75" customHeight="1" x14ac:dyDescent="0.2"/>
    <row r="159024" ht="12.75" customHeight="1" x14ac:dyDescent="0.2"/>
    <row r="159025" ht="12.75" customHeight="1" x14ac:dyDescent="0.2"/>
    <row r="159026" ht="12.75" customHeight="1" x14ac:dyDescent="0.2"/>
    <row r="159027" ht="12.75" customHeight="1" x14ac:dyDescent="0.2"/>
    <row r="159028" ht="12.75" customHeight="1" x14ac:dyDescent="0.2"/>
    <row r="159029" ht="12.75" customHeight="1" x14ac:dyDescent="0.2"/>
    <row r="159030" ht="12.75" customHeight="1" x14ac:dyDescent="0.2"/>
    <row r="159031" ht="12.75" customHeight="1" x14ac:dyDescent="0.2"/>
    <row r="159032" ht="12.75" customHeight="1" x14ac:dyDescent="0.2"/>
    <row r="159033" ht="12.75" customHeight="1" x14ac:dyDescent="0.2"/>
    <row r="159034" ht="12.75" customHeight="1" x14ac:dyDescent="0.2"/>
    <row r="159035" ht="12.75" customHeight="1" x14ac:dyDescent="0.2"/>
    <row r="159036" ht="12.75" customHeight="1" x14ac:dyDescent="0.2"/>
    <row r="159037" ht="12.75" customHeight="1" x14ac:dyDescent="0.2"/>
    <row r="159038" ht="12.75" customHeight="1" x14ac:dyDescent="0.2"/>
    <row r="159039" ht="12.75" customHeight="1" x14ac:dyDescent="0.2"/>
    <row r="159040" ht="12.75" customHeight="1" x14ac:dyDescent="0.2"/>
    <row r="159041" ht="12.75" customHeight="1" x14ac:dyDescent="0.2"/>
    <row r="159042" ht="12.75" customHeight="1" x14ac:dyDescent="0.2"/>
    <row r="159043" ht="12.75" customHeight="1" x14ac:dyDescent="0.2"/>
    <row r="159044" ht="12.75" customHeight="1" x14ac:dyDescent="0.2"/>
    <row r="159045" ht="12.75" customHeight="1" x14ac:dyDescent="0.2"/>
    <row r="159046" ht="12.75" customHeight="1" x14ac:dyDescent="0.2"/>
    <row r="159047" ht="12.75" customHeight="1" x14ac:dyDescent="0.2"/>
    <row r="159048" ht="12.75" customHeight="1" x14ac:dyDescent="0.2"/>
    <row r="159049" ht="12.75" customHeight="1" x14ac:dyDescent="0.2"/>
    <row r="159050" ht="12.75" customHeight="1" x14ac:dyDescent="0.2"/>
    <row r="159051" ht="12.75" customHeight="1" x14ac:dyDescent="0.2"/>
    <row r="159052" ht="12.75" customHeight="1" x14ac:dyDescent="0.2"/>
    <row r="159053" ht="12.75" customHeight="1" x14ac:dyDescent="0.2"/>
    <row r="159054" ht="12.75" customHeight="1" x14ac:dyDescent="0.2"/>
    <row r="159055" ht="12.75" customHeight="1" x14ac:dyDescent="0.2"/>
    <row r="159056" ht="12.75" customHeight="1" x14ac:dyDescent="0.2"/>
    <row r="159057" ht="12.75" customHeight="1" x14ac:dyDescent="0.2"/>
    <row r="159058" ht="12.75" customHeight="1" x14ac:dyDescent="0.2"/>
    <row r="159059" ht="12.75" customHeight="1" x14ac:dyDescent="0.2"/>
    <row r="159060" ht="12.75" customHeight="1" x14ac:dyDescent="0.2"/>
    <row r="159061" ht="12.75" customHeight="1" x14ac:dyDescent="0.2"/>
    <row r="159062" ht="12.75" customHeight="1" x14ac:dyDescent="0.2"/>
    <row r="159063" ht="12.75" customHeight="1" x14ac:dyDescent="0.2"/>
    <row r="159064" ht="12.75" customHeight="1" x14ac:dyDescent="0.2"/>
    <row r="159065" ht="12.75" customHeight="1" x14ac:dyDescent="0.2"/>
    <row r="159066" ht="12.75" customHeight="1" x14ac:dyDescent="0.2"/>
    <row r="159067" ht="12.75" customHeight="1" x14ac:dyDescent="0.2"/>
    <row r="159068" ht="12.75" customHeight="1" x14ac:dyDescent="0.2"/>
    <row r="159069" ht="12.75" customHeight="1" x14ac:dyDescent="0.2"/>
    <row r="159070" ht="12.75" customHeight="1" x14ac:dyDescent="0.2"/>
    <row r="159071" ht="12.75" customHeight="1" x14ac:dyDescent="0.2"/>
    <row r="159072" ht="12.75" customHeight="1" x14ac:dyDescent="0.2"/>
    <row r="159073" ht="12.75" customHeight="1" x14ac:dyDescent="0.2"/>
    <row r="159074" ht="12.75" customHeight="1" x14ac:dyDescent="0.2"/>
    <row r="159075" ht="12.75" customHeight="1" x14ac:dyDescent="0.2"/>
    <row r="159076" ht="12.75" customHeight="1" x14ac:dyDescent="0.2"/>
    <row r="159077" ht="12.75" customHeight="1" x14ac:dyDescent="0.2"/>
    <row r="159078" ht="12.75" customHeight="1" x14ac:dyDescent="0.2"/>
    <row r="159079" ht="12.75" customHeight="1" x14ac:dyDescent="0.2"/>
    <row r="159080" ht="12.75" customHeight="1" x14ac:dyDescent="0.2"/>
    <row r="159081" ht="12.75" customHeight="1" x14ac:dyDescent="0.2"/>
    <row r="159082" ht="12.75" customHeight="1" x14ac:dyDescent="0.2"/>
    <row r="159083" ht="12.75" customHeight="1" x14ac:dyDescent="0.2"/>
    <row r="159084" ht="12.75" customHeight="1" x14ac:dyDescent="0.2"/>
    <row r="159085" ht="12.75" customHeight="1" x14ac:dyDescent="0.2"/>
    <row r="159086" ht="12.75" customHeight="1" x14ac:dyDescent="0.2"/>
    <row r="159087" ht="12.75" customHeight="1" x14ac:dyDescent="0.2"/>
    <row r="159088" ht="12.75" customHeight="1" x14ac:dyDescent="0.2"/>
    <row r="159089" ht="12.75" customHeight="1" x14ac:dyDescent="0.2"/>
    <row r="159090" ht="12.75" customHeight="1" x14ac:dyDescent="0.2"/>
    <row r="159091" ht="12.75" customHeight="1" x14ac:dyDescent="0.2"/>
    <row r="159092" ht="12.75" customHeight="1" x14ac:dyDescent="0.2"/>
    <row r="159093" ht="12.75" customHeight="1" x14ac:dyDescent="0.2"/>
    <row r="159094" ht="12.75" customHeight="1" x14ac:dyDescent="0.2"/>
    <row r="159095" ht="12.75" customHeight="1" x14ac:dyDescent="0.2"/>
    <row r="159096" ht="12.75" customHeight="1" x14ac:dyDescent="0.2"/>
    <row r="159097" ht="12.75" customHeight="1" x14ac:dyDescent="0.2"/>
    <row r="159098" ht="12.75" customHeight="1" x14ac:dyDescent="0.2"/>
    <row r="159099" ht="12.75" customHeight="1" x14ac:dyDescent="0.2"/>
    <row r="159100" ht="12.75" customHeight="1" x14ac:dyDescent="0.2"/>
    <row r="159101" ht="12.75" customHeight="1" x14ac:dyDescent="0.2"/>
    <row r="159102" ht="12.75" customHeight="1" x14ac:dyDescent="0.2"/>
    <row r="159103" ht="12.75" customHeight="1" x14ac:dyDescent="0.2"/>
    <row r="159104" ht="12.75" customHeight="1" x14ac:dyDescent="0.2"/>
    <row r="159105" ht="12.75" customHeight="1" x14ac:dyDescent="0.2"/>
    <row r="159106" ht="12.75" customHeight="1" x14ac:dyDescent="0.2"/>
    <row r="159107" ht="12.75" customHeight="1" x14ac:dyDescent="0.2"/>
    <row r="159108" ht="12.75" customHeight="1" x14ac:dyDescent="0.2"/>
    <row r="159109" ht="12.75" customHeight="1" x14ac:dyDescent="0.2"/>
    <row r="159110" ht="12.75" customHeight="1" x14ac:dyDescent="0.2"/>
    <row r="159111" ht="12.75" customHeight="1" x14ac:dyDescent="0.2"/>
    <row r="159112" ht="12.75" customHeight="1" x14ac:dyDescent="0.2"/>
    <row r="159113" ht="12.75" customHeight="1" x14ac:dyDescent="0.2"/>
    <row r="159114" ht="12.75" customHeight="1" x14ac:dyDescent="0.2"/>
    <row r="159115" ht="12.75" customHeight="1" x14ac:dyDescent="0.2"/>
    <row r="159116" ht="12.75" customHeight="1" x14ac:dyDescent="0.2"/>
    <row r="159117" ht="12.75" customHeight="1" x14ac:dyDescent="0.2"/>
    <row r="159118" ht="12.75" customHeight="1" x14ac:dyDescent="0.2"/>
    <row r="159119" ht="12.75" customHeight="1" x14ac:dyDescent="0.2"/>
    <row r="159120" ht="12.75" customHeight="1" x14ac:dyDescent="0.2"/>
    <row r="159121" ht="12.75" customHeight="1" x14ac:dyDescent="0.2"/>
    <row r="159122" ht="12.75" customHeight="1" x14ac:dyDescent="0.2"/>
    <row r="159123" ht="12.75" customHeight="1" x14ac:dyDescent="0.2"/>
    <row r="159124" ht="12.75" customHeight="1" x14ac:dyDescent="0.2"/>
    <row r="159125" ht="12.75" customHeight="1" x14ac:dyDescent="0.2"/>
    <row r="159126" ht="12.75" customHeight="1" x14ac:dyDescent="0.2"/>
    <row r="159127" ht="12.75" customHeight="1" x14ac:dyDescent="0.2"/>
    <row r="159128" ht="12.75" customHeight="1" x14ac:dyDescent="0.2"/>
    <row r="159129" ht="12.75" customHeight="1" x14ac:dyDescent="0.2"/>
    <row r="159130" ht="12.75" customHeight="1" x14ac:dyDescent="0.2"/>
    <row r="159131" ht="12.75" customHeight="1" x14ac:dyDescent="0.2"/>
    <row r="159132" ht="12.75" customHeight="1" x14ac:dyDescent="0.2"/>
    <row r="159133" ht="12.75" customHeight="1" x14ac:dyDescent="0.2"/>
    <row r="159134" ht="12.75" customHeight="1" x14ac:dyDescent="0.2"/>
    <row r="159135" ht="12.75" customHeight="1" x14ac:dyDescent="0.2"/>
    <row r="159136" ht="12.75" customHeight="1" x14ac:dyDescent="0.2"/>
    <row r="159137" ht="12.75" customHeight="1" x14ac:dyDescent="0.2"/>
    <row r="159138" ht="12.75" customHeight="1" x14ac:dyDescent="0.2"/>
    <row r="159139" ht="12.75" customHeight="1" x14ac:dyDescent="0.2"/>
    <row r="159140" ht="12.75" customHeight="1" x14ac:dyDescent="0.2"/>
    <row r="159141" ht="12.75" customHeight="1" x14ac:dyDescent="0.2"/>
    <row r="159142" ht="12.75" customHeight="1" x14ac:dyDescent="0.2"/>
    <row r="159143" ht="12.75" customHeight="1" x14ac:dyDescent="0.2"/>
    <row r="159144" ht="12.75" customHeight="1" x14ac:dyDescent="0.2"/>
    <row r="159145" ht="12.75" customHeight="1" x14ac:dyDescent="0.2"/>
    <row r="159146" ht="12.75" customHeight="1" x14ac:dyDescent="0.2"/>
    <row r="159147" ht="12.75" customHeight="1" x14ac:dyDescent="0.2"/>
    <row r="159148" ht="12.75" customHeight="1" x14ac:dyDescent="0.2"/>
    <row r="159149" ht="12.75" customHeight="1" x14ac:dyDescent="0.2"/>
    <row r="159150" ht="12.75" customHeight="1" x14ac:dyDescent="0.2"/>
    <row r="159151" ht="12.75" customHeight="1" x14ac:dyDescent="0.2"/>
    <row r="159152" ht="12.75" customHeight="1" x14ac:dyDescent="0.2"/>
    <row r="159153" ht="12.75" customHeight="1" x14ac:dyDescent="0.2"/>
    <row r="159154" ht="12.75" customHeight="1" x14ac:dyDescent="0.2"/>
    <row r="159155" ht="12.75" customHeight="1" x14ac:dyDescent="0.2"/>
    <row r="159156" ht="12.75" customHeight="1" x14ac:dyDescent="0.2"/>
    <row r="159157" ht="12.75" customHeight="1" x14ac:dyDescent="0.2"/>
    <row r="159158" ht="12.75" customHeight="1" x14ac:dyDescent="0.2"/>
    <row r="159159" ht="12.75" customHeight="1" x14ac:dyDescent="0.2"/>
    <row r="159160" ht="12.75" customHeight="1" x14ac:dyDescent="0.2"/>
    <row r="159161" ht="12.75" customHeight="1" x14ac:dyDescent="0.2"/>
    <row r="159162" ht="12.75" customHeight="1" x14ac:dyDescent="0.2"/>
    <row r="159163" ht="12.75" customHeight="1" x14ac:dyDescent="0.2"/>
    <row r="159164" ht="12.75" customHeight="1" x14ac:dyDescent="0.2"/>
    <row r="159165" ht="12.75" customHeight="1" x14ac:dyDescent="0.2"/>
    <row r="159166" ht="12.75" customHeight="1" x14ac:dyDescent="0.2"/>
    <row r="159167" ht="12.75" customHeight="1" x14ac:dyDescent="0.2"/>
    <row r="159168" ht="12.75" customHeight="1" x14ac:dyDescent="0.2"/>
    <row r="159169" ht="12.75" customHeight="1" x14ac:dyDescent="0.2"/>
    <row r="159170" ht="12.75" customHeight="1" x14ac:dyDescent="0.2"/>
    <row r="159171" ht="12.75" customHeight="1" x14ac:dyDescent="0.2"/>
    <row r="159172" ht="12.75" customHeight="1" x14ac:dyDescent="0.2"/>
    <row r="159173" ht="12.75" customHeight="1" x14ac:dyDescent="0.2"/>
    <row r="159174" ht="12.75" customHeight="1" x14ac:dyDescent="0.2"/>
    <row r="159175" ht="12.75" customHeight="1" x14ac:dyDescent="0.2"/>
    <row r="159176" ht="12.75" customHeight="1" x14ac:dyDescent="0.2"/>
    <row r="159177" ht="12.75" customHeight="1" x14ac:dyDescent="0.2"/>
    <row r="159178" ht="12.75" customHeight="1" x14ac:dyDescent="0.2"/>
    <row r="159179" ht="12.75" customHeight="1" x14ac:dyDescent="0.2"/>
    <row r="159180" ht="12.75" customHeight="1" x14ac:dyDescent="0.2"/>
    <row r="159181" ht="12.75" customHeight="1" x14ac:dyDescent="0.2"/>
    <row r="159182" ht="12.75" customHeight="1" x14ac:dyDescent="0.2"/>
    <row r="159183" ht="12.75" customHeight="1" x14ac:dyDescent="0.2"/>
    <row r="159184" ht="12.75" customHeight="1" x14ac:dyDescent="0.2"/>
    <row r="159185" ht="12.75" customHeight="1" x14ac:dyDescent="0.2"/>
    <row r="159186" ht="12.75" customHeight="1" x14ac:dyDescent="0.2"/>
    <row r="159187" ht="12.75" customHeight="1" x14ac:dyDescent="0.2"/>
    <row r="159188" ht="12.75" customHeight="1" x14ac:dyDescent="0.2"/>
    <row r="159189" ht="12.75" customHeight="1" x14ac:dyDescent="0.2"/>
    <row r="159190" ht="12.75" customHeight="1" x14ac:dyDescent="0.2"/>
    <row r="159191" ht="12.75" customHeight="1" x14ac:dyDescent="0.2"/>
    <row r="159192" ht="12.75" customHeight="1" x14ac:dyDescent="0.2"/>
    <row r="159193" ht="12.75" customHeight="1" x14ac:dyDescent="0.2"/>
    <row r="159194" ht="12.75" customHeight="1" x14ac:dyDescent="0.2"/>
    <row r="159195" ht="12.75" customHeight="1" x14ac:dyDescent="0.2"/>
    <row r="159196" ht="12.75" customHeight="1" x14ac:dyDescent="0.2"/>
    <row r="159197" ht="12.75" customHeight="1" x14ac:dyDescent="0.2"/>
    <row r="159198" ht="12.75" customHeight="1" x14ac:dyDescent="0.2"/>
    <row r="159199" ht="12.75" customHeight="1" x14ac:dyDescent="0.2"/>
    <row r="159200" ht="12.75" customHeight="1" x14ac:dyDescent="0.2"/>
    <row r="159201" ht="12.75" customHeight="1" x14ac:dyDescent="0.2"/>
    <row r="159202" ht="12.75" customHeight="1" x14ac:dyDescent="0.2"/>
    <row r="159203" ht="12.75" customHeight="1" x14ac:dyDescent="0.2"/>
    <row r="159204" ht="12.75" customHeight="1" x14ac:dyDescent="0.2"/>
    <row r="159205" ht="12.75" customHeight="1" x14ac:dyDescent="0.2"/>
    <row r="159206" ht="12.75" customHeight="1" x14ac:dyDescent="0.2"/>
    <row r="159207" ht="12.75" customHeight="1" x14ac:dyDescent="0.2"/>
    <row r="159208" ht="12.75" customHeight="1" x14ac:dyDescent="0.2"/>
    <row r="159209" ht="12.75" customHeight="1" x14ac:dyDescent="0.2"/>
    <row r="159210" ht="12.75" customHeight="1" x14ac:dyDescent="0.2"/>
    <row r="159211" ht="12.75" customHeight="1" x14ac:dyDescent="0.2"/>
    <row r="159212" ht="12.75" customHeight="1" x14ac:dyDescent="0.2"/>
    <row r="159213" ht="12.75" customHeight="1" x14ac:dyDescent="0.2"/>
    <row r="159214" ht="12.75" customHeight="1" x14ac:dyDescent="0.2"/>
    <row r="159215" ht="12.75" customHeight="1" x14ac:dyDescent="0.2"/>
    <row r="159216" ht="12.75" customHeight="1" x14ac:dyDescent="0.2"/>
    <row r="159217" ht="12.75" customHeight="1" x14ac:dyDescent="0.2"/>
    <row r="159218" ht="12.75" customHeight="1" x14ac:dyDescent="0.2"/>
    <row r="159219" ht="12.75" customHeight="1" x14ac:dyDescent="0.2"/>
    <row r="159220" ht="12.75" customHeight="1" x14ac:dyDescent="0.2"/>
    <row r="159221" ht="12.75" customHeight="1" x14ac:dyDescent="0.2"/>
    <row r="159222" ht="12.75" customHeight="1" x14ac:dyDescent="0.2"/>
    <row r="159223" ht="12.75" customHeight="1" x14ac:dyDescent="0.2"/>
    <row r="159224" ht="12.75" customHeight="1" x14ac:dyDescent="0.2"/>
    <row r="159225" ht="12.75" customHeight="1" x14ac:dyDescent="0.2"/>
    <row r="159226" ht="12.75" customHeight="1" x14ac:dyDescent="0.2"/>
    <row r="159227" ht="12.75" customHeight="1" x14ac:dyDescent="0.2"/>
    <row r="159228" ht="12.75" customHeight="1" x14ac:dyDescent="0.2"/>
    <row r="159229" ht="12.75" customHeight="1" x14ac:dyDescent="0.2"/>
    <row r="159230" ht="12.75" customHeight="1" x14ac:dyDescent="0.2"/>
    <row r="159231" ht="12.75" customHeight="1" x14ac:dyDescent="0.2"/>
    <row r="159232" ht="12.75" customHeight="1" x14ac:dyDescent="0.2"/>
    <row r="159233" ht="12.75" customHeight="1" x14ac:dyDescent="0.2"/>
    <row r="159234" ht="12.75" customHeight="1" x14ac:dyDescent="0.2"/>
    <row r="159235" ht="12.75" customHeight="1" x14ac:dyDescent="0.2"/>
    <row r="159236" ht="12.75" customHeight="1" x14ac:dyDescent="0.2"/>
    <row r="159237" ht="12.75" customHeight="1" x14ac:dyDescent="0.2"/>
    <row r="159238" ht="12.75" customHeight="1" x14ac:dyDescent="0.2"/>
    <row r="159239" ht="12.75" customHeight="1" x14ac:dyDescent="0.2"/>
    <row r="159240" ht="12.75" customHeight="1" x14ac:dyDescent="0.2"/>
    <row r="159241" ht="12.75" customHeight="1" x14ac:dyDescent="0.2"/>
    <row r="159242" ht="12.75" customHeight="1" x14ac:dyDescent="0.2"/>
    <row r="159243" ht="12.75" customHeight="1" x14ac:dyDescent="0.2"/>
    <row r="159244" ht="12.75" customHeight="1" x14ac:dyDescent="0.2"/>
    <row r="159245" ht="12.75" customHeight="1" x14ac:dyDescent="0.2"/>
    <row r="159246" ht="12.75" customHeight="1" x14ac:dyDescent="0.2"/>
    <row r="159247" ht="12.75" customHeight="1" x14ac:dyDescent="0.2"/>
    <row r="159248" ht="12.75" customHeight="1" x14ac:dyDescent="0.2"/>
    <row r="159249" ht="12.75" customHeight="1" x14ac:dyDescent="0.2"/>
    <row r="159250" ht="12.75" customHeight="1" x14ac:dyDescent="0.2"/>
    <row r="159251" ht="12.75" customHeight="1" x14ac:dyDescent="0.2"/>
    <row r="159252" ht="12.75" customHeight="1" x14ac:dyDescent="0.2"/>
    <row r="159253" ht="12.75" customHeight="1" x14ac:dyDescent="0.2"/>
    <row r="159254" ht="12.75" customHeight="1" x14ac:dyDescent="0.2"/>
    <row r="159255" ht="12.75" customHeight="1" x14ac:dyDescent="0.2"/>
    <row r="159256" ht="12.75" customHeight="1" x14ac:dyDescent="0.2"/>
    <row r="159257" ht="12.75" customHeight="1" x14ac:dyDescent="0.2"/>
    <row r="159258" ht="12.75" customHeight="1" x14ac:dyDescent="0.2"/>
    <row r="159259" ht="12.75" customHeight="1" x14ac:dyDescent="0.2"/>
    <row r="159260" ht="12.75" customHeight="1" x14ac:dyDescent="0.2"/>
    <row r="159261" ht="12.75" customHeight="1" x14ac:dyDescent="0.2"/>
    <row r="159262" ht="12.75" customHeight="1" x14ac:dyDescent="0.2"/>
    <row r="159263" ht="12.75" customHeight="1" x14ac:dyDescent="0.2"/>
    <row r="159264" ht="12.75" customHeight="1" x14ac:dyDescent="0.2"/>
    <row r="159265" ht="12.75" customHeight="1" x14ac:dyDescent="0.2"/>
    <row r="159266" ht="12.75" customHeight="1" x14ac:dyDescent="0.2"/>
    <row r="159267" ht="12.75" customHeight="1" x14ac:dyDescent="0.2"/>
    <row r="159268" ht="12.75" customHeight="1" x14ac:dyDescent="0.2"/>
    <row r="159269" ht="12.75" customHeight="1" x14ac:dyDescent="0.2"/>
    <row r="159270" ht="12.75" customHeight="1" x14ac:dyDescent="0.2"/>
    <row r="159271" ht="12.75" customHeight="1" x14ac:dyDescent="0.2"/>
    <row r="159272" ht="12.75" customHeight="1" x14ac:dyDescent="0.2"/>
    <row r="159273" ht="12.75" customHeight="1" x14ac:dyDescent="0.2"/>
    <row r="159274" ht="12.75" customHeight="1" x14ac:dyDescent="0.2"/>
    <row r="159275" ht="12.75" customHeight="1" x14ac:dyDescent="0.2"/>
    <row r="159276" ht="12.75" customHeight="1" x14ac:dyDescent="0.2"/>
    <row r="159277" ht="12.75" customHeight="1" x14ac:dyDescent="0.2"/>
    <row r="159278" ht="12.75" customHeight="1" x14ac:dyDescent="0.2"/>
    <row r="159279" ht="12.75" customHeight="1" x14ac:dyDescent="0.2"/>
    <row r="159280" ht="12.75" customHeight="1" x14ac:dyDescent="0.2"/>
    <row r="159281" ht="12.75" customHeight="1" x14ac:dyDescent="0.2"/>
    <row r="159282" ht="12.75" customHeight="1" x14ac:dyDescent="0.2"/>
    <row r="159283" ht="12.75" customHeight="1" x14ac:dyDescent="0.2"/>
    <row r="159284" ht="12.75" customHeight="1" x14ac:dyDescent="0.2"/>
    <row r="159285" ht="12.75" customHeight="1" x14ac:dyDescent="0.2"/>
    <row r="159286" ht="12.75" customHeight="1" x14ac:dyDescent="0.2"/>
    <row r="159287" ht="12.75" customHeight="1" x14ac:dyDescent="0.2"/>
    <row r="159288" ht="12.75" customHeight="1" x14ac:dyDescent="0.2"/>
    <row r="159289" ht="12.75" customHeight="1" x14ac:dyDescent="0.2"/>
    <row r="159290" ht="12.75" customHeight="1" x14ac:dyDescent="0.2"/>
    <row r="159291" ht="12.75" customHeight="1" x14ac:dyDescent="0.2"/>
    <row r="159292" ht="12.75" customHeight="1" x14ac:dyDescent="0.2"/>
    <row r="159293" ht="12.75" customHeight="1" x14ac:dyDescent="0.2"/>
    <row r="159294" ht="12.75" customHeight="1" x14ac:dyDescent="0.2"/>
    <row r="159295" ht="12.75" customHeight="1" x14ac:dyDescent="0.2"/>
    <row r="159296" ht="12.75" customHeight="1" x14ac:dyDescent="0.2"/>
    <row r="159297" ht="12.75" customHeight="1" x14ac:dyDescent="0.2"/>
    <row r="159298" ht="12.75" customHeight="1" x14ac:dyDescent="0.2"/>
    <row r="159299" ht="12.75" customHeight="1" x14ac:dyDescent="0.2"/>
    <row r="159300" ht="12.75" customHeight="1" x14ac:dyDescent="0.2"/>
    <row r="159301" ht="12.75" customHeight="1" x14ac:dyDescent="0.2"/>
    <row r="159302" ht="12.75" customHeight="1" x14ac:dyDescent="0.2"/>
    <row r="159303" ht="12.75" customHeight="1" x14ac:dyDescent="0.2"/>
    <row r="159304" ht="12.75" customHeight="1" x14ac:dyDescent="0.2"/>
    <row r="159305" ht="12.75" customHeight="1" x14ac:dyDescent="0.2"/>
    <row r="159306" ht="12.75" customHeight="1" x14ac:dyDescent="0.2"/>
    <row r="159307" ht="12.75" customHeight="1" x14ac:dyDescent="0.2"/>
    <row r="159308" ht="12.75" customHeight="1" x14ac:dyDescent="0.2"/>
    <row r="159309" ht="12.75" customHeight="1" x14ac:dyDescent="0.2"/>
    <row r="159310" ht="12.75" customHeight="1" x14ac:dyDescent="0.2"/>
    <row r="159311" ht="12.75" customHeight="1" x14ac:dyDescent="0.2"/>
    <row r="159312" ht="12.75" customHeight="1" x14ac:dyDescent="0.2"/>
    <row r="159313" ht="12.75" customHeight="1" x14ac:dyDescent="0.2"/>
    <row r="159314" ht="12.75" customHeight="1" x14ac:dyDescent="0.2"/>
    <row r="159315" ht="12.75" customHeight="1" x14ac:dyDescent="0.2"/>
    <row r="159316" ht="12.75" customHeight="1" x14ac:dyDescent="0.2"/>
    <row r="159317" ht="12.75" customHeight="1" x14ac:dyDescent="0.2"/>
    <row r="159318" ht="12.75" customHeight="1" x14ac:dyDescent="0.2"/>
    <row r="159319" ht="12.75" customHeight="1" x14ac:dyDescent="0.2"/>
    <row r="159320" ht="12.75" customHeight="1" x14ac:dyDescent="0.2"/>
    <row r="159321" ht="12.75" customHeight="1" x14ac:dyDescent="0.2"/>
    <row r="159322" ht="12.75" customHeight="1" x14ac:dyDescent="0.2"/>
    <row r="159323" ht="12.75" customHeight="1" x14ac:dyDescent="0.2"/>
    <row r="159324" ht="12.75" customHeight="1" x14ac:dyDescent="0.2"/>
    <row r="159325" ht="12.75" customHeight="1" x14ac:dyDescent="0.2"/>
    <row r="159326" ht="12.75" customHeight="1" x14ac:dyDescent="0.2"/>
    <row r="159327" ht="12.75" customHeight="1" x14ac:dyDescent="0.2"/>
    <row r="159328" ht="12.75" customHeight="1" x14ac:dyDescent="0.2"/>
    <row r="159329" ht="12.75" customHeight="1" x14ac:dyDescent="0.2"/>
    <row r="159330" ht="12.75" customHeight="1" x14ac:dyDescent="0.2"/>
    <row r="159331" ht="12.75" customHeight="1" x14ac:dyDescent="0.2"/>
    <row r="159332" ht="12.75" customHeight="1" x14ac:dyDescent="0.2"/>
    <row r="159333" ht="12.75" customHeight="1" x14ac:dyDescent="0.2"/>
    <row r="159334" ht="12.75" customHeight="1" x14ac:dyDescent="0.2"/>
    <row r="159335" ht="12.75" customHeight="1" x14ac:dyDescent="0.2"/>
    <row r="159336" ht="12.75" customHeight="1" x14ac:dyDescent="0.2"/>
    <row r="159337" ht="12.75" customHeight="1" x14ac:dyDescent="0.2"/>
    <row r="159338" ht="12.75" customHeight="1" x14ac:dyDescent="0.2"/>
    <row r="159339" ht="12.75" customHeight="1" x14ac:dyDescent="0.2"/>
    <row r="159340" ht="12.75" customHeight="1" x14ac:dyDescent="0.2"/>
    <row r="159341" ht="12.75" customHeight="1" x14ac:dyDescent="0.2"/>
    <row r="159342" ht="12.75" customHeight="1" x14ac:dyDescent="0.2"/>
    <row r="159343" ht="12.75" customHeight="1" x14ac:dyDescent="0.2"/>
    <row r="159344" ht="12.75" customHeight="1" x14ac:dyDescent="0.2"/>
    <row r="159345" ht="12.75" customHeight="1" x14ac:dyDescent="0.2"/>
    <row r="159346" ht="12.75" customHeight="1" x14ac:dyDescent="0.2"/>
    <row r="159347" ht="12.75" customHeight="1" x14ac:dyDescent="0.2"/>
    <row r="159348" ht="12.75" customHeight="1" x14ac:dyDescent="0.2"/>
    <row r="159349" ht="12.75" customHeight="1" x14ac:dyDescent="0.2"/>
    <row r="159350" ht="12.75" customHeight="1" x14ac:dyDescent="0.2"/>
    <row r="159351" ht="12.75" customHeight="1" x14ac:dyDescent="0.2"/>
    <row r="159352" ht="12.75" customHeight="1" x14ac:dyDescent="0.2"/>
    <row r="159353" ht="12.75" customHeight="1" x14ac:dyDescent="0.2"/>
    <row r="159354" ht="12.75" customHeight="1" x14ac:dyDescent="0.2"/>
    <row r="159355" ht="12.75" customHeight="1" x14ac:dyDescent="0.2"/>
    <row r="159356" ht="12.75" customHeight="1" x14ac:dyDescent="0.2"/>
    <row r="159357" ht="12.75" customHeight="1" x14ac:dyDescent="0.2"/>
    <row r="159358" ht="12.75" customHeight="1" x14ac:dyDescent="0.2"/>
    <row r="159359" ht="12.75" customHeight="1" x14ac:dyDescent="0.2"/>
    <row r="159360" ht="12.75" customHeight="1" x14ac:dyDescent="0.2"/>
    <row r="159361" ht="12.75" customHeight="1" x14ac:dyDescent="0.2"/>
    <row r="159362" ht="12.75" customHeight="1" x14ac:dyDescent="0.2"/>
    <row r="159363" ht="12.75" customHeight="1" x14ac:dyDescent="0.2"/>
    <row r="159364" ht="12.75" customHeight="1" x14ac:dyDescent="0.2"/>
    <row r="159365" ht="12.75" customHeight="1" x14ac:dyDescent="0.2"/>
    <row r="159366" ht="12.75" customHeight="1" x14ac:dyDescent="0.2"/>
    <row r="159367" ht="12.75" customHeight="1" x14ac:dyDescent="0.2"/>
    <row r="159368" ht="12.75" customHeight="1" x14ac:dyDescent="0.2"/>
    <row r="159369" ht="12.75" customHeight="1" x14ac:dyDescent="0.2"/>
    <row r="159370" ht="12.75" customHeight="1" x14ac:dyDescent="0.2"/>
    <row r="159371" ht="12.75" customHeight="1" x14ac:dyDescent="0.2"/>
    <row r="159372" ht="12.75" customHeight="1" x14ac:dyDescent="0.2"/>
    <row r="159373" ht="12.75" customHeight="1" x14ac:dyDescent="0.2"/>
    <row r="159374" ht="12.75" customHeight="1" x14ac:dyDescent="0.2"/>
    <row r="159375" ht="12.75" customHeight="1" x14ac:dyDescent="0.2"/>
    <row r="159376" ht="12.75" customHeight="1" x14ac:dyDescent="0.2"/>
    <row r="159377" ht="12.75" customHeight="1" x14ac:dyDescent="0.2"/>
    <row r="159378" ht="12.75" customHeight="1" x14ac:dyDescent="0.2"/>
    <row r="159379" ht="12.75" customHeight="1" x14ac:dyDescent="0.2"/>
    <row r="159380" ht="12.75" customHeight="1" x14ac:dyDescent="0.2"/>
    <row r="159381" ht="12.75" customHeight="1" x14ac:dyDescent="0.2"/>
    <row r="159382" ht="12.75" customHeight="1" x14ac:dyDescent="0.2"/>
    <row r="159383" ht="12.75" customHeight="1" x14ac:dyDescent="0.2"/>
    <row r="159384" ht="12.75" customHeight="1" x14ac:dyDescent="0.2"/>
    <row r="159385" ht="12.75" customHeight="1" x14ac:dyDescent="0.2"/>
    <row r="159386" ht="12.75" customHeight="1" x14ac:dyDescent="0.2"/>
    <row r="159387" ht="12.75" customHeight="1" x14ac:dyDescent="0.2"/>
    <row r="159388" ht="12.75" customHeight="1" x14ac:dyDescent="0.2"/>
    <row r="159389" ht="12.75" customHeight="1" x14ac:dyDescent="0.2"/>
    <row r="159390" ht="12.75" customHeight="1" x14ac:dyDescent="0.2"/>
    <row r="159391" ht="12.75" customHeight="1" x14ac:dyDescent="0.2"/>
    <row r="159392" ht="12.75" customHeight="1" x14ac:dyDescent="0.2"/>
    <row r="159393" ht="12.75" customHeight="1" x14ac:dyDescent="0.2"/>
    <row r="159394" ht="12.75" customHeight="1" x14ac:dyDescent="0.2"/>
    <row r="159395" ht="12.75" customHeight="1" x14ac:dyDescent="0.2"/>
    <row r="159396" ht="12.75" customHeight="1" x14ac:dyDescent="0.2"/>
    <row r="159397" ht="12.75" customHeight="1" x14ac:dyDescent="0.2"/>
    <row r="159398" ht="12.75" customHeight="1" x14ac:dyDescent="0.2"/>
    <row r="159399" ht="12.75" customHeight="1" x14ac:dyDescent="0.2"/>
    <row r="159400" ht="12.75" customHeight="1" x14ac:dyDescent="0.2"/>
    <row r="159401" ht="12.75" customHeight="1" x14ac:dyDescent="0.2"/>
    <row r="159402" ht="12.75" customHeight="1" x14ac:dyDescent="0.2"/>
    <row r="159403" ht="12.75" customHeight="1" x14ac:dyDescent="0.2"/>
    <row r="159404" ht="12.75" customHeight="1" x14ac:dyDescent="0.2"/>
    <row r="159405" ht="12.75" customHeight="1" x14ac:dyDescent="0.2"/>
    <row r="159406" ht="12.75" customHeight="1" x14ac:dyDescent="0.2"/>
    <row r="159407" ht="12.75" customHeight="1" x14ac:dyDescent="0.2"/>
    <row r="159408" ht="12.75" customHeight="1" x14ac:dyDescent="0.2"/>
    <row r="159409" ht="12.75" customHeight="1" x14ac:dyDescent="0.2"/>
    <row r="159410" ht="12.75" customHeight="1" x14ac:dyDescent="0.2"/>
    <row r="159411" ht="12.75" customHeight="1" x14ac:dyDescent="0.2"/>
    <row r="159412" ht="12.75" customHeight="1" x14ac:dyDescent="0.2"/>
    <row r="159413" ht="12.75" customHeight="1" x14ac:dyDescent="0.2"/>
    <row r="159414" ht="12.75" customHeight="1" x14ac:dyDescent="0.2"/>
    <row r="159415" ht="12.75" customHeight="1" x14ac:dyDescent="0.2"/>
    <row r="159416" ht="12.75" customHeight="1" x14ac:dyDescent="0.2"/>
    <row r="159417" ht="12.75" customHeight="1" x14ac:dyDescent="0.2"/>
    <row r="159418" ht="12.75" customHeight="1" x14ac:dyDescent="0.2"/>
    <row r="159419" ht="12.75" customHeight="1" x14ac:dyDescent="0.2"/>
    <row r="159420" ht="12.75" customHeight="1" x14ac:dyDescent="0.2"/>
    <row r="159421" ht="12.75" customHeight="1" x14ac:dyDescent="0.2"/>
    <row r="159422" ht="12.75" customHeight="1" x14ac:dyDescent="0.2"/>
    <row r="159423" ht="12.75" customHeight="1" x14ac:dyDescent="0.2"/>
    <row r="159424" ht="12.75" customHeight="1" x14ac:dyDescent="0.2"/>
    <row r="159425" ht="12.75" customHeight="1" x14ac:dyDescent="0.2"/>
    <row r="159426" ht="12.75" customHeight="1" x14ac:dyDescent="0.2"/>
    <row r="159427" ht="12.75" customHeight="1" x14ac:dyDescent="0.2"/>
    <row r="159428" ht="12.75" customHeight="1" x14ac:dyDescent="0.2"/>
    <row r="159429" ht="12.75" customHeight="1" x14ac:dyDescent="0.2"/>
    <row r="159430" ht="12.75" customHeight="1" x14ac:dyDescent="0.2"/>
    <row r="159431" ht="12.75" customHeight="1" x14ac:dyDescent="0.2"/>
    <row r="159432" ht="12.75" customHeight="1" x14ac:dyDescent="0.2"/>
    <row r="159433" ht="12.75" customHeight="1" x14ac:dyDescent="0.2"/>
    <row r="159434" ht="12.75" customHeight="1" x14ac:dyDescent="0.2"/>
    <row r="159435" ht="12.75" customHeight="1" x14ac:dyDescent="0.2"/>
    <row r="159436" ht="12.75" customHeight="1" x14ac:dyDescent="0.2"/>
    <row r="159437" ht="12.75" customHeight="1" x14ac:dyDescent="0.2"/>
    <row r="159438" ht="12.75" customHeight="1" x14ac:dyDescent="0.2"/>
    <row r="159439" ht="12.75" customHeight="1" x14ac:dyDescent="0.2"/>
    <row r="159440" ht="12.75" customHeight="1" x14ac:dyDescent="0.2"/>
    <row r="159441" ht="12.75" customHeight="1" x14ac:dyDescent="0.2"/>
    <row r="159442" ht="12.75" customHeight="1" x14ac:dyDescent="0.2"/>
    <row r="159443" ht="12.75" customHeight="1" x14ac:dyDescent="0.2"/>
    <row r="159444" ht="12.75" customHeight="1" x14ac:dyDescent="0.2"/>
    <row r="159445" ht="12.75" customHeight="1" x14ac:dyDescent="0.2"/>
    <row r="159446" ht="12.75" customHeight="1" x14ac:dyDescent="0.2"/>
    <row r="159447" ht="12.75" customHeight="1" x14ac:dyDescent="0.2"/>
    <row r="159448" ht="12.75" customHeight="1" x14ac:dyDescent="0.2"/>
    <row r="159449" ht="12.75" customHeight="1" x14ac:dyDescent="0.2"/>
    <row r="159450" ht="12.75" customHeight="1" x14ac:dyDescent="0.2"/>
    <row r="159451" ht="12.75" customHeight="1" x14ac:dyDescent="0.2"/>
    <row r="159452" ht="12.75" customHeight="1" x14ac:dyDescent="0.2"/>
    <row r="159453" ht="12.75" customHeight="1" x14ac:dyDescent="0.2"/>
    <row r="159454" ht="12.75" customHeight="1" x14ac:dyDescent="0.2"/>
    <row r="159455" ht="12.75" customHeight="1" x14ac:dyDescent="0.2"/>
    <row r="159456" ht="12.75" customHeight="1" x14ac:dyDescent="0.2"/>
    <row r="159457" ht="12.75" customHeight="1" x14ac:dyDescent="0.2"/>
    <row r="159458" ht="12.75" customHeight="1" x14ac:dyDescent="0.2"/>
    <row r="159459" ht="12.75" customHeight="1" x14ac:dyDescent="0.2"/>
    <row r="159460" ht="12.75" customHeight="1" x14ac:dyDescent="0.2"/>
    <row r="159461" ht="12.75" customHeight="1" x14ac:dyDescent="0.2"/>
    <row r="159462" ht="12.75" customHeight="1" x14ac:dyDescent="0.2"/>
    <row r="159463" ht="12.75" customHeight="1" x14ac:dyDescent="0.2"/>
    <row r="159464" ht="12.75" customHeight="1" x14ac:dyDescent="0.2"/>
    <row r="159465" ht="12.75" customHeight="1" x14ac:dyDescent="0.2"/>
    <row r="159466" ht="12.75" customHeight="1" x14ac:dyDescent="0.2"/>
    <row r="159467" ht="12.75" customHeight="1" x14ac:dyDescent="0.2"/>
    <row r="159468" ht="12.75" customHeight="1" x14ac:dyDescent="0.2"/>
    <row r="159469" ht="12.75" customHeight="1" x14ac:dyDescent="0.2"/>
    <row r="159470" ht="12.75" customHeight="1" x14ac:dyDescent="0.2"/>
    <row r="159471" ht="12.75" customHeight="1" x14ac:dyDescent="0.2"/>
    <row r="159472" ht="12.75" customHeight="1" x14ac:dyDescent="0.2"/>
    <row r="159473" ht="12.75" customHeight="1" x14ac:dyDescent="0.2"/>
    <row r="159474" ht="12.75" customHeight="1" x14ac:dyDescent="0.2"/>
    <row r="159475" ht="12.75" customHeight="1" x14ac:dyDescent="0.2"/>
    <row r="159476" ht="12.75" customHeight="1" x14ac:dyDescent="0.2"/>
    <row r="159477" ht="12.75" customHeight="1" x14ac:dyDescent="0.2"/>
    <row r="159478" ht="12.75" customHeight="1" x14ac:dyDescent="0.2"/>
    <row r="159479" ht="12.75" customHeight="1" x14ac:dyDescent="0.2"/>
    <row r="159480" ht="12.75" customHeight="1" x14ac:dyDescent="0.2"/>
    <row r="159481" ht="12.75" customHeight="1" x14ac:dyDescent="0.2"/>
    <row r="159482" ht="12.75" customHeight="1" x14ac:dyDescent="0.2"/>
    <row r="159483" ht="12.75" customHeight="1" x14ac:dyDescent="0.2"/>
    <row r="159484" ht="12.75" customHeight="1" x14ac:dyDescent="0.2"/>
    <row r="159485" ht="12.75" customHeight="1" x14ac:dyDescent="0.2"/>
    <row r="159486" ht="12.75" customHeight="1" x14ac:dyDescent="0.2"/>
    <row r="159487" ht="12.75" customHeight="1" x14ac:dyDescent="0.2"/>
    <row r="159488" ht="12.75" customHeight="1" x14ac:dyDescent="0.2"/>
    <row r="159489" ht="12.75" customHeight="1" x14ac:dyDescent="0.2"/>
    <row r="159490" ht="12.75" customHeight="1" x14ac:dyDescent="0.2"/>
    <row r="159491" ht="12.75" customHeight="1" x14ac:dyDescent="0.2"/>
    <row r="159492" ht="12.75" customHeight="1" x14ac:dyDescent="0.2"/>
    <row r="159493" ht="12.75" customHeight="1" x14ac:dyDescent="0.2"/>
    <row r="159494" ht="12.75" customHeight="1" x14ac:dyDescent="0.2"/>
    <row r="159495" ht="12.75" customHeight="1" x14ac:dyDescent="0.2"/>
    <row r="159496" ht="12.75" customHeight="1" x14ac:dyDescent="0.2"/>
    <row r="159497" ht="12.75" customHeight="1" x14ac:dyDescent="0.2"/>
    <row r="159498" ht="12.75" customHeight="1" x14ac:dyDescent="0.2"/>
    <row r="159499" ht="12.75" customHeight="1" x14ac:dyDescent="0.2"/>
    <row r="159500" ht="12.75" customHeight="1" x14ac:dyDescent="0.2"/>
    <row r="159501" ht="12.75" customHeight="1" x14ac:dyDescent="0.2"/>
    <row r="159502" ht="12.75" customHeight="1" x14ac:dyDescent="0.2"/>
    <row r="159503" ht="12.75" customHeight="1" x14ac:dyDescent="0.2"/>
    <row r="159504" ht="12.75" customHeight="1" x14ac:dyDescent="0.2"/>
    <row r="159505" ht="12.75" customHeight="1" x14ac:dyDescent="0.2"/>
    <row r="159506" ht="12.75" customHeight="1" x14ac:dyDescent="0.2"/>
    <row r="159507" ht="12.75" customHeight="1" x14ac:dyDescent="0.2"/>
    <row r="159508" ht="12.75" customHeight="1" x14ac:dyDescent="0.2"/>
    <row r="159509" ht="12.75" customHeight="1" x14ac:dyDescent="0.2"/>
    <row r="159510" ht="12.75" customHeight="1" x14ac:dyDescent="0.2"/>
    <row r="159511" ht="12.75" customHeight="1" x14ac:dyDescent="0.2"/>
    <row r="159512" ht="12.75" customHeight="1" x14ac:dyDescent="0.2"/>
    <row r="159513" ht="12.75" customHeight="1" x14ac:dyDescent="0.2"/>
    <row r="159514" ht="12.75" customHeight="1" x14ac:dyDescent="0.2"/>
    <row r="159515" ht="12.75" customHeight="1" x14ac:dyDescent="0.2"/>
    <row r="159516" ht="12.75" customHeight="1" x14ac:dyDescent="0.2"/>
    <row r="159517" ht="12.75" customHeight="1" x14ac:dyDescent="0.2"/>
    <row r="159518" ht="12.75" customHeight="1" x14ac:dyDescent="0.2"/>
    <row r="159519" ht="12.75" customHeight="1" x14ac:dyDescent="0.2"/>
    <row r="159520" ht="12.75" customHeight="1" x14ac:dyDescent="0.2"/>
    <row r="159521" ht="12.75" customHeight="1" x14ac:dyDescent="0.2"/>
    <row r="159522" ht="12.75" customHeight="1" x14ac:dyDescent="0.2"/>
    <row r="159523" ht="12.75" customHeight="1" x14ac:dyDescent="0.2"/>
    <row r="159524" ht="12.75" customHeight="1" x14ac:dyDescent="0.2"/>
    <row r="159525" ht="12.75" customHeight="1" x14ac:dyDescent="0.2"/>
    <row r="159526" ht="12.75" customHeight="1" x14ac:dyDescent="0.2"/>
    <row r="159527" ht="12.75" customHeight="1" x14ac:dyDescent="0.2"/>
    <row r="159528" ht="12.75" customHeight="1" x14ac:dyDescent="0.2"/>
    <row r="159529" ht="12.75" customHeight="1" x14ac:dyDescent="0.2"/>
    <row r="159530" ht="12.75" customHeight="1" x14ac:dyDescent="0.2"/>
    <row r="159531" ht="12.75" customHeight="1" x14ac:dyDescent="0.2"/>
    <row r="159532" ht="12.75" customHeight="1" x14ac:dyDescent="0.2"/>
    <row r="159533" ht="12.75" customHeight="1" x14ac:dyDescent="0.2"/>
    <row r="159534" ht="12.75" customHeight="1" x14ac:dyDescent="0.2"/>
    <row r="159535" ht="12.75" customHeight="1" x14ac:dyDescent="0.2"/>
    <row r="159536" ht="12.75" customHeight="1" x14ac:dyDescent="0.2"/>
    <row r="159537" ht="12.75" customHeight="1" x14ac:dyDescent="0.2"/>
    <row r="159538" ht="12.75" customHeight="1" x14ac:dyDescent="0.2"/>
    <row r="159539" ht="12.75" customHeight="1" x14ac:dyDescent="0.2"/>
    <row r="159540" ht="12.75" customHeight="1" x14ac:dyDescent="0.2"/>
    <row r="159541" ht="12.75" customHeight="1" x14ac:dyDescent="0.2"/>
    <row r="159542" ht="12.75" customHeight="1" x14ac:dyDescent="0.2"/>
    <row r="159543" ht="12.75" customHeight="1" x14ac:dyDescent="0.2"/>
    <row r="159544" ht="12.75" customHeight="1" x14ac:dyDescent="0.2"/>
    <row r="159545" ht="12.75" customHeight="1" x14ac:dyDescent="0.2"/>
    <row r="159546" ht="12.75" customHeight="1" x14ac:dyDescent="0.2"/>
    <row r="159547" ht="12.75" customHeight="1" x14ac:dyDescent="0.2"/>
    <row r="159548" ht="12.75" customHeight="1" x14ac:dyDescent="0.2"/>
    <row r="159549" ht="12.75" customHeight="1" x14ac:dyDescent="0.2"/>
    <row r="159550" ht="12.75" customHeight="1" x14ac:dyDescent="0.2"/>
    <row r="159551" ht="12.75" customHeight="1" x14ac:dyDescent="0.2"/>
    <row r="159552" ht="12.75" customHeight="1" x14ac:dyDescent="0.2"/>
    <row r="159553" ht="12.75" customHeight="1" x14ac:dyDescent="0.2"/>
    <row r="159554" ht="12.75" customHeight="1" x14ac:dyDescent="0.2"/>
    <row r="159555" ht="12.75" customHeight="1" x14ac:dyDescent="0.2"/>
    <row r="159556" ht="12.75" customHeight="1" x14ac:dyDescent="0.2"/>
    <row r="159557" ht="12.75" customHeight="1" x14ac:dyDescent="0.2"/>
    <row r="159558" ht="12.75" customHeight="1" x14ac:dyDescent="0.2"/>
    <row r="159559" ht="12.75" customHeight="1" x14ac:dyDescent="0.2"/>
    <row r="159560" ht="12.75" customHeight="1" x14ac:dyDescent="0.2"/>
    <row r="159561" ht="12.75" customHeight="1" x14ac:dyDescent="0.2"/>
    <row r="159562" ht="12.75" customHeight="1" x14ac:dyDescent="0.2"/>
    <row r="159563" ht="12.75" customHeight="1" x14ac:dyDescent="0.2"/>
    <row r="159564" ht="12.75" customHeight="1" x14ac:dyDescent="0.2"/>
    <row r="159565" ht="12.75" customHeight="1" x14ac:dyDescent="0.2"/>
    <row r="159566" ht="12.75" customHeight="1" x14ac:dyDescent="0.2"/>
    <row r="159567" ht="12.75" customHeight="1" x14ac:dyDescent="0.2"/>
    <row r="159568" ht="12.75" customHeight="1" x14ac:dyDescent="0.2"/>
    <row r="159569" ht="12.75" customHeight="1" x14ac:dyDescent="0.2"/>
    <row r="159570" ht="12.75" customHeight="1" x14ac:dyDescent="0.2"/>
    <row r="159571" ht="12.75" customHeight="1" x14ac:dyDescent="0.2"/>
    <row r="159572" ht="12.75" customHeight="1" x14ac:dyDescent="0.2"/>
    <row r="159573" ht="12.75" customHeight="1" x14ac:dyDescent="0.2"/>
    <row r="159574" ht="12.75" customHeight="1" x14ac:dyDescent="0.2"/>
    <row r="159575" ht="12.75" customHeight="1" x14ac:dyDescent="0.2"/>
    <row r="159576" ht="12.75" customHeight="1" x14ac:dyDescent="0.2"/>
    <row r="159577" ht="12.75" customHeight="1" x14ac:dyDescent="0.2"/>
    <row r="159578" ht="12.75" customHeight="1" x14ac:dyDescent="0.2"/>
    <row r="159579" ht="12.75" customHeight="1" x14ac:dyDescent="0.2"/>
    <row r="159580" ht="12.75" customHeight="1" x14ac:dyDescent="0.2"/>
    <row r="159581" ht="12.75" customHeight="1" x14ac:dyDescent="0.2"/>
    <row r="159582" ht="12.75" customHeight="1" x14ac:dyDescent="0.2"/>
    <row r="159583" ht="12.75" customHeight="1" x14ac:dyDescent="0.2"/>
    <row r="159584" ht="12.75" customHeight="1" x14ac:dyDescent="0.2"/>
    <row r="159585" ht="12.75" customHeight="1" x14ac:dyDescent="0.2"/>
    <row r="159586" ht="12.75" customHeight="1" x14ac:dyDescent="0.2"/>
    <row r="159587" ht="12.75" customHeight="1" x14ac:dyDescent="0.2"/>
    <row r="159588" ht="12.75" customHeight="1" x14ac:dyDescent="0.2"/>
    <row r="159589" ht="12.75" customHeight="1" x14ac:dyDescent="0.2"/>
    <row r="159590" ht="12.75" customHeight="1" x14ac:dyDescent="0.2"/>
    <row r="159591" ht="12.75" customHeight="1" x14ac:dyDescent="0.2"/>
    <row r="159592" ht="12.75" customHeight="1" x14ac:dyDescent="0.2"/>
    <row r="159593" ht="12.75" customHeight="1" x14ac:dyDescent="0.2"/>
    <row r="159594" ht="12.75" customHeight="1" x14ac:dyDescent="0.2"/>
    <row r="159595" ht="12.75" customHeight="1" x14ac:dyDescent="0.2"/>
    <row r="159596" ht="12.75" customHeight="1" x14ac:dyDescent="0.2"/>
    <row r="159597" ht="12.75" customHeight="1" x14ac:dyDescent="0.2"/>
    <row r="159598" ht="12.75" customHeight="1" x14ac:dyDescent="0.2"/>
    <row r="159599" ht="12.75" customHeight="1" x14ac:dyDescent="0.2"/>
    <row r="159600" ht="12.75" customHeight="1" x14ac:dyDescent="0.2"/>
    <row r="159601" ht="12.75" customHeight="1" x14ac:dyDescent="0.2"/>
    <row r="159602" ht="12.75" customHeight="1" x14ac:dyDescent="0.2"/>
    <row r="159603" ht="12.75" customHeight="1" x14ac:dyDescent="0.2"/>
    <row r="159604" ht="12.75" customHeight="1" x14ac:dyDescent="0.2"/>
    <row r="159605" ht="12.75" customHeight="1" x14ac:dyDescent="0.2"/>
    <row r="159606" ht="12.75" customHeight="1" x14ac:dyDescent="0.2"/>
    <row r="159607" ht="12.75" customHeight="1" x14ac:dyDescent="0.2"/>
    <row r="159608" ht="12.75" customHeight="1" x14ac:dyDescent="0.2"/>
    <row r="159609" ht="12.75" customHeight="1" x14ac:dyDescent="0.2"/>
    <row r="159610" ht="12.75" customHeight="1" x14ac:dyDescent="0.2"/>
    <row r="159611" ht="12.75" customHeight="1" x14ac:dyDescent="0.2"/>
    <row r="159612" ht="12.75" customHeight="1" x14ac:dyDescent="0.2"/>
    <row r="159613" ht="12.75" customHeight="1" x14ac:dyDescent="0.2"/>
    <row r="159614" ht="12.75" customHeight="1" x14ac:dyDescent="0.2"/>
    <row r="159615" ht="12.75" customHeight="1" x14ac:dyDescent="0.2"/>
    <row r="159616" ht="12.75" customHeight="1" x14ac:dyDescent="0.2"/>
    <row r="159617" ht="12.75" customHeight="1" x14ac:dyDescent="0.2"/>
    <row r="159618" ht="12.75" customHeight="1" x14ac:dyDescent="0.2"/>
    <row r="159619" ht="12.75" customHeight="1" x14ac:dyDescent="0.2"/>
    <row r="159620" ht="12.75" customHeight="1" x14ac:dyDescent="0.2"/>
    <row r="159621" ht="12.75" customHeight="1" x14ac:dyDescent="0.2"/>
    <row r="159622" ht="12.75" customHeight="1" x14ac:dyDescent="0.2"/>
    <row r="159623" ht="12.75" customHeight="1" x14ac:dyDescent="0.2"/>
    <row r="159624" ht="12.75" customHeight="1" x14ac:dyDescent="0.2"/>
    <row r="159625" ht="12.75" customHeight="1" x14ac:dyDescent="0.2"/>
    <row r="159626" ht="12.75" customHeight="1" x14ac:dyDescent="0.2"/>
    <row r="159627" ht="12.75" customHeight="1" x14ac:dyDescent="0.2"/>
    <row r="159628" ht="12.75" customHeight="1" x14ac:dyDescent="0.2"/>
    <row r="159629" ht="12.75" customHeight="1" x14ac:dyDescent="0.2"/>
    <row r="159630" ht="12.75" customHeight="1" x14ac:dyDescent="0.2"/>
    <row r="159631" ht="12.75" customHeight="1" x14ac:dyDescent="0.2"/>
    <row r="159632" ht="12.75" customHeight="1" x14ac:dyDescent="0.2"/>
    <row r="159633" ht="12.75" customHeight="1" x14ac:dyDescent="0.2"/>
    <row r="159634" ht="12.75" customHeight="1" x14ac:dyDescent="0.2"/>
    <row r="159635" ht="12.75" customHeight="1" x14ac:dyDescent="0.2"/>
    <row r="159636" ht="12.75" customHeight="1" x14ac:dyDescent="0.2"/>
    <row r="159637" ht="12.75" customHeight="1" x14ac:dyDescent="0.2"/>
    <row r="159638" ht="12.75" customHeight="1" x14ac:dyDescent="0.2"/>
    <row r="159639" ht="12.75" customHeight="1" x14ac:dyDescent="0.2"/>
    <row r="159640" ht="12.75" customHeight="1" x14ac:dyDescent="0.2"/>
    <row r="159641" ht="12.75" customHeight="1" x14ac:dyDescent="0.2"/>
    <row r="159642" ht="12.75" customHeight="1" x14ac:dyDescent="0.2"/>
    <row r="159643" ht="12.75" customHeight="1" x14ac:dyDescent="0.2"/>
    <row r="159644" ht="12.75" customHeight="1" x14ac:dyDescent="0.2"/>
    <row r="159645" ht="12.75" customHeight="1" x14ac:dyDescent="0.2"/>
    <row r="159646" ht="12.75" customHeight="1" x14ac:dyDescent="0.2"/>
    <row r="159647" ht="12.75" customHeight="1" x14ac:dyDescent="0.2"/>
    <row r="159648" ht="12.75" customHeight="1" x14ac:dyDescent="0.2"/>
    <row r="159649" ht="12.75" customHeight="1" x14ac:dyDescent="0.2"/>
    <row r="159650" ht="12.75" customHeight="1" x14ac:dyDescent="0.2"/>
    <row r="159651" ht="12.75" customHeight="1" x14ac:dyDescent="0.2"/>
    <row r="159652" ht="12.75" customHeight="1" x14ac:dyDescent="0.2"/>
    <row r="159653" ht="12.75" customHeight="1" x14ac:dyDescent="0.2"/>
    <row r="159654" ht="12.75" customHeight="1" x14ac:dyDescent="0.2"/>
    <row r="159655" ht="12.75" customHeight="1" x14ac:dyDescent="0.2"/>
    <row r="159656" ht="12.75" customHeight="1" x14ac:dyDescent="0.2"/>
    <row r="159657" ht="12.75" customHeight="1" x14ac:dyDescent="0.2"/>
    <row r="159658" ht="12.75" customHeight="1" x14ac:dyDescent="0.2"/>
    <row r="159659" ht="12.75" customHeight="1" x14ac:dyDescent="0.2"/>
    <row r="159660" ht="12.75" customHeight="1" x14ac:dyDescent="0.2"/>
    <row r="159661" ht="12.75" customHeight="1" x14ac:dyDescent="0.2"/>
    <row r="159662" ht="12.75" customHeight="1" x14ac:dyDescent="0.2"/>
    <row r="159663" ht="12.75" customHeight="1" x14ac:dyDescent="0.2"/>
    <row r="159664" ht="12.75" customHeight="1" x14ac:dyDescent="0.2"/>
    <row r="159665" ht="12.75" customHeight="1" x14ac:dyDescent="0.2"/>
    <row r="159666" ht="12.75" customHeight="1" x14ac:dyDescent="0.2"/>
    <row r="159667" ht="12.75" customHeight="1" x14ac:dyDescent="0.2"/>
    <row r="159668" ht="12.75" customHeight="1" x14ac:dyDescent="0.2"/>
    <row r="159669" ht="12.75" customHeight="1" x14ac:dyDescent="0.2"/>
    <row r="159670" ht="12.75" customHeight="1" x14ac:dyDescent="0.2"/>
    <row r="159671" ht="12.75" customHeight="1" x14ac:dyDescent="0.2"/>
    <row r="159672" ht="12.75" customHeight="1" x14ac:dyDescent="0.2"/>
    <row r="159673" ht="12.75" customHeight="1" x14ac:dyDescent="0.2"/>
    <row r="159674" ht="12.75" customHeight="1" x14ac:dyDescent="0.2"/>
    <row r="159675" ht="12.75" customHeight="1" x14ac:dyDescent="0.2"/>
    <row r="159676" ht="12.75" customHeight="1" x14ac:dyDescent="0.2"/>
    <row r="159677" ht="12.75" customHeight="1" x14ac:dyDescent="0.2"/>
    <row r="159678" ht="12.75" customHeight="1" x14ac:dyDescent="0.2"/>
    <row r="159679" ht="12.75" customHeight="1" x14ac:dyDescent="0.2"/>
    <row r="159680" ht="12.75" customHeight="1" x14ac:dyDescent="0.2"/>
    <row r="159681" ht="12.75" customHeight="1" x14ac:dyDescent="0.2"/>
    <row r="159682" ht="12.75" customHeight="1" x14ac:dyDescent="0.2"/>
    <row r="159683" ht="12.75" customHeight="1" x14ac:dyDescent="0.2"/>
    <row r="159684" ht="12.75" customHeight="1" x14ac:dyDescent="0.2"/>
    <row r="159685" ht="12.75" customHeight="1" x14ac:dyDescent="0.2"/>
    <row r="159686" ht="12.75" customHeight="1" x14ac:dyDescent="0.2"/>
    <row r="159687" ht="12.75" customHeight="1" x14ac:dyDescent="0.2"/>
    <row r="159688" ht="12.75" customHeight="1" x14ac:dyDescent="0.2"/>
    <row r="159689" ht="12.75" customHeight="1" x14ac:dyDescent="0.2"/>
    <row r="159690" ht="12.75" customHeight="1" x14ac:dyDescent="0.2"/>
    <row r="159691" ht="12.75" customHeight="1" x14ac:dyDescent="0.2"/>
    <row r="159692" ht="12.75" customHeight="1" x14ac:dyDescent="0.2"/>
    <row r="159693" ht="12.75" customHeight="1" x14ac:dyDescent="0.2"/>
    <row r="159694" ht="12.75" customHeight="1" x14ac:dyDescent="0.2"/>
    <row r="159695" ht="12.75" customHeight="1" x14ac:dyDescent="0.2"/>
    <row r="159696" ht="12.75" customHeight="1" x14ac:dyDescent="0.2"/>
    <row r="159697" ht="12.75" customHeight="1" x14ac:dyDescent="0.2"/>
    <row r="159698" ht="12.75" customHeight="1" x14ac:dyDescent="0.2"/>
    <row r="159699" ht="12.75" customHeight="1" x14ac:dyDescent="0.2"/>
    <row r="159700" ht="12.75" customHeight="1" x14ac:dyDescent="0.2"/>
    <row r="159701" ht="12.75" customHeight="1" x14ac:dyDescent="0.2"/>
    <row r="159702" ht="12.75" customHeight="1" x14ac:dyDescent="0.2"/>
    <row r="159703" ht="12.75" customHeight="1" x14ac:dyDescent="0.2"/>
    <row r="159704" ht="12.75" customHeight="1" x14ac:dyDescent="0.2"/>
    <row r="159705" ht="12.75" customHeight="1" x14ac:dyDescent="0.2"/>
    <row r="159706" ht="12.75" customHeight="1" x14ac:dyDescent="0.2"/>
    <row r="159707" ht="12.75" customHeight="1" x14ac:dyDescent="0.2"/>
    <row r="159708" ht="12.75" customHeight="1" x14ac:dyDescent="0.2"/>
    <row r="159709" ht="12.75" customHeight="1" x14ac:dyDescent="0.2"/>
    <row r="159710" ht="12.75" customHeight="1" x14ac:dyDescent="0.2"/>
    <row r="159711" ht="12.75" customHeight="1" x14ac:dyDescent="0.2"/>
    <row r="159712" ht="12.75" customHeight="1" x14ac:dyDescent="0.2"/>
    <row r="159713" ht="12.75" customHeight="1" x14ac:dyDescent="0.2"/>
    <row r="159714" ht="12.75" customHeight="1" x14ac:dyDescent="0.2"/>
    <row r="159715" ht="12.75" customHeight="1" x14ac:dyDescent="0.2"/>
    <row r="159716" ht="12.75" customHeight="1" x14ac:dyDescent="0.2"/>
    <row r="159717" ht="12.75" customHeight="1" x14ac:dyDescent="0.2"/>
    <row r="159718" ht="12.75" customHeight="1" x14ac:dyDescent="0.2"/>
    <row r="159719" ht="12.75" customHeight="1" x14ac:dyDescent="0.2"/>
    <row r="159720" ht="12.75" customHeight="1" x14ac:dyDescent="0.2"/>
    <row r="159721" ht="12.75" customHeight="1" x14ac:dyDescent="0.2"/>
    <row r="159722" ht="12.75" customHeight="1" x14ac:dyDescent="0.2"/>
    <row r="159723" ht="12.75" customHeight="1" x14ac:dyDescent="0.2"/>
    <row r="159724" ht="12.75" customHeight="1" x14ac:dyDescent="0.2"/>
    <row r="159725" ht="12.75" customHeight="1" x14ac:dyDescent="0.2"/>
    <row r="159726" ht="12.75" customHeight="1" x14ac:dyDescent="0.2"/>
    <row r="159727" ht="12.75" customHeight="1" x14ac:dyDescent="0.2"/>
    <row r="159728" ht="12.75" customHeight="1" x14ac:dyDescent="0.2"/>
    <row r="159729" ht="12.75" customHeight="1" x14ac:dyDescent="0.2"/>
    <row r="159730" ht="12.75" customHeight="1" x14ac:dyDescent="0.2"/>
    <row r="159731" ht="12.75" customHeight="1" x14ac:dyDescent="0.2"/>
    <row r="159732" ht="12.75" customHeight="1" x14ac:dyDescent="0.2"/>
    <row r="159733" ht="12.75" customHeight="1" x14ac:dyDescent="0.2"/>
    <row r="159734" ht="12.75" customHeight="1" x14ac:dyDescent="0.2"/>
    <row r="159735" ht="12.75" customHeight="1" x14ac:dyDescent="0.2"/>
    <row r="159736" ht="12.75" customHeight="1" x14ac:dyDescent="0.2"/>
    <row r="159737" ht="12.75" customHeight="1" x14ac:dyDescent="0.2"/>
    <row r="159738" ht="12.75" customHeight="1" x14ac:dyDescent="0.2"/>
    <row r="159739" ht="12.75" customHeight="1" x14ac:dyDescent="0.2"/>
    <row r="159740" ht="12.75" customHeight="1" x14ac:dyDescent="0.2"/>
    <row r="159741" ht="12.75" customHeight="1" x14ac:dyDescent="0.2"/>
    <row r="159742" ht="12.75" customHeight="1" x14ac:dyDescent="0.2"/>
    <row r="159743" ht="12.75" customHeight="1" x14ac:dyDescent="0.2"/>
    <row r="159744" ht="12.75" customHeight="1" x14ac:dyDescent="0.2"/>
    <row r="159745" ht="12.75" customHeight="1" x14ac:dyDescent="0.2"/>
    <row r="159746" ht="12.75" customHeight="1" x14ac:dyDescent="0.2"/>
    <row r="159747" ht="12.75" customHeight="1" x14ac:dyDescent="0.2"/>
    <row r="159748" ht="12.75" customHeight="1" x14ac:dyDescent="0.2"/>
    <row r="159749" ht="12.75" customHeight="1" x14ac:dyDescent="0.2"/>
    <row r="159750" ht="12.75" customHeight="1" x14ac:dyDescent="0.2"/>
    <row r="159751" ht="12.75" customHeight="1" x14ac:dyDescent="0.2"/>
    <row r="159752" ht="12.75" customHeight="1" x14ac:dyDescent="0.2"/>
    <row r="159753" ht="12.75" customHeight="1" x14ac:dyDescent="0.2"/>
    <row r="159754" ht="12.75" customHeight="1" x14ac:dyDescent="0.2"/>
    <row r="159755" ht="12.75" customHeight="1" x14ac:dyDescent="0.2"/>
    <row r="159756" ht="12.75" customHeight="1" x14ac:dyDescent="0.2"/>
    <row r="159757" ht="12.75" customHeight="1" x14ac:dyDescent="0.2"/>
    <row r="159758" ht="12.75" customHeight="1" x14ac:dyDescent="0.2"/>
    <row r="159759" ht="12.75" customHeight="1" x14ac:dyDescent="0.2"/>
    <row r="159760" ht="12.75" customHeight="1" x14ac:dyDescent="0.2"/>
    <row r="159761" ht="12.75" customHeight="1" x14ac:dyDescent="0.2"/>
    <row r="159762" ht="12.75" customHeight="1" x14ac:dyDescent="0.2"/>
    <row r="159763" ht="12.75" customHeight="1" x14ac:dyDescent="0.2"/>
    <row r="159764" ht="12.75" customHeight="1" x14ac:dyDescent="0.2"/>
    <row r="159765" ht="12.75" customHeight="1" x14ac:dyDescent="0.2"/>
    <row r="159766" ht="12.75" customHeight="1" x14ac:dyDescent="0.2"/>
    <row r="159767" ht="12.75" customHeight="1" x14ac:dyDescent="0.2"/>
    <row r="159768" ht="12.75" customHeight="1" x14ac:dyDescent="0.2"/>
    <row r="159769" ht="12.75" customHeight="1" x14ac:dyDescent="0.2"/>
    <row r="159770" ht="12.75" customHeight="1" x14ac:dyDescent="0.2"/>
    <row r="159771" ht="12.75" customHeight="1" x14ac:dyDescent="0.2"/>
    <row r="159772" ht="12.75" customHeight="1" x14ac:dyDescent="0.2"/>
    <row r="159773" ht="12.75" customHeight="1" x14ac:dyDescent="0.2"/>
    <row r="159774" ht="12.75" customHeight="1" x14ac:dyDescent="0.2"/>
    <row r="159775" ht="12.75" customHeight="1" x14ac:dyDescent="0.2"/>
    <row r="159776" ht="12.75" customHeight="1" x14ac:dyDescent="0.2"/>
    <row r="159777" ht="12.75" customHeight="1" x14ac:dyDescent="0.2"/>
    <row r="159778" ht="12.75" customHeight="1" x14ac:dyDescent="0.2"/>
    <row r="159779" ht="12.75" customHeight="1" x14ac:dyDescent="0.2"/>
    <row r="159780" ht="12.75" customHeight="1" x14ac:dyDescent="0.2"/>
    <row r="159781" ht="12.75" customHeight="1" x14ac:dyDescent="0.2"/>
    <row r="159782" ht="12.75" customHeight="1" x14ac:dyDescent="0.2"/>
    <row r="159783" ht="12.75" customHeight="1" x14ac:dyDescent="0.2"/>
    <row r="159784" ht="12.75" customHeight="1" x14ac:dyDescent="0.2"/>
    <row r="159785" ht="12.75" customHeight="1" x14ac:dyDescent="0.2"/>
    <row r="159786" ht="12.75" customHeight="1" x14ac:dyDescent="0.2"/>
    <row r="159787" ht="12.75" customHeight="1" x14ac:dyDescent="0.2"/>
    <row r="159788" ht="12.75" customHeight="1" x14ac:dyDescent="0.2"/>
    <row r="159789" ht="12.75" customHeight="1" x14ac:dyDescent="0.2"/>
    <row r="159790" ht="12.75" customHeight="1" x14ac:dyDescent="0.2"/>
    <row r="159791" ht="12.75" customHeight="1" x14ac:dyDescent="0.2"/>
    <row r="159792" ht="12.75" customHeight="1" x14ac:dyDescent="0.2"/>
    <row r="159793" ht="12.75" customHeight="1" x14ac:dyDescent="0.2"/>
    <row r="159794" ht="12.75" customHeight="1" x14ac:dyDescent="0.2"/>
    <row r="159795" ht="12.75" customHeight="1" x14ac:dyDescent="0.2"/>
    <row r="159796" ht="12.75" customHeight="1" x14ac:dyDescent="0.2"/>
    <row r="159797" ht="12.75" customHeight="1" x14ac:dyDescent="0.2"/>
    <row r="159798" ht="12.75" customHeight="1" x14ac:dyDescent="0.2"/>
    <row r="159799" ht="12.75" customHeight="1" x14ac:dyDescent="0.2"/>
    <row r="159800" ht="12.75" customHeight="1" x14ac:dyDescent="0.2"/>
    <row r="159801" ht="12.75" customHeight="1" x14ac:dyDescent="0.2"/>
    <row r="159802" ht="12.75" customHeight="1" x14ac:dyDescent="0.2"/>
    <row r="159803" ht="12.75" customHeight="1" x14ac:dyDescent="0.2"/>
    <row r="159804" ht="12.75" customHeight="1" x14ac:dyDescent="0.2"/>
    <row r="159805" ht="12.75" customHeight="1" x14ac:dyDescent="0.2"/>
    <row r="159806" ht="12.75" customHeight="1" x14ac:dyDescent="0.2"/>
    <row r="159807" ht="12.75" customHeight="1" x14ac:dyDescent="0.2"/>
    <row r="159808" ht="12.75" customHeight="1" x14ac:dyDescent="0.2"/>
    <row r="159809" ht="12.75" customHeight="1" x14ac:dyDescent="0.2"/>
    <row r="159810" ht="12.75" customHeight="1" x14ac:dyDescent="0.2"/>
    <row r="159811" ht="12.75" customHeight="1" x14ac:dyDescent="0.2"/>
    <row r="159812" ht="12.75" customHeight="1" x14ac:dyDescent="0.2"/>
    <row r="159813" ht="12.75" customHeight="1" x14ac:dyDescent="0.2"/>
    <row r="159814" ht="12.75" customHeight="1" x14ac:dyDescent="0.2"/>
    <row r="159815" ht="12.75" customHeight="1" x14ac:dyDescent="0.2"/>
    <row r="159816" ht="12.75" customHeight="1" x14ac:dyDescent="0.2"/>
    <row r="159817" ht="12.75" customHeight="1" x14ac:dyDescent="0.2"/>
    <row r="159818" ht="12.75" customHeight="1" x14ac:dyDescent="0.2"/>
    <row r="159819" ht="12.75" customHeight="1" x14ac:dyDescent="0.2"/>
    <row r="159820" ht="12.75" customHeight="1" x14ac:dyDescent="0.2"/>
    <row r="159821" ht="12.75" customHeight="1" x14ac:dyDescent="0.2"/>
    <row r="159822" ht="12.75" customHeight="1" x14ac:dyDescent="0.2"/>
    <row r="159823" ht="12.75" customHeight="1" x14ac:dyDescent="0.2"/>
    <row r="159824" ht="12.75" customHeight="1" x14ac:dyDescent="0.2"/>
    <row r="159825" ht="12.75" customHeight="1" x14ac:dyDescent="0.2"/>
    <row r="159826" ht="12.75" customHeight="1" x14ac:dyDescent="0.2"/>
    <row r="159827" ht="12.75" customHeight="1" x14ac:dyDescent="0.2"/>
    <row r="159828" ht="12.75" customHeight="1" x14ac:dyDescent="0.2"/>
    <row r="159829" ht="12.75" customHeight="1" x14ac:dyDescent="0.2"/>
    <row r="159830" ht="12.75" customHeight="1" x14ac:dyDescent="0.2"/>
    <row r="159831" ht="12.75" customHeight="1" x14ac:dyDescent="0.2"/>
    <row r="159832" ht="12.75" customHeight="1" x14ac:dyDescent="0.2"/>
    <row r="159833" ht="12.75" customHeight="1" x14ac:dyDescent="0.2"/>
    <row r="159834" ht="12.75" customHeight="1" x14ac:dyDescent="0.2"/>
    <row r="159835" ht="12.75" customHeight="1" x14ac:dyDescent="0.2"/>
    <row r="159836" ht="12.75" customHeight="1" x14ac:dyDescent="0.2"/>
    <row r="159837" ht="12.75" customHeight="1" x14ac:dyDescent="0.2"/>
    <row r="159838" ht="12.75" customHeight="1" x14ac:dyDescent="0.2"/>
    <row r="159839" ht="12.75" customHeight="1" x14ac:dyDescent="0.2"/>
    <row r="159840" ht="12.75" customHeight="1" x14ac:dyDescent="0.2"/>
    <row r="159841" ht="12.75" customHeight="1" x14ac:dyDescent="0.2"/>
    <row r="159842" ht="12.75" customHeight="1" x14ac:dyDescent="0.2"/>
    <row r="159843" ht="12.75" customHeight="1" x14ac:dyDescent="0.2"/>
    <row r="159844" ht="12.75" customHeight="1" x14ac:dyDescent="0.2"/>
    <row r="159845" ht="12.75" customHeight="1" x14ac:dyDescent="0.2"/>
    <row r="159846" ht="12.75" customHeight="1" x14ac:dyDescent="0.2"/>
    <row r="159847" ht="12.75" customHeight="1" x14ac:dyDescent="0.2"/>
    <row r="159848" ht="12.75" customHeight="1" x14ac:dyDescent="0.2"/>
    <row r="159849" ht="12.75" customHeight="1" x14ac:dyDescent="0.2"/>
    <row r="159850" ht="12.75" customHeight="1" x14ac:dyDescent="0.2"/>
    <row r="159851" ht="12.75" customHeight="1" x14ac:dyDescent="0.2"/>
    <row r="159852" ht="12.75" customHeight="1" x14ac:dyDescent="0.2"/>
    <row r="159853" ht="12.75" customHeight="1" x14ac:dyDescent="0.2"/>
    <row r="159854" ht="12.75" customHeight="1" x14ac:dyDescent="0.2"/>
    <row r="159855" ht="12.75" customHeight="1" x14ac:dyDescent="0.2"/>
    <row r="159856" ht="12.75" customHeight="1" x14ac:dyDescent="0.2"/>
    <row r="159857" ht="12.75" customHeight="1" x14ac:dyDescent="0.2"/>
    <row r="159858" ht="12.75" customHeight="1" x14ac:dyDescent="0.2"/>
    <row r="159859" ht="12.75" customHeight="1" x14ac:dyDescent="0.2"/>
    <row r="159860" ht="12.75" customHeight="1" x14ac:dyDescent="0.2"/>
    <row r="159861" ht="12.75" customHeight="1" x14ac:dyDescent="0.2"/>
    <row r="159862" ht="12.75" customHeight="1" x14ac:dyDescent="0.2"/>
    <row r="159863" ht="12.75" customHeight="1" x14ac:dyDescent="0.2"/>
    <row r="159864" ht="12.75" customHeight="1" x14ac:dyDescent="0.2"/>
    <row r="159865" ht="12.75" customHeight="1" x14ac:dyDescent="0.2"/>
    <row r="159866" ht="12.75" customHeight="1" x14ac:dyDescent="0.2"/>
    <row r="159867" ht="12.75" customHeight="1" x14ac:dyDescent="0.2"/>
    <row r="159868" ht="12.75" customHeight="1" x14ac:dyDescent="0.2"/>
    <row r="159869" ht="12.75" customHeight="1" x14ac:dyDescent="0.2"/>
    <row r="159870" ht="12.75" customHeight="1" x14ac:dyDescent="0.2"/>
    <row r="159871" ht="12.75" customHeight="1" x14ac:dyDescent="0.2"/>
    <row r="159872" ht="12.75" customHeight="1" x14ac:dyDescent="0.2"/>
    <row r="159873" ht="12.75" customHeight="1" x14ac:dyDescent="0.2"/>
    <row r="159874" ht="12.75" customHeight="1" x14ac:dyDescent="0.2"/>
    <row r="159875" ht="12.75" customHeight="1" x14ac:dyDescent="0.2"/>
    <row r="159876" ht="12.75" customHeight="1" x14ac:dyDescent="0.2"/>
    <row r="159877" ht="12.75" customHeight="1" x14ac:dyDescent="0.2"/>
    <row r="159878" ht="12.75" customHeight="1" x14ac:dyDescent="0.2"/>
    <row r="159879" ht="12.75" customHeight="1" x14ac:dyDescent="0.2"/>
    <row r="159880" ht="12.75" customHeight="1" x14ac:dyDescent="0.2"/>
    <row r="159881" ht="12.75" customHeight="1" x14ac:dyDescent="0.2"/>
    <row r="159882" ht="12.75" customHeight="1" x14ac:dyDescent="0.2"/>
    <row r="159883" ht="12.75" customHeight="1" x14ac:dyDescent="0.2"/>
    <row r="159884" ht="12.75" customHeight="1" x14ac:dyDescent="0.2"/>
    <row r="159885" ht="12.75" customHeight="1" x14ac:dyDescent="0.2"/>
    <row r="159886" ht="12.75" customHeight="1" x14ac:dyDescent="0.2"/>
    <row r="159887" ht="12.75" customHeight="1" x14ac:dyDescent="0.2"/>
    <row r="159888" ht="12.75" customHeight="1" x14ac:dyDescent="0.2"/>
    <row r="159889" ht="12.75" customHeight="1" x14ac:dyDescent="0.2"/>
    <row r="159890" ht="12.75" customHeight="1" x14ac:dyDescent="0.2"/>
    <row r="159891" ht="12.75" customHeight="1" x14ac:dyDescent="0.2"/>
    <row r="159892" ht="12.75" customHeight="1" x14ac:dyDescent="0.2"/>
    <row r="159893" ht="12.75" customHeight="1" x14ac:dyDescent="0.2"/>
    <row r="159894" ht="12.75" customHeight="1" x14ac:dyDescent="0.2"/>
    <row r="159895" ht="12.75" customHeight="1" x14ac:dyDescent="0.2"/>
    <row r="159896" ht="12.75" customHeight="1" x14ac:dyDescent="0.2"/>
    <row r="159897" ht="12.75" customHeight="1" x14ac:dyDescent="0.2"/>
    <row r="159898" ht="12.75" customHeight="1" x14ac:dyDescent="0.2"/>
    <row r="159899" ht="12.75" customHeight="1" x14ac:dyDescent="0.2"/>
    <row r="159900" ht="12.75" customHeight="1" x14ac:dyDescent="0.2"/>
    <row r="159901" ht="12.75" customHeight="1" x14ac:dyDescent="0.2"/>
    <row r="159902" ht="12.75" customHeight="1" x14ac:dyDescent="0.2"/>
    <row r="159903" ht="12.75" customHeight="1" x14ac:dyDescent="0.2"/>
    <row r="159904" ht="12.75" customHeight="1" x14ac:dyDescent="0.2"/>
    <row r="159905" ht="12.75" customHeight="1" x14ac:dyDescent="0.2"/>
    <row r="159906" ht="12.75" customHeight="1" x14ac:dyDescent="0.2"/>
    <row r="159907" ht="12.75" customHeight="1" x14ac:dyDescent="0.2"/>
    <row r="159908" ht="12.75" customHeight="1" x14ac:dyDescent="0.2"/>
    <row r="159909" ht="12.75" customHeight="1" x14ac:dyDescent="0.2"/>
    <row r="159910" ht="12.75" customHeight="1" x14ac:dyDescent="0.2"/>
    <row r="159911" ht="12.75" customHeight="1" x14ac:dyDescent="0.2"/>
    <row r="159912" ht="12.75" customHeight="1" x14ac:dyDescent="0.2"/>
    <row r="159913" ht="12.75" customHeight="1" x14ac:dyDescent="0.2"/>
    <row r="159914" ht="12.75" customHeight="1" x14ac:dyDescent="0.2"/>
    <row r="159915" ht="12.75" customHeight="1" x14ac:dyDescent="0.2"/>
    <row r="159916" ht="12.75" customHeight="1" x14ac:dyDescent="0.2"/>
    <row r="159917" ht="12.75" customHeight="1" x14ac:dyDescent="0.2"/>
    <row r="159918" ht="12.75" customHeight="1" x14ac:dyDescent="0.2"/>
    <row r="159919" ht="12.75" customHeight="1" x14ac:dyDescent="0.2"/>
    <row r="159920" ht="12.75" customHeight="1" x14ac:dyDescent="0.2"/>
    <row r="159921" ht="12.75" customHeight="1" x14ac:dyDescent="0.2"/>
    <row r="159922" ht="12.75" customHeight="1" x14ac:dyDescent="0.2"/>
    <row r="159923" ht="12.75" customHeight="1" x14ac:dyDescent="0.2"/>
    <row r="159924" ht="12.75" customHeight="1" x14ac:dyDescent="0.2"/>
    <row r="159925" ht="12.75" customHeight="1" x14ac:dyDescent="0.2"/>
    <row r="159926" ht="12.75" customHeight="1" x14ac:dyDescent="0.2"/>
    <row r="159927" ht="12.75" customHeight="1" x14ac:dyDescent="0.2"/>
    <row r="159928" ht="12.75" customHeight="1" x14ac:dyDescent="0.2"/>
    <row r="159929" ht="12.75" customHeight="1" x14ac:dyDescent="0.2"/>
    <row r="159930" ht="12.75" customHeight="1" x14ac:dyDescent="0.2"/>
    <row r="159931" ht="12.75" customHeight="1" x14ac:dyDescent="0.2"/>
    <row r="159932" ht="12.75" customHeight="1" x14ac:dyDescent="0.2"/>
    <row r="159933" ht="12.75" customHeight="1" x14ac:dyDescent="0.2"/>
    <row r="159934" ht="12.75" customHeight="1" x14ac:dyDescent="0.2"/>
    <row r="159935" ht="12.75" customHeight="1" x14ac:dyDescent="0.2"/>
    <row r="159936" ht="12.75" customHeight="1" x14ac:dyDescent="0.2"/>
    <row r="159937" ht="12.75" customHeight="1" x14ac:dyDescent="0.2"/>
    <row r="159938" ht="12.75" customHeight="1" x14ac:dyDescent="0.2"/>
    <row r="159939" ht="12.75" customHeight="1" x14ac:dyDescent="0.2"/>
    <row r="159940" ht="12.75" customHeight="1" x14ac:dyDescent="0.2"/>
    <row r="159941" ht="12.75" customHeight="1" x14ac:dyDescent="0.2"/>
    <row r="159942" ht="12.75" customHeight="1" x14ac:dyDescent="0.2"/>
    <row r="159943" ht="12.75" customHeight="1" x14ac:dyDescent="0.2"/>
    <row r="159944" ht="12.75" customHeight="1" x14ac:dyDescent="0.2"/>
    <row r="159945" ht="12.75" customHeight="1" x14ac:dyDescent="0.2"/>
    <row r="159946" ht="12.75" customHeight="1" x14ac:dyDescent="0.2"/>
    <row r="159947" ht="12.75" customHeight="1" x14ac:dyDescent="0.2"/>
    <row r="159948" ht="12.75" customHeight="1" x14ac:dyDescent="0.2"/>
    <row r="159949" ht="12.75" customHeight="1" x14ac:dyDescent="0.2"/>
    <row r="159950" ht="12.75" customHeight="1" x14ac:dyDescent="0.2"/>
    <row r="159951" ht="12.75" customHeight="1" x14ac:dyDescent="0.2"/>
    <row r="159952" ht="12.75" customHeight="1" x14ac:dyDescent="0.2"/>
    <row r="159953" ht="12.75" customHeight="1" x14ac:dyDescent="0.2"/>
    <row r="159954" ht="12.75" customHeight="1" x14ac:dyDescent="0.2"/>
    <row r="159955" ht="12.75" customHeight="1" x14ac:dyDescent="0.2"/>
    <row r="159956" ht="12.75" customHeight="1" x14ac:dyDescent="0.2"/>
    <row r="159957" ht="12.75" customHeight="1" x14ac:dyDescent="0.2"/>
    <row r="159958" ht="12.75" customHeight="1" x14ac:dyDescent="0.2"/>
    <row r="159959" ht="12.75" customHeight="1" x14ac:dyDescent="0.2"/>
    <row r="159960" ht="12.75" customHeight="1" x14ac:dyDescent="0.2"/>
    <row r="159961" ht="12.75" customHeight="1" x14ac:dyDescent="0.2"/>
    <row r="159962" ht="12.75" customHeight="1" x14ac:dyDescent="0.2"/>
    <row r="159963" ht="12.75" customHeight="1" x14ac:dyDescent="0.2"/>
    <row r="159964" ht="12.75" customHeight="1" x14ac:dyDescent="0.2"/>
    <row r="159965" ht="12.75" customHeight="1" x14ac:dyDescent="0.2"/>
    <row r="159966" ht="12.75" customHeight="1" x14ac:dyDescent="0.2"/>
    <row r="159967" ht="12.75" customHeight="1" x14ac:dyDescent="0.2"/>
    <row r="159968" ht="12.75" customHeight="1" x14ac:dyDescent="0.2"/>
    <row r="159969" ht="12.75" customHeight="1" x14ac:dyDescent="0.2"/>
    <row r="159970" ht="12.75" customHeight="1" x14ac:dyDescent="0.2"/>
    <row r="159971" ht="12.75" customHeight="1" x14ac:dyDescent="0.2"/>
    <row r="159972" ht="12.75" customHeight="1" x14ac:dyDescent="0.2"/>
    <row r="159973" ht="12.75" customHeight="1" x14ac:dyDescent="0.2"/>
    <row r="159974" ht="12.75" customHeight="1" x14ac:dyDescent="0.2"/>
    <row r="159975" ht="12.75" customHeight="1" x14ac:dyDescent="0.2"/>
    <row r="159976" ht="12.75" customHeight="1" x14ac:dyDescent="0.2"/>
    <row r="159977" ht="12.75" customHeight="1" x14ac:dyDescent="0.2"/>
    <row r="159978" ht="12.75" customHeight="1" x14ac:dyDescent="0.2"/>
    <row r="159979" ht="12.75" customHeight="1" x14ac:dyDescent="0.2"/>
    <row r="159980" ht="12.75" customHeight="1" x14ac:dyDescent="0.2"/>
    <row r="159981" ht="12.75" customHeight="1" x14ac:dyDescent="0.2"/>
    <row r="159982" ht="12.75" customHeight="1" x14ac:dyDescent="0.2"/>
    <row r="159983" ht="12.75" customHeight="1" x14ac:dyDescent="0.2"/>
    <row r="159984" ht="12.75" customHeight="1" x14ac:dyDescent="0.2"/>
    <row r="159985" ht="12.75" customHeight="1" x14ac:dyDescent="0.2"/>
    <row r="159986" ht="12.75" customHeight="1" x14ac:dyDescent="0.2"/>
    <row r="159987" ht="12.75" customHeight="1" x14ac:dyDescent="0.2"/>
    <row r="159988" ht="12.75" customHeight="1" x14ac:dyDescent="0.2"/>
    <row r="159989" ht="12.75" customHeight="1" x14ac:dyDescent="0.2"/>
    <row r="159990" ht="12.75" customHeight="1" x14ac:dyDescent="0.2"/>
    <row r="159991" ht="12.75" customHeight="1" x14ac:dyDescent="0.2"/>
    <row r="159992" ht="12.75" customHeight="1" x14ac:dyDescent="0.2"/>
    <row r="159993" ht="12.75" customHeight="1" x14ac:dyDescent="0.2"/>
    <row r="159994" ht="12.75" customHeight="1" x14ac:dyDescent="0.2"/>
    <row r="159995" ht="12.75" customHeight="1" x14ac:dyDescent="0.2"/>
    <row r="159996" ht="12.75" customHeight="1" x14ac:dyDescent="0.2"/>
    <row r="159997" ht="12.75" customHeight="1" x14ac:dyDescent="0.2"/>
    <row r="159998" ht="12.75" customHeight="1" x14ac:dyDescent="0.2"/>
    <row r="159999" ht="12.75" customHeight="1" x14ac:dyDescent="0.2"/>
    <row r="160000" ht="12.75" customHeight="1" x14ac:dyDescent="0.2"/>
    <row r="160001" ht="12.75" customHeight="1" x14ac:dyDescent="0.2"/>
    <row r="160002" ht="12.75" customHeight="1" x14ac:dyDescent="0.2"/>
    <row r="160003" ht="12.75" customHeight="1" x14ac:dyDescent="0.2"/>
    <row r="160004" ht="12.75" customHeight="1" x14ac:dyDescent="0.2"/>
    <row r="160005" ht="12.75" customHeight="1" x14ac:dyDescent="0.2"/>
    <row r="160006" ht="12.75" customHeight="1" x14ac:dyDescent="0.2"/>
    <row r="160007" ht="12.75" customHeight="1" x14ac:dyDescent="0.2"/>
    <row r="160008" ht="12.75" customHeight="1" x14ac:dyDescent="0.2"/>
    <row r="160009" ht="12.75" customHeight="1" x14ac:dyDescent="0.2"/>
    <row r="160010" ht="12.75" customHeight="1" x14ac:dyDescent="0.2"/>
    <row r="160011" ht="12.75" customHeight="1" x14ac:dyDescent="0.2"/>
    <row r="160012" ht="12.75" customHeight="1" x14ac:dyDescent="0.2"/>
    <row r="160013" ht="12.75" customHeight="1" x14ac:dyDescent="0.2"/>
    <row r="160014" ht="12.75" customHeight="1" x14ac:dyDescent="0.2"/>
    <row r="160015" ht="12.75" customHeight="1" x14ac:dyDescent="0.2"/>
    <row r="160016" ht="12.75" customHeight="1" x14ac:dyDescent="0.2"/>
    <row r="160017" ht="12.75" customHeight="1" x14ac:dyDescent="0.2"/>
    <row r="160018" ht="12.75" customHeight="1" x14ac:dyDescent="0.2"/>
    <row r="160019" ht="12.75" customHeight="1" x14ac:dyDescent="0.2"/>
    <row r="160020" ht="12.75" customHeight="1" x14ac:dyDescent="0.2"/>
    <row r="160021" ht="12.75" customHeight="1" x14ac:dyDescent="0.2"/>
    <row r="160022" ht="12.75" customHeight="1" x14ac:dyDescent="0.2"/>
    <row r="160023" ht="12.75" customHeight="1" x14ac:dyDescent="0.2"/>
    <row r="160024" ht="12.75" customHeight="1" x14ac:dyDescent="0.2"/>
    <row r="160025" ht="12.75" customHeight="1" x14ac:dyDescent="0.2"/>
    <row r="160026" ht="12.75" customHeight="1" x14ac:dyDescent="0.2"/>
    <row r="160027" ht="12.75" customHeight="1" x14ac:dyDescent="0.2"/>
    <row r="160028" ht="12.75" customHeight="1" x14ac:dyDescent="0.2"/>
    <row r="160029" ht="12.75" customHeight="1" x14ac:dyDescent="0.2"/>
    <row r="160030" ht="12.75" customHeight="1" x14ac:dyDescent="0.2"/>
    <row r="160031" ht="12.75" customHeight="1" x14ac:dyDescent="0.2"/>
    <row r="160032" ht="12.75" customHeight="1" x14ac:dyDescent="0.2"/>
    <row r="160033" ht="12.75" customHeight="1" x14ac:dyDescent="0.2"/>
    <row r="160034" ht="12.75" customHeight="1" x14ac:dyDescent="0.2"/>
    <row r="160035" ht="12.75" customHeight="1" x14ac:dyDescent="0.2"/>
    <row r="160036" ht="12.75" customHeight="1" x14ac:dyDescent="0.2"/>
    <row r="160037" ht="12.75" customHeight="1" x14ac:dyDescent="0.2"/>
    <row r="160038" ht="12.75" customHeight="1" x14ac:dyDescent="0.2"/>
    <row r="160039" ht="12.75" customHeight="1" x14ac:dyDescent="0.2"/>
    <row r="160040" ht="12.75" customHeight="1" x14ac:dyDescent="0.2"/>
    <row r="160041" ht="12.75" customHeight="1" x14ac:dyDescent="0.2"/>
    <row r="160042" ht="12.75" customHeight="1" x14ac:dyDescent="0.2"/>
    <row r="160043" ht="12.75" customHeight="1" x14ac:dyDescent="0.2"/>
    <row r="160044" ht="12.75" customHeight="1" x14ac:dyDescent="0.2"/>
    <row r="160045" ht="12.75" customHeight="1" x14ac:dyDescent="0.2"/>
    <row r="160046" ht="12.75" customHeight="1" x14ac:dyDescent="0.2"/>
    <row r="160047" ht="12.75" customHeight="1" x14ac:dyDescent="0.2"/>
    <row r="160048" ht="12.75" customHeight="1" x14ac:dyDescent="0.2"/>
    <row r="160049" ht="12.75" customHeight="1" x14ac:dyDescent="0.2"/>
    <row r="160050" ht="12.75" customHeight="1" x14ac:dyDescent="0.2"/>
    <row r="160051" ht="12.75" customHeight="1" x14ac:dyDescent="0.2"/>
    <row r="160052" ht="12.75" customHeight="1" x14ac:dyDescent="0.2"/>
    <row r="160053" ht="12.75" customHeight="1" x14ac:dyDescent="0.2"/>
    <row r="160054" ht="12.75" customHeight="1" x14ac:dyDescent="0.2"/>
    <row r="160055" ht="12.75" customHeight="1" x14ac:dyDescent="0.2"/>
    <row r="160056" ht="12.75" customHeight="1" x14ac:dyDescent="0.2"/>
    <row r="160057" ht="12.75" customHeight="1" x14ac:dyDescent="0.2"/>
    <row r="160058" ht="12.75" customHeight="1" x14ac:dyDescent="0.2"/>
    <row r="160059" ht="12.75" customHeight="1" x14ac:dyDescent="0.2"/>
    <row r="160060" ht="12.75" customHeight="1" x14ac:dyDescent="0.2"/>
    <row r="160061" ht="12.75" customHeight="1" x14ac:dyDescent="0.2"/>
    <row r="160062" ht="12.75" customHeight="1" x14ac:dyDescent="0.2"/>
    <row r="160063" ht="12.75" customHeight="1" x14ac:dyDescent="0.2"/>
    <row r="160064" ht="12.75" customHeight="1" x14ac:dyDescent="0.2"/>
    <row r="160065" ht="12.75" customHeight="1" x14ac:dyDescent="0.2"/>
    <row r="160066" ht="12.75" customHeight="1" x14ac:dyDescent="0.2"/>
    <row r="160067" ht="12.75" customHeight="1" x14ac:dyDescent="0.2"/>
    <row r="160068" ht="12.75" customHeight="1" x14ac:dyDescent="0.2"/>
    <row r="160069" ht="12.75" customHeight="1" x14ac:dyDescent="0.2"/>
    <row r="160070" ht="12.75" customHeight="1" x14ac:dyDescent="0.2"/>
    <row r="160071" ht="12.75" customHeight="1" x14ac:dyDescent="0.2"/>
    <row r="160072" ht="12.75" customHeight="1" x14ac:dyDescent="0.2"/>
    <row r="160073" ht="12.75" customHeight="1" x14ac:dyDescent="0.2"/>
    <row r="160074" ht="12.75" customHeight="1" x14ac:dyDescent="0.2"/>
    <row r="160075" ht="12.75" customHeight="1" x14ac:dyDescent="0.2"/>
    <row r="160076" ht="12.75" customHeight="1" x14ac:dyDescent="0.2"/>
    <row r="160077" ht="12.75" customHeight="1" x14ac:dyDescent="0.2"/>
    <row r="160078" ht="12.75" customHeight="1" x14ac:dyDescent="0.2"/>
    <row r="160079" ht="12.75" customHeight="1" x14ac:dyDescent="0.2"/>
    <row r="160080" ht="12.75" customHeight="1" x14ac:dyDescent="0.2"/>
    <row r="160081" ht="12.75" customHeight="1" x14ac:dyDescent="0.2"/>
    <row r="160082" ht="12.75" customHeight="1" x14ac:dyDescent="0.2"/>
    <row r="160083" ht="12.75" customHeight="1" x14ac:dyDescent="0.2"/>
    <row r="160084" ht="12.75" customHeight="1" x14ac:dyDescent="0.2"/>
    <row r="160085" ht="12.75" customHeight="1" x14ac:dyDescent="0.2"/>
    <row r="160086" ht="12.75" customHeight="1" x14ac:dyDescent="0.2"/>
    <row r="160087" ht="12.75" customHeight="1" x14ac:dyDescent="0.2"/>
    <row r="160088" ht="12.75" customHeight="1" x14ac:dyDescent="0.2"/>
    <row r="160089" ht="12.75" customHeight="1" x14ac:dyDescent="0.2"/>
    <row r="160090" ht="12.75" customHeight="1" x14ac:dyDescent="0.2"/>
    <row r="160091" ht="12.75" customHeight="1" x14ac:dyDescent="0.2"/>
    <row r="160092" ht="12.75" customHeight="1" x14ac:dyDescent="0.2"/>
    <row r="160093" ht="12.75" customHeight="1" x14ac:dyDescent="0.2"/>
    <row r="160094" ht="12.75" customHeight="1" x14ac:dyDescent="0.2"/>
    <row r="160095" ht="12.75" customHeight="1" x14ac:dyDescent="0.2"/>
    <row r="160096" ht="12.75" customHeight="1" x14ac:dyDescent="0.2"/>
    <row r="160097" ht="12.75" customHeight="1" x14ac:dyDescent="0.2"/>
    <row r="160098" ht="12.75" customHeight="1" x14ac:dyDescent="0.2"/>
    <row r="160099" ht="12.75" customHeight="1" x14ac:dyDescent="0.2"/>
    <row r="160100" ht="12.75" customHeight="1" x14ac:dyDescent="0.2"/>
    <row r="160101" ht="12.75" customHeight="1" x14ac:dyDescent="0.2"/>
    <row r="160102" ht="12.75" customHeight="1" x14ac:dyDescent="0.2"/>
    <row r="160103" ht="12.75" customHeight="1" x14ac:dyDescent="0.2"/>
    <row r="160104" ht="12.75" customHeight="1" x14ac:dyDescent="0.2"/>
    <row r="160105" ht="12.75" customHeight="1" x14ac:dyDescent="0.2"/>
    <row r="160106" ht="12.75" customHeight="1" x14ac:dyDescent="0.2"/>
    <row r="160107" ht="12.75" customHeight="1" x14ac:dyDescent="0.2"/>
    <row r="160108" ht="12.75" customHeight="1" x14ac:dyDescent="0.2"/>
    <row r="160109" ht="12.75" customHeight="1" x14ac:dyDescent="0.2"/>
    <row r="160110" ht="12.75" customHeight="1" x14ac:dyDescent="0.2"/>
    <row r="160111" ht="12.75" customHeight="1" x14ac:dyDescent="0.2"/>
    <row r="160112" ht="12.75" customHeight="1" x14ac:dyDescent="0.2"/>
    <row r="160113" ht="12.75" customHeight="1" x14ac:dyDescent="0.2"/>
    <row r="160114" ht="12.75" customHeight="1" x14ac:dyDescent="0.2"/>
    <row r="160115" ht="12.75" customHeight="1" x14ac:dyDescent="0.2"/>
    <row r="160116" ht="12.75" customHeight="1" x14ac:dyDescent="0.2"/>
    <row r="160117" ht="12.75" customHeight="1" x14ac:dyDescent="0.2"/>
    <row r="160118" ht="12.75" customHeight="1" x14ac:dyDescent="0.2"/>
    <row r="160119" ht="12.75" customHeight="1" x14ac:dyDescent="0.2"/>
    <row r="160120" ht="12.75" customHeight="1" x14ac:dyDescent="0.2"/>
    <row r="160121" ht="12.75" customHeight="1" x14ac:dyDescent="0.2"/>
    <row r="160122" ht="12.75" customHeight="1" x14ac:dyDescent="0.2"/>
    <row r="160123" ht="12.75" customHeight="1" x14ac:dyDescent="0.2"/>
    <row r="160124" ht="12.75" customHeight="1" x14ac:dyDescent="0.2"/>
    <row r="160125" ht="12.75" customHeight="1" x14ac:dyDescent="0.2"/>
    <row r="160126" ht="12.75" customHeight="1" x14ac:dyDescent="0.2"/>
    <row r="160127" ht="12.75" customHeight="1" x14ac:dyDescent="0.2"/>
    <row r="160128" ht="12.75" customHeight="1" x14ac:dyDescent="0.2"/>
    <row r="160129" ht="12.75" customHeight="1" x14ac:dyDescent="0.2"/>
    <row r="160130" ht="12.75" customHeight="1" x14ac:dyDescent="0.2"/>
    <row r="160131" ht="12.75" customHeight="1" x14ac:dyDescent="0.2"/>
    <row r="160132" ht="12.75" customHeight="1" x14ac:dyDescent="0.2"/>
    <row r="160133" ht="12.75" customHeight="1" x14ac:dyDescent="0.2"/>
    <row r="160134" ht="12.75" customHeight="1" x14ac:dyDescent="0.2"/>
    <row r="160135" ht="12.75" customHeight="1" x14ac:dyDescent="0.2"/>
    <row r="160136" ht="12.75" customHeight="1" x14ac:dyDescent="0.2"/>
    <row r="160137" ht="12.75" customHeight="1" x14ac:dyDescent="0.2"/>
    <row r="160138" ht="12.75" customHeight="1" x14ac:dyDescent="0.2"/>
    <row r="160139" ht="12.75" customHeight="1" x14ac:dyDescent="0.2"/>
    <row r="160140" ht="12.75" customHeight="1" x14ac:dyDescent="0.2"/>
    <row r="160141" ht="12.75" customHeight="1" x14ac:dyDescent="0.2"/>
    <row r="160142" ht="12.75" customHeight="1" x14ac:dyDescent="0.2"/>
    <row r="160143" ht="12.75" customHeight="1" x14ac:dyDescent="0.2"/>
    <row r="160144" ht="12.75" customHeight="1" x14ac:dyDescent="0.2"/>
    <row r="160145" ht="12.75" customHeight="1" x14ac:dyDescent="0.2"/>
    <row r="160146" ht="12.75" customHeight="1" x14ac:dyDescent="0.2"/>
    <row r="160147" ht="12.75" customHeight="1" x14ac:dyDescent="0.2"/>
    <row r="160148" ht="12.75" customHeight="1" x14ac:dyDescent="0.2"/>
    <row r="160149" ht="12.75" customHeight="1" x14ac:dyDescent="0.2"/>
    <row r="160150" ht="12.75" customHeight="1" x14ac:dyDescent="0.2"/>
    <row r="160151" ht="12.75" customHeight="1" x14ac:dyDescent="0.2"/>
    <row r="160152" ht="12.75" customHeight="1" x14ac:dyDescent="0.2"/>
    <row r="160153" ht="12.75" customHeight="1" x14ac:dyDescent="0.2"/>
    <row r="160154" ht="12.75" customHeight="1" x14ac:dyDescent="0.2"/>
    <row r="160155" ht="12.75" customHeight="1" x14ac:dyDescent="0.2"/>
    <row r="160156" ht="12.75" customHeight="1" x14ac:dyDescent="0.2"/>
    <row r="160157" ht="12.75" customHeight="1" x14ac:dyDescent="0.2"/>
    <row r="160158" ht="12.75" customHeight="1" x14ac:dyDescent="0.2"/>
    <row r="160159" ht="12.75" customHeight="1" x14ac:dyDescent="0.2"/>
    <row r="160160" ht="12.75" customHeight="1" x14ac:dyDescent="0.2"/>
    <row r="160161" ht="12.75" customHeight="1" x14ac:dyDescent="0.2"/>
    <row r="160162" ht="12.75" customHeight="1" x14ac:dyDescent="0.2"/>
    <row r="160163" ht="12.75" customHeight="1" x14ac:dyDescent="0.2"/>
    <row r="160164" ht="12.75" customHeight="1" x14ac:dyDescent="0.2"/>
    <row r="160165" ht="12.75" customHeight="1" x14ac:dyDescent="0.2"/>
    <row r="160166" ht="12.75" customHeight="1" x14ac:dyDescent="0.2"/>
    <row r="160167" ht="12.75" customHeight="1" x14ac:dyDescent="0.2"/>
    <row r="160168" ht="12.75" customHeight="1" x14ac:dyDescent="0.2"/>
    <row r="160169" ht="12.75" customHeight="1" x14ac:dyDescent="0.2"/>
    <row r="160170" ht="12.75" customHeight="1" x14ac:dyDescent="0.2"/>
    <row r="160171" ht="12.75" customHeight="1" x14ac:dyDescent="0.2"/>
    <row r="160172" ht="12.75" customHeight="1" x14ac:dyDescent="0.2"/>
    <row r="160173" ht="12.75" customHeight="1" x14ac:dyDescent="0.2"/>
    <row r="160174" ht="12.75" customHeight="1" x14ac:dyDescent="0.2"/>
    <row r="160175" ht="12.75" customHeight="1" x14ac:dyDescent="0.2"/>
    <row r="160176" ht="12.75" customHeight="1" x14ac:dyDescent="0.2"/>
    <row r="160177" ht="12.75" customHeight="1" x14ac:dyDescent="0.2"/>
    <row r="160178" ht="12.75" customHeight="1" x14ac:dyDescent="0.2"/>
    <row r="160179" ht="12.75" customHeight="1" x14ac:dyDescent="0.2"/>
    <row r="160180" ht="12.75" customHeight="1" x14ac:dyDescent="0.2"/>
    <row r="160181" ht="12.75" customHeight="1" x14ac:dyDescent="0.2"/>
    <row r="160182" ht="12.75" customHeight="1" x14ac:dyDescent="0.2"/>
    <row r="160183" ht="12.75" customHeight="1" x14ac:dyDescent="0.2"/>
    <row r="160184" ht="12.75" customHeight="1" x14ac:dyDescent="0.2"/>
    <row r="160185" ht="12.75" customHeight="1" x14ac:dyDescent="0.2"/>
    <row r="160186" ht="12.75" customHeight="1" x14ac:dyDescent="0.2"/>
    <row r="160187" ht="12.75" customHeight="1" x14ac:dyDescent="0.2"/>
    <row r="160188" ht="12.75" customHeight="1" x14ac:dyDescent="0.2"/>
    <row r="160189" ht="12.75" customHeight="1" x14ac:dyDescent="0.2"/>
    <row r="160190" ht="12.75" customHeight="1" x14ac:dyDescent="0.2"/>
    <row r="160191" ht="12.75" customHeight="1" x14ac:dyDescent="0.2"/>
    <row r="160192" ht="12.75" customHeight="1" x14ac:dyDescent="0.2"/>
    <row r="160193" ht="12.75" customHeight="1" x14ac:dyDescent="0.2"/>
    <row r="160194" ht="12.75" customHeight="1" x14ac:dyDescent="0.2"/>
    <row r="160195" ht="12.75" customHeight="1" x14ac:dyDescent="0.2"/>
    <row r="160196" ht="12.75" customHeight="1" x14ac:dyDescent="0.2"/>
    <row r="160197" ht="12.75" customHeight="1" x14ac:dyDescent="0.2"/>
    <row r="160198" ht="12.75" customHeight="1" x14ac:dyDescent="0.2"/>
    <row r="160199" ht="12.75" customHeight="1" x14ac:dyDescent="0.2"/>
    <row r="160200" ht="12.75" customHeight="1" x14ac:dyDescent="0.2"/>
    <row r="160201" ht="12.75" customHeight="1" x14ac:dyDescent="0.2"/>
    <row r="160202" ht="12.75" customHeight="1" x14ac:dyDescent="0.2"/>
    <row r="160203" ht="12.75" customHeight="1" x14ac:dyDescent="0.2"/>
    <row r="160204" ht="12.75" customHeight="1" x14ac:dyDescent="0.2"/>
    <row r="160205" ht="12.75" customHeight="1" x14ac:dyDescent="0.2"/>
    <row r="160206" ht="12.75" customHeight="1" x14ac:dyDescent="0.2"/>
    <row r="160207" ht="12.75" customHeight="1" x14ac:dyDescent="0.2"/>
    <row r="160208" ht="12.75" customHeight="1" x14ac:dyDescent="0.2"/>
    <row r="160209" ht="12.75" customHeight="1" x14ac:dyDescent="0.2"/>
    <row r="160210" ht="12.75" customHeight="1" x14ac:dyDescent="0.2"/>
    <row r="160211" ht="12.75" customHeight="1" x14ac:dyDescent="0.2"/>
    <row r="160212" ht="12.75" customHeight="1" x14ac:dyDescent="0.2"/>
    <row r="160213" ht="12.75" customHeight="1" x14ac:dyDescent="0.2"/>
    <row r="160214" ht="12.75" customHeight="1" x14ac:dyDescent="0.2"/>
    <row r="160215" ht="12.75" customHeight="1" x14ac:dyDescent="0.2"/>
    <row r="160216" ht="12.75" customHeight="1" x14ac:dyDescent="0.2"/>
    <row r="160217" ht="12.75" customHeight="1" x14ac:dyDescent="0.2"/>
    <row r="160218" ht="12.75" customHeight="1" x14ac:dyDescent="0.2"/>
    <row r="160219" ht="12.75" customHeight="1" x14ac:dyDescent="0.2"/>
    <row r="160220" ht="12.75" customHeight="1" x14ac:dyDescent="0.2"/>
    <row r="160221" ht="12.75" customHeight="1" x14ac:dyDescent="0.2"/>
    <row r="160222" ht="12.75" customHeight="1" x14ac:dyDescent="0.2"/>
    <row r="160223" ht="12.75" customHeight="1" x14ac:dyDescent="0.2"/>
    <row r="160224" ht="12.75" customHeight="1" x14ac:dyDescent="0.2"/>
    <row r="160225" ht="12.75" customHeight="1" x14ac:dyDescent="0.2"/>
    <row r="160226" ht="12.75" customHeight="1" x14ac:dyDescent="0.2"/>
    <row r="160227" ht="12.75" customHeight="1" x14ac:dyDescent="0.2"/>
    <row r="160228" ht="12.75" customHeight="1" x14ac:dyDescent="0.2"/>
    <row r="160229" ht="12.75" customHeight="1" x14ac:dyDescent="0.2"/>
    <row r="160230" ht="12.75" customHeight="1" x14ac:dyDescent="0.2"/>
    <row r="160231" ht="12.75" customHeight="1" x14ac:dyDescent="0.2"/>
    <row r="160232" ht="12.75" customHeight="1" x14ac:dyDescent="0.2"/>
  </sheetData>
  <autoFilter ref="B5:AB68">
    <filterColumn colId="17">
      <filters blank="1">
        <filter val="0%"/>
        <filter val="0,0%"/>
      </filters>
    </filterColumn>
  </autoFilter>
  <mergeCells count="21">
    <mergeCell ref="Z1:AB1"/>
    <mergeCell ref="Z3:AB3"/>
    <mergeCell ref="Z2:AB2"/>
    <mergeCell ref="J4:J5"/>
    <mergeCell ref="N4:P4"/>
    <mergeCell ref="Q4:S4"/>
    <mergeCell ref="T4:V4"/>
    <mergeCell ref="W4:Y4"/>
    <mergeCell ref="Z4:AB4"/>
    <mergeCell ref="K4:M4"/>
    <mergeCell ref="A4:A5"/>
    <mergeCell ref="G4:G5"/>
    <mergeCell ref="H4:H5"/>
    <mergeCell ref="I4:I5"/>
    <mergeCell ref="B1:C3"/>
    <mergeCell ref="D1:Y3"/>
    <mergeCell ref="B4:B5"/>
    <mergeCell ref="C4:C5"/>
    <mergeCell ref="D4:D5"/>
    <mergeCell ref="E4:E5"/>
    <mergeCell ref="F4:F5"/>
  </mergeCells>
  <dataValidations count="16">
    <dataValidation allowBlank="1" showInputMessage="1" showErrorMessage="1" promptTitle="Responsable" prompt="La responsabilidad está en cabeza de los jefes, coordinadores, subdirectores, directores territoriales, aunque la acción preventiva a ejecutar esté delegada en un funcionario y/o contratista._x000a__x000a_" sqref="H4"/>
    <dataValidation allowBlank="1" showInputMessage="1" showErrorMessage="1" promptTitle="proceso " prompt="Seleccione el proceso" sqref="B4"/>
    <dataValidation allowBlank="1" showInputMessage="1" showErrorMessage="1" promptTitle="unidad de decisión" prompt="Diligencie la unidad de decisión responsable" sqref="D4"/>
    <dataValidation allowBlank="1" showInputMessage="1" showErrorMessage="1" promptTitle="Acciones " prompt="Describa las acciones que se adelantarán para abordar la oportunidad." sqref="E4"/>
    <dataValidation allowBlank="1" showInputMessage="1" showErrorMessage="1" promptTitle="peso porcentual " prompt="Para cada acción preventiva se deberá asignar un peso porcentual de tal forma que sumen el 100%, lo cual facilitará determinar el % de avance en el seguimiento. " sqref="F4"/>
    <dataValidation allowBlank="1" showInputMessage="1" showErrorMessage="1" promptTitle="Registro evidencia" prompt="En esta columna se debe relacionar el registro que evidencia la implementación de la acción establecida. _x000a__x000a_" sqref="G4"/>
    <dataValidation allowBlank="1" showInputMessage="1" showErrorMessage="1" promptTitle="Oportunidad" prompt="A partir del contexto de la organización, describa la oportunidad identificada" sqref="C4:C5"/>
    <dataValidation type="list" allowBlank="1" showInputMessage="1" showErrorMessage="1" sqref="B46:B47 B41:B44">
      <formula1>$C$420:$C$432</formula1>
    </dataValidation>
    <dataValidation type="list" allowBlank="1" showInputMessage="1" showErrorMessage="1" sqref="B45">
      <formula1>$C$428:$C$440</formula1>
    </dataValidation>
    <dataValidation type="list" allowBlank="1" showInputMessage="1" showErrorMessage="1" sqref="B48">
      <formula1>$C$398:$C$410</formula1>
    </dataValidation>
    <dataValidation type="list" allowBlank="1" showInputMessage="1" showErrorMessage="1" sqref="B6:B34 B54:B57">
      <formula1>$C$427:$C$439</formula1>
    </dataValidation>
    <dataValidation type="list" allowBlank="1" showInputMessage="1" showErrorMessage="1" sqref="B35:B40">
      <formula1>$C$434:$C$446</formula1>
    </dataValidation>
    <dataValidation type="list" allowBlank="1" showInputMessage="1" showErrorMessage="1" sqref="B58">
      <formula1>$B$415:$B$427</formula1>
    </dataValidation>
    <dataValidation type="list" allowBlank="1" showInputMessage="1" showErrorMessage="1" sqref="B59:B66">
      <formula1>$B$436:$B$448</formula1>
    </dataValidation>
    <dataValidation type="list" allowBlank="1" showInputMessage="1" showErrorMessage="1" sqref="B67:B68">
      <formula1>$B$449:$B$461</formula1>
    </dataValidation>
    <dataValidation type="list" allowBlank="1" showInputMessage="1" showErrorMessage="1" sqref="B49:B53">
      <formula1>$C$431:$C$443</formula1>
    </dataValidation>
  </dataValidations>
  <pageMargins left="0.7" right="0.7" top="0.75" bottom="0.75" header="0.3" footer="0.3"/>
  <pageSetup paperSize="12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topLeftCell="B1" workbookViewId="0">
      <selection activeCell="D22" sqref="D22"/>
    </sheetView>
  </sheetViews>
  <sheetFormatPr baseColWidth="10" defaultRowHeight="12.75" x14ac:dyDescent="0.2"/>
  <cols>
    <col min="1" max="1" width="56" customWidth="1"/>
    <col min="3" max="3" width="35.42578125" customWidth="1"/>
    <col min="4" max="4" width="35.85546875" customWidth="1"/>
    <col min="6" max="6" width="74.28515625" customWidth="1"/>
    <col min="8" max="8" width="7.28515625" customWidth="1"/>
  </cols>
  <sheetData>
    <row r="1" spans="1:9" x14ac:dyDescent="0.2">
      <c r="A1" s="4" t="s">
        <v>17</v>
      </c>
      <c r="C1" s="592" t="s">
        <v>1</v>
      </c>
      <c r="D1" s="592"/>
      <c r="E1" s="592"/>
      <c r="F1" s="592"/>
    </row>
    <row r="2" spans="1:9" ht="60.75" customHeight="1" x14ac:dyDescent="0.2">
      <c r="A2" s="3" t="s">
        <v>0</v>
      </c>
      <c r="C2" s="1" t="s">
        <v>84</v>
      </c>
      <c r="D2" s="593" t="s">
        <v>2</v>
      </c>
      <c r="E2" s="593"/>
      <c r="F2" s="593"/>
      <c r="I2" s="23" t="s">
        <v>27</v>
      </c>
    </row>
    <row r="3" spans="1:9" ht="52.5" customHeight="1" x14ac:dyDescent="0.2">
      <c r="A3" s="3" t="s">
        <v>12</v>
      </c>
      <c r="C3" s="1" t="s">
        <v>85</v>
      </c>
      <c r="D3" s="593" t="s">
        <v>11</v>
      </c>
      <c r="E3" s="593"/>
      <c r="F3" s="593"/>
      <c r="I3" s="23" t="s">
        <v>20</v>
      </c>
    </row>
    <row r="4" spans="1:9" ht="47.25" customHeight="1" x14ac:dyDescent="0.2">
      <c r="A4" s="3" t="s">
        <v>13</v>
      </c>
      <c r="C4" s="2" t="s">
        <v>86</v>
      </c>
      <c r="D4" s="593" t="s">
        <v>3</v>
      </c>
      <c r="E4" s="593"/>
      <c r="F4" s="593"/>
    </row>
    <row r="5" spans="1:9" ht="25.5" customHeight="1" x14ac:dyDescent="0.2">
      <c r="A5" s="5" t="s">
        <v>14</v>
      </c>
      <c r="C5" s="1" t="s">
        <v>87</v>
      </c>
      <c r="D5" s="593" t="s">
        <v>4</v>
      </c>
      <c r="E5" s="593"/>
      <c r="F5" s="593"/>
    </row>
    <row r="6" spans="1:9" ht="41.25" customHeight="1" x14ac:dyDescent="0.2">
      <c r="A6" s="3" t="s">
        <v>15</v>
      </c>
      <c r="C6" s="1" t="s">
        <v>88</v>
      </c>
      <c r="D6" s="593" t="s">
        <v>5</v>
      </c>
      <c r="E6" s="593"/>
      <c r="F6" s="593"/>
    </row>
    <row r="7" spans="1:9" ht="42" customHeight="1" x14ac:dyDescent="0.2">
      <c r="A7" s="3" t="s">
        <v>16</v>
      </c>
      <c r="C7" s="1" t="s">
        <v>89</v>
      </c>
      <c r="D7" s="593" t="s">
        <v>6</v>
      </c>
      <c r="E7" s="593"/>
      <c r="F7" s="593"/>
    </row>
    <row r="8" spans="1:9" ht="42" customHeight="1" x14ac:dyDescent="0.2">
      <c r="A8" s="6"/>
      <c r="C8" s="22" t="s">
        <v>92</v>
      </c>
    </row>
    <row r="9" spans="1:9" ht="42" customHeight="1" x14ac:dyDescent="0.2">
      <c r="A9" s="6"/>
      <c r="C9" s="1" t="s">
        <v>176</v>
      </c>
      <c r="D9" s="3" t="s">
        <v>177</v>
      </c>
    </row>
    <row r="10" spans="1:9" ht="42" customHeight="1" x14ac:dyDescent="0.2">
      <c r="A10" s="6"/>
      <c r="C10" s="17" t="s">
        <v>61</v>
      </c>
      <c r="D10" s="21" t="s">
        <v>71</v>
      </c>
      <c r="E10" s="38"/>
      <c r="F10" s="19"/>
    </row>
    <row r="11" spans="1:9" ht="29.25" customHeight="1" x14ac:dyDescent="0.2">
      <c r="A11" s="6"/>
      <c r="C11" s="17" t="s">
        <v>62</v>
      </c>
      <c r="D11" s="21" t="s">
        <v>72</v>
      </c>
      <c r="E11" s="39"/>
      <c r="F11" s="20"/>
    </row>
    <row r="12" spans="1:9" ht="42" customHeight="1" x14ac:dyDescent="0.2">
      <c r="A12" s="6"/>
      <c r="C12" s="18" t="s">
        <v>63</v>
      </c>
      <c r="D12" s="21" t="s">
        <v>73</v>
      </c>
      <c r="E12" s="39"/>
      <c r="F12" s="20"/>
    </row>
    <row r="13" spans="1:9" ht="60" customHeight="1" x14ac:dyDescent="0.2">
      <c r="A13" s="6"/>
      <c r="C13" s="18" t="s">
        <v>47</v>
      </c>
      <c r="D13" s="21" t="s">
        <v>74</v>
      </c>
      <c r="E13" s="39"/>
      <c r="F13" s="20"/>
    </row>
    <row r="14" spans="1:9" ht="24.75" customHeight="1" x14ac:dyDescent="0.2">
      <c r="C14" s="18" t="s">
        <v>64</v>
      </c>
      <c r="D14" s="21" t="s">
        <v>75</v>
      </c>
      <c r="E14" s="39"/>
      <c r="F14" s="20"/>
    </row>
    <row r="15" spans="1:9" ht="56.25" customHeight="1" x14ac:dyDescent="0.2">
      <c r="C15" s="18" t="s">
        <v>65</v>
      </c>
      <c r="D15" s="21" t="s">
        <v>76</v>
      </c>
      <c r="E15" s="39"/>
      <c r="F15" s="20"/>
    </row>
    <row r="16" spans="1:9" ht="30" customHeight="1" x14ac:dyDescent="0.2">
      <c r="C16" s="18" t="s">
        <v>66</v>
      </c>
      <c r="D16" s="21" t="s">
        <v>77</v>
      </c>
      <c r="E16" s="39"/>
      <c r="F16" s="20"/>
    </row>
    <row r="17" spans="3:6" ht="32.25" customHeight="1" x14ac:dyDescent="0.2">
      <c r="C17" s="18" t="s">
        <v>67</v>
      </c>
      <c r="D17" s="21" t="s">
        <v>78</v>
      </c>
      <c r="E17" s="39"/>
      <c r="F17" s="20"/>
    </row>
    <row r="18" spans="3:6" ht="39.75" customHeight="1" x14ac:dyDescent="0.2">
      <c r="C18" s="18" t="s">
        <v>68</v>
      </c>
      <c r="D18" s="21" t="s">
        <v>79</v>
      </c>
      <c r="E18" s="39"/>
      <c r="F18" s="20"/>
    </row>
    <row r="19" spans="3:6" ht="55.5" customHeight="1" x14ac:dyDescent="0.2">
      <c r="C19" s="18" t="s">
        <v>69</v>
      </c>
      <c r="D19" s="21" t="s">
        <v>80</v>
      </c>
      <c r="E19" s="39"/>
      <c r="F19" s="20"/>
    </row>
    <row r="20" spans="3:6" ht="69" customHeight="1" x14ac:dyDescent="0.2">
      <c r="C20" s="18" t="s">
        <v>45</v>
      </c>
      <c r="D20" s="21" t="s">
        <v>81</v>
      </c>
      <c r="E20" s="39"/>
      <c r="F20" s="20"/>
    </row>
    <row r="21" spans="3:6" ht="42" customHeight="1" x14ac:dyDescent="0.2">
      <c r="C21" s="18" t="s">
        <v>70</v>
      </c>
      <c r="D21" s="21" t="s">
        <v>82</v>
      </c>
      <c r="E21" s="39"/>
      <c r="F21" s="20"/>
    </row>
    <row r="22" spans="3:6" ht="46.5" customHeight="1" x14ac:dyDescent="0.2">
      <c r="C22" s="18" t="s">
        <v>46</v>
      </c>
      <c r="D22" s="21" t="s">
        <v>83</v>
      </c>
      <c r="E22" s="39"/>
      <c r="F22" s="20"/>
    </row>
  </sheetData>
  <mergeCells count="7">
    <mergeCell ref="C1:F1"/>
    <mergeCell ref="D2:F2"/>
    <mergeCell ref="D4:F4"/>
    <mergeCell ref="D7:F7"/>
    <mergeCell ref="D3:F3"/>
    <mergeCell ref="D5:F5"/>
    <mergeCell ref="D6:F6"/>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
  <sheetViews>
    <sheetView zoomScale="68" zoomScaleNormal="68" zoomScalePageLayoutView="68" workbookViewId="0">
      <selection activeCell="D7" sqref="D7"/>
    </sheetView>
  </sheetViews>
  <sheetFormatPr baseColWidth="10" defaultRowHeight="14.25" x14ac:dyDescent="0.2"/>
  <cols>
    <col min="1" max="1" width="9" style="7" customWidth="1"/>
    <col min="2" max="2" width="14.7109375" style="7" customWidth="1"/>
    <col min="3" max="3" width="15.5703125" style="7" customWidth="1"/>
    <col min="4" max="4" width="17" customWidth="1"/>
    <col min="5" max="5" width="16.85546875" customWidth="1"/>
    <col min="6" max="6" width="19.140625" customWidth="1"/>
    <col min="7" max="7" width="10.85546875" customWidth="1"/>
    <col min="8" max="9" width="15.7109375" customWidth="1"/>
    <col min="10" max="11" width="17.28515625" customWidth="1"/>
    <col min="12" max="12" width="18.7109375" customWidth="1"/>
    <col min="13" max="13" width="18.5703125" customWidth="1"/>
    <col min="17" max="17" width="18.140625" customWidth="1"/>
    <col min="19" max="19" width="12.42578125" customWidth="1"/>
    <col min="20" max="20" width="14.42578125" customWidth="1"/>
    <col min="22" max="22" width="16.7109375" customWidth="1"/>
  </cols>
  <sheetData>
    <row r="1" spans="1:11" ht="32.25" customHeight="1" x14ac:dyDescent="0.25">
      <c r="A1" s="596" t="s">
        <v>285</v>
      </c>
      <c r="B1" s="596"/>
      <c r="C1" s="596"/>
      <c r="D1" s="596"/>
      <c r="E1" s="596"/>
      <c r="G1" s="596" t="s">
        <v>286</v>
      </c>
      <c r="H1" s="596"/>
      <c r="I1" s="596"/>
      <c r="J1" s="596"/>
      <c r="K1" s="596"/>
    </row>
    <row r="2" spans="1:11" ht="21" x14ac:dyDescent="0.35">
      <c r="A2" s="595" t="s">
        <v>202</v>
      </c>
      <c r="B2" s="595"/>
      <c r="C2" s="595"/>
      <c r="D2" s="595"/>
      <c r="E2" s="595"/>
      <c r="G2" s="595" t="s">
        <v>38</v>
      </c>
      <c r="H2" s="595"/>
      <c r="I2" s="595"/>
      <c r="J2" s="595"/>
      <c r="K2" s="595"/>
    </row>
    <row r="3" spans="1:11" ht="18.75" x14ac:dyDescent="0.2">
      <c r="A3" s="594" t="s">
        <v>19</v>
      </c>
      <c r="B3" s="594"/>
      <c r="C3" s="80" t="s">
        <v>238</v>
      </c>
      <c r="D3" s="80" t="s">
        <v>31</v>
      </c>
      <c r="E3" s="40" t="s">
        <v>22</v>
      </c>
      <c r="G3" s="594" t="s">
        <v>19</v>
      </c>
      <c r="H3" s="594"/>
      <c r="I3" s="80" t="s">
        <v>31</v>
      </c>
      <c r="J3" s="80" t="s">
        <v>22</v>
      </c>
      <c r="K3" s="40" t="s">
        <v>149</v>
      </c>
    </row>
    <row r="4" spans="1:11" ht="18.75" x14ac:dyDescent="0.2">
      <c r="A4" s="594"/>
      <c r="B4" s="594"/>
      <c r="C4" s="40">
        <v>3</v>
      </c>
      <c r="D4" s="40">
        <v>4</v>
      </c>
      <c r="E4" s="40">
        <v>5</v>
      </c>
      <c r="G4" s="594"/>
      <c r="H4" s="594"/>
      <c r="I4" s="40">
        <v>3</v>
      </c>
      <c r="J4" s="40">
        <v>4</v>
      </c>
      <c r="K4" s="40">
        <v>5</v>
      </c>
    </row>
    <row r="5" spans="1:11" ht="48.75" customHeight="1" x14ac:dyDescent="0.2">
      <c r="A5" s="80">
        <v>1</v>
      </c>
      <c r="B5" s="41" t="s">
        <v>10</v>
      </c>
      <c r="C5" s="82" t="s">
        <v>209</v>
      </c>
      <c r="D5" s="82" t="s">
        <v>208</v>
      </c>
      <c r="E5" s="37" t="s">
        <v>207</v>
      </c>
      <c r="G5" s="80">
        <v>1</v>
      </c>
      <c r="H5" s="41" t="s">
        <v>10</v>
      </c>
      <c r="I5" s="82" t="s">
        <v>163</v>
      </c>
      <c r="J5" s="82" t="s">
        <v>164</v>
      </c>
      <c r="K5" s="37" t="s">
        <v>165</v>
      </c>
    </row>
    <row r="6" spans="1:11" ht="51" customHeight="1" x14ac:dyDescent="0.2">
      <c r="A6" s="80">
        <v>2</v>
      </c>
      <c r="B6" s="41" t="s">
        <v>9</v>
      </c>
      <c r="C6" s="82" t="s">
        <v>210</v>
      </c>
      <c r="D6" s="14" t="s">
        <v>211</v>
      </c>
      <c r="E6" s="11" t="s">
        <v>206</v>
      </c>
      <c r="G6" s="80">
        <v>2</v>
      </c>
      <c r="H6" s="41" t="s">
        <v>9</v>
      </c>
      <c r="I6" s="82" t="s">
        <v>160</v>
      </c>
      <c r="J6" s="14" t="s">
        <v>161</v>
      </c>
      <c r="K6" s="11" t="s">
        <v>162</v>
      </c>
    </row>
    <row r="7" spans="1:11" ht="45" customHeight="1" x14ac:dyDescent="0.2">
      <c r="A7" s="80">
        <v>3</v>
      </c>
      <c r="B7" s="41" t="s">
        <v>8</v>
      </c>
      <c r="C7" s="14" t="s">
        <v>212</v>
      </c>
      <c r="D7" s="11" t="s">
        <v>154</v>
      </c>
      <c r="E7" s="12" t="s">
        <v>205</v>
      </c>
      <c r="G7" s="80">
        <v>3</v>
      </c>
      <c r="H7" s="41" t="s">
        <v>8</v>
      </c>
      <c r="I7" s="14" t="s">
        <v>157</v>
      </c>
      <c r="J7" s="11" t="s">
        <v>158</v>
      </c>
      <c r="K7" s="12" t="s">
        <v>159</v>
      </c>
    </row>
    <row r="8" spans="1:11" ht="43.5" customHeight="1" x14ac:dyDescent="0.2">
      <c r="A8" s="80">
        <v>4</v>
      </c>
      <c r="B8" s="41" t="s">
        <v>7</v>
      </c>
      <c r="C8" s="14" t="s">
        <v>213</v>
      </c>
      <c r="D8" s="11" t="s">
        <v>244</v>
      </c>
      <c r="E8" s="12" t="s">
        <v>204</v>
      </c>
      <c r="G8" s="80">
        <v>4</v>
      </c>
      <c r="H8" s="41" t="s">
        <v>7</v>
      </c>
      <c r="I8" s="14" t="s">
        <v>154</v>
      </c>
      <c r="J8" s="11" t="s">
        <v>155</v>
      </c>
      <c r="K8" s="12" t="s">
        <v>156</v>
      </c>
    </row>
    <row r="9" spans="1:11" ht="45.75" customHeight="1" x14ac:dyDescent="0.2">
      <c r="A9" s="80">
        <v>5</v>
      </c>
      <c r="B9" s="41" t="s">
        <v>150</v>
      </c>
      <c r="C9" s="14" t="s">
        <v>214</v>
      </c>
      <c r="D9" s="11" t="s">
        <v>37</v>
      </c>
      <c r="E9" s="12" t="s">
        <v>203</v>
      </c>
      <c r="G9" s="80">
        <v>5</v>
      </c>
      <c r="H9" s="41" t="s">
        <v>150</v>
      </c>
      <c r="I9" s="14" t="s">
        <v>151</v>
      </c>
      <c r="J9" s="11" t="s">
        <v>152</v>
      </c>
      <c r="K9" s="12" t="s">
        <v>153</v>
      </c>
    </row>
  </sheetData>
  <mergeCells count="6">
    <mergeCell ref="G3:H4"/>
    <mergeCell ref="A2:E2"/>
    <mergeCell ref="A3:B4"/>
    <mergeCell ref="G2:K2"/>
    <mergeCell ref="A1:E1"/>
    <mergeCell ref="G1:K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Q21"/>
  <sheetViews>
    <sheetView topLeftCell="A10" workbookViewId="0">
      <selection activeCell="A36" sqref="A36"/>
    </sheetView>
  </sheetViews>
  <sheetFormatPr baseColWidth="10" defaultRowHeight="12.75" x14ac:dyDescent="0.2"/>
  <cols>
    <col min="1" max="1" width="47.42578125" customWidth="1"/>
    <col min="2" max="2" width="4.140625" customWidth="1"/>
    <col min="3" max="3" width="4.28515625" customWidth="1"/>
    <col min="4" max="4" width="4.42578125" customWidth="1"/>
    <col min="5" max="6" width="3.5703125" customWidth="1"/>
    <col min="7" max="7" width="4.28515625" customWidth="1"/>
    <col min="8" max="8" width="3.7109375" customWidth="1"/>
    <col min="9" max="9" width="4.28515625" customWidth="1"/>
    <col min="10" max="15" width="3.7109375" customWidth="1"/>
    <col min="16" max="16" width="4.85546875" customWidth="1"/>
    <col min="17" max="17" width="4.7109375" customWidth="1"/>
    <col min="18" max="18" width="4.5703125" customWidth="1"/>
    <col min="19" max="21" width="4.140625" customWidth="1"/>
    <col min="22" max="22" width="3.5703125" customWidth="1"/>
    <col min="23" max="23" width="4.140625" customWidth="1"/>
    <col min="24" max="24" width="4.28515625" customWidth="1"/>
    <col min="25" max="27" width="4.5703125" customWidth="1"/>
    <col min="28" max="30" width="4.140625" customWidth="1"/>
    <col min="31" max="31" width="5" customWidth="1"/>
    <col min="32" max="32" width="3.7109375" customWidth="1"/>
    <col min="33" max="33" width="4.42578125" customWidth="1"/>
    <col min="34" max="36" width="4" customWidth="1"/>
    <col min="37" max="39" width="4.42578125" customWidth="1"/>
    <col min="40" max="40" width="4.140625" customWidth="1"/>
    <col min="41" max="41" width="4.28515625" customWidth="1"/>
    <col min="42" max="42" width="3.85546875" customWidth="1"/>
    <col min="43" max="43" width="5.28515625" customWidth="1"/>
  </cols>
  <sheetData>
    <row r="2" spans="1:43" x14ac:dyDescent="0.2">
      <c r="A2" s="597" t="s">
        <v>306</v>
      </c>
      <c r="B2" s="598"/>
      <c r="C2" s="598"/>
      <c r="D2" s="598"/>
      <c r="E2" s="598"/>
      <c r="F2" s="598"/>
      <c r="G2" s="598"/>
      <c r="H2" s="598"/>
      <c r="I2" s="598"/>
      <c r="J2" s="598"/>
      <c r="K2" s="598"/>
      <c r="L2" s="598"/>
      <c r="M2" s="598"/>
      <c r="N2" s="598"/>
      <c r="O2" s="598"/>
      <c r="P2" s="598"/>
      <c r="Q2" s="598"/>
      <c r="R2" s="598"/>
      <c r="S2" s="598"/>
      <c r="T2" s="598"/>
      <c r="U2" s="598"/>
      <c r="V2" s="598"/>
      <c r="W2" s="598"/>
      <c r="X2" s="598"/>
      <c r="Y2" s="598"/>
      <c r="Z2" s="598"/>
      <c r="AA2" s="598"/>
      <c r="AB2" s="598"/>
      <c r="AC2" s="598"/>
      <c r="AD2" s="598"/>
      <c r="AE2" s="598"/>
      <c r="AF2" s="598"/>
      <c r="AG2" s="598"/>
      <c r="AH2" s="598"/>
      <c r="AI2" s="598"/>
      <c r="AJ2" s="598"/>
      <c r="AK2" s="598"/>
      <c r="AL2" s="598"/>
      <c r="AM2" s="598"/>
      <c r="AN2" s="598"/>
      <c r="AO2" s="598"/>
      <c r="AP2" s="598"/>
      <c r="AQ2" s="599"/>
    </row>
    <row r="3" spans="1:43" x14ac:dyDescent="0.2">
      <c r="A3" s="600" t="s">
        <v>307</v>
      </c>
      <c r="B3" s="600"/>
      <c r="C3" s="600"/>
      <c r="D3" s="600"/>
      <c r="E3" s="600"/>
      <c r="F3" s="600"/>
      <c r="G3" s="600"/>
      <c r="H3" s="600"/>
      <c r="I3" s="600"/>
      <c r="J3" s="600"/>
      <c r="K3" s="600"/>
      <c r="L3" s="600"/>
      <c r="M3" s="600"/>
      <c r="N3" s="600"/>
      <c r="O3" s="600"/>
      <c r="P3" s="600"/>
      <c r="Q3" s="600"/>
      <c r="R3" s="600"/>
      <c r="S3" s="600"/>
      <c r="T3" s="600"/>
      <c r="U3" s="600"/>
      <c r="V3" s="600"/>
      <c r="W3" s="600"/>
      <c r="X3" s="600"/>
      <c r="Y3" s="600"/>
      <c r="Z3" s="600"/>
      <c r="AA3" s="600"/>
      <c r="AB3" s="600"/>
      <c r="AC3" s="600"/>
      <c r="AD3" s="600"/>
      <c r="AE3" s="600"/>
      <c r="AF3" s="600"/>
      <c r="AG3" s="600"/>
      <c r="AH3" s="600"/>
      <c r="AI3" s="600"/>
      <c r="AJ3" s="600"/>
      <c r="AK3" s="600"/>
      <c r="AL3" s="600"/>
      <c r="AM3" s="600"/>
      <c r="AN3" s="600"/>
      <c r="AO3" s="600"/>
      <c r="AP3" s="600"/>
      <c r="AQ3" s="600"/>
    </row>
    <row r="4" spans="1:43" ht="13.5" thickBot="1" x14ac:dyDescent="0.25">
      <c r="A4" s="601"/>
      <c r="B4" s="601"/>
      <c r="C4" s="601"/>
      <c r="D4" s="601"/>
      <c r="E4" s="601"/>
      <c r="F4" s="601"/>
      <c r="G4" s="601"/>
      <c r="H4" s="601"/>
      <c r="I4" s="601"/>
      <c r="J4" s="601"/>
      <c r="K4" s="601"/>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row>
    <row r="5" spans="1:43" ht="13.5" thickBot="1" x14ac:dyDescent="0.25">
      <c r="A5" s="613" t="s">
        <v>181</v>
      </c>
      <c r="B5" s="617" t="s">
        <v>182</v>
      </c>
      <c r="C5" s="618"/>
      <c r="D5" s="618"/>
      <c r="E5" s="618"/>
      <c r="F5" s="618"/>
      <c r="G5" s="618"/>
      <c r="H5" s="618"/>
      <c r="I5" s="618"/>
      <c r="J5" s="618"/>
      <c r="K5" s="618"/>
      <c r="L5" s="618"/>
      <c r="M5" s="618"/>
      <c r="N5" s="618"/>
      <c r="O5" s="618"/>
      <c r="P5" s="618"/>
      <c r="Q5" s="618"/>
      <c r="R5" s="618"/>
      <c r="S5" s="618"/>
      <c r="T5" s="618"/>
      <c r="U5" s="618"/>
      <c r="V5" s="619"/>
      <c r="W5" s="604" t="s">
        <v>187</v>
      </c>
      <c r="X5" s="605"/>
      <c r="Y5" s="605"/>
      <c r="Z5" s="605"/>
      <c r="AA5" s="605"/>
      <c r="AB5" s="605"/>
      <c r="AC5" s="605"/>
      <c r="AD5" s="605"/>
      <c r="AE5" s="605"/>
      <c r="AF5" s="605"/>
      <c r="AG5" s="605"/>
      <c r="AH5" s="605"/>
      <c r="AI5" s="605"/>
      <c r="AJ5" s="605"/>
      <c r="AK5" s="605"/>
      <c r="AL5" s="605"/>
      <c r="AM5" s="605"/>
      <c r="AN5" s="605"/>
      <c r="AO5" s="605"/>
      <c r="AP5" s="605"/>
      <c r="AQ5" s="606"/>
    </row>
    <row r="6" spans="1:43" ht="3" customHeight="1" thickBot="1" x14ac:dyDescent="0.25">
      <c r="A6" s="614"/>
      <c r="Y6" s="42"/>
      <c r="Z6" s="42"/>
      <c r="AA6" s="42"/>
      <c r="AB6" s="42"/>
      <c r="AC6" s="42"/>
      <c r="AD6" s="42"/>
      <c r="AE6" s="42"/>
      <c r="AF6" s="42"/>
      <c r="AG6" s="42"/>
      <c r="AH6" s="42"/>
      <c r="AI6" s="42"/>
      <c r="AJ6" s="42"/>
      <c r="AK6" s="42"/>
      <c r="AL6" s="42"/>
      <c r="AM6" s="42"/>
      <c r="AN6" s="42"/>
      <c r="AO6" s="42"/>
      <c r="AP6" s="42"/>
      <c r="AQ6" s="42"/>
    </row>
    <row r="7" spans="1:43" ht="42" customHeight="1" x14ac:dyDescent="0.2">
      <c r="A7" s="614"/>
      <c r="B7" s="623" t="s">
        <v>183</v>
      </c>
      <c r="C7" s="623"/>
      <c r="D7" s="624"/>
      <c r="E7" s="625" t="s">
        <v>184</v>
      </c>
      <c r="F7" s="623"/>
      <c r="G7" s="624"/>
      <c r="H7" s="625" t="s">
        <v>185</v>
      </c>
      <c r="I7" s="623"/>
      <c r="J7" s="624"/>
      <c r="K7" s="620" t="s">
        <v>200</v>
      </c>
      <c r="L7" s="623"/>
      <c r="M7" s="624"/>
      <c r="N7" s="620" t="s">
        <v>193</v>
      </c>
      <c r="O7" s="621"/>
      <c r="P7" s="626"/>
      <c r="Q7" s="625" t="s">
        <v>186</v>
      </c>
      <c r="R7" s="623"/>
      <c r="S7" s="624"/>
      <c r="T7" s="620" t="s">
        <v>194</v>
      </c>
      <c r="U7" s="621"/>
      <c r="V7" s="622"/>
      <c r="W7" s="616" t="s">
        <v>188</v>
      </c>
      <c r="X7" s="608"/>
      <c r="Y7" s="609"/>
      <c r="Z7" s="607" t="s">
        <v>189</v>
      </c>
      <c r="AA7" s="608"/>
      <c r="AB7" s="609"/>
      <c r="AC7" s="607" t="s">
        <v>190</v>
      </c>
      <c r="AD7" s="608"/>
      <c r="AE7" s="609"/>
      <c r="AF7" s="607" t="s">
        <v>191</v>
      </c>
      <c r="AG7" s="608"/>
      <c r="AH7" s="609"/>
      <c r="AI7" s="607" t="s">
        <v>192</v>
      </c>
      <c r="AJ7" s="608"/>
      <c r="AK7" s="609"/>
      <c r="AL7" s="610" t="s">
        <v>195</v>
      </c>
      <c r="AM7" s="611"/>
      <c r="AN7" s="612"/>
      <c r="AO7" s="602" t="s">
        <v>196</v>
      </c>
      <c r="AP7" s="602"/>
      <c r="AQ7" s="603"/>
    </row>
    <row r="8" spans="1:43" ht="12.75" customHeight="1" x14ac:dyDescent="0.2">
      <c r="A8" s="615"/>
      <c r="B8" s="45" t="s">
        <v>197</v>
      </c>
      <c r="C8" s="45" t="s">
        <v>199</v>
      </c>
      <c r="D8" s="45" t="s">
        <v>198</v>
      </c>
      <c r="E8" s="45" t="s">
        <v>197</v>
      </c>
      <c r="F8" s="45" t="s">
        <v>199</v>
      </c>
      <c r="G8" s="45" t="s">
        <v>198</v>
      </c>
      <c r="H8" s="45" t="s">
        <v>197</v>
      </c>
      <c r="I8" s="45" t="s">
        <v>199</v>
      </c>
      <c r="J8" s="45" t="s">
        <v>198</v>
      </c>
      <c r="K8" s="45" t="s">
        <v>197</v>
      </c>
      <c r="L8" s="45" t="s">
        <v>199</v>
      </c>
      <c r="M8" s="45" t="s">
        <v>198</v>
      </c>
      <c r="N8" s="45" t="s">
        <v>197</v>
      </c>
      <c r="O8" s="45" t="s">
        <v>199</v>
      </c>
      <c r="P8" s="45" t="s">
        <v>198</v>
      </c>
      <c r="Q8" s="45" t="s">
        <v>197</v>
      </c>
      <c r="R8" s="45" t="s">
        <v>199</v>
      </c>
      <c r="S8" s="45" t="s">
        <v>198</v>
      </c>
      <c r="T8" s="45" t="s">
        <v>197</v>
      </c>
      <c r="U8" s="45" t="s">
        <v>199</v>
      </c>
      <c r="V8" s="48" t="s">
        <v>198</v>
      </c>
      <c r="W8" s="58" t="s">
        <v>197</v>
      </c>
      <c r="X8" s="46" t="s">
        <v>199</v>
      </c>
      <c r="Y8" s="46" t="s">
        <v>198</v>
      </c>
      <c r="Z8" s="46" t="s">
        <v>197</v>
      </c>
      <c r="AA8" s="46" t="s">
        <v>199</v>
      </c>
      <c r="AB8" s="46" t="s">
        <v>198</v>
      </c>
      <c r="AC8" s="46" t="s">
        <v>197</v>
      </c>
      <c r="AD8" s="46" t="s">
        <v>199</v>
      </c>
      <c r="AE8" s="46" t="s">
        <v>198</v>
      </c>
      <c r="AF8" s="46" t="s">
        <v>197</v>
      </c>
      <c r="AG8" s="46" t="s">
        <v>199</v>
      </c>
      <c r="AH8" s="46" t="s">
        <v>198</v>
      </c>
      <c r="AI8" s="46" t="s">
        <v>197</v>
      </c>
      <c r="AJ8" s="46" t="s">
        <v>199</v>
      </c>
      <c r="AK8" s="46" t="s">
        <v>198</v>
      </c>
      <c r="AL8" s="46" t="s">
        <v>197</v>
      </c>
      <c r="AM8" s="46" t="s">
        <v>199</v>
      </c>
      <c r="AN8" s="46" t="s">
        <v>198</v>
      </c>
      <c r="AO8" s="46" t="s">
        <v>197</v>
      </c>
      <c r="AP8" s="46" t="s">
        <v>199</v>
      </c>
      <c r="AQ8" s="59" t="s">
        <v>198</v>
      </c>
    </row>
    <row r="9" spans="1:43" ht="16.5" customHeight="1" x14ac:dyDescent="0.2">
      <c r="A9" s="55" t="s">
        <v>61</v>
      </c>
      <c r="B9" s="47" t="s">
        <v>123</v>
      </c>
      <c r="C9" s="44" t="s">
        <v>123</v>
      </c>
      <c r="D9" s="44" t="s">
        <v>123</v>
      </c>
      <c r="E9" s="44" t="s">
        <v>123</v>
      </c>
      <c r="F9" s="44" t="s">
        <v>123</v>
      </c>
      <c r="G9" s="44" t="s">
        <v>123</v>
      </c>
      <c r="H9" s="44"/>
      <c r="I9" s="44"/>
      <c r="J9" s="44"/>
      <c r="K9" s="44"/>
      <c r="L9" s="44"/>
      <c r="M9" s="44"/>
      <c r="N9" s="44"/>
      <c r="O9" s="44"/>
      <c r="P9" s="44"/>
      <c r="Q9" s="44"/>
      <c r="R9" s="44"/>
      <c r="S9" s="44"/>
      <c r="T9" s="44" t="s">
        <v>123</v>
      </c>
      <c r="U9" s="44" t="s">
        <v>123</v>
      </c>
      <c r="V9" s="50" t="s">
        <v>123</v>
      </c>
      <c r="W9" s="49"/>
      <c r="X9" s="44"/>
      <c r="Y9" s="44"/>
      <c r="Z9" s="3"/>
      <c r="AA9" s="43"/>
      <c r="AB9" s="43"/>
      <c r="AC9" s="44" t="s">
        <v>123</v>
      </c>
      <c r="AD9" s="44" t="s">
        <v>123</v>
      </c>
      <c r="AE9" s="44" t="s">
        <v>123</v>
      </c>
      <c r="AF9" s="3"/>
      <c r="AG9" s="3"/>
      <c r="AH9" s="3"/>
      <c r="AI9" s="3"/>
      <c r="AJ9" s="3"/>
      <c r="AK9" s="3"/>
      <c r="AL9" s="3"/>
      <c r="AM9" s="3"/>
      <c r="AN9" s="3"/>
      <c r="AO9" s="44"/>
      <c r="AP9" s="44"/>
      <c r="AQ9" s="50"/>
    </row>
    <row r="10" spans="1:43" ht="16.5" customHeight="1" x14ac:dyDescent="0.2">
      <c r="A10" s="55" t="s">
        <v>62</v>
      </c>
      <c r="B10" s="47" t="s">
        <v>123</v>
      </c>
      <c r="C10" s="44" t="s">
        <v>123</v>
      </c>
      <c r="D10" s="44" t="s">
        <v>123</v>
      </c>
      <c r="E10" s="44" t="s">
        <v>123</v>
      </c>
      <c r="F10" s="44" t="s">
        <v>123</v>
      </c>
      <c r="G10" s="44" t="s">
        <v>123</v>
      </c>
      <c r="H10" s="44"/>
      <c r="I10" s="44"/>
      <c r="J10" s="44"/>
      <c r="K10" s="44" t="s">
        <v>123</v>
      </c>
      <c r="L10" s="44" t="s">
        <v>123</v>
      </c>
      <c r="M10" s="44" t="s">
        <v>123</v>
      </c>
      <c r="N10" s="44"/>
      <c r="O10" s="44"/>
      <c r="P10" s="44"/>
      <c r="Q10" s="44"/>
      <c r="R10" s="44"/>
      <c r="S10" s="44"/>
      <c r="T10" s="44" t="s">
        <v>123</v>
      </c>
      <c r="U10" s="44" t="s">
        <v>123</v>
      </c>
      <c r="V10" s="50" t="s">
        <v>123</v>
      </c>
      <c r="W10" s="49" t="s">
        <v>123</v>
      </c>
      <c r="X10" s="44" t="s">
        <v>123</v>
      </c>
      <c r="Y10" s="44" t="s">
        <v>123</v>
      </c>
      <c r="Z10" s="44" t="s">
        <v>123</v>
      </c>
      <c r="AA10" s="44" t="s">
        <v>123</v>
      </c>
      <c r="AB10" s="44" t="s">
        <v>123</v>
      </c>
      <c r="AC10" s="44" t="s">
        <v>123</v>
      </c>
      <c r="AD10" s="44" t="s">
        <v>123</v>
      </c>
      <c r="AE10" s="44" t="s">
        <v>123</v>
      </c>
      <c r="AF10" s="3"/>
      <c r="AG10" s="3"/>
      <c r="AH10" s="3"/>
      <c r="AI10" s="3"/>
      <c r="AJ10" s="3"/>
      <c r="AK10" s="3"/>
      <c r="AL10" s="3"/>
      <c r="AM10" s="3"/>
      <c r="AN10" s="3"/>
      <c r="AO10" s="44"/>
      <c r="AP10" s="44"/>
      <c r="AQ10" s="50"/>
    </row>
    <row r="11" spans="1:43" ht="19.5" customHeight="1" x14ac:dyDescent="0.2">
      <c r="A11" s="56" t="s">
        <v>63</v>
      </c>
      <c r="B11" s="47" t="s">
        <v>123</v>
      </c>
      <c r="C11" s="44" t="s">
        <v>123</v>
      </c>
      <c r="D11" s="44" t="s">
        <v>123</v>
      </c>
      <c r="E11" s="44" t="s">
        <v>123</v>
      </c>
      <c r="F11" s="44" t="s">
        <v>123</v>
      </c>
      <c r="G11" s="44" t="s">
        <v>123</v>
      </c>
      <c r="H11" s="44"/>
      <c r="I11" s="44"/>
      <c r="J11" s="44"/>
      <c r="K11" s="44"/>
      <c r="L11" s="44"/>
      <c r="M11" s="44"/>
      <c r="N11" s="44" t="s">
        <v>123</v>
      </c>
      <c r="O11" s="44" t="s">
        <v>123</v>
      </c>
      <c r="P11" s="44" t="s">
        <v>123</v>
      </c>
      <c r="Q11" s="44"/>
      <c r="R11" s="44"/>
      <c r="S11" s="44"/>
      <c r="T11" s="44" t="s">
        <v>123</v>
      </c>
      <c r="U11" s="44" t="s">
        <v>123</v>
      </c>
      <c r="V11" s="50" t="s">
        <v>123</v>
      </c>
      <c r="W11" s="49"/>
      <c r="X11" s="44"/>
      <c r="Y11" s="44"/>
      <c r="Z11" s="3"/>
      <c r="AA11" s="3"/>
      <c r="AB11" s="3"/>
      <c r="AC11" s="44" t="s">
        <v>123</v>
      </c>
      <c r="AD11" s="44" t="s">
        <v>123</v>
      </c>
      <c r="AE11" s="44" t="s">
        <v>123</v>
      </c>
      <c r="AF11" s="3"/>
      <c r="AG11" s="3"/>
      <c r="AH11" s="3"/>
      <c r="AI11" s="3"/>
      <c r="AJ11" s="3"/>
      <c r="AK11" s="3"/>
      <c r="AL11" s="3"/>
      <c r="AM11" s="3"/>
      <c r="AN11" s="3"/>
      <c r="AO11" s="43" t="s">
        <v>123</v>
      </c>
      <c r="AP11" s="43" t="s">
        <v>123</v>
      </c>
      <c r="AQ11" s="83" t="s">
        <v>123</v>
      </c>
    </row>
    <row r="12" spans="1:43" ht="18.75" customHeight="1" x14ac:dyDescent="0.2">
      <c r="A12" s="56" t="s">
        <v>47</v>
      </c>
      <c r="B12" s="47" t="s">
        <v>123</v>
      </c>
      <c r="C12" s="44" t="s">
        <v>123</v>
      </c>
      <c r="D12" s="44" t="s">
        <v>123</v>
      </c>
      <c r="E12" s="44" t="s">
        <v>123</v>
      </c>
      <c r="F12" s="44" t="s">
        <v>123</v>
      </c>
      <c r="G12" s="44" t="s">
        <v>123</v>
      </c>
      <c r="H12" s="44"/>
      <c r="I12" s="44"/>
      <c r="J12" s="44"/>
      <c r="K12" s="44"/>
      <c r="L12" s="44"/>
      <c r="M12" s="44"/>
      <c r="N12" s="44"/>
      <c r="O12" s="44"/>
      <c r="P12" s="44"/>
      <c r="Q12" s="44"/>
      <c r="R12" s="44"/>
      <c r="S12" s="44"/>
      <c r="T12" s="44" t="s">
        <v>123</v>
      </c>
      <c r="U12" s="44" t="s">
        <v>123</v>
      </c>
      <c r="V12" s="50" t="s">
        <v>123</v>
      </c>
      <c r="W12" s="49"/>
      <c r="X12" s="44"/>
      <c r="Y12" s="44"/>
      <c r="Z12" s="43"/>
      <c r="AA12" s="43"/>
      <c r="AB12" s="3"/>
      <c r="AC12" s="44" t="s">
        <v>123</v>
      </c>
      <c r="AD12" s="44" t="s">
        <v>123</v>
      </c>
      <c r="AE12" s="44" t="s">
        <v>123</v>
      </c>
      <c r="AF12" s="3"/>
      <c r="AG12" s="3"/>
      <c r="AH12" s="3"/>
      <c r="AI12" s="3"/>
      <c r="AJ12" s="3"/>
      <c r="AK12" s="3"/>
      <c r="AL12" s="3"/>
      <c r="AM12" s="3"/>
      <c r="AN12" s="3"/>
      <c r="AO12" s="43"/>
      <c r="AP12" s="43"/>
      <c r="AQ12" s="83"/>
    </row>
    <row r="13" spans="1:43" ht="20.25" customHeight="1" x14ac:dyDescent="0.2">
      <c r="A13" s="56" t="s">
        <v>64</v>
      </c>
      <c r="B13" s="47" t="s">
        <v>123</v>
      </c>
      <c r="C13" s="44" t="s">
        <v>123</v>
      </c>
      <c r="D13" s="44" t="s">
        <v>123</v>
      </c>
      <c r="E13" s="44" t="s">
        <v>123</v>
      </c>
      <c r="F13" s="44" t="s">
        <v>123</v>
      </c>
      <c r="G13" s="44" t="s">
        <v>123</v>
      </c>
      <c r="H13" s="44"/>
      <c r="I13" s="44"/>
      <c r="J13" s="44"/>
      <c r="K13" s="44"/>
      <c r="L13" s="44"/>
      <c r="M13" s="44"/>
      <c r="N13" s="44"/>
      <c r="O13" s="44"/>
      <c r="P13" s="44"/>
      <c r="Q13" s="44"/>
      <c r="R13" s="44"/>
      <c r="S13" s="44"/>
      <c r="T13" s="44" t="s">
        <v>123</v>
      </c>
      <c r="U13" s="44" t="s">
        <v>123</v>
      </c>
      <c r="V13" s="50" t="s">
        <v>123</v>
      </c>
      <c r="W13" s="49" t="s">
        <v>123</v>
      </c>
      <c r="X13" s="44" t="s">
        <v>123</v>
      </c>
      <c r="Y13" s="44" t="s">
        <v>123</v>
      </c>
      <c r="Z13" s="44" t="s">
        <v>123</v>
      </c>
      <c r="AA13" s="44" t="s">
        <v>123</v>
      </c>
      <c r="AB13" s="44" t="s">
        <v>123</v>
      </c>
      <c r="AC13" s="44" t="s">
        <v>123</v>
      </c>
      <c r="AD13" s="44" t="s">
        <v>123</v>
      </c>
      <c r="AE13" s="44" t="s">
        <v>123</v>
      </c>
      <c r="AF13" s="44" t="s">
        <v>123</v>
      </c>
      <c r="AG13" s="44" t="s">
        <v>123</v>
      </c>
      <c r="AH13" s="44" t="s">
        <v>123</v>
      </c>
      <c r="AI13" s="3"/>
      <c r="AJ13" s="3"/>
      <c r="AK13" s="3"/>
      <c r="AL13" s="44" t="s">
        <v>123</v>
      </c>
      <c r="AM13" s="44" t="s">
        <v>123</v>
      </c>
      <c r="AN13" s="44" t="s">
        <v>123</v>
      </c>
      <c r="AO13" s="43"/>
      <c r="AP13" s="43"/>
      <c r="AQ13" s="83"/>
    </row>
    <row r="14" spans="1:43" ht="18.75" customHeight="1" x14ac:dyDescent="0.2">
      <c r="A14" s="56" t="s">
        <v>65</v>
      </c>
      <c r="B14" s="47" t="s">
        <v>123</v>
      </c>
      <c r="C14" s="44" t="s">
        <v>123</v>
      </c>
      <c r="D14" s="44" t="s">
        <v>123</v>
      </c>
      <c r="E14" s="44" t="s">
        <v>123</v>
      </c>
      <c r="F14" s="44" t="s">
        <v>123</v>
      </c>
      <c r="G14" s="44" t="s">
        <v>123</v>
      </c>
      <c r="H14" s="44"/>
      <c r="I14" s="44"/>
      <c r="J14" s="44"/>
      <c r="K14" s="44"/>
      <c r="L14" s="44"/>
      <c r="M14" s="44"/>
      <c r="N14" s="44"/>
      <c r="O14" s="44"/>
      <c r="P14" s="44"/>
      <c r="Q14" s="44"/>
      <c r="R14" s="44"/>
      <c r="S14" s="44"/>
      <c r="T14" s="44" t="s">
        <v>123</v>
      </c>
      <c r="U14" s="44" t="s">
        <v>123</v>
      </c>
      <c r="V14" s="50" t="s">
        <v>123</v>
      </c>
      <c r="W14" s="49" t="s">
        <v>123</v>
      </c>
      <c r="X14" s="44" t="s">
        <v>123</v>
      </c>
      <c r="Y14" s="44" t="s">
        <v>123</v>
      </c>
      <c r="Z14" s="44" t="s">
        <v>123</v>
      </c>
      <c r="AA14" s="44" t="s">
        <v>123</v>
      </c>
      <c r="AB14" s="44" t="s">
        <v>123</v>
      </c>
      <c r="AC14" s="44" t="s">
        <v>123</v>
      </c>
      <c r="AD14" s="44" t="s">
        <v>123</v>
      </c>
      <c r="AE14" s="44" t="s">
        <v>123</v>
      </c>
      <c r="AF14" s="44" t="s">
        <v>123</v>
      </c>
      <c r="AG14" s="44" t="s">
        <v>123</v>
      </c>
      <c r="AH14" s="44" t="s">
        <v>123</v>
      </c>
      <c r="AI14" s="3"/>
      <c r="AJ14" s="3"/>
      <c r="AK14" s="3"/>
      <c r="AL14" s="44" t="s">
        <v>123</v>
      </c>
      <c r="AM14" s="44" t="s">
        <v>123</v>
      </c>
      <c r="AN14" s="44" t="s">
        <v>123</v>
      </c>
      <c r="AO14" s="43"/>
      <c r="AP14" s="43"/>
      <c r="AQ14" s="83"/>
    </row>
    <row r="15" spans="1:43" ht="18.75" customHeight="1" x14ac:dyDescent="0.2">
      <c r="A15" s="56" t="s">
        <v>66</v>
      </c>
      <c r="B15" s="47" t="s">
        <v>123</v>
      </c>
      <c r="C15" s="44" t="s">
        <v>123</v>
      </c>
      <c r="D15" s="44" t="s">
        <v>123</v>
      </c>
      <c r="E15" s="44" t="s">
        <v>123</v>
      </c>
      <c r="F15" s="44" t="s">
        <v>123</v>
      </c>
      <c r="G15" s="44" t="s">
        <v>123</v>
      </c>
      <c r="H15" s="44"/>
      <c r="I15" s="44"/>
      <c r="J15" s="44"/>
      <c r="K15" s="44"/>
      <c r="L15" s="44"/>
      <c r="M15" s="44"/>
      <c r="N15" s="44"/>
      <c r="O15" s="44"/>
      <c r="P15" s="44"/>
      <c r="Q15" s="44"/>
      <c r="R15" s="44"/>
      <c r="S15" s="44"/>
      <c r="T15" s="44" t="s">
        <v>123</v>
      </c>
      <c r="U15" s="44" t="s">
        <v>123</v>
      </c>
      <c r="V15" s="50" t="s">
        <v>123</v>
      </c>
      <c r="W15" s="49" t="s">
        <v>123</v>
      </c>
      <c r="X15" s="44" t="s">
        <v>123</v>
      </c>
      <c r="Y15" s="44" t="s">
        <v>123</v>
      </c>
      <c r="Z15" s="3"/>
      <c r="AA15" s="3"/>
      <c r="AB15" s="3"/>
      <c r="AC15" s="44" t="s">
        <v>123</v>
      </c>
      <c r="AD15" s="44" t="s">
        <v>123</v>
      </c>
      <c r="AE15" s="44" t="s">
        <v>123</v>
      </c>
      <c r="AF15" s="3"/>
      <c r="AG15" s="3"/>
      <c r="AH15" s="3"/>
      <c r="AI15" s="3"/>
      <c r="AJ15" s="3"/>
      <c r="AK15" s="3"/>
      <c r="AL15" s="3"/>
      <c r="AM15" s="3"/>
      <c r="AN15" s="3"/>
      <c r="AO15" s="43"/>
      <c r="AP15" s="43"/>
      <c r="AQ15" s="83"/>
    </row>
    <row r="16" spans="1:43" ht="20.25" customHeight="1" x14ac:dyDescent="0.2">
      <c r="A16" s="56" t="s">
        <v>67</v>
      </c>
      <c r="B16" s="47" t="s">
        <v>123</v>
      </c>
      <c r="C16" s="44" t="s">
        <v>123</v>
      </c>
      <c r="D16" s="44" t="s">
        <v>123</v>
      </c>
      <c r="E16" s="44" t="s">
        <v>123</v>
      </c>
      <c r="F16" s="44" t="s">
        <v>123</v>
      </c>
      <c r="G16" s="44" t="s">
        <v>123</v>
      </c>
      <c r="H16" s="44"/>
      <c r="I16" s="44"/>
      <c r="J16" s="44"/>
      <c r="K16" s="44"/>
      <c r="L16" s="44"/>
      <c r="M16" s="44"/>
      <c r="N16" s="44"/>
      <c r="O16" s="44"/>
      <c r="P16" s="44"/>
      <c r="Q16" s="44" t="s">
        <v>123</v>
      </c>
      <c r="R16" s="44" t="s">
        <v>123</v>
      </c>
      <c r="S16" s="44" t="s">
        <v>123</v>
      </c>
      <c r="T16" s="44" t="s">
        <v>123</v>
      </c>
      <c r="U16" s="44" t="s">
        <v>123</v>
      </c>
      <c r="V16" s="50" t="s">
        <v>123</v>
      </c>
      <c r="W16" s="49"/>
      <c r="X16" s="44"/>
      <c r="Y16" s="44"/>
      <c r="Z16" s="3"/>
      <c r="AA16" s="3"/>
      <c r="AB16" s="3"/>
      <c r="AC16" s="44" t="s">
        <v>123</v>
      </c>
      <c r="AD16" s="44" t="s">
        <v>123</v>
      </c>
      <c r="AE16" s="44" t="s">
        <v>123</v>
      </c>
      <c r="AF16" s="3"/>
      <c r="AG16" s="3"/>
      <c r="AH16" s="3"/>
      <c r="AI16" s="3"/>
      <c r="AJ16" s="3"/>
      <c r="AK16" s="3"/>
      <c r="AL16" s="3"/>
      <c r="AM16" s="3"/>
      <c r="AN16" s="3"/>
      <c r="AO16" s="43"/>
      <c r="AP16" s="43"/>
      <c r="AQ16" s="83"/>
    </row>
    <row r="17" spans="1:43" ht="21.75" customHeight="1" x14ac:dyDescent="0.2">
      <c r="A17" s="56" t="s">
        <v>68</v>
      </c>
      <c r="B17" s="47" t="s">
        <v>123</v>
      </c>
      <c r="C17" s="44" t="s">
        <v>123</v>
      </c>
      <c r="D17" s="44" t="s">
        <v>123</v>
      </c>
      <c r="E17" s="44" t="s">
        <v>123</v>
      </c>
      <c r="F17" s="44" t="s">
        <v>123</v>
      </c>
      <c r="G17" s="44" t="s">
        <v>123</v>
      </c>
      <c r="H17" s="44"/>
      <c r="I17" s="44"/>
      <c r="J17" s="44"/>
      <c r="K17" s="44"/>
      <c r="L17" s="44"/>
      <c r="M17" s="44"/>
      <c r="N17" s="44"/>
      <c r="O17" s="44"/>
      <c r="P17" s="44"/>
      <c r="Q17" s="44"/>
      <c r="R17" s="44"/>
      <c r="S17" s="44"/>
      <c r="T17" s="44" t="s">
        <v>123</v>
      </c>
      <c r="U17" s="44" t="s">
        <v>123</v>
      </c>
      <c r="V17" s="50" t="s">
        <v>123</v>
      </c>
      <c r="W17" s="49"/>
      <c r="X17" s="44"/>
      <c r="Y17" s="44"/>
      <c r="Z17" s="3"/>
      <c r="AA17" s="3"/>
      <c r="AB17" s="3"/>
      <c r="AC17" s="44" t="s">
        <v>123</v>
      </c>
      <c r="AD17" s="44" t="s">
        <v>123</v>
      </c>
      <c r="AE17" s="44" t="s">
        <v>123</v>
      </c>
      <c r="AF17" s="3"/>
      <c r="AG17" s="3"/>
      <c r="AH17" s="3"/>
      <c r="AI17" s="3"/>
      <c r="AJ17" s="3"/>
      <c r="AK17" s="3"/>
      <c r="AL17" s="3"/>
      <c r="AM17" s="3"/>
      <c r="AN17" s="3"/>
      <c r="AO17" s="43"/>
      <c r="AP17" s="43"/>
      <c r="AQ17" s="83"/>
    </row>
    <row r="18" spans="1:43" ht="16.5" customHeight="1" x14ac:dyDescent="0.2">
      <c r="A18" s="56" t="s">
        <v>69</v>
      </c>
      <c r="B18" s="47" t="s">
        <v>123</v>
      </c>
      <c r="C18" s="44" t="s">
        <v>123</v>
      </c>
      <c r="D18" s="44" t="s">
        <v>123</v>
      </c>
      <c r="E18" s="44" t="s">
        <v>123</v>
      </c>
      <c r="F18" s="44" t="s">
        <v>123</v>
      </c>
      <c r="G18" s="44" t="s">
        <v>123</v>
      </c>
      <c r="H18" s="44"/>
      <c r="I18" s="44"/>
      <c r="J18" s="44"/>
      <c r="K18" s="44"/>
      <c r="L18" s="44"/>
      <c r="M18" s="44"/>
      <c r="N18" s="44"/>
      <c r="O18" s="44"/>
      <c r="P18" s="44"/>
      <c r="Q18" s="44" t="s">
        <v>123</v>
      </c>
      <c r="R18" s="44" t="s">
        <v>123</v>
      </c>
      <c r="S18" s="44" t="s">
        <v>123</v>
      </c>
      <c r="T18" s="44" t="s">
        <v>123</v>
      </c>
      <c r="U18" s="44" t="s">
        <v>123</v>
      </c>
      <c r="V18" s="50" t="s">
        <v>123</v>
      </c>
      <c r="W18" s="49"/>
      <c r="X18" s="44"/>
      <c r="Y18" s="44"/>
      <c r="Z18" s="3"/>
      <c r="AA18" s="3"/>
      <c r="AB18" s="3"/>
      <c r="AC18" s="44" t="s">
        <v>123</v>
      </c>
      <c r="AD18" s="44" t="s">
        <v>123</v>
      </c>
      <c r="AE18" s="44" t="s">
        <v>123</v>
      </c>
      <c r="AF18" s="3"/>
      <c r="AG18" s="3"/>
      <c r="AH18" s="3"/>
      <c r="AI18" s="3"/>
      <c r="AJ18" s="3"/>
      <c r="AK18" s="3"/>
      <c r="AL18" s="3"/>
      <c r="AM18" s="3"/>
      <c r="AN18" s="3"/>
      <c r="AO18" s="43"/>
      <c r="AP18" s="43"/>
      <c r="AQ18" s="83"/>
    </row>
    <row r="19" spans="1:43" ht="18" customHeight="1" x14ac:dyDescent="0.2">
      <c r="A19" s="56" t="s">
        <v>45</v>
      </c>
      <c r="B19" s="47" t="s">
        <v>123</v>
      </c>
      <c r="C19" s="44" t="s">
        <v>123</v>
      </c>
      <c r="D19" s="44" t="s">
        <v>123</v>
      </c>
      <c r="E19" s="44" t="s">
        <v>123</v>
      </c>
      <c r="F19" s="44" t="s">
        <v>123</v>
      </c>
      <c r="G19" s="44" t="s">
        <v>123</v>
      </c>
      <c r="H19" s="44" t="s">
        <v>123</v>
      </c>
      <c r="I19" s="44" t="s">
        <v>123</v>
      </c>
      <c r="J19" s="44" t="s">
        <v>123</v>
      </c>
      <c r="K19" s="44"/>
      <c r="L19" s="44"/>
      <c r="M19" s="44"/>
      <c r="N19" s="44"/>
      <c r="O19" s="44"/>
      <c r="P19" s="44"/>
      <c r="Q19" s="44"/>
      <c r="R19" s="44"/>
      <c r="S19" s="44"/>
      <c r="T19" s="44" t="s">
        <v>123</v>
      </c>
      <c r="U19" s="44" t="s">
        <v>123</v>
      </c>
      <c r="V19" s="50" t="s">
        <v>123</v>
      </c>
      <c r="W19" s="49"/>
      <c r="X19" s="44"/>
      <c r="Y19" s="44"/>
      <c r="Z19" s="3"/>
      <c r="AA19" s="3"/>
      <c r="AB19" s="3"/>
      <c r="AC19" s="44" t="s">
        <v>123</v>
      </c>
      <c r="AD19" s="44" t="s">
        <v>123</v>
      </c>
      <c r="AE19" s="44" t="s">
        <v>123</v>
      </c>
      <c r="AF19" s="3"/>
      <c r="AG19" s="3"/>
      <c r="AH19" s="3"/>
      <c r="AI19" s="44" t="s">
        <v>123</v>
      </c>
      <c r="AJ19" s="44" t="s">
        <v>123</v>
      </c>
      <c r="AK19" s="44" t="s">
        <v>123</v>
      </c>
      <c r="AL19" s="3"/>
      <c r="AM19" s="3"/>
      <c r="AN19" s="3"/>
      <c r="AO19" s="43"/>
      <c r="AP19" s="43"/>
      <c r="AQ19" s="83"/>
    </row>
    <row r="20" spans="1:43" ht="18" customHeight="1" x14ac:dyDescent="0.2">
      <c r="A20" s="56" t="s">
        <v>70</v>
      </c>
      <c r="B20" s="47" t="s">
        <v>123</v>
      </c>
      <c r="C20" s="44" t="s">
        <v>123</v>
      </c>
      <c r="D20" s="44" t="s">
        <v>123</v>
      </c>
      <c r="E20" s="44" t="s">
        <v>123</v>
      </c>
      <c r="F20" s="44" t="s">
        <v>123</v>
      </c>
      <c r="G20" s="44" t="s">
        <v>123</v>
      </c>
      <c r="H20" s="44"/>
      <c r="I20" s="44"/>
      <c r="J20" s="44"/>
      <c r="K20" s="44"/>
      <c r="L20" s="44"/>
      <c r="M20" s="44"/>
      <c r="N20" s="44"/>
      <c r="O20" s="44"/>
      <c r="P20" s="44"/>
      <c r="Q20" s="44"/>
      <c r="R20" s="44"/>
      <c r="S20" s="44"/>
      <c r="T20" s="44" t="s">
        <v>123</v>
      </c>
      <c r="U20" s="44" t="s">
        <v>123</v>
      </c>
      <c r="V20" s="50" t="s">
        <v>123</v>
      </c>
      <c r="W20" s="49"/>
      <c r="X20" s="44"/>
      <c r="Y20" s="44"/>
      <c r="Z20" s="3"/>
      <c r="AA20" s="3"/>
      <c r="AB20" s="3"/>
      <c r="AC20" s="44" t="s">
        <v>123</v>
      </c>
      <c r="AD20" s="44" t="s">
        <v>123</v>
      </c>
      <c r="AE20" s="44" t="s">
        <v>123</v>
      </c>
      <c r="AF20" s="3"/>
      <c r="AG20" s="3"/>
      <c r="AH20" s="3"/>
      <c r="AI20" s="3"/>
      <c r="AJ20" s="3"/>
      <c r="AK20" s="3"/>
      <c r="AL20" s="3"/>
      <c r="AM20" s="3"/>
      <c r="AN20" s="3"/>
      <c r="AO20" s="43"/>
      <c r="AP20" s="43"/>
      <c r="AQ20" s="83"/>
    </row>
    <row r="21" spans="1:43" ht="15" customHeight="1" thickBot="1" x14ac:dyDescent="0.25">
      <c r="A21" s="57" t="s">
        <v>46</v>
      </c>
      <c r="B21" s="54" t="s">
        <v>123</v>
      </c>
      <c r="C21" s="52" t="s">
        <v>123</v>
      </c>
      <c r="D21" s="52" t="s">
        <v>123</v>
      </c>
      <c r="E21" s="52" t="s">
        <v>123</v>
      </c>
      <c r="F21" s="52" t="s">
        <v>123</v>
      </c>
      <c r="G21" s="52" t="s">
        <v>123</v>
      </c>
      <c r="H21" s="52"/>
      <c r="I21" s="52"/>
      <c r="J21" s="52"/>
      <c r="K21" s="52"/>
      <c r="L21" s="52"/>
      <c r="M21" s="52"/>
      <c r="N21" s="52"/>
      <c r="O21" s="52"/>
      <c r="P21" s="52"/>
      <c r="Q21" s="52"/>
      <c r="R21" s="52"/>
      <c r="S21" s="52"/>
      <c r="T21" s="52" t="s">
        <v>123</v>
      </c>
      <c r="U21" s="52" t="s">
        <v>123</v>
      </c>
      <c r="V21" s="53" t="s">
        <v>123</v>
      </c>
      <c r="W21" s="51"/>
      <c r="X21" s="52"/>
      <c r="Y21" s="52"/>
      <c r="Z21" s="60"/>
      <c r="AA21" s="60"/>
      <c r="AB21" s="60"/>
      <c r="AC21" s="60"/>
      <c r="AD21" s="60"/>
      <c r="AE21" s="60"/>
      <c r="AF21" s="60"/>
      <c r="AG21" s="60"/>
      <c r="AH21" s="60"/>
      <c r="AI21" s="60"/>
      <c r="AJ21" s="60"/>
      <c r="AK21" s="60"/>
      <c r="AL21" s="60"/>
      <c r="AM21" s="60"/>
      <c r="AN21" s="60"/>
      <c r="AO21" s="84"/>
      <c r="AP21" s="84"/>
      <c r="AQ21" s="85"/>
    </row>
  </sheetData>
  <mergeCells count="19">
    <mergeCell ref="K7:M7"/>
    <mergeCell ref="N7:P7"/>
    <mergeCell ref="Q7:S7"/>
    <mergeCell ref="A2:AQ2"/>
    <mergeCell ref="A3:AQ4"/>
    <mergeCell ref="AO7:AQ7"/>
    <mergeCell ref="W5:AQ5"/>
    <mergeCell ref="AI7:AK7"/>
    <mergeCell ref="AL7:AN7"/>
    <mergeCell ref="A5:A8"/>
    <mergeCell ref="W7:Y7"/>
    <mergeCell ref="Z7:AB7"/>
    <mergeCell ref="AC7:AE7"/>
    <mergeCell ref="AF7:AH7"/>
    <mergeCell ref="B5:V5"/>
    <mergeCell ref="T7:V7"/>
    <mergeCell ref="B7:D7"/>
    <mergeCell ref="E7:G7"/>
    <mergeCell ref="H7:J7"/>
  </mergeCells>
  <pageMargins left="0.7" right="0.7" top="0.75" bottom="0.75" header="0.3" footer="0.3"/>
  <pageSetup paperSize="12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8"/>
  <sheetViews>
    <sheetView workbookViewId="0">
      <selection activeCell="G19" sqref="G19"/>
    </sheetView>
  </sheetViews>
  <sheetFormatPr baseColWidth="10" defaultColWidth="11.42578125" defaultRowHeight="12.75" x14ac:dyDescent="0.2"/>
  <cols>
    <col min="1" max="1" width="4" style="111" customWidth="1"/>
    <col min="2" max="2" width="68.85546875" style="111" customWidth="1"/>
    <col min="3" max="3" width="5.42578125" style="111" customWidth="1"/>
    <col min="4" max="4" width="10.28515625" style="111" customWidth="1"/>
    <col min="5" max="5" width="11.42578125" style="111"/>
    <col min="6" max="6" width="4" style="111" customWidth="1"/>
    <col min="7" max="7" width="68.7109375" style="111" customWidth="1"/>
    <col min="8" max="10" width="11.42578125" style="111"/>
    <col min="11" max="11" width="4" style="111" customWidth="1"/>
    <col min="12" max="12" width="68.7109375" style="111" customWidth="1"/>
    <col min="13" max="15" width="11.42578125" style="111"/>
    <col min="16" max="16" width="4" style="111" customWidth="1"/>
    <col min="17" max="17" width="68.7109375" style="111" customWidth="1"/>
    <col min="18" max="18" width="11.42578125" style="111"/>
    <col min="19" max="19" width="11.42578125" style="111" customWidth="1"/>
    <col min="20" max="16384" width="11.42578125" style="111"/>
  </cols>
  <sheetData>
    <row r="1" spans="1:19" ht="13.5" thickBot="1" x14ac:dyDescent="0.25"/>
    <row r="2" spans="1:19" ht="18.75" thickBot="1" x14ac:dyDescent="0.3">
      <c r="A2" s="638" t="s">
        <v>235</v>
      </c>
      <c r="B2" s="639"/>
      <c r="C2" s="639"/>
      <c r="D2" s="640"/>
      <c r="F2" s="638" t="s">
        <v>235</v>
      </c>
      <c r="G2" s="639"/>
      <c r="H2" s="639"/>
      <c r="I2" s="640"/>
      <c r="K2" s="638" t="s">
        <v>235</v>
      </c>
      <c r="L2" s="639"/>
      <c r="M2" s="639"/>
      <c r="N2" s="640"/>
      <c r="P2" s="638" t="s">
        <v>235</v>
      </c>
      <c r="Q2" s="639"/>
      <c r="R2" s="639"/>
      <c r="S2" s="640"/>
    </row>
    <row r="3" spans="1:19" ht="9" customHeight="1" thickBot="1" x14ac:dyDescent="0.3">
      <c r="A3" s="122"/>
      <c r="B3" s="122"/>
      <c r="C3" s="122"/>
      <c r="D3" s="122"/>
      <c r="F3" s="122"/>
      <c r="G3" s="122"/>
      <c r="H3" s="122"/>
      <c r="I3" s="122"/>
      <c r="K3" s="122"/>
      <c r="L3" s="122"/>
      <c r="M3" s="122"/>
      <c r="N3" s="122"/>
      <c r="P3" s="122"/>
      <c r="Q3" s="122"/>
      <c r="R3" s="122"/>
      <c r="S3" s="122"/>
    </row>
    <row r="4" spans="1:19" ht="23.25" customHeight="1" thickBot="1" x14ac:dyDescent="0.3">
      <c r="A4" s="641" t="s">
        <v>962</v>
      </c>
      <c r="B4" s="642"/>
      <c r="C4" s="642"/>
      <c r="D4" s="643"/>
      <c r="F4" s="641" t="s">
        <v>961</v>
      </c>
      <c r="G4" s="642"/>
      <c r="H4" s="642"/>
      <c r="I4" s="643"/>
      <c r="K4" s="641" t="s">
        <v>960</v>
      </c>
      <c r="L4" s="642"/>
      <c r="M4" s="642"/>
      <c r="N4" s="643"/>
      <c r="P4" s="647" t="s">
        <v>959</v>
      </c>
      <c r="Q4" s="648"/>
      <c r="R4" s="648"/>
      <c r="S4" s="649"/>
    </row>
    <row r="5" spans="1:19" x14ac:dyDescent="0.2">
      <c r="A5" s="644"/>
      <c r="B5" s="644"/>
      <c r="C5" s="644"/>
      <c r="D5" s="644"/>
      <c r="F5" s="644"/>
      <c r="G5" s="644"/>
      <c r="H5" s="644"/>
      <c r="I5" s="644"/>
      <c r="K5" s="644"/>
      <c r="L5" s="644"/>
      <c r="M5" s="644"/>
      <c r="N5" s="644"/>
      <c r="P5" s="644"/>
      <c r="Q5" s="644"/>
      <c r="R5" s="644"/>
      <c r="S5" s="644"/>
    </row>
    <row r="6" spans="1:19" ht="19.5" customHeight="1" x14ac:dyDescent="0.2">
      <c r="A6" s="645" t="s">
        <v>224</v>
      </c>
      <c r="B6" s="645"/>
      <c r="C6" s="645"/>
      <c r="D6" s="645"/>
      <c r="F6" s="645" t="s">
        <v>224</v>
      </c>
      <c r="G6" s="645"/>
      <c r="H6" s="645"/>
      <c r="I6" s="645"/>
      <c r="K6" s="645" t="s">
        <v>224</v>
      </c>
      <c r="L6" s="645"/>
      <c r="M6" s="645"/>
      <c r="N6" s="645"/>
      <c r="P6" s="645" t="s">
        <v>224</v>
      </c>
      <c r="Q6" s="645"/>
      <c r="R6" s="645"/>
      <c r="S6" s="645"/>
    </row>
    <row r="7" spans="1:19" ht="21.75" customHeight="1" x14ac:dyDescent="0.25">
      <c r="A7" s="121" t="s">
        <v>215</v>
      </c>
      <c r="B7" s="113" t="s">
        <v>223</v>
      </c>
      <c r="C7" s="120" t="s">
        <v>40</v>
      </c>
      <c r="D7" s="120" t="s">
        <v>222</v>
      </c>
      <c r="F7" s="121" t="s">
        <v>215</v>
      </c>
      <c r="G7" s="113" t="s">
        <v>223</v>
      </c>
      <c r="H7" s="120" t="s">
        <v>40</v>
      </c>
      <c r="I7" s="120" t="s">
        <v>222</v>
      </c>
      <c r="K7" s="121" t="s">
        <v>215</v>
      </c>
      <c r="L7" s="113" t="s">
        <v>223</v>
      </c>
      <c r="M7" s="120" t="s">
        <v>40</v>
      </c>
      <c r="N7" s="120" t="s">
        <v>222</v>
      </c>
      <c r="P7" s="121" t="s">
        <v>215</v>
      </c>
      <c r="Q7" s="113" t="s">
        <v>223</v>
      </c>
      <c r="R7" s="120" t="s">
        <v>40</v>
      </c>
      <c r="S7" s="120" t="s">
        <v>222</v>
      </c>
    </row>
    <row r="8" spans="1:19" ht="14.25" x14ac:dyDescent="0.2">
      <c r="A8" s="117">
        <v>1</v>
      </c>
      <c r="B8" s="119" t="s">
        <v>229</v>
      </c>
      <c r="C8" s="116">
        <v>1</v>
      </c>
      <c r="D8" s="116"/>
      <c r="F8" s="117">
        <v>1</v>
      </c>
      <c r="G8" s="119" t="s">
        <v>229</v>
      </c>
      <c r="H8" s="116">
        <v>1</v>
      </c>
      <c r="I8" s="116"/>
      <c r="K8" s="117">
        <v>1</v>
      </c>
      <c r="L8" s="119" t="s">
        <v>229</v>
      </c>
      <c r="M8" s="116">
        <v>1</v>
      </c>
      <c r="N8" s="116"/>
      <c r="P8" s="117">
        <v>1</v>
      </c>
      <c r="Q8" s="119" t="s">
        <v>229</v>
      </c>
      <c r="R8" s="116">
        <v>1</v>
      </c>
      <c r="S8" s="116"/>
    </row>
    <row r="9" spans="1:19" ht="14.25" x14ac:dyDescent="0.2">
      <c r="A9" s="117">
        <v>2</v>
      </c>
      <c r="B9" s="118" t="s">
        <v>230</v>
      </c>
      <c r="C9" s="116"/>
      <c r="D9" s="116">
        <v>0</v>
      </c>
      <c r="F9" s="117">
        <v>2</v>
      </c>
      <c r="G9" s="118" t="s">
        <v>230</v>
      </c>
      <c r="H9" s="116">
        <v>1</v>
      </c>
      <c r="I9" s="116"/>
      <c r="K9" s="117">
        <v>2</v>
      </c>
      <c r="L9" s="118" t="s">
        <v>230</v>
      </c>
      <c r="M9" s="116"/>
      <c r="N9" s="116">
        <v>0</v>
      </c>
      <c r="P9" s="117">
        <v>2</v>
      </c>
      <c r="Q9" s="118" t="s">
        <v>230</v>
      </c>
      <c r="R9" s="116">
        <v>1</v>
      </c>
      <c r="S9" s="116"/>
    </row>
    <row r="10" spans="1:19" ht="14.25" x14ac:dyDescent="0.2">
      <c r="A10" s="117">
        <v>3</v>
      </c>
      <c r="B10" s="118" t="s">
        <v>217</v>
      </c>
      <c r="C10" s="116"/>
      <c r="D10" s="116">
        <v>0</v>
      </c>
      <c r="F10" s="117">
        <v>3</v>
      </c>
      <c r="G10" s="118" t="s">
        <v>217</v>
      </c>
      <c r="H10" s="116"/>
      <c r="I10" s="116">
        <v>0</v>
      </c>
      <c r="K10" s="117">
        <v>3</v>
      </c>
      <c r="L10" s="118" t="s">
        <v>217</v>
      </c>
      <c r="M10" s="116">
        <v>1</v>
      </c>
      <c r="N10" s="116"/>
      <c r="P10" s="117">
        <v>3</v>
      </c>
      <c r="Q10" s="118" t="s">
        <v>217</v>
      </c>
      <c r="R10" s="116">
        <v>1</v>
      </c>
      <c r="S10" s="116"/>
    </row>
    <row r="11" spans="1:19" ht="28.5" x14ac:dyDescent="0.2">
      <c r="A11" s="117">
        <v>4</v>
      </c>
      <c r="B11" s="118" t="s">
        <v>126</v>
      </c>
      <c r="C11" s="116"/>
      <c r="D11" s="116">
        <v>0</v>
      </c>
      <c r="F11" s="117">
        <v>4</v>
      </c>
      <c r="G11" s="118" t="s">
        <v>126</v>
      </c>
      <c r="H11" s="116"/>
      <c r="I11" s="116">
        <v>0</v>
      </c>
      <c r="K11" s="117">
        <v>4</v>
      </c>
      <c r="L11" s="118" t="s">
        <v>126</v>
      </c>
      <c r="M11" s="116"/>
      <c r="N11" s="116">
        <v>0</v>
      </c>
      <c r="P11" s="117">
        <v>4</v>
      </c>
      <c r="Q11" s="118" t="s">
        <v>126</v>
      </c>
      <c r="R11" s="116">
        <v>1</v>
      </c>
      <c r="S11" s="116"/>
    </row>
    <row r="12" spans="1:19" ht="17.25" customHeight="1" x14ac:dyDescent="0.2">
      <c r="A12" s="117">
        <v>5</v>
      </c>
      <c r="B12" s="118" t="s">
        <v>129</v>
      </c>
      <c r="C12" s="116">
        <v>1</v>
      </c>
      <c r="D12" s="116"/>
      <c r="F12" s="117">
        <v>5</v>
      </c>
      <c r="G12" s="118" t="s">
        <v>129</v>
      </c>
      <c r="H12" s="116"/>
      <c r="I12" s="116">
        <v>0</v>
      </c>
      <c r="K12" s="117">
        <v>5</v>
      </c>
      <c r="L12" s="118" t="s">
        <v>129</v>
      </c>
      <c r="M12" s="116">
        <v>1</v>
      </c>
      <c r="N12" s="116"/>
      <c r="P12" s="117">
        <v>5</v>
      </c>
      <c r="Q12" s="118" t="s">
        <v>129</v>
      </c>
      <c r="R12" s="116">
        <v>1</v>
      </c>
      <c r="S12" s="116"/>
    </row>
    <row r="13" spans="1:19" ht="20.25" customHeight="1" x14ac:dyDescent="0.2">
      <c r="A13" s="117">
        <v>6</v>
      </c>
      <c r="B13" s="118" t="s">
        <v>219</v>
      </c>
      <c r="C13" s="116"/>
      <c r="D13" s="116">
        <v>0</v>
      </c>
      <c r="F13" s="117">
        <v>6</v>
      </c>
      <c r="G13" s="118" t="s">
        <v>219</v>
      </c>
      <c r="H13" s="116"/>
      <c r="I13" s="116">
        <v>0</v>
      </c>
      <c r="K13" s="117">
        <v>6</v>
      </c>
      <c r="L13" s="118" t="s">
        <v>219</v>
      </c>
      <c r="M13" s="116">
        <v>1</v>
      </c>
      <c r="N13" s="116"/>
      <c r="P13" s="117">
        <v>6</v>
      </c>
      <c r="Q13" s="118" t="s">
        <v>219</v>
      </c>
      <c r="R13" s="116">
        <v>1</v>
      </c>
      <c r="S13" s="116"/>
    </row>
    <row r="14" spans="1:19" ht="36" customHeight="1" x14ac:dyDescent="0.2">
      <c r="A14" s="117">
        <v>7</v>
      </c>
      <c r="B14" s="118" t="s">
        <v>231</v>
      </c>
      <c r="C14" s="116">
        <v>1</v>
      </c>
      <c r="D14" s="116"/>
      <c r="F14" s="117">
        <v>7</v>
      </c>
      <c r="G14" s="118" t="s">
        <v>231</v>
      </c>
      <c r="H14" s="116"/>
      <c r="I14" s="116">
        <v>0</v>
      </c>
      <c r="K14" s="117">
        <v>7</v>
      </c>
      <c r="L14" s="118" t="s">
        <v>231</v>
      </c>
      <c r="M14" s="116"/>
      <c r="N14" s="116">
        <v>0</v>
      </c>
      <c r="P14" s="117">
        <v>7</v>
      </c>
      <c r="Q14" s="118" t="s">
        <v>231</v>
      </c>
      <c r="R14" s="116"/>
      <c r="S14" s="116">
        <v>0</v>
      </c>
    </row>
    <row r="15" spans="1:19" ht="30.75" customHeight="1" x14ac:dyDescent="0.2">
      <c r="A15" s="117">
        <v>8</v>
      </c>
      <c r="B15" s="118" t="s">
        <v>232</v>
      </c>
      <c r="C15" s="116">
        <v>1</v>
      </c>
      <c r="D15" s="116"/>
      <c r="F15" s="117">
        <v>8</v>
      </c>
      <c r="G15" s="118" t="s">
        <v>232</v>
      </c>
      <c r="H15" s="116"/>
      <c r="I15" s="116">
        <v>0</v>
      </c>
      <c r="K15" s="117">
        <v>8</v>
      </c>
      <c r="L15" s="118" t="s">
        <v>232</v>
      </c>
      <c r="M15" s="116"/>
      <c r="N15" s="116">
        <v>0</v>
      </c>
      <c r="P15" s="117">
        <v>8</v>
      </c>
      <c r="Q15" s="118" t="s">
        <v>232</v>
      </c>
      <c r="R15" s="116"/>
      <c r="S15" s="116">
        <v>0</v>
      </c>
    </row>
    <row r="16" spans="1:19" ht="28.5" x14ac:dyDescent="0.2">
      <c r="A16" s="117">
        <v>9</v>
      </c>
      <c r="B16" s="118" t="s">
        <v>133</v>
      </c>
      <c r="C16" s="117">
        <v>2</v>
      </c>
      <c r="D16" s="116"/>
      <c r="F16" s="117">
        <v>9</v>
      </c>
      <c r="G16" s="118" t="s">
        <v>133</v>
      </c>
      <c r="H16" s="117">
        <v>2</v>
      </c>
      <c r="I16" s="116"/>
      <c r="K16" s="117">
        <v>9</v>
      </c>
      <c r="L16" s="118" t="s">
        <v>133</v>
      </c>
      <c r="M16" s="117">
        <v>2</v>
      </c>
      <c r="N16" s="116"/>
      <c r="P16" s="117">
        <v>9</v>
      </c>
      <c r="Q16" s="118" t="s">
        <v>133</v>
      </c>
      <c r="R16" s="117">
        <v>2</v>
      </c>
      <c r="S16" s="116"/>
    </row>
    <row r="17" spans="1:19" ht="17.25" customHeight="1" x14ac:dyDescent="0.2">
      <c r="A17" s="117">
        <v>10</v>
      </c>
      <c r="B17" s="118" t="s">
        <v>134</v>
      </c>
      <c r="C17" s="117">
        <v>2</v>
      </c>
      <c r="D17" s="116"/>
      <c r="F17" s="117">
        <v>10</v>
      </c>
      <c r="G17" s="118" t="s">
        <v>134</v>
      </c>
      <c r="H17" s="117">
        <v>2</v>
      </c>
      <c r="I17" s="116"/>
      <c r="K17" s="117">
        <v>10</v>
      </c>
      <c r="L17" s="118" t="s">
        <v>134</v>
      </c>
      <c r="M17" s="117">
        <v>2</v>
      </c>
      <c r="N17" s="116"/>
      <c r="P17" s="117">
        <v>10</v>
      </c>
      <c r="Q17" s="118" t="s">
        <v>134</v>
      </c>
      <c r="R17" s="117"/>
      <c r="S17" s="116">
        <v>0</v>
      </c>
    </row>
    <row r="18" spans="1:19" ht="19.5" customHeight="1" x14ac:dyDescent="0.2">
      <c r="A18" s="117">
        <v>11</v>
      </c>
      <c r="B18" s="118" t="s">
        <v>135</v>
      </c>
      <c r="C18" s="117">
        <v>2</v>
      </c>
      <c r="D18" s="116"/>
      <c r="F18" s="117">
        <v>11</v>
      </c>
      <c r="G18" s="118" t="s">
        <v>135</v>
      </c>
      <c r="H18" s="117">
        <v>2</v>
      </c>
      <c r="I18" s="116"/>
      <c r="K18" s="117">
        <v>11</v>
      </c>
      <c r="L18" s="118" t="s">
        <v>135</v>
      </c>
      <c r="M18" s="117">
        <v>2</v>
      </c>
      <c r="N18" s="116"/>
      <c r="P18" s="117">
        <v>11</v>
      </c>
      <c r="Q18" s="118" t="s">
        <v>135</v>
      </c>
      <c r="R18" s="117"/>
      <c r="S18" s="116">
        <v>0</v>
      </c>
    </row>
    <row r="19" spans="1:19" ht="17.25" customHeight="1" x14ac:dyDescent="0.2">
      <c r="A19" s="117">
        <v>12</v>
      </c>
      <c r="B19" s="118" t="s">
        <v>136</v>
      </c>
      <c r="C19" s="117">
        <v>2</v>
      </c>
      <c r="D19" s="116"/>
      <c r="F19" s="117">
        <v>12</v>
      </c>
      <c r="G19" s="118" t="s">
        <v>136</v>
      </c>
      <c r="H19" s="117"/>
      <c r="I19" s="116">
        <v>0</v>
      </c>
      <c r="K19" s="117">
        <v>12</v>
      </c>
      <c r="L19" s="118" t="s">
        <v>136</v>
      </c>
      <c r="M19" s="117"/>
      <c r="N19" s="116">
        <v>0</v>
      </c>
      <c r="P19" s="117">
        <v>12</v>
      </c>
      <c r="Q19" s="118" t="s">
        <v>136</v>
      </c>
      <c r="R19" s="117"/>
      <c r="S19" s="116">
        <v>0</v>
      </c>
    </row>
    <row r="20" spans="1:19" ht="18" customHeight="1" x14ac:dyDescent="0.2">
      <c r="A20" s="117">
        <v>13</v>
      </c>
      <c r="B20" s="118" t="s">
        <v>221</v>
      </c>
      <c r="C20" s="117"/>
      <c r="D20" s="116">
        <v>0</v>
      </c>
      <c r="F20" s="117">
        <v>13</v>
      </c>
      <c r="G20" s="118" t="s">
        <v>221</v>
      </c>
      <c r="H20" s="117">
        <v>2</v>
      </c>
      <c r="I20" s="116"/>
      <c r="K20" s="117">
        <v>13</v>
      </c>
      <c r="L20" s="118" t="s">
        <v>221</v>
      </c>
      <c r="M20" s="117"/>
      <c r="N20" s="116">
        <v>0</v>
      </c>
      <c r="P20" s="117">
        <v>13</v>
      </c>
      <c r="Q20" s="118" t="s">
        <v>221</v>
      </c>
      <c r="R20" s="117"/>
      <c r="S20" s="116">
        <v>0</v>
      </c>
    </row>
    <row r="21" spans="1:19" ht="14.25" customHeight="1" x14ac:dyDescent="0.2">
      <c r="B21" s="115" t="s">
        <v>225</v>
      </c>
      <c r="C21" s="646">
        <f>SUM(C8:C20)</f>
        <v>12</v>
      </c>
      <c r="D21" s="646"/>
      <c r="G21" s="115" t="s">
        <v>225</v>
      </c>
      <c r="H21" s="646">
        <f>SUM(H8:H20)</f>
        <v>10</v>
      </c>
      <c r="I21" s="646"/>
      <c r="L21" s="115" t="s">
        <v>225</v>
      </c>
      <c r="M21" s="646">
        <f>SUM(M8:M20)</f>
        <v>10</v>
      </c>
      <c r="N21" s="646"/>
      <c r="Q21" s="115" t="s">
        <v>225</v>
      </c>
      <c r="R21" s="646">
        <f>SUM(R8:R20)</f>
        <v>8</v>
      </c>
      <c r="S21" s="646"/>
    </row>
    <row r="22" spans="1:19" ht="14.25" customHeight="1" x14ac:dyDescent="0.2">
      <c r="B22" s="115" t="s">
        <v>228</v>
      </c>
      <c r="C22" s="627">
        <f>COUNT(D8:D20)</f>
        <v>5</v>
      </c>
      <c r="D22" s="628"/>
      <c r="G22" s="115" t="s">
        <v>228</v>
      </c>
      <c r="H22" s="627">
        <f>COUNT(I8:I20)</f>
        <v>7</v>
      </c>
      <c r="I22" s="628"/>
      <c r="L22" s="115" t="s">
        <v>228</v>
      </c>
      <c r="M22" s="627">
        <f>COUNT(N8:N20)</f>
        <v>6</v>
      </c>
      <c r="N22" s="628"/>
      <c r="Q22" s="115" t="s">
        <v>228</v>
      </c>
      <c r="R22" s="627">
        <f>COUNT(S8:S20)</f>
        <v>6</v>
      </c>
      <c r="S22" s="628"/>
    </row>
    <row r="23" spans="1:19" ht="14.25" customHeight="1" x14ac:dyDescent="0.2">
      <c r="B23" s="114" t="s">
        <v>226</v>
      </c>
      <c r="C23" s="113">
        <f>C21</f>
        <v>12</v>
      </c>
      <c r="D23" s="112"/>
      <c r="G23" s="114" t="s">
        <v>226</v>
      </c>
      <c r="H23" s="113">
        <f>H21</f>
        <v>10</v>
      </c>
      <c r="I23" s="112"/>
      <c r="L23" s="114" t="s">
        <v>226</v>
      </c>
      <c r="M23" s="113">
        <f>M21</f>
        <v>10</v>
      </c>
      <c r="N23" s="112"/>
      <c r="Q23" s="114" t="s">
        <v>226</v>
      </c>
      <c r="R23" s="113">
        <f>R21</f>
        <v>8</v>
      </c>
      <c r="S23" s="112"/>
    </row>
    <row r="24" spans="1:19" ht="14.25" customHeight="1" x14ac:dyDescent="0.2">
      <c r="B24" s="114" t="s">
        <v>227</v>
      </c>
      <c r="C24" s="113" t="str">
        <f>IF(C23&lt;=6,"3",IF(C23&lt;13,"4","5"))</f>
        <v>4</v>
      </c>
      <c r="D24" s="112"/>
      <c r="G24" s="114" t="s">
        <v>227</v>
      </c>
      <c r="H24" s="113" t="str">
        <f>IF(H23&lt;=6,"3",IF(H23&lt;13,"4","5"))</f>
        <v>4</v>
      </c>
      <c r="I24" s="112"/>
      <c r="L24" s="114" t="s">
        <v>227</v>
      </c>
      <c r="M24" s="113" t="str">
        <f>IF(M23&lt;=6,"3",IF(M23&lt;13,"4","5"))</f>
        <v>4</v>
      </c>
      <c r="N24" s="112"/>
      <c r="Q24" s="114" t="s">
        <v>227</v>
      </c>
      <c r="R24" s="113" t="str">
        <f>IF(R23&lt;=6,"3",IF(R23&lt;13,"4","5"))</f>
        <v>4</v>
      </c>
      <c r="S24" s="112"/>
    </row>
    <row r="25" spans="1:19" ht="13.5" thickBot="1" x14ac:dyDescent="0.25"/>
    <row r="26" spans="1:19" ht="31.5" customHeight="1" x14ac:dyDescent="0.25">
      <c r="B26" s="629" t="s">
        <v>257</v>
      </c>
      <c r="C26" s="630"/>
      <c r="D26" s="631"/>
      <c r="G26" s="629" t="s">
        <v>257</v>
      </c>
      <c r="H26" s="630"/>
      <c r="I26" s="631"/>
      <c r="L26" s="629" t="s">
        <v>257</v>
      </c>
      <c r="M26" s="630"/>
      <c r="N26" s="631"/>
      <c r="Q26" s="629" t="s">
        <v>257</v>
      </c>
      <c r="R26" s="630"/>
      <c r="S26" s="631"/>
    </row>
    <row r="27" spans="1:19" ht="28.5" customHeight="1" x14ac:dyDescent="0.25">
      <c r="B27" s="632" t="s">
        <v>259</v>
      </c>
      <c r="C27" s="633"/>
      <c r="D27" s="634"/>
      <c r="G27" s="632" t="s">
        <v>259</v>
      </c>
      <c r="H27" s="633"/>
      <c r="I27" s="634"/>
      <c r="L27" s="632" t="s">
        <v>259</v>
      </c>
      <c r="M27" s="633"/>
      <c r="N27" s="634"/>
      <c r="Q27" s="632" t="s">
        <v>259</v>
      </c>
      <c r="R27" s="633"/>
      <c r="S27" s="634"/>
    </row>
    <row r="28" spans="1:19" ht="29.25" customHeight="1" thickBot="1" x14ac:dyDescent="0.3">
      <c r="B28" s="635" t="s">
        <v>258</v>
      </c>
      <c r="C28" s="636"/>
      <c r="D28" s="637"/>
      <c r="G28" s="635" t="s">
        <v>258</v>
      </c>
      <c r="H28" s="636"/>
      <c r="I28" s="637"/>
      <c r="L28" s="635" t="s">
        <v>258</v>
      </c>
      <c r="M28" s="636"/>
      <c r="N28" s="637"/>
      <c r="Q28" s="635" t="s">
        <v>258</v>
      </c>
      <c r="R28" s="636"/>
      <c r="S28" s="637"/>
    </row>
  </sheetData>
  <mergeCells count="36">
    <mergeCell ref="R22:S22"/>
    <mergeCell ref="Q26:S26"/>
    <mergeCell ref="Q27:S27"/>
    <mergeCell ref="Q28:S28"/>
    <mergeCell ref="P2:S2"/>
    <mergeCell ref="P4:S4"/>
    <mergeCell ref="P5:S5"/>
    <mergeCell ref="P6:S6"/>
    <mergeCell ref="R21:S21"/>
    <mergeCell ref="H22:I22"/>
    <mergeCell ref="G26:I26"/>
    <mergeCell ref="G27:I27"/>
    <mergeCell ref="G28:I28"/>
    <mergeCell ref="F2:I2"/>
    <mergeCell ref="F4:I4"/>
    <mergeCell ref="F5:I5"/>
    <mergeCell ref="F6:I6"/>
    <mergeCell ref="H21:I21"/>
    <mergeCell ref="B28:D28"/>
    <mergeCell ref="A4:D4"/>
    <mergeCell ref="B26:D26"/>
    <mergeCell ref="B27:D27"/>
    <mergeCell ref="A2:D2"/>
    <mergeCell ref="A5:D5"/>
    <mergeCell ref="A6:D6"/>
    <mergeCell ref="C21:D21"/>
    <mergeCell ref="C22:D22"/>
    <mergeCell ref="M22:N22"/>
    <mergeCell ref="L26:N26"/>
    <mergeCell ref="L27:N27"/>
    <mergeCell ref="L28:N28"/>
    <mergeCell ref="K2:N2"/>
    <mergeCell ref="K4:N4"/>
    <mergeCell ref="K5:N5"/>
    <mergeCell ref="K6:N6"/>
    <mergeCell ref="M21:N21"/>
  </mergeCells>
  <dataValidations count="3">
    <dataValidation operator="equal" allowBlank="1" showInputMessage="1" showErrorMessage="1" error="Debe registrar únicamente el número &quot;1&quot;" sqref="D8:D20 I8:I20 N8:N20 S8:S20"/>
    <dataValidation type="whole" operator="equal" allowBlank="1" showInputMessage="1" showErrorMessage="1" error="Debe registrar únicamente el número &quot;1&quot;" prompt="Recuerde marcar &quot;1&quot; para la respuesta" sqref="C8:C15 H8:H15 M8:M15 R8:R15">
      <formula1>1</formula1>
    </dataValidation>
    <dataValidation type="whole" operator="equal" allowBlank="1" showInputMessage="1" showErrorMessage="1" error="Debe registrar el número &quot;2&quot;" prompt="Recuerde registrar únicamente el número &quot;2&quot;" sqref="C16:C20 H16:H20 M16:M20 R16:R20">
      <formula1>2</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W412"/>
  <sheetViews>
    <sheetView topLeftCell="S1" zoomScaleNormal="100" workbookViewId="0">
      <selection activeCell="V12" sqref="V12"/>
    </sheetView>
  </sheetViews>
  <sheetFormatPr baseColWidth="10" defaultRowHeight="12.75" x14ac:dyDescent="0.2"/>
  <cols>
    <col min="1" max="2" width="36.42578125" customWidth="1"/>
    <col min="3" max="3" width="31.42578125" customWidth="1"/>
    <col min="5" max="5" width="30.140625" customWidth="1"/>
    <col min="6" max="6" width="36.5703125" customWidth="1"/>
    <col min="7" max="7" width="39" customWidth="1"/>
    <col min="9" max="9" width="22" customWidth="1"/>
    <col min="10" max="10" width="30.85546875" customWidth="1"/>
    <col min="11" max="11" width="49.5703125" customWidth="1"/>
    <col min="13" max="13" width="32" customWidth="1"/>
    <col min="14" max="14" width="46.42578125" customWidth="1"/>
    <col min="15" max="15" width="65.5703125" customWidth="1"/>
    <col min="17" max="17" width="44.85546875" customWidth="1"/>
    <col min="18" max="18" width="37.7109375" customWidth="1"/>
    <col min="19" max="19" width="53.7109375" customWidth="1"/>
    <col min="21" max="21" width="18.7109375" customWidth="1"/>
    <col min="22" max="22" width="41.85546875" customWidth="1"/>
    <col min="23" max="23" width="56.140625" customWidth="1"/>
  </cols>
  <sheetData>
    <row r="3" spans="1:23" x14ac:dyDescent="0.2">
      <c r="A3" s="597" t="s">
        <v>281</v>
      </c>
      <c r="B3" s="598"/>
      <c r="C3" s="599"/>
      <c r="D3" s="75"/>
      <c r="E3" s="597" t="s">
        <v>281</v>
      </c>
      <c r="F3" s="598"/>
      <c r="G3" s="599"/>
      <c r="I3" s="597" t="s">
        <v>281</v>
      </c>
      <c r="J3" s="598"/>
      <c r="K3" s="599"/>
      <c r="M3" s="597" t="s">
        <v>281</v>
      </c>
      <c r="N3" s="598"/>
      <c r="O3" s="599"/>
      <c r="Q3" s="597" t="s">
        <v>804</v>
      </c>
      <c r="R3" s="598"/>
      <c r="S3" s="599"/>
      <c r="U3" s="597" t="s">
        <v>281</v>
      </c>
      <c r="V3" s="598"/>
      <c r="W3" s="599"/>
    </row>
    <row r="4" spans="1:23" x14ac:dyDescent="0.2">
      <c r="A4" s="87"/>
      <c r="B4" s="87"/>
      <c r="C4" s="87"/>
      <c r="D4" s="75"/>
      <c r="E4" s="87"/>
      <c r="F4" s="87"/>
      <c r="G4" s="87"/>
      <c r="I4" s="87"/>
      <c r="J4" s="87"/>
      <c r="K4" s="87"/>
      <c r="M4" s="87"/>
      <c r="N4" s="105"/>
      <c r="O4" s="105"/>
      <c r="Q4" s="87"/>
      <c r="R4" s="87"/>
      <c r="S4" s="87"/>
      <c r="U4" s="87"/>
      <c r="V4" s="87"/>
      <c r="W4" s="87"/>
    </row>
    <row r="5" spans="1:23" x14ac:dyDescent="0.2">
      <c r="A5" s="88" t="s">
        <v>304</v>
      </c>
      <c r="B5" s="655"/>
      <c r="C5" s="656"/>
      <c r="D5" s="75"/>
      <c r="E5" s="88" t="s">
        <v>304</v>
      </c>
      <c r="F5" s="655"/>
      <c r="G5" s="656"/>
      <c r="I5" s="88" t="s">
        <v>304</v>
      </c>
      <c r="J5" s="655"/>
      <c r="K5" s="656"/>
      <c r="M5" s="88" t="s">
        <v>304</v>
      </c>
      <c r="N5" s="662"/>
      <c r="O5" s="663"/>
      <c r="Q5" s="88" t="s">
        <v>304</v>
      </c>
      <c r="R5" s="655"/>
      <c r="S5" s="656"/>
      <c r="U5" s="88" t="s">
        <v>304</v>
      </c>
      <c r="V5" s="655"/>
      <c r="W5" s="656"/>
    </row>
    <row r="6" spans="1:23" ht="6" customHeight="1" x14ac:dyDescent="0.2">
      <c r="A6" s="87"/>
      <c r="B6" s="87"/>
      <c r="C6" s="87"/>
      <c r="D6" s="75"/>
      <c r="E6" s="87"/>
      <c r="F6" s="87"/>
      <c r="G6" s="87"/>
      <c r="I6" s="87"/>
      <c r="J6" s="87"/>
      <c r="K6" s="87"/>
      <c r="M6" s="88"/>
      <c r="N6" s="105"/>
      <c r="O6" s="105"/>
      <c r="Q6" s="87"/>
      <c r="R6" s="87"/>
      <c r="S6" s="87"/>
      <c r="U6" s="87"/>
      <c r="V6" s="87"/>
      <c r="W6" s="87"/>
    </row>
    <row r="7" spans="1:23" x14ac:dyDescent="0.2">
      <c r="A7" s="88" t="s">
        <v>305</v>
      </c>
      <c r="B7" s="655" t="s">
        <v>801</v>
      </c>
      <c r="C7" s="656"/>
      <c r="D7" s="75"/>
      <c r="E7" s="88" t="s">
        <v>305</v>
      </c>
      <c r="F7" s="655" t="s">
        <v>764</v>
      </c>
      <c r="G7" s="656"/>
      <c r="I7" s="88" t="s">
        <v>305</v>
      </c>
      <c r="J7" s="655" t="s">
        <v>803</v>
      </c>
      <c r="K7" s="656"/>
      <c r="M7" s="88" t="s">
        <v>305</v>
      </c>
      <c r="N7" s="664" t="s">
        <v>802</v>
      </c>
      <c r="O7" s="665"/>
      <c r="Q7" s="88" t="s">
        <v>305</v>
      </c>
      <c r="R7" s="655" t="s">
        <v>805</v>
      </c>
      <c r="S7" s="656"/>
      <c r="U7" s="88" t="s">
        <v>305</v>
      </c>
      <c r="V7" s="655" t="s">
        <v>2136</v>
      </c>
      <c r="W7" s="656"/>
    </row>
    <row r="8" spans="1:23" x14ac:dyDescent="0.2">
      <c r="A8" s="87"/>
      <c r="B8" s="87"/>
      <c r="C8" s="87"/>
      <c r="D8" s="75"/>
      <c r="E8" s="87"/>
      <c r="F8" s="87"/>
      <c r="G8" s="87"/>
      <c r="I8" s="87"/>
      <c r="J8" s="87"/>
      <c r="K8" s="87"/>
      <c r="M8" s="87"/>
      <c r="N8" s="105"/>
      <c r="O8" s="105"/>
      <c r="Q8" s="87"/>
      <c r="R8" s="87"/>
      <c r="S8" s="87"/>
      <c r="U8" s="87"/>
      <c r="V8" s="87"/>
      <c r="W8" s="87"/>
    </row>
    <row r="9" spans="1:23" x14ac:dyDescent="0.2">
      <c r="A9" s="597" t="s">
        <v>279</v>
      </c>
      <c r="B9" s="598"/>
      <c r="C9" s="599"/>
      <c r="E9" s="597" t="s">
        <v>279</v>
      </c>
      <c r="F9" s="598"/>
      <c r="G9" s="599"/>
      <c r="I9" s="597" t="s">
        <v>279</v>
      </c>
      <c r="J9" s="598"/>
      <c r="K9" s="599"/>
      <c r="M9" s="597" t="s">
        <v>279</v>
      </c>
      <c r="N9" s="598"/>
      <c r="O9" s="599"/>
      <c r="Q9" s="597" t="s">
        <v>279</v>
      </c>
      <c r="R9" s="598"/>
      <c r="S9" s="599"/>
      <c r="U9" s="597" t="s">
        <v>279</v>
      </c>
      <c r="V9" s="598"/>
      <c r="W9" s="599"/>
    </row>
    <row r="10" spans="1:23" x14ac:dyDescent="0.2">
      <c r="A10" s="76" t="s">
        <v>278</v>
      </c>
      <c r="B10" s="76" t="s">
        <v>272</v>
      </c>
      <c r="C10" s="76" t="s">
        <v>273</v>
      </c>
      <c r="E10" s="76" t="s">
        <v>278</v>
      </c>
      <c r="F10" s="76" t="s">
        <v>272</v>
      </c>
      <c r="G10" s="76" t="s">
        <v>273</v>
      </c>
      <c r="I10" s="76" t="s">
        <v>278</v>
      </c>
      <c r="J10" s="76" t="s">
        <v>272</v>
      </c>
      <c r="K10" s="76" t="s">
        <v>273</v>
      </c>
      <c r="M10" s="76" t="s">
        <v>278</v>
      </c>
      <c r="N10" s="106" t="s">
        <v>272</v>
      </c>
      <c r="O10" s="106" t="s">
        <v>273</v>
      </c>
      <c r="Q10" s="76" t="s">
        <v>278</v>
      </c>
      <c r="R10" s="76" t="s">
        <v>272</v>
      </c>
      <c r="S10" s="76" t="s">
        <v>273</v>
      </c>
      <c r="U10" s="76" t="s">
        <v>278</v>
      </c>
      <c r="V10" s="76" t="s">
        <v>272</v>
      </c>
      <c r="W10" s="76" t="s">
        <v>273</v>
      </c>
    </row>
    <row r="11" spans="1:23" ht="105" customHeight="1" x14ac:dyDescent="0.2">
      <c r="A11" s="79" t="s">
        <v>268</v>
      </c>
      <c r="B11" s="77" t="s">
        <v>707</v>
      </c>
      <c r="C11" s="77" t="s">
        <v>708</v>
      </c>
      <c r="E11" s="99" t="s">
        <v>268</v>
      </c>
      <c r="F11" s="77" t="s">
        <v>736</v>
      </c>
      <c r="G11" s="77" t="s">
        <v>737</v>
      </c>
      <c r="I11" s="79" t="s">
        <v>268</v>
      </c>
      <c r="J11" s="108" t="s">
        <v>765</v>
      </c>
      <c r="K11" s="108" t="s">
        <v>766</v>
      </c>
      <c r="M11" s="79" t="s">
        <v>188</v>
      </c>
      <c r="N11" s="77" t="s">
        <v>1345</v>
      </c>
      <c r="O11" s="77" t="s">
        <v>1347</v>
      </c>
      <c r="Q11" s="78" t="s">
        <v>268</v>
      </c>
      <c r="R11" s="77" t="s">
        <v>1373</v>
      </c>
      <c r="S11" s="92" t="s">
        <v>1374</v>
      </c>
      <c r="U11" s="79" t="s">
        <v>268</v>
      </c>
      <c r="V11" s="77" t="s">
        <v>2137</v>
      </c>
      <c r="W11" s="77" t="s">
        <v>2138</v>
      </c>
    </row>
    <row r="12" spans="1:23" ht="96.75" customHeight="1" x14ac:dyDescent="0.2">
      <c r="A12" s="79" t="s">
        <v>184</v>
      </c>
      <c r="B12" s="92" t="s">
        <v>709</v>
      </c>
      <c r="C12" s="77" t="s">
        <v>710</v>
      </c>
      <c r="E12" s="99" t="s">
        <v>184</v>
      </c>
      <c r="F12" s="77" t="s">
        <v>738</v>
      </c>
      <c r="G12" s="77" t="s">
        <v>739</v>
      </c>
      <c r="I12" s="79" t="s">
        <v>184</v>
      </c>
      <c r="J12" s="108" t="s">
        <v>1342</v>
      </c>
      <c r="K12" s="108" t="s">
        <v>767</v>
      </c>
      <c r="M12" s="79" t="s">
        <v>268</v>
      </c>
      <c r="N12" s="77" t="s">
        <v>1346</v>
      </c>
      <c r="O12" s="77" t="s">
        <v>1348</v>
      </c>
      <c r="Q12" s="78" t="s">
        <v>184</v>
      </c>
      <c r="R12" s="92" t="s">
        <v>1375</v>
      </c>
      <c r="S12" s="77" t="s">
        <v>1378</v>
      </c>
      <c r="U12" s="79" t="s">
        <v>184</v>
      </c>
      <c r="V12" s="93" t="s">
        <v>2139</v>
      </c>
      <c r="W12" s="93" t="s">
        <v>2140</v>
      </c>
    </row>
    <row r="13" spans="1:23" ht="97.5" customHeight="1" x14ac:dyDescent="0.2">
      <c r="A13" s="79" t="s">
        <v>89</v>
      </c>
      <c r="B13" s="92" t="s">
        <v>711</v>
      </c>
      <c r="C13" s="81" t="s">
        <v>712</v>
      </c>
      <c r="E13" s="99" t="s">
        <v>89</v>
      </c>
      <c r="F13" s="77" t="s">
        <v>740</v>
      </c>
      <c r="G13" s="77" t="s">
        <v>741</v>
      </c>
      <c r="I13" s="79" t="s">
        <v>89</v>
      </c>
      <c r="J13" s="108" t="s">
        <v>768</v>
      </c>
      <c r="K13" s="108" t="s">
        <v>769</v>
      </c>
      <c r="M13" s="79" t="s">
        <v>184</v>
      </c>
      <c r="N13" s="77" t="s">
        <v>1349</v>
      </c>
      <c r="O13" s="77" t="s">
        <v>1377</v>
      </c>
      <c r="Q13" s="78" t="s">
        <v>89</v>
      </c>
      <c r="R13" s="92" t="s">
        <v>1290</v>
      </c>
      <c r="S13" s="77" t="s">
        <v>1376</v>
      </c>
      <c r="U13" s="79" t="s">
        <v>89</v>
      </c>
      <c r="V13" s="77" t="s">
        <v>2141</v>
      </c>
      <c r="W13" s="77" t="s">
        <v>2142</v>
      </c>
    </row>
    <row r="14" spans="1:23" ht="121.5" customHeight="1" x14ac:dyDescent="0.2">
      <c r="A14" s="79" t="s">
        <v>269</v>
      </c>
      <c r="B14" s="77" t="s">
        <v>713</v>
      </c>
      <c r="C14" s="77" t="s">
        <v>714</v>
      </c>
      <c r="E14" s="100" t="s">
        <v>269</v>
      </c>
      <c r="F14" s="77" t="s">
        <v>742</v>
      </c>
      <c r="G14" s="77" t="s">
        <v>743</v>
      </c>
      <c r="I14" s="79" t="s">
        <v>269</v>
      </c>
      <c r="J14" s="77" t="s">
        <v>770</v>
      </c>
      <c r="K14" s="77" t="s">
        <v>771</v>
      </c>
      <c r="M14" s="79" t="s">
        <v>89</v>
      </c>
      <c r="N14" s="77" t="s">
        <v>1350</v>
      </c>
      <c r="O14" s="77" t="s">
        <v>1351</v>
      </c>
      <c r="Q14" s="78" t="s">
        <v>269</v>
      </c>
      <c r="R14" s="110" t="s">
        <v>1290</v>
      </c>
      <c r="S14" s="77" t="s">
        <v>1379</v>
      </c>
      <c r="U14" s="79" t="s">
        <v>269</v>
      </c>
      <c r="V14" s="93" t="s">
        <v>2143</v>
      </c>
      <c r="W14" s="77" t="s">
        <v>2144</v>
      </c>
    </row>
    <row r="15" spans="1:23" ht="95.25" customHeight="1" x14ac:dyDescent="0.2">
      <c r="A15" s="79" t="s">
        <v>270</v>
      </c>
      <c r="B15" s="77" t="s">
        <v>715</v>
      </c>
      <c r="C15" s="77" t="s">
        <v>716</v>
      </c>
      <c r="E15" s="100" t="s">
        <v>270</v>
      </c>
      <c r="F15" s="77" t="s">
        <v>715</v>
      </c>
      <c r="G15" s="77" t="s">
        <v>744</v>
      </c>
      <c r="I15" s="79" t="s">
        <v>270</v>
      </c>
      <c r="J15" s="77" t="s">
        <v>715</v>
      </c>
      <c r="K15" s="77" t="s">
        <v>772</v>
      </c>
      <c r="M15" s="79" t="s">
        <v>269</v>
      </c>
      <c r="N15" s="77" t="s">
        <v>1352</v>
      </c>
      <c r="O15" s="77" t="s">
        <v>1353</v>
      </c>
      <c r="Q15" s="78" t="s">
        <v>270</v>
      </c>
      <c r="R15" s="92" t="s">
        <v>1290</v>
      </c>
      <c r="S15" s="77" t="s">
        <v>1380</v>
      </c>
      <c r="U15" s="79" t="s">
        <v>270</v>
      </c>
      <c r="V15" s="77" t="s">
        <v>2145</v>
      </c>
      <c r="W15" s="93" t="s">
        <v>2146</v>
      </c>
    </row>
    <row r="16" spans="1:23" ht="135.75" customHeight="1" x14ac:dyDescent="0.2">
      <c r="A16" s="79" t="s">
        <v>186</v>
      </c>
      <c r="B16" s="77" t="s">
        <v>717</v>
      </c>
      <c r="C16" s="77" t="s">
        <v>718</v>
      </c>
      <c r="E16" s="99" t="s">
        <v>186</v>
      </c>
      <c r="F16" s="77" t="s">
        <v>745</v>
      </c>
      <c r="G16" s="77" t="s">
        <v>746</v>
      </c>
      <c r="I16" s="79" t="s">
        <v>186</v>
      </c>
      <c r="J16" s="77" t="s">
        <v>1343</v>
      </c>
      <c r="K16" s="77" t="s">
        <v>773</v>
      </c>
      <c r="M16" s="79" t="s">
        <v>270</v>
      </c>
      <c r="N16" s="77" t="s">
        <v>715</v>
      </c>
      <c r="O16" s="77" t="s">
        <v>1354</v>
      </c>
      <c r="Q16" s="78" t="s">
        <v>186</v>
      </c>
      <c r="R16" s="110" t="s">
        <v>1290</v>
      </c>
      <c r="S16" s="77" t="s">
        <v>1381</v>
      </c>
      <c r="U16" s="79" t="s">
        <v>186</v>
      </c>
      <c r="V16" s="93" t="s">
        <v>2147</v>
      </c>
      <c r="W16" s="93" t="s">
        <v>2148</v>
      </c>
    </row>
    <row r="17" spans="1:23" ht="163.5" customHeight="1" x14ac:dyDescent="0.2">
      <c r="A17" s="79" t="s">
        <v>271</v>
      </c>
      <c r="B17" s="77" t="s">
        <v>719</v>
      </c>
      <c r="C17" s="77" t="s">
        <v>720</v>
      </c>
      <c r="E17" s="101" t="s">
        <v>271</v>
      </c>
      <c r="F17" s="77" t="s">
        <v>747</v>
      </c>
      <c r="G17" s="77" t="s">
        <v>748</v>
      </c>
      <c r="I17" s="79" t="s">
        <v>271</v>
      </c>
      <c r="J17" s="77" t="s">
        <v>774</v>
      </c>
      <c r="K17" s="93" t="s">
        <v>1290</v>
      </c>
      <c r="M17" s="79" t="s">
        <v>186</v>
      </c>
      <c r="N17" s="93" t="s">
        <v>1292</v>
      </c>
      <c r="O17" s="77" t="s">
        <v>1355</v>
      </c>
      <c r="Q17" s="78" t="s">
        <v>271</v>
      </c>
      <c r="R17" s="77" t="s">
        <v>1382</v>
      </c>
      <c r="S17" s="110" t="s">
        <v>1290</v>
      </c>
      <c r="U17" s="79" t="s">
        <v>271</v>
      </c>
      <c r="V17" s="93" t="s">
        <v>2149</v>
      </c>
      <c r="W17" s="93" t="s">
        <v>2150</v>
      </c>
    </row>
    <row r="18" spans="1:23" ht="51" x14ac:dyDescent="0.2">
      <c r="E18" s="102"/>
      <c r="F18" s="102"/>
      <c r="G18" s="102"/>
      <c r="M18" s="79" t="s">
        <v>271</v>
      </c>
      <c r="N18" s="91" t="s">
        <v>1356</v>
      </c>
      <c r="O18" s="77" t="s">
        <v>1357</v>
      </c>
    </row>
    <row r="19" spans="1:23" x14ac:dyDescent="0.2">
      <c r="A19" s="657" t="s">
        <v>280</v>
      </c>
      <c r="B19" s="657"/>
      <c r="C19" s="657"/>
      <c r="E19" s="661" t="s">
        <v>280</v>
      </c>
      <c r="F19" s="661"/>
      <c r="G19" s="661"/>
      <c r="I19" s="667" t="s">
        <v>280</v>
      </c>
      <c r="J19" s="668"/>
      <c r="K19" s="669"/>
      <c r="N19" s="107"/>
      <c r="O19" s="107"/>
      <c r="Q19" s="657" t="s">
        <v>280</v>
      </c>
      <c r="R19" s="657"/>
      <c r="S19" s="657"/>
      <c r="U19" s="657" t="s">
        <v>280</v>
      </c>
      <c r="V19" s="657"/>
      <c r="W19" s="657"/>
    </row>
    <row r="20" spans="1:23" x14ac:dyDescent="0.2">
      <c r="A20" s="76" t="s">
        <v>278</v>
      </c>
      <c r="B20" s="76" t="s">
        <v>282</v>
      </c>
      <c r="C20" s="76" t="s">
        <v>283</v>
      </c>
      <c r="E20" s="103" t="s">
        <v>278</v>
      </c>
      <c r="F20" s="103" t="s">
        <v>282</v>
      </c>
      <c r="G20" s="103" t="s">
        <v>283</v>
      </c>
      <c r="I20" s="76" t="s">
        <v>278</v>
      </c>
      <c r="J20" s="76" t="s">
        <v>282</v>
      </c>
      <c r="K20" s="76" t="s">
        <v>283</v>
      </c>
      <c r="M20" s="657" t="s">
        <v>280</v>
      </c>
      <c r="N20" s="657"/>
      <c r="O20" s="657"/>
      <c r="Q20" s="76" t="s">
        <v>278</v>
      </c>
      <c r="R20" s="76" t="s">
        <v>282</v>
      </c>
      <c r="S20" s="76" t="s">
        <v>283</v>
      </c>
      <c r="U20" s="76" t="s">
        <v>278</v>
      </c>
      <c r="V20" s="76" t="s">
        <v>282</v>
      </c>
      <c r="W20" s="76" t="s">
        <v>283</v>
      </c>
    </row>
    <row r="21" spans="1:23" ht="107.25" customHeight="1" x14ac:dyDescent="0.2">
      <c r="A21" s="78" t="s">
        <v>188</v>
      </c>
      <c r="B21" s="77" t="s">
        <v>721</v>
      </c>
      <c r="C21" s="77" t="s">
        <v>722</v>
      </c>
      <c r="E21" s="104" t="s">
        <v>188</v>
      </c>
      <c r="F21" s="97" t="s">
        <v>749</v>
      </c>
      <c r="G21" s="97" t="s">
        <v>750</v>
      </c>
      <c r="I21" s="78" t="s">
        <v>188</v>
      </c>
      <c r="J21" s="77" t="s">
        <v>775</v>
      </c>
      <c r="K21" s="108" t="s">
        <v>776</v>
      </c>
      <c r="M21" s="76" t="s">
        <v>278</v>
      </c>
      <c r="N21" s="106" t="s">
        <v>282</v>
      </c>
      <c r="O21" s="106" t="s">
        <v>283</v>
      </c>
      <c r="Q21" s="78" t="s">
        <v>188</v>
      </c>
      <c r="R21" s="92" t="s">
        <v>806</v>
      </c>
      <c r="S21" s="92" t="s">
        <v>807</v>
      </c>
      <c r="U21" s="160" t="s">
        <v>188</v>
      </c>
      <c r="V21" s="93" t="s">
        <v>2151</v>
      </c>
      <c r="W21" s="77" t="s">
        <v>2152</v>
      </c>
    </row>
    <row r="22" spans="1:23" ht="91.5" customHeight="1" x14ac:dyDescent="0.2">
      <c r="A22" s="650" t="s">
        <v>189</v>
      </c>
      <c r="B22" s="141" t="s">
        <v>1339</v>
      </c>
      <c r="C22" s="141" t="s">
        <v>1340</v>
      </c>
      <c r="E22" s="658" t="s">
        <v>189</v>
      </c>
      <c r="F22" s="97" t="s">
        <v>751</v>
      </c>
      <c r="G22" s="97" t="s">
        <v>752</v>
      </c>
      <c r="I22" s="650" t="s">
        <v>189</v>
      </c>
      <c r="J22" s="670" t="s">
        <v>777</v>
      </c>
      <c r="K22" s="108" t="s">
        <v>778</v>
      </c>
      <c r="M22" s="78" t="s">
        <v>188</v>
      </c>
      <c r="N22" s="91" t="s">
        <v>1358</v>
      </c>
      <c r="O22" s="89" t="s">
        <v>1359</v>
      </c>
      <c r="Q22" s="95" t="s">
        <v>189</v>
      </c>
      <c r="R22" s="92" t="s">
        <v>808</v>
      </c>
      <c r="S22" s="92" t="s">
        <v>812</v>
      </c>
      <c r="U22" s="650" t="s">
        <v>189</v>
      </c>
      <c r="V22" s="93" t="s">
        <v>2153</v>
      </c>
      <c r="W22" s="93" t="s">
        <v>2154</v>
      </c>
    </row>
    <row r="23" spans="1:23" ht="72" customHeight="1" x14ac:dyDescent="0.2">
      <c r="A23" s="652"/>
      <c r="B23" s="77" t="s">
        <v>602</v>
      </c>
      <c r="C23" s="77" t="s">
        <v>723</v>
      </c>
      <c r="E23" s="659"/>
      <c r="F23" s="97" t="s">
        <v>602</v>
      </c>
      <c r="G23" s="97" t="s">
        <v>753</v>
      </c>
      <c r="I23" s="652"/>
      <c r="J23" s="671"/>
      <c r="K23" s="108" t="s">
        <v>779</v>
      </c>
      <c r="M23" s="650" t="s">
        <v>189</v>
      </c>
      <c r="N23" s="93" t="s">
        <v>601</v>
      </c>
      <c r="O23" s="93" t="s">
        <v>1360</v>
      </c>
      <c r="Q23" s="78" t="s">
        <v>274</v>
      </c>
      <c r="R23" s="92" t="s">
        <v>1290</v>
      </c>
      <c r="S23" s="92" t="s">
        <v>809</v>
      </c>
      <c r="U23" s="651"/>
      <c r="V23" s="93" t="s">
        <v>2155</v>
      </c>
      <c r="W23" s="93" t="s">
        <v>2156</v>
      </c>
    </row>
    <row r="24" spans="1:23" ht="79.5" customHeight="1" x14ac:dyDescent="0.2">
      <c r="A24" s="651"/>
      <c r="B24" s="77" t="s">
        <v>1341</v>
      </c>
      <c r="C24" s="77" t="s">
        <v>724</v>
      </c>
      <c r="E24" s="104" t="s">
        <v>274</v>
      </c>
      <c r="F24" s="97" t="s">
        <v>754</v>
      </c>
      <c r="G24" s="97" t="s">
        <v>755</v>
      </c>
      <c r="I24" s="651"/>
      <c r="J24" s="672"/>
      <c r="K24" s="108" t="s">
        <v>1344</v>
      </c>
      <c r="M24" s="652"/>
      <c r="N24" s="77" t="s">
        <v>602</v>
      </c>
      <c r="O24" s="93" t="s">
        <v>1361</v>
      </c>
      <c r="Q24" s="95" t="s">
        <v>191</v>
      </c>
      <c r="R24" s="92" t="s">
        <v>813</v>
      </c>
      <c r="S24" s="92" t="s">
        <v>810</v>
      </c>
      <c r="U24" s="160" t="s">
        <v>274</v>
      </c>
      <c r="V24" s="93" t="s">
        <v>2157</v>
      </c>
      <c r="W24" s="77" t="s">
        <v>2158</v>
      </c>
    </row>
    <row r="25" spans="1:23" ht="89.25" x14ac:dyDescent="0.2">
      <c r="A25" s="78" t="s">
        <v>274</v>
      </c>
      <c r="B25" s="77" t="s">
        <v>725</v>
      </c>
      <c r="C25" s="77" t="s">
        <v>726</v>
      </c>
      <c r="E25" s="658" t="s">
        <v>191</v>
      </c>
      <c r="F25" s="77" t="s">
        <v>727</v>
      </c>
      <c r="G25" s="77" t="s">
        <v>756</v>
      </c>
      <c r="I25" s="78" t="s">
        <v>274</v>
      </c>
      <c r="J25" s="77" t="s">
        <v>780</v>
      </c>
      <c r="K25" s="77" t="s">
        <v>781</v>
      </c>
      <c r="M25" s="78" t="s">
        <v>274</v>
      </c>
      <c r="N25" s="77" t="s">
        <v>1362</v>
      </c>
      <c r="O25" s="77" t="s">
        <v>1363</v>
      </c>
      <c r="Q25" s="78" t="s">
        <v>275</v>
      </c>
      <c r="R25" s="92" t="s">
        <v>1290</v>
      </c>
      <c r="S25" s="110" t="s">
        <v>1290</v>
      </c>
      <c r="U25" s="650" t="s">
        <v>191</v>
      </c>
      <c r="V25" s="653" t="s">
        <v>2159</v>
      </c>
      <c r="W25" s="77" t="s">
        <v>2160</v>
      </c>
    </row>
    <row r="26" spans="1:23" ht="108" customHeight="1" x14ac:dyDescent="0.2">
      <c r="A26" s="650" t="s">
        <v>191</v>
      </c>
      <c r="B26" s="77" t="s">
        <v>727</v>
      </c>
      <c r="C26" s="77" t="s">
        <v>728</v>
      </c>
      <c r="E26" s="659"/>
      <c r="F26" s="77" t="s">
        <v>731</v>
      </c>
      <c r="G26" s="77" t="s">
        <v>757</v>
      </c>
      <c r="I26" s="650" t="s">
        <v>191</v>
      </c>
      <c r="J26" s="77" t="s">
        <v>782</v>
      </c>
      <c r="K26" s="77" t="s">
        <v>783</v>
      </c>
      <c r="M26" s="650" t="s">
        <v>191</v>
      </c>
      <c r="N26" s="77" t="s">
        <v>1364</v>
      </c>
      <c r="O26" s="140" t="s">
        <v>1365</v>
      </c>
      <c r="Q26" s="78" t="s">
        <v>276</v>
      </c>
      <c r="R26" s="77" t="s">
        <v>811</v>
      </c>
      <c r="S26" s="133" t="s">
        <v>814</v>
      </c>
      <c r="U26" s="652"/>
      <c r="V26" s="654"/>
      <c r="W26" s="77" t="s">
        <v>2161</v>
      </c>
    </row>
    <row r="27" spans="1:23" ht="84" customHeight="1" x14ac:dyDescent="0.2">
      <c r="A27" s="652"/>
      <c r="B27" s="77" t="s">
        <v>729</v>
      </c>
      <c r="C27" s="77" t="s">
        <v>730</v>
      </c>
      <c r="E27" s="660"/>
      <c r="F27" s="93" t="s">
        <v>758</v>
      </c>
      <c r="G27" s="77" t="s">
        <v>759</v>
      </c>
      <c r="I27" s="652"/>
      <c r="J27" s="77" t="s">
        <v>784</v>
      </c>
      <c r="K27" s="77" t="s">
        <v>785</v>
      </c>
      <c r="M27" s="652"/>
      <c r="N27" s="77" t="s">
        <v>1366</v>
      </c>
      <c r="O27" s="77" t="s">
        <v>756</v>
      </c>
      <c r="U27" s="79" t="s">
        <v>275</v>
      </c>
      <c r="V27" s="93" t="s">
        <v>2158</v>
      </c>
      <c r="W27" s="93" t="s">
        <v>2162</v>
      </c>
    </row>
    <row r="28" spans="1:23" ht="71.25" customHeight="1" x14ac:dyDescent="0.2">
      <c r="A28" s="651"/>
      <c r="B28" s="77" t="s">
        <v>602</v>
      </c>
      <c r="C28" s="77" t="s">
        <v>731</v>
      </c>
      <c r="E28" s="99" t="s">
        <v>275</v>
      </c>
      <c r="F28" s="93" t="s">
        <v>760</v>
      </c>
      <c r="G28" s="96"/>
      <c r="I28" s="79" t="s">
        <v>275</v>
      </c>
      <c r="J28" s="108" t="s">
        <v>786</v>
      </c>
      <c r="K28" s="108" t="s">
        <v>787</v>
      </c>
      <c r="M28" s="651"/>
      <c r="N28" s="140" t="s">
        <v>1290</v>
      </c>
      <c r="O28" s="77" t="s">
        <v>1319</v>
      </c>
      <c r="U28" s="79" t="s">
        <v>276</v>
      </c>
      <c r="V28" s="91" t="s">
        <v>2163</v>
      </c>
      <c r="W28" s="91" t="s">
        <v>2164</v>
      </c>
    </row>
    <row r="29" spans="1:23" ht="89.25" x14ac:dyDescent="0.2">
      <c r="A29" s="79" t="s">
        <v>275</v>
      </c>
      <c r="B29" s="77" t="s">
        <v>732</v>
      </c>
      <c r="C29" s="77" t="s">
        <v>733</v>
      </c>
      <c r="E29" s="99" t="s">
        <v>276</v>
      </c>
      <c r="F29" s="93" t="s">
        <v>761</v>
      </c>
      <c r="G29" s="93" t="s">
        <v>762</v>
      </c>
      <c r="I29" s="650" t="s">
        <v>276</v>
      </c>
      <c r="J29" s="108" t="s">
        <v>788</v>
      </c>
      <c r="K29" s="108" t="s">
        <v>789</v>
      </c>
      <c r="M29" s="78" t="s">
        <v>275</v>
      </c>
      <c r="N29" s="93" t="s">
        <v>1367</v>
      </c>
      <c r="O29" s="77" t="s">
        <v>1368</v>
      </c>
      <c r="U29" s="79" t="s">
        <v>277</v>
      </c>
      <c r="V29" s="91" t="s">
        <v>2165</v>
      </c>
      <c r="W29" s="91" t="s">
        <v>2158</v>
      </c>
    </row>
    <row r="30" spans="1:23" ht="169.5" customHeight="1" x14ac:dyDescent="0.2">
      <c r="A30" s="79" t="s">
        <v>276</v>
      </c>
      <c r="B30" s="92" t="s">
        <v>734</v>
      </c>
      <c r="C30" s="77" t="s">
        <v>735</v>
      </c>
      <c r="E30" s="101" t="s">
        <v>277</v>
      </c>
      <c r="F30" s="97" t="s">
        <v>763</v>
      </c>
      <c r="G30" s="97" t="s">
        <v>1290</v>
      </c>
      <c r="I30" s="652"/>
      <c r="J30" s="108" t="s">
        <v>790</v>
      </c>
      <c r="K30" s="108" t="s">
        <v>791</v>
      </c>
      <c r="M30" s="78" t="s">
        <v>276</v>
      </c>
      <c r="N30" s="77" t="s">
        <v>1369</v>
      </c>
      <c r="O30" s="77" t="s">
        <v>1370</v>
      </c>
    </row>
    <row r="31" spans="1:23" ht="69.75" customHeight="1" x14ac:dyDescent="0.2">
      <c r="A31" s="79" t="s">
        <v>277</v>
      </c>
      <c r="B31" s="141" t="s">
        <v>1290</v>
      </c>
      <c r="C31" s="141" t="s">
        <v>1290</v>
      </c>
      <c r="I31" s="652"/>
      <c r="J31" s="108" t="s">
        <v>792</v>
      </c>
      <c r="K31" s="108" t="s">
        <v>793</v>
      </c>
      <c r="M31" s="78" t="s">
        <v>277</v>
      </c>
      <c r="N31" s="93" t="s">
        <v>1371</v>
      </c>
      <c r="O31" s="93" t="s">
        <v>1372</v>
      </c>
    </row>
    <row r="32" spans="1:23" ht="54" customHeight="1" x14ac:dyDescent="0.2">
      <c r="I32" s="651"/>
      <c r="J32" s="108" t="s">
        <v>794</v>
      </c>
      <c r="K32" s="108" t="s">
        <v>795</v>
      </c>
    </row>
    <row r="33" spans="9:11" ht="60.75" customHeight="1" x14ac:dyDescent="0.2">
      <c r="I33" s="666" t="s">
        <v>277</v>
      </c>
      <c r="J33" s="108" t="s">
        <v>796</v>
      </c>
      <c r="K33" s="108" t="s">
        <v>797</v>
      </c>
    </row>
    <row r="34" spans="9:11" ht="75" customHeight="1" x14ac:dyDescent="0.2">
      <c r="I34" s="666"/>
      <c r="J34" s="108" t="s">
        <v>798</v>
      </c>
      <c r="K34" s="109" t="s">
        <v>1290</v>
      </c>
    </row>
    <row r="35" spans="9:11" ht="25.5" x14ac:dyDescent="0.2">
      <c r="I35" s="666"/>
      <c r="J35" s="108" t="s">
        <v>799</v>
      </c>
      <c r="K35" s="109" t="s">
        <v>1290</v>
      </c>
    </row>
    <row r="36" spans="9:11" ht="78" customHeight="1" x14ac:dyDescent="0.2">
      <c r="I36" s="666"/>
      <c r="J36" s="108" t="s">
        <v>800</v>
      </c>
      <c r="K36" s="109" t="s">
        <v>1291</v>
      </c>
    </row>
    <row r="400" spans="1:1" hidden="1" x14ac:dyDescent="0.2">
      <c r="A400" s="17" t="s">
        <v>61</v>
      </c>
    </row>
    <row r="401" spans="1:1" hidden="1" x14ac:dyDescent="0.2">
      <c r="A401" s="17" t="s">
        <v>62</v>
      </c>
    </row>
    <row r="402" spans="1:1" hidden="1" x14ac:dyDescent="0.2">
      <c r="A402" s="18" t="s">
        <v>63</v>
      </c>
    </row>
    <row r="403" spans="1:1" hidden="1" x14ac:dyDescent="0.2">
      <c r="A403" s="18" t="s">
        <v>47</v>
      </c>
    </row>
    <row r="404" spans="1:1" hidden="1" x14ac:dyDescent="0.2">
      <c r="A404" s="18" t="s">
        <v>64</v>
      </c>
    </row>
    <row r="405" spans="1:1" hidden="1" x14ac:dyDescent="0.2">
      <c r="A405" s="18" t="s">
        <v>65</v>
      </c>
    </row>
    <row r="406" spans="1:1" hidden="1" x14ac:dyDescent="0.2">
      <c r="A406" s="18" t="s">
        <v>66</v>
      </c>
    </row>
    <row r="407" spans="1:1" hidden="1" x14ac:dyDescent="0.2">
      <c r="A407" s="18" t="s">
        <v>67</v>
      </c>
    </row>
    <row r="408" spans="1:1" hidden="1" x14ac:dyDescent="0.2">
      <c r="A408" s="18" t="s">
        <v>68</v>
      </c>
    </row>
    <row r="409" spans="1:1" hidden="1" x14ac:dyDescent="0.2">
      <c r="A409" s="18" t="s">
        <v>69</v>
      </c>
    </row>
    <row r="410" spans="1:1" hidden="1" x14ac:dyDescent="0.2">
      <c r="A410" s="18" t="s">
        <v>45</v>
      </c>
    </row>
    <row r="411" spans="1:1" hidden="1" x14ac:dyDescent="0.2">
      <c r="A411" s="18" t="s">
        <v>70</v>
      </c>
    </row>
    <row r="412" spans="1:1" hidden="1" x14ac:dyDescent="0.2">
      <c r="A412" s="18" t="s">
        <v>46</v>
      </c>
    </row>
  </sheetData>
  <mergeCells count="44">
    <mergeCell ref="Q9:S9"/>
    <mergeCell ref="Q19:S19"/>
    <mergeCell ref="I29:I32"/>
    <mergeCell ref="I33:I36"/>
    <mergeCell ref="Q3:S3"/>
    <mergeCell ref="R5:S5"/>
    <mergeCell ref="R7:S7"/>
    <mergeCell ref="M23:M24"/>
    <mergeCell ref="M26:M28"/>
    <mergeCell ref="I3:K3"/>
    <mergeCell ref="J5:K5"/>
    <mergeCell ref="J7:K7"/>
    <mergeCell ref="I9:K9"/>
    <mergeCell ref="I19:K19"/>
    <mergeCell ref="I22:I24"/>
    <mergeCell ref="J22:J24"/>
    <mergeCell ref="I26:I27"/>
    <mergeCell ref="M3:O3"/>
    <mergeCell ref="N5:O5"/>
    <mergeCell ref="N7:O7"/>
    <mergeCell ref="M9:O9"/>
    <mergeCell ref="M20:O20"/>
    <mergeCell ref="A26:A28"/>
    <mergeCell ref="A22:A24"/>
    <mergeCell ref="A9:C9"/>
    <mergeCell ref="A19:C19"/>
    <mergeCell ref="A3:C3"/>
    <mergeCell ref="B5:C5"/>
    <mergeCell ref="B7:C7"/>
    <mergeCell ref="E22:E23"/>
    <mergeCell ref="E25:E27"/>
    <mergeCell ref="E3:G3"/>
    <mergeCell ref="F5:G5"/>
    <mergeCell ref="F7:G7"/>
    <mergeCell ref="E9:G9"/>
    <mergeCell ref="E19:G19"/>
    <mergeCell ref="U22:U23"/>
    <mergeCell ref="U25:U26"/>
    <mergeCell ref="V25:V26"/>
    <mergeCell ref="U3:W3"/>
    <mergeCell ref="V5:W5"/>
    <mergeCell ref="V7:W7"/>
    <mergeCell ref="U9:W9"/>
    <mergeCell ref="U19:W19"/>
  </mergeCells>
  <dataValidations count="5">
    <dataValidation type="list" allowBlank="1" showInputMessage="1" showErrorMessage="1" sqref="B5:C5">
      <formula1>$A$400:$A$412</formula1>
    </dataValidation>
    <dataValidation type="list" allowBlank="1" showInputMessage="1" showErrorMessage="1" sqref="F5:G5">
      <formula1>$A$399:$A$411</formula1>
    </dataValidation>
    <dataValidation type="list" allowBlank="1" showInputMessage="1" showErrorMessage="1" sqref="J5:K5">
      <formula1>$A$402:$A$414</formula1>
    </dataValidation>
    <dataValidation type="list" allowBlank="1" showInputMessage="1" showErrorMessage="1" sqref="R5:S5">
      <formula1>$A$394:$A$406</formula1>
    </dataValidation>
    <dataValidation type="list" allowBlank="1" showInputMessage="1" showErrorMessage="1" sqref="V5:W5">
      <formula1>$A$398:$A$410</formula1>
    </dataValidation>
  </dataValidations>
  <pageMargins left="0.7" right="0.7" top="0.75" bottom="0.75" header="0.3" footer="0.3"/>
  <pageSetup fitToWidth="0" fitToHeight="0"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BK593"/>
  <sheetViews>
    <sheetView showGridLines="0" tabSelected="1" view="pageBreakPreview" topLeftCell="A3" zoomScale="80" zoomScaleNormal="80" zoomScaleSheetLayoutView="80" zoomScalePageLayoutView="85" workbookViewId="0">
      <selection activeCell="B10" sqref="B10"/>
    </sheetView>
  </sheetViews>
  <sheetFormatPr baseColWidth="10" defaultColWidth="10.85546875" defaultRowHeight="14.25" x14ac:dyDescent="0.2"/>
  <cols>
    <col min="1" max="1" width="11.42578125" style="339" customWidth="1"/>
    <col min="2" max="2" width="21.5703125" style="339" customWidth="1"/>
    <col min="3" max="3" width="42.140625" style="339" customWidth="1"/>
    <col min="4" max="4" width="23.7109375" style="339" customWidth="1"/>
    <col min="5" max="5" width="26" style="339" customWidth="1"/>
    <col min="6" max="6" width="36.140625" style="340" customWidth="1"/>
    <col min="7" max="7" width="36.140625" style="339" customWidth="1"/>
    <col min="8" max="8" width="44.5703125" style="339" customWidth="1"/>
    <col min="9" max="9" width="15.85546875" style="339" customWidth="1"/>
    <col min="10" max="10" width="27.28515625" style="339" customWidth="1"/>
    <col min="11" max="11" width="18.7109375" style="339" customWidth="1"/>
    <col min="12" max="12" width="17" style="339" customWidth="1"/>
    <col min="13" max="13" width="18.140625" style="339" customWidth="1"/>
    <col min="14" max="14" width="5.42578125" style="339" customWidth="1"/>
    <col min="15" max="15" width="20.42578125" style="339" customWidth="1"/>
    <col min="16" max="16" width="40.28515625" style="198" customWidth="1"/>
    <col min="17" max="17" width="18.7109375" style="198" customWidth="1"/>
    <col min="18" max="18" width="14.7109375" style="198" customWidth="1"/>
    <col min="19" max="19" width="12.7109375" style="198" customWidth="1"/>
    <col min="20" max="20" width="15.42578125" style="198" customWidth="1"/>
    <col min="21" max="21" width="11.85546875" style="198" customWidth="1"/>
    <col min="22" max="22" width="14.42578125" style="198" customWidth="1"/>
    <col min="23" max="23" width="11" style="198" customWidth="1"/>
    <col min="24" max="24" width="15.42578125" style="198" customWidth="1"/>
    <col min="25" max="25" width="10.85546875" style="198" customWidth="1"/>
    <col min="26" max="26" width="14.7109375" style="198" customWidth="1"/>
    <col min="27" max="27" width="14.28515625" style="198" customWidth="1"/>
    <col min="28" max="28" width="17.42578125" style="198" customWidth="1"/>
    <col min="29" max="29" width="20.7109375" style="198" customWidth="1"/>
    <col min="30" max="30" width="16.5703125" style="198" customWidth="1"/>
    <col min="31" max="31" width="16" style="198" customWidth="1"/>
    <col min="32" max="32" width="7" style="198" customWidth="1"/>
    <col min="33" max="33" width="5.140625" style="198" customWidth="1"/>
    <col min="34" max="34" width="18.42578125" style="198" customWidth="1"/>
    <col min="35" max="35" width="19.42578125" style="198" customWidth="1"/>
    <col min="36" max="36" width="22.28515625" style="198" customWidth="1"/>
    <col min="37" max="37" width="5.42578125" style="198" customWidth="1"/>
    <col min="38" max="38" width="23.140625" style="198" customWidth="1"/>
    <col min="39" max="39" width="21.85546875" style="198" customWidth="1"/>
    <col min="40" max="40" width="46.85546875" style="186" customWidth="1"/>
    <col min="41" max="41" width="18" style="198" customWidth="1"/>
    <col min="42" max="42" width="33.5703125" style="198" customWidth="1"/>
    <col min="43" max="43" width="31.85546875" style="198" customWidth="1"/>
    <col min="44" max="45" width="16.28515625" style="198" customWidth="1"/>
    <col min="46" max="46" width="33.42578125" style="198" customWidth="1"/>
    <col min="47" max="47" width="12.5703125" style="198" bestFit="1" customWidth="1"/>
    <col min="48" max="48" width="45.28515625" style="187" customWidth="1"/>
    <col min="49" max="49" width="15.42578125" style="188" bestFit="1" customWidth="1"/>
    <col min="50" max="50" width="12" style="198" bestFit="1" customWidth="1"/>
    <col min="51" max="51" width="38.7109375" style="198" customWidth="1"/>
    <col min="52" max="52" width="15.42578125" style="198" customWidth="1"/>
    <col min="53" max="53" width="74.140625" style="198" customWidth="1"/>
    <col min="54" max="54" width="14.140625" style="198" customWidth="1"/>
    <col min="55" max="55" width="18" style="198" customWidth="1"/>
    <col min="56" max="56" width="40.85546875" style="198" customWidth="1"/>
    <col min="57" max="57" width="7.28515625" style="198" hidden="1" customWidth="1"/>
    <col min="58" max="58" width="24.42578125" style="198" hidden="1" customWidth="1"/>
    <col min="59" max="59" width="10.85546875" style="198" hidden="1" customWidth="1"/>
    <col min="60" max="60" width="14.85546875" style="198" hidden="1" customWidth="1"/>
    <col min="61" max="61" width="24.42578125" style="198" hidden="1" customWidth="1"/>
    <col min="62" max="63" width="0" style="198" hidden="1" customWidth="1"/>
    <col min="64" max="16384" width="10.85546875" style="198"/>
  </cols>
  <sheetData>
    <row r="1" spans="1:61" s="176" customFormat="1" ht="23.25" customHeight="1" x14ac:dyDescent="0.2">
      <c r="A1" s="720"/>
      <c r="B1" s="721"/>
      <c r="C1" s="722"/>
      <c r="D1" s="712" t="s">
        <v>287</v>
      </c>
      <c r="E1" s="713"/>
      <c r="F1" s="713"/>
      <c r="G1" s="713"/>
      <c r="H1" s="713"/>
      <c r="I1" s="713"/>
      <c r="J1" s="713"/>
      <c r="K1" s="713"/>
      <c r="L1" s="713"/>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3"/>
      <c r="AO1" s="713"/>
      <c r="AP1" s="713"/>
      <c r="AQ1" s="713"/>
      <c r="AR1" s="713"/>
      <c r="AS1" s="713"/>
      <c r="AT1" s="713"/>
      <c r="AU1" s="172"/>
      <c r="AV1" s="173"/>
      <c r="AW1" s="174"/>
      <c r="AX1" s="172"/>
      <c r="AY1" s="172"/>
      <c r="AZ1" s="172"/>
      <c r="BA1" s="172"/>
      <c r="BB1" s="172"/>
      <c r="BC1" s="172"/>
      <c r="BD1" s="172"/>
      <c r="BE1" s="172"/>
      <c r="BF1" s="175"/>
      <c r="BG1" s="706" t="s">
        <v>308</v>
      </c>
      <c r="BH1" s="707"/>
      <c r="BI1" s="708"/>
    </row>
    <row r="2" spans="1:61" s="176" customFormat="1" ht="24.75" customHeight="1" x14ac:dyDescent="0.2">
      <c r="A2" s="723"/>
      <c r="B2" s="724"/>
      <c r="C2" s="725"/>
      <c r="D2" s="714"/>
      <c r="E2" s="715"/>
      <c r="F2" s="715"/>
      <c r="G2" s="715"/>
      <c r="H2" s="715"/>
      <c r="I2" s="715"/>
      <c r="J2" s="715"/>
      <c r="K2" s="715"/>
      <c r="L2" s="715"/>
      <c r="M2" s="715"/>
      <c r="N2" s="715"/>
      <c r="O2" s="715"/>
      <c r="P2" s="715"/>
      <c r="Q2" s="715"/>
      <c r="R2" s="715"/>
      <c r="S2" s="715"/>
      <c r="T2" s="715"/>
      <c r="U2" s="715"/>
      <c r="V2" s="715"/>
      <c r="W2" s="715"/>
      <c r="X2" s="715"/>
      <c r="Y2" s="715"/>
      <c r="Z2" s="715"/>
      <c r="AA2" s="715"/>
      <c r="AB2" s="715"/>
      <c r="AC2" s="715"/>
      <c r="AD2" s="715"/>
      <c r="AE2" s="715"/>
      <c r="AF2" s="715"/>
      <c r="AG2" s="715"/>
      <c r="AH2" s="715"/>
      <c r="AI2" s="715"/>
      <c r="AJ2" s="715"/>
      <c r="AK2" s="715"/>
      <c r="AL2" s="715"/>
      <c r="AM2" s="715"/>
      <c r="AN2" s="715"/>
      <c r="AO2" s="715"/>
      <c r="AP2" s="715"/>
      <c r="AQ2" s="715"/>
      <c r="AR2" s="715"/>
      <c r="AS2" s="715"/>
      <c r="AT2" s="715"/>
      <c r="AU2" s="177"/>
      <c r="AV2" s="178"/>
      <c r="AW2" s="179"/>
      <c r="AX2" s="177"/>
      <c r="AY2" s="177"/>
      <c r="AZ2" s="177"/>
      <c r="BA2" s="177"/>
      <c r="BB2" s="177"/>
      <c r="BC2" s="177"/>
      <c r="BD2" s="177"/>
      <c r="BE2" s="177"/>
      <c r="BF2" s="180"/>
      <c r="BG2" s="706" t="s">
        <v>309</v>
      </c>
      <c r="BH2" s="707"/>
      <c r="BI2" s="708"/>
    </row>
    <row r="3" spans="1:61" s="176" customFormat="1" ht="20.25" customHeight="1" x14ac:dyDescent="0.2">
      <c r="A3" s="726"/>
      <c r="B3" s="727"/>
      <c r="C3" s="728"/>
      <c r="D3" s="716"/>
      <c r="E3" s="717"/>
      <c r="F3" s="717"/>
      <c r="G3" s="717"/>
      <c r="H3" s="717"/>
      <c r="I3" s="717"/>
      <c r="J3" s="717"/>
      <c r="K3" s="717"/>
      <c r="L3" s="717"/>
      <c r="M3" s="717"/>
      <c r="N3" s="717"/>
      <c r="O3" s="717"/>
      <c r="P3" s="717"/>
      <c r="Q3" s="717"/>
      <c r="R3" s="717"/>
      <c r="S3" s="717"/>
      <c r="T3" s="717"/>
      <c r="U3" s="717"/>
      <c r="V3" s="717"/>
      <c r="W3" s="717"/>
      <c r="X3" s="717"/>
      <c r="Y3" s="717"/>
      <c r="Z3" s="717"/>
      <c r="AA3" s="717"/>
      <c r="AB3" s="717"/>
      <c r="AC3" s="717"/>
      <c r="AD3" s="717"/>
      <c r="AE3" s="717"/>
      <c r="AF3" s="717"/>
      <c r="AG3" s="717"/>
      <c r="AH3" s="717"/>
      <c r="AI3" s="717"/>
      <c r="AJ3" s="717"/>
      <c r="AK3" s="717"/>
      <c r="AL3" s="717"/>
      <c r="AM3" s="717"/>
      <c r="AN3" s="717"/>
      <c r="AO3" s="717"/>
      <c r="AP3" s="717"/>
      <c r="AQ3" s="717"/>
      <c r="AR3" s="717"/>
      <c r="AS3" s="717"/>
      <c r="AT3" s="717"/>
      <c r="AU3" s="181"/>
      <c r="AV3" s="182"/>
      <c r="AW3" s="183"/>
      <c r="AX3" s="181"/>
      <c r="AY3" s="181"/>
      <c r="AZ3" s="181"/>
      <c r="BA3" s="181"/>
      <c r="BB3" s="181"/>
      <c r="BC3" s="181"/>
      <c r="BD3" s="181"/>
      <c r="BE3" s="181"/>
      <c r="BF3" s="184"/>
      <c r="BG3" s="706" t="s">
        <v>310</v>
      </c>
      <c r="BH3" s="707"/>
      <c r="BI3" s="708"/>
    </row>
    <row r="4" spans="1:61" s="176" customFormat="1" ht="15.75" customHeight="1" x14ac:dyDescent="0.2">
      <c r="A4" s="177"/>
      <c r="B4" s="177"/>
      <c r="C4" s="177"/>
      <c r="D4" s="177"/>
      <c r="E4" s="177"/>
      <c r="F4" s="185"/>
      <c r="G4" s="177"/>
      <c r="H4" s="177"/>
      <c r="I4" s="177"/>
      <c r="J4" s="177"/>
      <c r="K4" s="177"/>
      <c r="L4" s="177"/>
      <c r="M4" s="177"/>
      <c r="N4" s="177"/>
      <c r="O4" s="177"/>
      <c r="P4" s="177"/>
      <c r="Q4" s="177"/>
      <c r="AN4" s="186"/>
      <c r="AV4" s="187"/>
      <c r="AW4" s="188"/>
    </row>
    <row r="5" spans="1:61" s="176" customFormat="1" ht="21" customHeight="1" x14ac:dyDescent="0.2">
      <c r="A5" s="710" t="s">
        <v>102</v>
      </c>
      <c r="B5" s="710"/>
      <c r="C5" s="710"/>
      <c r="D5" s="710"/>
      <c r="E5" s="710"/>
      <c r="F5" s="710"/>
      <c r="G5" s="710"/>
      <c r="H5" s="710"/>
      <c r="I5" s="710"/>
      <c r="J5" s="710"/>
      <c r="K5" s="710" t="s">
        <v>106</v>
      </c>
      <c r="L5" s="710"/>
      <c r="M5" s="710"/>
      <c r="N5" s="710"/>
      <c r="O5" s="710"/>
      <c r="P5" s="710"/>
      <c r="Q5" s="710"/>
      <c r="R5" s="710"/>
      <c r="S5" s="710"/>
      <c r="T5" s="710"/>
      <c r="U5" s="710"/>
      <c r="V5" s="710"/>
      <c r="W5" s="710"/>
      <c r="X5" s="710"/>
      <c r="Y5" s="710"/>
      <c r="Z5" s="710"/>
      <c r="AA5" s="710"/>
      <c r="AB5" s="710"/>
      <c r="AC5" s="710"/>
      <c r="AD5" s="710"/>
      <c r="AE5" s="710"/>
      <c r="AF5" s="710"/>
      <c r="AG5" s="710"/>
      <c r="AH5" s="710"/>
      <c r="AI5" s="710"/>
      <c r="AJ5" s="710"/>
      <c r="AK5" s="710"/>
      <c r="AL5" s="710"/>
      <c r="AM5" s="710" t="s">
        <v>107</v>
      </c>
      <c r="AN5" s="710"/>
      <c r="AO5" s="710"/>
      <c r="AP5" s="710"/>
      <c r="AQ5" s="710"/>
      <c r="AR5" s="710"/>
      <c r="AS5" s="710"/>
      <c r="AT5" s="710"/>
      <c r="AU5" s="704" t="s">
        <v>166</v>
      </c>
      <c r="AV5" s="704"/>
      <c r="AW5" s="705"/>
      <c r="AX5" s="704" t="s">
        <v>171</v>
      </c>
      <c r="AY5" s="704"/>
      <c r="AZ5" s="709" t="s">
        <v>166</v>
      </c>
      <c r="BA5" s="704"/>
      <c r="BB5" s="704"/>
      <c r="BC5" s="704" t="s">
        <v>171</v>
      </c>
      <c r="BD5" s="704"/>
      <c r="BE5" s="704" t="s">
        <v>166</v>
      </c>
      <c r="BF5" s="704"/>
      <c r="BG5" s="704"/>
      <c r="BH5" s="704" t="s">
        <v>171</v>
      </c>
      <c r="BI5" s="704"/>
    </row>
    <row r="6" spans="1:61" s="176" customFormat="1" ht="24.75" customHeight="1" x14ac:dyDescent="0.2">
      <c r="A6" s="710"/>
      <c r="B6" s="710"/>
      <c r="C6" s="710"/>
      <c r="D6" s="710"/>
      <c r="E6" s="710"/>
      <c r="F6" s="710"/>
      <c r="G6" s="710"/>
      <c r="H6" s="710"/>
      <c r="I6" s="710"/>
      <c r="J6" s="710"/>
      <c r="K6" s="710" t="s">
        <v>105</v>
      </c>
      <c r="L6" s="710"/>
      <c r="M6" s="710"/>
      <c r="N6" s="710"/>
      <c r="O6" s="710"/>
      <c r="P6" s="710" t="s">
        <v>104</v>
      </c>
      <c r="Q6" s="710"/>
      <c r="R6" s="710"/>
      <c r="S6" s="710"/>
      <c r="T6" s="710"/>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c r="AT6" s="710"/>
      <c r="AU6" s="704" t="s">
        <v>170</v>
      </c>
      <c r="AV6" s="704"/>
      <c r="AW6" s="705"/>
      <c r="AX6" s="704" t="s">
        <v>170</v>
      </c>
      <c r="AY6" s="704"/>
      <c r="AZ6" s="709" t="s">
        <v>172</v>
      </c>
      <c r="BA6" s="704"/>
      <c r="BB6" s="704"/>
      <c r="BC6" s="704" t="s">
        <v>173</v>
      </c>
      <c r="BD6" s="704"/>
      <c r="BE6" s="704" t="s">
        <v>174</v>
      </c>
      <c r="BF6" s="704"/>
      <c r="BG6" s="704"/>
      <c r="BH6" s="704" t="s">
        <v>175</v>
      </c>
      <c r="BI6" s="704"/>
    </row>
    <row r="7" spans="1:61" s="176" customFormat="1" ht="63.75" customHeight="1" x14ac:dyDescent="0.2">
      <c r="A7" s="189" t="s">
        <v>28</v>
      </c>
      <c r="B7" s="189" t="s">
        <v>42</v>
      </c>
      <c r="C7" s="190" t="s">
        <v>178</v>
      </c>
      <c r="D7" s="190" t="s">
        <v>243</v>
      </c>
      <c r="E7" s="190" t="s">
        <v>18</v>
      </c>
      <c r="F7" s="190" t="s">
        <v>180</v>
      </c>
      <c r="G7" s="190" t="s">
        <v>256</v>
      </c>
      <c r="H7" s="189" t="s">
        <v>1132</v>
      </c>
      <c r="I7" s="189" t="s">
        <v>59</v>
      </c>
      <c r="J7" s="189" t="s">
        <v>110</v>
      </c>
      <c r="K7" s="189" t="s">
        <v>179</v>
      </c>
      <c r="L7" s="189"/>
      <c r="M7" s="191" t="s">
        <v>44</v>
      </c>
      <c r="N7" s="192"/>
      <c r="O7" s="191" t="s">
        <v>29</v>
      </c>
      <c r="P7" s="729" t="s">
        <v>93</v>
      </c>
      <c r="Q7" s="729" t="s">
        <v>94</v>
      </c>
      <c r="R7" s="189" t="s">
        <v>32</v>
      </c>
      <c r="S7" s="189"/>
      <c r="T7" s="189" t="s">
        <v>33</v>
      </c>
      <c r="U7" s="189"/>
      <c r="V7" s="189" t="s">
        <v>34</v>
      </c>
      <c r="W7" s="189"/>
      <c r="X7" s="189" t="s">
        <v>35</v>
      </c>
      <c r="Y7" s="189"/>
      <c r="Z7" s="189" t="s">
        <v>148</v>
      </c>
      <c r="AA7" s="189"/>
      <c r="AB7" s="191" t="s">
        <v>36</v>
      </c>
      <c r="AC7" s="191" t="s">
        <v>1748</v>
      </c>
      <c r="AD7" s="191" t="s">
        <v>97</v>
      </c>
      <c r="AE7" s="191" t="s">
        <v>98</v>
      </c>
      <c r="AF7" s="718" t="s">
        <v>108</v>
      </c>
      <c r="AG7" s="718" t="s">
        <v>109</v>
      </c>
      <c r="AH7" s="189" t="s">
        <v>99</v>
      </c>
      <c r="AI7" s="189"/>
      <c r="AJ7" s="191" t="s">
        <v>59</v>
      </c>
      <c r="AK7" s="192"/>
      <c r="AL7" s="191" t="s">
        <v>100</v>
      </c>
      <c r="AM7" s="191" t="s">
        <v>90</v>
      </c>
      <c r="AN7" s="191" t="s">
        <v>21</v>
      </c>
      <c r="AO7" s="191" t="s">
        <v>265</v>
      </c>
      <c r="AP7" s="191" t="s">
        <v>103</v>
      </c>
      <c r="AQ7" s="191" t="s">
        <v>264</v>
      </c>
      <c r="AR7" s="191" t="s">
        <v>1749</v>
      </c>
      <c r="AS7" s="191" t="s">
        <v>60</v>
      </c>
      <c r="AT7" s="191" t="s">
        <v>266</v>
      </c>
      <c r="AU7" s="193" t="s">
        <v>167</v>
      </c>
      <c r="AV7" s="193" t="s">
        <v>168</v>
      </c>
      <c r="AW7" s="194" t="s">
        <v>169</v>
      </c>
      <c r="AX7" s="195" t="s">
        <v>167</v>
      </c>
      <c r="AY7" s="195" t="s">
        <v>168</v>
      </c>
      <c r="AZ7" s="719" t="s">
        <v>167</v>
      </c>
      <c r="BA7" s="711" t="s">
        <v>168</v>
      </c>
      <c r="BB7" s="711" t="s">
        <v>169</v>
      </c>
      <c r="BC7" s="711" t="s">
        <v>167</v>
      </c>
      <c r="BD7" s="711" t="s">
        <v>168</v>
      </c>
      <c r="BE7" s="711" t="s">
        <v>167</v>
      </c>
      <c r="BF7" s="711" t="s">
        <v>168</v>
      </c>
      <c r="BG7" s="711" t="s">
        <v>169</v>
      </c>
      <c r="BH7" s="711" t="s">
        <v>167</v>
      </c>
      <c r="BI7" s="711" t="s">
        <v>168</v>
      </c>
    </row>
    <row r="8" spans="1:61" ht="29.25" customHeight="1" x14ac:dyDescent="0.2">
      <c r="A8" s="189"/>
      <c r="B8" s="189"/>
      <c r="C8" s="189"/>
      <c r="D8" s="189"/>
      <c r="E8" s="189"/>
      <c r="F8" s="189"/>
      <c r="G8" s="189"/>
      <c r="H8" s="189"/>
      <c r="I8" s="189"/>
      <c r="J8" s="189"/>
      <c r="K8" s="196" t="s">
        <v>19</v>
      </c>
      <c r="L8" s="190" t="s">
        <v>23</v>
      </c>
      <c r="M8" s="191"/>
      <c r="N8" s="192"/>
      <c r="O8" s="191"/>
      <c r="P8" s="729"/>
      <c r="Q8" s="729"/>
      <c r="R8" s="190" t="s">
        <v>95</v>
      </c>
      <c r="S8" s="190" t="s">
        <v>96</v>
      </c>
      <c r="T8" s="190" t="s">
        <v>95</v>
      </c>
      <c r="U8" s="190" t="s">
        <v>96</v>
      </c>
      <c r="V8" s="190" t="s">
        <v>95</v>
      </c>
      <c r="W8" s="190" t="s">
        <v>96</v>
      </c>
      <c r="X8" s="190" t="s">
        <v>95</v>
      </c>
      <c r="Y8" s="190" t="s">
        <v>96</v>
      </c>
      <c r="Z8" s="190" t="s">
        <v>95</v>
      </c>
      <c r="AA8" s="190" t="s">
        <v>96</v>
      </c>
      <c r="AB8" s="191"/>
      <c r="AC8" s="191"/>
      <c r="AD8" s="191"/>
      <c r="AE8" s="191"/>
      <c r="AF8" s="718"/>
      <c r="AG8" s="718"/>
      <c r="AH8" s="190" t="s">
        <v>19</v>
      </c>
      <c r="AI8" s="190" t="s">
        <v>23</v>
      </c>
      <c r="AJ8" s="191"/>
      <c r="AK8" s="192"/>
      <c r="AL8" s="191"/>
      <c r="AM8" s="191"/>
      <c r="AN8" s="191"/>
      <c r="AO8" s="191"/>
      <c r="AP8" s="191"/>
      <c r="AQ8" s="191"/>
      <c r="AR8" s="191"/>
      <c r="AS8" s="191"/>
      <c r="AT8" s="191"/>
      <c r="AU8" s="195"/>
      <c r="AV8" s="197"/>
      <c r="AW8" s="194"/>
      <c r="AX8" s="195"/>
      <c r="AY8" s="195"/>
      <c r="AZ8" s="719"/>
      <c r="BA8" s="711"/>
      <c r="BB8" s="711"/>
      <c r="BC8" s="711"/>
      <c r="BD8" s="711"/>
      <c r="BE8" s="711"/>
      <c r="BF8" s="711"/>
      <c r="BG8" s="711"/>
      <c r="BH8" s="711"/>
      <c r="BI8" s="711"/>
    </row>
    <row r="9" spans="1:61" ht="60" customHeight="1" x14ac:dyDescent="0.2">
      <c r="A9" s="199">
        <v>1</v>
      </c>
      <c r="B9" s="199" t="s">
        <v>64</v>
      </c>
      <c r="C9" s="199" t="str">
        <f>IFERROR(+VLOOKUP(B9,'Tablas de apoyo'!$C10:$D22,2,0),"")</f>
        <v xml:space="preserve">Planificar e implementar estrategias de manejo  que permitan tener un sistema de Parques efectivamente gestionado. </v>
      </c>
      <c r="D9" s="199" t="s">
        <v>313</v>
      </c>
      <c r="E9" s="200" t="s">
        <v>450</v>
      </c>
      <c r="F9" s="200" t="s">
        <v>314</v>
      </c>
      <c r="G9" s="200" t="s">
        <v>363</v>
      </c>
      <c r="H9" s="200" t="s">
        <v>330</v>
      </c>
      <c r="I9" s="201" t="s">
        <v>84</v>
      </c>
      <c r="J9" s="289" t="s">
        <v>315</v>
      </c>
      <c r="K9" s="683">
        <v>5</v>
      </c>
      <c r="L9" s="683">
        <v>4</v>
      </c>
      <c r="M9" s="681">
        <f>IF(K9&gt;=1,(K9*L9)," ")</f>
        <v>20</v>
      </c>
      <c r="N9" s="681" t="str">
        <f>+CONCATENATE(K9,L9)</f>
        <v>54</v>
      </c>
      <c r="O9" s="681" t="str">
        <f>+IF(D9="Institucional",VLOOKUP(N9,'Conveciones Riesgo Ajustada'!$D$10:$F$25,2,0),VLOOKUP(N9,'Conveciones Riesgo Ajustada'!$D$10:$F$25,3,0))</f>
        <v>RI - Moderada</v>
      </c>
      <c r="P9" s="202" t="s">
        <v>316</v>
      </c>
      <c r="Q9" s="203" t="s">
        <v>263</v>
      </c>
      <c r="R9" s="204" t="s">
        <v>40</v>
      </c>
      <c r="S9" s="205" t="str">
        <f t="shared" ref="S9:S45" si="0">IF(R9= "SI","15",0)</f>
        <v>15</v>
      </c>
      <c r="T9" s="204" t="s">
        <v>40</v>
      </c>
      <c r="U9" s="205" t="str">
        <f t="shared" ref="U9:U45" si="1">IF(T9= "SI","15",0)</f>
        <v>15</v>
      </c>
      <c r="V9" s="204" t="s">
        <v>40</v>
      </c>
      <c r="W9" s="205" t="str">
        <f t="shared" ref="W9:W45" si="2">IF(V9= "SI","20",0)</f>
        <v>20</v>
      </c>
      <c r="X9" s="204" t="s">
        <v>40</v>
      </c>
      <c r="Y9" s="205" t="str">
        <f t="shared" ref="Y9:Y45" si="3">IF(X9= "SI","20",0)</f>
        <v>20</v>
      </c>
      <c r="Z9" s="204" t="s">
        <v>40</v>
      </c>
      <c r="AA9" s="205" t="str">
        <f t="shared" ref="AA9:AA45" si="4">IF(Z9= "SI","30",0)</f>
        <v>30</v>
      </c>
      <c r="AB9" s="206">
        <f t="shared" ref="AB9:AB45" si="5">+$S9+$U9+$W9+$Y9+$AA9</f>
        <v>100</v>
      </c>
      <c r="AC9" s="206" t="s">
        <v>58</v>
      </c>
      <c r="AD9" s="205">
        <f t="shared" ref="AD9:AD45" si="6">IF(AC9="PROBABILIDAD ",1,0)*IF(AB9&lt;=50,0,IF(AB9&lt;75,1,2))</f>
        <v>2</v>
      </c>
      <c r="AE9" s="205">
        <f t="shared" ref="AE9:AE45" si="7">IF(AC9="IMPACTO ",1,0)*IF(AB9&lt;=50,0,IF(AB9&lt;75,1,2))</f>
        <v>0</v>
      </c>
      <c r="AF9" s="680">
        <f>SUM(AD9:AD11)</f>
        <v>6</v>
      </c>
      <c r="AG9" s="680">
        <f>SUM(AE9:AE11)</f>
        <v>0</v>
      </c>
      <c r="AH9" s="684">
        <f>IF(K9-AF9&lt;=1,1,K9-AF9)</f>
        <v>1</v>
      </c>
      <c r="AI9" s="684">
        <f>IF(L9-AG9&lt;=3,3,L9-AG9)</f>
        <v>4</v>
      </c>
      <c r="AJ9" s="678">
        <f>IFERROR(IF(M9&gt;=1,(AH9*AI9)," ")," ")</f>
        <v>4</v>
      </c>
      <c r="AK9" s="678" t="str">
        <f>+CONCATENATE(AH9,AI9)</f>
        <v>14</v>
      </c>
      <c r="AL9" s="678" t="str">
        <f>+IF(D9="Institucional",VLOOKUP(AK9,'Conveciones Riesgo Ajustada'!$D$10:$F$25,2,0),VLOOKUP(AK9,'Conveciones Riesgo Ajustada'!$D$10:$F$25,3,0))</f>
        <v>RI - Muy baja</v>
      </c>
      <c r="AM9" s="679" t="str">
        <f>+VLOOKUP(AL9,'Conveciones Riesgo Ajustada'!$C$29:$D$36,2,0)</f>
        <v>Asumir el riesgo</v>
      </c>
      <c r="AN9" s="207" t="s">
        <v>365</v>
      </c>
      <c r="AO9" s="208">
        <v>0.4</v>
      </c>
      <c r="AP9" s="207" t="s">
        <v>321</v>
      </c>
      <c r="AQ9" s="207" t="s">
        <v>320</v>
      </c>
      <c r="AR9" s="209">
        <v>43132</v>
      </c>
      <c r="AS9" s="209">
        <v>43281</v>
      </c>
      <c r="AT9" s="202" t="s">
        <v>322</v>
      </c>
      <c r="AU9" s="210">
        <v>43211</v>
      </c>
      <c r="AV9" s="202" t="s">
        <v>2356</v>
      </c>
      <c r="AW9" s="211">
        <v>0.1333</v>
      </c>
      <c r="AX9" s="212">
        <v>43223</v>
      </c>
      <c r="AY9" s="213" t="s">
        <v>2494</v>
      </c>
      <c r="AZ9" s="403">
        <v>43334</v>
      </c>
      <c r="BA9" s="422" t="s">
        <v>2757</v>
      </c>
      <c r="BB9" s="208">
        <v>0.4</v>
      </c>
      <c r="BC9" s="212">
        <v>43350</v>
      </c>
      <c r="BD9" s="513" t="s">
        <v>2485</v>
      </c>
      <c r="BE9" s="215"/>
      <c r="BF9" s="215"/>
      <c r="BG9" s="215"/>
      <c r="BH9" s="215"/>
      <c r="BI9" s="216"/>
    </row>
    <row r="10" spans="1:61" ht="60" customHeight="1" x14ac:dyDescent="0.2">
      <c r="A10" s="199">
        <v>1</v>
      </c>
      <c r="B10" s="199" t="s">
        <v>64</v>
      </c>
      <c r="C10" s="199" t="str">
        <f>IFERROR(+VLOOKUP(B10,'Tablas de apoyo'!$C10:$D22,2,0),"")</f>
        <v xml:space="preserve">Planificar e implementar estrategias de manejo  que permitan tener un sistema de Parques efectivamente gestionado. </v>
      </c>
      <c r="D10" s="199" t="s">
        <v>313</v>
      </c>
      <c r="E10" s="200" t="s">
        <v>450</v>
      </c>
      <c r="F10" s="200" t="s">
        <v>314</v>
      </c>
      <c r="G10" s="200" t="s">
        <v>364</v>
      </c>
      <c r="H10" s="200" t="s">
        <v>330</v>
      </c>
      <c r="I10" s="201" t="s">
        <v>84</v>
      </c>
      <c r="J10" s="289" t="s">
        <v>315</v>
      </c>
      <c r="K10" s="683"/>
      <c r="L10" s="683"/>
      <c r="M10" s="681"/>
      <c r="N10" s="681"/>
      <c r="O10" s="681"/>
      <c r="P10" s="202" t="s">
        <v>317</v>
      </c>
      <c r="Q10" s="203" t="s">
        <v>263</v>
      </c>
      <c r="R10" s="204" t="s">
        <v>40</v>
      </c>
      <c r="S10" s="205" t="str">
        <f t="shared" si="0"/>
        <v>15</v>
      </c>
      <c r="T10" s="204" t="s">
        <v>40</v>
      </c>
      <c r="U10" s="205" t="str">
        <f t="shared" si="1"/>
        <v>15</v>
      </c>
      <c r="V10" s="204" t="s">
        <v>40</v>
      </c>
      <c r="W10" s="205" t="str">
        <f t="shared" si="2"/>
        <v>20</v>
      </c>
      <c r="X10" s="204" t="s">
        <v>40</v>
      </c>
      <c r="Y10" s="205" t="str">
        <f t="shared" si="3"/>
        <v>20</v>
      </c>
      <c r="Z10" s="204" t="s">
        <v>40</v>
      </c>
      <c r="AA10" s="205" t="str">
        <f t="shared" si="4"/>
        <v>30</v>
      </c>
      <c r="AB10" s="206">
        <f t="shared" si="5"/>
        <v>100</v>
      </c>
      <c r="AC10" s="206" t="s">
        <v>58</v>
      </c>
      <c r="AD10" s="205">
        <f t="shared" si="6"/>
        <v>2</v>
      </c>
      <c r="AE10" s="205">
        <f t="shared" si="7"/>
        <v>0</v>
      </c>
      <c r="AF10" s="680"/>
      <c r="AG10" s="680"/>
      <c r="AH10" s="684"/>
      <c r="AI10" s="684"/>
      <c r="AJ10" s="678"/>
      <c r="AK10" s="678"/>
      <c r="AL10" s="678"/>
      <c r="AM10" s="679"/>
      <c r="AN10" s="207" t="s">
        <v>366</v>
      </c>
      <c r="AO10" s="208">
        <v>0.6</v>
      </c>
      <c r="AP10" s="202" t="s">
        <v>319</v>
      </c>
      <c r="AQ10" s="207" t="s">
        <v>320</v>
      </c>
      <c r="AR10" s="209">
        <v>43132</v>
      </c>
      <c r="AS10" s="209">
        <v>43464</v>
      </c>
      <c r="AT10" s="202" t="s">
        <v>322</v>
      </c>
      <c r="AU10" s="210">
        <v>43211</v>
      </c>
      <c r="AV10" s="202" t="s">
        <v>2482</v>
      </c>
      <c r="AW10" s="211">
        <v>0.2</v>
      </c>
      <c r="AX10" s="212">
        <v>43223</v>
      </c>
      <c r="AY10" s="213" t="s">
        <v>2494</v>
      </c>
      <c r="AZ10" s="403">
        <v>43334</v>
      </c>
      <c r="BA10" s="423" t="s">
        <v>2758</v>
      </c>
      <c r="BB10" s="208">
        <v>0.4</v>
      </c>
      <c r="BC10" s="212">
        <v>43350</v>
      </c>
      <c r="BD10" s="513" t="s">
        <v>2485</v>
      </c>
      <c r="BE10" s="217"/>
      <c r="BF10" s="217"/>
      <c r="BG10" s="217"/>
      <c r="BH10" s="217"/>
      <c r="BI10" s="217"/>
    </row>
    <row r="11" spans="1:61" ht="60" customHeight="1" x14ac:dyDescent="0.2">
      <c r="A11" s="199">
        <v>1</v>
      </c>
      <c r="B11" s="199" t="s">
        <v>64</v>
      </c>
      <c r="C11" s="199" t="str">
        <f>IFERROR(+VLOOKUP(B11,'Tablas de apoyo'!$C10:$D22,2,0),"")</f>
        <v xml:space="preserve">Planificar e implementar estrategias de manejo  que permitan tener un sistema de Parques efectivamente gestionado. </v>
      </c>
      <c r="D11" s="199" t="s">
        <v>313</v>
      </c>
      <c r="E11" s="200" t="s">
        <v>451</v>
      </c>
      <c r="F11" s="200" t="s">
        <v>314</v>
      </c>
      <c r="G11" s="200" t="s">
        <v>364</v>
      </c>
      <c r="H11" s="375" t="s">
        <v>330</v>
      </c>
      <c r="I11" s="201" t="s">
        <v>84</v>
      </c>
      <c r="J11" s="289" t="s">
        <v>315</v>
      </c>
      <c r="K11" s="683"/>
      <c r="L11" s="683"/>
      <c r="M11" s="681"/>
      <c r="N11" s="681"/>
      <c r="O11" s="681"/>
      <c r="P11" s="202" t="s">
        <v>318</v>
      </c>
      <c r="Q11" s="203" t="s">
        <v>263</v>
      </c>
      <c r="R11" s="204" t="s">
        <v>40</v>
      </c>
      <c r="S11" s="205" t="str">
        <f t="shared" si="0"/>
        <v>15</v>
      </c>
      <c r="T11" s="204" t="s">
        <v>40</v>
      </c>
      <c r="U11" s="205" t="str">
        <f t="shared" si="1"/>
        <v>15</v>
      </c>
      <c r="V11" s="204" t="s">
        <v>40</v>
      </c>
      <c r="W11" s="205" t="str">
        <f t="shared" si="2"/>
        <v>20</v>
      </c>
      <c r="X11" s="204" t="s">
        <v>40</v>
      </c>
      <c r="Y11" s="205" t="str">
        <f t="shared" si="3"/>
        <v>20</v>
      </c>
      <c r="Z11" s="204" t="s">
        <v>40</v>
      </c>
      <c r="AA11" s="205" t="str">
        <f t="shared" ref="AA11:AA17" si="8">IF(Z11= "SI","30",0)</f>
        <v>30</v>
      </c>
      <c r="AB11" s="206">
        <f t="shared" si="5"/>
        <v>100</v>
      </c>
      <c r="AC11" s="206" t="s">
        <v>58</v>
      </c>
      <c r="AD11" s="205">
        <f t="shared" si="6"/>
        <v>2</v>
      </c>
      <c r="AE11" s="205">
        <f t="shared" si="7"/>
        <v>0</v>
      </c>
      <c r="AF11" s="680"/>
      <c r="AG11" s="680"/>
      <c r="AH11" s="684"/>
      <c r="AI11" s="684"/>
      <c r="AJ11" s="678"/>
      <c r="AK11" s="678"/>
      <c r="AL11" s="678"/>
      <c r="AM11" s="679"/>
      <c r="AN11" s="207" t="s">
        <v>366</v>
      </c>
      <c r="AO11" s="208">
        <v>0.6</v>
      </c>
      <c r="AP11" s="202" t="s">
        <v>319</v>
      </c>
      <c r="AQ11" s="207" t="s">
        <v>320</v>
      </c>
      <c r="AR11" s="209"/>
      <c r="AS11" s="209"/>
      <c r="AT11" s="202"/>
      <c r="AU11" s="210">
        <v>43211</v>
      </c>
      <c r="AV11" s="202" t="s">
        <v>2482</v>
      </c>
      <c r="AW11" s="211">
        <v>0.2</v>
      </c>
      <c r="AX11" s="212"/>
      <c r="AY11" s="218"/>
      <c r="AZ11" s="407"/>
      <c r="BA11" s="239"/>
      <c r="BB11" s="389"/>
      <c r="BC11" s="212"/>
      <c r="BD11" s="245"/>
      <c r="BE11" s="217"/>
      <c r="BF11" s="217"/>
      <c r="BG11" s="217"/>
      <c r="BH11" s="217"/>
      <c r="BI11" s="217"/>
    </row>
    <row r="12" spans="1:61" ht="60" customHeight="1" x14ac:dyDescent="0.2">
      <c r="A12" s="199">
        <v>1</v>
      </c>
      <c r="B12" s="199" t="s">
        <v>64</v>
      </c>
      <c r="C12" s="199" t="str">
        <f>IFERROR(+VLOOKUP(B12,'Tablas de apoyo'!$C10:$D22,2,0),"")</f>
        <v xml:space="preserve">Planificar e implementar estrategias de manejo  que permitan tener un sistema de Parques efectivamente gestionado. </v>
      </c>
      <c r="D12" s="201" t="s">
        <v>313</v>
      </c>
      <c r="E12" s="200" t="s">
        <v>450</v>
      </c>
      <c r="F12" s="219" t="s">
        <v>1419</v>
      </c>
      <c r="G12" s="200" t="s">
        <v>1422</v>
      </c>
      <c r="H12" s="219" t="s">
        <v>1438</v>
      </c>
      <c r="I12" s="201" t="s">
        <v>84</v>
      </c>
      <c r="J12" s="289" t="s">
        <v>1427</v>
      </c>
      <c r="K12" s="683">
        <v>3</v>
      </c>
      <c r="L12" s="683">
        <v>5</v>
      </c>
      <c r="M12" s="681">
        <f>IF(K12&gt;=1,(K12*L12)," ")</f>
        <v>15</v>
      </c>
      <c r="N12" s="681" t="str">
        <f>+CONCATENATE(K12,L12)</f>
        <v>35</v>
      </c>
      <c r="O12" s="681" t="str">
        <f>+IF(D12="Institucional",VLOOKUP(N12,'Conveciones Riesgo Ajustada'!$D$10:$F$25,2,0),VLOOKUP(N12,'Conveciones Riesgo Ajustada'!$D$10:$F$25,3,0))</f>
        <v>RI - Alta</v>
      </c>
      <c r="P12" s="202" t="s">
        <v>1430</v>
      </c>
      <c r="Q12" s="203" t="s">
        <v>263</v>
      </c>
      <c r="R12" s="204" t="s">
        <v>40</v>
      </c>
      <c r="S12" s="205" t="str">
        <f t="shared" si="0"/>
        <v>15</v>
      </c>
      <c r="T12" s="204" t="s">
        <v>40</v>
      </c>
      <c r="U12" s="205" t="str">
        <f t="shared" si="1"/>
        <v>15</v>
      </c>
      <c r="V12" s="204" t="s">
        <v>40</v>
      </c>
      <c r="W12" s="205" t="str">
        <f t="shared" si="2"/>
        <v>20</v>
      </c>
      <c r="X12" s="204" t="s">
        <v>40</v>
      </c>
      <c r="Y12" s="205" t="str">
        <f t="shared" si="3"/>
        <v>20</v>
      </c>
      <c r="Z12" s="204" t="s">
        <v>40</v>
      </c>
      <c r="AA12" s="205" t="str">
        <f t="shared" si="8"/>
        <v>30</v>
      </c>
      <c r="AB12" s="206">
        <f t="shared" si="5"/>
        <v>100</v>
      </c>
      <c r="AC12" s="206" t="s">
        <v>58</v>
      </c>
      <c r="AD12" s="205">
        <f t="shared" si="6"/>
        <v>2</v>
      </c>
      <c r="AE12" s="205">
        <f t="shared" si="7"/>
        <v>0</v>
      </c>
      <c r="AF12" s="680">
        <f>SUM(AD12:AD14)</f>
        <v>6</v>
      </c>
      <c r="AG12" s="680">
        <f>SUM(AE12:AE14)</f>
        <v>0</v>
      </c>
      <c r="AH12" s="684">
        <f>IF(K12-AF12&lt;=1,1,K12-AF12)</f>
        <v>1</v>
      </c>
      <c r="AI12" s="684">
        <f>IF(L12-AG12&lt;=3,3,L12-AG12)</f>
        <v>5</v>
      </c>
      <c r="AJ12" s="678">
        <f>IFERROR(IF(M12&gt;=1,(AH12*AI12)," ")," ")</f>
        <v>5</v>
      </c>
      <c r="AK12" s="678" t="str">
        <f>+CONCATENATE(AH12,AI12)</f>
        <v>15</v>
      </c>
      <c r="AL12" s="678" t="str">
        <f>+IF(D12="Institucional",VLOOKUP(AK12,'Conveciones Riesgo Ajustada'!$D$10:$F$25,2,0),VLOOKUP(AK12,'Conveciones Riesgo Ajustada'!$D$10:$F$25,3,0))</f>
        <v>RI - Baja</v>
      </c>
      <c r="AM12" s="679" t="str">
        <f>+VLOOKUP(AL12,'Conveciones Riesgo Ajustada'!$C$29:$D$36,2,0)</f>
        <v>Reducir el riesgo</v>
      </c>
      <c r="AN12" s="202" t="s">
        <v>1433</v>
      </c>
      <c r="AO12" s="208">
        <v>0.5</v>
      </c>
      <c r="AP12" s="220" t="s">
        <v>2303</v>
      </c>
      <c r="AQ12" s="207" t="s">
        <v>320</v>
      </c>
      <c r="AR12" s="209">
        <v>43132</v>
      </c>
      <c r="AS12" s="209">
        <v>43465</v>
      </c>
      <c r="AT12" s="202" t="s">
        <v>1755</v>
      </c>
      <c r="AU12" s="221">
        <v>43208</v>
      </c>
      <c r="AV12" s="222" t="s">
        <v>2227</v>
      </c>
      <c r="AW12" s="211">
        <v>0.3</v>
      </c>
      <c r="AX12" s="212">
        <v>43223</v>
      </c>
      <c r="AY12" s="213" t="s">
        <v>2494</v>
      </c>
      <c r="AZ12" s="409">
        <v>43334</v>
      </c>
      <c r="BA12" s="397" t="s">
        <v>2694</v>
      </c>
      <c r="BB12" s="440">
        <v>0.4</v>
      </c>
      <c r="BC12" s="212">
        <v>43350</v>
      </c>
      <c r="BD12" s="518" t="s">
        <v>2501</v>
      </c>
      <c r="BE12" s="223"/>
      <c r="BF12" s="223"/>
      <c r="BG12" s="223"/>
      <c r="BH12" s="223"/>
      <c r="BI12" s="223"/>
    </row>
    <row r="13" spans="1:61" ht="60" customHeight="1" x14ac:dyDescent="0.2">
      <c r="A13" s="199">
        <v>1</v>
      </c>
      <c r="B13" s="199" t="s">
        <v>64</v>
      </c>
      <c r="C13" s="199" t="str">
        <f>IFERROR(+VLOOKUP(B13,'Tablas de apoyo'!$C10:$D22,2,0),"")</f>
        <v xml:space="preserve">Planificar e implementar estrategias de manejo  que permitan tener un sistema de Parques efectivamente gestionado. </v>
      </c>
      <c r="D13" s="201" t="s">
        <v>313</v>
      </c>
      <c r="E13" s="200" t="s">
        <v>450</v>
      </c>
      <c r="F13" s="219" t="s">
        <v>1419</v>
      </c>
      <c r="G13" s="200" t="s">
        <v>1423</v>
      </c>
      <c r="H13" s="219" t="s">
        <v>1438</v>
      </c>
      <c r="I13" s="201" t="s">
        <v>84</v>
      </c>
      <c r="J13" s="289" t="s">
        <v>1427</v>
      </c>
      <c r="K13" s="683"/>
      <c r="L13" s="683"/>
      <c r="M13" s="681"/>
      <c r="N13" s="681"/>
      <c r="O13" s="681"/>
      <c r="P13" s="202" t="s">
        <v>1431</v>
      </c>
      <c r="Q13" s="203" t="s">
        <v>263</v>
      </c>
      <c r="R13" s="204" t="s">
        <v>40</v>
      </c>
      <c r="S13" s="205" t="str">
        <f t="shared" si="0"/>
        <v>15</v>
      </c>
      <c r="T13" s="204" t="s">
        <v>40</v>
      </c>
      <c r="U13" s="205" t="str">
        <f t="shared" si="1"/>
        <v>15</v>
      </c>
      <c r="V13" s="204" t="s">
        <v>40</v>
      </c>
      <c r="W13" s="205" t="str">
        <f t="shared" si="2"/>
        <v>20</v>
      </c>
      <c r="X13" s="204" t="s">
        <v>40</v>
      </c>
      <c r="Y13" s="205" t="str">
        <f t="shared" si="3"/>
        <v>20</v>
      </c>
      <c r="Z13" s="204" t="s">
        <v>40</v>
      </c>
      <c r="AA13" s="205" t="str">
        <f t="shared" si="8"/>
        <v>30</v>
      </c>
      <c r="AB13" s="206">
        <f t="shared" si="5"/>
        <v>100</v>
      </c>
      <c r="AC13" s="206" t="s">
        <v>58</v>
      </c>
      <c r="AD13" s="205">
        <f t="shared" si="6"/>
        <v>2</v>
      </c>
      <c r="AE13" s="205">
        <f t="shared" si="7"/>
        <v>0</v>
      </c>
      <c r="AF13" s="680"/>
      <c r="AG13" s="680"/>
      <c r="AH13" s="684"/>
      <c r="AI13" s="684"/>
      <c r="AJ13" s="678"/>
      <c r="AK13" s="678"/>
      <c r="AL13" s="678"/>
      <c r="AM13" s="679"/>
      <c r="AN13" s="202" t="s">
        <v>1434</v>
      </c>
      <c r="AO13" s="208">
        <v>0.2</v>
      </c>
      <c r="AP13" s="220" t="s">
        <v>1420</v>
      </c>
      <c r="AQ13" s="207" t="s">
        <v>320</v>
      </c>
      <c r="AR13" s="209">
        <v>43132</v>
      </c>
      <c r="AS13" s="209">
        <v>43465</v>
      </c>
      <c r="AT13" s="202" t="s">
        <v>1755</v>
      </c>
      <c r="AU13" s="221">
        <v>43208</v>
      </c>
      <c r="AV13" s="224" t="s">
        <v>2228</v>
      </c>
      <c r="AW13" s="211">
        <v>0</v>
      </c>
      <c r="AX13" s="212">
        <v>43223</v>
      </c>
      <c r="AY13" s="225" t="s">
        <v>2486</v>
      </c>
      <c r="AZ13" s="410">
        <v>43334</v>
      </c>
      <c r="BA13" s="397" t="s">
        <v>2891</v>
      </c>
      <c r="BB13" s="440">
        <v>0.12</v>
      </c>
      <c r="BC13" s="212">
        <v>43350</v>
      </c>
      <c r="BD13" s="515" t="s">
        <v>2489</v>
      </c>
      <c r="BE13" s="223"/>
      <c r="BF13" s="223"/>
      <c r="BG13" s="223"/>
      <c r="BH13" s="223"/>
      <c r="BI13" s="223"/>
    </row>
    <row r="14" spans="1:61" ht="60" customHeight="1" x14ac:dyDescent="0.2">
      <c r="A14" s="199">
        <v>1</v>
      </c>
      <c r="B14" s="199" t="s">
        <v>64</v>
      </c>
      <c r="C14" s="199" t="str">
        <f>IFERROR(+VLOOKUP(B14,'Tablas de apoyo'!$C10:$D22,2,0),"")</f>
        <v xml:space="preserve">Planificar e implementar estrategias de manejo  que permitan tener un sistema de Parques efectivamente gestionado. </v>
      </c>
      <c r="D14" s="201" t="s">
        <v>313</v>
      </c>
      <c r="E14" s="200" t="s">
        <v>450</v>
      </c>
      <c r="F14" s="219" t="s">
        <v>1419</v>
      </c>
      <c r="G14" s="200" t="s">
        <v>1424</v>
      </c>
      <c r="H14" s="219" t="s">
        <v>1438</v>
      </c>
      <c r="I14" s="201" t="s">
        <v>84</v>
      </c>
      <c r="J14" s="289" t="s">
        <v>1427</v>
      </c>
      <c r="K14" s="683"/>
      <c r="L14" s="683"/>
      <c r="M14" s="681"/>
      <c r="N14" s="681"/>
      <c r="O14" s="681"/>
      <c r="P14" s="202" t="s">
        <v>1432</v>
      </c>
      <c r="Q14" s="203" t="s">
        <v>263</v>
      </c>
      <c r="R14" s="204" t="s">
        <v>40</v>
      </c>
      <c r="S14" s="205" t="str">
        <f t="shared" si="0"/>
        <v>15</v>
      </c>
      <c r="T14" s="204" t="s">
        <v>40</v>
      </c>
      <c r="U14" s="205" t="str">
        <f t="shared" si="1"/>
        <v>15</v>
      </c>
      <c r="V14" s="204" t="s">
        <v>40</v>
      </c>
      <c r="W14" s="205" t="str">
        <f t="shared" si="2"/>
        <v>20</v>
      </c>
      <c r="X14" s="204" t="s">
        <v>40</v>
      </c>
      <c r="Y14" s="205" t="str">
        <f t="shared" si="3"/>
        <v>20</v>
      </c>
      <c r="Z14" s="204" t="s">
        <v>40</v>
      </c>
      <c r="AA14" s="205" t="str">
        <f t="shared" si="8"/>
        <v>30</v>
      </c>
      <c r="AB14" s="206">
        <f t="shared" si="5"/>
        <v>100</v>
      </c>
      <c r="AC14" s="206" t="s">
        <v>58</v>
      </c>
      <c r="AD14" s="205">
        <f t="shared" si="6"/>
        <v>2</v>
      </c>
      <c r="AE14" s="205">
        <f t="shared" si="7"/>
        <v>0</v>
      </c>
      <c r="AF14" s="680"/>
      <c r="AG14" s="680"/>
      <c r="AH14" s="684"/>
      <c r="AI14" s="684"/>
      <c r="AJ14" s="678"/>
      <c r="AK14" s="678"/>
      <c r="AL14" s="678"/>
      <c r="AM14" s="679"/>
      <c r="AN14" s="202" t="s">
        <v>1435</v>
      </c>
      <c r="AO14" s="208">
        <v>0.3</v>
      </c>
      <c r="AP14" s="202" t="s">
        <v>1421</v>
      </c>
      <c r="AQ14" s="207" t="s">
        <v>320</v>
      </c>
      <c r="AR14" s="209">
        <v>43132</v>
      </c>
      <c r="AS14" s="209">
        <v>43465</v>
      </c>
      <c r="AT14" s="202" t="s">
        <v>1755</v>
      </c>
      <c r="AU14" s="221">
        <v>43208</v>
      </c>
      <c r="AV14" s="222" t="s">
        <v>2229</v>
      </c>
      <c r="AW14" s="211">
        <v>0.1</v>
      </c>
      <c r="AX14" s="212">
        <v>43223</v>
      </c>
      <c r="AY14" s="213" t="s">
        <v>2494</v>
      </c>
      <c r="AZ14" s="410">
        <v>43334</v>
      </c>
      <c r="BA14" s="397" t="s">
        <v>2695</v>
      </c>
      <c r="BB14" s="440">
        <v>0.2</v>
      </c>
      <c r="BC14" s="212">
        <v>43350</v>
      </c>
      <c r="BD14" s="513" t="s">
        <v>2485</v>
      </c>
      <c r="BE14" s="223"/>
      <c r="BF14" s="223"/>
      <c r="BG14" s="223"/>
      <c r="BH14" s="223"/>
      <c r="BI14" s="223"/>
    </row>
    <row r="15" spans="1:61" ht="60" customHeight="1" x14ac:dyDescent="0.2">
      <c r="A15" s="199">
        <v>1</v>
      </c>
      <c r="B15" s="199" t="s">
        <v>64</v>
      </c>
      <c r="C15" s="199" t="str">
        <f>IFERROR(+VLOOKUP(B15,'Tablas de apoyo'!$C10:$D22,2,0),"")</f>
        <v xml:space="preserve">Planificar e implementar estrategias de manejo  que permitan tener un sistema de Parques efectivamente gestionado. </v>
      </c>
      <c r="D15" s="201" t="s">
        <v>313</v>
      </c>
      <c r="E15" s="219" t="s">
        <v>450</v>
      </c>
      <c r="F15" s="219" t="s">
        <v>2549</v>
      </c>
      <c r="G15" s="375" t="s">
        <v>2550</v>
      </c>
      <c r="H15" s="219" t="s">
        <v>2551</v>
      </c>
      <c r="I15" s="201" t="s">
        <v>84</v>
      </c>
      <c r="J15" s="289" t="s">
        <v>1440</v>
      </c>
      <c r="K15" s="683">
        <v>4</v>
      </c>
      <c r="L15" s="683">
        <v>5</v>
      </c>
      <c r="M15" s="681">
        <f>IF(K15&gt;=1,(K15*L15)," ")</f>
        <v>20</v>
      </c>
      <c r="N15" s="681" t="str">
        <f>+CONCATENATE(K15,L15)</f>
        <v>45</v>
      </c>
      <c r="O15" s="681" t="str">
        <f>+IF(D15="Institucional",VLOOKUP(N15,'Conveciones Riesgo Ajustada'!$D$10:$F$25,2,0),VLOOKUP(N15,'Conveciones Riesgo Ajustada'!$D$10:$F$25,3,0))</f>
        <v>RI - Alta</v>
      </c>
      <c r="P15" s="202" t="s">
        <v>1562</v>
      </c>
      <c r="Q15" s="203" t="s">
        <v>263</v>
      </c>
      <c r="R15" s="204" t="s">
        <v>40</v>
      </c>
      <c r="S15" s="205" t="str">
        <f t="shared" si="0"/>
        <v>15</v>
      </c>
      <c r="T15" s="204" t="s">
        <v>40</v>
      </c>
      <c r="U15" s="205" t="str">
        <f t="shared" si="1"/>
        <v>15</v>
      </c>
      <c r="V15" s="204" t="s">
        <v>40</v>
      </c>
      <c r="W15" s="205" t="str">
        <f t="shared" si="2"/>
        <v>20</v>
      </c>
      <c r="X15" s="204" t="s">
        <v>40</v>
      </c>
      <c r="Y15" s="205" t="str">
        <f t="shared" si="3"/>
        <v>20</v>
      </c>
      <c r="Z15" s="204" t="s">
        <v>40</v>
      </c>
      <c r="AA15" s="205" t="str">
        <f t="shared" si="8"/>
        <v>30</v>
      </c>
      <c r="AB15" s="206">
        <f t="shared" si="5"/>
        <v>100</v>
      </c>
      <c r="AC15" s="206" t="s">
        <v>58</v>
      </c>
      <c r="AD15" s="379" t="s">
        <v>2556</v>
      </c>
      <c r="AE15" s="205">
        <f t="shared" si="7"/>
        <v>0</v>
      </c>
      <c r="AF15" s="680">
        <f>SUM(AD15:AD17)</f>
        <v>4</v>
      </c>
      <c r="AG15" s="680">
        <f>SUM(AE15:AE17)</f>
        <v>0</v>
      </c>
      <c r="AH15" s="684">
        <f>IF(K15-AF15&lt;=1,1,K15-AF15)</f>
        <v>1</v>
      </c>
      <c r="AI15" s="684">
        <f>IF(L15-AG15&lt;=3,3,L15-AG15)</f>
        <v>5</v>
      </c>
      <c r="AJ15" s="678">
        <f>IFERROR(IF(M15&gt;=1,(AH15*AI15)," ")," ")</f>
        <v>5</v>
      </c>
      <c r="AK15" s="678" t="str">
        <f>+CONCATENATE(AH15,AI15)</f>
        <v>15</v>
      </c>
      <c r="AL15" s="678" t="str">
        <f>+IF(D15="Institucional",VLOOKUP(AK15,'Conveciones Riesgo Ajustada'!$D$10:$F$25,2,0),VLOOKUP(AK15,'Conveciones Riesgo Ajustada'!$D$10:$F$25,3,0))</f>
        <v>RI - Baja</v>
      </c>
      <c r="AM15" s="679" t="str">
        <f>+VLOOKUP(AL15,'Conveciones Riesgo Ajustada'!$C$29:$D$36,2,0)</f>
        <v>Reducir el riesgo</v>
      </c>
      <c r="AN15" s="207" t="s">
        <v>2554</v>
      </c>
      <c r="AO15" s="208">
        <v>1</v>
      </c>
      <c r="AP15" s="373" t="s">
        <v>2555</v>
      </c>
      <c r="AQ15" s="207" t="s">
        <v>827</v>
      </c>
      <c r="AR15" s="209">
        <v>43132</v>
      </c>
      <c r="AS15" s="209">
        <v>43465</v>
      </c>
      <c r="AT15" s="373" t="s">
        <v>1448</v>
      </c>
      <c r="AU15" s="221">
        <v>43209</v>
      </c>
      <c r="AV15" s="373" t="s">
        <v>2230</v>
      </c>
      <c r="AW15" s="227">
        <v>0.13</v>
      </c>
      <c r="AX15" s="212">
        <v>43223</v>
      </c>
      <c r="AY15" s="213" t="s">
        <v>2494</v>
      </c>
      <c r="AZ15" s="411">
        <v>43333</v>
      </c>
      <c r="BA15" s="398" t="s">
        <v>2696</v>
      </c>
      <c r="BB15" s="441">
        <v>0.7</v>
      </c>
      <c r="BC15" s="212">
        <v>43350</v>
      </c>
      <c r="BD15" s="513" t="s">
        <v>2485</v>
      </c>
      <c r="BE15" s="223"/>
      <c r="BF15" s="223"/>
      <c r="BG15" s="223"/>
      <c r="BH15" s="223"/>
      <c r="BI15" s="223"/>
    </row>
    <row r="16" spans="1:61" ht="60" customHeight="1" x14ac:dyDescent="0.2">
      <c r="A16" s="199">
        <v>1</v>
      </c>
      <c r="B16" s="199" t="s">
        <v>64</v>
      </c>
      <c r="C16" s="199" t="str">
        <f>IFERROR(+VLOOKUP(B16,'Tablas de apoyo'!$C10:$D22,2,0),"")</f>
        <v xml:space="preserve">Planificar e implementar estrategias de manejo  que permitan tener un sistema de Parques efectivamente gestionado. </v>
      </c>
      <c r="D16" s="199" t="s">
        <v>313</v>
      </c>
      <c r="E16" s="219" t="s">
        <v>450</v>
      </c>
      <c r="F16" s="219" t="s">
        <v>1561</v>
      </c>
      <c r="G16" s="375" t="s">
        <v>2550</v>
      </c>
      <c r="H16" s="219" t="s">
        <v>2552</v>
      </c>
      <c r="I16" s="201" t="s">
        <v>84</v>
      </c>
      <c r="J16" s="289" t="s">
        <v>1440</v>
      </c>
      <c r="K16" s="683"/>
      <c r="L16" s="683"/>
      <c r="M16" s="681"/>
      <c r="N16" s="681"/>
      <c r="O16" s="681"/>
      <c r="P16" s="202" t="s">
        <v>1447</v>
      </c>
      <c r="Q16" s="203" t="s">
        <v>263</v>
      </c>
      <c r="R16" s="204" t="s">
        <v>41</v>
      </c>
      <c r="S16" s="205">
        <f t="shared" si="0"/>
        <v>0</v>
      </c>
      <c r="T16" s="204" t="s">
        <v>40</v>
      </c>
      <c r="U16" s="205" t="str">
        <f t="shared" si="1"/>
        <v>15</v>
      </c>
      <c r="V16" s="204" t="s">
        <v>40</v>
      </c>
      <c r="W16" s="205" t="str">
        <f t="shared" si="2"/>
        <v>20</v>
      </c>
      <c r="X16" s="204" t="s">
        <v>40</v>
      </c>
      <c r="Y16" s="205" t="str">
        <f t="shared" si="3"/>
        <v>20</v>
      </c>
      <c r="Z16" s="204" t="s">
        <v>40</v>
      </c>
      <c r="AA16" s="205" t="str">
        <f t="shared" si="8"/>
        <v>30</v>
      </c>
      <c r="AB16" s="206">
        <f t="shared" si="5"/>
        <v>85</v>
      </c>
      <c r="AC16" s="206" t="s">
        <v>58</v>
      </c>
      <c r="AD16" s="205">
        <f t="shared" si="6"/>
        <v>2</v>
      </c>
      <c r="AE16" s="205">
        <f t="shared" si="7"/>
        <v>0</v>
      </c>
      <c r="AF16" s="680"/>
      <c r="AG16" s="680"/>
      <c r="AH16" s="684"/>
      <c r="AI16" s="684"/>
      <c r="AJ16" s="678"/>
      <c r="AK16" s="678"/>
      <c r="AL16" s="678"/>
      <c r="AM16" s="679"/>
      <c r="AN16" s="207" t="s">
        <v>2554</v>
      </c>
      <c r="AO16" s="208"/>
      <c r="AP16" s="373" t="s">
        <v>2555</v>
      </c>
      <c r="AQ16" s="207" t="s">
        <v>827</v>
      </c>
      <c r="AR16" s="209">
        <v>43132</v>
      </c>
      <c r="AS16" s="209">
        <v>43465</v>
      </c>
      <c r="AT16" s="373" t="s">
        <v>1448</v>
      </c>
      <c r="AU16" s="221"/>
      <c r="AV16" s="202"/>
      <c r="AW16" s="211"/>
      <c r="AX16" s="233"/>
      <c r="AY16" s="378"/>
      <c r="AZ16" s="412"/>
      <c r="BA16" s="320"/>
      <c r="BB16" s="442"/>
      <c r="BC16" s="212"/>
      <c r="BD16" s="288"/>
      <c r="BE16" s="223"/>
      <c r="BF16" s="223"/>
      <c r="BG16" s="223"/>
      <c r="BH16" s="223"/>
      <c r="BI16" s="223"/>
    </row>
    <row r="17" spans="1:61" ht="60" customHeight="1" x14ac:dyDescent="0.2">
      <c r="A17" s="199">
        <v>1</v>
      </c>
      <c r="B17" s="199" t="s">
        <v>64</v>
      </c>
      <c r="C17" s="199" t="str">
        <f>IFERROR(+VLOOKUP(B17,'Tablas de apoyo'!$C10:$D22,2,0),"")</f>
        <v xml:space="preserve">Planificar e implementar estrategias de manejo  que permitan tener un sistema de Parques efectivamente gestionado. </v>
      </c>
      <c r="D17" s="199" t="s">
        <v>313</v>
      </c>
      <c r="E17" s="219" t="s">
        <v>450</v>
      </c>
      <c r="F17" s="219" t="s">
        <v>1561</v>
      </c>
      <c r="G17" s="375" t="s">
        <v>2550</v>
      </c>
      <c r="H17" s="219" t="s">
        <v>2553</v>
      </c>
      <c r="I17" s="201" t="s">
        <v>84</v>
      </c>
      <c r="J17" s="289" t="s">
        <v>1440</v>
      </c>
      <c r="K17" s="683"/>
      <c r="L17" s="683"/>
      <c r="M17" s="681"/>
      <c r="N17" s="681"/>
      <c r="O17" s="681"/>
      <c r="P17" s="202" t="s">
        <v>1563</v>
      </c>
      <c r="Q17" s="203" t="s">
        <v>263</v>
      </c>
      <c r="R17" s="204" t="s">
        <v>40</v>
      </c>
      <c r="S17" s="205" t="str">
        <f t="shared" si="0"/>
        <v>15</v>
      </c>
      <c r="T17" s="204" t="s">
        <v>40</v>
      </c>
      <c r="U17" s="205" t="str">
        <f t="shared" si="1"/>
        <v>15</v>
      </c>
      <c r="V17" s="204" t="s">
        <v>40</v>
      </c>
      <c r="W17" s="205" t="str">
        <f t="shared" si="2"/>
        <v>20</v>
      </c>
      <c r="X17" s="204" t="s">
        <v>40</v>
      </c>
      <c r="Y17" s="205" t="str">
        <f t="shared" si="3"/>
        <v>20</v>
      </c>
      <c r="Z17" s="204" t="s">
        <v>40</v>
      </c>
      <c r="AA17" s="205" t="str">
        <f t="shared" si="8"/>
        <v>30</v>
      </c>
      <c r="AB17" s="206">
        <f t="shared" si="5"/>
        <v>100</v>
      </c>
      <c r="AC17" s="206" t="s">
        <v>58</v>
      </c>
      <c r="AD17" s="205">
        <f t="shared" si="6"/>
        <v>2</v>
      </c>
      <c r="AE17" s="205">
        <f t="shared" si="7"/>
        <v>0</v>
      </c>
      <c r="AF17" s="680"/>
      <c r="AG17" s="680"/>
      <c r="AH17" s="684"/>
      <c r="AI17" s="684"/>
      <c r="AJ17" s="678"/>
      <c r="AK17" s="678"/>
      <c r="AL17" s="678"/>
      <c r="AM17" s="679"/>
      <c r="AN17" s="207" t="s">
        <v>2554</v>
      </c>
      <c r="AO17" s="208"/>
      <c r="AP17" s="373" t="s">
        <v>2555</v>
      </c>
      <c r="AQ17" s="207" t="s">
        <v>827</v>
      </c>
      <c r="AR17" s="209">
        <v>43132</v>
      </c>
      <c r="AS17" s="209">
        <v>43465</v>
      </c>
      <c r="AT17" s="373" t="s">
        <v>1448</v>
      </c>
      <c r="AU17" s="221"/>
      <c r="AV17" s="202"/>
      <c r="AW17" s="227"/>
      <c r="AX17" s="233"/>
      <c r="AY17" s="378"/>
      <c r="AZ17" s="412"/>
      <c r="BA17" s="320"/>
      <c r="BB17" s="442"/>
      <c r="BC17" s="212"/>
      <c r="BD17" s="288"/>
      <c r="BE17" s="223"/>
      <c r="BF17" s="223"/>
      <c r="BG17" s="223"/>
      <c r="BH17" s="223"/>
      <c r="BI17" s="223"/>
    </row>
    <row r="18" spans="1:61" ht="60" customHeight="1" x14ac:dyDescent="0.2">
      <c r="A18" s="199">
        <v>1</v>
      </c>
      <c r="B18" s="199" t="s">
        <v>64</v>
      </c>
      <c r="C18" s="199" t="str">
        <f>IFERROR(+VLOOKUP(B18,'Tablas de apoyo'!$C10:$D22,2,0),"")</f>
        <v xml:space="preserve">Planificar e implementar estrategias de manejo  que permitan tener un sistema de Parques efectivamente gestionado. </v>
      </c>
      <c r="D18" s="199" t="s">
        <v>313</v>
      </c>
      <c r="E18" s="200" t="s">
        <v>451</v>
      </c>
      <c r="F18" s="219" t="s">
        <v>1149</v>
      </c>
      <c r="G18" s="200" t="s">
        <v>1229</v>
      </c>
      <c r="H18" s="219" t="s">
        <v>452</v>
      </c>
      <c r="I18" s="201" t="s">
        <v>84</v>
      </c>
      <c r="J18" s="289" t="s">
        <v>453</v>
      </c>
      <c r="K18" s="683">
        <v>5</v>
      </c>
      <c r="L18" s="683">
        <v>4</v>
      </c>
      <c r="M18" s="681">
        <f>IF(K18&gt;=1,(K18*L18)," ")</f>
        <v>20</v>
      </c>
      <c r="N18" s="681" t="str">
        <f>+CONCATENATE(K18,L18)</f>
        <v>54</v>
      </c>
      <c r="O18" s="681" t="str">
        <f>+IF(D18="Institucional",VLOOKUP(N18,'Conveciones Riesgo Ajustada'!$D$10:$F$25,2,0),VLOOKUP(N18,'Conveciones Riesgo Ajustada'!$D$10:$F$25,3,0))</f>
        <v>RI - Moderada</v>
      </c>
      <c r="P18" s="202" t="s">
        <v>456</v>
      </c>
      <c r="Q18" s="203" t="s">
        <v>263</v>
      </c>
      <c r="R18" s="204" t="s">
        <v>40</v>
      </c>
      <c r="S18" s="205" t="str">
        <f t="shared" si="0"/>
        <v>15</v>
      </c>
      <c r="T18" s="204" t="s">
        <v>40</v>
      </c>
      <c r="U18" s="205" t="str">
        <f t="shared" si="1"/>
        <v>15</v>
      </c>
      <c r="V18" s="204" t="s">
        <v>40</v>
      </c>
      <c r="W18" s="205" t="str">
        <f t="shared" si="2"/>
        <v>20</v>
      </c>
      <c r="X18" s="204" t="s">
        <v>40</v>
      </c>
      <c r="Y18" s="205" t="str">
        <f t="shared" si="3"/>
        <v>20</v>
      </c>
      <c r="Z18" s="204" t="s">
        <v>40</v>
      </c>
      <c r="AA18" s="205" t="str">
        <f t="shared" si="4"/>
        <v>30</v>
      </c>
      <c r="AB18" s="206">
        <f t="shared" si="5"/>
        <v>100</v>
      </c>
      <c r="AC18" s="206" t="s">
        <v>58</v>
      </c>
      <c r="AD18" s="205">
        <f t="shared" si="6"/>
        <v>2</v>
      </c>
      <c r="AE18" s="205">
        <f t="shared" si="7"/>
        <v>0</v>
      </c>
      <c r="AF18" s="680">
        <f>SUM(AD18:AD19)</f>
        <v>4</v>
      </c>
      <c r="AG18" s="680">
        <f>SUM(AE18:AE19)</f>
        <v>0</v>
      </c>
      <c r="AH18" s="684">
        <f>IF(K18-AF18&lt;=1,1,K18-AF18)</f>
        <v>1</v>
      </c>
      <c r="AI18" s="684">
        <f>IF(L18-AG18&lt;=3,3,L18-AG18)</f>
        <v>4</v>
      </c>
      <c r="AJ18" s="678">
        <f>IFERROR(IF(M18&gt;=1,(AH18*AI18)," ")," ")</f>
        <v>4</v>
      </c>
      <c r="AK18" s="678" t="str">
        <f>+CONCATENATE(AH18,AI18)</f>
        <v>14</v>
      </c>
      <c r="AL18" s="678" t="str">
        <f>+IF(D18="Institucional",VLOOKUP(AK18,'Conveciones Riesgo Ajustada'!$D$10:$F$25,2,0),VLOOKUP(AK18,'Conveciones Riesgo Ajustada'!$D$10:$F$25,3,0))</f>
        <v>RI - Muy baja</v>
      </c>
      <c r="AM18" s="679" t="str">
        <f>+VLOOKUP(AL18,'Conveciones Riesgo Ajustada'!$C$29:$D$36,2,0)</f>
        <v>Asumir el riesgo</v>
      </c>
      <c r="AN18" s="202" t="s">
        <v>457</v>
      </c>
      <c r="AO18" s="208">
        <v>0.8</v>
      </c>
      <c r="AP18" s="202" t="s">
        <v>1150</v>
      </c>
      <c r="AQ18" s="207" t="s">
        <v>320</v>
      </c>
      <c r="AR18" s="209">
        <v>43132</v>
      </c>
      <c r="AS18" s="209">
        <v>43464</v>
      </c>
      <c r="AT18" s="202" t="s">
        <v>467</v>
      </c>
      <c r="AU18" s="210">
        <v>43203</v>
      </c>
      <c r="AV18" s="202" t="s">
        <v>2433</v>
      </c>
      <c r="AW18" s="211">
        <v>0.2</v>
      </c>
      <c r="AX18" s="212">
        <v>43223</v>
      </c>
      <c r="AY18" s="213" t="s">
        <v>2494</v>
      </c>
      <c r="AZ18" s="403">
        <v>43332</v>
      </c>
      <c r="BA18" s="239" t="s">
        <v>2630</v>
      </c>
      <c r="BB18" s="208">
        <v>0.6</v>
      </c>
      <c r="BC18" s="212">
        <v>43350</v>
      </c>
      <c r="BD18" s="513" t="s">
        <v>2485</v>
      </c>
      <c r="BE18" s="215"/>
      <c r="BF18" s="215"/>
      <c r="BG18" s="215"/>
      <c r="BH18" s="215"/>
      <c r="BI18" s="215"/>
    </row>
    <row r="19" spans="1:61" ht="60" customHeight="1" x14ac:dyDescent="0.2">
      <c r="A19" s="199">
        <v>1</v>
      </c>
      <c r="B19" s="199" t="s">
        <v>64</v>
      </c>
      <c r="C19" s="199" t="str">
        <f>IFERROR(+VLOOKUP(B19,'Tablas de apoyo'!$C10:$D22,2,0),"")</f>
        <v xml:space="preserve">Planificar e implementar estrategias de manejo  que permitan tener un sistema de Parques efectivamente gestionado. </v>
      </c>
      <c r="D19" s="199" t="s">
        <v>313</v>
      </c>
      <c r="E19" s="200" t="s">
        <v>451</v>
      </c>
      <c r="F19" s="219" t="s">
        <v>1149</v>
      </c>
      <c r="G19" s="200" t="s">
        <v>1564</v>
      </c>
      <c r="H19" s="219"/>
      <c r="I19" s="201" t="s">
        <v>84</v>
      </c>
      <c r="J19" s="289" t="s">
        <v>453</v>
      </c>
      <c r="K19" s="683"/>
      <c r="L19" s="683"/>
      <c r="M19" s="681"/>
      <c r="N19" s="681"/>
      <c r="O19" s="681"/>
      <c r="P19" s="202" t="s">
        <v>455</v>
      </c>
      <c r="Q19" s="203" t="s">
        <v>263</v>
      </c>
      <c r="R19" s="204" t="s">
        <v>40</v>
      </c>
      <c r="S19" s="205" t="str">
        <f t="shared" si="0"/>
        <v>15</v>
      </c>
      <c r="T19" s="204" t="s">
        <v>40</v>
      </c>
      <c r="U19" s="205" t="str">
        <f t="shared" si="1"/>
        <v>15</v>
      </c>
      <c r="V19" s="204" t="s">
        <v>40</v>
      </c>
      <c r="W19" s="205" t="str">
        <f t="shared" si="2"/>
        <v>20</v>
      </c>
      <c r="X19" s="204" t="s">
        <v>40</v>
      </c>
      <c r="Y19" s="205" t="str">
        <f t="shared" si="3"/>
        <v>20</v>
      </c>
      <c r="Z19" s="204" t="s">
        <v>40</v>
      </c>
      <c r="AA19" s="205" t="str">
        <f t="shared" si="4"/>
        <v>30</v>
      </c>
      <c r="AB19" s="206">
        <f t="shared" si="5"/>
        <v>100</v>
      </c>
      <c r="AC19" s="206" t="s">
        <v>58</v>
      </c>
      <c r="AD19" s="205">
        <f t="shared" si="6"/>
        <v>2</v>
      </c>
      <c r="AE19" s="205">
        <f t="shared" si="7"/>
        <v>0</v>
      </c>
      <c r="AF19" s="680"/>
      <c r="AG19" s="680"/>
      <c r="AH19" s="684"/>
      <c r="AI19" s="684"/>
      <c r="AJ19" s="678"/>
      <c r="AK19" s="678"/>
      <c r="AL19" s="678"/>
      <c r="AM19" s="679"/>
      <c r="AN19" s="202" t="s">
        <v>1565</v>
      </c>
      <c r="AO19" s="208">
        <v>0.2</v>
      </c>
      <c r="AP19" s="202" t="s">
        <v>1150</v>
      </c>
      <c r="AQ19" s="207" t="s">
        <v>320</v>
      </c>
      <c r="AR19" s="209">
        <v>43132</v>
      </c>
      <c r="AS19" s="209">
        <v>43464</v>
      </c>
      <c r="AT19" s="202" t="s">
        <v>467</v>
      </c>
      <c r="AU19" s="210">
        <v>43203</v>
      </c>
      <c r="AV19" s="202" t="s">
        <v>2434</v>
      </c>
      <c r="AW19" s="211">
        <v>0.05</v>
      </c>
      <c r="AX19" s="212">
        <v>43223</v>
      </c>
      <c r="AY19" s="213" t="s">
        <v>2494</v>
      </c>
      <c r="AZ19" s="403">
        <v>43332</v>
      </c>
      <c r="BA19" s="386" t="s">
        <v>2631</v>
      </c>
      <c r="BB19" s="208">
        <v>0.13</v>
      </c>
      <c r="BC19" s="212">
        <v>43350</v>
      </c>
      <c r="BD19" s="513" t="s">
        <v>2485</v>
      </c>
      <c r="BE19" s="215"/>
      <c r="BF19" s="215"/>
      <c r="BG19" s="215"/>
      <c r="BH19" s="215"/>
      <c r="BI19" s="215"/>
    </row>
    <row r="20" spans="1:61" ht="60" customHeight="1" x14ac:dyDescent="0.2">
      <c r="A20" s="199">
        <v>1</v>
      </c>
      <c r="B20" s="199" t="s">
        <v>64</v>
      </c>
      <c r="C20" s="199" t="str">
        <f>IFERROR(+VLOOKUP(B20,'Tablas de apoyo'!$C10:$D22,2,0),"")</f>
        <v xml:space="preserve">Planificar e implementar estrategias de manejo  que permitan tener un sistema de Parques efectivamente gestionado. </v>
      </c>
      <c r="D20" s="199" t="s">
        <v>313</v>
      </c>
      <c r="E20" s="200" t="s">
        <v>451</v>
      </c>
      <c r="F20" s="703" t="s">
        <v>1566</v>
      </c>
      <c r="G20" s="220" t="s">
        <v>460</v>
      </c>
      <c r="H20" s="219" t="s">
        <v>1759</v>
      </c>
      <c r="I20" s="201" t="s">
        <v>84</v>
      </c>
      <c r="J20" s="289" t="s">
        <v>462</v>
      </c>
      <c r="K20" s="683">
        <v>5</v>
      </c>
      <c r="L20" s="683">
        <v>4</v>
      </c>
      <c r="M20" s="681">
        <f>IF(K20&gt;=1,(K20*L20)," ")</f>
        <v>20</v>
      </c>
      <c r="N20" s="681" t="str">
        <f>+CONCATENATE(K20,L20)</f>
        <v>54</v>
      </c>
      <c r="O20" s="681" t="str">
        <f>+IF(D20="Institucional",VLOOKUP(N20,'Conveciones Riesgo Ajustada'!$D$10:$F$25,2,0),VLOOKUP(N20,'Conveciones Riesgo Ajustada'!$D$10:$F$25,3,0))</f>
        <v>RI - Moderada</v>
      </c>
      <c r="P20" s="202" t="s">
        <v>454</v>
      </c>
      <c r="Q20" s="203" t="s">
        <v>263</v>
      </c>
      <c r="R20" s="204" t="s">
        <v>40</v>
      </c>
      <c r="S20" s="205" t="str">
        <f t="shared" si="0"/>
        <v>15</v>
      </c>
      <c r="T20" s="204" t="s">
        <v>40</v>
      </c>
      <c r="U20" s="205" t="str">
        <f t="shared" si="1"/>
        <v>15</v>
      </c>
      <c r="V20" s="204" t="s">
        <v>40</v>
      </c>
      <c r="W20" s="205" t="str">
        <f t="shared" si="2"/>
        <v>20</v>
      </c>
      <c r="X20" s="204" t="s">
        <v>40</v>
      </c>
      <c r="Y20" s="205" t="str">
        <f t="shared" si="3"/>
        <v>20</v>
      </c>
      <c r="Z20" s="204" t="s">
        <v>40</v>
      </c>
      <c r="AA20" s="205" t="str">
        <f t="shared" si="4"/>
        <v>30</v>
      </c>
      <c r="AB20" s="206">
        <f t="shared" si="5"/>
        <v>100</v>
      </c>
      <c r="AC20" s="206" t="s">
        <v>58</v>
      </c>
      <c r="AD20" s="205">
        <f t="shared" si="6"/>
        <v>2</v>
      </c>
      <c r="AE20" s="205">
        <f t="shared" si="7"/>
        <v>0</v>
      </c>
      <c r="AF20" s="680">
        <f>SUM(AD20:AD21)</f>
        <v>4</v>
      </c>
      <c r="AG20" s="680">
        <f>SUM(AE20:AE21)</f>
        <v>0</v>
      </c>
      <c r="AH20" s="684">
        <f>IF(K20-AF20&lt;=1,1,K20-AF20)</f>
        <v>1</v>
      </c>
      <c r="AI20" s="684">
        <f>IF(L20-AG20&lt;=3,3,L20-AG20)</f>
        <v>4</v>
      </c>
      <c r="AJ20" s="678">
        <f>IFERROR(IF(M20&gt;=1,(AH20*AI20)," ")," ")</f>
        <v>4</v>
      </c>
      <c r="AK20" s="678" t="str">
        <f>+CONCATENATE(AH20,AI20)</f>
        <v>14</v>
      </c>
      <c r="AL20" s="678" t="str">
        <f>+IF(D20="Institucional",VLOOKUP(AK20,'Conveciones Riesgo Ajustada'!$D$10:$F$25,2,0),VLOOKUP(AK20,'Conveciones Riesgo Ajustada'!$D$10:$F$25,3,0))</f>
        <v>RI - Muy baja</v>
      </c>
      <c r="AM20" s="679" t="str">
        <f>+VLOOKUP(AL20,'Conveciones Riesgo Ajustada'!$C$29:$D$36,2,0)</f>
        <v>Asumir el riesgo</v>
      </c>
      <c r="AN20" s="202" t="s">
        <v>1567</v>
      </c>
      <c r="AO20" s="208">
        <v>0.7</v>
      </c>
      <c r="AP20" s="202" t="s">
        <v>466</v>
      </c>
      <c r="AQ20" s="207" t="s">
        <v>464</v>
      </c>
      <c r="AR20" s="209">
        <v>43132</v>
      </c>
      <c r="AS20" s="209">
        <v>43464</v>
      </c>
      <c r="AT20" s="202" t="s">
        <v>468</v>
      </c>
      <c r="AU20" s="210">
        <v>43205</v>
      </c>
      <c r="AV20" s="202" t="s">
        <v>2389</v>
      </c>
      <c r="AW20" s="211">
        <v>0.3</v>
      </c>
      <c r="AX20" s="212">
        <v>43223</v>
      </c>
      <c r="AY20" s="213" t="s">
        <v>2494</v>
      </c>
      <c r="AZ20" s="403">
        <v>43332</v>
      </c>
      <c r="BA20" s="239" t="s">
        <v>2632</v>
      </c>
      <c r="BB20" s="208">
        <v>0.6</v>
      </c>
      <c r="BC20" s="212">
        <v>43350</v>
      </c>
      <c r="BD20" s="513" t="s">
        <v>2485</v>
      </c>
      <c r="BE20" s="215"/>
      <c r="BF20" s="215"/>
      <c r="BG20" s="215"/>
      <c r="BH20" s="215"/>
      <c r="BI20" s="215"/>
    </row>
    <row r="21" spans="1:61" ht="60" customHeight="1" x14ac:dyDescent="0.2">
      <c r="A21" s="199">
        <v>1</v>
      </c>
      <c r="B21" s="199" t="s">
        <v>64</v>
      </c>
      <c r="C21" s="199" t="str">
        <f>IFERROR(+VLOOKUP(B21,'Tablas de apoyo'!$C10:$D22,2,0),"")</f>
        <v xml:space="preserve">Planificar e implementar estrategias de manejo  que permitan tener un sistema de Parques efectivamente gestionado. </v>
      </c>
      <c r="D21" s="199" t="s">
        <v>313</v>
      </c>
      <c r="E21" s="200" t="s">
        <v>451</v>
      </c>
      <c r="F21" s="703"/>
      <c r="G21" s="220" t="s">
        <v>461</v>
      </c>
      <c r="H21" s="219" t="s">
        <v>1760</v>
      </c>
      <c r="I21" s="201" t="s">
        <v>84</v>
      </c>
      <c r="J21" s="289" t="s">
        <v>462</v>
      </c>
      <c r="K21" s="683"/>
      <c r="L21" s="683"/>
      <c r="M21" s="681"/>
      <c r="N21" s="681"/>
      <c r="O21" s="681"/>
      <c r="P21" s="202" t="s">
        <v>463</v>
      </c>
      <c r="Q21" s="203" t="s">
        <v>263</v>
      </c>
      <c r="R21" s="204" t="s">
        <v>40</v>
      </c>
      <c r="S21" s="205" t="str">
        <f t="shared" si="0"/>
        <v>15</v>
      </c>
      <c r="T21" s="204" t="s">
        <v>40</v>
      </c>
      <c r="U21" s="205" t="str">
        <f t="shared" si="1"/>
        <v>15</v>
      </c>
      <c r="V21" s="204" t="s">
        <v>40</v>
      </c>
      <c r="W21" s="205" t="str">
        <f t="shared" si="2"/>
        <v>20</v>
      </c>
      <c r="X21" s="204" t="s">
        <v>40</v>
      </c>
      <c r="Y21" s="205" t="str">
        <f t="shared" si="3"/>
        <v>20</v>
      </c>
      <c r="Z21" s="204" t="s">
        <v>40</v>
      </c>
      <c r="AA21" s="205" t="str">
        <f t="shared" si="4"/>
        <v>30</v>
      </c>
      <c r="AB21" s="206">
        <f t="shared" si="5"/>
        <v>100</v>
      </c>
      <c r="AC21" s="206" t="s">
        <v>58</v>
      </c>
      <c r="AD21" s="205">
        <f t="shared" si="6"/>
        <v>2</v>
      </c>
      <c r="AE21" s="205">
        <f t="shared" si="7"/>
        <v>0</v>
      </c>
      <c r="AF21" s="680"/>
      <c r="AG21" s="680"/>
      <c r="AH21" s="684"/>
      <c r="AI21" s="684"/>
      <c r="AJ21" s="678"/>
      <c r="AK21" s="678"/>
      <c r="AL21" s="678"/>
      <c r="AM21" s="679"/>
      <c r="AN21" s="202" t="s">
        <v>1568</v>
      </c>
      <c r="AO21" s="208">
        <v>0.3</v>
      </c>
      <c r="AP21" s="202" t="s">
        <v>465</v>
      </c>
      <c r="AQ21" s="207" t="s">
        <v>464</v>
      </c>
      <c r="AR21" s="209">
        <v>43132</v>
      </c>
      <c r="AS21" s="209">
        <v>43464</v>
      </c>
      <c r="AT21" s="202" t="s">
        <v>468</v>
      </c>
      <c r="AU21" s="210">
        <v>43205</v>
      </c>
      <c r="AV21" s="202" t="s">
        <v>2390</v>
      </c>
      <c r="AW21" s="211">
        <v>0.1</v>
      </c>
      <c r="AX21" s="212">
        <v>43223</v>
      </c>
      <c r="AY21" s="229" t="s">
        <v>2488</v>
      </c>
      <c r="AZ21" s="403">
        <v>43332</v>
      </c>
      <c r="BA21" s="239" t="s">
        <v>2633</v>
      </c>
      <c r="BB21" s="208">
        <v>0.2</v>
      </c>
      <c r="BC21" s="212">
        <v>43350</v>
      </c>
      <c r="BD21" s="513" t="s">
        <v>2485</v>
      </c>
      <c r="BE21" s="215"/>
      <c r="BF21" s="215"/>
      <c r="BG21" s="215"/>
      <c r="BH21" s="215"/>
      <c r="BI21" s="215"/>
    </row>
    <row r="22" spans="1:61" ht="60" customHeight="1" x14ac:dyDescent="0.2">
      <c r="A22" s="199">
        <v>1</v>
      </c>
      <c r="B22" s="199" t="s">
        <v>64</v>
      </c>
      <c r="C22" s="199" t="str">
        <f>IFERROR(+VLOOKUP(B22,'Tablas de apoyo'!$C10:$D22,2,0),"")</f>
        <v xml:space="preserve">Planificar e implementar estrategias de manejo  que permitan tener un sistema de Parques efectivamente gestionado. </v>
      </c>
      <c r="D22" s="199" t="s">
        <v>313</v>
      </c>
      <c r="E22" s="230" t="s">
        <v>451</v>
      </c>
      <c r="F22" s="200" t="s">
        <v>1457</v>
      </c>
      <c r="G22" s="220" t="s">
        <v>1458</v>
      </c>
      <c r="H22" s="219" t="s">
        <v>1459</v>
      </c>
      <c r="I22" s="201" t="s">
        <v>84</v>
      </c>
      <c r="J22" s="289" t="s">
        <v>1451</v>
      </c>
      <c r="K22" s="683">
        <v>3</v>
      </c>
      <c r="L22" s="683">
        <v>5</v>
      </c>
      <c r="M22" s="681">
        <f>IF(K22&gt;=1,(K22*L22)," ")</f>
        <v>15</v>
      </c>
      <c r="N22" s="681" t="str">
        <f>+CONCATENATE(K22,L22)</f>
        <v>35</v>
      </c>
      <c r="O22" s="681" t="str">
        <f>+IF(D22="Institucional",VLOOKUP(N22,'Conveciones Riesgo Ajustada'!$D$10:$F$25,2,0),VLOOKUP(N22,'Conveciones Riesgo Ajustada'!$D$10:$F$25,3,0))</f>
        <v>RI - Alta</v>
      </c>
      <c r="P22" s="220" t="s">
        <v>1460</v>
      </c>
      <c r="Q22" s="203" t="s">
        <v>263</v>
      </c>
      <c r="R22" s="204" t="s">
        <v>40</v>
      </c>
      <c r="S22" s="205" t="str">
        <f t="shared" si="0"/>
        <v>15</v>
      </c>
      <c r="T22" s="204" t="s">
        <v>40</v>
      </c>
      <c r="U22" s="205" t="str">
        <f t="shared" si="1"/>
        <v>15</v>
      </c>
      <c r="V22" s="204" t="s">
        <v>40</v>
      </c>
      <c r="W22" s="205" t="str">
        <f t="shared" si="2"/>
        <v>20</v>
      </c>
      <c r="X22" s="204" t="s">
        <v>40</v>
      </c>
      <c r="Y22" s="205" t="str">
        <f t="shared" si="3"/>
        <v>20</v>
      </c>
      <c r="Z22" s="204" t="s">
        <v>40</v>
      </c>
      <c r="AA22" s="205" t="str">
        <f t="shared" si="4"/>
        <v>30</v>
      </c>
      <c r="AB22" s="206">
        <f t="shared" si="5"/>
        <v>100</v>
      </c>
      <c r="AC22" s="206" t="s">
        <v>58</v>
      </c>
      <c r="AD22" s="205">
        <f t="shared" si="6"/>
        <v>2</v>
      </c>
      <c r="AE22" s="205">
        <f t="shared" si="7"/>
        <v>0</v>
      </c>
      <c r="AF22" s="680">
        <f>SUM(AD22:AD23)</f>
        <v>4</v>
      </c>
      <c r="AG22" s="680">
        <f>SUM(AE22:AE23)</f>
        <v>0</v>
      </c>
      <c r="AH22" s="684">
        <f>IF(K22-AF22&lt;=1,1,K22-AF22)</f>
        <v>1</v>
      </c>
      <c r="AI22" s="684">
        <f>IF(L22-AG22&lt;=3,3,L22-AG22)</f>
        <v>5</v>
      </c>
      <c r="AJ22" s="678">
        <f>IFERROR(IF(M22&gt;=1,(AH22*AI22)," ")," ")</f>
        <v>5</v>
      </c>
      <c r="AK22" s="678" t="str">
        <f>+CONCATENATE(AH22,AI22)</f>
        <v>15</v>
      </c>
      <c r="AL22" s="678" t="str">
        <f>+IF(D22="Institucional",VLOOKUP(AK22,'Conveciones Riesgo Ajustada'!$D$10:$F$25,2,0),VLOOKUP(AK22,'Conveciones Riesgo Ajustada'!$D$10:$F$25,3,0))</f>
        <v>RI - Baja</v>
      </c>
      <c r="AM22" s="679" t="str">
        <f>+VLOOKUP(AL22,'Conveciones Riesgo Ajustada'!$C$29:$D$36,2,0)</f>
        <v>Reducir el riesgo</v>
      </c>
      <c r="AN22" s="202" t="s">
        <v>1518</v>
      </c>
      <c r="AO22" s="208">
        <v>0.5</v>
      </c>
      <c r="AP22" s="202" t="s">
        <v>1569</v>
      </c>
      <c r="AQ22" s="207" t="s">
        <v>1095</v>
      </c>
      <c r="AR22" s="209">
        <v>43132</v>
      </c>
      <c r="AS22" s="209">
        <v>43464</v>
      </c>
      <c r="AT22" s="202" t="s">
        <v>1461</v>
      </c>
      <c r="AU22" s="231">
        <v>43208</v>
      </c>
      <c r="AV22" s="220" t="s">
        <v>2295</v>
      </c>
      <c r="AW22" s="211">
        <v>0.1</v>
      </c>
      <c r="AX22" s="212">
        <v>43223</v>
      </c>
      <c r="AY22" s="232" t="s">
        <v>2489</v>
      </c>
      <c r="AZ22" s="411">
        <v>43334</v>
      </c>
      <c r="BA22" s="394" t="s">
        <v>2697</v>
      </c>
      <c r="BB22" s="441">
        <v>0.4</v>
      </c>
      <c r="BC22" s="212">
        <v>43350</v>
      </c>
      <c r="BD22" s="213" t="s">
        <v>2494</v>
      </c>
      <c r="BE22" s="215"/>
      <c r="BF22" s="215"/>
      <c r="BG22" s="215"/>
      <c r="BH22" s="215"/>
      <c r="BI22" s="215"/>
    </row>
    <row r="23" spans="1:61" ht="60" customHeight="1" x14ac:dyDescent="0.2">
      <c r="A23" s="199">
        <v>1</v>
      </c>
      <c r="B23" s="199" t="s">
        <v>64</v>
      </c>
      <c r="C23" s="199" t="str">
        <f>IFERROR(+VLOOKUP(B23,'Tablas de apoyo'!$C10:$D22,2,0),"")</f>
        <v xml:space="preserve">Planificar e implementar estrategias de manejo  que permitan tener un sistema de Parques efectivamente gestionado. </v>
      </c>
      <c r="D23" s="199" t="s">
        <v>313</v>
      </c>
      <c r="E23" s="230" t="s">
        <v>451</v>
      </c>
      <c r="F23" s="200"/>
      <c r="G23" s="220" t="s">
        <v>1519</v>
      </c>
      <c r="H23" s="219" t="s">
        <v>1459</v>
      </c>
      <c r="I23" s="201" t="s">
        <v>84</v>
      </c>
      <c r="J23" s="289" t="s">
        <v>1451</v>
      </c>
      <c r="K23" s="683"/>
      <c r="L23" s="683"/>
      <c r="M23" s="681"/>
      <c r="N23" s="681"/>
      <c r="O23" s="681"/>
      <c r="P23" s="220" t="s">
        <v>1454</v>
      </c>
      <c r="Q23" s="203" t="s">
        <v>263</v>
      </c>
      <c r="R23" s="204" t="s">
        <v>40</v>
      </c>
      <c r="S23" s="205" t="str">
        <f t="shared" si="0"/>
        <v>15</v>
      </c>
      <c r="T23" s="204" t="s">
        <v>40</v>
      </c>
      <c r="U23" s="205" t="str">
        <f t="shared" si="1"/>
        <v>15</v>
      </c>
      <c r="V23" s="204" t="s">
        <v>40</v>
      </c>
      <c r="W23" s="205" t="str">
        <f t="shared" si="2"/>
        <v>20</v>
      </c>
      <c r="X23" s="204" t="s">
        <v>40</v>
      </c>
      <c r="Y23" s="205" t="str">
        <f t="shared" si="3"/>
        <v>20</v>
      </c>
      <c r="Z23" s="204" t="s">
        <v>40</v>
      </c>
      <c r="AA23" s="205" t="str">
        <f t="shared" si="4"/>
        <v>30</v>
      </c>
      <c r="AB23" s="206">
        <f t="shared" si="5"/>
        <v>100</v>
      </c>
      <c r="AC23" s="206" t="s">
        <v>58</v>
      </c>
      <c r="AD23" s="205">
        <f t="shared" si="6"/>
        <v>2</v>
      </c>
      <c r="AE23" s="205">
        <f t="shared" si="7"/>
        <v>0</v>
      </c>
      <c r="AF23" s="680"/>
      <c r="AG23" s="680"/>
      <c r="AH23" s="684"/>
      <c r="AI23" s="684"/>
      <c r="AJ23" s="678"/>
      <c r="AK23" s="678"/>
      <c r="AL23" s="678"/>
      <c r="AM23" s="679"/>
      <c r="AN23" s="202" t="s">
        <v>1570</v>
      </c>
      <c r="AO23" s="208">
        <v>0.5</v>
      </c>
      <c r="AP23" s="202" t="s">
        <v>1571</v>
      </c>
      <c r="AQ23" s="207" t="s">
        <v>1095</v>
      </c>
      <c r="AR23" s="209">
        <v>43132</v>
      </c>
      <c r="AS23" s="209">
        <v>43464</v>
      </c>
      <c r="AT23" s="202" t="s">
        <v>1461</v>
      </c>
      <c r="AU23" s="233">
        <v>43208</v>
      </c>
      <c r="AV23" s="220" t="s">
        <v>2296</v>
      </c>
      <c r="AW23" s="211">
        <v>0.1666</v>
      </c>
      <c r="AX23" s="212">
        <v>43223</v>
      </c>
      <c r="AY23" s="234" t="s">
        <v>2487</v>
      </c>
      <c r="AZ23" s="411">
        <v>43334</v>
      </c>
      <c r="BA23" s="394" t="s">
        <v>2698</v>
      </c>
      <c r="BB23" s="443" t="s">
        <v>2350</v>
      </c>
      <c r="BC23" s="212">
        <v>43350</v>
      </c>
      <c r="BD23" s="213" t="s">
        <v>2494</v>
      </c>
      <c r="BE23" s="215"/>
      <c r="BF23" s="215"/>
      <c r="BG23" s="215"/>
      <c r="BH23" s="215"/>
      <c r="BI23" s="215"/>
    </row>
    <row r="24" spans="1:61" ht="60" customHeight="1" x14ac:dyDescent="0.2">
      <c r="A24" s="199">
        <v>1</v>
      </c>
      <c r="B24" s="199" t="s">
        <v>64</v>
      </c>
      <c r="C24" s="199" t="str">
        <f>IFERROR(+VLOOKUP(B24,'Tablas de apoyo'!$C10:$D20,2,0),"")</f>
        <v xml:space="preserve">Planificar e implementar estrategias de manejo  que permitan tener un sistema de Parques efectivamente gestionado. </v>
      </c>
      <c r="D24" s="199" t="s">
        <v>313</v>
      </c>
      <c r="E24" s="230" t="s">
        <v>451</v>
      </c>
      <c r="F24" s="235" t="s">
        <v>1970</v>
      </c>
      <c r="G24" s="200" t="s">
        <v>1971</v>
      </c>
      <c r="H24" s="226" t="s">
        <v>1974</v>
      </c>
      <c r="I24" s="201" t="s">
        <v>84</v>
      </c>
      <c r="J24" s="381" t="s">
        <v>507</v>
      </c>
      <c r="K24" s="683">
        <v>3</v>
      </c>
      <c r="L24" s="683">
        <v>5</v>
      </c>
      <c r="M24" s="681">
        <f>IF(K24&gt;=1,(K24*L24)," ")</f>
        <v>15</v>
      </c>
      <c r="N24" s="681" t="str">
        <f>+CONCATENATE(K24,L24)</f>
        <v>35</v>
      </c>
      <c r="O24" s="681" t="str">
        <f>+IF(D24="Institucional",VLOOKUP(N24,'Conveciones Riesgo Ajustada'!$D$10:$F$25,2,0),VLOOKUP(N24,'Conveciones Riesgo Ajustada'!$D$10:$F$25,3,0))</f>
        <v>RI - Alta</v>
      </c>
      <c r="P24" s="237" t="s">
        <v>1975</v>
      </c>
      <c r="Q24" s="203" t="s">
        <v>263</v>
      </c>
      <c r="R24" s="204" t="s">
        <v>40</v>
      </c>
      <c r="S24" s="205" t="str">
        <f t="shared" si="0"/>
        <v>15</v>
      </c>
      <c r="T24" s="204" t="s">
        <v>40</v>
      </c>
      <c r="U24" s="205" t="str">
        <f t="shared" si="1"/>
        <v>15</v>
      </c>
      <c r="V24" s="204" t="s">
        <v>40</v>
      </c>
      <c r="W24" s="205" t="str">
        <f t="shared" si="2"/>
        <v>20</v>
      </c>
      <c r="X24" s="204" t="s">
        <v>40</v>
      </c>
      <c r="Y24" s="205" t="str">
        <f t="shared" si="3"/>
        <v>20</v>
      </c>
      <c r="Z24" s="204" t="s">
        <v>40</v>
      </c>
      <c r="AA24" s="205" t="str">
        <f t="shared" si="4"/>
        <v>30</v>
      </c>
      <c r="AB24" s="206">
        <f t="shared" si="5"/>
        <v>100</v>
      </c>
      <c r="AC24" s="206" t="s">
        <v>58</v>
      </c>
      <c r="AD24" s="205">
        <f t="shared" si="6"/>
        <v>2</v>
      </c>
      <c r="AE24" s="205">
        <f t="shared" ref="AE24:AE35" si="9">IF(AC24="IMPACTO ",1,0)*IF(AB24&lt;=50,0,IF(AB24&lt;75,1,2))</f>
        <v>0</v>
      </c>
      <c r="AF24" s="680">
        <f>SUM(AD24:AD26)</f>
        <v>6</v>
      </c>
      <c r="AG24" s="680">
        <f>SUM(AE24:AE25)</f>
        <v>0</v>
      </c>
      <c r="AH24" s="684">
        <f>IF(K24-AF24&lt;=1,1,K24-AF24)</f>
        <v>1</v>
      </c>
      <c r="AI24" s="684">
        <f>IF(L24-AG24&lt;=3,3,L24-AG24)</f>
        <v>5</v>
      </c>
      <c r="AJ24" s="678">
        <f>IFERROR(IF(M24&gt;=1,(AH24*AI24)," ")," ")</f>
        <v>5</v>
      </c>
      <c r="AK24" s="678" t="str">
        <f>+CONCATENATE(AH24,AI24)</f>
        <v>15</v>
      </c>
      <c r="AL24" s="678" t="str">
        <f>+IF(D24="Institucional",VLOOKUP(AK24,'Conveciones Riesgo Ajustada'!$D$10:$F$25,2,0),VLOOKUP(AK24,'Conveciones Riesgo Ajustada'!$D$10:$F$25,3,0))</f>
        <v>RI - Baja</v>
      </c>
      <c r="AM24" s="679" t="str">
        <f>+VLOOKUP(AL24,'Conveciones Riesgo Ajustada'!$C$29:$D$36,2,0)</f>
        <v>Reducir el riesgo</v>
      </c>
      <c r="AN24" s="202" t="s">
        <v>1980</v>
      </c>
      <c r="AO24" s="238">
        <v>0.4</v>
      </c>
      <c r="AP24" s="230" t="s">
        <v>2232</v>
      </c>
      <c r="AQ24" s="239" t="s">
        <v>827</v>
      </c>
      <c r="AR24" s="240">
        <v>43101</v>
      </c>
      <c r="AS24" s="240">
        <v>43464</v>
      </c>
      <c r="AT24" s="202" t="s">
        <v>1983</v>
      </c>
      <c r="AU24" s="221">
        <v>43209</v>
      </c>
      <c r="AV24" s="220" t="s">
        <v>2231</v>
      </c>
      <c r="AW24" s="241">
        <v>0.05</v>
      </c>
      <c r="AX24" s="212">
        <v>43223</v>
      </c>
      <c r="AY24" s="234" t="s">
        <v>2487</v>
      </c>
      <c r="AZ24" s="411">
        <v>43334</v>
      </c>
      <c r="BA24" s="398" t="s">
        <v>2699</v>
      </c>
      <c r="BB24" s="441">
        <v>0.3</v>
      </c>
      <c r="BC24" s="212">
        <v>43350</v>
      </c>
      <c r="BD24" s="513" t="s">
        <v>2485</v>
      </c>
      <c r="BE24" s="215"/>
      <c r="BF24" s="215"/>
      <c r="BG24" s="215"/>
      <c r="BH24" s="215"/>
      <c r="BI24" s="215"/>
    </row>
    <row r="25" spans="1:61" ht="60" customHeight="1" x14ac:dyDescent="0.2">
      <c r="A25" s="199">
        <v>1</v>
      </c>
      <c r="B25" s="199" t="s">
        <v>64</v>
      </c>
      <c r="C25" s="199" t="str">
        <f>IFERROR(+VLOOKUP(B25,'Tablas de apoyo'!$C10:$D22,2,0),"")</f>
        <v xml:space="preserve">Planificar e implementar estrategias de manejo  que permitan tener un sistema de Parques efectivamente gestionado. </v>
      </c>
      <c r="D25" s="199" t="s">
        <v>313</v>
      </c>
      <c r="E25" s="230" t="s">
        <v>451</v>
      </c>
      <c r="F25" s="235" t="s">
        <v>1970</v>
      </c>
      <c r="G25" s="200" t="s">
        <v>1972</v>
      </c>
      <c r="H25" s="226" t="s">
        <v>1974</v>
      </c>
      <c r="I25" s="201" t="s">
        <v>84</v>
      </c>
      <c r="J25" s="381" t="s">
        <v>507</v>
      </c>
      <c r="K25" s="683"/>
      <c r="L25" s="683"/>
      <c r="M25" s="681"/>
      <c r="N25" s="681"/>
      <c r="O25" s="681"/>
      <c r="P25" s="237" t="s">
        <v>1976</v>
      </c>
      <c r="Q25" s="203" t="s">
        <v>263</v>
      </c>
      <c r="R25" s="204" t="s">
        <v>40</v>
      </c>
      <c r="S25" s="205" t="str">
        <f t="shared" si="0"/>
        <v>15</v>
      </c>
      <c r="T25" s="204" t="s">
        <v>40</v>
      </c>
      <c r="U25" s="205" t="str">
        <f t="shared" si="1"/>
        <v>15</v>
      </c>
      <c r="V25" s="204" t="s">
        <v>40</v>
      </c>
      <c r="W25" s="205" t="str">
        <f t="shared" si="2"/>
        <v>20</v>
      </c>
      <c r="X25" s="204" t="s">
        <v>40</v>
      </c>
      <c r="Y25" s="205" t="str">
        <f t="shared" si="3"/>
        <v>20</v>
      </c>
      <c r="Z25" s="204" t="s">
        <v>40</v>
      </c>
      <c r="AA25" s="205" t="str">
        <f t="shared" si="4"/>
        <v>30</v>
      </c>
      <c r="AB25" s="206">
        <f t="shared" si="5"/>
        <v>100</v>
      </c>
      <c r="AC25" s="206" t="s">
        <v>58</v>
      </c>
      <c r="AD25" s="205">
        <f t="shared" si="6"/>
        <v>2</v>
      </c>
      <c r="AE25" s="205">
        <f t="shared" si="9"/>
        <v>0</v>
      </c>
      <c r="AF25" s="680"/>
      <c r="AG25" s="680"/>
      <c r="AH25" s="684"/>
      <c r="AI25" s="684"/>
      <c r="AJ25" s="678"/>
      <c r="AK25" s="678"/>
      <c r="AL25" s="678"/>
      <c r="AM25" s="679"/>
      <c r="AN25" s="202" t="s">
        <v>1981</v>
      </c>
      <c r="AO25" s="238">
        <v>0.3</v>
      </c>
      <c r="AP25" s="230" t="s">
        <v>1978</v>
      </c>
      <c r="AQ25" s="239" t="s">
        <v>827</v>
      </c>
      <c r="AR25" s="240">
        <v>43101</v>
      </c>
      <c r="AS25" s="240">
        <v>43464</v>
      </c>
      <c r="AT25" s="202" t="s">
        <v>1983</v>
      </c>
      <c r="AU25" s="221">
        <v>43209</v>
      </c>
      <c r="AV25" s="202" t="s">
        <v>2233</v>
      </c>
      <c r="AW25" s="241">
        <v>0.1</v>
      </c>
      <c r="AX25" s="212">
        <v>43223</v>
      </c>
      <c r="AY25" s="234" t="s">
        <v>2487</v>
      </c>
      <c r="AZ25" s="411">
        <v>43334</v>
      </c>
      <c r="BA25" s="398" t="s">
        <v>2700</v>
      </c>
      <c r="BB25" s="441">
        <v>0.2</v>
      </c>
      <c r="BC25" s="212">
        <v>43350</v>
      </c>
      <c r="BD25" s="513" t="s">
        <v>2485</v>
      </c>
      <c r="BE25" s="215"/>
      <c r="BF25" s="215"/>
      <c r="BG25" s="215"/>
      <c r="BH25" s="215"/>
      <c r="BI25" s="215"/>
    </row>
    <row r="26" spans="1:61" ht="60" customHeight="1" x14ac:dyDescent="0.2">
      <c r="A26" s="199">
        <v>1</v>
      </c>
      <c r="B26" s="199" t="s">
        <v>64</v>
      </c>
      <c r="C26" s="199" t="str">
        <f>IFERROR(+VLOOKUP(B26,'Tablas de apoyo'!$C10:$D22,2,0),"")</f>
        <v xml:space="preserve">Planificar e implementar estrategias de manejo  que permitan tener un sistema de Parques efectivamente gestionado. </v>
      </c>
      <c r="D26" s="199" t="s">
        <v>313</v>
      </c>
      <c r="E26" s="230" t="s">
        <v>451</v>
      </c>
      <c r="F26" s="235" t="s">
        <v>1998</v>
      </c>
      <c r="G26" s="200" t="s">
        <v>1973</v>
      </c>
      <c r="H26" s="226" t="s">
        <v>1974</v>
      </c>
      <c r="I26" s="201" t="s">
        <v>84</v>
      </c>
      <c r="J26" s="381" t="s">
        <v>507</v>
      </c>
      <c r="K26" s="683"/>
      <c r="L26" s="683"/>
      <c r="M26" s="681"/>
      <c r="N26" s="681"/>
      <c r="O26" s="681"/>
      <c r="P26" s="237" t="s">
        <v>1977</v>
      </c>
      <c r="Q26" s="203" t="s">
        <v>263</v>
      </c>
      <c r="R26" s="204" t="s">
        <v>40</v>
      </c>
      <c r="S26" s="205" t="str">
        <f t="shared" si="0"/>
        <v>15</v>
      </c>
      <c r="T26" s="204" t="s">
        <v>40</v>
      </c>
      <c r="U26" s="205" t="str">
        <f t="shared" si="1"/>
        <v>15</v>
      </c>
      <c r="V26" s="204" t="s">
        <v>40</v>
      </c>
      <c r="W26" s="205" t="str">
        <f t="shared" si="2"/>
        <v>20</v>
      </c>
      <c r="X26" s="204" t="s">
        <v>40</v>
      </c>
      <c r="Y26" s="205" t="str">
        <f t="shared" si="3"/>
        <v>20</v>
      </c>
      <c r="Z26" s="204" t="s">
        <v>40</v>
      </c>
      <c r="AA26" s="205" t="str">
        <f t="shared" si="4"/>
        <v>30</v>
      </c>
      <c r="AB26" s="206">
        <f t="shared" si="5"/>
        <v>100</v>
      </c>
      <c r="AC26" s="206" t="s">
        <v>58</v>
      </c>
      <c r="AD26" s="205">
        <f t="shared" si="6"/>
        <v>2</v>
      </c>
      <c r="AE26" s="205">
        <f t="shared" si="9"/>
        <v>0</v>
      </c>
      <c r="AF26" s="680"/>
      <c r="AG26" s="680"/>
      <c r="AH26" s="684"/>
      <c r="AI26" s="684"/>
      <c r="AJ26" s="678"/>
      <c r="AK26" s="678"/>
      <c r="AL26" s="678"/>
      <c r="AM26" s="679"/>
      <c r="AN26" s="202" t="s">
        <v>1982</v>
      </c>
      <c r="AO26" s="238">
        <v>0.3</v>
      </c>
      <c r="AP26" s="230" t="s">
        <v>1979</v>
      </c>
      <c r="AQ26" s="239" t="s">
        <v>827</v>
      </c>
      <c r="AR26" s="240">
        <v>43101</v>
      </c>
      <c r="AS26" s="240">
        <v>43464</v>
      </c>
      <c r="AT26" s="202" t="s">
        <v>1983</v>
      </c>
      <c r="AU26" s="221">
        <v>43209</v>
      </c>
      <c r="AV26" s="202" t="s">
        <v>2234</v>
      </c>
      <c r="AW26" s="241">
        <v>0.15</v>
      </c>
      <c r="AX26" s="212">
        <v>43223</v>
      </c>
      <c r="AY26" s="213" t="s">
        <v>2494</v>
      </c>
      <c r="AZ26" s="413">
        <v>43334</v>
      </c>
      <c r="BA26" s="399" t="s">
        <v>2701</v>
      </c>
      <c r="BB26" s="444">
        <v>0.2</v>
      </c>
      <c r="BC26" s="212">
        <v>43350</v>
      </c>
      <c r="BD26" s="513" t="s">
        <v>2485</v>
      </c>
      <c r="BE26" s="215"/>
      <c r="BF26" s="215"/>
      <c r="BG26" s="215"/>
      <c r="BH26" s="215"/>
      <c r="BI26" s="215"/>
    </row>
    <row r="27" spans="1:61" ht="60" customHeight="1" x14ac:dyDescent="0.2">
      <c r="A27" s="199">
        <v>1</v>
      </c>
      <c r="B27" s="199" t="s">
        <v>64</v>
      </c>
      <c r="C27" s="199" t="str">
        <f>IFERROR(+VLOOKUP(B27,'Tablas de apoyo'!$C10:$D22,2,0),"")</f>
        <v xml:space="preserve">Planificar e implementar estrategias de manejo  que permitan tener un sistema de Parques efectivamente gestionado. </v>
      </c>
      <c r="D27" s="199" t="s">
        <v>313</v>
      </c>
      <c r="E27" s="230" t="s">
        <v>451</v>
      </c>
      <c r="F27" s="235" t="s">
        <v>1984</v>
      </c>
      <c r="G27" s="200" t="s">
        <v>1985</v>
      </c>
      <c r="H27" s="226" t="s">
        <v>1974</v>
      </c>
      <c r="I27" s="201" t="s">
        <v>84</v>
      </c>
      <c r="J27" s="381" t="s">
        <v>511</v>
      </c>
      <c r="K27" s="683">
        <v>5</v>
      </c>
      <c r="L27" s="683">
        <v>5</v>
      </c>
      <c r="M27" s="681">
        <f>IF(K27&gt;=1,(K27*L27)," ")</f>
        <v>25</v>
      </c>
      <c r="N27" s="681" t="str">
        <f>+CONCATENATE(K27,L27)</f>
        <v>55</v>
      </c>
      <c r="O27" s="681" t="str">
        <f>+IF(D27="Institucional",VLOOKUP(N27,'Conveciones Riesgo Ajustada'!$D$10:$F$25,2,0),VLOOKUP(N27,'Conveciones Riesgo Ajustada'!$D$10:$F$25,3,0))</f>
        <v>RI - Alta</v>
      </c>
      <c r="P27" s="237" t="s">
        <v>1986</v>
      </c>
      <c r="Q27" s="203" t="s">
        <v>263</v>
      </c>
      <c r="R27" s="204" t="s">
        <v>40</v>
      </c>
      <c r="S27" s="205" t="str">
        <f t="shared" ref="S27:S35" si="10">IF(R27= "SI","15",0)</f>
        <v>15</v>
      </c>
      <c r="T27" s="204" t="s">
        <v>40</v>
      </c>
      <c r="U27" s="205" t="str">
        <f t="shared" ref="U27:U35" si="11">IF(T27= "SI","15",0)</f>
        <v>15</v>
      </c>
      <c r="V27" s="204" t="s">
        <v>40</v>
      </c>
      <c r="W27" s="205" t="str">
        <f t="shared" ref="W27:W35" si="12">IF(V27= "SI","20",0)</f>
        <v>20</v>
      </c>
      <c r="X27" s="204" t="s">
        <v>40</v>
      </c>
      <c r="Y27" s="205" t="str">
        <f t="shared" ref="Y27:Y35" si="13">IF(X27= "SI","20",0)</f>
        <v>20</v>
      </c>
      <c r="Z27" s="204" t="s">
        <v>40</v>
      </c>
      <c r="AA27" s="205" t="str">
        <f t="shared" ref="AA27:AA35" si="14">IF(Z27= "SI","30",0)</f>
        <v>30</v>
      </c>
      <c r="AB27" s="206">
        <f t="shared" si="5"/>
        <v>100</v>
      </c>
      <c r="AC27" s="206" t="s">
        <v>58</v>
      </c>
      <c r="AD27" s="205">
        <f t="shared" si="6"/>
        <v>2</v>
      </c>
      <c r="AE27" s="205">
        <f t="shared" si="9"/>
        <v>0</v>
      </c>
      <c r="AF27" s="680">
        <f>SUM(AD27:AD29)</f>
        <v>6</v>
      </c>
      <c r="AG27" s="680">
        <f>SUM(AE27:AE28)</f>
        <v>0</v>
      </c>
      <c r="AH27" s="684">
        <f>IF(K27-AF27&lt;=1,1,K27-AF27)</f>
        <v>1</v>
      </c>
      <c r="AI27" s="684">
        <f>IF(L27-AG27&lt;=3,3,L27-AG27)</f>
        <v>5</v>
      </c>
      <c r="AJ27" s="678">
        <f>IFERROR(IF(M27&gt;=1,(AH27*AI27)," ")," ")</f>
        <v>5</v>
      </c>
      <c r="AK27" s="678" t="str">
        <f>+CONCATENATE(AH27,AI27)</f>
        <v>15</v>
      </c>
      <c r="AL27" s="678" t="str">
        <f>+IF(D27="Institucional",VLOOKUP(AK27,'Conveciones Riesgo Ajustada'!$D$10:$F$25,2,0),VLOOKUP(AK27,'Conveciones Riesgo Ajustada'!$D$10:$F$25,3,0))</f>
        <v>RI - Baja</v>
      </c>
      <c r="AM27" s="679" t="str">
        <f>+VLOOKUP(AL27,'Conveciones Riesgo Ajustada'!$C$29:$D$36,2,0)</f>
        <v>Reducir el riesgo</v>
      </c>
      <c r="AN27" s="202" t="s">
        <v>2010</v>
      </c>
      <c r="AO27" s="242">
        <v>1</v>
      </c>
      <c r="AP27" s="243" t="s">
        <v>2484</v>
      </c>
      <c r="AQ27" s="239" t="s">
        <v>827</v>
      </c>
      <c r="AR27" s="240">
        <v>43101</v>
      </c>
      <c r="AS27" s="240">
        <v>43464</v>
      </c>
      <c r="AT27" s="202" t="s">
        <v>1989</v>
      </c>
      <c r="AU27" s="221">
        <v>43207</v>
      </c>
      <c r="AV27" s="202" t="s">
        <v>2235</v>
      </c>
      <c r="AW27" s="211">
        <v>0.23</v>
      </c>
      <c r="AX27" s="212">
        <v>43223</v>
      </c>
      <c r="AY27" s="213" t="s">
        <v>2494</v>
      </c>
      <c r="AZ27" s="407"/>
      <c r="BA27" s="239"/>
      <c r="BB27" s="389"/>
      <c r="BC27" s="212"/>
      <c r="BD27" s="270"/>
      <c r="BE27" s="215"/>
      <c r="BF27" s="215"/>
      <c r="BG27" s="215"/>
      <c r="BH27" s="215"/>
      <c r="BI27" s="215"/>
    </row>
    <row r="28" spans="1:61" ht="60" customHeight="1" x14ac:dyDescent="0.2">
      <c r="A28" s="199">
        <v>1</v>
      </c>
      <c r="B28" s="199" t="s">
        <v>64</v>
      </c>
      <c r="C28" s="199" t="str">
        <f>IFERROR(+VLOOKUP(B28,'Tablas de apoyo'!$C10:$D22,2,0),"")</f>
        <v xml:space="preserve">Planificar e implementar estrategias de manejo  que permitan tener un sistema de Parques efectivamente gestionado. </v>
      </c>
      <c r="D28" s="199" t="s">
        <v>313</v>
      </c>
      <c r="E28" s="230" t="s">
        <v>451</v>
      </c>
      <c r="F28" s="235" t="s">
        <v>1984</v>
      </c>
      <c r="G28" s="200" t="s">
        <v>1985</v>
      </c>
      <c r="H28" s="226" t="s">
        <v>1974</v>
      </c>
      <c r="I28" s="201" t="s">
        <v>84</v>
      </c>
      <c r="J28" s="381" t="s">
        <v>511</v>
      </c>
      <c r="K28" s="683"/>
      <c r="L28" s="683"/>
      <c r="M28" s="681"/>
      <c r="N28" s="681"/>
      <c r="O28" s="681"/>
      <c r="P28" s="237" t="s">
        <v>1987</v>
      </c>
      <c r="Q28" s="203" t="s">
        <v>263</v>
      </c>
      <c r="R28" s="204" t="s">
        <v>40</v>
      </c>
      <c r="S28" s="205" t="str">
        <f t="shared" si="10"/>
        <v>15</v>
      </c>
      <c r="T28" s="204" t="s">
        <v>40</v>
      </c>
      <c r="U28" s="205" t="str">
        <f t="shared" si="11"/>
        <v>15</v>
      </c>
      <c r="V28" s="204" t="s">
        <v>40</v>
      </c>
      <c r="W28" s="205" t="str">
        <f t="shared" si="12"/>
        <v>20</v>
      </c>
      <c r="X28" s="204" t="s">
        <v>40</v>
      </c>
      <c r="Y28" s="205" t="str">
        <f t="shared" si="13"/>
        <v>20</v>
      </c>
      <c r="Z28" s="204" t="s">
        <v>40</v>
      </c>
      <c r="AA28" s="205" t="str">
        <f t="shared" si="14"/>
        <v>30</v>
      </c>
      <c r="AB28" s="206">
        <f t="shared" si="5"/>
        <v>100</v>
      </c>
      <c r="AC28" s="206" t="s">
        <v>58</v>
      </c>
      <c r="AD28" s="205">
        <f t="shared" si="6"/>
        <v>2</v>
      </c>
      <c r="AE28" s="205">
        <f t="shared" si="9"/>
        <v>0</v>
      </c>
      <c r="AF28" s="680"/>
      <c r="AG28" s="680"/>
      <c r="AH28" s="684"/>
      <c r="AI28" s="684"/>
      <c r="AJ28" s="678"/>
      <c r="AK28" s="678"/>
      <c r="AL28" s="678"/>
      <c r="AM28" s="679"/>
      <c r="AN28" s="202" t="s">
        <v>2010</v>
      </c>
      <c r="AO28" s="242">
        <v>1</v>
      </c>
      <c r="AP28" s="243" t="s">
        <v>2484</v>
      </c>
      <c r="AQ28" s="239" t="s">
        <v>827</v>
      </c>
      <c r="AR28" s="240"/>
      <c r="AS28" s="240"/>
      <c r="AT28" s="202"/>
      <c r="AU28" s="221">
        <v>43207</v>
      </c>
      <c r="AV28" s="202" t="s">
        <v>2235</v>
      </c>
      <c r="AW28" s="244">
        <v>0.23</v>
      </c>
      <c r="AX28" s="212"/>
      <c r="AY28" s="245"/>
      <c r="AZ28" s="407"/>
      <c r="BA28" s="239"/>
      <c r="BB28" s="389"/>
      <c r="BC28" s="212"/>
      <c r="BD28" s="270"/>
      <c r="BE28" s="215"/>
      <c r="BF28" s="215"/>
      <c r="BG28" s="215"/>
      <c r="BH28" s="215"/>
      <c r="BI28" s="215"/>
    </row>
    <row r="29" spans="1:61" ht="60" customHeight="1" x14ac:dyDescent="0.2">
      <c r="A29" s="199">
        <v>1</v>
      </c>
      <c r="B29" s="199" t="s">
        <v>64</v>
      </c>
      <c r="C29" s="199" t="str">
        <f>IFERROR(+VLOOKUP(B29,'Tablas de apoyo'!$C10:$D22,2,0),"")</f>
        <v xml:space="preserve">Planificar e implementar estrategias de manejo  que permitan tener un sistema de Parques efectivamente gestionado. </v>
      </c>
      <c r="D29" s="199" t="s">
        <v>313</v>
      </c>
      <c r="E29" s="230" t="s">
        <v>451</v>
      </c>
      <c r="F29" s="235" t="s">
        <v>1984</v>
      </c>
      <c r="G29" s="200" t="s">
        <v>1985</v>
      </c>
      <c r="H29" s="226" t="s">
        <v>1974</v>
      </c>
      <c r="I29" s="201" t="s">
        <v>84</v>
      </c>
      <c r="J29" s="381" t="s">
        <v>511</v>
      </c>
      <c r="K29" s="683"/>
      <c r="L29" s="683"/>
      <c r="M29" s="681"/>
      <c r="N29" s="681"/>
      <c r="O29" s="681"/>
      <c r="P29" s="237" t="s">
        <v>1988</v>
      </c>
      <c r="Q29" s="203" t="s">
        <v>263</v>
      </c>
      <c r="R29" s="204" t="s">
        <v>40</v>
      </c>
      <c r="S29" s="205" t="str">
        <f t="shared" si="10"/>
        <v>15</v>
      </c>
      <c r="T29" s="204" t="s">
        <v>40</v>
      </c>
      <c r="U29" s="205" t="str">
        <f t="shared" si="11"/>
        <v>15</v>
      </c>
      <c r="V29" s="204" t="s">
        <v>40</v>
      </c>
      <c r="W29" s="205" t="str">
        <f t="shared" si="12"/>
        <v>20</v>
      </c>
      <c r="X29" s="204" t="s">
        <v>40</v>
      </c>
      <c r="Y29" s="205" t="str">
        <f t="shared" si="13"/>
        <v>20</v>
      </c>
      <c r="Z29" s="204" t="s">
        <v>40</v>
      </c>
      <c r="AA29" s="205" t="str">
        <f t="shared" si="14"/>
        <v>30</v>
      </c>
      <c r="AB29" s="206">
        <f t="shared" si="5"/>
        <v>100</v>
      </c>
      <c r="AC29" s="206" t="s">
        <v>58</v>
      </c>
      <c r="AD29" s="205">
        <f t="shared" si="6"/>
        <v>2</v>
      </c>
      <c r="AE29" s="205">
        <f t="shared" si="9"/>
        <v>0</v>
      </c>
      <c r="AF29" s="680"/>
      <c r="AG29" s="680"/>
      <c r="AH29" s="684"/>
      <c r="AI29" s="684"/>
      <c r="AJ29" s="678"/>
      <c r="AK29" s="678"/>
      <c r="AL29" s="678"/>
      <c r="AM29" s="679"/>
      <c r="AN29" s="202" t="s">
        <v>2010</v>
      </c>
      <c r="AO29" s="242">
        <v>1</v>
      </c>
      <c r="AP29" s="243" t="s">
        <v>2484</v>
      </c>
      <c r="AQ29" s="239" t="s">
        <v>827</v>
      </c>
      <c r="AR29" s="240"/>
      <c r="AS29" s="240"/>
      <c r="AT29" s="202"/>
      <c r="AU29" s="221">
        <v>43207</v>
      </c>
      <c r="AV29" s="202" t="s">
        <v>2235</v>
      </c>
      <c r="AW29" s="244">
        <v>0.23</v>
      </c>
      <c r="AX29" s="212"/>
      <c r="AY29" s="245"/>
      <c r="AZ29" s="407"/>
      <c r="BA29" s="239"/>
      <c r="BB29" s="389"/>
      <c r="BC29" s="212"/>
      <c r="BD29" s="270"/>
      <c r="BE29" s="215"/>
      <c r="BF29" s="215"/>
      <c r="BG29" s="215"/>
      <c r="BH29" s="215"/>
      <c r="BI29" s="215"/>
    </row>
    <row r="30" spans="1:61" ht="60" customHeight="1" x14ac:dyDescent="0.2">
      <c r="A30" s="199">
        <v>1</v>
      </c>
      <c r="B30" s="199" t="s">
        <v>64</v>
      </c>
      <c r="C30" s="199" t="str">
        <f>IFERROR(+VLOOKUP(B30,'Tablas de apoyo'!$C10:$D22,2,0),"")</f>
        <v xml:space="preserve">Planificar e implementar estrategias de manejo  que permitan tener un sistema de Parques efectivamente gestionado. </v>
      </c>
      <c r="D30" s="199" t="s">
        <v>313</v>
      </c>
      <c r="E30" s="230" t="s">
        <v>451</v>
      </c>
      <c r="F30" s="235" t="s">
        <v>1990</v>
      </c>
      <c r="G30" s="200" t="s">
        <v>1991</v>
      </c>
      <c r="H30" s="226" t="s">
        <v>1992</v>
      </c>
      <c r="I30" s="201" t="s">
        <v>84</v>
      </c>
      <c r="J30" s="381" t="s">
        <v>519</v>
      </c>
      <c r="K30" s="683">
        <v>3</v>
      </c>
      <c r="L30" s="683">
        <v>5</v>
      </c>
      <c r="M30" s="681">
        <f>IF(K30&gt;=1,(K30*L30)," ")</f>
        <v>15</v>
      </c>
      <c r="N30" s="681" t="str">
        <f>+CONCATENATE(K30,L30)</f>
        <v>35</v>
      </c>
      <c r="O30" s="681" t="str">
        <f>+IF(D30="Institucional",VLOOKUP(N30,'Conveciones Riesgo Ajustada'!$D$10:$F$25,2,0),VLOOKUP(N30,'Conveciones Riesgo Ajustada'!$D$10:$F$25,3,0))</f>
        <v>RI - Alta</v>
      </c>
      <c r="P30" s="237" t="s">
        <v>1994</v>
      </c>
      <c r="Q30" s="203" t="s">
        <v>263</v>
      </c>
      <c r="R30" s="204" t="s">
        <v>40</v>
      </c>
      <c r="S30" s="205" t="str">
        <f t="shared" si="10"/>
        <v>15</v>
      </c>
      <c r="T30" s="204" t="s">
        <v>40</v>
      </c>
      <c r="U30" s="205" t="str">
        <f t="shared" si="11"/>
        <v>15</v>
      </c>
      <c r="V30" s="204" t="s">
        <v>40</v>
      </c>
      <c r="W30" s="205" t="str">
        <f t="shared" si="12"/>
        <v>20</v>
      </c>
      <c r="X30" s="204" t="s">
        <v>40</v>
      </c>
      <c r="Y30" s="205" t="str">
        <f t="shared" si="13"/>
        <v>20</v>
      </c>
      <c r="Z30" s="204" t="s">
        <v>40</v>
      </c>
      <c r="AA30" s="205" t="str">
        <f t="shared" si="14"/>
        <v>30</v>
      </c>
      <c r="AB30" s="206">
        <f t="shared" si="5"/>
        <v>100</v>
      </c>
      <c r="AC30" s="206" t="s">
        <v>58</v>
      </c>
      <c r="AD30" s="205">
        <f t="shared" ref="AD30:AD35" si="15">IF(AC30="PROBABILIDAD ",1,0)*IF(AB30&lt;=50,0,IF(AB30&lt;75,1,2))</f>
        <v>2</v>
      </c>
      <c r="AE30" s="205">
        <f t="shared" si="9"/>
        <v>0</v>
      </c>
      <c r="AF30" s="680">
        <f>SUM(AD30:AD32)</f>
        <v>6</v>
      </c>
      <c r="AG30" s="680">
        <f>SUM(AE30:AE31)</f>
        <v>0</v>
      </c>
      <c r="AH30" s="684">
        <f>IF(K30-AF30&lt;=1,1,K30-AF30)</f>
        <v>1</v>
      </c>
      <c r="AI30" s="684">
        <f>IF(L30-AG30&lt;=3,3,L30-AG30)</f>
        <v>5</v>
      </c>
      <c r="AJ30" s="678">
        <f>IFERROR(IF(M30&gt;=1,(AH30*AI30)," ")," ")</f>
        <v>5</v>
      </c>
      <c r="AK30" s="678" t="str">
        <f>+CONCATENATE(AH30,AI30)</f>
        <v>15</v>
      </c>
      <c r="AL30" s="678" t="str">
        <f>+IF(D30="Institucional",VLOOKUP(AK30,'Conveciones Riesgo Ajustada'!$D$10:$F$25,2,0),VLOOKUP(AK30,'Conveciones Riesgo Ajustada'!$D$10:$F$25,3,0))</f>
        <v>RI - Baja</v>
      </c>
      <c r="AM30" s="679" t="str">
        <f>+VLOOKUP(AL30,'Conveciones Riesgo Ajustada'!$C$29:$D$36,2,0)</f>
        <v>Reducir el riesgo</v>
      </c>
      <c r="AN30" s="202" t="s">
        <v>2007</v>
      </c>
      <c r="AO30" s="242">
        <v>1</v>
      </c>
      <c r="AP30" s="230" t="s">
        <v>1997</v>
      </c>
      <c r="AQ30" s="239" t="s">
        <v>827</v>
      </c>
      <c r="AR30" s="240">
        <v>43101</v>
      </c>
      <c r="AS30" s="240">
        <v>43464</v>
      </c>
      <c r="AT30" s="202" t="s">
        <v>1989</v>
      </c>
      <c r="AU30" s="210">
        <v>43207</v>
      </c>
      <c r="AV30" s="202" t="s">
        <v>2236</v>
      </c>
      <c r="AW30" s="244">
        <v>0.6</v>
      </c>
      <c r="AX30" s="212">
        <v>43223</v>
      </c>
      <c r="AY30" s="228" t="s">
        <v>2487</v>
      </c>
      <c r="AZ30" s="414">
        <v>43322</v>
      </c>
      <c r="BA30" s="398" t="s">
        <v>2702</v>
      </c>
      <c r="BB30" s="445">
        <v>0.65</v>
      </c>
      <c r="BC30" s="212">
        <v>43350</v>
      </c>
      <c r="BD30" s="513" t="s">
        <v>2485</v>
      </c>
      <c r="BE30" s="215"/>
      <c r="BF30" s="215"/>
      <c r="BG30" s="215"/>
      <c r="BH30" s="215"/>
      <c r="BI30" s="215"/>
    </row>
    <row r="31" spans="1:61" ht="60" customHeight="1" x14ac:dyDescent="0.2">
      <c r="A31" s="199">
        <v>1</v>
      </c>
      <c r="B31" s="199" t="s">
        <v>64</v>
      </c>
      <c r="C31" s="199" t="str">
        <f>IFERROR(+VLOOKUP(B31,'Tablas de apoyo'!$C10:$D22,2,0),"")</f>
        <v xml:space="preserve">Planificar e implementar estrategias de manejo  que permitan tener un sistema de Parques efectivamente gestionado. </v>
      </c>
      <c r="D31" s="199" t="s">
        <v>313</v>
      </c>
      <c r="E31" s="230" t="s">
        <v>451</v>
      </c>
      <c r="F31" s="235" t="s">
        <v>1990</v>
      </c>
      <c r="G31" s="200" t="s">
        <v>1991</v>
      </c>
      <c r="H31" s="226" t="s">
        <v>1993</v>
      </c>
      <c r="I31" s="201" t="s">
        <v>84</v>
      </c>
      <c r="J31" s="381" t="s">
        <v>519</v>
      </c>
      <c r="K31" s="683"/>
      <c r="L31" s="683"/>
      <c r="M31" s="681"/>
      <c r="N31" s="681"/>
      <c r="O31" s="681"/>
      <c r="P31" s="237" t="s">
        <v>1995</v>
      </c>
      <c r="Q31" s="203" t="s">
        <v>263</v>
      </c>
      <c r="R31" s="204" t="s">
        <v>40</v>
      </c>
      <c r="S31" s="205" t="str">
        <f t="shared" si="10"/>
        <v>15</v>
      </c>
      <c r="T31" s="204" t="s">
        <v>40</v>
      </c>
      <c r="U31" s="205" t="str">
        <f t="shared" si="11"/>
        <v>15</v>
      </c>
      <c r="V31" s="204" t="s">
        <v>40</v>
      </c>
      <c r="W31" s="205" t="str">
        <f t="shared" si="12"/>
        <v>20</v>
      </c>
      <c r="X31" s="204" t="s">
        <v>40</v>
      </c>
      <c r="Y31" s="205" t="str">
        <f t="shared" si="13"/>
        <v>20</v>
      </c>
      <c r="Z31" s="204" t="s">
        <v>40</v>
      </c>
      <c r="AA31" s="205" t="str">
        <f t="shared" si="14"/>
        <v>30</v>
      </c>
      <c r="AB31" s="206">
        <f t="shared" si="5"/>
        <v>100</v>
      </c>
      <c r="AC31" s="206" t="s">
        <v>58</v>
      </c>
      <c r="AD31" s="205">
        <f t="shared" si="15"/>
        <v>2</v>
      </c>
      <c r="AE31" s="205">
        <f t="shared" si="9"/>
        <v>0</v>
      </c>
      <c r="AF31" s="680"/>
      <c r="AG31" s="680"/>
      <c r="AH31" s="684"/>
      <c r="AI31" s="684"/>
      <c r="AJ31" s="678"/>
      <c r="AK31" s="678"/>
      <c r="AL31" s="678"/>
      <c r="AM31" s="679"/>
      <c r="AN31" s="202" t="s">
        <v>2007</v>
      </c>
      <c r="AO31" s="242">
        <v>1</v>
      </c>
      <c r="AP31" s="230" t="s">
        <v>1997</v>
      </c>
      <c r="AQ31" s="239" t="s">
        <v>827</v>
      </c>
      <c r="AR31" s="240"/>
      <c r="AS31" s="240"/>
      <c r="AT31" s="202"/>
      <c r="AU31" s="210">
        <v>43207</v>
      </c>
      <c r="AV31" s="202" t="s">
        <v>2236</v>
      </c>
      <c r="AW31" s="244">
        <v>0.6</v>
      </c>
      <c r="AX31" s="212"/>
      <c r="AY31" s="245"/>
      <c r="AZ31" s="412"/>
      <c r="BA31" s="320"/>
      <c r="BB31" s="442"/>
      <c r="BC31" s="212"/>
      <c r="BD31" s="270"/>
      <c r="BE31" s="215"/>
      <c r="BF31" s="215"/>
      <c r="BG31" s="215"/>
      <c r="BH31" s="215"/>
      <c r="BI31" s="215"/>
    </row>
    <row r="32" spans="1:61" ht="60" customHeight="1" x14ac:dyDescent="0.2">
      <c r="A32" s="199">
        <v>1</v>
      </c>
      <c r="B32" s="199" t="s">
        <v>64</v>
      </c>
      <c r="C32" s="199" t="str">
        <f>IFERROR(+VLOOKUP(B32,'Tablas de apoyo'!$C10:$D22,2,0),"")</f>
        <v xml:space="preserve">Planificar e implementar estrategias de manejo  que permitan tener un sistema de Parques efectivamente gestionado. </v>
      </c>
      <c r="D32" s="199" t="s">
        <v>313</v>
      </c>
      <c r="E32" s="230" t="s">
        <v>451</v>
      </c>
      <c r="F32" s="235" t="s">
        <v>1990</v>
      </c>
      <c r="G32" s="200" t="s">
        <v>1991</v>
      </c>
      <c r="H32" s="226" t="s">
        <v>1992</v>
      </c>
      <c r="I32" s="201" t="s">
        <v>84</v>
      </c>
      <c r="J32" s="381" t="s">
        <v>519</v>
      </c>
      <c r="K32" s="683"/>
      <c r="L32" s="683"/>
      <c r="M32" s="681"/>
      <c r="N32" s="681"/>
      <c r="O32" s="681"/>
      <c r="P32" s="237" t="s">
        <v>1996</v>
      </c>
      <c r="Q32" s="203" t="s">
        <v>263</v>
      </c>
      <c r="R32" s="204" t="s">
        <v>40</v>
      </c>
      <c r="S32" s="205" t="str">
        <f t="shared" si="10"/>
        <v>15</v>
      </c>
      <c r="T32" s="204" t="s">
        <v>40</v>
      </c>
      <c r="U32" s="205" t="str">
        <f t="shared" si="11"/>
        <v>15</v>
      </c>
      <c r="V32" s="204" t="s">
        <v>40</v>
      </c>
      <c r="W32" s="205" t="str">
        <f t="shared" si="12"/>
        <v>20</v>
      </c>
      <c r="X32" s="204" t="s">
        <v>40</v>
      </c>
      <c r="Y32" s="205" t="str">
        <f t="shared" si="13"/>
        <v>20</v>
      </c>
      <c r="Z32" s="204" t="s">
        <v>40</v>
      </c>
      <c r="AA32" s="205" t="str">
        <f t="shared" si="14"/>
        <v>30</v>
      </c>
      <c r="AB32" s="206">
        <f t="shared" si="5"/>
        <v>100</v>
      </c>
      <c r="AC32" s="206" t="s">
        <v>58</v>
      </c>
      <c r="AD32" s="205">
        <f t="shared" si="15"/>
        <v>2</v>
      </c>
      <c r="AE32" s="205">
        <f t="shared" si="9"/>
        <v>0</v>
      </c>
      <c r="AF32" s="680"/>
      <c r="AG32" s="680"/>
      <c r="AH32" s="684"/>
      <c r="AI32" s="684"/>
      <c r="AJ32" s="678"/>
      <c r="AK32" s="678"/>
      <c r="AL32" s="678"/>
      <c r="AM32" s="679"/>
      <c r="AN32" s="202" t="s">
        <v>2007</v>
      </c>
      <c r="AO32" s="242">
        <v>1</v>
      </c>
      <c r="AP32" s="230" t="s">
        <v>1997</v>
      </c>
      <c r="AQ32" s="239" t="s">
        <v>827</v>
      </c>
      <c r="AR32" s="240"/>
      <c r="AS32" s="240"/>
      <c r="AT32" s="202"/>
      <c r="AU32" s="210">
        <v>43207</v>
      </c>
      <c r="AV32" s="202" t="s">
        <v>2236</v>
      </c>
      <c r="AW32" s="244">
        <v>0.6</v>
      </c>
      <c r="AX32" s="212"/>
      <c r="AY32" s="245"/>
      <c r="AZ32" s="412"/>
      <c r="BA32" s="320"/>
      <c r="BB32" s="442"/>
      <c r="BC32" s="212"/>
      <c r="BD32" s="270"/>
      <c r="BE32" s="215"/>
      <c r="BF32" s="215"/>
      <c r="BG32" s="215"/>
      <c r="BH32" s="215"/>
      <c r="BI32" s="215"/>
    </row>
    <row r="33" spans="1:61" ht="60" customHeight="1" x14ac:dyDescent="0.2">
      <c r="A33" s="199">
        <v>1</v>
      </c>
      <c r="B33" s="199" t="s">
        <v>64</v>
      </c>
      <c r="C33" s="199" t="str">
        <f>IFERROR(+VLOOKUP(B33,'Tablas de apoyo'!$C10:$D22,2,0),"")</f>
        <v xml:space="preserve">Planificar e implementar estrategias de manejo  que permitan tener un sistema de Parques efectivamente gestionado. </v>
      </c>
      <c r="D33" s="199" t="s">
        <v>313</v>
      </c>
      <c r="E33" s="230" t="s">
        <v>451</v>
      </c>
      <c r="F33" s="235" t="s">
        <v>1999</v>
      </c>
      <c r="G33" s="200" t="s">
        <v>2000</v>
      </c>
      <c r="H33" s="226" t="s">
        <v>2002</v>
      </c>
      <c r="I33" s="201" t="s">
        <v>84</v>
      </c>
      <c r="J33" s="381" t="s">
        <v>535</v>
      </c>
      <c r="K33" s="683">
        <v>3</v>
      </c>
      <c r="L33" s="683">
        <v>5</v>
      </c>
      <c r="M33" s="681">
        <f>IF(K33&gt;=1,(K33*L33)," ")</f>
        <v>15</v>
      </c>
      <c r="N33" s="681" t="str">
        <f>+CONCATENATE(K33,L33)</f>
        <v>35</v>
      </c>
      <c r="O33" s="681" t="str">
        <f>+IF(D33="Institucional",VLOOKUP(N33,'Conveciones Riesgo Ajustada'!$D$10:$F$25,2,0),VLOOKUP(N33,'Conveciones Riesgo Ajustada'!$D$10:$F$25,3,0))</f>
        <v>RI - Alta</v>
      </c>
      <c r="P33" s="237" t="s">
        <v>2003</v>
      </c>
      <c r="Q33" s="203" t="s">
        <v>263</v>
      </c>
      <c r="R33" s="204" t="s">
        <v>40</v>
      </c>
      <c r="S33" s="205" t="str">
        <f t="shared" si="10"/>
        <v>15</v>
      </c>
      <c r="T33" s="204" t="s">
        <v>40</v>
      </c>
      <c r="U33" s="205" t="str">
        <f t="shared" si="11"/>
        <v>15</v>
      </c>
      <c r="V33" s="204" t="s">
        <v>40</v>
      </c>
      <c r="W33" s="205" t="str">
        <f t="shared" si="12"/>
        <v>20</v>
      </c>
      <c r="X33" s="204" t="s">
        <v>40</v>
      </c>
      <c r="Y33" s="205" t="str">
        <f t="shared" si="13"/>
        <v>20</v>
      </c>
      <c r="Z33" s="204" t="s">
        <v>40</v>
      </c>
      <c r="AA33" s="205" t="str">
        <f t="shared" si="14"/>
        <v>30</v>
      </c>
      <c r="AB33" s="206">
        <f t="shared" si="5"/>
        <v>100</v>
      </c>
      <c r="AC33" s="206" t="s">
        <v>58</v>
      </c>
      <c r="AD33" s="205">
        <f t="shared" si="15"/>
        <v>2</v>
      </c>
      <c r="AE33" s="205">
        <f t="shared" si="9"/>
        <v>0</v>
      </c>
      <c r="AF33" s="680">
        <f>SUM(AD33:AD35)</f>
        <v>6</v>
      </c>
      <c r="AG33" s="680">
        <f>SUM(AE33:AE34)</f>
        <v>0</v>
      </c>
      <c r="AH33" s="684">
        <f>IF(K33-AF33&lt;=1,1,K33-AF33)</f>
        <v>1</v>
      </c>
      <c r="AI33" s="684">
        <f>IF(L33-AG33&lt;=3,3,L33-AG33)</f>
        <v>5</v>
      </c>
      <c r="AJ33" s="678">
        <f>IFERROR(IF(M33&gt;=1,(AH33*AI33)," ")," ")</f>
        <v>5</v>
      </c>
      <c r="AK33" s="678" t="str">
        <f>+CONCATENATE(AH33,AI33)</f>
        <v>15</v>
      </c>
      <c r="AL33" s="678" t="str">
        <f>+IF(D33="Institucional",VLOOKUP(AK33,'Conveciones Riesgo Ajustada'!$D$10:$F$25,2,0),VLOOKUP(AK33,'Conveciones Riesgo Ajustada'!$D$10:$F$25,3,0))</f>
        <v>RI - Baja</v>
      </c>
      <c r="AM33" s="679" t="str">
        <f>+VLOOKUP(AL33,'Conveciones Riesgo Ajustada'!$C$29:$D$36,2,0)</f>
        <v>Reducir el riesgo</v>
      </c>
      <c r="AN33" s="202" t="s">
        <v>2008</v>
      </c>
      <c r="AO33" s="246">
        <v>0.5</v>
      </c>
      <c r="AP33" s="230" t="s">
        <v>2006</v>
      </c>
      <c r="AQ33" s="207" t="s">
        <v>1095</v>
      </c>
      <c r="AR33" s="209">
        <v>43132</v>
      </c>
      <c r="AS33" s="209">
        <v>43464</v>
      </c>
      <c r="AT33" s="202" t="s">
        <v>515</v>
      </c>
      <c r="AU33" s="221">
        <v>43215</v>
      </c>
      <c r="AV33" s="202" t="s">
        <v>2237</v>
      </c>
      <c r="AW33" s="247">
        <v>0.16</v>
      </c>
      <c r="AX33" s="212">
        <v>43223</v>
      </c>
      <c r="AY33" s="232" t="s">
        <v>2489</v>
      </c>
      <c r="AZ33" s="415">
        <v>43334</v>
      </c>
      <c r="BA33" s="394" t="s">
        <v>2703</v>
      </c>
      <c r="BB33" s="445">
        <v>0.63</v>
      </c>
      <c r="BC33" s="212">
        <v>43350</v>
      </c>
      <c r="BD33" s="551" t="s">
        <v>2885</v>
      </c>
      <c r="BE33" s="215"/>
      <c r="BF33" s="215"/>
      <c r="BG33" s="215"/>
      <c r="BH33" s="215"/>
      <c r="BI33" s="215"/>
    </row>
    <row r="34" spans="1:61" ht="60" customHeight="1" x14ac:dyDescent="0.2">
      <c r="A34" s="199">
        <v>1</v>
      </c>
      <c r="B34" s="199" t="s">
        <v>64</v>
      </c>
      <c r="C34" s="199" t="str">
        <f>IFERROR(+VLOOKUP(B34,'Tablas de apoyo'!$C10:$D22,2,0),"")</f>
        <v xml:space="preserve">Planificar e implementar estrategias de manejo  que permitan tener un sistema de Parques efectivamente gestionado. </v>
      </c>
      <c r="D34" s="199" t="s">
        <v>313</v>
      </c>
      <c r="E34" s="230" t="s">
        <v>451</v>
      </c>
      <c r="F34" s="248" t="s">
        <v>1999</v>
      </c>
      <c r="G34" s="249" t="s">
        <v>2001</v>
      </c>
      <c r="H34" s="250" t="s">
        <v>2002</v>
      </c>
      <c r="I34" s="201" t="s">
        <v>84</v>
      </c>
      <c r="J34" s="381" t="s">
        <v>535</v>
      </c>
      <c r="K34" s="683"/>
      <c r="L34" s="683"/>
      <c r="M34" s="681"/>
      <c r="N34" s="681"/>
      <c r="O34" s="681"/>
      <c r="P34" s="237" t="s">
        <v>2004</v>
      </c>
      <c r="Q34" s="203" t="s">
        <v>263</v>
      </c>
      <c r="R34" s="204" t="s">
        <v>40</v>
      </c>
      <c r="S34" s="205" t="str">
        <f t="shared" si="10"/>
        <v>15</v>
      </c>
      <c r="T34" s="204" t="s">
        <v>40</v>
      </c>
      <c r="U34" s="205" t="str">
        <f t="shared" si="11"/>
        <v>15</v>
      </c>
      <c r="V34" s="204" t="s">
        <v>40</v>
      </c>
      <c r="W34" s="205" t="str">
        <f t="shared" si="12"/>
        <v>20</v>
      </c>
      <c r="X34" s="204" t="s">
        <v>40</v>
      </c>
      <c r="Y34" s="205" t="str">
        <f t="shared" si="13"/>
        <v>20</v>
      </c>
      <c r="Z34" s="204" t="s">
        <v>40</v>
      </c>
      <c r="AA34" s="205" t="str">
        <f t="shared" si="14"/>
        <v>30</v>
      </c>
      <c r="AB34" s="206">
        <f t="shared" si="5"/>
        <v>100</v>
      </c>
      <c r="AC34" s="206" t="s">
        <v>58</v>
      </c>
      <c r="AD34" s="205">
        <f t="shared" si="15"/>
        <v>2</v>
      </c>
      <c r="AE34" s="205">
        <f t="shared" si="9"/>
        <v>0</v>
      </c>
      <c r="AF34" s="680"/>
      <c r="AG34" s="680"/>
      <c r="AH34" s="684"/>
      <c r="AI34" s="684"/>
      <c r="AJ34" s="678"/>
      <c r="AK34" s="678"/>
      <c r="AL34" s="678"/>
      <c r="AM34" s="679"/>
      <c r="AN34" s="202" t="s">
        <v>2009</v>
      </c>
      <c r="AO34" s="251">
        <v>0.5</v>
      </c>
      <c r="AP34" s="202"/>
      <c r="AQ34" s="202" t="s">
        <v>1095</v>
      </c>
      <c r="AR34" s="252">
        <v>43132</v>
      </c>
      <c r="AS34" s="252">
        <v>76336</v>
      </c>
      <c r="AT34" s="202" t="s">
        <v>515</v>
      </c>
      <c r="AU34" s="221">
        <v>43215</v>
      </c>
      <c r="AV34" s="202" t="s">
        <v>2237</v>
      </c>
      <c r="AW34" s="247">
        <v>0.16</v>
      </c>
      <c r="AX34" s="212">
        <v>43223</v>
      </c>
      <c r="AY34" s="232" t="s">
        <v>2489</v>
      </c>
      <c r="AZ34" s="411">
        <v>43334</v>
      </c>
      <c r="BA34" s="398" t="s">
        <v>2293</v>
      </c>
      <c r="BB34" s="441">
        <v>0.16</v>
      </c>
      <c r="BC34" s="212">
        <v>43350</v>
      </c>
      <c r="BD34" s="518" t="s">
        <v>2501</v>
      </c>
      <c r="BE34" s="215"/>
      <c r="BF34" s="215"/>
      <c r="BG34" s="215"/>
      <c r="BH34" s="215"/>
      <c r="BI34" s="215"/>
    </row>
    <row r="35" spans="1:61" ht="60" customHeight="1" x14ac:dyDescent="0.2">
      <c r="A35" s="199">
        <v>1</v>
      </c>
      <c r="B35" s="199" t="s">
        <v>64</v>
      </c>
      <c r="C35" s="199" t="str">
        <f>IFERROR(+VLOOKUP(B35,'Tablas de apoyo'!$C10:$D22,2,0),"")</f>
        <v xml:space="preserve">Planificar e implementar estrategias de manejo  que permitan tener un sistema de Parques efectivamente gestionado. </v>
      </c>
      <c r="D35" s="199" t="s">
        <v>313</v>
      </c>
      <c r="E35" s="230" t="s">
        <v>451</v>
      </c>
      <c r="F35" s="248"/>
      <c r="G35" s="249"/>
      <c r="H35" s="250"/>
      <c r="I35" s="201" t="s">
        <v>84</v>
      </c>
      <c r="J35" s="381" t="s">
        <v>535</v>
      </c>
      <c r="K35" s="683"/>
      <c r="L35" s="683"/>
      <c r="M35" s="681"/>
      <c r="N35" s="681"/>
      <c r="O35" s="681"/>
      <c r="P35" s="237" t="s">
        <v>2005</v>
      </c>
      <c r="Q35" s="203" t="s">
        <v>263</v>
      </c>
      <c r="R35" s="204" t="s">
        <v>40</v>
      </c>
      <c r="S35" s="205" t="str">
        <f t="shared" si="10"/>
        <v>15</v>
      </c>
      <c r="T35" s="204" t="s">
        <v>40</v>
      </c>
      <c r="U35" s="205" t="str">
        <f t="shared" si="11"/>
        <v>15</v>
      </c>
      <c r="V35" s="204" t="s">
        <v>40</v>
      </c>
      <c r="W35" s="205" t="str">
        <f t="shared" si="12"/>
        <v>20</v>
      </c>
      <c r="X35" s="204" t="s">
        <v>40</v>
      </c>
      <c r="Y35" s="205" t="str">
        <f t="shared" si="13"/>
        <v>20</v>
      </c>
      <c r="Z35" s="204" t="s">
        <v>40</v>
      </c>
      <c r="AA35" s="205" t="str">
        <f t="shared" si="14"/>
        <v>30</v>
      </c>
      <c r="AB35" s="206">
        <f t="shared" si="5"/>
        <v>100</v>
      </c>
      <c r="AC35" s="206" t="s">
        <v>58</v>
      </c>
      <c r="AD35" s="205">
        <f t="shared" si="15"/>
        <v>2</v>
      </c>
      <c r="AE35" s="205">
        <f t="shared" si="9"/>
        <v>0</v>
      </c>
      <c r="AF35" s="680"/>
      <c r="AG35" s="680"/>
      <c r="AH35" s="684"/>
      <c r="AI35" s="684"/>
      <c r="AJ35" s="678"/>
      <c r="AK35" s="678"/>
      <c r="AL35" s="678"/>
      <c r="AM35" s="679"/>
      <c r="AN35" s="202" t="s">
        <v>2009</v>
      </c>
      <c r="AO35" s="251">
        <v>0.5</v>
      </c>
      <c r="AP35" s="230"/>
      <c r="AQ35" s="202" t="s">
        <v>1095</v>
      </c>
      <c r="AR35" s="240"/>
      <c r="AS35" s="240"/>
      <c r="AT35" s="202"/>
      <c r="AU35" s="221">
        <v>43215</v>
      </c>
      <c r="AV35" s="202" t="s">
        <v>2237</v>
      </c>
      <c r="AW35" s="247">
        <v>0.16</v>
      </c>
      <c r="AX35" s="212"/>
      <c r="AY35" s="245"/>
      <c r="AZ35" s="412"/>
      <c r="BA35" s="320"/>
      <c r="BB35" s="442"/>
      <c r="BC35" s="212"/>
      <c r="BD35" s="270"/>
      <c r="BE35" s="215"/>
      <c r="BF35" s="215"/>
      <c r="BG35" s="215"/>
      <c r="BH35" s="215"/>
      <c r="BI35" s="215"/>
    </row>
    <row r="36" spans="1:61" ht="60" customHeight="1" x14ac:dyDescent="0.2">
      <c r="A36" s="199">
        <v>1</v>
      </c>
      <c r="B36" s="199" t="s">
        <v>64</v>
      </c>
      <c r="C36" s="199" t="str">
        <f>IFERROR(+VLOOKUP(B36,'Tablas de apoyo'!$C10:$D22,2,0),"")</f>
        <v xml:space="preserve">Planificar e implementar estrategias de manejo  que permitan tener un sistema de Parques efectivamente gestionado. </v>
      </c>
      <c r="D36" s="199" t="s">
        <v>313</v>
      </c>
      <c r="E36" s="230" t="s">
        <v>451</v>
      </c>
      <c r="F36" s="200" t="s">
        <v>1768</v>
      </c>
      <c r="G36" s="220" t="s">
        <v>1770</v>
      </c>
      <c r="H36" s="219" t="s">
        <v>1771</v>
      </c>
      <c r="I36" s="201" t="s">
        <v>84</v>
      </c>
      <c r="J36" s="289" t="s">
        <v>1772</v>
      </c>
      <c r="K36" s="683">
        <v>4</v>
      </c>
      <c r="L36" s="683">
        <v>4</v>
      </c>
      <c r="M36" s="681">
        <f>IF(K36&gt;=1,(K36*L36)," ")</f>
        <v>16</v>
      </c>
      <c r="N36" s="681" t="str">
        <f>+CONCATENATE(K36,L36)</f>
        <v>44</v>
      </c>
      <c r="O36" s="681" t="str">
        <f>+IF(D36="Institucional",VLOOKUP(N36,'Conveciones Riesgo Ajustada'!$D$10:$F$25,2,0),VLOOKUP(N36,'Conveciones Riesgo Ajustada'!$D$10:$F$25,3,0))</f>
        <v>RI - Moderada</v>
      </c>
      <c r="P36" s="220" t="s">
        <v>1773</v>
      </c>
      <c r="Q36" s="203" t="s">
        <v>263</v>
      </c>
      <c r="R36" s="204" t="s">
        <v>40</v>
      </c>
      <c r="S36" s="205" t="str">
        <f t="shared" si="0"/>
        <v>15</v>
      </c>
      <c r="T36" s="204" t="s">
        <v>40</v>
      </c>
      <c r="U36" s="205" t="str">
        <f t="shared" si="1"/>
        <v>15</v>
      </c>
      <c r="V36" s="204" t="s">
        <v>40</v>
      </c>
      <c r="W36" s="205" t="str">
        <f t="shared" si="2"/>
        <v>20</v>
      </c>
      <c r="X36" s="204" t="s">
        <v>40</v>
      </c>
      <c r="Y36" s="205" t="str">
        <f t="shared" si="3"/>
        <v>20</v>
      </c>
      <c r="Z36" s="204" t="s">
        <v>40</v>
      </c>
      <c r="AA36" s="205" t="str">
        <f t="shared" si="4"/>
        <v>30</v>
      </c>
      <c r="AB36" s="206">
        <f t="shared" si="5"/>
        <v>100</v>
      </c>
      <c r="AC36" s="206" t="s">
        <v>58</v>
      </c>
      <c r="AD36" s="205">
        <f t="shared" si="6"/>
        <v>2</v>
      </c>
      <c r="AE36" s="205">
        <f t="shared" si="7"/>
        <v>0</v>
      </c>
      <c r="AF36" s="680">
        <f>SUM(AD36:AD37)</f>
        <v>4</v>
      </c>
      <c r="AG36" s="680">
        <f>SUM(AE36:AE37)</f>
        <v>0</v>
      </c>
      <c r="AH36" s="684">
        <f>IF(K36-AF36&lt;=1,1,K36-AF36)</f>
        <v>1</v>
      </c>
      <c r="AI36" s="684">
        <f>IF(L36-AG36&lt;=3,3,L36-AG36)</f>
        <v>4</v>
      </c>
      <c r="AJ36" s="678">
        <f>IFERROR(IF(M36&gt;=1,(AH36*AI36)," ")," ")</f>
        <v>4</v>
      </c>
      <c r="AK36" s="678" t="str">
        <f>+CONCATENATE(AH36,AI36)</f>
        <v>14</v>
      </c>
      <c r="AL36" s="678" t="str">
        <f>+IF(D36="Institucional",VLOOKUP(AK36,'Conveciones Riesgo Ajustada'!$D$10:$F$25,2,0),VLOOKUP(AK36,'Conveciones Riesgo Ajustada'!$D$10:$F$25,3,0))</f>
        <v>RI - Muy baja</v>
      </c>
      <c r="AM36" s="679" t="str">
        <f>+VLOOKUP(AL36,'Conveciones Riesgo Ajustada'!$C$29:$D$36,2,0)</f>
        <v>Asumir el riesgo</v>
      </c>
      <c r="AN36" s="202" t="s">
        <v>1775</v>
      </c>
      <c r="AO36" s="208">
        <v>0.3</v>
      </c>
      <c r="AP36" s="202" t="s">
        <v>1776</v>
      </c>
      <c r="AQ36" s="207" t="s">
        <v>1095</v>
      </c>
      <c r="AR36" s="209">
        <v>43132</v>
      </c>
      <c r="AS36" s="209">
        <v>43464</v>
      </c>
      <c r="AT36" s="202" t="s">
        <v>1780</v>
      </c>
      <c r="AU36" s="253">
        <v>43213</v>
      </c>
      <c r="AV36" s="202" t="s">
        <v>2314</v>
      </c>
      <c r="AW36" s="254">
        <v>0.15</v>
      </c>
      <c r="AX36" s="212">
        <v>43227</v>
      </c>
      <c r="AY36" s="213" t="s">
        <v>2494</v>
      </c>
      <c r="AZ36" s="403">
        <v>43339</v>
      </c>
      <c r="BA36" s="386" t="s">
        <v>2792</v>
      </c>
      <c r="BB36" s="208">
        <v>0.25</v>
      </c>
      <c r="BC36" s="212">
        <v>43350</v>
      </c>
      <c r="BD36" s="513" t="s">
        <v>2485</v>
      </c>
      <c r="BE36" s="215"/>
      <c r="BF36" s="215"/>
      <c r="BG36" s="215"/>
      <c r="BH36" s="215"/>
      <c r="BI36" s="215"/>
    </row>
    <row r="37" spans="1:61" ht="60" customHeight="1" x14ac:dyDescent="0.2">
      <c r="A37" s="199">
        <v>1</v>
      </c>
      <c r="B37" s="199" t="s">
        <v>64</v>
      </c>
      <c r="C37" s="199" t="str">
        <f>IFERROR(+VLOOKUP(B37,'Tablas de apoyo'!$C10:$D22,2,0),"")</f>
        <v xml:space="preserve">Planificar e implementar estrategias de manejo  que permitan tener un sistema de Parques efectivamente gestionado. </v>
      </c>
      <c r="D37" s="199" t="s">
        <v>313</v>
      </c>
      <c r="E37" s="230" t="s">
        <v>451</v>
      </c>
      <c r="F37" s="200" t="s">
        <v>1768</v>
      </c>
      <c r="G37" s="220" t="s">
        <v>1770</v>
      </c>
      <c r="H37" s="219" t="s">
        <v>1771</v>
      </c>
      <c r="I37" s="201" t="s">
        <v>84</v>
      </c>
      <c r="J37" s="289" t="s">
        <v>1772</v>
      </c>
      <c r="K37" s="683"/>
      <c r="L37" s="683"/>
      <c r="M37" s="681"/>
      <c r="N37" s="681"/>
      <c r="O37" s="681"/>
      <c r="P37" s="230" t="s">
        <v>1774</v>
      </c>
      <c r="Q37" s="683" t="s">
        <v>263</v>
      </c>
      <c r="R37" s="680" t="s">
        <v>40</v>
      </c>
      <c r="S37" s="684" t="str">
        <f t="shared" si="0"/>
        <v>15</v>
      </c>
      <c r="T37" s="680" t="s">
        <v>40</v>
      </c>
      <c r="U37" s="684" t="str">
        <f t="shared" si="1"/>
        <v>15</v>
      </c>
      <c r="V37" s="680" t="s">
        <v>40</v>
      </c>
      <c r="W37" s="684" t="str">
        <f t="shared" si="2"/>
        <v>20</v>
      </c>
      <c r="X37" s="680" t="s">
        <v>40</v>
      </c>
      <c r="Y37" s="684" t="str">
        <f t="shared" si="3"/>
        <v>20</v>
      </c>
      <c r="Z37" s="680" t="s">
        <v>40</v>
      </c>
      <c r="AA37" s="684" t="str">
        <f t="shared" si="4"/>
        <v>30</v>
      </c>
      <c r="AB37" s="685">
        <f t="shared" si="5"/>
        <v>100</v>
      </c>
      <c r="AC37" s="685" t="s">
        <v>58</v>
      </c>
      <c r="AD37" s="684">
        <f t="shared" si="6"/>
        <v>2</v>
      </c>
      <c r="AE37" s="684">
        <f t="shared" si="7"/>
        <v>0</v>
      </c>
      <c r="AF37" s="680"/>
      <c r="AG37" s="680"/>
      <c r="AH37" s="684"/>
      <c r="AI37" s="684"/>
      <c r="AJ37" s="678"/>
      <c r="AK37" s="678"/>
      <c r="AL37" s="678"/>
      <c r="AM37" s="679"/>
      <c r="AN37" s="202" t="s">
        <v>1777</v>
      </c>
      <c r="AO37" s="208">
        <v>0.4</v>
      </c>
      <c r="AP37" s="202" t="s">
        <v>1506</v>
      </c>
      <c r="AQ37" s="207" t="s">
        <v>1095</v>
      </c>
      <c r="AR37" s="209">
        <v>43132</v>
      </c>
      <c r="AS37" s="209">
        <v>43464</v>
      </c>
      <c r="AT37" s="202" t="s">
        <v>1780</v>
      </c>
      <c r="AU37" s="253">
        <v>43213</v>
      </c>
      <c r="AV37" s="202" t="s">
        <v>2315</v>
      </c>
      <c r="AW37" s="254">
        <v>0.13</v>
      </c>
      <c r="AX37" s="212">
        <v>43227</v>
      </c>
      <c r="AY37" s="213" t="s">
        <v>2494</v>
      </c>
      <c r="AZ37" s="416">
        <v>43339</v>
      </c>
      <c r="BA37" s="424" t="s">
        <v>2793</v>
      </c>
      <c r="BB37" s="446">
        <v>0.26</v>
      </c>
      <c r="BC37" s="212">
        <v>43350</v>
      </c>
      <c r="BD37" s="513" t="s">
        <v>2485</v>
      </c>
      <c r="BE37" s="215"/>
      <c r="BF37" s="215"/>
      <c r="BG37" s="215"/>
      <c r="BH37" s="215"/>
      <c r="BI37" s="215"/>
    </row>
    <row r="38" spans="1:61" ht="60" customHeight="1" x14ac:dyDescent="0.2">
      <c r="A38" s="199">
        <v>1</v>
      </c>
      <c r="B38" s="199" t="s">
        <v>64</v>
      </c>
      <c r="C38" s="199" t="str">
        <f>IFERROR(+VLOOKUP(B38,'Tablas de apoyo'!$C10:$D22,2,0),"")</f>
        <v xml:space="preserve">Planificar e implementar estrategias de manejo  que permitan tener un sistema de Parques efectivamente gestionado. </v>
      </c>
      <c r="D38" s="199" t="s">
        <v>313</v>
      </c>
      <c r="E38" s="230" t="s">
        <v>451</v>
      </c>
      <c r="F38" s="200" t="s">
        <v>1768</v>
      </c>
      <c r="G38" s="220" t="s">
        <v>1769</v>
      </c>
      <c r="H38" s="219" t="s">
        <v>1771</v>
      </c>
      <c r="I38" s="201" t="s">
        <v>84</v>
      </c>
      <c r="J38" s="289" t="s">
        <v>1772</v>
      </c>
      <c r="K38" s="683"/>
      <c r="L38" s="683"/>
      <c r="M38" s="681"/>
      <c r="N38" s="681"/>
      <c r="O38" s="681"/>
      <c r="P38" s="230" t="s">
        <v>1774</v>
      </c>
      <c r="Q38" s="683"/>
      <c r="R38" s="680"/>
      <c r="S38" s="684"/>
      <c r="T38" s="680"/>
      <c r="U38" s="684"/>
      <c r="V38" s="680"/>
      <c r="W38" s="684"/>
      <c r="X38" s="680"/>
      <c r="Y38" s="684"/>
      <c r="Z38" s="680"/>
      <c r="AA38" s="684"/>
      <c r="AB38" s="685"/>
      <c r="AC38" s="685"/>
      <c r="AD38" s="684"/>
      <c r="AE38" s="684"/>
      <c r="AF38" s="680"/>
      <c r="AG38" s="680"/>
      <c r="AH38" s="684"/>
      <c r="AI38" s="684"/>
      <c r="AJ38" s="678"/>
      <c r="AK38" s="678"/>
      <c r="AL38" s="678"/>
      <c r="AM38" s="679"/>
      <c r="AN38" s="202" t="s">
        <v>1778</v>
      </c>
      <c r="AO38" s="208">
        <v>0.3</v>
      </c>
      <c r="AP38" s="202" t="s">
        <v>1779</v>
      </c>
      <c r="AQ38" s="207" t="s">
        <v>1095</v>
      </c>
      <c r="AR38" s="209">
        <v>43132</v>
      </c>
      <c r="AS38" s="209">
        <v>43464</v>
      </c>
      <c r="AT38" s="202" t="s">
        <v>1780</v>
      </c>
      <c r="AU38" s="253">
        <v>43213</v>
      </c>
      <c r="AV38" s="202" t="s">
        <v>2316</v>
      </c>
      <c r="AW38" s="254">
        <v>0.2</v>
      </c>
      <c r="AX38" s="212">
        <v>43227</v>
      </c>
      <c r="AY38" s="228" t="s">
        <v>2487</v>
      </c>
      <c r="AZ38" s="388">
        <v>43339</v>
      </c>
      <c r="BA38" s="386" t="s">
        <v>2794</v>
      </c>
      <c r="BB38" s="208">
        <v>0.3</v>
      </c>
      <c r="BC38" s="212">
        <v>43350</v>
      </c>
      <c r="BD38" s="515" t="s">
        <v>2489</v>
      </c>
      <c r="BE38" s="215"/>
      <c r="BF38" s="215"/>
      <c r="BG38" s="215"/>
      <c r="BH38" s="215"/>
      <c r="BI38" s="215"/>
    </row>
    <row r="39" spans="1:61" ht="60" customHeight="1" x14ac:dyDescent="0.2">
      <c r="A39" s="199">
        <v>1</v>
      </c>
      <c r="B39" s="529" t="s">
        <v>64</v>
      </c>
      <c r="C39" s="199" t="str">
        <f>IFERROR(+VLOOKUP(B39,'Tablas de apoyo'!$C10:$D22,2,0),"")</f>
        <v xml:space="preserve">Planificar e implementar estrategias de manejo  que permitan tener un sistema de Parques efectivamente gestionado. </v>
      </c>
      <c r="D39" s="529" t="s">
        <v>313</v>
      </c>
      <c r="E39" s="230" t="s">
        <v>451</v>
      </c>
      <c r="F39" s="220" t="s">
        <v>1781</v>
      </c>
      <c r="G39" s="220" t="s">
        <v>1782</v>
      </c>
      <c r="H39" s="219" t="s">
        <v>1783</v>
      </c>
      <c r="I39" s="201" t="s">
        <v>84</v>
      </c>
      <c r="J39" s="289" t="s">
        <v>1784</v>
      </c>
      <c r="K39" s="683">
        <v>5</v>
      </c>
      <c r="L39" s="683">
        <v>4</v>
      </c>
      <c r="M39" s="681">
        <f>IF(K39&gt;=1,(K39*L39)," ")</f>
        <v>20</v>
      </c>
      <c r="N39" s="681" t="str">
        <f>+CONCATENATE(K39,L39)</f>
        <v>54</v>
      </c>
      <c r="O39" s="681" t="str">
        <f>+IF(D39="Institucional",VLOOKUP(N39,'Conveciones Riesgo Ajustada'!$D$10:$F$25,2,0),VLOOKUP(N39,'Conveciones Riesgo Ajustada'!$D$10:$F$25,3,0))</f>
        <v>RI - Moderada</v>
      </c>
      <c r="P39" s="220" t="s">
        <v>1785</v>
      </c>
      <c r="Q39" s="248" t="s">
        <v>263</v>
      </c>
      <c r="R39" s="204" t="s">
        <v>40</v>
      </c>
      <c r="S39" s="205" t="str">
        <f t="shared" si="0"/>
        <v>15</v>
      </c>
      <c r="T39" s="204" t="s">
        <v>40</v>
      </c>
      <c r="U39" s="205" t="str">
        <f t="shared" si="1"/>
        <v>15</v>
      </c>
      <c r="V39" s="204" t="s">
        <v>41</v>
      </c>
      <c r="W39" s="205">
        <f t="shared" si="2"/>
        <v>0</v>
      </c>
      <c r="X39" s="204" t="s">
        <v>40</v>
      </c>
      <c r="Y39" s="205" t="str">
        <f t="shared" si="3"/>
        <v>20</v>
      </c>
      <c r="Z39" s="204" t="s">
        <v>41</v>
      </c>
      <c r="AA39" s="205">
        <f t="shared" si="4"/>
        <v>0</v>
      </c>
      <c r="AB39" s="206">
        <f t="shared" si="5"/>
        <v>50</v>
      </c>
      <c r="AC39" s="255" t="s">
        <v>58</v>
      </c>
      <c r="AD39" s="205">
        <f t="shared" si="6"/>
        <v>0</v>
      </c>
      <c r="AE39" s="205">
        <f t="shared" si="7"/>
        <v>0</v>
      </c>
      <c r="AF39" s="680">
        <f>SUM(AD39:AD40)</f>
        <v>2</v>
      </c>
      <c r="AG39" s="680">
        <f>SUM(AE39:AE40)</f>
        <v>0</v>
      </c>
      <c r="AH39" s="684">
        <f>IF(K39-AF39&lt;=1,1,K39-AF39)</f>
        <v>3</v>
      </c>
      <c r="AI39" s="684">
        <f>IF(L39-AG39&lt;=3,3,L39-AG39)</f>
        <v>4</v>
      </c>
      <c r="AJ39" s="678">
        <f>IFERROR(IF(M39&gt;=1,(AH39*AI39)," ")," ")</f>
        <v>12</v>
      </c>
      <c r="AK39" s="678" t="str">
        <f>+CONCATENATE(AH39,AI39)</f>
        <v>34</v>
      </c>
      <c r="AL39" s="678" t="str">
        <f>+IF(D39="Institucional",VLOOKUP(AK39,'Conveciones Riesgo Ajustada'!$D$10:$F$25,2,0),VLOOKUP(AK39,'Conveciones Riesgo Ajustada'!$D$10:$F$25,3,0))</f>
        <v>RI - Moderada</v>
      </c>
      <c r="AM39" s="679" t="str">
        <f>+VLOOKUP(AL39,'Conveciones Riesgo Ajustada'!$C$29:$D$36,2,0)</f>
        <v>Reducir el riesgo</v>
      </c>
      <c r="AN39" s="527" t="s">
        <v>1787</v>
      </c>
      <c r="AO39" s="208">
        <v>0.5</v>
      </c>
      <c r="AP39" s="527" t="s">
        <v>1788</v>
      </c>
      <c r="AQ39" s="207" t="s">
        <v>1095</v>
      </c>
      <c r="AR39" s="209">
        <v>43132</v>
      </c>
      <c r="AS39" s="209">
        <v>43464</v>
      </c>
      <c r="AT39" s="202" t="s">
        <v>1789</v>
      </c>
      <c r="AU39" s="253">
        <v>43210</v>
      </c>
      <c r="AV39" s="527" t="s">
        <v>2317</v>
      </c>
      <c r="AW39" s="585">
        <v>0.05</v>
      </c>
      <c r="AX39" s="212">
        <v>43227</v>
      </c>
      <c r="AY39" s="213" t="s">
        <v>2494</v>
      </c>
      <c r="AZ39" s="382">
        <v>43333</v>
      </c>
      <c r="BA39" s="422" t="s">
        <v>2795</v>
      </c>
      <c r="BB39" s="586">
        <v>0.05</v>
      </c>
      <c r="BC39" s="212">
        <v>43350</v>
      </c>
      <c r="BD39" s="513" t="s">
        <v>2485</v>
      </c>
      <c r="BE39" s="215"/>
      <c r="BF39" s="215"/>
      <c r="BG39" s="215"/>
      <c r="BH39" s="215"/>
      <c r="BI39" s="215"/>
    </row>
    <row r="40" spans="1:61" ht="60" customHeight="1" x14ac:dyDescent="0.2">
      <c r="A40" s="199">
        <v>1</v>
      </c>
      <c r="B40" s="199" t="s">
        <v>64</v>
      </c>
      <c r="C40" s="199" t="str">
        <f>IFERROR(+VLOOKUP(B40,'Tablas de apoyo'!$C10:$D22,2,0),"")</f>
        <v xml:space="preserve">Planificar e implementar estrategias de manejo  que permitan tener un sistema de Parques efectivamente gestionado. </v>
      </c>
      <c r="D40" s="199" t="s">
        <v>313</v>
      </c>
      <c r="E40" s="230" t="s">
        <v>451</v>
      </c>
      <c r="F40" s="200"/>
      <c r="G40" s="220" t="s">
        <v>1782</v>
      </c>
      <c r="H40" s="219"/>
      <c r="I40" s="201"/>
      <c r="J40" s="289" t="s">
        <v>1784</v>
      </c>
      <c r="K40" s="683"/>
      <c r="L40" s="683"/>
      <c r="M40" s="681"/>
      <c r="N40" s="681"/>
      <c r="O40" s="681"/>
      <c r="P40" s="220" t="s">
        <v>1786</v>
      </c>
      <c r="Q40" s="248" t="s">
        <v>263</v>
      </c>
      <c r="R40" s="204" t="s">
        <v>40</v>
      </c>
      <c r="S40" s="205" t="str">
        <f t="shared" si="0"/>
        <v>15</v>
      </c>
      <c r="T40" s="204" t="s">
        <v>40</v>
      </c>
      <c r="U40" s="205" t="str">
        <f t="shared" si="1"/>
        <v>15</v>
      </c>
      <c r="V40" s="204" t="s">
        <v>40</v>
      </c>
      <c r="W40" s="205" t="str">
        <f t="shared" si="2"/>
        <v>20</v>
      </c>
      <c r="X40" s="204" t="s">
        <v>40</v>
      </c>
      <c r="Y40" s="205" t="str">
        <f t="shared" si="3"/>
        <v>20</v>
      </c>
      <c r="Z40" s="204" t="s">
        <v>40</v>
      </c>
      <c r="AA40" s="205" t="str">
        <f t="shared" si="4"/>
        <v>30</v>
      </c>
      <c r="AB40" s="206">
        <f t="shared" si="5"/>
        <v>100</v>
      </c>
      <c r="AC40" s="255" t="s">
        <v>58</v>
      </c>
      <c r="AD40" s="205">
        <f t="shared" si="6"/>
        <v>2</v>
      </c>
      <c r="AE40" s="205">
        <f t="shared" si="7"/>
        <v>0</v>
      </c>
      <c r="AF40" s="680"/>
      <c r="AG40" s="680"/>
      <c r="AH40" s="684"/>
      <c r="AI40" s="684"/>
      <c r="AJ40" s="678"/>
      <c r="AK40" s="678"/>
      <c r="AL40" s="678"/>
      <c r="AM40" s="679"/>
      <c r="AN40" s="202" t="s">
        <v>1787</v>
      </c>
      <c r="AO40" s="208">
        <v>0.5</v>
      </c>
      <c r="AP40" s="202" t="s">
        <v>1788</v>
      </c>
      <c r="AQ40" s="207" t="s">
        <v>1095</v>
      </c>
      <c r="AR40" s="209"/>
      <c r="AS40" s="209"/>
      <c r="AT40" s="202"/>
      <c r="AU40" s="253">
        <v>43211</v>
      </c>
      <c r="AV40" s="202" t="s">
        <v>2317</v>
      </c>
      <c r="AW40" s="254">
        <v>0.05</v>
      </c>
      <c r="AX40" s="212"/>
      <c r="AY40" s="256"/>
      <c r="AZ40" s="407"/>
      <c r="BA40" s="239"/>
      <c r="BB40" s="389"/>
      <c r="BC40" s="212"/>
      <c r="BD40" s="270"/>
      <c r="BE40" s="215"/>
      <c r="BF40" s="215"/>
      <c r="BG40" s="215"/>
      <c r="BH40" s="215"/>
      <c r="BI40" s="215"/>
    </row>
    <row r="41" spans="1:61" ht="60" customHeight="1" x14ac:dyDescent="0.2">
      <c r="A41" s="199">
        <v>2</v>
      </c>
      <c r="B41" s="199" t="s">
        <v>64</v>
      </c>
      <c r="C41" s="199" t="str">
        <f>IFERROR(+VLOOKUP(B41,'Tablas de apoyo'!$C10:$D22,2,0),"")</f>
        <v xml:space="preserve">Planificar e implementar estrategias de manejo  que permitan tener un sistema de Parques efectivamente gestionado. </v>
      </c>
      <c r="D41" s="199" t="s">
        <v>313</v>
      </c>
      <c r="E41" s="200" t="s">
        <v>323</v>
      </c>
      <c r="F41" s="219" t="s">
        <v>324</v>
      </c>
      <c r="G41" s="200" t="s">
        <v>361</v>
      </c>
      <c r="H41" s="219" t="s">
        <v>1572</v>
      </c>
      <c r="I41" s="701" t="s">
        <v>84</v>
      </c>
      <c r="J41" s="201" t="s">
        <v>325</v>
      </c>
      <c r="K41" s="683">
        <v>4</v>
      </c>
      <c r="L41" s="683">
        <v>4</v>
      </c>
      <c r="M41" s="681">
        <f>IF(K41&gt;=1,(K41*L41)," ")</f>
        <v>16</v>
      </c>
      <c r="N41" s="681" t="str">
        <f>+CONCATENATE(K41,L41)</f>
        <v>44</v>
      </c>
      <c r="O41" s="681" t="str">
        <f>+IF(D41="Institucional",VLOOKUP(N41,'Conveciones Riesgo Ajustada'!$D$10:$F$25,2,0),VLOOKUP(N41,'Conveciones Riesgo Ajustada'!$D$10:$F$25,3,0))</f>
        <v>RI - Moderada</v>
      </c>
      <c r="P41" s="202" t="s">
        <v>326</v>
      </c>
      <c r="Q41" s="203" t="s">
        <v>263</v>
      </c>
      <c r="R41" s="204" t="s">
        <v>40</v>
      </c>
      <c r="S41" s="205" t="str">
        <f t="shared" si="0"/>
        <v>15</v>
      </c>
      <c r="T41" s="204" t="s">
        <v>40</v>
      </c>
      <c r="U41" s="205" t="str">
        <f t="shared" si="1"/>
        <v>15</v>
      </c>
      <c r="V41" s="204" t="s">
        <v>40</v>
      </c>
      <c r="W41" s="205" t="str">
        <f t="shared" si="2"/>
        <v>20</v>
      </c>
      <c r="X41" s="204" t="s">
        <v>40</v>
      </c>
      <c r="Y41" s="205" t="str">
        <f t="shared" si="3"/>
        <v>20</v>
      </c>
      <c r="Z41" s="204" t="s">
        <v>40</v>
      </c>
      <c r="AA41" s="205" t="str">
        <f t="shared" si="4"/>
        <v>30</v>
      </c>
      <c r="AB41" s="206">
        <f t="shared" si="5"/>
        <v>100</v>
      </c>
      <c r="AC41" s="206" t="s">
        <v>58</v>
      </c>
      <c r="AD41" s="205">
        <f t="shared" si="6"/>
        <v>2</v>
      </c>
      <c r="AE41" s="205">
        <f t="shared" si="7"/>
        <v>0</v>
      </c>
      <c r="AF41" s="680">
        <f>SUM(AD41:AD42)</f>
        <v>4</v>
      </c>
      <c r="AG41" s="680">
        <f>SUM(AE41:AE42)</f>
        <v>0</v>
      </c>
      <c r="AH41" s="684">
        <f>IF(K41-AF41&lt;=1,1,K41-AF41)</f>
        <v>1</v>
      </c>
      <c r="AI41" s="684">
        <f>IF(L41-AG41&lt;=3,3,L41-AG41)</f>
        <v>4</v>
      </c>
      <c r="AJ41" s="678">
        <f>IFERROR(IF(M41&gt;=1,(AH41*AI41)," ")," ")</f>
        <v>4</v>
      </c>
      <c r="AK41" s="678" t="str">
        <f>+CONCATENATE(AH41,AI41)</f>
        <v>14</v>
      </c>
      <c r="AL41" s="678" t="str">
        <f>+IF(D41="Institucional",VLOOKUP(AK41,'Conveciones Riesgo Ajustada'!$D$10:$F$25,2,0),VLOOKUP(AK41,'Conveciones Riesgo Ajustada'!$D$10:$F$25,3,0))</f>
        <v>RI - Muy baja</v>
      </c>
      <c r="AM41" s="679" t="str">
        <f>+VLOOKUP(AL41,'Conveciones Riesgo Ajustada'!$C$29:$D$36,2,0)</f>
        <v>Asumir el riesgo</v>
      </c>
      <c r="AN41" s="207" t="s">
        <v>359</v>
      </c>
      <c r="AO41" s="208">
        <v>0.6</v>
      </c>
      <c r="AP41" s="202" t="s">
        <v>459</v>
      </c>
      <c r="AQ41" s="207" t="s">
        <v>320</v>
      </c>
      <c r="AR41" s="209">
        <v>43132</v>
      </c>
      <c r="AS41" s="209">
        <v>43464</v>
      </c>
      <c r="AT41" s="202" t="s">
        <v>329</v>
      </c>
      <c r="AU41" s="210">
        <v>43211</v>
      </c>
      <c r="AV41" s="202" t="s">
        <v>2481</v>
      </c>
      <c r="AW41" s="244">
        <v>0.2</v>
      </c>
      <c r="AX41" s="212">
        <v>43227</v>
      </c>
      <c r="AY41" s="213" t="s">
        <v>2494</v>
      </c>
      <c r="AZ41" s="403">
        <v>43334</v>
      </c>
      <c r="BA41" s="423" t="s">
        <v>2833</v>
      </c>
      <c r="BB41" s="208">
        <v>0.4</v>
      </c>
      <c r="BC41" s="212">
        <v>43350</v>
      </c>
      <c r="BD41" s="213" t="s">
        <v>2494</v>
      </c>
      <c r="BE41" s="215"/>
      <c r="BF41" s="215"/>
      <c r="BG41" s="215"/>
      <c r="BH41" s="215"/>
      <c r="BI41" s="215"/>
    </row>
    <row r="42" spans="1:61" ht="60" customHeight="1" x14ac:dyDescent="0.2">
      <c r="A42" s="199">
        <v>2</v>
      </c>
      <c r="B42" s="199" t="s">
        <v>64</v>
      </c>
      <c r="C42" s="199" t="str">
        <f>IFERROR(+VLOOKUP(B42,'Tablas de apoyo'!$C10:$D22,2,0),"")</f>
        <v xml:space="preserve">Planificar e implementar estrategias de manejo  que permitan tener un sistema de Parques efectivamente gestionado. </v>
      </c>
      <c r="D42" s="199" t="s">
        <v>313</v>
      </c>
      <c r="E42" s="200" t="s">
        <v>323</v>
      </c>
      <c r="F42" s="219" t="s">
        <v>324</v>
      </c>
      <c r="G42" s="200" t="s">
        <v>362</v>
      </c>
      <c r="H42" s="219" t="s">
        <v>1572</v>
      </c>
      <c r="I42" s="701"/>
      <c r="J42" s="201" t="s">
        <v>325</v>
      </c>
      <c r="K42" s="683"/>
      <c r="L42" s="683"/>
      <c r="M42" s="681"/>
      <c r="N42" s="681"/>
      <c r="O42" s="681"/>
      <c r="P42" s="202" t="s">
        <v>327</v>
      </c>
      <c r="Q42" s="203" t="s">
        <v>263</v>
      </c>
      <c r="R42" s="204" t="s">
        <v>40</v>
      </c>
      <c r="S42" s="205" t="str">
        <f t="shared" si="0"/>
        <v>15</v>
      </c>
      <c r="T42" s="204" t="s">
        <v>40</v>
      </c>
      <c r="U42" s="205" t="str">
        <f t="shared" si="1"/>
        <v>15</v>
      </c>
      <c r="V42" s="204" t="s">
        <v>40</v>
      </c>
      <c r="W42" s="205" t="str">
        <f t="shared" si="2"/>
        <v>20</v>
      </c>
      <c r="X42" s="204" t="s">
        <v>40</v>
      </c>
      <c r="Y42" s="205" t="str">
        <f t="shared" si="3"/>
        <v>20</v>
      </c>
      <c r="Z42" s="204" t="s">
        <v>40</v>
      </c>
      <c r="AA42" s="205" t="str">
        <f t="shared" si="4"/>
        <v>30</v>
      </c>
      <c r="AB42" s="206">
        <f t="shared" si="5"/>
        <v>100</v>
      </c>
      <c r="AC42" s="206" t="s">
        <v>58</v>
      </c>
      <c r="AD42" s="205">
        <f t="shared" si="6"/>
        <v>2</v>
      </c>
      <c r="AE42" s="205">
        <f t="shared" si="7"/>
        <v>0</v>
      </c>
      <c r="AF42" s="680"/>
      <c r="AG42" s="680"/>
      <c r="AH42" s="684"/>
      <c r="AI42" s="684"/>
      <c r="AJ42" s="678"/>
      <c r="AK42" s="678"/>
      <c r="AL42" s="678"/>
      <c r="AM42" s="679"/>
      <c r="AN42" s="207" t="s">
        <v>360</v>
      </c>
      <c r="AO42" s="208">
        <v>0.4</v>
      </c>
      <c r="AP42" s="202" t="s">
        <v>328</v>
      </c>
      <c r="AQ42" s="207" t="s">
        <v>320</v>
      </c>
      <c r="AR42" s="209">
        <v>43132</v>
      </c>
      <c r="AS42" s="209">
        <v>43464</v>
      </c>
      <c r="AT42" s="202" t="s">
        <v>329</v>
      </c>
      <c r="AU42" s="210">
        <v>43211</v>
      </c>
      <c r="AV42" s="202" t="s">
        <v>2435</v>
      </c>
      <c r="AW42" s="244">
        <v>0.1333</v>
      </c>
      <c r="AX42" s="212">
        <v>43227</v>
      </c>
      <c r="AY42" s="213" t="s">
        <v>2494</v>
      </c>
      <c r="AZ42" s="403">
        <v>43334</v>
      </c>
      <c r="BA42" s="422" t="s">
        <v>2759</v>
      </c>
      <c r="BB42" s="208">
        <v>0.27</v>
      </c>
      <c r="BC42" s="212">
        <v>43350</v>
      </c>
      <c r="BD42" s="213" t="s">
        <v>2494</v>
      </c>
      <c r="BE42" s="215"/>
      <c r="BF42" s="215"/>
      <c r="BG42" s="215"/>
      <c r="BH42" s="215"/>
      <c r="BI42" s="215"/>
    </row>
    <row r="43" spans="1:61" ht="60" customHeight="1" x14ac:dyDescent="0.2">
      <c r="A43" s="199">
        <v>2</v>
      </c>
      <c r="B43" s="199" t="s">
        <v>64</v>
      </c>
      <c r="C43" s="199" t="str">
        <f>IFERROR(+VLOOKUP(B43,'Tablas de apoyo'!$C10:$D22,2,0),"")</f>
        <v xml:space="preserve">Planificar e implementar estrategias de manejo  que permitan tener un sistema de Parques efectivamente gestionado. </v>
      </c>
      <c r="D43" s="199" t="s">
        <v>313</v>
      </c>
      <c r="E43" s="200" t="s">
        <v>323</v>
      </c>
      <c r="F43" s="219" t="s">
        <v>332</v>
      </c>
      <c r="G43" s="200" t="s">
        <v>351</v>
      </c>
      <c r="H43" s="219" t="s">
        <v>333</v>
      </c>
      <c r="I43" s="201" t="s">
        <v>84</v>
      </c>
      <c r="J43" s="201" t="s">
        <v>334</v>
      </c>
      <c r="K43" s="683">
        <v>5</v>
      </c>
      <c r="L43" s="683">
        <v>4</v>
      </c>
      <c r="M43" s="681">
        <f>IF(K43&gt;=1,(K43*L43)," ")</f>
        <v>20</v>
      </c>
      <c r="N43" s="681" t="str">
        <f>+CONCATENATE(K43,L43)</f>
        <v>54</v>
      </c>
      <c r="O43" s="681" t="str">
        <f>+IF(D43="Institucional",VLOOKUP(N43,'Conveciones Riesgo Ajustada'!$D$10:$F$25,2,0),VLOOKUP(N43,'Conveciones Riesgo Ajustada'!$D$10:$F$25,3,0))</f>
        <v>RI - Moderada</v>
      </c>
      <c r="P43" s="202" t="s">
        <v>337</v>
      </c>
      <c r="Q43" s="203" t="s">
        <v>263</v>
      </c>
      <c r="R43" s="204" t="s">
        <v>40</v>
      </c>
      <c r="S43" s="205" t="str">
        <f t="shared" si="0"/>
        <v>15</v>
      </c>
      <c r="T43" s="204" t="s">
        <v>40</v>
      </c>
      <c r="U43" s="205" t="str">
        <f t="shared" si="1"/>
        <v>15</v>
      </c>
      <c r="V43" s="204" t="s">
        <v>40</v>
      </c>
      <c r="W43" s="205" t="str">
        <f t="shared" si="2"/>
        <v>20</v>
      </c>
      <c r="X43" s="204" t="s">
        <v>40</v>
      </c>
      <c r="Y43" s="205" t="str">
        <f t="shared" si="3"/>
        <v>20</v>
      </c>
      <c r="Z43" s="204" t="s">
        <v>40</v>
      </c>
      <c r="AA43" s="205" t="str">
        <f t="shared" si="4"/>
        <v>30</v>
      </c>
      <c r="AB43" s="206">
        <f t="shared" si="5"/>
        <v>100</v>
      </c>
      <c r="AC43" s="206" t="s">
        <v>58</v>
      </c>
      <c r="AD43" s="205">
        <f t="shared" si="6"/>
        <v>2</v>
      </c>
      <c r="AE43" s="205">
        <f t="shared" si="7"/>
        <v>0</v>
      </c>
      <c r="AF43" s="680">
        <f>SUM(AD43:AD45)</f>
        <v>6</v>
      </c>
      <c r="AG43" s="680">
        <f>SUM(AE43:AE45)</f>
        <v>0</v>
      </c>
      <c r="AH43" s="684">
        <f>IF(K43-AF43&lt;=1,1,K43-AF43)</f>
        <v>1</v>
      </c>
      <c r="AI43" s="684">
        <f>IF(L43-AG43&lt;=3,3,L43-AG43)</f>
        <v>4</v>
      </c>
      <c r="AJ43" s="678">
        <f>IFERROR(IF(M43&gt;=1,(AH43*AI43)," ")," ")</f>
        <v>4</v>
      </c>
      <c r="AK43" s="678" t="str">
        <f>+CONCATENATE(AH43,AI43)</f>
        <v>14</v>
      </c>
      <c r="AL43" s="678" t="str">
        <f>+IF(D43="Institucional",VLOOKUP(AK43,'Conveciones Riesgo Ajustada'!$D$10:$F$25,2,0),VLOOKUP(AK43,'Conveciones Riesgo Ajustada'!$D$10:$F$25,3,0))</f>
        <v>RI - Muy baja</v>
      </c>
      <c r="AM43" s="679" t="str">
        <f>+VLOOKUP(AL43,'Conveciones Riesgo Ajustada'!$C$29:$D$36,2,0)</f>
        <v>Asumir el riesgo</v>
      </c>
      <c r="AN43" s="207" t="s">
        <v>353</v>
      </c>
      <c r="AO43" s="208">
        <v>0.3</v>
      </c>
      <c r="AP43" s="202" t="s">
        <v>340</v>
      </c>
      <c r="AQ43" s="207" t="s">
        <v>320</v>
      </c>
      <c r="AR43" s="209">
        <v>43132</v>
      </c>
      <c r="AS43" s="209">
        <v>43464</v>
      </c>
      <c r="AT43" s="202" t="s">
        <v>342</v>
      </c>
      <c r="AU43" s="210">
        <v>43211</v>
      </c>
      <c r="AV43" s="202" t="s">
        <v>2357</v>
      </c>
      <c r="AW43" s="244">
        <v>0.1</v>
      </c>
      <c r="AX43" s="212">
        <v>43227</v>
      </c>
      <c r="AY43" s="213" t="s">
        <v>2494</v>
      </c>
      <c r="AZ43" s="403">
        <v>43329</v>
      </c>
      <c r="BA43" s="422" t="s">
        <v>2760</v>
      </c>
      <c r="BB43" s="208">
        <v>0.2</v>
      </c>
      <c r="BC43" s="212">
        <v>43350</v>
      </c>
      <c r="BD43" s="213" t="s">
        <v>2494</v>
      </c>
      <c r="BE43" s="215"/>
      <c r="BF43" s="215"/>
      <c r="BG43" s="215"/>
      <c r="BH43" s="215"/>
      <c r="BI43" s="215"/>
    </row>
    <row r="44" spans="1:61" ht="60" customHeight="1" x14ac:dyDescent="0.2">
      <c r="A44" s="199">
        <v>2</v>
      </c>
      <c r="B44" s="199" t="s">
        <v>64</v>
      </c>
      <c r="C44" s="199" t="str">
        <f>IFERROR(+VLOOKUP(B44,'Tablas de apoyo'!$C10:$D22,2,0),"")</f>
        <v xml:space="preserve">Planificar e implementar estrategias de manejo  que permitan tener un sistema de Parques efectivamente gestionado. </v>
      </c>
      <c r="D44" s="199" t="s">
        <v>313</v>
      </c>
      <c r="E44" s="219" t="s">
        <v>323</v>
      </c>
      <c r="F44" s="219" t="s">
        <v>332</v>
      </c>
      <c r="G44" s="219" t="s">
        <v>352</v>
      </c>
      <c r="H44" s="219" t="s">
        <v>333</v>
      </c>
      <c r="I44" s="201" t="s">
        <v>84</v>
      </c>
      <c r="J44" s="201" t="s">
        <v>334</v>
      </c>
      <c r="K44" s="683"/>
      <c r="L44" s="683"/>
      <c r="M44" s="681"/>
      <c r="N44" s="681"/>
      <c r="O44" s="681"/>
      <c r="P44" s="202" t="s">
        <v>338</v>
      </c>
      <c r="Q44" s="203" t="s">
        <v>263</v>
      </c>
      <c r="R44" s="204" t="s">
        <v>40</v>
      </c>
      <c r="S44" s="205" t="str">
        <f t="shared" si="0"/>
        <v>15</v>
      </c>
      <c r="T44" s="204" t="s">
        <v>40</v>
      </c>
      <c r="U44" s="205" t="str">
        <f t="shared" si="1"/>
        <v>15</v>
      </c>
      <c r="V44" s="204" t="s">
        <v>40</v>
      </c>
      <c r="W44" s="205" t="str">
        <f t="shared" si="2"/>
        <v>20</v>
      </c>
      <c r="X44" s="204" t="s">
        <v>40</v>
      </c>
      <c r="Y44" s="205" t="str">
        <f t="shared" si="3"/>
        <v>20</v>
      </c>
      <c r="Z44" s="204" t="s">
        <v>40</v>
      </c>
      <c r="AA44" s="205" t="str">
        <f t="shared" si="4"/>
        <v>30</v>
      </c>
      <c r="AB44" s="206">
        <f t="shared" si="5"/>
        <v>100</v>
      </c>
      <c r="AC44" s="206" t="s">
        <v>58</v>
      </c>
      <c r="AD44" s="205">
        <f t="shared" si="6"/>
        <v>2</v>
      </c>
      <c r="AE44" s="205">
        <f t="shared" si="7"/>
        <v>0</v>
      </c>
      <c r="AF44" s="680"/>
      <c r="AG44" s="680"/>
      <c r="AH44" s="684"/>
      <c r="AI44" s="684"/>
      <c r="AJ44" s="678"/>
      <c r="AK44" s="678"/>
      <c r="AL44" s="678"/>
      <c r="AM44" s="679"/>
      <c r="AN44" s="207" t="s">
        <v>354</v>
      </c>
      <c r="AO44" s="208">
        <v>0.3</v>
      </c>
      <c r="AP44" s="202" t="s">
        <v>341</v>
      </c>
      <c r="AQ44" s="207" t="s">
        <v>320</v>
      </c>
      <c r="AR44" s="209">
        <v>43132</v>
      </c>
      <c r="AS44" s="209">
        <v>43464</v>
      </c>
      <c r="AT44" s="202" t="s">
        <v>342</v>
      </c>
      <c r="AU44" s="210">
        <v>43211</v>
      </c>
      <c r="AV44" s="202" t="s">
        <v>2358</v>
      </c>
      <c r="AW44" s="244">
        <v>0.1</v>
      </c>
      <c r="AX44" s="212">
        <v>43227</v>
      </c>
      <c r="AY44" s="232" t="s">
        <v>2489</v>
      </c>
      <c r="AZ44" s="403">
        <v>43329</v>
      </c>
      <c r="BA44" s="422" t="s">
        <v>2761</v>
      </c>
      <c r="BB44" s="208">
        <v>0.2</v>
      </c>
      <c r="BC44" s="212">
        <v>43350</v>
      </c>
      <c r="BD44" s="213" t="s">
        <v>2494</v>
      </c>
      <c r="BE44" s="215"/>
      <c r="BF44" s="215"/>
      <c r="BG44" s="215"/>
      <c r="BH44" s="215"/>
      <c r="BI44" s="215"/>
    </row>
    <row r="45" spans="1:61" ht="60" customHeight="1" x14ac:dyDescent="0.2">
      <c r="A45" s="199">
        <v>2</v>
      </c>
      <c r="B45" s="199" t="s">
        <v>64</v>
      </c>
      <c r="C45" s="199" t="str">
        <f>IFERROR(+VLOOKUP(B45,'Tablas de apoyo'!$C10:$D22,2,0),"")</f>
        <v xml:space="preserve">Planificar e implementar estrategias de manejo  que permitan tener un sistema de Parques efectivamente gestionado. </v>
      </c>
      <c r="D45" s="199" t="s">
        <v>313</v>
      </c>
      <c r="E45" s="219" t="s">
        <v>323</v>
      </c>
      <c r="F45" s="219" t="s">
        <v>332</v>
      </c>
      <c r="G45" s="219" t="s">
        <v>352</v>
      </c>
      <c r="H45" s="219" t="s">
        <v>333</v>
      </c>
      <c r="I45" s="201" t="s">
        <v>84</v>
      </c>
      <c r="J45" s="201" t="s">
        <v>334</v>
      </c>
      <c r="K45" s="683"/>
      <c r="L45" s="683"/>
      <c r="M45" s="681"/>
      <c r="N45" s="681"/>
      <c r="O45" s="681"/>
      <c r="P45" s="202" t="s">
        <v>339</v>
      </c>
      <c r="Q45" s="203" t="s">
        <v>263</v>
      </c>
      <c r="R45" s="204" t="s">
        <v>40</v>
      </c>
      <c r="S45" s="205" t="str">
        <f t="shared" si="0"/>
        <v>15</v>
      </c>
      <c r="T45" s="204" t="s">
        <v>40</v>
      </c>
      <c r="U45" s="205" t="str">
        <f t="shared" si="1"/>
        <v>15</v>
      </c>
      <c r="V45" s="204" t="s">
        <v>40</v>
      </c>
      <c r="W45" s="205" t="str">
        <f t="shared" si="2"/>
        <v>20</v>
      </c>
      <c r="X45" s="204" t="s">
        <v>40</v>
      </c>
      <c r="Y45" s="205" t="str">
        <f t="shared" si="3"/>
        <v>20</v>
      </c>
      <c r="Z45" s="204" t="s">
        <v>40</v>
      </c>
      <c r="AA45" s="205" t="str">
        <f t="shared" si="4"/>
        <v>30</v>
      </c>
      <c r="AB45" s="206">
        <f t="shared" si="5"/>
        <v>100</v>
      </c>
      <c r="AC45" s="206" t="s">
        <v>58</v>
      </c>
      <c r="AD45" s="205">
        <f t="shared" si="6"/>
        <v>2</v>
      </c>
      <c r="AE45" s="205">
        <f t="shared" si="7"/>
        <v>0</v>
      </c>
      <c r="AF45" s="680"/>
      <c r="AG45" s="680"/>
      <c r="AH45" s="684"/>
      <c r="AI45" s="684"/>
      <c r="AJ45" s="678"/>
      <c r="AK45" s="678"/>
      <c r="AL45" s="678"/>
      <c r="AM45" s="679"/>
      <c r="AN45" s="207" t="s">
        <v>355</v>
      </c>
      <c r="AO45" s="208">
        <v>0.4</v>
      </c>
      <c r="AP45" s="202" t="s">
        <v>1573</v>
      </c>
      <c r="AQ45" s="207" t="s">
        <v>320</v>
      </c>
      <c r="AR45" s="209">
        <v>43132</v>
      </c>
      <c r="AS45" s="209">
        <v>43464</v>
      </c>
      <c r="AT45" s="202" t="s">
        <v>342</v>
      </c>
      <c r="AU45" s="210">
        <v>43211</v>
      </c>
      <c r="AV45" s="202" t="s">
        <v>2359</v>
      </c>
      <c r="AW45" s="244">
        <v>0.1333</v>
      </c>
      <c r="AX45" s="212">
        <v>43227</v>
      </c>
      <c r="AY45" s="213" t="s">
        <v>2494</v>
      </c>
      <c r="AZ45" s="403">
        <v>43329</v>
      </c>
      <c r="BA45" s="422" t="s">
        <v>2834</v>
      </c>
      <c r="BB45" s="208">
        <v>0.27</v>
      </c>
      <c r="BC45" s="212">
        <v>43350</v>
      </c>
      <c r="BD45" s="213" t="s">
        <v>2494</v>
      </c>
      <c r="BE45" s="215"/>
      <c r="BF45" s="215"/>
      <c r="BG45" s="215"/>
      <c r="BH45" s="215"/>
      <c r="BI45" s="215"/>
    </row>
    <row r="46" spans="1:61" ht="60" customHeight="1" x14ac:dyDescent="0.2">
      <c r="A46" s="199">
        <v>2</v>
      </c>
      <c r="B46" s="199" t="s">
        <v>64</v>
      </c>
      <c r="C46" s="199" t="str">
        <f>IFERROR(+VLOOKUP(B46,'Tablas de apoyo'!$C10:$D22,2,0),"")</f>
        <v xml:space="preserve">Planificar e implementar estrategias de manejo  que permitan tener un sistema de Parques efectivamente gestionado. </v>
      </c>
      <c r="D46" s="199" t="s">
        <v>313</v>
      </c>
      <c r="E46" s="219" t="s">
        <v>448</v>
      </c>
      <c r="F46" s="219" t="s">
        <v>335</v>
      </c>
      <c r="G46" s="219" t="s">
        <v>349</v>
      </c>
      <c r="H46" s="219" t="s">
        <v>343</v>
      </c>
      <c r="I46" s="201" t="s">
        <v>84</v>
      </c>
      <c r="J46" s="201" t="s">
        <v>344</v>
      </c>
      <c r="K46" s="683">
        <v>5</v>
      </c>
      <c r="L46" s="683">
        <v>4</v>
      </c>
      <c r="M46" s="681">
        <f>IF(K46&gt;=1,(K46*L46)," ")</f>
        <v>20</v>
      </c>
      <c r="N46" s="681" t="str">
        <f>+CONCATENATE(K46,L46)</f>
        <v>54</v>
      </c>
      <c r="O46" s="681" t="str">
        <f>+IF(D46="Institucional",VLOOKUP(N46,'Conveciones Riesgo Ajustada'!$D$10:$F$25,2,0),VLOOKUP(N46,'Conveciones Riesgo Ajustada'!$D$10:$F$25,3,0))</f>
        <v>RI - Moderada</v>
      </c>
      <c r="P46" s="202" t="s">
        <v>339</v>
      </c>
      <c r="Q46" s="203" t="s">
        <v>263</v>
      </c>
      <c r="R46" s="204" t="s">
        <v>40</v>
      </c>
      <c r="S46" s="205" t="str">
        <f>IF(R46= "SI","15",0)</f>
        <v>15</v>
      </c>
      <c r="T46" s="204" t="s">
        <v>40</v>
      </c>
      <c r="U46" s="205" t="str">
        <f>IF(T46= "SI","15",0)</f>
        <v>15</v>
      </c>
      <c r="V46" s="204" t="s">
        <v>40</v>
      </c>
      <c r="W46" s="205" t="str">
        <f>IF(V46= "SI","20",0)</f>
        <v>20</v>
      </c>
      <c r="X46" s="204" t="s">
        <v>40</v>
      </c>
      <c r="Y46" s="205" t="str">
        <f>IF(X46= "SI","20",0)</f>
        <v>20</v>
      </c>
      <c r="Z46" s="204" t="s">
        <v>40</v>
      </c>
      <c r="AA46" s="205" t="str">
        <f>IF(Z46= "SI","30",0)</f>
        <v>30</v>
      </c>
      <c r="AB46" s="206">
        <f>+$S46+$U46+$W46+$Y46+$AA46</f>
        <v>100</v>
      </c>
      <c r="AC46" s="206" t="s">
        <v>58</v>
      </c>
      <c r="AD46" s="205">
        <f>IF(AC46="PROBABILIDAD ",1,0)*IF(AB46&lt;=50,0,IF(AB46&lt;75,1,2))</f>
        <v>2</v>
      </c>
      <c r="AE46" s="205">
        <f>IF(AC46="IMPACTO ",1,0)*IF(AB46&lt;=50,0,IF(AB46&lt;75,1,2))</f>
        <v>0</v>
      </c>
      <c r="AF46" s="680">
        <f>SUM(AD46:AD48)</f>
        <v>4</v>
      </c>
      <c r="AG46" s="680">
        <f>SUM(AE46:AE48)</f>
        <v>0</v>
      </c>
      <c r="AH46" s="684">
        <f>IF(K46-AF46&lt;=1,1,K46-AF46)</f>
        <v>1</v>
      </c>
      <c r="AI46" s="684">
        <f>IF(L46-AG46&lt;=3,3,L46-AG46)</f>
        <v>4</v>
      </c>
      <c r="AJ46" s="678">
        <f>IFERROR(IF(M46&gt;=1,(AH46*AI46)," ")," ")</f>
        <v>4</v>
      </c>
      <c r="AK46" s="678" t="str">
        <f>+CONCATENATE(AH46,AI46)</f>
        <v>14</v>
      </c>
      <c r="AL46" s="678" t="str">
        <f>+IF(D46="Institucional",VLOOKUP(AK46,'Conveciones Riesgo Ajustada'!$D$10:$F$25,2,0),VLOOKUP(AK46,'Conveciones Riesgo Ajustada'!$D$10:$F$25,3,0))</f>
        <v>RI - Muy baja</v>
      </c>
      <c r="AM46" s="679" t="str">
        <f>+VLOOKUP(AL46,'Conveciones Riesgo Ajustada'!$C$29:$D$36,2,0)</f>
        <v>Asumir el riesgo</v>
      </c>
      <c r="AN46" s="202" t="s">
        <v>357</v>
      </c>
      <c r="AO46" s="208">
        <v>0.4</v>
      </c>
      <c r="AP46" s="239" t="s">
        <v>346</v>
      </c>
      <c r="AQ46" s="239" t="s">
        <v>347</v>
      </c>
      <c r="AR46" s="209">
        <v>43132</v>
      </c>
      <c r="AS46" s="209">
        <v>43464</v>
      </c>
      <c r="AT46" s="202" t="s">
        <v>348</v>
      </c>
      <c r="AU46" s="210">
        <v>43211</v>
      </c>
      <c r="AV46" s="202" t="s">
        <v>2479</v>
      </c>
      <c r="AW46" s="244">
        <v>0.1333</v>
      </c>
      <c r="AX46" s="212">
        <v>43227</v>
      </c>
      <c r="AY46" s="257" t="s">
        <v>2485</v>
      </c>
      <c r="AZ46" s="403">
        <v>43332</v>
      </c>
      <c r="BA46" s="422" t="s">
        <v>2762</v>
      </c>
      <c r="BB46" s="208">
        <v>0.2</v>
      </c>
      <c r="BC46" s="212">
        <v>43350</v>
      </c>
      <c r="BD46" s="213" t="s">
        <v>2494</v>
      </c>
      <c r="BE46" s="215"/>
      <c r="BF46" s="215"/>
      <c r="BG46" s="215"/>
      <c r="BH46" s="215"/>
      <c r="BI46" s="215"/>
    </row>
    <row r="47" spans="1:61" ht="60" customHeight="1" x14ac:dyDescent="0.2">
      <c r="A47" s="199">
        <v>2</v>
      </c>
      <c r="B47" s="201" t="s">
        <v>64</v>
      </c>
      <c r="C47" s="701" t="str">
        <f>IFERROR(+VLOOKUP(B47,'Tablas de apoyo'!$C10:$D22,2,0),"")</f>
        <v xml:space="preserve">Planificar e implementar estrategias de manejo  que permitan tener un sistema de Parques efectivamente gestionado. </v>
      </c>
      <c r="D47" s="199" t="s">
        <v>313</v>
      </c>
      <c r="E47" s="219" t="s">
        <v>448</v>
      </c>
      <c r="F47" s="219"/>
      <c r="G47" s="219" t="s">
        <v>350</v>
      </c>
      <c r="H47" s="219" t="s">
        <v>343</v>
      </c>
      <c r="I47" s="201" t="s">
        <v>84</v>
      </c>
      <c r="J47" s="201" t="s">
        <v>344</v>
      </c>
      <c r="K47" s="683"/>
      <c r="L47" s="683"/>
      <c r="M47" s="681"/>
      <c r="N47" s="681"/>
      <c r="O47" s="681"/>
      <c r="P47" s="258" t="s">
        <v>345</v>
      </c>
      <c r="Q47" s="683" t="s">
        <v>263</v>
      </c>
      <c r="R47" s="680" t="s">
        <v>40</v>
      </c>
      <c r="S47" s="684" t="str">
        <f>IF(R47= "SI","15",0)</f>
        <v>15</v>
      </c>
      <c r="T47" s="680" t="s">
        <v>40</v>
      </c>
      <c r="U47" s="684" t="str">
        <f>IF(T47= "SI","15",0)</f>
        <v>15</v>
      </c>
      <c r="V47" s="680" t="s">
        <v>40</v>
      </c>
      <c r="W47" s="684" t="str">
        <f>IF(V47= "SI","20",0)</f>
        <v>20</v>
      </c>
      <c r="X47" s="680" t="s">
        <v>40</v>
      </c>
      <c r="Y47" s="684" t="str">
        <f>IF(X47= "SI","20",0)</f>
        <v>20</v>
      </c>
      <c r="Z47" s="680" t="s">
        <v>40</v>
      </c>
      <c r="AA47" s="684" t="str">
        <f>IF(Z47= "SI","30",0)</f>
        <v>30</v>
      </c>
      <c r="AB47" s="685">
        <f>+$S47+$U47+$W47+$Y47+$AA47</f>
        <v>100</v>
      </c>
      <c r="AC47" s="685" t="s">
        <v>58</v>
      </c>
      <c r="AD47" s="684">
        <f>IF(AC47="PROBABILIDAD ",1,0)*IF(AB47&lt;=50,0,IF(AB47&lt;75,1,2))</f>
        <v>2</v>
      </c>
      <c r="AE47" s="684">
        <f>IF(AC47="IMPACTO ",1,0)*IF(AB47&lt;=50,0,IF(AB47&lt;75,1,2))</f>
        <v>0</v>
      </c>
      <c r="AF47" s="680"/>
      <c r="AG47" s="680"/>
      <c r="AH47" s="684"/>
      <c r="AI47" s="684"/>
      <c r="AJ47" s="678"/>
      <c r="AK47" s="678"/>
      <c r="AL47" s="678"/>
      <c r="AM47" s="679"/>
      <c r="AN47" s="239" t="s">
        <v>358</v>
      </c>
      <c r="AO47" s="208">
        <v>0.4</v>
      </c>
      <c r="AP47" s="239" t="s">
        <v>1573</v>
      </c>
      <c r="AQ47" s="239" t="s">
        <v>347</v>
      </c>
      <c r="AR47" s="209">
        <v>43132</v>
      </c>
      <c r="AS47" s="209">
        <v>43464</v>
      </c>
      <c r="AT47" s="202" t="s">
        <v>348</v>
      </c>
      <c r="AU47" s="210">
        <v>43211</v>
      </c>
      <c r="AV47" s="202" t="s">
        <v>2478</v>
      </c>
      <c r="AW47" s="244">
        <v>0.1333</v>
      </c>
      <c r="AX47" s="212">
        <v>43227</v>
      </c>
      <c r="AY47" s="257" t="s">
        <v>2485</v>
      </c>
      <c r="AZ47" s="403">
        <v>43332</v>
      </c>
      <c r="BA47" s="423" t="s">
        <v>2763</v>
      </c>
      <c r="BB47" s="208">
        <v>0.27</v>
      </c>
      <c r="BC47" s="212">
        <v>43350</v>
      </c>
      <c r="BD47" s="515" t="s">
        <v>2489</v>
      </c>
      <c r="BE47" s="215"/>
      <c r="BF47" s="215"/>
      <c r="BG47" s="215"/>
      <c r="BH47" s="215"/>
      <c r="BI47" s="215"/>
    </row>
    <row r="48" spans="1:61" ht="60" customHeight="1" x14ac:dyDescent="0.2">
      <c r="A48" s="199">
        <v>2</v>
      </c>
      <c r="B48" s="201" t="s">
        <v>64</v>
      </c>
      <c r="C48" s="701"/>
      <c r="D48" s="199" t="s">
        <v>313</v>
      </c>
      <c r="E48" s="219" t="s">
        <v>448</v>
      </c>
      <c r="F48" s="219"/>
      <c r="G48" s="219" t="s">
        <v>350</v>
      </c>
      <c r="H48" s="219"/>
      <c r="I48" s="201"/>
      <c r="J48" s="201" t="s">
        <v>344</v>
      </c>
      <c r="K48" s="683"/>
      <c r="L48" s="683"/>
      <c r="M48" s="681"/>
      <c r="N48" s="681"/>
      <c r="O48" s="681"/>
      <c r="P48" s="258" t="s">
        <v>345</v>
      </c>
      <c r="Q48" s="683"/>
      <c r="R48" s="680"/>
      <c r="S48" s="684"/>
      <c r="T48" s="680"/>
      <c r="U48" s="684"/>
      <c r="V48" s="680"/>
      <c r="W48" s="684"/>
      <c r="X48" s="680"/>
      <c r="Y48" s="684"/>
      <c r="Z48" s="680"/>
      <c r="AA48" s="684"/>
      <c r="AB48" s="685"/>
      <c r="AC48" s="685"/>
      <c r="AD48" s="684"/>
      <c r="AE48" s="684"/>
      <c r="AF48" s="680"/>
      <c r="AG48" s="680"/>
      <c r="AH48" s="684"/>
      <c r="AI48" s="684"/>
      <c r="AJ48" s="678"/>
      <c r="AK48" s="678"/>
      <c r="AL48" s="678"/>
      <c r="AM48" s="679"/>
      <c r="AN48" s="202" t="s">
        <v>356</v>
      </c>
      <c r="AO48" s="208">
        <v>0.2</v>
      </c>
      <c r="AP48" s="202" t="s">
        <v>1574</v>
      </c>
      <c r="AQ48" s="239" t="s">
        <v>347</v>
      </c>
      <c r="AR48" s="209">
        <v>43132</v>
      </c>
      <c r="AS48" s="209">
        <v>43464</v>
      </c>
      <c r="AT48" s="202" t="s">
        <v>348</v>
      </c>
      <c r="AU48" s="210">
        <v>43211</v>
      </c>
      <c r="AV48" s="202" t="s">
        <v>2480</v>
      </c>
      <c r="AW48" s="244">
        <v>6.6600000000000006E-2</v>
      </c>
      <c r="AX48" s="212">
        <v>43227</v>
      </c>
      <c r="AY48" s="257" t="s">
        <v>2485</v>
      </c>
      <c r="AZ48" s="403">
        <v>43332</v>
      </c>
      <c r="BA48" s="425" t="s">
        <v>2756</v>
      </c>
      <c r="BB48" s="208">
        <v>0.13</v>
      </c>
      <c r="BC48" s="212">
        <v>43350</v>
      </c>
      <c r="BD48" s="213" t="s">
        <v>2494</v>
      </c>
      <c r="BE48" s="215"/>
      <c r="BF48" s="215"/>
      <c r="BG48" s="215"/>
      <c r="BH48" s="215"/>
      <c r="BI48" s="215"/>
    </row>
    <row r="49" spans="1:61" ht="60" customHeight="1" x14ac:dyDescent="0.2">
      <c r="A49" s="199">
        <v>2</v>
      </c>
      <c r="B49" s="199" t="s">
        <v>64</v>
      </c>
      <c r="C49" s="199" t="str">
        <f>IFERROR(+VLOOKUP(B49,'Tablas de apoyo'!$C10:$D22,2,0),"")</f>
        <v xml:space="preserve">Planificar e implementar estrategias de manejo  que permitan tener un sistema de Parques efectivamente gestionado. </v>
      </c>
      <c r="D49" s="199" t="s">
        <v>313</v>
      </c>
      <c r="E49" s="219" t="s">
        <v>448</v>
      </c>
      <c r="F49" s="200" t="s">
        <v>336</v>
      </c>
      <c r="G49" s="200" t="s">
        <v>367</v>
      </c>
      <c r="H49" s="230" t="s">
        <v>377</v>
      </c>
      <c r="I49" s="201" t="s">
        <v>84</v>
      </c>
      <c r="J49" s="201" t="s">
        <v>368</v>
      </c>
      <c r="K49" s="683">
        <v>3</v>
      </c>
      <c r="L49" s="683">
        <v>4</v>
      </c>
      <c r="M49" s="681">
        <f>IF(K49&gt;=1,(K49*L49)," ")</f>
        <v>12</v>
      </c>
      <c r="N49" s="681" t="str">
        <f>+CONCATENATE(K49,L49)</f>
        <v>34</v>
      </c>
      <c r="O49" s="681" t="str">
        <f>+IF(D49="Institucional",VLOOKUP(N49,'Conveciones Riesgo Ajustada'!$D$10:$F$25,2,0),VLOOKUP(N49,'Conveciones Riesgo Ajustada'!$D$10:$F$25,3,0))</f>
        <v>RI - Moderada</v>
      </c>
      <c r="P49" s="202" t="s">
        <v>339</v>
      </c>
      <c r="Q49" s="203" t="s">
        <v>91</v>
      </c>
      <c r="R49" s="204" t="s">
        <v>40</v>
      </c>
      <c r="S49" s="205" t="str">
        <f t="shared" ref="S49:S58" si="16">IF(R49= "SI","15",0)</f>
        <v>15</v>
      </c>
      <c r="T49" s="204" t="s">
        <v>40</v>
      </c>
      <c r="U49" s="205" t="str">
        <f t="shared" ref="U49:U58" si="17">IF(T49= "SI","15",0)</f>
        <v>15</v>
      </c>
      <c r="V49" s="204" t="s">
        <v>40</v>
      </c>
      <c r="W49" s="205" t="str">
        <f t="shared" ref="W49:W58" si="18">IF(V49= "SI","20",0)</f>
        <v>20</v>
      </c>
      <c r="X49" s="204" t="s">
        <v>40</v>
      </c>
      <c r="Y49" s="205" t="str">
        <f t="shared" ref="Y49:Y58" si="19">IF(X49= "SI","20",0)</f>
        <v>20</v>
      </c>
      <c r="Z49" s="204" t="s">
        <v>40</v>
      </c>
      <c r="AA49" s="205" t="str">
        <f t="shared" ref="AA49:AA58" si="20">IF(Z49= "SI","30",0)</f>
        <v>30</v>
      </c>
      <c r="AB49" s="206">
        <f t="shared" ref="AB49:AB58" si="21">+$S49+$U49+$W49+$Y49+$AA49</f>
        <v>100</v>
      </c>
      <c r="AC49" s="206" t="s">
        <v>58</v>
      </c>
      <c r="AD49" s="205">
        <f t="shared" ref="AD49:AD58" si="22">IF(AC49="PROBABILIDAD ",1,0)*IF(AB49&lt;=50,0,IF(AB49&lt;75,1,2))</f>
        <v>2</v>
      </c>
      <c r="AE49" s="205">
        <f t="shared" ref="AE49:AE58" si="23">IF(AC49="IMPACTO ",1,0)*IF(AB49&lt;=50,0,IF(AB49&lt;75,1,2))</f>
        <v>0</v>
      </c>
      <c r="AF49" s="680">
        <f>SUM(AD49:AD51)</f>
        <v>6</v>
      </c>
      <c r="AG49" s="680">
        <f>SUM(AE49:AE51)</f>
        <v>0</v>
      </c>
      <c r="AH49" s="684">
        <f>IF(K49-AF49&lt;=1,1,K49-AF49)</f>
        <v>1</v>
      </c>
      <c r="AI49" s="684">
        <f>IF(L49-AG49&lt;=3,3,L49-AG49)</f>
        <v>4</v>
      </c>
      <c r="AJ49" s="678">
        <f>IFERROR(IF(M49&gt;=1,(AH49*AI49)," ")," ")</f>
        <v>4</v>
      </c>
      <c r="AK49" s="678" t="str">
        <f>+CONCATENATE(AH49,AI49)</f>
        <v>14</v>
      </c>
      <c r="AL49" s="678" t="str">
        <f>+IF(D49="Institucional",VLOOKUP(AK49,'Conveciones Riesgo Ajustada'!$D$10:$F$25,2,0),VLOOKUP(AK49,'Conveciones Riesgo Ajustada'!$D$10:$F$25,3,0))</f>
        <v>RI - Muy baja</v>
      </c>
      <c r="AM49" s="679" t="str">
        <f>+VLOOKUP(AL49,'Conveciones Riesgo Ajustada'!$C$29:$D$36,2,0)</f>
        <v>Asumir el riesgo</v>
      </c>
      <c r="AN49" s="239" t="s">
        <v>2361</v>
      </c>
      <c r="AO49" s="208">
        <v>0.4</v>
      </c>
      <c r="AP49" s="202" t="s">
        <v>371</v>
      </c>
      <c r="AQ49" s="239" t="s">
        <v>347</v>
      </c>
      <c r="AR49" s="209">
        <v>43132</v>
      </c>
      <c r="AS49" s="209">
        <v>43464</v>
      </c>
      <c r="AT49" s="202" t="s">
        <v>384</v>
      </c>
      <c r="AU49" s="210">
        <v>43211</v>
      </c>
      <c r="AV49" s="202" t="s">
        <v>2360</v>
      </c>
      <c r="AW49" s="244">
        <v>0.13</v>
      </c>
      <c r="AX49" s="212">
        <v>43227</v>
      </c>
      <c r="AY49" s="257" t="s">
        <v>2485</v>
      </c>
      <c r="AZ49" s="403">
        <v>43334</v>
      </c>
      <c r="BA49" s="423" t="s">
        <v>2835</v>
      </c>
      <c r="BB49" s="208">
        <v>0.26</v>
      </c>
      <c r="BC49" s="212">
        <v>43350</v>
      </c>
      <c r="BD49" s="513" t="s">
        <v>2485</v>
      </c>
      <c r="BE49" s="215"/>
      <c r="BF49" s="215"/>
      <c r="BG49" s="215"/>
      <c r="BH49" s="215"/>
      <c r="BI49" s="215"/>
    </row>
    <row r="50" spans="1:61" ht="60" customHeight="1" x14ac:dyDescent="0.2">
      <c r="A50" s="199">
        <v>2</v>
      </c>
      <c r="B50" s="199" t="s">
        <v>64</v>
      </c>
      <c r="C50" s="199" t="str">
        <f>IFERROR(+VLOOKUP(B50,'Tablas de apoyo'!$C10:$D22,2,0),"")</f>
        <v xml:space="preserve">Planificar e implementar estrategias de manejo  que permitan tener un sistema de Parques efectivamente gestionado. </v>
      </c>
      <c r="D50" s="199" t="s">
        <v>313</v>
      </c>
      <c r="E50" s="219" t="s">
        <v>448</v>
      </c>
      <c r="F50" s="200" t="s">
        <v>336</v>
      </c>
      <c r="G50" s="219" t="s">
        <v>374</v>
      </c>
      <c r="H50" s="230" t="s">
        <v>377</v>
      </c>
      <c r="I50" s="201" t="s">
        <v>84</v>
      </c>
      <c r="J50" s="201" t="s">
        <v>368</v>
      </c>
      <c r="K50" s="683"/>
      <c r="L50" s="683"/>
      <c r="M50" s="681"/>
      <c r="N50" s="681"/>
      <c r="O50" s="681"/>
      <c r="P50" s="202" t="s">
        <v>369</v>
      </c>
      <c r="Q50" s="203" t="s">
        <v>263</v>
      </c>
      <c r="R50" s="204" t="s">
        <v>40</v>
      </c>
      <c r="S50" s="205" t="str">
        <f t="shared" si="16"/>
        <v>15</v>
      </c>
      <c r="T50" s="204" t="s">
        <v>40</v>
      </c>
      <c r="U50" s="205" t="str">
        <f t="shared" si="17"/>
        <v>15</v>
      </c>
      <c r="V50" s="204" t="s">
        <v>40</v>
      </c>
      <c r="W50" s="205" t="str">
        <f t="shared" si="18"/>
        <v>20</v>
      </c>
      <c r="X50" s="204" t="s">
        <v>40</v>
      </c>
      <c r="Y50" s="205" t="str">
        <f t="shared" si="19"/>
        <v>20</v>
      </c>
      <c r="Z50" s="204" t="s">
        <v>40</v>
      </c>
      <c r="AA50" s="205" t="str">
        <f t="shared" si="20"/>
        <v>30</v>
      </c>
      <c r="AB50" s="206">
        <f t="shared" si="21"/>
        <v>100</v>
      </c>
      <c r="AC50" s="206" t="s">
        <v>58</v>
      </c>
      <c r="AD50" s="205">
        <f t="shared" si="22"/>
        <v>2</v>
      </c>
      <c r="AE50" s="205">
        <f t="shared" si="23"/>
        <v>0</v>
      </c>
      <c r="AF50" s="680"/>
      <c r="AG50" s="680"/>
      <c r="AH50" s="684"/>
      <c r="AI50" s="684"/>
      <c r="AJ50" s="678"/>
      <c r="AK50" s="678"/>
      <c r="AL50" s="678"/>
      <c r="AM50" s="679"/>
      <c r="AN50" s="202" t="s">
        <v>2362</v>
      </c>
      <c r="AO50" s="208">
        <v>0.4</v>
      </c>
      <c r="AP50" s="202" t="s">
        <v>372</v>
      </c>
      <c r="AQ50" s="239" t="s">
        <v>347</v>
      </c>
      <c r="AR50" s="209">
        <v>43132</v>
      </c>
      <c r="AS50" s="209">
        <v>43464</v>
      </c>
      <c r="AT50" s="202" t="s">
        <v>384</v>
      </c>
      <c r="AU50" s="210">
        <v>43211</v>
      </c>
      <c r="AV50" s="202" t="s">
        <v>2363</v>
      </c>
      <c r="AW50" s="244">
        <v>0.06</v>
      </c>
      <c r="AX50" s="212">
        <v>43227</v>
      </c>
      <c r="AY50" s="257" t="s">
        <v>2485</v>
      </c>
      <c r="AZ50" s="403">
        <v>43334</v>
      </c>
      <c r="BA50" s="422" t="s">
        <v>2764</v>
      </c>
      <c r="BB50" s="208">
        <v>0.26</v>
      </c>
      <c r="BC50" s="212">
        <v>43350</v>
      </c>
      <c r="BD50" s="513" t="s">
        <v>2485</v>
      </c>
      <c r="BE50" s="215"/>
      <c r="BF50" s="215"/>
      <c r="BG50" s="215"/>
      <c r="BH50" s="215"/>
      <c r="BI50" s="215"/>
    </row>
    <row r="51" spans="1:61" ht="60" customHeight="1" x14ac:dyDescent="0.2">
      <c r="A51" s="199">
        <v>2</v>
      </c>
      <c r="B51" s="199" t="s">
        <v>64</v>
      </c>
      <c r="C51" s="199" t="str">
        <f>IFERROR(+VLOOKUP(B51,'Tablas de apoyo'!$C10:$D22,2,0),"")</f>
        <v xml:space="preserve">Planificar e implementar estrategias de manejo  que permitan tener un sistema de Parques efectivamente gestionado. </v>
      </c>
      <c r="D51" s="199" t="s">
        <v>313</v>
      </c>
      <c r="E51" s="219" t="s">
        <v>448</v>
      </c>
      <c r="F51" s="219"/>
      <c r="G51" s="219" t="s">
        <v>374</v>
      </c>
      <c r="H51" s="230"/>
      <c r="I51" s="201"/>
      <c r="J51" s="201" t="s">
        <v>368</v>
      </c>
      <c r="K51" s="683"/>
      <c r="L51" s="683"/>
      <c r="M51" s="681"/>
      <c r="N51" s="681"/>
      <c r="O51" s="681"/>
      <c r="P51" s="202" t="s">
        <v>370</v>
      </c>
      <c r="Q51" s="203" t="s">
        <v>263</v>
      </c>
      <c r="R51" s="204" t="s">
        <v>40</v>
      </c>
      <c r="S51" s="205" t="str">
        <f t="shared" si="16"/>
        <v>15</v>
      </c>
      <c r="T51" s="204" t="s">
        <v>40</v>
      </c>
      <c r="U51" s="205" t="str">
        <f t="shared" si="17"/>
        <v>15</v>
      </c>
      <c r="V51" s="204" t="s">
        <v>40</v>
      </c>
      <c r="W51" s="205" t="str">
        <f t="shared" si="18"/>
        <v>20</v>
      </c>
      <c r="X51" s="204" t="s">
        <v>40</v>
      </c>
      <c r="Y51" s="205" t="str">
        <f t="shared" si="19"/>
        <v>20</v>
      </c>
      <c r="Z51" s="204" t="s">
        <v>40</v>
      </c>
      <c r="AA51" s="205" t="str">
        <f t="shared" si="20"/>
        <v>30</v>
      </c>
      <c r="AB51" s="206">
        <f t="shared" si="21"/>
        <v>100</v>
      </c>
      <c r="AC51" s="206" t="s">
        <v>58</v>
      </c>
      <c r="AD51" s="205">
        <f t="shared" si="22"/>
        <v>2</v>
      </c>
      <c r="AE51" s="205">
        <f t="shared" si="23"/>
        <v>0</v>
      </c>
      <c r="AF51" s="680"/>
      <c r="AG51" s="680"/>
      <c r="AH51" s="684"/>
      <c r="AI51" s="684"/>
      <c r="AJ51" s="678"/>
      <c r="AK51" s="678"/>
      <c r="AL51" s="678"/>
      <c r="AM51" s="679"/>
      <c r="AN51" s="202" t="s">
        <v>375</v>
      </c>
      <c r="AO51" s="208">
        <v>0.2</v>
      </c>
      <c r="AP51" s="202" t="s">
        <v>373</v>
      </c>
      <c r="AQ51" s="239" t="s">
        <v>347</v>
      </c>
      <c r="AR51" s="209">
        <v>43132</v>
      </c>
      <c r="AS51" s="209">
        <v>43464</v>
      </c>
      <c r="AT51" s="202" t="s">
        <v>384</v>
      </c>
      <c r="AU51" s="210">
        <v>43211</v>
      </c>
      <c r="AV51" s="202" t="s">
        <v>2436</v>
      </c>
      <c r="AW51" s="244">
        <v>0.03</v>
      </c>
      <c r="AX51" s="212">
        <v>43227</v>
      </c>
      <c r="AY51" s="259" t="s">
        <v>2496</v>
      </c>
      <c r="AZ51" s="403">
        <v>43334</v>
      </c>
      <c r="BA51" s="422" t="s">
        <v>2836</v>
      </c>
      <c r="BB51" s="208">
        <v>7.0000000000000007E-2</v>
      </c>
      <c r="BC51" s="212">
        <v>43350</v>
      </c>
      <c r="BD51" s="513" t="s">
        <v>2485</v>
      </c>
      <c r="BE51" s="215"/>
      <c r="BF51" s="215"/>
      <c r="BG51" s="215"/>
      <c r="BH51" s="215"/>
      <c r="BI51" s="215"/>
    </row>
    <row r="52" spans="1:61" ht="60" customHeight="1" x14ac:dyDescent="0.2">
      <c r="A52" s="199">
        <v>2</v>
      </c>
      <c r="B52" s="199" t="s">
        <v>64</v>
      </c>
      <c r="C52" s="199" t="str">
        <f>IFERROR(+VLOOKUP(B52,'Tablas de apoyo'!$C10:$D22,2,0),"")</f>
        <v xml:space="preserve">Planificar e implementar estrategias de manejo  que permitan tener un sistema de Parques efectivamente gestionado. </v>
      </c>
      <c r="D52" s="199" t="s">
        <v>313</v>
      </c>
      <c r="E52" s="219" t="s">
        <v>448</v>
      </c>
      <c r="F52" s="219" t="s">
        <v>376</v>
      </c>
      <c r="G52" s="200" t="s">
        <v>385</v>
      </c>
      <c r="H52" s="219" t="s">
        <v>378</v>
      </c>
      <c r="I52" s="201" t="s">
        <v>84</v>
      </c>
      <c r="J52" s="201" t="s">
        <v>1215</v>
      </c>
      <c r="K52" s="683">
        <v>3</v>
      </c>
      <c r="L52" s="683">
        <v>4</v>
      </c>
      <c r="M52" s="681">
        <f>IF(K52&gt;=1,(K52*L52)," ")</f>
        <v>12</v>
      </c>
      <c r="N52" s="681" t="str">
        <f>+CONCATENATE(K52,L52)</f>
        <v>34</v>
      </c>
      <c r="O52" s="681" t="str">
        <f>+IF(D52="Institucional",VLOOKUP(N52,'Conveciones Riesgo Ajustada'!$D$10:$F$25,2,0),VLOOKUP(N52,'Conveciones Riesgo Ajustada'!$D$10:$F$25,3,0))</f>
        <v>RI - Moderada</v>
      </c>
      <c r="P52" s="202" t="s">
        <v>379</v>
      </c>
      <c r="Q52" s="203" t="s">
        <v>263</v>
      </c>
      <c r="R52" s="204" t="s">
        <v>40</v>
      </c>
      <c r="S52" s="205" t="str">
        <f t="shared" si="16"/>
        <v>15</v>
      </c>
      <c r="T52" s="204" t="s">
        <v>40</v>
      </c>
      <c r="U52" s="205" t="str">
        <f t="shared" si="17"/>
        <v>15</v>
      </c>
      <c r="V52" s="204" t="s">
        <v>40</v>
      </c>
      <c r="W52" s="205" t="str">
        <f t="shared" si="18"/>
        <v>20</v>
      </c>
      <c r="X52" s="204" t="s">
        <v>40</v>
      </c>
      <c r="Y52" s="205" t="str">
        <f t="shared" si="19"/>
        <v>20</v>
      </c>
      <c r="Z52" s="204" t="s">
        <v>40</v>
      </c>
      <c r="AA52" s="205" t="str">
        <f t="shared" si="20"/>
        <v>30</v>
      </c>
      <c r="AB52" s="206">
        <f t="shared" si="21"/>
        <v>100</v>
      </c>
      <c r="AC52" s="206" t="s">
        <v>58</v>
      </c>
      <c r="AD52" s="205">
        <f t="shared" si="22"/>
        <v>2</v>
      </c>
      <c r="AE52" s="205">
        <f t="shared" si="23"/>
        <v>0</v>
      </c>
      <c r="AF52" s="680">
        <f>SUM(AD52:AD54)</f>
        <v>4</v>
      </c>
      <c r="AG52" s="680">
        <f>SUM(AE52:AE54)</f>
        <v>0</v>
      </c>
      <c r="AH52" s="684">
        <f>IF(K52-AF52&lt;=1,1,K52-AF52)</f>
        <v>1</v>
      </c>
      <c r="AI52" s="684">
        <f>IF(L52-AG52&lt;=3,3,L52-AG52)</f>
        <v>4</v>
      </c>
      <c r="AJ52" s="678">
        <f>IFERROR(IF(M52&gt;=1,(AH52*AI52)," ")," ")</f>
        <v>4</v>
      </c>
      <c r="AK52" s="678" t="str">
        <f>+CONCATENATE(AH52,AI52)</f>
        <v>14</v>
      </c>
      <c r="AL52" s="678" t="str">
        <f>+IF(D52="Institucional",VLOOKUP(AK52,'Conveciones Riesgo Ajustada'!$D$10:$F$25,2,0),VLOOKUP(AK52,'Conveciones Riesgo Ajustada'!$D$10:$F$25,3,0))</f>
        <v>RI - Muy baja</v>
      </c>
      <c r="AM52" s="679" t="str">
        <f>+VLOOKUP(AL52,'Conveciones Riesgo Ajustada'!$C$29:$D$36,2,0)</f>
        <v>Asumir el riesgo</v>
      </c>
      <c r="AN52" s="202" t="s">
        <v>387</v>
      </c>
      <c r="AO52" s="208">
        <v>1</v>
      </c>
      <c r="AP52" s="202" t="s">
        <v>381</v>
      </c>
      <c r="AQ52" s="239" t="s">
        <v>347</v>
      </c>
      <c r="AR52" s="209">
        <v>43132</v>
      </c>
      <c r="AS52" s="239" t="s">
        <v>1145</v>
      </c>
      <c r="AT52" s="202" t="s">
        <v>383</v>
      </c>
      <c r="AU52" s="210">
        <v>43211</v>
      </c>
      <c r="AV52" s="202" t="s">
        <v>2364</v>
      </c>
      <c r="AW52" s="244">
        <v>0.1666</v>
      </c>
      <c r="AX52" s="212">
        <v>43228</v>
      </c>
      <c r="AY52" s="213" t="s">
        <v>2485</v>
      </c>
      <c r="AZ52" s="403">
        <v>43327</v>
      </c>
      <c r="BA52" s="423" t="s">
        <v>2837</v>
      </c>
      <c r="BB52" s="208">
        <v>0.67</v>
      </c>
      <c r="BC52" s="212">
        <v>43350</v>
      </c>
      <c r="BD52" s="513" t="s">
        <v>2485</v>
      </c>
      <c r="BE52" s="215"/>
      <c r="BF52" s="215"/>
      <c r="BG52" s="215"/>
      <c r="BH52" s="215"/>
      <c r="BI52" s="215"/>
    </row>
    <row r="53" spans="1:61" ht="60" customHeight="1" x14ac:dyDescent="0.2">
      <c r="A53" s="199">
        <v>2</v>
      </c>
      <c r="B53" s="199" t="s">
        <v>64</v>
      </c>
      <c r="C53" s="199" t="str">
        <f>IFERROR(+VLOOKUP(B53,'Tablas de apoyo'!$C10:$D22,2,0),"")</f>
        <v xml:space="preserve">Planificar e implementar estrategias de manejo  que permitan tener un sistema de Parques efectivamente gestionado. </v>
      </c>
      <c r="D53" s="199" t="s">
        <v>313</v>
      </c>
      <c r="E53" s="219" t="s">
        <v>448</v>
      </c>
      <c r="F53" s="219" t="s">
        <v>376</v>
      </c>
      <c r="G53" s="219" t="s">
        <v>386</v>
      </c>
      <c r="H53" s="219"/>
      <c r="I53" s="201" t="s">
        <v>84</v>
      </c>
      <c r="J53" s="201" t="s">
        <v>1215</v>
      </c>
      <c r="K53" s="683"/>
      <c r="L53" s="683"/>
      <c r="M53" s="681"/>
      <c r="N53" s="681"/>
      <c r="O53" s="681"/>
      <c r="P53" s="202" t="s">
        <v>380</v>
      </c>
      <c r="Q53" s="203" t="s">
        <v>263</v>
      </c>
      <c r="R53" s="204" t="s">
        <v>40</v>
      </c>
      <c r="S53" s="205" t="str">
        <f t="shared" si="16"/>
        <v>15</v>
      </c>
      <c r="T53" s="204" t="s">
        <v>40</v>
      </c>
      <c r="U53" s="205" t="str">
        <f t="shared" si="17"/>
        <v>15</v>
      </c>
      <c r="V53" s="204" t="s">
        <v>41</v>
      </c>
      <c r="W53" s="205">
        <f t="shared" si="18"/>
        <v>0</v>
      </c>
      <c r="X53" s="204" t="s">
        <v>40</v>
      </c>
      <c r="Y53" s="205" t="str">
        <f t="shared" si="19"/>
        <v>20</v>
      </c>
      <c r="Z53" s="204" t="s">
        <v>41</v>
      </c>
      <c r="AA53" s="205">
        <f t="shared" si="20"/>
        <v>0</v>
      </c>
      <c r="AB53" s="206">
        <f t="shared" si="21"/>
        <v>50</v>
      </c>
      <c r="AC53" s="206" t="s">
        <v>58</v>
      </c>
      <c r="AD53" s="205">
        <f t="shared" si="22"/>
        <v>0</v>
      </c>
      <c r="AE53" s="205">
        <f t="shared" si="23"/>
        <v>0</v>
      </c>
      <c r="AF53" s="680"/>
      <c r="AG53" s="680"/>
      <c r="AH53" s="684"/>
      <c r="AI53" s="684"/>
      <c r="AJ53" s="678"/>
      <c r="AK53" s="678"/>
      <c r="AL53" s="678"/>
      <c r="AM53" s="679"/>
      <c r="AN53" s="202" t="s">
        <v>388</v>
      </c>
      <c r="AO53" s="208">
        <v>0.5</v>
      </c>
      <c r="AP53" s="258" t="s">
        <v>382</v>
      </c>
      <c r="AQ53" s="260" t="s">
        <v>347</v>
      </c>
      <c r="AR53" s="261">
        <v>43132</v>
      </c>
      <c r="AS53" s="260" t="s">
        <v>1146</v>
      </c>
      <c r="AT53" s="202" t="s">
        <v>383</v>
      </c>
      <c r="AU53" s="262" t="s">
        <v>2365</v>
      </c>
      <c r="AV53" s="202" t="s">
        <v>2477</v>
      </c>
      <c r="AW53" s="247">
        <v>0.1666</v>
      </c>
      <c r="AX53" s="212">
        <v>43228</v>
      </c>
      <c r="AY53" s="213" t="s">
        <v>2485</v>
      </c>
      <c r="AZ53" s="403">
        <v>43327</v>
      </c>
      <c r="BA53" s="426" t="s">
        <v>2765</v>
      </c>
      <c r="BB53" s="208">
        <v>0.66659999999999997</v>
      </c>
      <c r="BC53" s="212">
        <v>43350</v>
      </c>
      <c r="BD53" s="521" t="s">
        <v>2885</v>
      </c>
      <c r="BE53" s="702"/>
      <c r="BF53" s="702"/>
      <c r="BG53" s="702"/>
      <c r="BH53" s="702"/>
      <c r="BI53" s="702"/>
    </row>
    <row r="54" spans="1:61" ht="60" customHeight="1" x14ac:dyDescent="0.2">
      <c r="A54" s="199">
        <v>2</v>
      </c>
      <c r="B54" s="199" t="s">
        <v>64</v>
      </c>
      <c r="C54" s="199" t="str">
        <f>IFERROR(+VLOOKUP(B54,'Tablas de apoyo'!$C10:$D22,2,0),"")</f>
        <v xml:space="preserve">Planificar e implementar estrategias de manejo  que permitan tener un sistema de Parques efectivamente gestionado. </v>
      </c>
      <c r="D54" s="199" t="s">
        <v>313</v>
      </c>
      <c r="E54" s="219" t="s">
        <v>448</v>
      </c>
      <c r="F54" s="219"/>
      <c r="G54" s="219"/>
      <c r="H54" s="219"/>
      <c r="I54" s="201" t="s">
        <v>84</v>
      </c>
      <c r="J54" s="201" t="s">
        <v>1215</v>
      </c>
      <c r="K54" s="683"/>
      <c r="L54" s="683"/>
      <c r="M54" s="681"/>
      <c r="N54" s="681"/>
      <c r="O54" s="681"/>
      <c r="P54" s="202" t="s">
        <v>1575</v>
      </c>
      <c r="Q54" s="203" t="s">
        <v>263</v>
      </c>
      <c r="R54" s="204" t="s">
        <v>40</v>
      </c>
      <c r="S54" s="205" t="str">
        <f t="shared" si="16"/>
        <v>15</v>
      </c>
      <c r="T54" s="204" t="s">
        <v>40</v>
      </c>
      <c r="U54" s="205" t="str">
        <f t="shared" si="17"/>
        <v>15</v>
      </c>
      <c r="V54" s="204" t="s">
        <v>41</v>
      </c>
      <c r="W54" s="205">
        <f t="shared" si="18"/>
        <v>0</v>
      </c>
      <c r="X54" s="204" t="s">
        <v>40</v>
      </c>
      <c r="Y54" s="205" t="str">
        <f t="shared" si="19"/>
        <v>20</v>
      </c>
      <c r="Z54" s="204" t="s">
        <v>40</v>
      </c>
      <c r="AA54" s="205" t="str">
        <f t="shared" si="20"/>
        <v>30</v>
      </c>
      <c r="AB54" s="206">
        <f t="shared" si="21"/>
        <v>80</v>
      </c>
      <c r="AC54" s="206" t="s">
        <v>58</v>
      </c>
      <c r="AD54" s="205">
        <f t="shared" si="22"/>
        <v>2</v>
      </c>
      <c r="AE54" s="205">
        <f t="shared" si="23"/>
        <v>0</v>
      </c>
      <c r="AF54" s="680"/>
      <c r="AG54" s="680"/>
      <c r="AH54" s="684"/>
      <c r="AI54" s="684"/>
      <c r="AJ54" s="678"/>
      <c r="AK54" s="678"/>
      <c r="AL54" s="678"/>
      <c r="AM54" s="679"/>
      <c r="AN54" s="202" t="s">
        <v>388</v>
      </c>
      <c r="AO54" s="208">
        <v>0.5</v>
      </c>
      <c r="AP54" s="258" t="s">
        <v>382</v>
      </c>
      <c r="AQ54" s="260" t="s">
        <v>347</v>
      </c>
      <c r="AR54" s="261"/>
      <c r="AS54" s="260"/>
      <c r="AT54" s="239"/>
      <c r="AU54" s="262" t="s">
        <v>2483</v>
      </c>
      <c r="AV54" s="202" t="s">
        <v>2477</v>
      </c>
      <c r="AW54" s="247">
        <v>0.1666</v>
      </c>
      <c r="AX54" s="245"/>
      <c r="AY54" s="245"/>
      <c r="AZ54" s="403"/>
      <c r="BA54" s="422"/>
      <c r="BB54" s="208"/>
      <c r="BC54" s="212"/>
      <c r="BD54" s="245"/>
      <c r="BE54" s="702"/>
      <c r="BF54" s="702"/>
      <c r="BG54" s="702"/>
      <c r="BH54" s="702"/>
      <c r="BI54" s="702"/>
    </row>
    <row r="55" spans="1:61" ht="60" customHeight="1" x14ac:dyDescent="0.2">
      <c r="A55" s="199">
        <v>2</v>
      </c>
      <c r="B55" s="199" t="s">
        <v>64</v>
      </c>
      <c r="C55" s="199" t="str">
        <f>IFERROR(+VLOOKUP(B55,'Tablas de apoyo'!$C10:$D22,2,0),"")</f>
        <v xml:space="preserve">Planificar e implementar estrategias de manejo  que permitan tener un sistema de Parques efectivamente gestionado. </v>
      </c>
      <c r="D55" s="199" t="s">
        <v>313</v>
      </c>
      <c r="E55" s="219" t="s">
        <v>331</v>
      </c>
      <c r="F55" s="200" t="s">
        <v>389</v>
      </c>
      <c r="G55" s="200" t="s">
        <v>390</v>
      </c>
      <c r="H55" s="230" t="s">
        <v>1201</v>
      </c>
      <c r="I55" s="201" t="s">
        <v>84</v>
      </c>
      <c r="J55" s="201" t="s">
        <v>392</v>
      </c>
      <c r="K55" s="683">
        <v>5</v>
      </c>
      <c r="L55" s="683">
        <v>3</v>
      </c>
      <c r="M55" s="681">
        <f>IF(K55&gt;=1,(K55*L55)," ")</f>
        <v>15</v>
      </c>
      <c r="N55" s="681" t="str">
        <f>+CONCATENATE(K55,L55)</f>
        <v>53</v>
      </c>
      <c r="O55" s="681" t="str">
        <f>+IF(D55="Institucional",VLOOKUP(N55,'Conveciones Riesgo Ajustada'!$D$10:$F$25,2,0),VLOOKUP(N55,'Conveciones Riesgo Ajustada'!$D$10:$F$25,3,0))</f>
        <v>RI - Baja</v>
      </c>
      <c r="P55" s="202" t="s">
        <v>393</v>
      </c>
      <c r="Q55" s="203" t="s">
        <v>263</v>
      </c>
      <c r="R55" s="204" t="s">
        <v>40</v>
      </c>
      <c r="S55" s="205" t="str">
        <f t="shared" si="16"/>
        <v>15</v>
      </c>
      <c r="T55" s="204" t="s">
        <v>40</v>
      </c>
      <c r="U55" s="205" t="str">
        <f t="shared" si="17"/>
        <v>15</v>
      </c>
      <c r="V55" s="204" t="s">
        <v>40</v>
      </c>
      <c r="W55" s="205" t="str">
        <f t="shared" si="18"/>
        <v>20</v>
      </c>
      <c r="X55" s="204" t="s">
        <v>40</v>
      </c>
      <c r="Y55" s="205" t="str">
        <f t="shared" si="19"/>
        <v>20</v>
      </c>
      <c r="Z55" s="204" t="s">
        <v>40</v>
      </c>
      <c r="AA55" s="205" t="str">
        <f t="shared" si="20"/>
        <v>30</v>
      </c>
      <c r="AB55" s="206">
        <f t="shared" si="21"/>
        <v>100</v>
      </c>
      <c r="AC55" s="206" t="s">
        <v>58</v>
      </c>
      <c r="AD55" s="205">
        <f t="shared" si="22"/>
        <v>2</v>
      </c>
      <c r="AE55" s="205">
        <f t="shared" si="23"/>
        <v>0</v>
      </c>
      <c r="AF55" s="680">
        <f>SUM(AD55:AD56)</f>
        <v>2</v>
      </c>
      <c r="AG55" s="680">
        <f>SUM(AE55:AE56)</f>
        <v>2</v>
      </c>
      <c r="AH55" s="684">
        <f>IF(K55-AF55&lt;=1,1,K55-AF55)</f>
        <v>3</v>
      </c>
      <c r="AI55" s="684">
        <f>IF(L55-AG55&lt;=3,3,L55-AG55)</f>
        <v>3</v>
      </c>
      <c r="AJ55" s="678">
        <f>IFERROR(IF(M55&gt;=1,(AH55*AI55)," ")," ")</f>
        <v>9</v>
      </c>
      <c r="AK55" s="678" t="str">
        <f>+CONCATENATE(AH55,AI55)</f>
        <v>33</v>
      </c>
      <c r="AL55" s="678" t="str">
        <f>+IF(D55="Institucional",VLOOKUP(AK55,'Conveciones Riesgo Ajustada'!$D$10:$F$25,2,0),VLOOKUP(AK55,'Conveciones Riesgo Ajustada'!$D$10:$F$25,3,0))</f>
        <v>RI - Baja</v>
      </c>
      <c r="AM55" s="679" t="str">
        <f>+VLOOKUP(AL55,'Conveciones Riesgo Ajustada'!$C$29:$D$36,2,0)</f>
        <v>Reducir el riesgo</v>
      </c>
      <c r="AN55" s="202" t="s">
        <v>397</v>
      </c>
      <c r="AO55" s="208">
        <v>0.5</v>
      </c>
      <c r="AP55" s="239" t="s">
        <v>395</v>
      </c>
      <c r="AQ55" s="239" t="s">
        <v>347</v>
      </c>
      <c r="AR55" s="209">
        <v>43132</v>
      </c>
      <c r="AS55" s="209">
        <v>43464</v>
      </c>
      <c r="AT55" s="202" t="s">
        <v>399</v>
      </c>
      <c r="AU55" s="210">
        <v>43211</v>
      </c>
      <c r="AV55" s="202" t="s">
        <v>2498</v>
      </c>
      <c r="AW55" s="244">
        <v>0.2</v>
      </c>
      <c r="AX55" s="212">
        <v>43228</v>
      </c>
      <c r="AY55" s="232" t="s">
        <v>2489</v>
      </c>
      <c r="AZ55" s="403">
        <v>43326</v>
      </c>
      <c r="BA55" s="422" t="s">
        <v>2838</v>
      </c>
      <c r="BB55" s="208">
        <v>0.4</v>
      </c>
      <c r="BC55" s="212">
        <v>43350</v>
      </c>
      <c r="BD55" s="513" t="s">
        <v>2485</v>
      </c>
      <c r="BE55" s="215"/>
      <c r="BF55" s="215"/>
      <c r="BG55" s="215"/>
      <c r="BH55" s="215"/>
      <c r="BI55" s="215"/>
    </row>
    <row r="56" spans="1:61" ht="60" customHeight="1" x14ac:dyDescent="0.2">
      <c r="A56" s="199">
        <v>2</v>
      </c>
      <c r="B56" s="199" t="s">
        <v>64</v>
      </c>
      <c r="C56" s="199" t="str">
        <f>IFERROR(+VLOOKUP(B56,'Tablas de apoyo'!$C10:$D22,2,0),"")</f>
        <v xml:space="preserve">Planificar e implementar estrategias de manejo  que permitan tener un sistema de Parques efectivamente gestionado. </v>
      </c>
      <c r="D56" s="199" t="s">
        <v>313</v>
      </c>
      <c r="E56" s="219" t="s">
        <v>331</v>
      </c>
      <c r="F56" s="200" t="s">
        <v>389</v>
      </c>
      <c r="G56" s="220" t="s">
        <v>391</v>
      </c>
      <c r="H56" s="230" t="s">
        <v>1201</v>
      </c>
      <c r="I56" s="201" t="s">
        <v>84</v>
      </c>
      <c r="J56" s="201" t="s">
        <v>392</v>
      </c>
      <c r="K56" s="683"/>
      <c r="L56" s="683"/>
      <c r="M56" s="681"/>
      <c r="N56" s="681"/>
      <c r="O56" s="681"/>
      <c r="P56" s="202" t="s">
        <v>394</v>
      </c>
      <c r="Q56" s="203" t="s">
        <v>91</v>
      </c>
      <c r="R56" s="204" t="s">
        <v>40</v>
      </c>
      <c r="S56" s="205" t="str">
        <f t="shared" si="16"/>
        <v>15</v>
      </c>
      <c r="T56" s="204" t="s">
        <v>40</v>
      </c>
      <c r="U56" s="205" t="str">
        <f t="shared" si="17"/>
        <v>15</v>
      </c>
      <c r="V56" s="204" t="s">
        <v>40</v>
      </c>
      <c r="W56" s="205" t="str">
        <f t="shared" si="18"/>
        <v>20</v>
      </c>
      <c r="X56" s="204" t="s">
        <v>40</v>
      </c>
      <c r="Y56" s="205" t="str">
        <f t="shared" si="19"/>
        <v>20</v>
      </c>
      <c r="Z56" s="204" t="s">
        <v>40</v>
      </c>
      <c r="AA56" s="205" t="str">
        <f t="shared" si="20"/>
        <v>30</v>
      </c>
      <c r="AB56" s="206">
        <f t="shared" si="21"/>
        <v>100</v>
      </c>
      <c r="AC56" s="206" t="s">
        <v>48</v>
      </c>
      <c r="AD56" s="205">
        <f t="shared" si="22"/>
        <v>0</v>
      </c>
      <c r="AE56" s="205">
        <f t="shared" si="23"/>
        <v>2</v>
      </c>
      <c r="AF56" s="680"/>
      <c r="AG56" s="680"/>
      <c r="AH56" s="684"/>
      <c r="AI56" s="684"/>
      <c r="AJ56" s="678"/>
      <c r="AK56" s="678"/>
      <c r="AL56" s="678"/>
      <c r="AM56" s="679"/>
      <c r="AN56" s="202" t="s">
        <v>398</v>
      </c>
      <c r="AO56" s="208">
        <v>0.5</v>
      </c>
      <c r="AP56" s="202" t="s">
        <v>396</v>
      </c>
      <c r="AQ56" s="239" t="s">
        <v>347</v>
      </c>
      <c r="AR56" s="209">
        <v>43132</v>
      </c>
      <c r="AS56" s="209">
        <v>43464</v>
      </c>
      <c r="AT56" s="202" t="s">
        <v>399</v>
      </c>
      <c r="AU56" s="210">
        <v>43211</v>
      </c>
      <c r="AV56" s="202" t="s">
        <v>2366</v>
      </c>
      <c r="AW56" s="244">
        <v>0.1</v>
      </c>
      <c r="AX56" s="212">
        <v>43228</v>
      </c>
      <c r="AY56" s="213" t="s">
        <v>2485</v>
      </c>
      <c r="AZ56" s="403">
        <v>43326</v>
      </c>
      <c r="BA56" s="422" t="s">
        <v>2766</v>
      </c>
      <c r="BB56" s="208">
        <v>0.3</v>
      </c>
      <c r="BC56" s="212">
        <v>43350</v>
      </c>
      <c r="BD56" s="513" t="s">
        <v>2485</v>
      </c>
      <c r="BE56" s="215"/>
      <c r="BF56" s="215"/>
      <c r="BG56" s="215"/>
      <c r="BH56" s="215"/>
      <c r="BI56" s="215"/>
    </row>
    <row r="57" spans="1:61" ht="60" customHeight="1" x14ac:dyDescent="0.2">
      <c r="A57" s="199">
        <v>2</v>
      </c>
      <c r="B57" s="199" t="s">
        <v>64</v>
      </c>
      <c r="C57" s="199" t="str">
        <f>IFERROR(+VLOOKUP(B57,'Tablas de apoyo'!$C10:$D22,2,0),"")</f>
        <v xml:space="preserve">Planificar e implementar estrategias de manejo  que permitan tener un sistema de Parques efectivamente gestionado. </v>
      </c>
      <c r="D57" s="199" t="s">
        <v>313</v>
      </c>
      <c r="E57" s="219" t="s">
        <v>448</v>
      </c>
      <c r="F57" s="200" t="s">
        <v>1576</v>
      </c>
      <c r="G57" s="200" t="s">
        <v>412</v>
      </c>
      <c r="H57" s="219" t="s">
        <v>1577</v>
      </c>
      <c r="I57" s="201" t="s">
        <v>84</v>
      </c>
      <c r="J57" s="201" t="s">
        <v>400</v>
      </c>
      <c r="K57" s="683">
        <v>5</v>
      </c>
      <c r="L57" s="683">
        <v>4</v>
      </c>
      <c r="M57" s="681">
        <f>IF(K57&gt;=1,(K57*L57)," ")</f>
        <v>20</v>
      </c>
      <c r="N57" s="681" t="str">
        <f>+CONCATENATE(K57,L57)</f>
        <v>54</v>
      </c>
      <c r="O57" s="681" t="str">
        <f>+IF(D57="Institucional",VLOOKUP(N57,'Conveciones Riesgo Ajustada'!$D$10:$F$25,2,0),VLOOKUP(N57,'Conveciones Riesgo Ajustada'!$D$10:$F$25,3,0))</f>
        <v>RI - Moderada</v>
      </c>
      <c r="P57" s="202" t="s">
        <v>402</v>
      </c>
      <c r="Q57" s="203" t="s">
        <v>263</v>
      </c>
      <c r="R57" s="204" t="s">
        <v>40</v>
      </c>
      <c r="S57" s="205" t="str">
        <f t="shared" si="16"/>
        <v>15</v>
      </c>
      <c r="T57" s="204" t="s">
        <v>40</v>
      </c>
      <c r="U57" s="205" t="str">
        <f t="shared" si="17"/>
        <v>15</v>
      </c>
      <c r="V57" s="204" t="s">
        <v>41</v>
      </c>
      <c r="W57" s="205">
        <f t="shared" si="18"/>
        <v>0</v>
      </c>
      <c r="X57" s="204" t="s">
        <v>40</v>
      </c>
      <c r="Y57" s="205" t="str">
        <f t="shared" si="19"/>
        <v>20</v>
      </c>
      <c r="Z57" s="204" t="s">
        <v>40</v>
      </c>
      <c r="AA57" s="205" t="str">
        <f>IF(Z57= "SI","30",0)</f>
        <v>30</v>
      </c>
      <c r="AB57" s="206">
        <f t="shared" si="21"/>
        <v>80</v>
      </c>
      <c r="AC57" s="206" t="s">
        <v>58</v>
      </c>
      <c r="AD57" s="205">
        <f t="shared" si="22"/>
        <v>2</v>
      </c>
      <c r="AE57" s="205">
        <f t="shared" si="23"/>
        <v>0</v>
      </c>
      <c r="AF57" s="680">
        <f>SUM(AD57:AD58)</f>
        <v>2</v>
      </c>
      <c r="AG57" s="680">
        <f>SUM(AE57:AE58)</f>
        <v>1</v>
      </c>
      <c r="AH57" s="684">
        <f>IF(K57-AF57&lt;=1,1,K57-AF57)</f>
        <v>3</v>
      </c>
      <c r="AI57" s="684">
        <f>IF(L57-AG57&lt;=3,3,L57-AG57)</f>
        <v>3</v>
      </c>
      <c r="AJ57" s="678">
        <f>IFERROR(IF(M57&gt;=1,(AH57*AI57)," ")," ")</f>
        <v>9</v>
      </c>
      <c r="AK57" s="678" t="str">
        <f>+CONCATENATE(AH57,AI57)</f>
        <v>33</v>
      </c>
      <c r="AL57" s="678" t="str">
        <f>+IF(D57="Institucional",VLOOKUP(AK57,'Conveciones Riesgo Ajustada'!$D$10:$F$25,2,0),VLOOKUP(AK57,'Conveciones Riesgo Ajustada'!$D$10:$F$25,3,0))</f>
        <v>RI - Baja</v>
      </c>
      <c r="AM57" s="679" t="str">
        <f>+VLOOKUP(AL57,'Conveciones Riesgo Ajustada'!$C$29:$D$36,2,0)</f>
        <v>Reducir el riesgo</v>
      </c>
      <c r="AN57" s="202" t="s">
        <v>416</v>
      </c>
      <c r="AO57" s="208">
        <v>0.7</v>
      </c>
      <c r="AP57" s="202" t="s">
        <v>403</v>
      </c>
      <c r="AQ57" s="239" t="s">
        <v>347</v>
      </c>
      <c r="AR57" s="209">
        <v>43132</v>
      </c>
      <c r="AS57" s="209">
        <v>43464</v>
      </c>
      <c r="AT57" s="202" t="s">
        <v>405</v>
      </c>
      <c r="AU57" s="210">
        <v>43211</v>
      </c>
      <c r="AV57" s="202" t="s">
        <v>2476</v>
      </c>
      <c r="AW57" s="244">
        <v>0.23330000000000001</v>
      </c>
      <c r="AX57" s="212">
        <v>43227</v>
      </c>
      <c r="AY57" s="263" t="s">
        <v>2489</v>
      </c>
      <c r="AZ57" s="403">
        <v>43337</v>
      </c>
      <c r="BA57" s="422" t="s">
        <v>2767</v>
      </c>
      <c r="BB57" s="208">
        <v>0.5</v>
      </c>
      <c r="BC57" s="212">
        <v>43350</v>
      </c>
      <c r="BD57" s="513" t="s">
        <v>2485</v>
      </c>
      <c r="BE57" s="215"/>
      <c r="BF57" s="215"/>
      <c r="BG57" s="215"/>
      <c r="BH57" s="215"/>
      <c r="BI57" s="215"/>
    </row>
    <row r="58" spans="1:61" ht="60" customHeight="1" x14ac:dyDescent="0.2">
      <c r="A58" s="199">
        <v>2</v>
      </c>
      <c r="B58" s="199" t="s">
        <v>64</v>
      </c>
      <c r="C58" s="199" t="str">
        <f>IFERROR(+VLOOKUP(B58,'Tablas de apoyo'!$C10:$D22,2,0),"")</f>
        <v xml:space="preserve">Planificar e implementar estrategias de manejo  que permitan tener un sistema de Parques efectivamente gestionado. </v>
      </c>
      <c r="D58" s="199" t="s">
        <v>313</v>
      </c>
      <c r="E58" s="219" t="s">
        <v>448</v>
      </c>
      <c r="F58" s="200" t="s">
        <v>1576</v>
      </c>
      <c r="G58" s="220" t="s">
        <v>413</v>
      </c>
      <c r="H58" s="219"/>
      <c r="I58" s="201" t="s">
        <v>84</v>
      </c>
      <c r="J58" s="201" t="s">
        <v>400</v>
      </c>
      <c r="K58" s="683"/>
      <c r="L58" s="683"/>
      <c r="M58" s="681"/>
      <c r="N58" s="681"/>
      <c r="O58" s="681"/>
      <c r="P58" s="202" t="s">
        <v>401</v>
      </c>
      <c r="Q58" s="203" t="s">
        <v>91</v>
      </c>
      <c r="R58" s="204" t="s">
        <v>40</v>
      </c>
      <c r="S58" s="205" t="str">
        <f t="shared" si="16"/>
        <v>15</v>
      </c>
      <c r="T58" s="204" t="s">
        <v>40</v>
      </c>
      <c r="U58" s="205" t="str">
        <f t="shared" si="17"/>
        <v>15</v>
      </c>
      <c r="V58" s="204" t="s">
        <v>40</v>
      </c>
      <c r="W58" s="205" t="str">
        <f t="shared" si="18"/>
        <v>20</v>
      </c>
      <c r="X58" s="204" t="s">
        <v>40</v>
      </c>
      <c r="Y58" s="205" t="str">
        <f t="shared" si="19"/>
        <v>20</v>
      </c>
      <c r="Z58" s="204" t="s">
        <v>41</v>
      </c>
      <c r="AA58" s="205">
        <f t="shared" si="20"/>
        <v>0</v>
      </c>
      <c r="AB58" s="206">
        <f t="shared" si="21"/>
        <v>70</v>
      </c>
      <c r="AC58" s="206" t="s">
        <v>48</v>
      </c>
      <c r="AD58" s="205">
        <f t="shared" si="22"/>
        <v>0</v>
      </c>
      <c r="AE58" s="205">
        <f t="shared" si="23"/>
        <v>1</v>
      </c>
      <c r="AF58" s="680"/>
      <c r="AG58" s="680"/>
      <c r="AH58" s="684"/>
      <c r="AI58" s="684"/>
      <c r="AJ58" s="678"/>
      <c r="AK58" s="678"/>
      <c r="AL58" s="678"/>
      <c r="AM58" s="679"/>
      <c r="AN58" s="202" t="s">
        <v>417</v>
      </c>
      <c r="AO58" s="208">
        <v>0.3</v>
      </c>
      <c r="AP58" s="202" t="s">
        <v>404</v>
      </c>
      <c r="AQ58" s="239" t="s">
        <v>347</v>
      </c>
      <c r="AR58" s="209">
        <v>43132</v>
      </c>
      <c r="AS58" s="209">
        <v>43464</v>
      </c>
      <c r="AT58" s="202" t="s">
        <v>405</v>
      </c>
      <c r="AU58" s="210">
        <v>43211</v>
      </c>
      <c r="AV58" s="202" t="s">
        <v>2367</v>
      </c>
      <c r="AW58" s="211">
        <v>0</v>
      </c>
      <c r="AX58" s="212">
        <v>43227</v>
      </c>
      <c r="AY58" s="225" t="s">
        <v>2486</v>
      </c>
      <c r="AZ58" s="403">
        <v>43337</v>
      </c>
      <c r="BA58" s="422" t="s">
        <v>2367</v>
      </c>
      <c r="BB58" s="208">
        <v>0</v>
      </c>
      <c r="BC58" s="212">
        <v>43350</v>
      </c>
      <c r="BD58" s="517" t="s">
        <v>2486</v>
      </c>
      <c r="BE58" s="215"/>
      <c r="BF58" s="215"/>
      <c r="BG58" s="215"/>
      <c r="BH58" s="215"/>
      <c r="BI58" s="215"/>
    </row>
    <row r="59" spans="1:61" ht="60" customHeight="1" x14ac:dyDescent="0.2">
      <c r="A59" s="199">
        <v>2</v>
      </c>
      <c r="B59" s="199" t="s">
        <v>64</v>
      </c>
      <c r="C59" s="199" t="str">
        <f>IFERROR(+VLOOKUP(B59,'Tablas de apoyo'!$C10:$D22,2,0),"")</f>
        <v xml:space="preserve">Planificar e implementar estrategias de manejo  que permitan tener un sistema de Parques efectivamente gestionado. </v>
      </c>
      <c r="D59" s="199" t="s">
        <v>313</v>
      </c>
      <c r="E59" s="219" t="s">
        <v>449</v>
      </c>
      <c r="F59" s="200" t="s">
        <v>406</v>
      </c>
      <c r="G59" s="264" t="s">
        <v>414</v>
      </c>
      <c r="H59" s="219" t="s">
        <v>407</v>
      </c>
      <c r="I59" s="201" t="s">
        <v>84</v>
      </c>
      <c r="J59" s="201" t="s">
        <v>408</v>
      </c>
      <c r="K59" s="683">
        <v>5</v>
      </c>
      <c r="L59" s="683">
        <v>5</v>
      </c>
      <c r="M59" s="681">
        <f>IF(K59&gt;=1,(K59*L59)," ")</f>
        <v>25</v>
      </c>
      <c r="N59" s="681" t="str">
        <f>+CONCATENATE(K59,L59)</f>
        <v>55</v>
      </c>
      <c r="O59" s="681" t="str">
        <f>+IF(D59="Institucional",VLOOKUP(N59,'Conveciones Riesgo Ajustada'!$D$10:$F$25,2,0),VLOOKUP(N59,'Conveciones Riesgo Ajustada'!$D$10:$F$25,3,0))</f>
        <v>RI - Alta</v>
      </c>
      <c r="P59" s="265" t="s">
        <v>409</v>
      </c>
      <c r="Q59" s="203" t="s">
        <v>263</v>
      </c>
      <c r="R59" s="204" t="s">
        <v>40</v>
      </c>
      <c r="S59" s="205" t="str">
        <f t="shared" ref="S59:S124" si="24">IF(R59= "SI","15",0)</f>
        <v>15</v>
      </c>
      <c r="T59" s="204" t="s">
        <v>40</v>
      </c>
      <c r="U59" s="205" t="str">
        <f t="shared" ref="U59:U124" si="25">IF(T59= "SI","15",0)</f>
        <v>15</v>
      </c>
      <c r="V59" s="204" t="s">
        <v>40</v>
      </c>
      <c r="W59" s="205" t="str">
        <f t="shared" ref="W59:W124" si="26">IF(V59= "SI","20",0)</f>
        <v>20</v>
      </c>
      <c r="X59" s="204" t="s">
        <v>40</v>
      </c>
      <c r="Y59" s="205" t="str">
        <f t="shared" ref="Y59:Y124" si="27">IF(X59= "SI","20",0)</f>
        <v>20</v>
      </c>
      <c r="Z59" s="204" t="s">
        <v>40</v>
      </c>
      <c r="AA59" s="205" t="str">
        <f t="shared" ref="AA59:AA124" si="28">IF(Z59= "SI","30",0)</f>
        <v>30</v>
      </c>
      <c r="AB59" s="206">
        <f t="shared" ref="AB59:AB124" si="29">+$S59+$U59+$W59+$Y59+$AA59</f>
        <v>100</v>
      </c>
      <c r="AC59" s="206" t="s">
        <v>58</v>
      </c>
      <c r="AD59" s="205">
        <f t="shared" ref="AD59:AD124" si="30">IF(AC59="PROBABILIDAD ",1,0)*IF(AB59&lt;=50,0,IF(AB59&lt;75,1,2))</f>
        <v>2</v>
      </c>
      <c r="AE59" s="205">
        <f t="shared" ref="AE59:AE124" si="31">IF(AC59="IMPACTO ",1,0)*IF(AB59&lt;=50,0,IF(AB59&lt;75,1,2))</f>
        <v>0</v>
      </c>
      <c r="AF59" s="680">
        <f>SUM(AD59:AD61)</f>
        <v>6</v>
      </c>
      <c r="AG59" s="680">
        <f>SUM(AE59:AE61)</f>
        <v>0</v>
      </c>
      <c r="AH59" s="684">
        <f>IF(K59-AF59&lt;=1,1,K59-AF59)</f>
        <v>1</v>
      </c>
      <c r="AI59" s="684">
        <f>IF(L59-AG59&lt;=3,3,L59-AG59)</f>
        <v>5</v>
      </c>
      <c r="AJ59" s="678">
        <f>IFERROR(IF(M59&gt;=1,(AH59*AI59)," ")," ")</f>
        <v>5</v>
      </c>
      <c r="AK59" s="678" t="str">
        <f>+CONCATENATE(AH59,AI59)</f>
        <v>15</v>
      </c>
      <c r="AL59" s="678" t="str">
        <f>+IF(D59="Institucional",VLOOKUP(AK59,'Conveciones Riesgo Ajustada'!$D$10:$F$25,2,0),VLOOKUP(AK59,'Conveciones Riesgo Ajustada'!$D$10:$F$25,3,0))</f>
        <v>RI - Baja</v>
      </c>
      <c r="AM59" s="679" t="str">
        <f>+VLOOKUP(AL59,'Conveciones Riesgo Ajustada'!$C$29:$D$36,2,0)</f>
        <v>Reducir el riesgo</v>
      </c>
      <c r="AN59" s="202" t="s">
        <v>421</v>
      </c>
      <c r="AO59" s="266">
        <v>0.4</v>
      </c>
      <c r="AP59" s="202" t="s">
        <v>418</v>
      </c>
      <c r="AQ59" s="239" t="s">
        <v>347</v>
      </c>
      <c r="AR59" s="209">
        <v>43132</v>
      </c>
      <c r="AS59" s="209">
        <v>43464</v>
      </c>
      <c r="AT59" s="202" t="s">
        <v>1578</v>
      </c>
      <c r="AU59" s="210">
        <v>43211</v>
      </c>
      <c r="AV59" s="202" t="s">
        <v>2368</v>
      </c>
      <c r="AW59" s="244">
        <v>0.13</v>
      </c>
      <c r="AX59" s="212">
        <v>43227</v>
      </c>
      <c r="AY59" s="257" t="s">
        <v>2485</v>
      </c>
      <c r="AZ59" s="403">
        <v>43326</v>
      </c>
      <c r="BA59" s="422" t="s">
        <v>2768</v>
      </c>
      <c r="BB59" s="208">
        <v>0.26</v>
      </c>
      <c r="BC59" s="212">
        <v>43350</v>
      </c>
      <c r="BD59" s="513" t="s">
        <v>2485</v>
      </c>
      <c r="BE59" s="215"/>
      <c r="BF59" s="215"/>
      <c r="BG59" s="215"/>
      <c r="BH59" s="215"/>
      <c r="BI59" s="215"/>
    </row>
    <row r="60" spans="1:61" ht="60" customHeight="1" x14ac:dyDescent="0.2">
      <c r="A60" s="199">
        <v>2</v>
      </c>
      <c r="B60" s="199" t="s">
        <v>64</v>
      </c>
      <c r="C60" s="199" t="str">
        <f>IFERROR(+VLOOKUP(B60,'Tablas de apoyo'!$C10:$D22,2,0),"")</f>
        <v xml:space="preserve">Planificar e implementar estrategias de manejo  que permitan tener un sistema de Parques efectivamente gestionado. </v>
      </c>
      <c r="D60" s="199" t="s">
        <v>313</v>
      </c>
      <c r="E60" s="219" t="s">
        <v>449</v>
      </c>
      <c r="F60" s="200" t="s">
        <v>406</v>
      </c>
      <c r="G60" s="267" t="s">
        <v>415</v>
      </c>
      <c r="H60" s="219" t="s">
        <v>407</v>
      </c>
      <c r="I60" s="201" t="s">
        <v>84</v>
      </c>
      <c r="J60" s="201" t="s">
        <v>408</v>
      </c>
      <c r="K60" s="683"/>
      <c r="L60" s="683"/>
      <c r="M60" s="681"/>
      <c r="N60" s="681"/>
      <c r="O60" s="681"/>
      <c r="P60" s="265" t="s">
        <v>410</v>
      </c>
      <c r="Q60" s="203" t="s">
        <v>263</v>
      </c>
      <c r="R60" s="204" t="s">
        <v>40</v>
      </c>
      <c r="S60" s="205" t="str">
        <f t="shared" si="24"/>
        <v>15</v>
      </c>
      <c r="T60" s="204" t="s">
        <v>40</v>
      </c>
      <c r="U60" s="205" t="str">
        <f t="shared" si="25"/>
        <v>15</v>
      </c>
      <c r="V60" s="204" t="s">
        <v>40</v>
      </c>
      <c r="W60" s="205" t="str">
        <f t="shared" si="26"/>
        <v>20</v>
      </c>
      <c r="X60" s="204" t="s">
        <v>40</v>
      </c>
      <c r="Y60" s="205" t="str">
        <f t="shared" si="27"/>
        <v>20</v>
      </c>
      <c r="Z60" s="204" t="s">
        <v>40</v>
      </c>
      <c r="AA60" s="205" t="str">
        <f t="shared" si="28"/>
        <v>30</v>
      </c>
      <c r="AB60" s="206">
        <f t="shared" si="29"/>
        <v>100</v>
      </c>
      <c r="AC60" s="206" t="s">
        <v>58</v>
      </c>
      <c r="AD60" s="205">
        <f t="shared" si="30"/>
        <v>2</v>
      </c>
      <c r="AE60" s="205">
        <f t="shared" si="31"/>
        <v>0</v>
      </c>
      <c r="AF60" s="680"/>
      <c r="AG60" s="680"/>
      <c r="AH60" s="684"/>
      <c r="AI60" s="684"/>
      <c r="AJ60" s="678"/>
      <c r="AK60" s="678"/>
      <c r="AL60" s="678"/>
      <c r="AM60" s="679"/>
      <c r="AN60" s="202" t="s">
        <v>422</v>
      </c>
      <c r="AO60" s="266">
        <v>0.3</v>
      </c>
      <c r="AP60" s="265" t="s">
        <v>419</v>
      </c>
      <c r="AQ60" s="239" t="s">
        <v>347</v>
      </c>
      <c r="AR60" s="209">
        <v>43132</v>
      </c>
      <c r="AS60" s="209">
        <v>43464</v>
      </c>
      <c r="AT60" s="202" t="s">
        <v>1578</v>
      </c>
      <c r="AU60" s="210">
        <v>43211</v>
      </c>
      <c r="AV60" s="202" t="s">
        <v>2369</v>
      </c>
      <c r="AW60" s="244">
        <v>0.1</v>
      </c>
      <c r="AX60" s="212">
        <v>43227</v>
      </c>
      <c r="AY60" s="257" t="s">
        <v>2485</v>
      </c>
      <c r="AZ60" s="403">
        <v>43326</v>
      </c>
      <c r="BA60" s="423" t="s">
        <v>2769</v>
      </c>
      <c r="BB60" s="208">
        <v>0.2</v>
      </c>
      <c r="BC60" s="212">
        <v>43350</v>
      </c>
      <c r="BD60" s="513" t="s">
        <v>2485</v>
      </c>
      <c r="BE60" s="215"/>
      <c r="BF60" s="215"/>
      <c r="BG60" s="215"/>
      <c r="BH60" s="215"/>
      <c r="BI60" s="215"/>
    </row>
    <row r="61" spans="1:61" ht="60" customHeight="1" x14ac:dyDescent="0.2">
      <c r="A61" s="199">
        <v>2</v>
      </c>
      <c r="B61" s="199" t="s">
        <v>64</v>
      </c>
      <c r="C61" s="199" t="str">
        <f>IFERROR(+VLOOKUP(B61,'Tablas de apoyo'!$C10:$D22,2,0),"")</f>
        <v xml:space="preserve">Planificar e implementar estrategias de manejo  que permitan tener un sistema de Parques efectivamente gestionado. </v>
      </c>
      <c r="D61" s="199" t="s">
        <v>313</v>
      </c>
      <c r="E61" s="219" t="s">
        <v>449</v>
      </c>
      <c r="F61" s="200" t="s">
        <v>406</v>
      </c>
      <c r="G61" s="267" t="s">
        <v>415</v>
      </c>
      <c r="H61" s="219" t="s">
        <v>407</v>
      </c>
      <c r="I61" s="201" t="s">
        <v>84</v>
      </c>
      <c r="J61" s="201" t="s">
        <v>408</v>
      </c>
      <c r="K61" s="683"/>
      <c r="L61" s="683"/>
      <c r="M61" s="681"/>
      <c r="N61" s="681"/>
      <c r="O61" s="681"/>
      <c r="P61" s="265" t="s">
        <v>411</v>
      </c>
      <c r="Q61" s="203" t="s">
        <v>91</v>
      </c>
      <c r="R61" s="204" t="s">
        <v>40</v>
      </c>
      <c r="S61" s="205" t="str">
        <f t="shared" si="24"/>
        <v>15</v>
      </c>
      <c r="T61" s="204" t="s">
        <v>40</v>
      </c>
      <c r="U61" s="205" t="str">
        <f t="shared" si="25"/>
        <v>15</v>
      </c>
      <c r="V61" s="204" t="s">
        <v>40</v>
      </c>
      <c r="W61" s="205" t="str">
        <f t="shared" si="26"/>
        <v>20</v>
      </c>
      <c r="X61" s="204" t="s">
        <v>40</v>
      </c>
      <c r="Y61" s="205" t="str">
        <f t="shared" si="27"/>
        <v>20</v>
      </c>
      <c r="Z61" s="204" t="s">
        <v>40</v>
      </c>
      <c r="AA61" s="205" t="str">
        <f t="shared" si="28"/>
        <v>30</v>
      </c>
      <c r="AB61" s="206">
        <f t="shared" si="29"/>
        <v>100</v>
      </c>
      <c r="AC61" s="206" t="s">
        <v>58</v>
      </c>
      <c r="AD61" s="205">
        <f t="shared" si="30"/>
        <v>2</v>
      </c>
      <c r="AE61" s="205">
        <f t="shared" si="31"/>
        <v>0</v>
      </c>
      <c r="AF61" s="680"/>
      <c r="AG61" s="680"/>
      <c r="AH61" s="684"/>
      <c r="AI61" s="684"/>
      <c r="AJ61" s="678"/>
      <c r="AK61" s="678"/>
      <c r="AL61" s="678"/>
      <c r="AM61" s="679"/>
      <c r="AN61" s="202" t="s">
        <v>423</v>
      </c>
      <c r="AO61" s="266">
        <v>0.3</v>
      </c>
      <c r="AP61" s="265" t="s">
        <v>420</v>
      </c>
      <c r="AQ61" s="239" t="s">
        <v>347</v>
      </c>
      <c r="AR61" s="209">
        <v>43132</v>
      </c>
      <c r="AS61" s="209">
        <v>43464</v>
      </c>
      <c r="AT61" s="202" t="s">
        <v>1578</v>
      </c>
      <c r="AU61" s="210">
        <v>43211</v>
      </c>
      <c r="AV61" s="202" t="s">
        <v>2370</v>
      </c>
      <c r="AW61" s="244">
        <v>0.1</v>
      </c>
      <c r="AX61" s="212">
        <v>43227</v>
      </c>
      <c r="AY61" s="257" t="s">
        <v>2485</v>
      </c>
      <c r="AZ61" s="403">
        <v>43326</v>
      </c>
      <c r="BA61" s="423" t="s">
        <v>2770</v>
      </c>
      <c r="BB61" s="208">
        <v>0.2</v>
      </c>
      <c r="BC61" s="212">
        <v>43350</v>
      </c>
      <c r="BD61" s="513" t="s">
        <v>2485</v>
      </c>
      <c r="BE61" s="215"/>
      <c r="BF61" s="215"/>
      <c r="BG61" s="215"/>
      <c r="BH61" s="215"/>
      <c r="BI61" s="215"/>
    </row>
    <row r="62" spans="1:61" ht="60" customHeight="1" x14ac:dyDescent="0.2">
      <c r="A62" s="199">
        <v>2</v>
      </c>
      <c r="B62" s="199" t="s">
        <v>64</v>
      </c>
      <c r="C62" s="199" t="str">
        <f>IFERROR(+VLOOKUP(B62,'Tablas de apoyo'!$C11:$D23,2,0),"")</f>
        <v xml:space="preserve">Planificar e implementar estrategias de manejo  que permitan tener un sistema de Parques efectivamente gestionado. </v>
      </c>
      <c r="D62" s="199" t="s">
        <v>313</v>
      </c>
      <c r="E62" s="219" t="s">
        <v>323</v>
      </c>
      <c r="F62" s="200" t="s">
        <v>1579</v>
      </c>
      <c r="G62" s="267" t="s">
        <v>469</v>
      </c>
      <c r="H62" s="219" t="s">
        <v>1580</v>
      </c>
      <c r="I62" s="201" t="s">
        <v>84</v>
      </c>
      <c r="J62" s="201" t="s">
        <v>453</v>
      </c>
      <c r="K62" s="683">
        <v>5</v>
      </c>
      <c r="L62" s="683">
        <v>4</v>
      </c>
      <c r="M62" s="681">
        <f>IF(K62&gt;=1,(K62*L62)," ")</f>
        <v>20</v>
      </c>
      <c r="N62" s="681" t="str">
        <f>+CONCATENATE(K62,L62)</f>
        <v>54</v>
      </c>
      <c r="O62" s="681" t="str">
        <f>+IF(D62="Institucional",VLOOKUP(N62,'Conveciones Riesgo Ajustada'!$D$10:$F$25,2,0),VLOOKUP(N62,'Conveciones Riesgo Ajustada'!$D$10:$F$25,3,0))</f>
        <v>RI - Moderada</v>
      </c>
      <c r="P62" s="268" t="s">
        <v>470</v>
      </c>
      <c r="Q62" s="203" t="s">
        <v>263</v>
      </c>
      <c r="R62" s="204" t="s">
        <v>40</v>
      </c>
      <c r="S62" s="205" t="str">
        <f t="shared" si="24"/>
        <v>15</v>
      </c>
      <c r="T62" s="204" t="s">
        <v>40</v>
      </c>
      <c r="U62" s="205" t="str">
        <f t="shared" si="25"/>
        <v>15</v>
      </c>
      <c r="V62" s="204" t="s">
        <v>40</v>
      </c>
      <c r="W62" s="205" t="str">
        <f t="shared" si="26"/>
        <v>20</v>
      </c>
      <c r="X62" s="204" t="s">
        <v>40</v>
      </c>
      <c r="Y62" s="205" t="str">
        <f t="shared" si="27"/>
        <v>20</v>
      </c>
      <c r="Z62" s="204" t="s">
        <v>40</v>
      </c>
      <c r="AA62" s="205" t="str">
        <f t="shared" si="28"/>
        <v>30</v>
      </c>
      <c r="AB62" s="206">
        <f t="shared" si="29"/>
        <v>100</v>
      </c>
      <c r="AC62" s="206" t="s">
        <v>58</v>
      </c>
      <c r="AD62" s="205">
        <f t="shared" si="30"/>
        <v>2</v>
      </c>
      <c r="AE62" s="205">
        <f t="shared" si="31"/>
        <v>0</v>
      </c>
      <c r="AF62" s="680">
        <f>SUM(AD62:AD63)</f>
        <v>4</v>
      </c>
      <c r="AG62" s="680">
        <f>SUM(AE62:AE63)</f>
        <v>0</v>
      </c>
      <c r="AH62" s="684">
        <f>IF(K62-AF62&lt;=1,1,K62-AF62)</f>
        <v>1</v>
      </c>
      <c r="AI62" s="684">
        <f>IF(L62-AG62&lt;=3,3,L62-AG62)</f>
        <v>4</v>
      </c>
      <c r="AJ62" s="678">
        <f>IFERROR(IF(M62&gt;=1,(AH62*AI62)," ")," ")</f>
        <v>4</v>
      </c>
      <c r="AK62" s="678" t="str">
        <f>+CONCATENATE(AH62,AI62)</f>
        <v>14</v>
      </c>
      <c r="AL62" s="678" t="str">
        <f>+IF(D62="Institucional",VLOOKUP(AK62,'Conveciones Riesgo Ajustada'!$D$10:$F$25,2,0),VLOOKUP(AK62,'Conveciones Riesgo Ajustada'!$D$10:$F$25,3,0))</f>
        <v>RI - Muy baja</v>
      </c>
      <c r="AM62" s="679" t="str">
        <f>+VLOOKUP(AL62,'Conveciones Riesgo Ajustada'!$C$29:$D$36,2,0)</f>
        <v>Asumir el riesgo</v>
      </c>
      <c r="AN62" s="202" t="s">
        <v>1581</v>
      </c>
      <c r="AO62" s="266">
        <v>1</v>
      </c>
      <c r="AP62" s="269" t="s">
        <v>458</v>
      </c>
      <c r="AQ62" s="260" t="s">
        <v>827</v>
      </c>
      <c r="AR62" s="210">
        <v>43132</v>
      </c>
      <c r="AS62" s="210">
        <v>43464</v>
      </c>
      <c r="AT62" s="239" t="s">
        <v>467</v>
      </c>
      <c r="AU62" s="253">
        <v>43203</v>
      </c>
      <c r="AV62" s="258" t="s">
        <v>2437</v>
      </c>
      <c r="AW62" s="244">
        <v>0.25</v>
      </c>
      <c r="AX62" s="212">
        <v>43227</v>
      </c>
      <c r="AY62" s="213" t="s">
        <v>2485</v>
      </c>
      <c r="AZ62" s="404">
        <v>43332</v>
      </c>
      <c r="BA62" s="386" t="s">
        <v>2634</v>
      </c>
      <c r="BB62" s="208">
        <v>0.6</v>
      </c>
      <c r="BC62" s="212">
        <v>43350</v>
      </c>
      <c r="BD62" s="515" t="s">
        <v>2489</v>
      </c>
      <c r="BE62" s="702"/>
      <c r="BF62" s="702"/>
      <c r="BG62" s="702"/>
      <c r="BH62" s="702"/>
      <c r="BI62" s="702"/>
    </row>
    <row r="63" spans="1:61" ht="60" customHeight="1" x14ac:dyDescent="0.2">
      <c r="A63" s="199">
        <v>2</v>
      </c>
      <c r="B63" s="199" t="s">
        <v>64</v>
      </c>
      <c r="C63" s="199" t="str">
        <f>IFERROR(+VLOOKUP(B63,'Tablas de apoyo'!$C10:$D22,2,0),"")</f>
        <v xml:space="preserve">Planificar e implementar estrategias de manejo  que permitan tener un sistema de Parques efectivamente gestionado. </v>
      </c>
      <c r="D63" s="199" t="s">
        <v>313</v>
      </c>
      <c r="E63" s="219" t="s">
        <v>323</v>
      </c>
      <c r="F63" s="200" t="s">
        <v>1579</v>
      </c>
      <c r="G63" s="267" t="s">
        <v>469</v>
      </c>
      <c r="H63" s="219" t="s">
        <v>1580</v>
      </c>
      <c r="I63" s="201" t="s">
        <v>84</v>
      </c>
      <c r="J63" s="201" t="s">
        <v>453</v>
      </c>
      <c r="K63" s="683"/>
      <c r="L63" s="683"/>
      <c r="M63" s="681"/>
      <c r="N63" s="681"/>
      <c r="O63" s="681"/>
      <c r="P63" s="268" t="s">
        <v>471</v>
      </c>
      <c r="Q63" s="203" t="s">
        <v>263</v>
      </c>
      <c r="R63" s="204" t="s">
        <v>40</v>
      </c>
      <c r="S63" s="205" t="str">
        <f t="shared" si="24"/>
        <v>15</v>
      </c>
      <c r="T63" s="204" t="s">
        <v>40</v>
      </c>
      <c r="U63" s="205" t="str">
        <f t="shared" si="25"/>
        <v>15</v>
      </c>
      <c r="V63" s="204" t="s">
        <v>40</v>
      </c>
      <c r="W63" s="205" t="str">
        <f t="shared" si="26"/>
        <v>20</v>
      </c>
      <c r="X63" s="204" t="s">
        <v>40</v>
      </c>
      <c r="Y63" s="205" t="str">
        <f t="shared" si="27"/>
        <v>20</v>
      </c>
      <c r="Z63" s="204" t="s">
        <v>40</v>
      </c>
      <c r="AA63" s="205" t="str">
        <f t="shared" si="28"/>
        <v>30</v>
      </c>
      <c r="AB63" s="206">
        <f t="shared" si="29"/>
        <v>100</v>
      </c>
      <c r="AC63" s="206" t="s">
        <v>58</v>
      </c>
      <c r="AD63" s="205">
        <f t="shared" si="30"/>
        <v>2</v>
      </c>
      <c r="AE63" s="205">
        <f t="shared" si="31"/>
        <v>0</v>
      </c>
      <c r="AF63" s="680"/>
      <c r="AG63" s="680"/>
      <c r="AH63" s="684"/>
      <c r="AI63" s="684"/>
      <c r="AJ63" s="678"/>
      <c r="AK63" s="678"/>
      <c r="AL63" s="678"/>
      <c r="AM63" s="679"/>
      <c r="AN63" s="202" t="s">
        <v>1581</v>
      </c>
      <c r="AO63" s="266">
        <v>1</v>
      </c>
      <c r="AP63" s="269" t="s">
        <v>458</v>
      </c>
      <c r="AQ63" s="260" t="s">
        <v>827</v>
      </c>
      <c r="AR63" s="261"/>
      <c r="AS63" s="261"/>
      <c r="AT63" s="239"/>
      <c r="AU63" s="253">
        <v>43203</v>
      </c>
      <c r="AV63" s="258" t="s">
        <v>2437</v>
      </c>
      <c r="AW63" s="244">
        <v>0.25</v>
      </c>
      <c r="AX63" s="245"/>
      <c r="AY63" s="245"/>
      <c r="AZ63" s="404"/>
      <c r="BA63" s="386"/>
      <c r="BB63" s="208"/>
      <c r="BC63" s="212"/>
      <c r="BD63" s="245"/>
      <c r="BE63" s="702"/>
      <c r="BF63" s="702"/>
      <c r="BG63" s="702"/>
      <c r="BH63" s="702"/>
      <c r="BI63" s="702"/>
    </row>
    <row r="64" spans="1:61" ht="60" customHeight="1" x14ac:dyDescent="0.2">
      <c r="A64" s="199">
        <v>2</v>
      </c>
      <c r="B64" s="199" t="s">
        <v>64</v>
      </c>
      <c r="C64" s="199" t="str">
        <f>IFERROR(+VLOOKUP(B64,'Tablas de apoyo'!$C10:$D22,2,0),"")</f>
        <v xml:space="preserve">Planificar e implementar estrategias de manejo  que permitan tener un sistema de Parques efectivamente gestionado. </v>
      </c>
      <c r="D64" s="199" t="s">
        <v>313</v>
      </c>
      <c r="E64" s="219" t="s">
        <v>1017</v>
      </c>
      <c r="F64" s="200" t="s">
        <v>472</v>
      </c>
      <c r="G64" s="200" t="s">
        <v>473</v>
      </c>
      <c r="H64" s="219" t="s">
        <v>1757</v>
      </c>
      <c r="I64" s="201" t="s">
        <v>84</v>
      </c>
      <c r="J64" s="199" t="s">
        <v>462</v>
      </c>
      <c r="K64" s="683">
        <v>4</v>
      </c>
      <c r="L64" s="683">
        <v>3</v>
      </c>
      <c r="M64" s="681">
        <f>IF(K64&gt;=1,(K64*L64)," ")</f>
        <v>12</v>
      </c>
      <c r="N64" s="681" t="str">
        <f>+CONCATENATE(K64,L64)</f>
        <v>43</v>
      </c>
      <c r="O64" s="681" t="str">
        <f>+IF(D64="Institucional",VLOOKUP(N64,'Conveciones Riesgo Ajustada'!$D$10:$F$25,2,0),VLOOKUP(N64,'Conveciones Riesgo Ajustada'!$D$10:$F$25,3,0))</f>
        <v>RI - Baja</v>
      </c>
      <c r="P64" s="202" t="s">
        <v>475</v>
      </c>
      <c r="Q64" s="203" t="s">
        <v>263</v>
      </c>
      <c r="R64" s="204" t="s">
        <v>40</v>
      </c>
      <c r="S64" s="205" t="str">
        <f t="shared" si="24"/>
        <v>15</v>
      </c>
      <c r="T64" s="204" t="s">
        <v>40</v>
      </c>
      <c r="U64" s="205" t="str">
        <f t="shared" si="25"/>
        <v>15</v>
      </c>
      <c r="V64" s="204" t="s">
        <v>40</v>
      </c>
      <c r="W64" s="205" t="str">
        <f t="shared" si="26"/>
        <v>20</v>
      </c>
      <c r="X64" s="204" t="s">
        <v>40</v>
      </c>
      <c r="Y64" s="205" t="str">
        <f t="shared" si="27"/>
        <v>20</v>
      </c>
      <c r="Z64" s="204" t="s">
        <v>40</v>
      </c>
      <c r="AA64" s="205" t="str">
        <f t="shared" si="28"/>
        <v>30</v>
      </c>
      <c r="AB64" s="206">
        <f t="shared" si="29"/>
        <v>100</v>
      </c>
      <c r="AC64" s="206" t="s">
        <v>58</v>
      </c>
      <c r="AD64" s="205">
        <f t="shared" si="30"/>
        <v>2</v>
      </c>
      <c r="AE64" s="205">
        <f t="shared" si="31"/>
        <v>0</v>
      </c>
      <c r="AF64" s="680">
        <f>SUM(AD64:AD65)</f>
        <v>4</v>
      </c>
      <c r="AG64" s="680">
        <f>SUM(AE64:AE65)</f>
        <v>0</v>
      </c>
      <c r="AH64" s="684">
        <f>IF(K64-AF64&lt;=1,1,K64-AF64)</f>
        <v>1</v>
      </c>
      <c r="AI64" s="684">
        <f>IF(L64-AG64&lt;=3,3,L64-AG64)</f>
        <v>3</v>
      </c>
      <c r="AJ64" s="678">
        <f>IFERROR(IF(M64&gt;=1,(AH64*AI64)," ")," ")</f>
        <v>3</v>
      </c>
      <c r="AK64" s="678" t="str">
        <f>+CONCATENATE(AH64,AI64)</f>
        <v>13</v>
      </c>
      <c r="AL64" s="678" t="str">
        <f>+IF(D64="Institucional",VLOOKUP(AK64,'Conveciones Riesgo Ajustada'!$D$10:$F$25,2,0),VLOOKUP(AK64,'Conveciones Riesgo Ajustada'!$D$10:$F$25,3,0))</f>
        <v>RI - Muy baja</v>
      </c>
      <c r="AM64" s="679" t="str">
        <f>+VLOOKUP(AL64,'Conveciones Riesgo Ajustada'!$C$29:$D$36,2,0)</f>
        <v>Asumir el riesgo</v>
      </c>
      <c r="AN64" s="588" t="s">
        <v>477</v>
      </c>
      <c r="AO64" s="208">
        <v>0.7</v>
      </c>
      <c r="AP64" s="202" t="s">
        <v>478</v>
      </c>
      <c r="AQ64" s="239" t="s">
        <v>464</v>
      </c>
      <c r="AR64" s="209">
        <v>43132</v>
      </c>
      <c r="AS64" s="209">
        <v>43464</v>
      </c>
      <c r="AT64" s="202" t="s">
        <v>480</v>
      </c>
      <c r="AU64" s="210">
        <v>43205</v>
      </c>
      <c r="AV64" s="202" t="s">
        <v>2391</v>
      </c>
      <c r="AW64" s="244">
        <v>0.3</v>
      </c>
      <c r="AX64" s="212">
        <v>43227</v>
      </c>
      <c r="AY64" s="213" t="s">
        <v>2485</v>
      </c>
      <c r="AZ64" s="404">
        <v>43333</v>
      </c>
      <c r="BA64" s="588" t="s">
        <v>2635</v>
      </c>
      <c r="BB64" s="208">
        <v>0.6</v>
      </c>
      <c r="BC64" s="212">
        <v>43350</v>
      </c>
      <c r="BD64" s="513" t="s">
        <v>2485</v>
      </c>
      <c r="BE64" s="215"/>
      <c r="BF64" s="215"/>
      <c r="BG64" s="215"/>
      <c r="BH64" s="215"/>
      <c r="BI64" s="215"/>
    </row>
    <row r="65" spans="1:61" ht="60" customHeight="1" x14ac:dyDescent="0.2">
      <c r="A65" s="199">
        <v>2</v>
      </c>
      <c r="B65" s="199" t="s">
        <v>64</v>
      </c>
      <c r="C65" s="199" t="str">
        <f>IFERROR(+VLOOKUP(B65,'Tablas de apoyo'!$C10:$D22,2,0),"")</f>
        <v xml:space="preserve">Planificar e implementar estrategias de manejo  que permitan tener un sistema de Parques efectivamente gestionado. </v>
      </c>
      <c r="D65" s="199" t="s">
        <v>313</v>
      </c>
      <c r="E65" s="219" t="s">
        <v>1017</v>
      </c>
      <c r="F65" s="200" t="s">
        <v>472</v>
      </c>
      <c r="G65" s="200" t="s">
        <v>474</v>
      </c>
      <c r="H65" s="219" t="s">
        <v>1756</v>
      </c>
      <c r="I65" s="201" t="s">
        <v>84</v>
      </c>
      <c r="J65" s="199" t="s">
        <v>462</v>
      </c>
      <c r="K65" s="683"/>
      <c r="L65" s="683"/>
      <c r="M65" s="681"/>
      <c r="N65" s="681"/>
      <c r="O65" s="681"/>
      <c r="P65" s="202" t="s">
        <v>476</v>
      </c>
      <c r="Q65" s="203" t="s">
        <v>263</v>
      </c>
      <c r="R65" s="204" t="s">
        <v>41</v>
      </c>
      <c r="S65" s="205">
        <f t="shared" si="24"/>
        <v>0</v>
      </c>
      <c r="T65" s="204" t="s">
        <v>40</v>
      </c>
      <c r="U65" s="205" t="str">
        <f t="shared" si="25"/>
        <v>15</v>
      </c>
      <c r="V65" s="204" t="s">
        <v>40</v>
      </c>
      <c r="W65" s="205" t="str">
        <f t="shared" si="26"/>
        <v>20</v>
      </c>
      <c r="X65" s="204" t="s">
        <v>40</v>
      </c>
      <c r="Y65" s="205" t="str">
        <f t="shared" si="27"/>
        <v>20</v>
      </c>
      <c r="Z65" s="204" t="s">
        <v>40</v>
      </c>
      <c r="AA65" s="205" t="str">
        <f t="shared" si="28"/>
        <v>30</v>
      </c>
      <c r="AB65" s="206">
        <f t="shared" si="29"/>
        <v>85</v>
      </c>
      <c r="AC65" s="206" t="s">
        <v>58</v>
      </c>
      <c r="AD65" s="205">
        <f t="shared" si="30"/>
        <v>2</v>
      </c>
      <c r="AE65" s="205">
        <f t="shared" si="31"/>
        <v>0</v>
      </c>
      <c r="AF65" s="680"/>
      <c r="AG65" s="680"/>
      <c r="AH65" s="684"/>
      <c r="AI65" s="684"/>
      <c r="AJ65" s="678"/>
      <c r="AK65" s="678"/>
      <c r="AL65" s="678"/>
      <c r="AM65" s="679"/>
      <c r="AN65" s="202" t="s">
        <v>479</v>
      </c>
      <c r="AO65" s="208">
        <v>0.3</v>
      </c>
      <c r="AP65" s="202" t="s">
        <v>478</v>
      </c>
      <c r="AQ65" s="239" t="s">
        <v>464</v>
      </c>
      <c r="AR65" s="209">
        <v>43132</v>
      </c>
      <c r="AS65" s="209">
        <v>43464</v>
      </c>
      <c r="AT65" s="202" t="s">
        <v>480</v>
      </c>
      <c r="AU65" s="210">
        <v>43205</v>
      </c>
      <c r="AV65" s="202" t="s">
        <v>2392</v>
      </c>
      <c r="AW65" s="244">
        <v>0.3</v>
      </c>
      <c r="AX65" s="212">
        <v>43227</v>
      </c>
      <c r="AY65" s="213" t="s">
        <v>2485</v>
      </c>
      <c r="AZ65" s="404">
        <v>43333</v>
      </c>
      <c r="BA65" s="386" t="s">
        <v>2636</v>
      </c>
      <c r="BB65" s="208">
        <v>0.2</v>
      </c>
      <c r="BC65" s="212">
        <v>43350</v>
      </c>
      <c r="BD65" s="521" t="s">
        <v>2885</v>
      </c>
      <c r="BE65" s="215"/>
      <c r="BF65" s="215"/>
      <c r="BG65" s="215"/>
      <c r="BH65" s="215"/>
      <c r="BI65" s="215"/>
    </row>
    <row r="66" spans="1:61" ht="60" customHeight="1" x14ac:dyDescent="0.2">
      <c r="A66" s="199">
        <v>2</v>
      </c>
      <c r="B66" s="199" t="s">
        <v>64</v>
      </c>
      <c r="C66" s="199" t="str">
        <f>IFERROR(+VLOOKUP(B66,'Tablas de apoyo'!$C10:$D22,2,0),"")</f>
        <v xml:space="preserve">Planificar e implementar estrategias de manejo  que permitan tener un sistema de Parques efectivamente gestionado. </v>
      </c>
      <c r="D66" s="199" t="s">
        <v>313</v>
      </c>
      <c r="E66" s="219" t="s">
        <v>1018</v>
      </c>
      <c r="F66" s="200" t="s">
        <v>1582</v>
      </c>
      <c r="G66" s="200" t="s">
        <v>1328</v>
      </c>
      <c r="H66" s="219" t="s">
        <v>1758</v>
      </c>
      <c r="I66" s="201" t="s">
        <v>84</v>
      </c>
      <c r="J66" s="199" t="s">
        <v>482</v>
      </c>
      <c r="K66" s="683">
        <v>5</v>
      </c>
      <c r="L66" s="683">
        <v>5</v>
      </c>
      <c r="M66" s="681">
        <f>IF(K66&gt;=1,(K66*L66)," ")</f>
        <v>25</v>
      </c>
      <c r="N66" s="681" t="str">
        <f>+CONCATENATE(K66,L66)</f>
        <v>55</v>
      </c>
      <c r="O66" s="681" t="str">
        <f>+IF(D66="Institucional",VLOOKUP(N66,'Conveciones Riesgo Ajustada'!$D$10:$F$25,2,0),VLOOKUP(N66,'Conveciones Riesgo Ajustada'!$D$10:$F$25,3,0))</f>
        <v>RI - Alta</v>
      </c>
      <c r="P66" s="202" t="s">
        <v>483</v>
      </c>
      <c r="Q66" s="203" t="s">
        <v>263</v>
      </c>
      <c r="R66" s="204" t="s">
        <v>40</v>
      </c>
      <c r="S66" s="205" t="str">
        <f t="shared" si="24"/>
        <v>15</v>
      </c>
      <c r="T66" s="204" t="s">
        <v>40</v>
      </c>
      <c r="U66" s="205" t="str">
        <f t="shared" si="25"/>
        <v>15</v>
      </c>
      <c r="V66" s="204" t="s">
        <v>40</v>
      </c>
      <c r="W66" s="205" t="str">
        <f t="shared" si="26"/>
        <v>20</v>
      </c>
      <c r="X66" s="204" t="s">
        <v>40</v>
      </c>
      <c r="Y66" s="205" t="str">
        <f t="shared" si="27"/>
        <v>20</v>
      </c>
      <c r="Z66" s="204" t="s">
        <v>40</v>
      </c>
      <c r="AA66" s="205" t="str">
        <f t="shared" si="28"/>
        <v>30</v>
      </c>
      <c r="AB66" s="206">
        <f t="shared" si="29"/>
        <v>100</v>
      </c>
      <c r="AC66" s="206" t="s">
        <v>58</v>
      </c>
      <c r="AD66" s="205">
        <f t="shared" si="30"/>
        <v>2</v>
      </c>
      <c r="AE66" s="205">
        <f t="shared" si="31"/>
        <v>0</v>
      </c>
      <c r="AF66" s="680">
        <f>SUM(AD66:AD68)</f>
        <v>6</v>
      </c>
      <c r="AG66" s="680">
        <f>SUM(AE66:AE67)</f>
        <v>0</v>
      </c>
      <c r="AH66" s="684">
        <f>IF(K66-AF66&lt;=1,1,K66-AF66)</f>
        <v>1</v>
      </c>
      <c r="AI66" s="684">
        <f>IF(L66-AG66&lt;=3,3,L66-AG66)</f>
        <v>5</v>
      </c>
      <c r="AJ66" s="678">
        <f>IFERROR(IF(M66&gt;=1,(AH66*AI66)," ")," ")</f>
        <v>5</v>
      </c>
      <c r="AK66" s="678" t="str">
        <f>+CONCATENATE(AH66,AI66)</f>
        <v>15</v>
      </c>
      <c r="AL66" s="678" t="str">
        <f>+IF(D66="Institucional",VLOOKUP(AK66,'Conveciones Riesgo Ajustada'!$D$10:$F$25,2,0),VLOOKUP(AK66,'Conveciones Riesgo Ajustada'!$D$10:$F$25,3,0))</f>
        <v>RI - Baja</v>
      </c>
      <c r="AM66" s="679" t="str">
        <f>+VLOOKUP(AL66,'Conveciones Riesgo Ajustada'!$C$29:$D$36,2,0)</f>
        <v>Reducir el riesgo</v>
      </c>
      <c r="AN66" s="588" t="s">
        <v>485</v>
      </c>
      <c r="AO66" s="208">
        <v>0.5</v>
      </c>
      <c r="AP66" s="202" t="s">
        <v>1151</v>
      </c>
      <c r="AQ66" s="239" t="s">
        <v>320</v>
      </c>
      <c r="AR66" s="209">
        <v>43132</v>
      </c>
      <c r="AS66" s="209">
        <v>43464</v>
      </c>
      <c r="AT66" s="202" t="s">
        <v>486</v>
      </c>
      <c r="AU66" s="210">
        <v>43201</v>
      </c>
      <c r="AV66" s="588" t="s">
        <v>2393</v>
      </c>
      <c r="AW66" s="244">
        <v>0.2</v>
      </c>
      <c r="AX66" s="212">
        <v>43228</v>
      </c>
      <c r="AY66" s="257" t="s">
        <v>2485</v>
      </c>
      <c r="AZ66" s="404">
        <v>43332</v>
      </c>
      <c r="BA66" s="588" t="s">
        <v>2637</v>
      </c>
      <c r="BB66" s="208">
        <v>0.4</v>
      </c>
      <c r="BC66" s="212">
        <v>43350</v>
      </c>
      <c r="BD66" s="521" t="s">
        <v>2885</v>
      </c>
      <c r="BE66" s="215"/>
      <c r="BF66" s="215"/>
      <c r="BG66" s="215"/>
      <c r="BH66" s="215"/>
      <c r="BI66" s="215"/>
    </row>
    <row r="67" spans="1:61" ht="60" customHeight="1" x14ac:dyDescent="0.2">
      <c r="A67" s="199">
        <v>2</v>
      </c>
      <c r="B67" s="199" t="s">
        <v>64</v>
      </c>
      <c r="C67" s="199" t="str">
        <f>IFERROR(+VLOOKUP(B67,'Tablas de apoyo'!$C10:$D22,2,0),"")</f>
        <v xml:space="preserve">Planificar e implementar estrategias de manejo  que permitan tener un sistema de Parques efectivamente gestionado. </v>
      </c>
      <c r="D67" s="199" t="s">
        <v>313</v>
      </c>
      <c r="E67" s="219" t="s">
        <v>1018</v>
      </c>
      <c r="F67" s="200" t="s">
        <v>1582</v>
      </c>
      <c r="G67" s="219" t="s">
        <v>481</v>
      </c>
      <c r="H67" s="219" t="s">
        <v>1758</v>
      </c>
      <c r="I67" s="201" t="s">
        <v>84</v>
      </c>
      <c r="J67" s="199" t="s">
        <v>482</v>
      </c>
      <c r="K67" s="683"/>
      <c r="L67" s="683"/>
      <c r="M67" s="681"/>
      <c r="N67" s="681"/>
      <c r="O67" s="681"/>
      <c r="P67" s="202" t="s">
        <v>454</v>
      </c>
      <c r="Q67" s="203" t="s">
        <v>263</v>
      </c>
      <c r="R67" s="204" t="s">
        <v>40</v>
      </c>
      <c r="S67" s="205" t="str">
        <f t="shared" si="24"/>
        <v>15</v>
      </c>
      <c r="T67" s="204" t="s">
        <v>40</v>
      </c>
      <c r="U67" s="205" t="str">
        <f t="shared" si="25"/>
        <v>15</v>
      </c>
      <c r="V67" s="204" t="s">
        <v>40</v>
      </c>
      <c r="W67" s="205" t="str">
        <f t="shared" si="26"/>
        <v>20</v>
      </c>
      <c r="X67" s="204" t="s">
        <v>40</v>
      </c>
      <c r="Y67" s="205" t="str">
        <f t="shared" si="27"/>
        <v>20</v>
      </c>
      <c r="Z67" s="204" t="s">
        <v>40</v>
      </c>
      <c r="AA67" s="205" t="str">
        <f t="shared" si="28"/>
        <v>30</v>
      </c>
      <c r="AB67" s="206">
        <f t="shared" si="29"/>
        <v>100</v>
      </c>
      <c r="AC67" s="206" t="s">
        <v>58</v>
      </c>
      <c r="AD67" s="205">
        <f t="shared" si="30"/>
        <v>2</v>
      </c>
      <c r="AE67" s="205">
        <f t="shared" si="31"/>
        <v>0</v>
      </c>
      <c r="AF67" s="680"/>
      <c r="AG67" s="680"/>
      <c r="AH67" s="684"/>
      <c r="AI67" s="684"/>
      <c r="AJ67" s="678"/>
      <c r="AK67" s="678"/>
      <c r="AL67" s="678"/>
      <c r="AM67" s="679"/>
      <c r="AN67" s="588" t="s">
        <v>1583</v>
      </c>
      <c r="AO67" s="208">
        <v>0.5</v>
      </c>
      <c r="AP67" s="258" t="s">
        <v>1152</v>
      </c>
      <c r="AQ67" s="260" t="s">
        <v>320</v>
      </c>
      <c r="AR67" s="261">
        <v>43132</v>
      </c>
      <c r="AS67" s="261">
        <v>43464</v>
      </c>
      <c r="AT67" s="202" t="s">
        <v>486</v>
      </c>
      <c r="AU67" s="210">
        <v>43201</v>
      </c>
      <c r="AV67" s="202" t="s">
        <v>2394</v>
      </c>
      <c r="AW67" s="244">
        <v>0.2</v>
      </c>
      <c r="AX67" s="212">
        <v>43228</v>
      </c>
      <c r="AY67" s="257" t="s">
        <v>2485</v>
      </c>
      <c r="AZ67" s="404">
        <v>43332</v>
      </c>
      <c r="BA67" s="588" t="s">
        <v>2638</v>
      </c>
      <c r="BB67" s="208">
        <v>0.4</v>
      </c>
      <c r="BC67" s="212">
        <v>43350</v>
      </c>
      <c r="BD67" s="591" t="s">
        <v>2497</v>
      </c>
      <c r="BE67" s="215"/>
      <c r="BF67" s="215"/>
      <c r="BG67" s="215"/>
      <c r="BH67" s="215"/>
      <c r="BI67" s="215"/>
    </row>
    <row r="68" spans="1:61" ht="60" customHeight="1" x14ac:dyDescent="0.2">
      <c r="A68" s="199">
        <v>2</v>
      </c>
      <c r="B68" s="199" t="s">
        <v>64</v>
      </c>
      <c r="C68" s="199" t="str">
        <f>IFERROR(+VLOOKUP(B68,'Tablas de apoyo'!$C10:$D22,2,0),"")</f>
        <v xml:space="preserve">Planificar e implementar estrategias de manejo  que permitan tener un sistema de Parques efectivamente gestionado. </v>
      </c>
      <c r="D68" s="199" t="s">
        <v>313</v>
      </c>
      <c r="E68" s="219" t="s">
        <v>1018</v>
      </c>
      <c r="F68" s="200" t="s">
        <v>1582</v>
      </c>
      <c r="G68" s="219" t="s">
        <v>481</v>
      </c>
      <c r="H68" s="219" t="s">
        <v>1758</v>
      </c>
      <c r="I68" s="201" t="s">
        <v>84</v>
      </c>
      <c r="J68" s="199" t="s">
        <v>482</v>
      </c>
      <c r="K68" s="683"/>
      <c r="L68" s="683"/>
      <c r="M68" s="681"/>
      <c r="N68" s="681"/>
      <c r="O68" s="681"/>
      <c r="P68" s="202" t="s">
        <v>484</v>
      </c>
      <c r="Q68" s="203" t="s">
        <v>263</v>
      </c>
      <c r="R68" s="204" t="s">
        <v>40</v>
      </c>
      <c r="S68" s="205" t="str">
        <f t="shared" si="24"/>
        <v>15</v>
      </c>
      <c r="T68" s="204" t="s">
        <v>40</v>
      </c>
      <c r="U68" s="205" t="str">
        <f t="shared" si="25"/>
        <v>15</v>
      </c>
      <c r="V68" s="204" t="s">
        <v>40</v>
      </c>
      <c r="W68" s="205" t="str">
        <f t="shared" si="26"/>
        <v>20</v>
      </c>
      <c r="X68" s="204" t="s">
        <v>40</v>
      </c>
      <c r="Y68" s="205" t="str">
        <f t="shared" si="27"/>
        <v>20</v>
      </c>
      <c r="Z68" s="204" t="s">
        <v>40</v>
      </c>
      <c r="AA68" s="205" t="str">
        <f t="shared" si="28"/>
        <v>30</v>
      </c>
      <c r="AB68" s="206">
        <f t="shared" si="29"/>
        <v>100</v>
      </c>
      <c r="AC68" s="206" t="s">
        <v>58</v>
      </c>
      <c r="AD68" s="205">
        <f t="shared" si="30"/>
        <v>2</v>
      </c>
      <c r="AE68" s="205">
        <f t="shared" si="31"/>
        <v>0</v>
      </c>
      <c r="AF68" s="680"/>
      <c r="AG68" s="680"/>
      <c r="AH68" s="684"/>
      <c r="AI68" s="684"/>
      <c r="AJ68" s="678"/>
      <c r="AK68" s="678"/>
      <c r="AL68" s="678"/>
      <c r="AM68" s="679"/>
      <c r="AN68" s="202" t="s">
        <v>1583</v>
      </c>
      <c r="AO68" s="208">
        <v>0.5</v>
      </c>
      <c r="AP68" s="258" t="s">
        <v>1152</v>
      </c>
      <c r="AQ68" s="260" t="s">
        <v>320</v>
      </c>
      <c r="AR68" s="261"/>
      <c r="AS68" s="261"/>
      <c r="AT68" s="209"/>
      <c r="AU68" s="210">
        <v>43201</v>
      </c>
      <c r="AV68" s="202" t="s">
        <v>2394</v>
      </c>
      <c r="AW68" s="244">
        <v>0.2</v>
      </c>
      <c r="AX68" s="270"/>
      <c r="AY68" s="270"/>
      <c r="AZ68" s="407"/>
      <c r="BA68" s="239"/>
      <c r="BB68" s="389"/>
      <c r="BC68" s="212"/>
      <c r="BD68" s="270"/>
      <c r="BE68" s="215"/>
      <c r="BF68" s="215"/>
      <c r="BG68" s="215"/>
      <c r="BH68" s="215"/>
      <c r="BI68" s="215"/>
    </row>
    <row r="69" spans="1:61" ht="60" customHeight="1" x14ac:dyDescent="0.2">
      <c r="A69" s="199">
        <v>2</v>
      </c>
      <c r="B69" s="199" t="s">
        <v>64</v>
      </c>
      <c r="C69" s="199" t="str">
        <f>IFERROR(+VLOOKUP(B69,'Tablas de apoyo'!$C10:$D22,2,0),"")</f>
        <v xml:space="preserve">Planificar e implementar estrategias de manejo  que permitan tener un sistema de Parques efectivamente gestionado. </v>
      </c>
      <c r="D69" s="199" t="s">
        <v>313</v>
      </c>
      <c r="E69" s="219" t="s">
        <v>1018</v>
      </c>
      <c r="F69" s="200" t="s">
        <v>1584</v>
      </c>
      <c r="G69" s="200" t="s">
        <v>487</v>
      </c>
      <c r="H69" s="219" t="s">
        <v>1585</v>
      </c>
      <c r="I69" s="201" t="s">
        <v>84</v>
      </c>
      <c r="J69" s="201" t="s">
        <v>490</v>
      </c>
      <c r="K69" s="683">
        <v>5</v>
      </c>
      <c r="L69" s="683">
        <v>5</v>
      </c>
      <c r="M69" s="681">
        <f>IF(K69&gt;=1,(K69*L69)," ")</f>
        <v>25</v>
      </c>
      <c r="N69" s="681" t="str">
        <f>+CONCATENATE(K69,L69)</f>
        <v>55</v>
      </c>
      <c r="O69" s="681" t="str">
        <f>+IF(D69="Institucional",VLOOKUP(N69,'Conveciones Riesgo Ajustada'!$D$10:$F$25,2,0),VLOOKUP(N69,'Conveciones Riesgo Ajustada'!$D$10:$F$25,3,0))</f>
        <v>RI - Alta</v>
      </c>
      <c r="P69" s="202" t="s">
        <v>1014</v>
      </c>
      <c r="Q69" s="203" t="s">
        <v>263</v>
      </c>
      <c r="R69" s="204" t="s">
        <v>40</v>
      </c>
      <c r="S69" s="205" t="str">
        <f t="shared" si="24"/>
        <v>15</v>
      </c>
      <c r="T69" s="204" t="s">
        <v>40</v>
      </c>
      <c r="U69" s="205" t="str">
        <f t="shared" si="25"/>
        <v>15</v>
      </c>
      <c r="V69" s="204" t="s">
        <v>41</v>
      </c>
      <c r="W69" s="205">
        <f t="shared" si="26"/>
        <v>0</v>
      </c>
      <c r="X69" s="204" t="s">
        <v>40</v>
      </c>
      <c r="Y69" s="205" t="str">
        <f t="shared" si="27"/>
        <v>20</v>
      </c>
      <c r="Z69" s="204" t="s">
        <v>41</v>
      </c>
      <c r="AA69" s="205">
        <f t="shared" si="28"/>
        <v>0</v>
      </c>
      <c r="AB69" s="206">
        <f t="shared" si="29"/>
        <v>50</v>
      </c>
      <c r="AC69" s="206" t="s">
        <v>58</v>
      </c>
      <c r="AD69" s="205">
        <f t="shared" si="30"/>
        <v>0</v>
      </c>
      <c r="AE69" s="205">
        <f t="shared" si="31"/>
        <v>0</v>
      </c>
      <c r="AF69" s="680">
        <f>SUM(AD69:AD71)</f>
        <v>0</v>
      </c>
      <c r="AG69" s="680">
        <f>SUM(AE69:AE70)</f>
        <v>0</v>
      </c>
      <c r="AH69" s="684">
        <f>IF(K69-AF69&lt;=1,1,K69-AF69)</f>
        <v>5</v>
      </c>
      <c r="AI69" s="684">
        <f>IF(L69-AG69&lt;=3,3,L69-AG69)</f>
        <v>5</v>
      </c>
      <c r="AJ69" s="678">
        <f>IFERROR(IF(M69&gt;=1,(AH69*AI69)," ")," ")</f>
        <v>25</v>
      </c>
      <c r="AK69" s="678" t="str">
        <f>+CONCATENATE(AH69,AI69)</f>
        <v>55</v>
      </c>
      <c r="AL69" s="678" t="str">
        <f>+IF(D69="Institucional",VLOOKUP(AK69,'Conveciones Riesgo Ajustada'!$D$10:$F$25,2,0),VLOOKUP(AK69,'Conveciones Riesgo Ajustada'!$D$10:$F$25,3,0))</f>
        <v>RI - Alta</v>
      </c>
      <c r="AM69" s="679" t="str">
        <f>+VLOOKUP(AL69,'Conveciones Riesgo Ajustada'!$C$29:$D$36,2,0)</f>
        <v>Evitar el riesgo</v>
      </c>
      <c r="AN69" s="588" t="s">
        <v>1586</v>
      </c>
      <c r="AO69" s="208">
        <v>0.7</v>
      </c>
      <c r="AP69" s="202" t="s">
        <v>1587</v>
      </c>
      <c r="AQ69" s="239" t="s">
        <v>347</v>
      </c>
      <c r="AR69" s="209">
        <v>43132</v>
      </c>
      <c r="AS69" s="209">
        <v>43464</v>
      </c>
      <c r="AT69" s="202" t="s">
        <v>505</v>
      </c>
      <c r="AU69" s="210">
        <v>43207</v>
      </c>
      <c r="AV69" s="202" t="s">
        <v>2395</v>
      </c>
      <c r="AW69" s="244">
        <v>0.2</v>
      </c>
      <c r="AX69" s="212">
        <v>43227</v>
      </c>
      <c r="AY69" s="271" t="s">
        <v>2487</v>
      </c>
      <c r="AZ69" s="404">
        <v>43339</v>
      </c>
      <c r="BA69" s="588" t="s">
        <v>2892</v>
      </c>
      <c r="BB69" s="208">
        <v>0.5</v>
      </c>
      <c r="BC69" s="212">
        <v>43350</v>
      </c>
      <c r="BD69" s="513" t="s">
        <v>2485</v>
      </c>
      <c r="BE69" s="215"/>
      <c r="BF69" s="215"/>
      <c r="BG69" s="215"/>
      <c r="BH69" s="215"/>
      <c r="BI69" s="215"/>
    </row>
    <row r="70" spans="1:61" ht="60" customHeight="1" x14ac:dyDescent="0.2">
      <c r="A70" s="199">
        <v>2</v>
      </c>
      <c r="B70" s="199" t="s">
        <v>64</v>
      </c>
      <c r="C70" s="199" t="str">
        <f>IFERROR(+VLOOKUP(B70,'Tablas de apoyo'!$C10:$D22,2,0),"")</f>
        <v xml:space="preserve">Planificar e implementar estrategias de manejo  que permitan tener un sistema de Parques efectivamente gestionado. </v>
      </c>
      <c r="D70" s="199" t="s">
        <v>313</v>
      </c>
      <c r="E70" s="219" t="s">
        <v>1018</v>
      </c>
      <c r="F70" s="200" t="s">
        <v>1584</v>
      </c>
      <c r="G70" s="200" t="s">
        <v>488</v>
      </c>
      <c r="H70" s="219"/>
      <c r="I70" s="201" t="s">
        <v>84</v>
      </c>
      <c r="J70" s="201" t="s">
        <v>490</v>
      </c>
      <c r="K70" s="683"/>
      <c r="L70" s="683"/>
      <c r="M70" s="681"/>
      <c r="N70" s="681"/>
      <c r="O70" s="681"/>
      <c r="P70" s="202" t="s">
        <v>491</v>
      </c>
      <c r="Q70" s="203" t="s">
        <v>263</v>
      </c>
      <c r="R70" s="204" t="s">
        <v>40</v>
      </c>
      <c r="S70" s="205" t="str">
        <f t="shared" si="24"/>
        <v>15</v>
      </c>
      <c r="T70" s="204" t="s">
        <v>40</v>
      </c>
      <c r="U70" s="205" t="str">
        <f t="shared" si="25"/>
        <v>15</v>
      </c>
      <c r="V70" s="204" t="s">
        <v>41</v>
      </c>
      <c r="W70" s="205">
        <f t="shared" si="26"/>
        <v>0</v>
      </c>
      <c r="X70" s="204" t="s">
        <v>40</v>
      </c>
      <c r="Y70" s="205" t="str">
        <f t="shared" si="27"/>
        <v>20</v>
      </c>
      <c r="Z70" s="204" t="s">
        <v>41</v>
      </c>
      <c r="AA70" s="205">
        <f t="shared" si="28"/>
        <v>0</v>
      </c>
      <c r="AB70" s="206">
        <f t="shared" si="29"/>
        <v>50</v>
      </c>
      <c r="AC70" s="206" t="s">
        <v>58</v>
      </c>
      <c r="AD70" s="205">
        <f t="shared" si="30"/>
        <v>0</v>
      </c>
      <c r="AE70" s="205">
        <f t="shared" si="31"/>
        <v>0</v>
      </c>
      <c r="AF70" s="680"/>
      <c r="AG70" s="680"/>
      <c r="AH70" s="684"/>
      <c r="AI70" s="684"/>
      <c r="AJ70" s="678"/>
      <c r="AK70" s="678"/>
      <c r="AL70" s="678"/>
      <c r="AM70" s="679"/>
      <c r="AN70" s="202" t="s">
        <v>493</v>
      </c>
      <c r="AO70" s="208">
        <v>0.1</v>
      </c>
      <c r="AP70" s="202" t="s">
        <v>494</v>
      </c>
      <c r="AQ70" s="239" t="s">
        <v>347</v>
      </c>
      <c r="AR70" s="239" t="s">
        <v>1147</v>
      </c>
      <c r="AS70" s="209">
        <v>43464</v>
      </c>
      <c r="AT70" s="202" t="s">
        <v>505</v>
      </c>
      <c r="AU70" s="210">
        <v>43207</v>
      </c>
      <c r="AV70" s="220" t="s">
        <v>2396</v>
      </c>
      <c r="AW70" s="244">
        <v>0.05</v>
      </c>
      <c r="AX70" s="212">
        <v>43227</v>
      </c>
      <c r="AY70" s="263" t="s">
        <v>2489</v>
      </c>
      <c r="AZ70" s="404">
        <v>43334</v>
      </c>
      <c r="BA70" s="588" t="s">
        <v>2639</v>
      </c>
      <c r="BB70" s="208">
        <v>0.08</v>
      </c>
      <c r="BC70" s="212">
        <v>43350</v>
      </c>
      <c r="BD70" s="513" t="s">
        <v>2485</v>
      </c>
      <c r="BE70" s="215"/>
      <c r="BF70" s="215"/>
      <c r="BG70" s="215"/>
      <c r="BH70" s="215"/>
      <c r="BI70" s="215"/>
    </row>
    <row r="71" spans="1:61" ht="60" customHeight="1" x14ac:dyDescent="0.2">
      <c r="A71" s="199">
        <v>2</v>
      </c>
      <c r="B71" s="199" t="s">
        <v>64</v>
      </c>
      <c r="C71" s="199" t="str">
        <f>IFERROR(+VLOOKUP(B71,'Tablas de apoyo'!$C10:$D22,2,0),"")</f>
        <v xml:space="preserve">Planificar e implementar estrategias de manejo  que permitan tener un sistema de Parques efectivamente gestionado. </v>
      </c>
      <c r="D71" s="199" t="s">
        <v>313</v>
      </c>
      <c r="E71" s="219" t="s">
        <v>1018</v>
      </c>
      <c r="F71" s="200" t="s">
        <v>1584</v>
      </c>
      <c r="G71" s="200" t="s">
        <v>489</v>
      </c>
      <c r="H71" s="219"/>
      <c r="I71" s="201" t="s">
        <v>84</v>
      </c>
      <c r="J71" s="201" t="s">
        <v>490</v>
      </c>
      <c r="K71" s="683"/>
      <c r="L71" s="683"/>
      <c r="M71" s="681"/>
      <c r="N71" s="681"/>
      <c r="O71" s="681"/>
      <c r="P71" s="202" t="s">
        <v>492</v>
      </c>
      <c r="Q71" s="203" t="s">
        <v>263</v>
      </c>
      <c r="R71" s="204" t="s">
        <v>40</v>
      </c>
      <c r="S71" s="205" t="str">
        <f t="shared" si="24"/>
        <v>15</v>
      </c>
      <c r="T71" s="204" t="s">
        <v>40</v>
      </c>
      <c r="U71" s="205" t="str">
        <f t="shared" si="25"/>
        <v>15</v>
      </c>
      <c r="V71" s="204" t="s">
        <v>41</v>
      </c>
      <c r="W71" s="205">
        <f t="shared" si="26"/>
        <v>0</v>
      </c>
      <c r="X71" s="204" t="s">
        <v>40</v>
      </c>
      <c r="Y71" s="205" t="str">
        <f t="shared" si="27"/>
        <v>20</v>
      </c>
      <c r="Z71" s="204" t="s">
        <v>41</v>
      </c>
      <c r="AA71" s="205">
        <f t="shared" si="28"/>
        <v>0</v>
      </c>
      <c r="AB71" s="206">
        <f t="shared" si="29"/>
        <v>50</v>
      </c>
      <c r="AC71" s="206" t="s">
        <v>58</v>
      </c>
      <c r="AD71" s="205">
        <f t="shared" si="30"/>
        <v>0</v>
      </c>
      <c r="AE71" s="205">
        <f t="shared" si="31"/>
        <v>0</v>
      </c>
      <c r="AF71" s="680"/>
      <c r="AG71" s="680"/>
      <c r="AH71" s="684"/>
      <c r="AI71" s="684"/>
      <c r="AJ71" s="678"/>
      <c r="AK71" s="678"/>
      <c r="AL71" s="678"/>
      <c r="AM71" s="679"/>
      <c r="AN71" s="588" t="s">
        <v>1588</v>
      </c>
      <c r="AO71" s="208">
        <v>0.2</v>
      </c>
      <c r="AP71" s="202" t="s">
        <v>495</v>
      </c>
      <c r="AQ71" s="239" t="s">
        <v>347</v>
      </c>
      <c r="AR71" s="239" t="s">
        <v>1147</v>
      </c>
      <c r="AS71" s="209">
        <v>43464</v>
      </c>
      <c r="AT71" s="202" t="s">
        <v>505</v>
      </c>
      <c r="AU71" s="210">
        <v>43207</v>
      </c>
      <c r="AV71" s="202" t="s">
        <v>2397</v>
      </c>
      <c r="AW71" s="244">
        <v>0.09</v>
      </c>
      <c r="AX71" s="212">
        <v>43227</v>
      </c>
      <c r="AY71" s="257" t="s">
        <v>2485</v>
      </c>
      <c r="AZ71" s="404">
        <v>43334</v>
      </c>
      <c r="BA71" s="588" t="s">
        <v>2640</v>
      </c>
      <c r="BB71" s="208">
        <v>0.15</v>
      </c>
      <c r="BC71" s="212">
        <v>43350</v>
      </c>
      <c r="BD71" s="513" t="s">
        <v>2485</v>
      </c>
      <c r="BE71" s="215"/>
      <c r="BF71" s="215"/>
      <c r="BG71" s="215"/>
      <c r="BH71" s="215"/>
      <c r="BI71" s="215"/>
    </row>
    <row r="72" spans="1:61" ht="60" customHeight="1" x14ac:dyDescent="0.2">
      <c r="A72" s="199">
        <v>2</v>
      </c>
      <c r="B72" s="199" t="s">
        <v>64</v>
      </c>
      <c r="C72" s="199" t="str">
        <f>IFERROR(+VLOOKUP(B72,'Tablas de apoyo'!$C10:$D22,2,0),"")</f>
        <v xml:space="preserve">Planificar e implementar estrategias de manejo  que permitan tener un sistema de Parques efectivamente gestionado. </v>
      </c>
      <c r="D72" s="199" t="s">
        <v>313</v>
      </c>
      <c r="E72" s="219" t="s">
        <v>323</v>
      </c>
      <c r="F72" s="200" t="s">
        <v>496</v>
      </c>
      <c r="G72" s="200" t="s">
        <v>497</v>
      </c>
      <c r="H72" s="219" t="s">
        <v>1589</v>
      </c>
      <c r="I72" s="201" t="s">
        <v>84</v>
      </c>
      <c r="J72" s="201" t="s">
        <v>498</v>
      </c>
      <c r="K72" s="683">
        <v>4</v>
      </c>
      <c r="L72" s="683">
        <v>5</v>
      </c>
      <c r="M72" s="681">
        <f>IF(K72&gt;=1,(K72*L72)," ")</f>
        <v>20</v>
      </c>
      <c r="N72" s="681" t="str">
        <f>+CONCATENATE(K72,L72)</f>
        <v>45</v>
      </c>
      <c r="O72" s="681" t="str">
        <f>+IF(D72="Institucional",VLOOKUP(N72,'Conveciones Riesgo Ajustada'!$D$10:$F$25,2,0),VLOOKUP(N72,'Conveciones Riesgo Ajustada'!$D$10:$F$25,3,0))</f>
        <v>RI - Alta</v>
      </c>
      <c r="P72" s="202" t="s">
        <v>499</v>
      </c>
      <c r="Q72" s="203" t="s">
        <v>263</v>
      </c>
      <c r="R72" s="204" t="s">
        <v>40</v>
      </c>
      <c r="S72" s="205" t="str">
        <f t="shared" si="24"/>
        <v>15</v>
      </c>
      <c r="T72" s="204" t="s">
        <v>40</v>
      </c>
      <c r="U72" s="205" t="str">
        <f t="shared" si="25"/>
        <v>15</v>
      </c>
      <c r="V72" s="204" t="s">
        <v>40</v>
      </c>
      <c r="W72" s="205" t="str">
        <f t="shared" si="26"/>
        <v>20</v>
      </c>
      <c r="X72" s="204" t="s">
        <v>40</v>
      </c>
      <c r="Y72" s="205" t="str">
        <f t="shared" si="27"/>
        <v>20</v>
      </c>
      <c r="Z72" s="204" t="s">
        <v>40</v>
      </c>
      <c r="AA72" s="205" t="str">
        <f t="shared" si="28"/>
        <v>30</v>
      </c>
      <c r="AB72" s="206">
        <f t="shared" si="29"/>
        <v>100</v>
      </c>
      <c r="AC72" s="206" t="s">
        <v>58</v>
      </c>
      <c r="AD72" s="205">
        <f t="shared" si="30"/>
        <v>2</v>
      </c>
      <c r="AE72" s="205">
        <f t="shared" si="31"/>
        <v>0</v>
      </c>
      <c r="AF72" s="680">
        <f>SUM(AD72:AD74)</f>
        <v>5</v>
      </c>
      <c r="AG72" s="680">
        <f>SUM(AE72:AE73)</f>
        <v>0</v>
      </c>
      <c r="AH72" s="684">
        <f>IF(K72-AF72&lt;=1,1,K72-AF72)</f>
        <v>1</v>
      </c>
      <c r="AI72" s="684">
        <f>IF(L72-AG72&lt;=3,3,L72-AG72)</f>
        <v>5</v>
      </c>
      <c r="AJ72" s="678">
        <f>IFERROR(IF(M72&gt;=1,(AH72*AI72)," ")," ")</f>
        <v>5</v>
      </c>
      <c r="AK72" s="678" t="str">
        <f>+CONCATENATE(AH72,AI72)</f>
        <v>15</v>
      </c>
      <c r="AL72" s="678" t="str">
        <f>+IF(D72="Institucional",VLOOKUP(AK72,'Conveciones Riesgo Ajustada'!$D$10:$F$25,2,0),VLOOKUP(AK72,'Conveciones Riesgo Ajustada'!$D$10:$F$25,3,0))</f>
        <v>RI - Baja</v>
      </c>
      <c r="AM72" s="679" t="str">
        <f>+VLOOKUP(AL72,'Conveciones Riesgo Ajustada'!$C$29:$D$36,2,0)</f>
        <v>Reducir el riesgo</v>
      </c>
      <c r="AN72" s="588" t="s">
        <v>501</v>
      </c>
      <c r="AO72" s="208">
        <v>0.4</v>
      </c>
      <c r="AP72" s="202" t="s">
        <v>502</v>
      </c>
      <c r="AQ72" s="239" t="s">
        <v>1590</v>
      </c>
      <c r="AR72" s="239" t="s">
        <v>1147</v>
      </c>
      <c r="AS72" s="209">
        <v>43464</v>
      </c>
      <c r="AT72" s="202" t="s">
        <v>504</v>
      </c>
      <c r="AU72" s="210">
        <v>43203</v>
      </c>
      <c r="AV72" s="202" t="s">
        <v>2398</v>
      </c>
      <c r="AW72" s="244">
        <v>0.15</v>
      </c>
      <c r="AX72" s="212">
        <v>43227</v>
      </c>
      <c r="AY72" s="213" t="s">
        <v>2494</v>
      </c>
      <c r="AZ72" s="383">
        <v>43325</v>
      </c>
      <c r="BA72" s="258" t="s">
        <v>2875</v>
      </c>
      <c r="BB72" s="238">
        <v>0.3</v>
      </c>
      <c r="BC72" s="212">
        <v>43350</v>
      </c>
      <c r="BD72" s="521" t="s">
        <v>2885</v>
      </c>
      <c r="BE72" s="215"/>
      <c r="BF72" s="215"/>
      <c r="BG72" s="215"/>
      <c r="BH72" s="215"/>
      <c r="BI72" s="215"/>
    </row>
    <row r="73" spans="1:61" ht="60" customHeight="1" x14ac:dyDescent="0.2">
      <c r="A73" s="199">
        <v>2</v>
      </c>
      <c r="B73" s="199" t="s">
        <v>64</v>
      </c>
      <c r="C73" s="199" t="str">
        <f>IFERROR(+VLOOKUP(B73,'Tablas de apoyo'!$C10:$D22,2,0),"")</f>
        <v xml:space="preserve">Planificar e implementar estrategias de manejo  que permitan tener un sistema de Parques efectivamente gestionado. </v>
      </c>
      <c r="D73" s="199" t="s">
        <v>313</v>
      </c>
      <c r="E73" s="219" t="s">
        <v>323</v>
      </c>
      <c r="F73" s="200" t="s">
        <v>496</v>
      </c>
      <c r="G73" s="219" t="s">
        <v>1591</v>
      </c>
      <c r="H73" s="219"/>
      <c r="I73" s="201" t="s">
        <v>84</v>
      </c>
      <c r="J73" s="201" t="s">
        <v>498</v>
      </c>
      <c r="K73" s="683"/>
      <c r="L73" s="683"/>
      <c r="M73" s="681"/>
      <c r="N73" s="681"/>
      <c r="O73" s="681"/>
      <c r="P73" s="202" t="s">
        <v>500</v>
      </c>
      <c r="Q73" s="203" t="s">
        <v>263</v>
      </c>
      <c r="R73" s="204" t="s">
        <v>40</v>
      </c>
      <c r="S73" s="205" t="str">
        <f t="shared" si="24"/>
        <v>15</v>
      </c>
      <c r="T73" s="204" t="s">
        <v>40</v>
      </c>
      <c r="U73" s="205" t="str">
        <f t="shared" si="25"/>
        <v>15</v>
      </c>
      <c r="V73" s="204" t="s">
        <v>40</v>
      </c>
      <c r="W73" s="205" t="str">
        <f t="shared" si="26"/>
        <v>20</v>
      </c>
      <c r="X73" s="204" t="s">
        <v>40</v>
      </c>
      <c r="Y73" s="205" t="str">
        <f t="shared" si="27"/>
        <v>20</v>
      </c>
      <c r="Z73" s="204" t="s">
        <v>41</v>
      </c>
      <c r="AA73" s="205">
        <f t="shared" si="28"/>
        <v>0</v>
      </c>
      <c r="AB73" s="206">
        <f t="shared" si="29"/>
        <v>70</v>
      </c>
      <c r="AC73" s="206" t="s">
        <v>58</v>
      </c>
      <c r="AD73" s="205">
        <f t="shared" si="30"/>
        <v>1</v>
      </c>
      <c r="AE73" s="205">
        <f t="shared" si="31"/>
        <v>0</v>
      </c>
      <c r="AF73" s="680"/>
      <c r="AG73" s="680"/>
      <c r="AH73" s="684"/>
      <c r="AI73" s="684"/>
      <c r="AJ73" s="678"/>
      <c r="AK73" s="678"/>
      <c r="AL73" s="678"/>
      <c r="AM73" s="679"/>
      <c r="AN73" s="202" t="s">
        <v>503</v>
      </c>
      <c r="AO73" s="208">
        <v>0.6</v>
      </c>
      <c r="AP73" s="258" t="s">
        <v>502</v>
      </c>
      <c r="AQ73" s="260" t="s">
        <v>1590</v>
      </c>
      <c r="AR73" s="260" t="s">
        <v>1147</v>
      </c>
      <c r="AS73" s="261">
        <v>43464</v>
      </c>
      <c r="AT73" s="202" t="s">
        <v>504</v>
      </c>
      <c r="AU73" s="209">
        <v>43203</v>
      </c>
      <c r="AV73" s="202" t="s">
        <v>2493</v>
      </c>
      <c r="AW73" s="244">
        <v>0.2</v>
      </c>
      <c r="AX73" s="212">
        <v>43227</v>
      </c>
      <c r="AY73" s="213" t="s">
        <v>2494</v>
      </c>
      <c r="AZ73" s="509">
        <v>43325</v>
      </c>
      <c r="BA73" s="520" t="s">
        <v>2893</v>
      </c>
      <c r="BB73" s="402">
        <v>0.2</v>
      </c>
      <c r="BC73" s="212">
        <v>43350</v>
      </c>
      <c r="BD73" s="513" t="s">
        <v>2485</v>
      </c>
      <c r="BE73" s="215"/>
      <c r="BF73" s="215"/>
      <c r="BG73" s="215"/>
      <c r="BH73" s="215"/>
      <c r="BI73" s="215"/>
    </row>
    <row r="74" spans="1:61" ht="60" customHeight="1" x14ac:dyDescent="0.2">
      <c r="A74" s="199">
        <v>2</v>
      </c>
      <c r="B74" s="199" t="s">
        <v>64</v>
      </c>
      <c r="C74" s="199" t="str">
        <f>IFERROR(+VLOOKUP(B74,'Tablas de apoyo'!$C10:$D22,2,0),"")</f>
        <v xml:space="preserve">Planificar e implementar estrategias de manejo  que permitan tener un sistema de Parques efectivamente gestionado. </v>
      </c>
      <c r="D74" s="199" t="s">
        <v>313</v>
      </c>
      <c r="E74" s="219" t="s">
        <v>323</v>
      </c>
      <c r="F74" s="200"/>
      <c r="G74" s="219"/>
      <c r="H74" s="219"/>
      <c r="I74" s="201" t="s">
        <v>84</v>
      </c>
      <c r="J74" s="201" t="s">
        <v>498</v>
      </c>
      <c r="K74" s="683"/>
      <c r="L74" s="683"/>
      <c r="M74" s="681"/>
      <c r="N74" s="681"/>
      <c r="O74" s="681"/>
      <c r="P74" s="202" t="s">
        <v>483</v>
      </c>
      <c r="Q74" s="203" t="s">
        <v>263</v>
      </c>
      <c r="R74" s="204" t="s">
        <v>40</v>
      </c>
      <c r="S74" s="205" t="str">
        <f t="shared" si="24"/>
        <v>15</v>
      </c>
      <c r="T74" s="204" t="s">
        <v>40</v>
      </c>
      <c r="U74" s="205" t="str">
        <f t="shared" si="25"/>
        <v>15</v>
      </c>
      <c r="V74" s="204" t="s">
        <v>40</v>
      </c>
      <c r="W74" s="205" t="str">
        <f t="shared" si="26"/>
        <v>20</v>
      </c>
      <c r="X74" s="204" t="s">
        <v>40</v>
      </c>
      <c r="Y74" s="205" t="str">
        <f t="shared" si="27"/>
        <v>20</v>
      </c>
      <c r="Z74" s="204" t="s">
        <v>40</v>
      </c>
      <c r="AA74" s="205" t="str">
        <f t="shared" si="28"/>
        <v>30</v>
      </c>
      <c r="AB74" s="206">
        <f t="shared" si="29"/>
        <v>100</v>
      </c>
      <c r="AC74" s="206" t="s">
        <v>58</v>
      </c>
      <c r="AD74" s="205">
        <f t="shared" si="30"/>
        <v>2</v>
      </c>
      <c r="AE74" s="205">
        <f t="shared" si="31"/>
        <v>0</v>
      </c>
      <c r="AF74" s="680"/>
      <c r="AG74" s="680"/>
      <c r="AH74" s="684"/>
      <c r="AI74" s="684"/>
      <c r="AJ74" s="678"/>
      <c r="AK74" s="678"/>
      <c r="AL74" s="678"/>
      <c r="AM74" s="679"/>
      <c r="AN74" s="202" t="s">
        <v>503</v>
      </c>
      <c r="AO74" s="208">
        <v>0.6</v>
      </c>
      <c r="AP74" s="258" t="s">
        <v>502</v>
      </c>
      <c r="AQ74" s="260" t="s">
        <v>1590</v>
      </c>
      <c r="AR74" s="260"/>
      <c r="AS74" s="261"/>
      <c r="AT74" s="202"/>
      <c r="AU74" s="209">
        <v>43203</v>
      </c>
      <c r="AV74" s="202" t="s">
        <v>2399</v>
      </c>
      <c r="AW74" s="244">
        <v>0.2</v>
      </c>
      <c r="AX74" s="245"/>
      <c r="AY74" s="245"/>
      <c r="AZ74" s="407"/>
      <c r="BA74" s="239"/>
      <c r="BB74" s="389"/>
      <c r="BC74" s="212"/>
      <c r="BD74" s="270"/>
      <c r="BE74" s="215"/>
      <c r="BF74" s="215"/>
      <c r="BG74" s="215"/>
      <c r="BH74" s="215"/>
      <c r="BI74" s="215"/>
    </row>
    <row r="75" spans="1:61" ht="60" customHeight="1" x14ac:dyDescent="0.2">
      <c r="A75" s="199">
        <v>2</v>
      </c>
      <c r="B75" s="199" t="s">
        <v>64</v>
      </c>
      <c r="C75" s="199" t="str">
        <f>IFERROR(+VLOOKUP(B75,'Tablas de apoyo'!$C10:$D22,2,0),"")</f>
        <v xml:space="preserve">Planificar e implementar estrategias de manejo  que permitan tener un sistema de Parques efectivamente gestionado. </v>
      </c>
      <c r="D75" s="199" t="s">
        <v>313</v>
      </c>
      <c r="E75" s="200" t="s">
        <v>448</v>
      </c>
      <c r="F75" s="200" t="s">
        <v>1592</v>
      </c>
      <c r="G75" s="264" t="s">
        <v>1593</v>
      </c>
      <c r="H75" s="264" t="s">
        <v>424</v>
      </c>
      <c r="I75" s="199" t="s">
        <v>84</v>
      </c>
      <c r="J75" s="199" t="s">
        <v>425</v>
      </c>
      <c r="K75" s="248">
        <v>3</v>
      </c>
      <c r="L75" s="248">
        <v>4</v>
      </c>
      <c r="M75" s="158">
        <f>IF(K75&gt;=1,(K75*L75)," ")</f>
        <v>12</v>
      </c>
      <c r="N75" s="158" t="str">
        <f>+CONCATENATE(K75,L75)</f>
        <v>34</v>
      </c>
      <c r="O75" s="158" t="str">
        <f>+IF(D75="Institucional",VLOOKUP(N75,'Conveciones Riesgo Ajustada'!$D$10:$F$25,2,0),VLOOKUP(N75,'Conveciones Riesgo Ajustada'!$D$10:$F$25,3,0))</f>
        <v>RI - Moderada</v>
      </c>
      <c r="P75" s="202" t="s">
        <v>1594</v>
      </c>
      <c r="Q75" s="203" t="s">
        <v>263</v>
      </c>
      <c r="R75" s="204" t="s">
        <v>40</v>
      </c>
      <c r="S75" s="205" t="str">
        <f t="shared" si="24"/>
        <v>15</v>
      </c>
      <c r="T75" s="204" t="s">
        <v>40</v>
      </c>
      <c r="U75" s="205" t="str">
        <f t="shared" si="25"/>
        <v>15</v>
      </c>
      <c r="V75" s="204" t="s">
        <v>40</v>
      </c>
      <c r="W75" s="205" t="str">
        <f t="shared" si="26"/>
        <v>20</v>
      </c>
      <c r="X75" s="204" t="s">
        <v>40</v>
      </c>
      <c r="Y75" s="205" t="str">
        <f t="shared" si="27"/>
        <v>20</v>
      </c>
      <c r="Z75" s="204" t="s">
        <v>41</v>
      </c>
      <c r="AA75" s="205">
        <f t="shared" si="28"/>
        <v>0</v>
      </c>
      <c r="AB75" s="206">
        <f t="shared" si="29"/>
        <v>70</v>
      </c>
      <c r="AC75" s="206" t="s">
        <v>58</v>
      </c>
      <c r="AD75" s="205">
        <f t="shared" si="30"/>
        <v>1</v>
      </c>
      <c r="AE75" s="205">
        <f t="shared" si="31"/>
        <v>0</v>
      </c>
      <c r="AF75" s="272">
        <f>SUM(AD75:AD75)</f>
        <v>1</v>
      </c>
      <c r="AG75" s="272">
        <f>SUM(AE75:AE75)</f>
        <v>0</v>
      </c>
      <c r="AH75" s="273">
        <f>IF(K75-AF75&lt;=1,1,K75-AF75)</f>
        <v>2</v>
      </c>
      <c r="AI75" s="273">
        <f>IF(L75-AG75&lt;=3,3,L75-AG75)</f>
        <v>4</v>
      </c>
      <c r="AJ75" s="274">
        <f>IFERROR(IF(M75&gt;=1,(AH75*AI75)," ")," ")</f>
        <v>8</v>
      </c>
      <c r="AK75" s="274" t="str">
        <f>+CONCATENATE(AH75,AI75)</f>
        <v>24</v>
      </c>
      <c r="AL75" s="274" t="str">
        <f>+IF(D75="Institucional",VLOOKUP(AK75,'Conveciones Riesgo Ajustada'!$D$10:$F$25,2,0),VLOOKUP(AK75,'Conveciones Riesgo Ajustada'!$D$10:$F$25,3,0))</f>
        <v>RI - Baja</v>
      </c>
      <c r="AM75" s="275" t="str">
        <f>+VLOOKUP(AL75,'Conveciones Riesgo Ajustada'!$C$29:$D$36,2,0)</f>
        <v>Reducir el riesgo</v>
      </c>
      <c r="AN75" s="588" t="s">
        <v>1595</v>
      </c>
      <c r="AO75" s="266">
        <v>1</v>
      </c>
      <c r="AP75" s="265" t="s">
        <v>426</v>
      </c>
      <c r="AQ75" s="276" t="s">
        <v>427</v>
      </c>
      <c r="AR75" s="277">
        <v>43132</v>
      </c>
      <c r="AS75" s="277">
        <v>43464</v>
      </c>
      <c r="AT75" s="265" t="s">
        <v>428</v>
      </c>
      <c r="AU75" s="210">
        <v>43211</v>
      </c>
      <c r="AV75" s="202" t="s">
        <v>2475</v>
      </c>
      <c r="AW75" s="244">
        <v>0.33329999999999999</v>
      </c>
      <c r="AX75" s="212">
        <v>43228</v>
      </c>
      <c r="AY75" s="213" t="s">
        <v>2485</v>
      </c>
      <c r="AZ75" s="403">
        <v>43332</v>
      </c>
      <c r="BA75" s="423" t="s">
        <v>2771</v>
      </c>
      <c r="BB75" s="208">
        <v>0.66659999999999997</v>
      </c>
      <c r="BC75" s="212">
        <v>43350</v>
      </c>
      <c r="BD75" s="513" t="s">
        <v>2485</v>
      </c>
      <c r="BE75" s="215"/>
      <c r="BF75" s="215"/>
      <c r="BG75" s="215"/>
      <c r="BH75" s="215"/>
      <c r="BI75" s="215"/>
    </row>
    <row r="76" spans="1:61" ht="60" customHeight="1" x14ac:dyDescent="0.2">
      <c r="A76" s="199">
        <v>2</v>
      </c>
      <c r="B76" s="199" t="s">
        <v>64</v>
      </c>
      <c r="C76" s="199" t="str">
        <f>IFERROR(+VLOOKUP(B76,'Tablas de apoyo'!$C10:$D22,2,0),"")</f>
        <v xml:space="preserve">Planificar e implementar estrategias de manejo  que permitan tener un sistema de Parques efectivamente gestionado. </v>
      </c>
      <c r="D76" s="701" t="s">
        <v>313</v>
      </c>
      <c r="E76" s="200" t="s">
        <v>448</v>
      </c>
      <c r="F76" s="200" t="s">
        <v>603</v>
      </c>
      <c r="G76" s="267" t="s">
        <v>604</v>
      </c>
      <c r="H76" s="267" t="s">
        <v>605</v>
      </c>
      <c r="I76" s="201" t="s">
        <v>84</v>
      </c>
      <c r="J76" s="201" t="s">
        <v>606</v>
      </c>
      <c r="K76" s="203">
        <v>5</v>
      </c>
      <c r="L76" s="248">
        <v>4</v>
      </c>
      <c r="M76" s="158">
        <f>IF(K76&gt;=1,(K76*L76)," ")</f>
        <v>20</v>
      </c>
      <c r="N76" s="158" t="str">
        <f>+CONCATENATE(K76,L76)</f>
        <v>54</v>
      </c>
      <c r="O76" s="698" t="str">
        <f>+IF(D76="Institucional",VLOOKUP(N76,'Conveciones Riesgo Ajustada'!$D$10:$F$25,2,0),VLOOKUP(N76,'Conveciones Riesgo Ajustada'!$D$10:$F$25,3,0))</f>
        <v>RI - Moderada</v>
      </c>
      <c r="P76" s="202" t="s">
        <v>607</v>
      </c>
      <c r="Q76" s="203" t="s">
        <v>263</v>
      </c>
      <c r="R76" s="204" t="s">
        <v>40</v>
      </c>
      <c r="S76" s="205" t="str">
        <f t="shared" si="24"/>
        <v>15</v>
      </c>
      <c r="T76" s="204" t="s">
        <v>40</v>
      </c>
      <c r="U76" s="205" t="str">
        <f t="shared" si="25"/>
        <v>15</v>
      </c>
      <c r="V76" s="204" t="s">
        <v>40</v>
      </c>
      <c r="W76" s="205" t="str">
        <f t="shared" si="26"/>
        <v>20</v>
      </c>
      <c r="X76" s="204" t="s">
        <v>40</v>
      </c>
      <c r="Y76" s="205" t="str">
        <f t="shared" si="27"/>
        <v>20</v>
      </c>
      <c r="Z76" s="204" t="s">
        <v>40</v>
      </c>
      <c r="AA76" s="205" t="str">
        <f t="shared" si="28"/>
        <v>30</v>
      </c>
      <c r="AB76" s="206">
        <f t="shared" si="29"/>
        <v>100</v>
      </c>
      <c r="AC76" s="206" t="s">
        <v>58</v>
      </c>
      <c r="AD76" s="205">
        <f t="shared" si="30"/>
        <v>2</v>
      </c>
      <c r="AE76" s="205">
        <f t="shared" si="31"/>
        <v>0</v>
      </c>
      <c r="AF76" s="680">
        <f>SUM(AD76:AD78)</f>
        <v>6</v>
      </c>
      <c r="AG76" s="680">
        <f>SUM(AE76:AE78)</f>
        <v>0</v>
      </c>
      <c r="AH76" s="684">
        <f>IF(K76-AF76&lt;=1,1,K76-AF76)</f>
        <v>1</v>
      </c>
      <c r="AI76" s="684">
        <f>IF(L76-AG76&lt;=3,3,L76-AG76)</f>
        <v>4</v>
      </c>
      <c r="AJ76" s="678">
        <f>IFERROR(IF(M76&gt;=1,(AH76*AI76)," ")," ")</f>
        <v>4</v>
      </c>
      <c r="AK76" s="678" t="str">
        <f>+CONCATENATE(AH76,AI76)</f>
        <v>14</v>
      </c>
      <c r="AL76" s="678" t="str">
        <f>+IF(D76="Institucional",VLOOKUP(AK76,'Conveciones Riesgo Ajustada'!$D$10:$F$25,2,0),VLOOKUP(AK76,'Conveciones Riesgo Ajustada'!$D$10:$F$25,3,0))</f>
        <v>RI - Muy baja</v>
      </c>
      <c r="AM76" s="679" t="str">
        <f>+VLOOKUP(AL76,'Conveciones Riesgo Ajustada'!$C$29:$D$36,2,0)</f>
        <v>Asumir el riesgo</v>
      </c>
      <c r="AN76" s="207" t="s">
        <v>613</v>
      </c>
      <c r="AO76" s="208">
        <v>0.4</v>
      </c>
      <c r="AP76" s="207" t="s">
        <v>610</v>
      </c>
      <c r="AQ76" s="207" t="s">
        <v>611</v>
      </c>
      <c r="AR76" s="277">
        <v>43132</v>
      </c>
      <c r="AS76" s="277">
        <v>43464</v>
      </c>
      <c r="AT76" s="265" t="s">
        <v>1596</v>
      </c>
      <c r="AU76" s="253">
        <v>43209</v>
      </c>
      <c r="AV76" s="202" t="s">
        <v>2411</v>
      </c>
      <c r="AW76" s="244">
        <v>0.15</v>
      </c>
      <c r="AX76" s="212">
        <v>43227</v>
      </c>
      <c r="AY76" s="257" t="s">
        <v>2485</v>
      </c>
      <c r="AZ76" s="405">
        <v>43334</v>
      </c>
      <c r="BA76" s="394" t="s">
        <v>2670</v>
      </c>
      <c r="BB76" s="429">
        <v>0.35</v>
      </c>
      <c r="BC76" s="212">
        <v>43350</v>
      </c>
      <c r="BD76" s="513" t="s">
        <v>2485</v>
      </c>
      <c r="BE76" s="215"/>
      <c r="BF76" s="215"/>
      <c r="BG76" s="215"/>
      <c r="BH76" s="215"/>
      <c r="BI76" s="215"/>
    </row>
    <row r="77" spans="1:61" ht="60" customHeight="1" x14ac:dyDescent="0.2">
      <c r="A77" s="199">
        <v>2</v>
      </c>
      <c r="B77" s="199" t="s">
        <v>64</v>
      </c>
      <c r="C77" s="199" t="str">
        <f>IFERROR(+VLOOKUP(B77,'Tablas de apoyo'!$C10:$D22,2,0),"")</f>
        <v xml:space="preserve">Planificar e implementar estrategias de manejo  que permitan tener un sistema de Parques efectivamente gestionado. </v>
      </c>
      <c r="D77" s="701"/>
      <c r="E77" s="219" t="s">
        <v>448</v>
      </c>
      <c r="F77" s="200" t="s">
        <v>603</v>
      </c>
      <c r="G77" s="267" t="s">
        <v>604</v>
      </c>
      <c r="H77" s="267" t="s">
        <v>605</v>
      </c>
      <c r="I77" s="201" t="s">
        <v>84</v>
      </c>
      <c r="J77" s="201" t="s">
        <v>606</v>
      </c>
      <c r="K77" s="203">
        <v>5</v>
      </c>
      <c r="L77" s="248">
        <v>4</v>
      </c>
      <c r="M77" s="158">
        <f>IF(K77&gt;=1,(K77*L77)," ")</f>
        <v>20</v>
      </c>
      <c r="N77" s="158" t="str">
        <f>+CONCATENATE(K77,L77)</f>
        <v>54</v>
      </c>
      <c r="O77" s="699"/>
      <c r="P77" s="202" t="s">
        <v>608</v>
      </c>
      <c r="Q77" s="203" t="s">
        <v>263</v>
      </c>
      <c r="R77" s="204" t="s">
        <v>40</v>
      </c>
      <c r="S77" s="205" t="str">
        <f t="shared" si="24"/>
        <v>15</v>
      </c>
      <c r="T77" s="204" t="s">
        <v>40</v>
      </c>
      <c r="U77" s="205" t="str">
        <f t="shared" si="25"/>
        <v>15</v>
      </c>
      <c r="V77" s="204" t="s">
        <v>40</v>
      </c>
      <c r="W77" s="205" t="str">
        <f t="shared" si="26"/>
        <v>20</v>
      </c>
      <c r="X77" s="204" t="s">
        <v>40</v>
      </c>
      <c r="Y77" s="205" t="str">
        <f t="shared" si="27"/>
        <v>20</v>
      </c>
      <c r="Z77" s="204" t="s">
        <v>40</v>
      </c>
      <c r="AA77" s="205" t="str">
        <f t="shared" si="28"/>
        <v>30</v>
      </c>
      <c r="AB77" s="206">
        <f t="shared" si="29"/>
        <v>100</v>
      </c>
      <c r="AC77" s="206" t="s">
        <v>58</v>
      </c>
      <c r="AD77" s="205">
        <f t="shared" si="30"/>
        <v>2</v>
      </c>
      <c r="AE77" s="205">
        <f t="shared" si="31"/>
        <v>0</v>
      </c>
      <c r="AF77" s="680"/>
      <c r="AG77" s="680"/>
      <c r="AH77" s="684"/>
      <c r="AI77" s="684"/>
      <c r="AJ77" s="678"/>
      <c r="AK77" s="678"/>
      <c r="AL77" s="678"/>
      <c r="AM77" s="679"/>
      <c r="AN77" s="207" t="s">
        <v>614</v>
      </c>
      <c r="AO77" s="208">
        <v>0.6</v>
      </c>
      <c r="AP77" s="278" t="s">
        <v>612</v>
      </c>
      <c r="AQ77" s="278" t="s">
        <v>611</v>
      </c>
      <c r="AR77" s="279">
        <v>43132</v>
      </c>
      <c r="AS77" s="279">
        <v>43464</v>
      </c>
      <c r="AT77" s="265" t="s">
        <v>1596</v>
      </c>
      <c r="AU77" s="253">
        <v>43209</v>
      </c>
      <c r="AV77" s="258" t="s">
        <v>2451</v>
      </c>
      <c r="AW77" s="244">
        <v>0.2</v>
      </c>
      <c r="AX77" s="212">
        <v>43227</v>
      </c>
      <c r="AY77" s="257" t="s">
        <v>2485</v>
      </c>
      <c r="AZ77" s="405">
        <v>43334</v>
      </c>
      <c r="BA77" s="394" t="s">
        <v>2671</v>
      </c>
      <c r="BB77" s="429">
        <v>0.4</v>
      </c>
      <c r="BC77" s="212">
        <v>43350</v>
      </c>
      <c r="BD77" s="513" t="s">
        <v>2485</v>
      </c>
      <c r="BE77" s="215"/>
      <c r="BF77" s="215"/>
      <c r="BG77" s="215"/>
      <c r="BH77" s="702"/>
      <c r="BI77" s="702"/>
    </row>
    <row r="78" spans="1:61" ht="60" customHeight="1" x14ac:dyDescent="0.2">
      <c r="A78" s="199">
        <v>2</v>
      </c>
      <c r="B78" s="199" t="s">
        <v>64</v>
      </c>
      <c r="C78" s="199" t="str">
        <f>IFERROR(+VLOOKUP(B78,'Tablas de apoyo'!$C10:$D22,2,0),"")</f>
        <v xml:space="preserve">Planificar e implementar estrategias de manejo  que permitan tener un sistema de Parques efectivamente gestionado. </v>
      </c>
      <c r="D78" s="701"/>
      <c r="E78" s="219" t="s">
        <v>448</v>
      </c>
      <c r="F78" s="200" t="s">
        <v>603</v>
      </c>
      <c r="G78" s="267" t="s">
        <v>604</v>
      </c>
      <c r="H78" s="267" t="s">
        <v>605</v>
      </c>
      <c r="I78" s="201" t="s">
        <v>84</v>
      </c>
      <c r="J78" s="201" t="s">
        <v>606</v>
      </c>
      <c r="K78" s="203">
        <v>5</v>
      </c>
      <c r="L78" s="248">
        <v>4</v>
      </c>
      <c r="M78" s="158">
        <f>IF(K78&gt;=1,(K78*L78)," ")</f>
        <v>20</v>
      </c>
      <c r="N78" s="158" t="str">
        <f>+CONCATENATE(K78,L78)</f>
        <v>54</v>
      </c>
      <c r="O78" s="700"/>
      <c r="P78" s="202" t="s">
        <v>609</v>
      </c>
      <c r="Q78" s="203" t="s">
        <v>263</v>
      </c>
      <c r="R78" s="204" t="s">
        <v>40</v>
      </c>
      <c r="S78" s="205" t="str">
        <f t="shared" si="24"/>
        <v>15</v>
      </c>
      <c r="T78" s="204" t="s">
        <v>40</v>
      </c>
      <c r="U78" s="205" t="str">
        <f t="shared" si="25"/>
        <v>15</v>
      </c>
      <c r="V78" s="204" t="s">
        <v>40</v>
      </c>
      <c r="W78" s="205" t="str">
        <f t="shared" si="26"/>
        <v>20</v>
      </c>
      <c r="X78" s="204" t="s">
        <v>40</v>
      </c>
      <c r="Y78" s="205" t="str">
        <f t="shared" si="27"/>
        <v>20</v>
      </c>
      <c r="Z78" s="204" t="s">
        <v>40</v>
      </c>
      <c r="AA78" s="205" t="str">
        <f t="shared" si="28"/>
        <v>30</v>
      </c>
      <c r="AB78" s="206">
        <f t="shared" si="29"/>
        <v>100</v>
      </c>
      <c r="AC78" s="206" t="s">
        <v>58</v>
      </c>
      <c r="AD78" s="205">
        <f t="shared" si="30"/>
        <v>2</v>
      </c>
      <c r="AE78" s="205">
        <f t="shared" si="31"/>
        <v>0</v>
      </c>
      <c r="AF78" s="680"/>
      <c r="AG78" s="680"/>
      <c r="AH78" s="684"/>
      <c r="AI78" s="684"/>
      <c r="AJ78" s="678"/>
      <c r="AK78" s="678"/>
      <c r="AL78" s="678"/>
      <c r="AM78" s="679"/>
      <c r="AN78" s="207" t="s">
        <v>614</v>
      </c>
      <c r="AO78" s="208">
        <v>0.6</v>
      </c>
      <c r="AP78" s="278" t="s">
        <v>612</v>
      </c>
      <c r="AQ78" s="278" t="s">
        <v>611</v>
      </c>
      <c r="AR78" s="279"/>
      <c r="AS78" s="279"/>
      <c r="AT78" s="265"/>
      <c r="AU78" s="253">
        <v>43209</v>
      </c>
      <c r="AV78" s="258" t="s">
        <v>2451</v>
      </c>
      <c r="AW78" s="244">
        <v>0.2</v>
      </c>
      <c r="AX78" s="245"/>
      <c r="AY78" s="245"/>
      <c r="AZ78" s="407"/>
      <c r="BA78" s="239"/>
      <c r="BB78" s="389"/>
      <c r="BC78" s="212"/>
      <c r="BD78" s="270"/>
      <c r="BE78" s="215"/>
      <c r="BF78" s="215"/>
      <c r="BG78" s="215"/>
      <c r="BH78" s="702"/>
      <c r="BI78" s="702"/>
    </row>
    <row r="79" spans="1:61" ht="60" customHeight="1" x14ac:dyDescent="0.2">
      <c r="A79" s="199">
        <v>2</v>
      </c>
      <c r="B79" s="199" t="s">
        <v>64</v>
      </c>
      <c r="C79" s="199" t="str">
        <f>IFERROR(+VLOOKUP(B79,'Tablas de apoyo'!$C10:$D22,2,0),"")</f>
        <v xml:space="preserve">Planificar e implementar estrategias de manejo  que permitan tener un sistema de Parques efectivamente gestionado. </v>
      </c>
      <c r="D79" s="199" t="s">
        <v>313</v>
      </c>
      <c r="E79" s="200" t="s">
        <v>448</v>
      </c>
      <c r="F79" s="200" t="s">
        <v>615</v>
      </c>
      <c r="G79" s="200" t="s">
        <v>1597</v>
      </c>
      <c r="H79" s="267" t="s">
        <v>617</v>
      </c>
      <c r="I79" s="201" t="s">
        <v>84</v>
      </c>
      <c r="J79" s="201" t="s">
        <v>618</v>
      </c>
      <c r="K79" s="683">
        <v>3</v>
      </c>
      <c r="L79" s="683">
        <v>5</v>
      </c>
      <c r="M79" s="681">
        <f>IF(K79&gt;=1,(K79*L79)," ")</f>
        <v>15</v>
      </c>
      <c r="N79" s="681" t="str">
        <f t="shared" ref="N79:N106" si="32">+CONCATENATE(K79,L79)</f>
        <v>35</v>
      </c>
      <c r="O79" s="681" t="str">
        <f>+IF(D79="Institucional",VLOOKUP(N79,'Conveciones Riesgo Ajustada'!$D$10:$F$25,2,0),VLOOKUP(N79,'Conveciones Riesgo Ajustada'!$D$10:$F$25,3,0))</f>
        <v>RI - Alta</v>
      </c>
      <c r="P79" s="202" t="s">
        <v>619</v>
      </c>
      <c r="Q79" s="203" t="s">
        <v>263</v>
      </c>
      <c r="R79" s="204" t="s">
        <v>40</v>
      </c>
      <c r="S79" s="205" t="str">
        <f t="shared" si="24"/>
        <v>15</v>
      </c>
      <c r="T79" s="204" t="s">
        <v>40</v>
      </c>
      <c r="U79" s="205" t="str">
        <f t="shared" si="25"/>
        <v>15</v>
      </c>
      <c r="V79" s="204" t="s">
        <v>40</v>
      </c>
      <c r="W79" s="205" t="str">
        <f t="shared" si="26"/>
        <v>20</v>
      </c>
      <c r="X79" s="204" t="s">
        <v>40</v>
      </c>
      <c r="Y79" s="205" t="str">
        <f t="shared" si="27"/>
        <v>20</v>
      </c>
      <c r="Z79" s="204" t="s">
        <v>40</v>
      </c>
      <c r="AA79" s="205" t="str">
        <f t="shared" si="28"/>
        <v>30</v>
      </c>
      <c r="AB79" s="206">
        <f t="shared" si="29"/>
        <v>100</v>
      </c>
      <c r="AC79" s="206" t="s">
        <v>58</v>
      </c>
      <c r="AD79" s="205">
        <f t="shared" si="30"/>
        <v>2</v>
      </c>
      <c r="AE79" s="205">
        <f t="shared" si="31"/>
        <v>0</v>
      </c>
      <c r="AF79" s="680">
        <f>SUM(AD79:AD81)</f>
        <v>2</v>
      </c>
      <c r="AG79" s="680">
        <f>SUM(AE79:AE81)</f>
        <v>1</v>
      </c>
      <c r="AH79" s="684">
        <f>IF(K79-AF79&lt;=1,1,K79-AF79)</f>
        <v>1</v>
      </c>
      <c r="AI79" s="684">
        <f t="shared" ref="AI79:AI106" si="33">IF(L79-AG79&lt;=3,3,L79-AG79)</f>
        <v>4</v>
      </c>
      <c r="AJ79" s="678">
        <f>IFERROR(IF(M79&gt;=1,(AH79*AI79)," ")," ")</f>
        <v>4</v>
      </c>
      <c r="AK79" s="678" t="str">
        <f t="shared" ref="AK79:AK106" si="34">+CONCATENATE(AH79,AI79)</f>
        <v>14</v>
      </c>
      <c r="AL79" s="678" t="str">
        <f>+IF(D79="Institucional",VLOOKUP(AK79,'Conveciones Riesgo Ajustada'!$D$10:$F$25,2,0),VLOOKUP(AK79,'Conveciones Riesgo Ajustada'!$D$10:$F$25,3,0))</f>
        <v>RI - Muy baja</v>
      </c>
      <c r="AM79" s="679" t="str">
        <f>+VLOOKUP(AL79,'Conveciones Riesgo Ajustada'!$C$29:$D$36,2,0)</f>
        <v>Asumir el riesgo</v>
      </c>
      <c r="AN79" s="202" t="s">
        <v>624</v>
      </c>
      <c r="AO79" s="208">
        <v>0.2</v>
      </c>
      <c r="AP79" s="202" t="s">
        <v>621</v>
      </c>
      <c r="AQ79" s="239" t="s">
        <v>611</v>
      </c>
      <c r="AR79" s="277">
        <v>43132</v>
      </c>
      <c r="AS79" s="277">
        <v>43464</v>
      </c>
      <c r="AT79" s="265" t="s">
        <v>627</v>
      </c>
      <c r="AU79" s="253">
        <v>43210</v>
      </c>
      <c r="AV79" s="202" t="s">
        <v>2412</v>
      </c>
      <c r="AW79" s="244">
        <v>0.13300000000000001</v>
      </c>
      <c r="AX79" s="212">
        <v>43227</v>
      </c>
      <c r="AY79" s="228" t="s">
        <v>2487</v>
      </c>
      <c r="AZ79" s="405">
        <v>43336</v>
      </c>
      <c r="BA79" s="394" t="s">
        <v>2672</v>
      </c>
      <c r="BB79" s="429">
        <v>0.26600000000000001</v>
      </c>
      <c r="BC79" s="212">
        <v>43350</v>
      </c>
      <c r="BD79" s="521" t="s">
        <v>2885</v>
      </c>
      <c r="BE79" s="215"/>
      <c r="BF79" s="215"/>
      <c r="BG79" s="215"/>
      <c r="BH79" s="215"/>
      <c r="BI79" s="215"/>
    </row>
    <row r="80" spans="1:61" ht="60" customHeight="1" x14ac:dyDescent="0.2">
      <c r="A80" s="199">
        <v>2</v>
      </c>
      <c r="B80" s="199" t="s">
        <v>64</v>
      </c>
      <c r="C80" s="199" t="str">
        <f>IFERROR(+VLOOKUP(B80,'Tablas de apoyo'!$C10:$D22,2,0),"")</f>
        <v xml:space="preserve">Planificar e implementar estrategias de manejo  que permitan tener un sistema de Parques efectivamente gestionado. </v>
      </c>
      <c r="D80" s="199" t="s">
        <v>313</v>
      </c>
      <c r="E80" s="200" t="s">
        <v>448</v>
      </c>
      <c r="F80" s="200" t="s">
        <v>615</v>
      </c>
      <c r="G80" s="200" t="s">
        <v>616</v>
      </c>
      <c r="H80" s="267" t="s">
        <v>617</v>
      </c>
      <c r="I80" s="201" t="s">
        <v>84</v>
      </c>
      <c r="J80" s="201" t="s">
        <v>618</v>
      </c>
      <c r="K80" s="683"/>
      <c r="L80" s="683"/>
      <c r="M80" s="681"/>
      <c r="N80" s="681"/>
      <c r="O80" s="681"/>
      <c r="P80" s="258" t="s">
        <v>620</v>
      </c>
      <c r="Q80" s="683" t="s">
        <v>91</v>
      </c>
      <c r="R80" s="680" t="s">
        <v>40</v>
      </c>
      <c r="S80" s="684" t="str">
        <f t="shared" si="24"/>
        <v>15</v>
      </c>
      <c r="T80" s="680" t="s">
        <v>40</v>
      </c>
      <c r="U80" s="684" t="str">
        <f t="shared" si="25"/>
        <v>15</v>
      </c>
      <c r="V80" s="680" t="s">
        <v>40</v>
      </c>
      <c r="W80" s="684" t="str">
        <f t="shared" si="26"/>
        <v>20</v>
      </c>
      <c r="X80" s="680" t="s">
        <v>40</v>
      </c>
      <c r="Y80" s="684" t="str">
        <f t="shared" si="27"/>
        <v>20</v>
      </c>
      <c r="Z80" s="680" t="s">
        <v>41</v>
      </c>
      <c r="AA80" s="684">
        <f t="shared" si="28"/>
        <v>0</v>
      </c>
      <c r="AB80" s="685">
        <f t="shared" si="29"/>
        <v>70</v>
      </c>
      <c r="AC80" s="685" t="s">
        <v>48</v>
      </c>
      <c r="AD80" s="684">
        <f t="shared" si="30"/>
        <v>0</v>
      </c>
      <c r="AE80" s="684">
        <f t="shared" si="31"/>
        <v>1</v>
      </c>
      <c r="AF80" s="680"/>
      <c r="AG80" s="680"/>
      <c r="AH80" s="684"/>
      <c r="AI80" s="684"/>
      <c r="AJ80" s="678"/>
      <c r="AK80" s="678"/>
      <c r="AL80" s="678"/>
      <c r="AM80" s="679"/>
      <c r="AN80" s="588" t="s">
        <v>625</v>
      </c>
      <c r="AO80" s="208">
        <v>0.4</v>
      </c>
      <c r="AP80" s="202" t="s">
        <v>622</v>
      </c>
      <c r="AQ80" s="239" t="str">
        <f>+AQ79</f>
        <v>Jefe del área protegida</v>
      </c>
      <c r="AR80" s="277">
        <v>43132</v>
      </c>
      <c r="AS80" s="277">
        <v>43464</v>
      </c>
      <c r="AT80" s="265" t="s">
        <v>627</v>
      </c>
      <c r="AU80" s="253">
        <v>43210</v>
      </c>
      <c r="AV80" s="202" t="s">
        <v>2413</v>
      </c>
      <c r="AW80" s="244">
        <v>0.13300000000000001</v>
      </c>
      <c r="AX80" s="212">
        <v>43227</v>
      </c>
      <c r="AY80" s="213" t="s">
        <v>2485</v>
      </c>
      <c r="AZ80" s="405">
        <v>43336</v>
      </c>
      <c r="BA80" s="394" t="s">
        <v>2673</v>
      </c>
      <c r="BB80" s="429">
        <v>0.26600000000000001</v>
      </c>
      <c r="BC80" s="212">
        <v>43350</v>
      </c>
      <c r="BD80" s="518" t="s">
        <v>2501</v>
      </c>
      <c r="BE80" s="215"/>
      <c r="BF80" s="215"/>
      <c r="BG80" s="215"/>
      <c r="BH80" s="215"/>
      <c r="BI80" s="215"/>
    </row>
    <row r="81" spans="1:61" ht="60" customHeight="1" x14ac:dyDescent="0.2">
      <c r="A81" s="199">
        <v>2</v>
      </c>
      <c r="B81" s="199" t="s">
        <v>64</v>
      </c>
      <c r="C81" s="199" t="str">
        <f>IFERROR(+VLOOKUP(B81,'Tablas de apoyo'!$C10:$D22,2,0),"")</f>
        <v xml:space="preserve">Planificar e implementar estrategias de manejo  que permitan tener un sistema de Parques efectivamente gestionado. </v>
      </c>
      <c r="D81" s="199" t="s">
        <v>313</v>
      </c>
      <c r="E81" s="200" t="s">
        <v>448</v>
      </c>
      <c r="F81" s="200" t="s">
        <v>615</v>
      </c>
      <c r="G81" s="200" t="s">
        <v>1598</v>
      </c>
      <c r="H81" s="267" t="s">
        <v>617</v>
      </c>
      <c r="I81" s="201" t="s">
        <v>84</v>
      </c>
      <c r="J81" s="201" t="s">
        <v>618</v>
      </c>
      <c r="K81" s="683"/>
      <c r="L81" s="683"/>
      <c r="M81" s="681"/>
      <c r="N81" s="681"/>
      <c r="O81" s="681"/>
      <c r="P81" s="258" t="s">
        <v>620</v>
      </c>
      <c r="Q81" s="683"/>
      <c r="R81" s="680"/>
      <c r="S81" s="684"/>
      <c r="T81" s="680"/>
      <c r="U81" s="684"/>
      <c r="V81" s="680"/>
      <c r="W81" s="684"/>
      <c r="X81" s="680"/>
      <c r="Y81" s="684"/>
      <c r="Z81" s="680"/>
      <c r="AA81" s="684"/>
      <c r="AB81" s="685"/>
      <c r="AC81" s="685"/>
      <c r="AD81" s="684"/>
      <c r="AE81" s="684"/>
      <c r="AF81" s="680"/>
      <c r="AG81" s="680"/>
      <c r="AH81" s="684"/>
      <c r="AI81" s="684"/>
      <c r="AJ81" s="678"/>
      <c r="AK81" s="678"/>
      <c r="AL81" s="678"/>
      <c r="AM81" s="679"/>
      <c r="AN81" s="588" t="s">
        <v>626</v>
      </c>
      <c r="AO81" s="208">
        <v>0.4</v>
      </c>
      <c r="AP81" s="202" t="s">
        <v>623</v>
      </c>
      <c r="AQ81" s="239" t="str">
        <f>+AQ80</f>
        <v>Jefe del área protegida</v>
      </c>
      <c r="AR81" s="277">
        <v>43132</v>
      </c>
      <c r="AS81" s="277">
        <v>43464</v>
      </c>
      <c r="AT81" s="265" t="s">
        <v>627</v>
      </c>
      <c r="AU81" s="253">
        <v>43210</v>
      </c>
      <c r="AV81" s="202" t="s">
        <v>2414</v>
      </c>
      <c r="AW81" s="244">
        <v>0.13300000000000001</v>
      </c>
      <c r="AX81" s="212">
        <v>43227</v>
      </c>
      <c r="AY81" s="213" t="s">
        <v>2485</v>
      </c>
      <c r="AZ81" s="405">
        <v>43336</v>
      </c>
      <c r="BA81" s="394" t="s">
        <v>2674</v>
      </c>
      <c r="BB81" s="429">
        <v>0.26600000000000001</v>
      </c>
      <c r="BC81" s="212">
        <v>43350</v>
      </c>
      <c r="BD81" s="518" t="s">
        <v>2501</v>
      </c>
      <c r="BE81" s="215"/>
      <c r="BF81" s="215"/>
      <c r="BG81" s="215"/>
      <c r="BH81" s="215"/>
      <c r="BI81" s="215"/>
    </row>
    <row r="82" spans="1:61" ht="60" customHeight="1" x14ac:dyDescent="0.2">
      <c r="A82" s="199">
        <v>2</v>
      </c>
      <c r="B82" s="199" t="s">
        <v>64</v>
      </c>
      <c r="C82" s="199" t="str">
        <f>IFERROR(+VLOOKUP(B82,'Tablas de apoyo'!$C10:$D22,2,0),"")</f>
        <v xml:space="preserve">Planificar e implementar estrategias de manejo  que permitan tener un sistema de Parques efectivamente gestionado. </v>
      </c>
      <c r="D82" s="199" t="s">
        <v>313</v>
      </c>
      <c r="E82" s="200" t="s">
        <v>448</v>
      </c>
      <c r="F82" s="200" t="s">
        <v>628</v>
      </c>
      <c r="G82" s="219" t="s">
        <v>629</v>
      </c>
      <c r="H82" s="267" t="s">
        <v>630</v>
      </c>
      <c r="I82" s="199" t="s">
        <v>84</v>
      </c>
      <c r="J82" s="199" t="s">
        <v>2093</v>
      </c>
      <c r="K82" s="683">
        <v>5</v>
      </c>
      <c r="L82" s="683">
        <v>4</v>
      </c>
      <c r="M82" s="681">
        <f>IF(K82&gt;=1,(K82*L82)," ")</f>
        <v>20</v>
      </c>
      <c r="N82" s="681" t="str">
        <f t="shared" si="32"/>
        <v>54</v>
      </c>
      <c r="O82" s="681" t="str">
        <f>+IF(D82="Institucional",VLOOKUP(N82,'Conveciones Riesgo Ajustada'!$D$10:$F$25,2,0),VLOOKUP(N82,'Conveciones Riesgo Ajustada'!$D$10:$F$25,3,0))</f>
        <v>RI - Moderada</v>
      </c>
      <c r="P82" s="202" t="s">
        <v>631</v>
      </c>
      <c r="Q82" s="203" t="s">
        <v>263</v>
      </c>
      <c r="R82" s="204" t="s">
        <v>40</v>
      </c>
      <c r="S82" s="205" t="str">
        <f t="shared" si="24"/>
        <v>15</v>
      </c>
      <c r="T82" s="204" t="s">
        <v>40</v>
      </c>
      <c r="U82" s="205" t="str">
        <f t="shared" si="25"/>
        <v>15</v>
      </c>
      <c r="V82" s="204" t="s">
        <v>40</v>
      </c>
      <c r="W82" s="205" t="str">
        <f t="shared" si="26"/>
        <v>20</v>
      </c>
      <c r="X82" s="204" t="s">
        <v>40</v>
      </c>
      <c r="Y82" s="205" t="str">
        <f t="shared" si="27"/>
        <v>20</v>
      </c>
      <c r="Z82" s="204" t="s">
        <v>40</v>
      </c>
      <c r="AA82" s="205" t="str">
        <f t="shared" si="28"/>
        <v>30</v>
      </c>
      <c r="AB82" s="206">
        <f t="shared" si="29"/>
        <v>100</v>
      </c>
      <c r="AC82" s="206" t="s">
        <v>58</v>
      </c>
      <c r="AD82" s="273">
        <f t="shared" si="30"/>
        <v>2</v>
      </c>
      <c r="AE82" s="273">
        <f t="shared" si="31"/>
        <v>0</v>
      </c>
      <c r="AF82" s="680">
        <f>SUM(AD82:AD83)</f>
        <v>4</v>
      </c>
      <c r="AG82" s="680">
        <f>SUM(AE82:AE83)</f>
        <v>0</v>
      </c>
      <c r="AH82" s="684">
        <f>IF(K82-AF82&lt;=1,1,K82-AF82)</f>
        <v>1</v>
      </c>
      <c r="AI82" s="684">
        <f t="shared" si="33"/>
        <v>4</v>
      </c>
      <c r="AJ82" s="678">
        <f>IFERROR(IF(M82&gt;=1,(AH82*AI82)," ")," ")</f>
        <v>4</v>
      </c>
      <c r="AK82" s="678" t="str">
        <f t="shared" si="34"/>
        <v>14</v>
      </c>
      <c r="AL82" s="678" t="str">
        <f>+IF(D82="Institucional",VLOOKUP(AK82,'Conveciones Riesgo Ajustada'!$D$10:$F$25,2,0),VLOOKUP(AK82,'Conveciones Riesgo Ajustada'!$D$10:$F$25,3,0))</f>
        <v>RI - Muy baja</v>
      </c>
      <c r="AM82" s="679" t="str">
        <f>+VLOOKUP(AL82,'Conveciones Riesgo Ajustada'!$C$29:$D$36,2,0)</f>
        <v>Asumir el riesgo</v>
      </c>
      <c r="AN82" s="588" t="s">
        <v>633</v>
      </c>
      <c r="AO82" s="208">
        <v>0.6</v>
      </c>
      <c r="AP82" s="202" t="s">
        <v>621</v>
      </c>
      <c r="AQ82" s="239" t="s">
        <v>611</v>
      </c>
      <c r="AR82" s="209">
        <v>43132</v>
      </c>
      <c r="AS82" s="209">
        <v>43464</v>
      </c>
      <c r="AT82" s="265" t="s">
        <v>627</v>
      </c>
      <c r="AU82" s="253">
        <v>43208</v>
      </c>
      <c r="AV82" s="202" t="s">
        <v>2415</v>
      </c>
      <c r="AW82" s="244">
        <v>0.5</v>
      </c>
      <c r="AX82" s="212">
        <v>43228</v>
      </c>
      <c r="AY82" s="280" t="s">
        <v>2497</v>
      </c>
      <c r="AZ82" s="405">
        <v>43328</v>
      </c>
      <c r="BA82" s="394" t="s">
        <v>2675</v>
      </c>
      <c r="BB82" s="429">
        <v>0.6</v>
      </c>
      <c r="BC82" s="212">
        <v>43350</v>
      </c>
      <c r="BD82" s="513" t="s">
        <v>2485</v>
      </c>
      <c r="BE82" s="215"/>
      <c r="BF82" s="215"/>
      <c r="BG82" s="215"/>
      <c r="BH82" s="215"/>
      <c r="BI82" s="215"/>
    </row>
    <row r="83" spans="1:61" ht="60" customHeight="1" x14ac:dyDescent="0.2">
      <c r="A83" s="199">
        <v>2</v>
      </c>
      <c r="B83" s="199" t="s">
        <v>64</v>
      </c>
      <c r="C83" s="199" t="str">
        <f>IFERROR(+VLOOKUP(B83,'Tablas de apoyo'!$C10:$D22,2,0),"")</f>
        <v xml:space="preserve">Planificar e implementar estrategias de manejo  que permitan tener un sistema de Parques efectivamente gestionado. </v>
      </c>
      <c r="D83" s="199" t="s">
        <v>313</v>
      </c>
      <c r="E83" s="200" t="s">
        <v>448</v>
      </c>
      <c r="F83" s="200" t="s">
        <v>628</v>
      </c>
      <c r="G83" s="219" t="s">
        <v>629</v>
      </c>
      <c r="H83" s="267" t="s">
        <v>630</v>
      </c>
      <c r="I83" s="199" t="s">
        <v>84</v>
      </c>
      <c r="J83" s="199" t="s">
        <v>2093</v>
      </c>
      <c r="K83" s="683"/>
      <c r="L83" s="683"/>
      <c r="M83" s="681"/>
      <c r="N83" s="681"/>
      <c r="O83" s="681"/>
      <c r="P83" s="202" t="s">
        <v>632</v>
      </c>
      <c r="Q83" s="203" t="s">
        <v>263</v>
      </c>
      <c r="R83" s="204" t="s">
        <v>40</v>
      </c>
      <c r="S83" s="205" t="str">
        <f t="shared" si="24"/>
        <v>15</v>
      </c>
      <c r="T83" s="204" t="s">
        <v>40</v>
      </c>
      <c r="U83" s="205" t="str">
        <f t="shared" si="25"/>
        <v>15</v>
      </c>
      <c r="V83" s="204" t="s">
        <v>40</v>
      </c>
      <c r="W83" s="205" t="str">
        <f t="shared" si="26"/>
        <v>20</v>
      </c>
      <c r="X83" s="204" t="s">
        <v>40</v>
      </c>
      <c r="Y83" s="205" t="str">
        <f t="shared" si="27"/>
        <v>20</v>
      </c>
      <c r="Z83" s="204" t="s">
        <v>40</v>
      </c>
      <c r="AA83" s="205" t="str">
        <f t="shared" si="28"/>
        <v>30</v>
      </c>
      <c r="AB83" s="206">
        <f t="shared" si="29"/>
        <v>100</v>
      </c>
      <c r="AC83" s="206" t="s">
        <v>58</v>
      </c>
      <c r="AD83" s="273">
        <f t="shared" si="30"/>
        <v>2</v>
      </c>
      <c r="AE83" s="273">
        <f t="shared" si="31"/>
        <v>0</v>
      </c>
      <c r="AF83" s="680"/>
      <c r="AG83" s="680"/>
      <c r="AH83" s="684"/>
      <c r="AI83" s="684"/>
      <c r="AJ83" s="678"/>
      <c r="AK83" s="678"/>
      <c r="AL83" s="678"/>
      <c r="AM83" s="679"/>
      <c r="AN83" s="202" t="s">
        <v>634</v>
      </c>
      <c r="AO83" s="208">
        <v>0.4</v>
      </c>
      <c r="AP83" s="202" t="s">
        <v>612</v>
      </c>
      <c r="AQ83" s="239" t="s">
        <v>611</v>
      </c>
      <c r="AR83" s="209">
        <v>43132</v>
      </c>
      <c r="AS83" s="209">
        <v>43464</v>
      </c>
      <c r="AT83" s="265" t="s">
        <v>627</v>
      </c>
      <c r="AU83" s="253">
        <v>43208</v>
      </c>
      <c r="AV83" s="202" t="s">
        <v>2438</v>
      </c>
      <c r="AW83" s="244">
        <v>0.48</v>
      </c>
      <c r="AX83" s="212">
        <v>43228</v>
      </c>
      <c r="AY83" s="257" t="s">
        <v>2485</v>
      </c>
      <c r="AZ83" s="405">
        <v>43328</v>
      </c>
      <c r="BA83" s="394" t="s">
        <v>2676</v>
      </c>
      <c r="BB83" s="447">
        <v>0.8599</v>
      </c>
      <c r="BC83" s="212">
        <v>43350</v>
      </c>
      <c r="BD83" s="521" t="s">
        <v>2885</v>
      </c>
      <c r="BE83" s="215"/>
      <c r="BF83" s="215"/>
      <c r="BG83" s="215"/>
      <c r="BH83" s="215"/>
      <c r="BI83" s="215"/>
    </row>
    <row r="84" spans="1:61" ht="60" customHeight="1" x14ac:dyDescent="0.2">
      <c r="A84" s="199">
        <v>2</v>
      </c>
      <c r="B84" s="199" t="s">
        <v>64</v>
      </c>
      <c r="C84" s="199" t="str">
        <f>IFERROR(+VLOOKUP(B84,'Tablas de apoyo'!$C10:$D22,2,0),"")</f>
        <v xml:space="preserve">Planificar e implementar estrategias de manejo  que permitan tener un sistema de Parques efectivamente gestionado. </v>
      </c>
      <c r="D84" s="199" t="s">
        <v>313</v>
      </c>
      <c r="E84" s="200" t="s">
        <v>448</v>
      </c>
      <c r="F84" s="200" t="s">
        <v>635</v>
      </c>
      <c r="G84" s="200" t="s">
        <v>636</v>
      </c>
      <c r="H84" s="264" t="s">
        <v>637</v>
      </c>
      <c r="I84" s="199" t="s">
        <v>84</v>
      </c>
      <c r="J84" s="199" t="s">
        <v>638</v>
      </c>
      <c r="K84" s="203">
        <v>4</v>
      </c>
      <c r="L84" s="203">
        <v>3</v>
      </c>
      <c r="M84" s="168">
        <f>IF(K84&gt;=1,(K84*L84)," ")</f>
        <v>12</v>
      </c>
      <c r="N84" s="158" t="str">
        <f t="shared" si="32"/>
        <v>43</v>
      </c>
      <c r="O84" s="158" t="str">
        <f>+IF(D84="Institucional",VLOOKUP(N84,'Conveciones Riesgo Ajustada'!$D$10:$F$25,2,0),VLOOKUP(N84,'Conveciones Riesgo Ajustada'!$D$10:$F$25,3,0))</f>
        <v>RI - Baja</v>
      </c>
      <c r="P84" s="202" t="s">
        <v>639</v>
      </c>
      <c r="Q84" s="203" t="s">
        <v>263</v>
      </c>
      <c r="R84" s="204" t="s">
        <v>40</v>
      </c>
      <c r="S84" s="205" t="str">
        <f t="shared" si="24"/>
        <v>15</v>
      </c>
      <c r="T84" s="204" t="s">
        <v>40</v>
      </c>
      <c r="U84" s="205" t="str">
        <f t="shared" si="25"/>
        <v>15</v>
      </c>
      <c r="V84" s="204" t="s">
        <v>40</v>
      </c>
      <c r="W84" s="205" t="str">
        <f t="shared" si="26"/>
        <v>20</v>
      </c>
      <c r="X84" s="204" t="s">
        <v>40</v>
      </c>
      <c r="Y84" s="205" t="str">
        <f t="shared" si="27"/>
        <v>20</v>
      </c>
      <c r="Z84" s="204" t="s">
        <v>41</v>
      </c>
      <c r="AA84" s="205">
        <f t="shared" si="28"/>
        <v>0</v>
      </c>
      <c r="AB84" s="206">
        <f t="shared" si="29"/>
        <v>70</v>
      </c>
      <c r="AC84" s="206" t="s">
        <v>58</v>
      </c>
      <c r="AD84" s="205">
        <f t="shared" si="30"/>
        <v>1</v>
      </c>
      <c r="AE84" s="205">
        <f t="shared" si="31"/>
        <v>0</v>
      </c>
      <c r="AF84" s="272">
        <f>SUM(AD84:AD84)</f>
        <v>1</v>
      </c>
      <c r="AG84" s="272">
        <f>SUM(AE84:AE84)</f>
        <v>0</v>
      </c>
      <c r="AH84" s="273">
        <f>IF(K84-AF84&lt;=1,1,K84-AF84)</f>
        <v>3</v>
      </c>
      <c r="AI84" s="273">
        <f t="shared" si="33"/>
        <v>3</v>
      </c>
      <c r="AJ84" s="274">
        <f>IFERROR(IF(M84&gt;=1,(AH84*AI84)," ")," ")</f>
        <v>9</v>
      </c>
      <c r="AK84" s="274" t="str">
        <f t="shared" si="34"/>
        <v>33</v>
      </c>
      <c r="AL84" s="274" t="str">
        <f>+IF(D84="Institucional",VLOOKUP(AK84,'Conveciones Riesgo Ajustada'!$D$10:$F$25,2,0),VLOOKUP(AK84,'Conveciones Riesgo Ajustada'!$D$10:$F$25,3,0))</f>
        <v>RI - Baja</v>
      </c>
      <c r="AM84" s="275" t="str">
        <f>+VLOOKUP(AL84,'Conveciones Riesgo Ajustada'!$C$29:$D$36,2,0)</f>
        <v>Reducir el riesgo</v>
      </c>
      <c r="AN84" s="202" t="s">
        <v>641</v>
      </c>
      <c r="AO84" s="208">
        <v>1</v>
      </c>
      <c r="AP84" s="202" t="s">
        <v>640</v>
      </c>
      <c r="AQ84" s="239" t="s">
        <v>611</v>
      </c>
      <c r="AR84" s="209">
        <v>43132</v>
      </c>
      <c r="AS84" s="209">
        <v>43464</v>
      </c>
      <c r="AT84" s="265" t="s">
        <v>1599</v>
      </c>
      <c r="AU84" s="253">
        <v>43210</v>
      </c>
      <c r="AV84" s="202" t="s">
        <v>2416</v>
      </c>
      <c r="AW84" s="211">
        <v>0</v>
      </c>
      <c r="AX84" s="212">
        <v>43228</v>
      </c>
      <c r="AY84" s="225" t="s">
        <v>2486</v>
      </c>
      <c r="AZ84" s="405">
        <v>43325</v>
      </c>
      <c r="BA84" s="394" t="s">
        <v>2677</v>
      </c>
      <c r="BB84" s="429">
        <v>0</v>
      </c>
      <c r="BC84" s="212">
        <v>43350</v>
      </c>
      <c r="BD84" s="517" t="s">
        <v>2486</v>
      </c>
      <c r="BE84" s="215"/>
      <c r="BF84" s="215"/>
      <c r="BG84" s="215"/>
      <c r="BH84" s="215"/>
      <c r="BI84" s="215"/>
    </row>
    <row r="85" spans="1:61" ht="60" customHeight="1" x14ac:dyDescent="0.2">
      <c r="A85" s="199">
        <v>2</v>
      </c>
      <c r="B85" s="199" t="s">
        <v>64</v>
      </c>
      <c r="C85" s="201" t="str">
        <f>IFERROR(+VLOOKUP(B85,'Tablas de apoyo'!$C10:$D22,2,0),"")</f>
        <v xml:space="preserve">Planificar e implementar estrategias de manejo  que permitan tener un sistema de Parques efectivamente gestionado. </v>
      </c>
      <c r="D85" s="199" t="s">
        <v>313</v>
      </c>
      <c r="E85" s="219" t="s">
        <v>448</v>
      </c>
      <c r="F85" s="200" t="s">
        <v>643</v>
      </c>
      <c r="G85" s="219" t="s">
        <v>642</v>
      </c>
      <c r="H85" s="267" t="s">
        <v>644</v>
      </c>
      <c r="I85" s="201" t="s">
        <v>84</v>
      </c>
      <c r="J85" s="199" t="s">
        <v>645</v>
      </c>
      <c r="K85" s="683">
        <v>5</v>
      </c>
      <c r="L85" s="683">
        <v>4</v>
      </c>
      <c r="M85" s="681">
        <f>IF(K85&gt;=1,(K85*L85)," ")</f>
        <v>20</v>
      </c>
      <c r="N85" s="681" t="str">
        <f t="shared" si="32"/>
        <v>54</v>
      </c>
      <c r="O85" s="681" t="str">
        <f>+IF(D85="Institucional",VLOOKUP(N85,'Conveciones Riesgo Ajustada'!$D$10:$F$25,2,0),VLOOKUP(N85,'Conveciones Riesgo Ajustada'!$D$10:$F$25,3,0))</f>
        <v>RI - Moderada</v>
      </c>
      <c r="P85" s="202" t="s">
        <v>632</v>
      </c>
      <c r="Q85" s="203" t="s">
        <v>263</v>
      </c>
      <c r="R85" s="204" t="s">
        <v>40</v>
      </c>
      <c r="S85" s="205" t="str">
        <f t="shared" si="24"/>
        <v>15</v>
      </c>
      <c r="T85" s="204" t="s">
        <v>40</v>
      </c>
      <c r="U85" s="205" t="str">
        <f t="shared" si="25"/>
        <v>15</v>
      </c>
      <c r="V85" s="204" t="s">
        <v>40</v>
      </c>
      <c r="W85" s="205" t="str">
        <f t="shared" si="26"/>
        <v>20</v>
      </c>
      <c r="X85" s="204" t="s">
        <v>40</v>
      </c>
      <c r="Y85" s="205" t="str">
        <f t="shared" si="27"/>
        <v>20</v>
      </c>
      <c r="Z85" s="204" t="s">
        <v>40</v>
      </c>
      <c r="AA85" s="205" t="str">
        <f t="shared" si="28"/>
        <v>30</v>
      </c>
      <c r="AB85" s="206">
        <f t="shared" si="29"/>
        <v>100</v>
      </c>
      <c r="AC85" s="206" t="s">
        <v>58</v>
      </c>
      <c r="AD85" s="205">
        <f t="shared" si="30"/>
        <v>2</v>
      </c>
      <c r="AE85" s="205">
        <f t="shared" si="31"/>
        <v>0</v>
      </c>
      <c r="AF85" s="680">
        <f>SUM(AD85:AD86)</f>
        <v>4</v>
      </c>
      <c r="AG85" s="680">
        <f>SUM(AE85:AE86)</f>
        <v>0</v>
      </c>
      <c r="AH85" s="684">
        <f>IF(K85-AF85&lt;=1,1,K85-AF85)</f>
        <v>1</v>
      </c>
      <c r="AI85" s="684">
        <f t="shared" si="33"/>
        <v>4</v>
      </c>
      <c r="AJ85" s="678">
        <f>IFERROR(IF(M85&gt;=1,(AH85*AI85)," ")," ")</f>
        <v>4</v>
      </c>
      <c r="AK85" s="678" t="str">
        <f t="shared" si="34"/>
        <v>14</v>
      </c>
      <c r="AL85" s="678" t="str">
        <f>+IF(D85="Institucional",VLOOKUP(AK85,'Conveciones Riesgo Ajustada'!$D$10:$F$25,2,0),VLOOKUP(AK85,'Conveciones Riesgo Ajustada'!$D$10:$F$25,3,0))</f>
        <v>RI - Muy baja</v>
      </c>
      <c r="AM85" s="679" t="str">
        <f>+VLOOKUP(AL85,'Conveciones Riesgo Ajustada'!$C$29:$D$36,2,0)</f>
        <v>Asumir el riesgo</v>
      </c>
      <c r="AN85" s="202" t="s">
        <v>1600</v>
      </c>
      <c r="AO85" s="208">
        <v>0.4</v>
      </c>
      <c r="AP85" s="202" t="s">
        <v>646</v>
      </c>
      <c r="AQ85" s="239" t="s">
        <v>611</v>
      </c>
      <c r="AR85" s="209">
        <v>43132</v>
      </c>
      <c r="AS85" s="209">
        <v>43464</v>
      </c>
      <c r="AT85" s="265" t="s">
        <v>647</v>
      </c>
      <c r="AU85" s="253">
        <v>43210</v>
      </c>
      <c r="AV85" s="202" t="s">
        <v>2417</v>
      </c>
      <c r="AW85" s="211">
        <v>0</v>
      </c>
      <c r="AX85" s="212">
        <v>43228</v>
      </c>
      <c r="AY85" s="225" t="s">
        <v>2486</v>
      </c>
      <c r="AZ85" s="584">
        <v>43336</v>
      </c>
      <c r="BA85" s="394" t="s">
        <v>2678</v>
      </c>
      <c r="BB85" s="429">
        <v>0.7</v>
      </c>
      <c r="BC85" s="212">
        <v>43350</v>
      </c>
      <c r="BD85" s="521" t="s">
        <v>2885</v>
      </c>
      <c r="BE85" s="215"/>
      <c r="BF85" s="215"/>
      <c r="BG85" s="215"/>
      <c r="BH85" s="215"/>
      <c r="BI85" s="215"/>
    </row>
    <row r="86" spans="1:61" ht="60" customHeight="1" x14ac:dyDescent="0.2">
      <c r="A86" s="199">
        <v>2</v>
      </c>
      <c r="B86" s="199" t="s">
        <v>64</v>
      </c>
      <c r="C86" s="201"/>
      <c r="D86" s="199" t="s">
        <v>313</v>
      </c>
      <c r="E86" s="219" t="s">
        <v>448</v>
      </c>
      <c r="F86" s="200" t="s">
        <v>643</v>
      </c>
      <c r="G86" s="219" t="s">
        <v>642</v>
      </c>
      <c r="H86" s="267" t="s">
        <v>644</v>
      </c>
      <c r="I86" s="201" t="s">
        <v>84</v>
      </c>
      <c r="J86" s="199" t="s">
        <v>645</v>
      </c>
      <c r="K86" s="683"/>
      <c r="L86" s="683"/>
      <c r="M86" s="681"/>
      <c r="N86" s="681"/>
      <c r="O86" s="681"/>
      <c r="P86" s="202" t="s">
        <v>631</v>
      </c>
      <c r="Q86" s="203" t="s">
        <v>263</v>
      </c>
      <c r="R86" s="204" t="s">
        <v>41</v>
      </c>
      <c r="S86" s="205">
        <f t="shared" si="24"/>
        <v>0</v>
      </c>
      <c r="T86" s="204" t="s">
        <v>40</v>
      </c>
      <c r="U86" s="205" t="str">
        <f t="shared" si="25"/>
        <v>15</v>
      </c>
      <c r="V86" s="204" t="s">
        <v>40</v>
      </c>
      <c r="W86" s="205" t="str">
        <f t="shared" si="26"/>
        <v>20</v>
      </c>
      <c r="X86" s="204" t="s">
        <v>40</v>
      </c>
      <c r="Y86" s="205" t="str">
        <f t="shared" si="27"/>
        <v>20</v>
      </c>
      <c r="Z86" s="204" t="s">
        <v>40</v>
      </c>
      <c r="AA86" s="205" t="str">
        <f t="shared" si="28"/>
        <v>30</v>
      </c>
      <c r="AB86" s="206">
        <f t="shared" si="29"/>
        <v>85</v>
      </c>
      <c r="AC86" s="206" t="s">
        <v>58</v>
      </c>
      <c r="AD86" s="205">
        <f t="shared" si="30"/>
        <v>2</v>
      </c>
      <c r="AE86" s="205">
        <f t="shared" si="31"/>
        <v>0</v>
      </c>
      <c r="AF86" s="680"/>
      <c r="AG86" s="680"/>
      <c r="AH86" s="684"/>
      <c r="AI86" s="684"/>
      <c r="AJ86" s="678"/>
      <c r="AK86" s="678"/>
      <c r="AL86" s="678"/>
      <c r="AM86" s="679"/>
      <c r="AN86" s="202" t="s">
        <v>634</v>
      </c>
      <c r="AO86" s="208">
        <v>0.6</v>
      </c>
      <c r="AP86" s="202" t="s">
        <v>612</v>
      </c>
      <c r="AQ86" s="239" t="s">
        <v>611</v>
      </c>
      <c r="AR86" s="209">
        <v>43132</v>
      </c>
      <c r="AS86" s="209">
        <v>43464</v>
      </c>
      <c r="AT86" s="265" t="s">
        <v>647</v>
      </c>
      <c r="AU86" s="253">
        <v>43210</v>
      </c>
      <c r="AV86" s="202" t="s">
        <v>2439</v>
      </c>
      <c r="AW86" s="244">
        <f>60%*84%</f>
        <v>0.504</v>
      </c>
      <c r="AX86" s="212">
        <v>43228</v>
      </c>
      <c r="AY86" s="257" t="s">
        <v>2485</v>
      </c>
      <c r="AZ86" s="584">
        <v>43336</v>
      </c>
      <c r="BA86" s="394" t="s">
        <v>2679</v>
      </c>
      <c r="BB86" s="429">
        <v>0.85</v>
      </c>
      <c r="BC86" s="212">
        <v>43350</v>
      </c>
      <c r="BD86" s="521" t="s">
        <v>2885</v>
      </c>
      <c r="BE86" s="215"/>
      <c r="BF86" s="215"/>
      <c r="BG86" s="215"/>
      <c r="BH86" s="215"/>
      <c r="BI86" s="215"/>
    </row>
    <row r="87" spans="1:61" ht="60" customHeight="1" x14ac:dyDescent="0.2">
      <c r="A87" s="199">
        <v>2</v>
      </c>
      <c r="B87" s="199" t="s">
        <v>64</v>
      </c>
      <c r="C87" s="201" t="str">
        <f>IFERROR(+VLOOKUP(B87,'Tablas de apoyo'!$C10:$D22,2,0),"")</f>
        <v xml:space="preserve">Planificar e implementar estrategias de manejo  que permitan tener un sistema de Parques efectivamente gestionado. </v>
      </c>
      <c r="D87" s="199" t="s">
        <v>313</v>
      </c>
      <c r="E87" s="219" t="s">
        <v>448</v>
      </c>
      <c r="F87" s="200" t="s">
        <v>648</v>
      </c>
      <c r="G87" s="200" t="s">
        <v>649</v>
      </c>
      <c r="H87" s="267" t="s">
        <v>1601</v>
      </c>
      <c r="I87" s="201" t="s">
        <v>84</v>
      </c>
      <c r="J87" s="199" t="s">
        <v>2495</v>
      </c>
      <c r="K87" s="683">
        <v>5</v>
      </c>
      <c r="L87" s="683">
        <v>4</v>
      </c>
      <c r="M87" s="681">
        <f>IF(K87&gt;=1,(K87*L87)," ")</f>
        <v>20</v>
      </c>
      <c r="N87" s="681" t="str">
        <f t="shared" si="32"/>
        <v>54</v>
      </c>
      <c r="O87" s="681" t="str">
        <f>+IF(D87="Institucional",VLOOKUP(N87,'Conveciones Riesgo Ajustada'!$D$10:$F$25,2,0),VLOOKUP(N87,'Conveciones Riesgo Ajustada'!$D$10:$F$25,3,0))</f>
        <v>RI - Moderada</v>
      </c>
      <c r="P87" s="200" t="s">
        <v>652</v>
      </c>
      <c r="Q87" s="203" t="s">
        <v>263</v>
      </c>
      <c r="R87" s="204" t="s">
        <v>40</v>
      </c>
      <c r="S87" s="205" t="str">
        <f t="shared" si="24"/>
        <v>15</v>
      </c>
      <c r="T87" s="204" t="s">
        <v>40</v>
      </c>
      <c r="U87" s="205" t="str">
        <f t="shared" si="25"/>
        <v>15</v>
      </c>
      <c r="V87" s="204" t="s">
        <v>40</v>
      </c>
      <c r="W87" s="205" t="str">
        <f t="shared" si="26"/>
        <v>20</v>
      </c>
      <c r="X87" s="204" t="s">
        <v>40</v>
      </c>
      <c r="Y87" s="205" t="str">
        <f t="shared" si="27"/>
        <v>20</v>
      </c>
      <c r="Z87" s="204" t="s">
        <v>40</v>
      </c>
      <c r="AA87" s="205" t="str">
        <f t="shared" si="28"/>
        <v>30</v>
      </c>
      <c r="AB87" s="206">
        <f t="shared" si="29"/>
        <v>100</v>
      </c>
      <c r="AC87" s="206" t="s">
        <v>58</v>
      </c>
      <c r="AD87" s="205">
        <f t="shared" si="30"/>
        <v>2</v>
      </c>
      <c r="AE87" s="205">
        <f t="shared" si="31"/>
        <v>0</v>
      </c>
      <c r="AF87" s="680">
        <f>SUM(AD87:AD88)</f>
        <v>4</v>
      </c>
      <c r="AG87" s="680">
        <f>SUM(AE87:AE88)</f>
        <v>0</v>
      </c>
      <c r="AH87" s="684">
        <f>IF(K87-AF87&lt;=1,1,K87-AF87)</f>
        <v>1</v>
      </c>
      <c r="AI87" s="684">
        <f t="shared" si="33"/>
        <v>4</v>
      </c>
      <c r="AJ87" s="678">
        <f>IFERROR(IF(M87&gt;=1,(AH87*AI87)," ")," ")</f>
        <v>4</v>
      </c>
      <c r="AK87" s="678" t="str">
        <f t="shared" si="34"/>
        <v>14</v>
      </c>
      <c r="AL87" s="678" t="str">
        <f>+IF(D87="Institucional",VLOOKUP(AK87,'Conveciones Riesgo Ajustada'!$D$10:$F$25,2,0),VLOOKUP(AK87,'Conveciones Riesgo Ajustada'!$D$10:$F$25,3,0))</f>
        <v>RI - Muy baja</v>
      </c>
      <c r="AM87" s="679" t="str">
        <f>+VLOOKUP(AL87,'Conveciones Riesgo Ajustada'!$C$29:$D$36,2,0)</f>
        <v>Asumir el riesgo</v>
      </c>
      <c r="AN87" s="202" t="s">
        <v>656</v>
      </c>
      <c r="AO87" s="208">
        <v>0.3</v>
      </c>
      <c r="AP87" s="202" t="s">
        <v>654</v>
      </c>
      <c r="AQ87" s="239" t="s">
        <v>1095</v>
      </c>
      <c r="AR87" s="209">
        <v>43132</v>
      </c>
      <c r="AS87" s="209">
        <v>43464</v>
      </c>
      <c r="AT87" s="265" t="s">
        <v>658</v>
      </c>
      <c r="AU87" s="253">
        <v>43201</v>
      </c>
      <c r="AV87" s="202" t="s">
        <v>2418</v>
      </c>
      <c r="AW87" s="238">
        <v>0.1</v>
      </c>
      <c r="AX87" s="212">
        <v>43227</v>
      </c>
      <c r="AY87" s="257" t="s">
        <v>2485</v>
      </c>
      <c r="AZ87" s="584">
        <v>43325</v>
      </c>
      <c r="BA87" s="394" t="s">
        <v>2680</v>
      </c>
      <c r="BB87" s="429">
        <v>0.2</v>
      </c>
      <c r="BC87" s="212">
        <v>43350</v>
      </c>
      <c r="BD87" s="513" t="s">
        <v>2485</v>
      </c>
      <c r="BE87" s="215"/>
      <c r="BF87" s="215"/>
      <c r="BG87" s="215"/>
      <c r="BH87" s="215"/>
      <c r="BI87" s="215"/>
    </row>
    <row r="88" spans="1:61" ht="60" customHeight="1" x14ac:dyDescent="0.2">
      <c r="A88" s="199">
        <v>2</v>
      </c>
      <c r="B88" s="199" t="s">
        <v>64</v>
      </c>
      <c r="C88" s="201"/>
      <c r="D88" s="199" t="s">
        <v>313</v>
      </c>
      <c r="E88" s="219" t="s">
        <v>448</v>
      </c>
      <c r="F88" s="200" t="s">
        <v>648</v>
      </c>
      <c r="G88" s="200" t="s">
        <v>650</v>
      </c>
      <c r="H88" s="267" t="s">
        <v>1601</v>
      </c>
      <c r="I88" s="201" t="s">
        <v>84</v>
      </c>
      <c r="J88" s="199" t="s">
        <v>2495</v>
      </c>
      <c r="K88" s="683"/>
      <c r="L88" s="683"/>
      <c r="M88" s="681"/>
      <c r="N88" s="681"/>
      <c r="O88" s="681"/>
      <c r="P88" s="200" t="s">
        <v>653</v>
      </c>
      <c r="Q88" s="203" t="s">
        <v>263</v>
      </c>
      <c r="R88" s="204" t="s">
        <v>40</v>
      </c>
      <c r="S88" s="205" t="str">
        <f t="shared" si="24"/>
        <v>15</v>
      </c>
      <c r="T88" s="204" t="s">
        <v>40</v>
      </c>
      <c r="U88" s="205" t="str">
        <f t="shared" si="25"/>
        <v>15</v>
      </c>
      <c r="V88" s="204" t="s">
        <v>40</v>
      </c>
      <c r="W88" s="205" t="str">
        <f t="shared" si="26"/>
        <v>20</v>
      </c>
      <c r="X88" s="204" t="s">
        <v>40</v>
      </c>
      <c r="Y88" s="205" t="str">
        <f t="shared" si="27"/>
        <v>20</v>
      </c>
      <c r="Z88" s="204" t="s">
        <v>40</v>
      </c>
      <c r="AA88" s="205" t="str">
        <f t="shared" si="28"/>
        <v>30</v>
      </c>
      <c r="AB88" s="206">
        <f t="shared" si="29"/>
        <v>100</v>
      </c>
      <c r="AC88" s="206" t="s">
        <v>58</v>
      </c>
      <c r="AD88" s="205">
        <f t="shared" si="30"/>
        <v>2</v>
      </c>
      <c r="AE88" s="205">
        <f t="shared" si="31"/>
        <v>0</v>
      </c>
      <c r="AF88" s="680"/>
      <c r="AG88" s="680"/>
      <c r="AH88" s="684"/>
      <c r="AI88" s="684"/>
      <c r="AJ88" s="678"/>
      <c r="AK88" s="678"/>
      <c r="AL88" s="678"/>
      <c r="AM88" s="679"/>
      <c r="AN88" s="202" t="s">
        <v>657</v>
      </c>
      <c r="AO88" s="208">
        <v>0.7</v>
      </c>
      <c r="AP88" s="202" t="s">
        <v>655</v>
      </c>
      <c r="AQ88" s="239" t="s">
        <v>1095</v>
      </c>
      <c r="AR88" s="209">
        <v>43132</v>
      </c>
      <c r="AS88" s="209">
        <v>43464</v>
      </c>
      <c r="AT88" s="265" t="s">
        <v>658</v>
      </c>
      <c r="AU88" s="253">
        <v>43210</v>
      </c>
      <c r="AV88" s="202" t="s">
        <v>2440</v>
      </c>
      <c r="AW88" s="244">
        <v>0.11</v>
      </c>
      <c r="AX88" s="212">
        <v>43227</v>
      </c>
      <c r="AY88" s="257" t="s">
        <v>2485</v>
      </c>
      <c r="AZ88" s="405">
        <v>43325</v>
      </c>
      <c r="BA88" s="394" t="s">
        <v>2681</v>
      </c>
      <c r="BB88" s="429">
        <v>0.46</v>
      </c>
      <c r="BC88" s="212">
        <v>43350</v>
      </c>
      <c r="BD88" s="513" t="s">
        <v>2485</v>
      </c>
      <c r="BE88" s="215"/>
      <c r="BF88" s="215"/>
      <c r="BG88" s="215"/>
      <c r="BH88" s="215"/>
      <c r="BI88" s="215"/>
    </row>
    <row r="89" spans="1:61" ht="60" customHeight="1" x14ac:dyDescent="0.2">
      <c r="A89" s="199">
        <v>2</v>
      </c>
      <c r="B89" s="199" t="s">
        <v>64</v>
      </c>
      <c r="C89" s="199" t="str">
        <f>IFERROR(+VLOOKUP(B89,'Tablas de apoyo'!$C10:$D22,2,0),"")</f>
        <v xml:space="preserve">Planificar e implementar estrategias de manejo  que permitan tener un sistema de Parques efectivamente gestionado. </v>
      </c>
      <c r="D89" s="199" t="s">
        <v>313</v>
      </c>
      <c r="E89" s="219" t="s">
        <v>448</v>
      </c>
      <c r="F89" s="200" t="s">
        <v>1750</v>
      </c>
      <c r="G89" s="200" t="s">
        <v>1602</v>
      </c>
      <c r="H89" s="730" t="s">
        <v>1603</v>
      </c>
      <c r="I89" s="199" t="s">
        <v>84</v>
      </c>
      <c r="J89" s="199" t="s">
        <v>1088</v>
      </c>
      <c r="K89" s="683">
        <v>3</v>
      </c>
      <c r="L89" s="683">
        <v>4</v>
      </c>
      <c r="M89" s="681">
        <f>IF(K89&gt;=1,(K89*L89)," ")</f>
        <v>12</v>
      </c>
      <c r="N89" s="681" t="str">
        <f t="shared" si="32"/>
        <v>34</v>
      </c>
      <c r="O89" s="681" t="str">
        <f>+IF(D89="Institucional",VLOOKUP(N89,'Conveciones Riesgo Ajustada'!$D$10:$F$25,2,0),VLOOKUP(N89,'Conveciones Riesgo Ajustada'!$D$10:$F$25,3,0))</f>
        <v>RI - Moderada</v>
      </c>
      <c r="P89" s="200" t="s">
        <v>1089</v>
      </c>
      <c r="Q89" s="203" t="s">
        <v>263</v>
      </c>
      <c r="R89" s="204" t="s">
        <v>40</v>
      </c>
      <c r="S89" s="205" t="str">
        <f t="shared" si="24"/>
        <v>15</v>
      </c>
      <c r="T89" s="204" t="s">
        <v>40</v>
      </c>
      <c r="U89" s="205" t="str">
        <f t="shared" si="25"/>
        <v>15</v>
      </c>
      <c r="V89" s="204" t="s">
        <v>40</v>
      </c>
      <c r="W89" s="205" t="str">
        <f t="shared" si="26"/>
        <v>20</v>
      </c>
      <c r="X89" s="204" t="s">
        <v>40</v>
      </c>
      <c r="Y89" s="205" t="str">
        <f t="shared" si="27"/>
        <v>20</v>
      </c>
      <c r="Z89" s="204" t="s">
        <v>40</v>
      </c>
      <c r="AA89" s="205" t="str">
        <f t="shared" si="28"/>
        <v>30</v>
      </c>
      <c r="AB89" s="206">
        <f t="shared" si="29"/>
        <v>100</v>
      </c>
      <c r="AC89" s="206" t="s">
        <v>58</v>
      </c>
      <c r="AD89" s="205">
        <f t="shared" si="30"/>
        <v>2</v>
      </c>
      <c r="AE89" s="205">
        <f t="shared" si="31"/>
        <v>0</v>
      </c>
      <c r="AF89" s="680">
        <f>SUM(AD89:AD91)</f>
        <v>6</v>
      </c>
      <c r="AG89" s="680">
        <f>SUM(AE89:AE90)</f>
        <v>0</v>
      </c>
      <c r="AH89" s="684">
        <f>IF(K89-AF89&lt;=1,1,K89-AF89)</f>
        <v>1</v>
      </c>
      <c r="AI89" s="684">
        <f t="shared" si="33"/>
        <v>4</v>
      </c>
      <c r="AJ89" s="678">
        <f>IFERROR(IF(M89&gt;=1,(AH89*AI89)," ")," ")</f>
        <v>4</v>
      </c>
      <c r="AK89" s="678" t="str">
        <f t="shared" si="34"/>
        <v>14</v>
      </c>
      <c r="AL89" s="678" t="str">
        <f>+IF(D89="Institucional",VLOOKUP(AK89,'Conveciones Riesgo Ajustada'!$D$10:$F$25,2,0),VLOOKUP(AK89,'Conveciones Riesgo Ajustada'!$D$10:$F$25,3,0))</f>
        <v>RI - Muy baja</v>
      </c>
      <c r="AM89" s="679" t="str">
        <f>+VLOOKUP(AL89,'Conveciones Riesgo Ajustada'!$C$29:$D$36,2,0)</f>
        <v>Asumir el riesgo</v>
      </c>
      <c r="AN89" s="202" t="s">
        <v>1094</v>
      </c>
      <c r="AO89" s="208">
        <v>0.4</v>
      </c>
      <c r="AP89" s="202" t="s">
        <v>1224</v>
      </c>
      <c r="AQ89" s="239" t="s">
        <v>611</v>
      </c>
      <c r="AR89" s="209">
        <v>43132</v>
      </c>
      <c r="AS89" s="209">
        <v>43464</v>
      </c>
      <c r="AT89" s="265" t="s">
        <v>1093</v>
      </c>
      <c r="AU89" s="253">
        <v>43209</v>
      </c>
      <c r="AV89" s="202" t="s">
        <v>2419</v>
      </c>
      <c r="AW89" s="244">
        <v>0.2</v>
      </c>
      <c r="AX89" s="212">
        <v>43227</v>
      </c>
      <c r="AY89" s="257" t="s">
        <v>2485</v>
      </c>
      <c r="AZ89" s="405">
        <v>43325</v>
      </c>
      <c r="BA89" s="394" t="s">
        <v>2682</v>
      </c>
      <c r="BB89" s="429">
        <v>0.3</v>
      </c>
      <c r="BC89" s="212">
        <v>43350</v>
      </c>
      <c r="BD89" s="513" t="s">
        <v>2485</v>
      </c>
      <c r="BE89" s="215"/>
      <c r="BF89" s="215"/>
      <c r="BG89" s="215"/>
      <c r="BH89" s="215"/>
      <c r="BI89" s="215"/>
    </row>
    <row r="90" spans="1:61" ht="60" customHeight="1" x14ac:dyDescent="0.2">
      <c r="A90" s="199">
        <v>2</v>
      </c>
      <c r="B90" s="199" t="s">
        <v>64</v>
      </c>
      <c r="C90" s="199" t="str">
        <f>IFERROR(+VLOOKUP(B90,'Tablas de apoyo'!$C10:$D22,2,0),"")</f>
        <v xml:space="preserve">Planificar e implementar estrategias de manejo  que permitan tener un sistema de Parques efectivamente gestionado. </v>
      </c>
      <c r="D90" s="199" t="s">
        <v>313</v>
      </c>
      <c r="E90" s="219" t="s">
        <v>448</v>
      </c>
      <c r="F90" s="200" t="s">
        <v>1750</v>
      </c>
      <c r="G90" s="200" t="s">
        <v>1604</v>
      </c>
      <c r="H90" s="730"/>
      <c r="I90" s="199" t="s">
        <v>84</v>
      </c>
      <c r="J90" s="199" t="s">
        <v>1088</v>
      </c>
      <c r="K90" s="683"/>
      <c r="L90" s="683"/>
      <c r="M90" s="681"/>
      <c r="N90" s="681"/>
      <c r="O90" s="681"/>
      <c r="P90" s="200" t="s">
        <v>1090</v>
      </c>
      <c r="Q90" s="203" t="s">
        <v>263</v>
      </c>
      <c r="R90" s="204" t="s">
        <v>40</v>
      </c>
      <c r="S90" s="205" t="str">
        <f t="shared" si="24"/>
        <v>15</v>
      </c>
      <c r="T90" s="204" t="s">
        <v>40</v>
      </c>
      <c r="U90" s="205" t="str">
        <f t="shared" si="25"/>
        <v>15</v>
      </c>
      <c r="V90" s="204" t="s">
        <v>40</v>
      </c>
      <c r="W90" s="205" t="str">
        <f t="shared" si="26"/>
        <v>20</v>
      </c>
      <c r="X90" s="204" t="s">
        <v>40</v>
      </c>
      <c r="Y90" s="205" t="str">
        <f t="shared" si="27"/>
        <v>20</v>
      </c>
      <c r="Z90" s="204" t="s">
        <v>40</v>
      </c>
      <c r="AA90" s="205" t="str">
        <f t="shared" si="28"/>
        <v>30</v>
      </c>
      <c r="AB90" s="206">
        <f t="shared" si="29"/>
        <v>100</v>
      </c>
      <c r="AC90" s="206" t="s">
        <v>58</v>
      </c>
      <c r="AD90" s="205">
        <f t="shared" si="30"/>
        <v>2</v>
      </c>
      <c r="AE90" s="205">
        <f t="shared" si="31"/>
        <v>0</v>
      </c>
      <c r="AF90" s="680"/>
      <c r="AG90" s="680"/>
      <c r="AH90" s="684"/>
      <c r="AI90" s="684"/>
      <c r="AJ90" s="678"/>
      <c r="AK90" s="678"/>
      <c r="AL90" s="678"/>
      <c r="AM90" s="679"/>
      <c r="AN90" s="202" t="s">
        <v>1605</v>
      </c>
      <c r="AO90" s="208">
        <v>0.1</v>
      </c>
      <c r="AP90" s="202" t="s">
        <v>2683</v>
      </c>
      <c r="AQ90" s="239" t="s">
        <v>611</v>
      </c>
      <c r="AR90" s="209">
        <v>43132</v>
      </c>
      <c r="AS90" s="209">
        <v>43464</v>
      </c>
      <c r="AT90" s="265" t="s">
        <v>1093</v>
      </c>
      <c r="AU90" s="253">
        <v>43209</v>
      </c>
      <c r="AV90" s="202" t="s">
        <v>2420</v>
      </c>
      <c r="AW90" s="244">
        <v>0.05</v>
      </c>
      <c r="AX90" s="212">
        <v>43227</v>
      </c>
      <c r="AY90" s="263" t="s">
        <v>2489</v>
      </c>
      <c r="AZ90" s="405">
        <v>43325</v>
      </c>
      <c r="BA90" s="394" t="s">
        <v>2684</v>
      </c>
      <c r="BB90" s="429">
        <v>7.0000000000000007E-2</v>
      </c>
      <c r="BC90" s="212">
        <v>43350</v>
      </c>
      <c r="BD90" s="513" t="s">
        <v>2485</v>
      </c>
      <c r="BE90" s="215"/>
      <c r="BF90" s="215"/>
      <c r="BG90" s="215"/>
      <c r="BH90" s="215"/>
      <c r="BI90" s="215"/>
    </row>
    <row r="91" spans="1:61" ht="60" customHeight="1" x14ac:dyDescent="0.2">
      <c r="A91" s="199">
        <v>2</v>
      </c>
      <c r="B91" s="199" t="s">
        <v>64</v>
      </c>
      <c r="C91" s="199" t="str">
        <f>IFERROR(+VLOOKUP(B91,'Tablas de apoyo'!$C10:$D22,2,0),"")</f>
        <v xml:space="preserve">Planificar e implementar estrategias de manejo  que permitan tener un sistema de Parques efectivamente gestionado. </v>
      </c>
      <c r="D91" s="199" t="s">
        <v>313</v>
      </c>
      <c r="E91" s="219" t="s">
        <v>448</v>
      </c>
      <c r="F91" s="200" t="s">
        <v>1750</v>
      </c>
      <c r="G91" s="200" t="s">
        <v>1606</v>
      </c>
      <c r="H91" s="730"/>
      <c r="I91" s="199" t="s">
        <v>84</v>
      </c>
      <c r="J91" s="199" t="s">
        <v>1088</v>
      </c>
      <c r="K91" s="683"/>
      <c r="L91" s="683"/>
      <c r="M91" s="681"/>
      <c r="N91" s="681"/>
      <c r="O91" s="681"/>
      <c r="P91" s="200" t="s">
        <v>1091</v>
      </c>
      <c r="Q91" s="203" t="s">
        <v>263</v>
      </c>
      <c r="R91" s="204" t="s">
        <v>40</v>
      </c>
      <c r="S91" s="205" t="str">
        <f t="shared" si="24"/>
        <v>15</v>
      </c>
      <c r="T91" s="204" t="s">
        <v>40</v>
      </c>
      <c r="U91" s="205" t="str">
        <f t="shared" si="25"/>
        <v>15</v>
      </c>
      <c r="V91" s="204" t="s">
        <v>40</v>
      </c>
      <c r="W91" s="205" t="str">
        <f t="shared" si="26"/>
        <v>20</v>
      </c>
      <c r="X91" s="204" t="s">
        <v>40</v>
      </c>
      <c r="Y91" s="205" t="str">
        <f t="shared" si="27"/>
        <v>20</v>
      </c>
      <c r="Z91" s="204" t="s">
        <v>40</v>
      </c>
      <c r="AA91" s="205" t="str">
        <f t="shared" si="28"/>
        <v>30</v>
      </c>
      <c r="AB91" s="206">
        <f t="shared" si="29"/>
        <v>100</v>
      </c>
      <c r="AC91" s="206" t="s">
        <v>58</v>
      </c>
      <c r="AD91" s="205">
        <f t="shared" si="30"/>
        <v>2</v>
      </c>
      <c r="AE91" s="205">
        <f t="shared" si="31"/>
        <v>0</v>
      </c>
      <c r="AF91" s="680"/>
      <c r="AG91" s="680"/>
      <c r="AH91" s="684"/>
      <c r="AI91" s="684"/>
      <c r="AJ91" s="678"/>
      <c r="AK91" s="678"/>
      <c r="AL91" s="678"/>
      <c r="AM91" s="679"/>
      <c r="AN91" s="202" t="s">
        <v>1607</v>
      </c>
      <c r="AO91" s="208">
        <v>0.5</v>
      </c>
      <c r="AP91" s="202" t="s">
        <v>1092</v>
      </c>
      <c r="AQ91" s="239" t="s">
        <v>611</v>
      </c>
      <c r="AR91" s="209">
        <v>43132</v>
      </c>
      <c r="AS91" s="209">
        <v>43464</v>
      </c>
      <c r="AT91" s="265" t="s">
        <v>1093</v>
      </c>
      <c r="AU91" s="253">
        <v>43209</v>
      </c>
      <c r="AV91" s="202" t="s">
        <v>2421</v>
      </c>
      <c r="AW91" s="244">
        <v>0.1</v>
      </c>
      <c r="AX91" s="212">
        <v>43227</v>
      </c>
      <c r="AY91" s="263" t="s">
        <v>2489</v>
      </c>
      <c r="AZ91" s="405">
        <v>43325</v>
      </c>
      <c r="BA91" s="394" t="s">
        <v>2685</v>
      </c>
      <c r="BB91" s="429">
        <v>0.4</v>
      </c>
      <c r="BC91" s="212">
        <v>43350</v>
      </c>
      <c r="BD91" s="513" t="s">
        <v>2485</v>
      </c>
      <c r="BE91" s="215"/>
      <c r="BF91" s="215"/>
      <c r="BG91" s="215"/>
      <c r="BH91" s="215"/>
      <c r="BI91" s="215"/>
    </row>
    <row r="92" spans="1:61" ht="60" customHeight="1" x14ac:dyDescent="0.2">
      <c r="A92" s="199">
        <v>2</v>
      </c>
      <c r="B92" s="199" t="s">
        <v>64</v>
      </c>
      <c r="C92" s="199" t="str">
        <f>IFERROR(+VLOOKUP(B92,'Tablas de apoyo'!$C10:$D22,2,0),"")</f>
        <v xml:space="preserve">Planificar e implementar estrategias de manejo  que permitan tener un sistema de Parques efectivamente gestionado. </v>
      </c>
      <c r="D92" s="199" t="s">
        <v>313</v>
      </c>
      <c r="E92" s="219" t="s">
        <v>448</v>
      </c>
      <c r="F92" s="200" t="s">
        <v>1608</v>
      </c>
      <c r="G92" s="200" t="s">
        <v>1522</v>
      </c>
      <c r="H92" s="267" t="s">
        <v>1450</v>
      </c>
      <c r="I92" s="201" t="s">
        <v>84</v>
      </c>
      <c r="J92" s="199" t="s">
        <v>1451</v>
      </c>
      <c r="K92" s="683">
        <v>3</v>
      </c>
      <c r="L92" s="683">
        <v>5</v>
      </c>
      <c r="M92" s="681">
        <f>IF(K92&gt;=1,(K92*L92)," ")</f>
        <v>15</v>
      </c>
      <c r="N92" s="681" t="str">
        <f t="shared" si="32"/>
        <v>35</v>
      </c>
      <c r="O92" s="681" t="str">
        <f>+IF(D92="Institucional",VLOOKUP(N92,'Conveciones Riesgo Ajustada'!$D$10:$F$25,2,0),VLOOKUP(N92,'Conveciones Riesgo Ajustada'!$D$10:$F$25,3,0))</f>
        <v>RI - Alta</v>
      </c>
      <c r="P92" s="220" t="s">
        <v>1452</v>
      </c>
      <c r="Q92" s="203" t="s">
        <v>263</v>
      </c>
      <c r="R92" s="204" t="s">
        <v>40</v>
      </c>
      <c r="S92" s="205" t="str">
        <f t="shared" si="24"/>
        <v>15</v>
      </c>
      <c r="T92" s="204" t="s">
        <v>40</v>
      </c>
      <c r="U92" s="205" t="str">
        <f t="shared" si="25"/>
        <v>15</v>
      </c>
      <c r="V92" s="204" t="s">
        <v>40</v>
      </c>
      <c r="W92" s="205" t="str">
        <f t="shared" si="26"/>
        <v>20</v>
      </c>
      <c r="X92" s="204" t="s">
        <v>40</v>
      </c>
      <c r="Y92" s="205" t="str">
        <f t="shared" si="27"/>
        <v>20</v>
      </c>
      <c r="Z92" s="204" t="s">
        <v>40</v>
      </c>
      <c r="AA92" s="205" t="str">
        <f t="shared" si="28"/>
        <v>30</v>
      </c>
      <c r="AB92" s="206">
        <f t="shared" si="29"/>
        <v>100</v>
      </c>
      <c r="AC92" s="206" t="s">
        <v>58</v>
      </c>
      <c r="AD92" s="205">
        <f t="shared" si="30"/>
        <v>2</v>
      </c>
      <c r="AE92" s="205">
        <f t="shared" si="31"/>
        <v>0</v>
      </c>
      <c r="AF92" s="680">
        <f>SUM(AD92:AD94)</f>
        <v>6</v>
      </c>
      <c r="AG92" s="680">
        <f>SUM(AE92:AE93)</f>
        <v>0</v>
      </c>
      <c r="AH92" s="684">
        <f>IF(K92-AF92&lt;=1,1,K92-AF92)</f>
        <v>1</v>
      </c>
      <c r="AI92" s="684">
        <f t="shared" si="33"/>
        <v>5</v>
      </c>
      <c r="AJ92" s="678">
        <f>IFERROR(IF(M92&gt;=1,(AH92*AI92)," ")," ")</f>
        <v>5</v>
      </c>
      <c r="AK92" s="678" t="str">
        <f t="shared" si="34"/>
        <v>15</v>
      </c>
      <c r="AL92" s="678" t="str">
        <f>+IF(D92="Institucional",VLOOKUP(AK92,'Conveciones Riesgo Ajustada'!$D$10:$F$25,2,0),VLOOKUP(AK92,'Conveciones Riesgo Ajustada'!$D$10:$F$25,3,0))</f>
        <v>RI - Baja</v>
      </c>
      <c r="AM92" s="679" t="str">
        <f>+VLOOKUP(AL92,'Conveciones Riesgo Ajustada'!$C$29:$D$36,2,0)</f>
        <v>Reducir el riesgo</v>
      </c>
      <c r="AN92" s="202" t="s">
        <v>1525</v>
      </c>
      <c r="AO92" s="208">
        <v>0.25</v>
      </c>
      <c r="AP92" s="202" t="s">
        <v>1526</v>
      </c>
      <c r="AQ92" s="202" t="s">
        <v>1095</v>
      </c>
      <c r="AR92" s="209"/>
      <c r="AS92" s="209"/>
      <c r="AT92" s="265" t="s">
        <v>1461</v>
      </c>
      <c r="AU92" s="233">
        <v>43208</v>
      </c>
      <c r="AV92" s="220" t="s">
        <v>2297</v>
      </c>
      <c r="AW92" s="281">
        <v>8.3299999999999999E-2</v>
      </c>
      <c r="AX92" s="212">
        <v>43227</v>
      </c>
      <c r="AY92" s="213" t="s">
        <v>2494</v>
      </c>
      <c r="AZ92" s="411">
        <v>43334</v>
      </c>
      <c r="BA92" s="394" t="s">
        <v>2704</v>
      </c>
      <c r="BB92" s="448">
        <v>0.16</v>
      </c>
      <c r="BC92" s="212">
        <v>43350</v>
      </c>
      <c r="BD92" s="513" t="s">
        <v>2485</v>
      </c>
      <c r="BE92" s="215"/>
      <c r="BF92" s="215"/>
      <c r="BG92" s="215"/>
      <c r="BH92" s="215"/>
      <c r="BI92" s="215"/>
    </row>
    <row r="93" spans="1:61" ht="60" customHeight="1" x14ac:dyDescent="0.2">
      <c r="A93" s="199">
        <v>2</v>
      </c>
      <c r="B93" s="199" t="s">
        <v>64</v>
      </c>
      <c r="C93" s="199" t="str">
        <f>IFERROR(+VLOOKUP(B93,'Tablas de apoyo'!$C10:$D22,2,0),"")</f>
        <v xml:space="preserve">Planificar e implementar estrategias de manejo  que permitan tener un sistema de Parques efectivamente gestionado. </v>
      </c>
      <c r="D93" s="199" t="s">
        <v>313</v>
      </c>
      <c r="E93" s="219" t="s">
        <v>448</v>
      </c>
      <c r="F93" s="200" t="s">
        <v>1608</v>
      </c>
      <c r="G93" s="200" t="s">
        <v>1449</v>
      </c>
      <c r="H93" s="267" t="s">
        <v>1450</v>
      </c>
      <c r="I93" s="201" t="s">
        <v>84</v>
      </c>
      <c r="J93" s="199" t="s">
        <v>1451</v>
      </c>
      <c r="K93" s="683"/>
      <c r="L93" s="683"/>
      <c r="M93" s="681"/>
      <c r="N93" s="681"/>
      <c r="O93" s="681"/>
      <c r="P93" s="220" t="s">
        <v>1453</v>
      </c>
      <c r="Q93" s="203" t="s">
        <v>263</v>
      </c>
      <c r="R93" s="204" t="s">
        <v>40</v>
      </c>
      <c r="S93" s="205" t="str">
        <f t="shared" si="24"/>
        <v>15</v>
      </c>
      <c r="T93" s="204" t="s">
        <v>40</v>
      </c>
      <c r="U93" s="205" t="str">
        <f t="shared" si="25"/>
        <v>15</v>
      </c>
      <c r="V93" s="204" t="s">
        <v>40</v>
      </c>
      <c r="W93" s="205" t="str">
        <f t="shared" si="26"/>
        <v>20</v>
      </c>
      <c r="X93" s="204" t="s">
        <v>40</v>
      </c>
      <c r="Y93" s="205" t="str">
        <f t="shared" si="27"/>
        <v>20</v>
      </c>
      <c r="Z93" s="204" t="s">
        <v>40</v>
      </c>
      <c r="AA93" s="205" t="str">
        <f t="shared" si="28"/>
        <v>30</v>
      </c>
      <c r="AB93" s="206">
        <f t="shared" si="29"/>
        <v>100</v>
      </c>
      <c r="AC93" s="206" t="s">
        <v>58</v>
      </c>
      <c r="AD93" s="205">
        <f t="shared" si="30"/>
        <v>2</v>
      </c>
      <c r="AE93" s="205">
        <f t="shared" si="31"/>
        <v>0</v>
      </c>
      <c r="AF93" s="680"/>
      <c r="AG93" s="680"/>
      <c r="AH93" s="684"/>
      <c r="AI93" s="684"/>
      <c r="AJ93" s="678"/>
      <c r="AK93" s="678"/>
      <c r="AL93" s="678"/>
      <c r="AM93" s="679"/>
      <c r="AN93" s="202" t="s">
        <v>1455</v>
      </c>
      <c r="AO93" s="208">
        <v>0.35</v>
      </c>
      <c r="AP93" s="202" t="s">
        <v>1524</v>
      </c>
      <c r="AQ93" s="239" t="s">
        <v>611</v>
      </c>
      <c r="AR93" s="209">
        <v>43132</v>
      </c>
      <c r="AS93" s="209">
        <v>43464</v>
      </c>
      <c r="AT93" s="265" t="s">
        <v>1461</v>
      </c>
      <c r="AU93" s="233">
        <v>43208</v>
      </c>
      <c r="AV93" s="220" t="s">
        <v>2298</v>
      </c>
      <c r="AW93" s="281">
        <v>0.1166</v>
      </c>
      <c r="AX93" s="212">
        <v>43227</v>
      </c>
      <c r="AY93" s="213" t="s">
        <v>2494</v>
      </c>
      <c r="AZ93" s="411">
        <v>43334</v>
      </c>
      <c r="BA93" s="394" t="s">
        <v>2705</v>
      </c>
      <c r="BB93" s="445">
        <v>0.23330000000000001</v>
      </c>
      <c r="BC93" s="212">
        <v>43350</v>
      </c>
      <c r="BD93" s="513" t="s">
        <v>2485</v>
      </c>
      <c r="BE93" s="215"/>
      <c r="BF93" s="215"/>
      <c r="BG93" s="215"/>
      <c r="BH93" s="215"/>
      <c r="BI93" s="215"/>
    </row>
    <row r="94" spans="1:61" ht="60" customHeight="1" x14ac:dyDescent="0.2">
      <c r="A94" s="199">
        <v>2</v>
      </c>
      <c r="B94" s="199" t="s">
        <v>64</v>
      </c>
      <c r="C94" s="199" t="str">
        <f>IFERROR(+VLOOKUP(B94,'Tablas de apoyo'!$C10:$D22,2,0),"")</f>
        <v xml:space="preserve">Planificar e implementar estrategias de manejo  que permitan tener un sistema de Parques efectivamente gestionado. </v>
      </c>
      <c r="D94" s="199" t="s">
        <v>313</v>
      </c>
      <c r="E94" s="219" t="s">
        <v>448</v>
      </c>
      <c r="F94" s="200" t="s">
        <v>1608</v>
      </c>
      <c r="G94" s="200" t="s">
        <v>1609</v>
      </c>
      <c r="H94" s="267" t="s">
        <v>1450</v>
      </c>
      <c r="I94" s="201" t="s">
        <v>84</v>
      </c>
      <c r="J94" s="199" t="s">
        <v>1451</v>
      </c>
      <c r="K94" s="683"/>
      <c r="L94" s="683"/>
      <c r="M94" s="681"/>
      <c r="N94" s="681"/>
      <c r="O94" s="681"/>
      <c r="P94" s="202" t="s">
        <v>1454</v>
      </c>
      <c r="Q94" s="203" t="s">
        <v>263</v>
      </c>
      <c r="R94" s="204" t="s">
        <v>40</v>
      </c>
      <c r="S94" s="205" t="str">
        <f t="shared" si="24"/>
        <v>15</v>
      </c>
      <c r="T94" s="204" t="s">
        <v>40</v>
      </c>
      <c r="U94" s="205" t="str">
        <f t="shared" si="25"/>
        <v>15</v>
      </c>
      <c r="V94" s="204" t="s">
        <v>40</v>
      </c>
      <c r="W94" s="205" t="str">
        <f t="shared" si="26"/>
        <v>20</v>
      </c>
      <c r="X94" s="204" t="s">
        <v>40</v>
      </c>
      <c r="Y94" s="205" t="str">
        <f t="shared" si="27"/>
        <v>20</v>
      </c>
      <c r="Z94" s="204" t="s">
        <v>40</v>
      </c>
      <c r="AA94" s="205" t="str">
        <f t="shared" si="28"/>
        <v>30</v>
      </c>
      <c r="AB94" s="206">
        <f t="shared" si="29"/>
        <v>100</v>
      </c>
      <c r="AC94" s="206" t="s">
        <v>58</v>
      </c>
      <c r="AD94" s="205">
        <f t="shared" si="30"/>
        <v>2</v>
      </c>
      <c r="AE94" s="205">
        <f t="shared" si="31"/>
        <v>0</v>
      </c>
      <c r="AF94" s="680"/>
      <c r="AG94" s="680"/>
      <c r="AH94" s="684"/>
      <c r="AI94" s="684"/>
      <c r="AJ94" s="678"/>
      <c r="AK94" s="678"/>
      <c r="AL94" s="678"/>
      <c r="AM94" s="679"/>
      <c r="AN94" s="588" t="s">
        <v>1456</v>
      </c>
      <c r="AO94" s="208">
        <v>0.4</v>
      </c>
      <c r="AP94" s="202" t="s">
        <v>1523</v>
      </c>
      <c r="AQ94" s="239" t="s">
        <v>611</v>
      </c>
      <c r="AR94" s="209">
        <v>43132</v>
      </c>
      <c r="AS94" s="209">
        <v>43464</v>
      </c>
      <c r="AT94" s="265" t="s">
        <v>1461</v>
      </c>
      <c r="AU94" s="233">
        <v>43208</v>
      </c>
      <c r="AV94" s="220" t="s">
        <v>2299</v>
      </c>
      <c r="AW94" s="281">
        <v>0.1333</v>
      </c>
      <c r="AX94" s="212">
        <v>43227</v>
      </c>
      <c r="AY94" s="213" t="s">
        <v>2494</v>
      </c>
      <c r="AZ94" s="411">
        <v>43334</v>
      </c>
      <c r="BA94" s="394" t="s">
        <v>2706</v>
      </c>
      <c r="BB94" s="443">
        <v>0.2666</v>
      </c>
      <c r="BC94" s="212">
        <v>43350</v>
      </c>
      <c r="BD94" s="513" t="s">
        <v>2485</v>
      </c>
      <c r="BE94" s="215"/>
      <c r="BF94" s="215"/>
      <c r="BG94" s="215"/>
      <c r="BH94" s="215"/>
      <c r="BI94" s="215"/>
    </row>
    <row r="95" spans="1:61" ht="60" customHeight="1" x14ac:dyDescent="0.2">
      <c r="A95" s="199">
        <v>2</v>
      </c>
      <c r="B95" s="199" t="s">
        <v>64</v>
      </c>
      <c r="C95" s="199" t="str">
        <f>IFERROR(+VLOOKUP(B95,'Tablas de apoyo'!$C10:$D22,2,0),"")</f>
        <v xml:space="preserve">Planificar e implementar estrategias de manejo  que permitan tener un sistema de Parques efectivamente gestionado. </v>
      </c>
      <c r="D95" s="199" t="s">
        <v>313</v>
      </c>
      <c r="E95" s="200" t="s">
        <v>448</v>
      </c>
      <c r="F95" s="200" t="s">
        <v>659</v>
      </c>
      <c r="G95" s="200" t="s">
        <v>1329</v>
      </c>
      <c r="H95" s="264" t="s">
        <v>660</v>
      </c>
      <c r="I95" s="199" t="s">
        <v>84</v>
      </c>
      <c r="J95" s="199" t="s">
        <v>661</v>
      </c>
      <c r="K95" s="203">
        <v>2</v>
      </c>
      <c r="L95" s="203">
        <v>3</v>
      </c>
      <c r="M95" s="168">
        <f>IF(K95&gt;=1,(K95*L95)," ")</f>
        <v>6</v>
      </c>
      <c r="N95" s="158" t="str">
        <f t="shared" si="32"/>
        <v>23</v>
      </c>
      <c r="O95" s="158" t="str">
        <f>+IF(D95="Institucional",VLOOKUP(N95,'Conveciones Riesgo Ajustada'!$D$10:$F$25,2,0),VLOOKUP(N95,'Conveciones Riesgo Ajustada'!$D$10:$F$25,3,0))</f>
        <v>RI - Muy baja</v>
      </c>
      <c r="P95" s="200" t="s">
        <v>662</v>
      </c>
      <c r="Q95" s="203" t="s">
        <v>263</v>
      </c>
      <c r="R95" s="204" t="s">
        <v>40</v>
      </c>
      <c r="S95" s="205" t="str">
        <f t="shared" si="24"/>
        <v>15</v>
      </c>
      <c r="T95" s="204" t="s">
        <v>40</v>
      </c>
      <c r="U95" s="205" t="str">
        <f t="shared" si="25"/>
        <v>15</v>
      </c>
      <c r="V95" s="204" t="s">
        <v>40</v>
      </c>
      <c r="W95" s="205" t="str">
        <f t="shared" si="26"/>
        <v>20</v>
      </c>
      <c r="X95" s="204" t="s">
        <v>40</v>
      </c>
      <c r="Y95" s="205" t="str">
        <f t="shared" si="27"/>
        <v>20</v>
      </c>
      <c r="Z95" s="204" t="s">
        <v>40</v>
      </c>
      <c r="AA95" s="205" t="str">
        <f t="shared" si="28"/>
        <v>30</v>
      </c>
      <c r="AB95" s="206">
        <f t="shared" si="29"/>
        <v>100</v>
      </c>
      <c r="AC95" s="206" t="s">
        <v>58</v>
      </c>
      <c r="AD95" s="205">
        <f t="shared" si="30"/>
        <v>2</v>
      </c>
      <c r="AE95" s="273">
        <f t="shared" si="31"/>
        <v>0</v>
      </c>
      <c r="AF95" s="272">
        <f>SUM(AD95:AD95)</f>
        <v>2</v>
      </c>
      <c r="AG95" s="272">
        <f>SUM(AE95:AE95)</f>
        <v>0</v>
      </c>
      <c r="AH95" s="205">
        <f>IF(K95-AF95&lt;=1,1,K95-AF95)</f>
        <v>1</v>
      </c>
      <c r="AI95" s="205">
        <f t="shared" si="33"/>
        <v>3</v>
      </c>
      <c r="AJ95" s="282">
        <f>IFERROR(IF(M95&gt;=1,(AH95*AI95)," ")," ")</f>
        <v>3</v>
      </c>
      <c r="AK95" s="274" t="str">
        <f t="shared" si="34"/>
        <v>13</v>
      </c>
      <c r="AL95" s="274" t="str">
        <f>+IF(D95="Institucional",VLOOKUP(AK95,'Conveciones Riesgo Ajustada'!$D$10:$F$25,2,0),VLOOKUP(AK95,'Conveciones Riesgo Ajustada'!$D$10:$F$25,3,0))</f>
        <v>RI - Muy baja</v>
      </c>
      <c r="AM95" s="275" t="str">
        <f>+VLOOKUP(AL95,'Conveciones Riesgo Ajustada'!$C$29:$D$36,2,0)</f>
        <v>Asumir el riesgo</v>
      </c>
      <c r="AN95" s="207" t="s">
        <v>1330</v>
      </c>
      <c r="AO95" s="208">
        <v>1</v>
      </c>
      <c r="AP95" s="202" t="s">
        <v>640</v>
      </c>
      <c r="AQ95" s="239" t="s">
        <v>611</v>
      </c>
      <c r="AR95" s="209">
        <v>43132</v>
      </c>
      <c r="AS95" s="209">
        <v>43464</v>
      </c>
      <c r="AT95" s="265" t="s">
        <v>1599</v>
      </c>
      <c r="AU95" s="253">
        <v>43210</v>
      </c>
      <c r="AV95" s="239" t="s">
        <v>2422</v>
      </c>
      <c r="AW95" s="211">
        <v>0</v>
      </c>
      <c r="AX95" s="212">
        <v>43227</v>
      </c>
      <c r="AY95" s="225" t="s">
        <v>2486</v>
      </c>
      <c r="AZ95" s="405">
        <v>43320</v>
      </c>
      <c r="BA95" s="394" t="s">
        <v>2686</v>
      </c>
      <c r="BB95" s="429">
        <v>0.5</v>
      </c>
      <c r="BC95" s="212">
        <v>43350</v>
      </c>
      <c r="BD95" s="513" t="s">
        <v>2485</v>
      </c>
      <c r="BE95" s="215"/>
      <c r="BF95" s="215"/>
      <c r="BG95" s="215"/>
      <c r="BH95" s="215"/>
      <c r="BI95" s="215"/>
    </row>
    <row r="96" spans="1:61" ht="60" customHeight="1" x14ac:dyDescent="0.2">
      <c r="A96" s="199">
        <v>2</v>
      </c>
      <c r="B96" s="201" t="s">
        <v>64</v>
      </c>
      <c r="C96" s="701" t="str">
        <f>IFERROR(+VLOOKUP(B96,'Tablas de apoyo'!$C10:$D22,2,0),"")</f>
        <v xml:space="preserve">Planificar e implementar estrategias de manejo  que permitan tener un sistema de Parques efectivamente gestionado. </v>
      </c>
      <c r="D96" s="199" t="s">
        <v>313</v>
      </c>
      <c r="E96" s="219" t="s">
        <v>448</v>
      </c>
      <c r="F96" s="200" t="s">
        <v>816</v>
      </c>
      <c r="G96" s="219" t="s">
        <v>815</v>
      </c>
      <c r="H96" s="267" t="s">
        <v>1751</v>
      </c>
      <c r="I96" s="201" t="s">
        <v>84</v>
      </c>
      <c r="J96" s="201" t="s">
        <v>817</v>
      </c>
      <c r="K96" s="683">
        <v>5</v>
      </c>
      <c r="L96" s="683">
        <v>4</v>
      </c>
      <c r="M96" s="681">
        <f>IF(K96&gt;=1,(K96*L96)," ")</f>
        <v>20</v>
      </c>
      <c r="N96" s="681" t="str">
        <f t="shared" si="32"/>
        <v>54</v>
      </c>
      <c r="O96" s="681" t="str">
        <f>+IF(D96="Institucional",VLOOKUP(N96,'Conveciones Riesgo Ajustada'!$D$10:$F$25,2,0),VLOOKUP(N96,'Conveciones Riesgo Ajustada'!$D$10:$F$25,3,0))</f>
        <v>RI - Moderada</v>
      </c>
      <c r="P96" s="202" t="s">
        <v>818</v>
      </c>
      <c r="Q96" s="203" t="s">
        <v>263</v>
      </c>
      <c r="R96" s="204" t="s">
        <v>40</v>
      </c>
      <c r="S96" s="205" t="str">
        <f t="shared" si="24"/>
        <v>15</v>
      </c>
      <c r="T96" s="204" t="s">
        <v>40</v>
      </c>
      <c r="U96" s="205" t="str">
        <f t="shared" si="25"/>
        <v>15</v>
      </c>
      <c r="V96" s="204" t="s">
        <v>40</v>
      </c>
      <c r="W96" s="205" t="str">
        <f t="shared" si="26"/>
        <v>20</v>
      </c>
      <c r="X96" s="204" t="s">
        <v>40</v>
      </c>
      <c r="Y96" s="205" t="str">
        <f t="shared" si="27"/>
        <v>20</v>
      </c>
      <c r="Z96" s="204" t="s">
        <v>40</v>
      </c>
      <c r="AA96" s="205" t="str">
        <f t="shared" si="28"/>
        <v>30</v>
      </c>
      <c r="AB96" s="206">
        <f t="shared" si="29"/>
        <v>100</v>
      </c>
      <c r="AC96" s="206" t="s">
        <v>58</v>
      </c>
      <c r="AD96" s="205">
        <f t="shared" si="30"/>
        <v>2</v>
      </c>
      <c r="AE96" s="273">
        <f t="shared" si="31"/>
        <v>0</v>
      </c>
      <c r="AF96" s="680">
        <f>SUM(AD96:AD97)</f>
        <v>4</v>
      </c>
      <c r="AG96" s="680">
        <f>SUM(AE96:AE97)</f>
        <v>0</v>
      </c>
      <c r="AH96" s="684">
        <f>IF(K96-AF96&lt;=1,1,K96-AF96)</f>
        <v>1</v>
      </c>
      <c r="AI96" s="684">
        <f t="shared" si="33"/>
        <v>4</v>
      </c>
      <c r="AJ96" s="678">
        <f>IFERROR(IF(M96&gt;=1,(AH96*AI96)," ")," ")</f>
        <v>4</v>
      </c>
      <c r="AK96" s="678" t="str">
        <f t="shared" si="34"/>
        <v>14</v>
      </c>
      <c r="AL96" s="678" t="str">
        <f>+IF(D96="Institucional",VLOOKUP(AK96,'Conveciones Riesgo Ajustada'!$D$10:$F$25,2,0),VLOOKUP(AK96,'Conveciones Riesgo Ajustada'!$D$10:$F$25,3,0))</f>
        <v>RI - Muy baja</v>
      </c>
      <c r="AM96" s="679" t="str">
        <f>+VLOOKUP(AL96,'Conveciones Riesgo Ajustada'!$C$29:$D$36,2,0)</f>
        <v>Asumir el riesgo</v>
      </c>
      <c r="AN96" s="200" t="s">
        <v>1494</v>
      </c>
      <c r="AO96" s="208">
        <v>0.7</v>
      </c>
      <c r="AP96" s="202" t="s">
        <v>1493</v>
      </c>
      <c r="AQ96" s="239" t="s">
        <v>1095</v>
      </c>
      <c r="AR96" s="209">
        <v>43132</v>
      </c>
      <c r="AS96" s="209">
        <v>43464</v>
      </c>
      <c r="AT96" s="265" t="s">
        <v>820</v>
      </c>
      <c r="AU96" s="253">
        <v>43210</v>
      </c>
      <c r="AV96" s="202" t="s">
        <v>2473</v>
      </c>
      <c r="AW96" s="244">
        <v>0.25</v>
      </c>
      <c r="AX96" s="212">
        <v>43227</v>
      </c>
      <c r="AY96" s="213" t="s">
        <v>2494</v>
      </c>
      <c r="AZ96" s="403">
        <v>43333</v>
      </c>
      <c r="BA96" s="386" t="s">
        <v>2641</v>
      </c>
      <c r="BB96" s="319">
        <v>0.47</v>
      </c>
      <c r="BC96" s="212">
        <v>43350</v>
      </c>
      <c r="BD96" s="513" t="s">
        <v>2485</v>
      </c>
      <c r="BE96" s="215"/>
      <c r="BF96" s="215"/>
      <c r="BG96" s="215"/>
      <c r="BH96" s="215"/>
      <c r="BI96" s="215"/>
    </row>
    <row r="97" spans="1:61" ht="60" customHeight="1" x14ac:dyDescent="0.2">
      <c r="A97" s="199">
        <v>2</v>
      </c>
      <c r="B97" s="201" t="s">
        <v>64</v>
      </c>
      <c r="C97" s="701"/>
      <c r="D97" s="199" t="s">
        <v>313</v>
      </c>
      <c r="E97" s="219" t="s">
        <v>448</v>
      </c>
      <c r="F97" s="200" t="s">
        <v>816</v>
      </c>
      <c r="G97" s="219" t="s">
        <v>815</v>
      </c>
      <c r="H97" s="267" t="s">
        <v>1751</v>
      </c>
      <c r="I97" s="201" t="s">
        <v>84</v>
      </c>
      <c r="J97" s="201" t="s">
        <v>817</v>
      </c>
      <c r="K97" s="683"/>
      <c r="L97" s="683"/>
      <c r="M97" s="681"/>
      <c r="N97" s="681"/>
      <c r="O97" s="681"/>
      <c r="P97" s="202" t="s">
        <v>819</v>
      </c>
      <c r="Q97" s="203" t="s">
        <v>263</v>
      </c>
      <c r="R97" s="204" t="s">
        <v>40</v>
      </c>
      <c r="S97" s="205" t="str">
        <f t="shared" si="24"/>
        <v>15</v>
      </c>
      <c r="T97" s="204" t="s">
        <v>40</v>
      </c>
      <c r="U97" s="205" t="str">
        <f t="shared" si="25"/>
        <v>15</v>
      </c>
      <c r="V97" s="204" t="s">
        <v>40</v>
      </c>
      <c r="W97" s="205" t="str">
        <f t="shared" si="26"/>
        <v>20</v>
      </c>
      <c r="X97" s="204" t="s">
        <v>40</v>
      </c>
      <c r="Y97" s="205" t="str">
        <f t="shared" si="27"/>
        <v>20</v>
      </c>
      <c r="Z97" s="204" t="s">
        <v>40</v>
      </c>
      <c r="AA97" s="205" t="str">
        <f t="shared" si="28"/>
        <v>30</v>
      </c>
      <c r="AB97" s="206">
        <f t="shared" si="29"/>
        <v>100</v>
      </c>
      <c r="AC97" s="206" t="s">
        <v>58</v>
      </c>
      <c r="AD97" s="205">
        <f t="shared" si="30"/>
        <v>2</v>
      </c>
      <c r="AE97" s="273">
        <f t="shared" si="31"/>
        <v>0</v>
      </c>
      <c r="AF97" s="680"/>
      <c r="AG97" s="680"/>
      <c r="AH97" s="684"/>
      <c r="AI97" s="684"/>
      <c r="AJ97" s="678"/>
      <c r="AK97" s="678"/>
      <c r="AL97" s="678"/>
      <c r="AM97" s="679"/>
      <c r="AN97" s="200" t="s">
        <v>1610</v>
      </c>
      <c r="AO97" s="208">
        <v>0.3</v>
      </c>
      <c r="AP97" s="202" t="s">
        <v>1495</v>
      </c>
      <c r="AQ97" s="239" t="s">
        <v>1095</v>
      </c>
      <c r="AR97" s="209">
        <v>43132</v>
      </c>
      <c r="AS97" s="209">
        <v>43464</v>
      </c>
      <c r="AT97" s="265" t="s">
        <v>820</v>
      </c>
      <c r="AU97" s="253">
        <v>43210</v>
      </c>
      <c r="AV97" s="202" t="s">
        <v>2474</v>
      </c>
      <c r="AW97" s="244">
        <v>0.25</v>
      </c>
      <c r="AX97" s="212">
        <v>43227</v>
      </c>
      <c r="AY97" s="213" t="s">
        <v>2494</v>
      </c>
      <c r="AZ97" s="403">
        <v>43333</v>
      </c>
      <c r="BA97" s="386" t="s">
        <v>2642</v>
      </c>
      <c r="BB97" s="319">
        <v>0.15</v>
      </c>
      <c r="BC97" s="212">
        <v>43350</v>
      </c>
      <c r="BD97" s="513" t="s">
        <v>2485</v>
      </c>
      <c r="BE97" s="215"/>
      <c r="BF97" s="215"/>
      <c r="BG97" s="215"/>
      <c r="BH97" s="215"/>
      <c r="BI97" s="215"/>
    </row>
    <row r="98" spans="1:61" ht="60" customHeight="1" x14ac:dyDescent="0.2">
      <c r="A98" s="199">
        <v>2</v>
      </c>
      <c r="B98" s="199" t="s">
        <v>64</v>
      </c>
      <c r="C98" s="283" t="str">
        <f>IFERROR(+VLOOKUP(B98,'Tablas de apoyo'!$C10:$D22,2,0),"")</f>
        <v xml:space="preserve">Planificar e implementar estrategias de manejo  que permitan tener un sistema de Parques efectivamente gestionado. </v>
      </c>
      <c r="D98" s="199" t="s">
        <v>313</v>
      </c>
      <c r="E98" s="219" t="s">
        <v>448</v>
      </c>
      <c r="F98" s="200" t="s">
        <v>828</v>
      </c>
      <c r="G98" s="200" t="s">
        <v>829</v>
      </c>
      <c r="H98" s="267" t="s">
        <v>1611</v>
      </c>
      <c r="I98" s="201" t="s">
        <v>84</v>
      </c>
      <c r="J98" s="199" t="s">
        <v>831</v>
      </c>
      <c r="K98" s="683">
        <v>5</v>
      </c>
      <c r="L98" s="683">
        <v>5</v>
      </c>
      <c r="M98" s="681">
        <f>IF(K98&gt;=1,(K98*L98)," ")</f>
        <v>25</v>
      </c>
      <c r="N98" s="681" t="str">
        <f t="shared" si="32"/>
        <v>55</v>
      </c>
      <c r="O98" s="681" t="str">
        <f>+IF(D98="Institucional",VLOOKUP(N98,'Conveciones Riesgo Ajustada'!$D$10:$F$25,2,0),VLOOKUP(N98,'Conveciones Riesgo Ajustada'!$D$10:$F$25,3,0))</f>
        <v>RI - Alta</v>
      </c>
      <c r="P98" s="202" t="s">
        <v>832</v>
      </c>
      <c r="Q98" s="203" t="s">
        <v>263</v>
      </c>
      <c r="R98" s="204" t="s">
        <v>40</v>
      </c>
      <c r="S98" s="205" t="str">
        <f t="shared" si="24"/>
        <v>15</v>
      </c>
      <c r="T98" s="204" t="s">
        <v>40</v>
      </c>
      <c r="U98" s="205" t="str">
        <f t="shared" si="25"/>
        <v>15</v>
      </c>
      <c r="V98" s="204" t="s">
        <v>40</v>
      </c>
      <c r="W98" s="205" t="str">
        <f t="shared" si="26"/>
        <v>20</v>
      </c>
      <c r="X98" s="204" t="s">
        <v>40</v>
      </c>
      <c r="Y98" s="205" t="str">
        <f t="shared" si="27"/>
        <v>20</v>
      </c>
      <c r="Z98" s="204" t="s">
        <v>40</v>
      </c>
      <c r="AA98" s="205" t="str">
        <f t="shared" si="28"/>
        <v>30</v>
      </c>
      <c r="AB98" s="206">
        <f t="shared" si="29"/>
        <v>100</v>
      </c>
      <c r="AC98" s="206" t="s">
        <v>58</v>
      </c>
      <c r="AD98" s="205">
        <f t="shared" si="30"/>
        <v>2</v>
      </c>
      <c r="AE98" s="273">
        <f t="shared" si="31"/>
        <v>0</v>
      </c>
      <c r="AF98" s="680">
        <f>SUM(AD98:AD99)</f>
        <v>4</v>
      </c>
      <c r="AG98" s="680">
        <f>SUM(AE98:AE99)</f>
        <v>0</v>
      </c>
      <c r="AH98" s="684">
        <f>IF(K98-AF98&lt;=1,1,K98-AF98)</f>
        <v>1</v>
      </c>
      <c r="AI98" s="684">
        <f t="shared" si="33"/>
        <v>5</v>
      </c>
      <c r="AJ98" s="678">
        <f>IFERROR(IF(M98&gt;=1,(AH98*AI98)," ")," ")</f>
        <v>5</v>
      </c>
      <c r="AK98" s="678" t="str">
        <f t="shared" si="34"/>
        <v>15</v>
      </c>
      <c r="AL98" s="678" t="str">
        <f>+IF(D98="Institucional",VLOOKUP(AK98,'Conveciones Riesgo Ajustada'!$D$10:$F$25,2,0),VLOOKUP(AK98,'Conveciones Riesgo Ajustada'!$D$10:$F$25,3,0))</f>
        <v>RI - Baja</v>
      </c>
      <c r="AM98" s="679" t="str">
        <f>+VLOOKUP(AL98,'Conveciones Riesgo Ajustada'!$C$29:$D$36,2,0)</f>
        <v>Reducir el riesgo</v>
      </c>
      <c r="AN98" s="207" t="s">
        <v>850</v>
      </c>
      <c r="AO98" s="208">
        <v>0.5</v>
      </c>
      <c r="AP98" s="202" t="s">
        <v>1496</v>
      </c>
      <c r="AQ98" s="207" t="s">
        <v>827</v>
      </c>
      <c r="AR98" s="209">
        <v>43132</v>
      </c>
      <c r="AS98" s="209">
        <v>43464</v>
      </c>
      <c r="AT98" s="265" t="s">
        <v>835</v>
      </c>
      <c r="AU98" s="284">
        <v>43208</v>
      </c>
      <c r="AV98" s="200" t="s">
        <v>2304</v>
      </c>
      <c r="AW98" s="211">
        <v>0</v>
      </c>
      <c r="AX98" s="212">
        <v>43227</v>
      </c>
      <c r="AY98" s="225" t="s">
        <v>2486</v>
      </c>
      <c r="AZ98" s="403">
        <v>43334</v>
      </c>
      <c r="BA98" s="386" t="s">
        <v>2643</v>
      </c>
      <c r="BB98" s="208">
        <v>0.2</v>
      </c>
      <c r="BC98" s="212">
        <v>43350</v>
      </c>
      <c r="BD98" s="513" t="s">
        <v>2485</v>
      </c>
      <c r="BE98" s="215"/>
      <c r="BF98" s="215"/>
      <c r="BG98" s="215"/>
      <c r="BH98" s="215"/>
      <c r="BI98" s="215"/>
    </row>
    <row r="99" spans="1:61" ht="60" customHeight="1" x14ac:dyDescent="0.2">
      <c r="A99" s="199">
        <v>2</v>
      </c>
      <c r="B99" s="199" t="s">
        <v>64</v>
      </c>
      <c r="C99" s="283" t="str">
        <f>IFERROR(+VLOOKUP(B99,'Tablas de apoyo'!$C10:$D22,2,0),"")</f>
        <v xml:space="preserve">Planificar e implementar estrategias de manejo  que permitan tener un sistema de Parques efectivamente gestionado. </v>
      </c>
      <c r="D99" s="199" t="s">
        <v>313</v>
      </c>
      <c r="E99" s="219" t="s">
        <v>448</v>
      </c>
      <c r="F99" s="200" t="s">
        <v>828</v>
      </c>
      <c r="G99" s="200" t="s">
        <v>830</v>
      </c>
      <c r="H99" s="267" t="s">
        <v>1611</v>
      </c>
      <c r="I99" s="201" t="s">
        <v>84</v>
      </c>
      <c r="J99" s="199" t="s">
        <v>831</v>
      </c>
      <c r="K99" s="683"/>
      <c r="L99" s="683"/>
      <c r="M99" s="681"/>
      <c r="N99" s="681"/>
      <c r="O99" s="681"/>
      <c r="P99" s="202" t="s">
        <v>833</v>
      </c>
      <c r="Q99" s="203" t="s">
        <v>263</v>
      </c>
      <c r="R99" s="204" t="s">
        <v>40</v>
      </c>
      <c r="S99" s="205" t="str">
        <f t="shared" si="24"/>
        <v>15</v>
      </c>
      <c r="T99" s="204" t="s">
        <v>40</v>
      </c>
      <c r="U99" s="205" t="str">
        <f t="shared" si="25"/>
        <v>15</v>
      </c>
      <c r="V99" s="204" t="s">
        <v>40</v>
      </c>
      <c r="W99" s="205" t="str">
        <f t="shared" si="26"/>
        <v>20</v>
      </c>
      <c r="X99" s="204" t="s">
        <v>40</v>
      </c>
      <c r="Y99" s="205" t="str">
        <f t="shared" si="27"/>
        <v>20</v>
      </c>
      <c r="Z99" s="204" t="s">
        <v>40</v>
      </c>
      <c r="AA99" s="205" t="str">
        <f t="shared" si="28"/>
        <v>30</v>
      </c>
      <c r="AB99" s="206">
        <f t="shared" si="29"/>
        <v>100</v>
      </c>
      <c r="AC99" s="206" t="s">
        <v>58</v>
      </c>
      <c r="AD99" s="205">
        <f t="shared" si="30"/>
        <v>2</v>
      </c>
      <c r="AE99" s="273">
        <f t="shared" si="31"/>
        <v>0</v>
      </c>
      <c r="AF99" s="680"/>
      <c r="AG99" s="680"/>
      <c r="AH99" s="684"/>
      <c r="AI99" s="684"/>
      <c r="AJ99" s="678"/>
      <c r="AK99" s="678"/>
      <c r="AL99" s="678"/>
      <c r="AM99" s="679"/>
      <c r="AN99" s="207" t="s">
        <v>849</v>
      </c>
      <c r="AO99" s="208">
        <v>0.5</v>
      </c>
      <c r="AP99" s="202" t="s">
        <v>834</v>
      </c>
      <c r="AQ99" s="207" t="s">
        <v>827</v>
      </c>
      <c r="AR99" s="209">
        <v>43101</v>
      </c>
      <c r="AS99" s="209">
        <v>43464</v>
      </c>
      <c r="AT99" s="265" t="s">
        <v>835</v>
      </c>
      <c r="AU99" s="253">
        <v>43208</v>
      </c>
      <c r="AV99" s="202" t="s">
        <v>2472</v>
      </c>
      <c r="AW99" s="244">
        <v>0.3</v>
      </c>
      <c r="AX99" s="212">
        <v>43227</v>
      </c>
      <c r="AY99" s="213" t="s">
        <v>2494</v>
      </c>
      <c r="AZ99" s="403">
        <v>43334</v>
      </c>
      <c r="BA99" s="386" t="s">
        <v>2644</v>
      </c>
      <c r="BB99" s="319">
        <v>0.33</v>
      </c>
      <c r="BC99" s="212">
        <v>43350</v>
      </c>
      <c r="BD99" s="513" t="s">
        <v>2485</v>
      </c>
      <c r="BE99" s="215"/>
      <c r="BF99" s="215"/>
      <c r="BG99" s="215"/>
      <c r="BH99" s="215"/>
      <c r="BI99" s="215"/>
    </row>
    <row r="100" spans="1:61" ht="60" customHeight="1" x14ac:dyDescent="0.2">
      <c r="A100" s="199">
        <v>2</v>
      </c>
      <c r="B100" s="199" t="s">
        <v>64</v>
      </c>
      <c r="C100" s="283" t="str">
        <f>IFERROR(+VLOOKUP(B100,'Tablas de apoyo'!$C10:$D22,2,0),"")</f>
        <v xml:space="preserve">Planificar e implementar estrategias de manejo  que permitan tener un sistema de Parques efectivamente gestionado. </v>
      </c>
      <c r="D100" s="199" t="s">
        <v>313</v>
      </c>
      <c r="E100" s="219" t="s">
        <v>448</v>
      </c>
      <c r="F100" s="200" t="s">
        <v>844</v>
      </c>
      <c r="G100" s="200" t="s">
        <v>855</v>
      </c>
      <c r="H100" s="267" t="s">
        <v>845</v>
      </c>
      <c r="I100" s="201" t="s">
        <v>84</v>
      </c>
      <c r="J100" s="199" t="s">
        <v>836</v>
      </c>
      <c r="K100" s="683">
        <v>5</v>
      </c>
      <c r="L100" s="683">
        <v>5</v>
      </c>
      <c r="M100" s="681">
        <f>IF(K100&gt;=1,(K100*L100)," ")</f>
        <v>25</v>
      </c>
      <c r="N100" s="681" t="str">
        <f t="shared" si="32"/>
        <v>55</v>
      </c>
      <c r="O100" s="681" t="str">
        <f>+IF(D100="Institucional",VLOOKUP(N100,'Conveciones Riesgo Ajustada'!$D$10:$F$25,2,0),VLOOKUP(N100,'Conveciones Riesgo Ajustada'!$D$10:$F$25,3,0))</f>
        <v>RI - Alta</v>
      </c>
      <c r="P100" s="202" t="s">
        <v>846</v>
      </c>
      <c r="Q100" s="203" t="s">
        <v>263</v>
      </c>
      <c r="R100" s="204" t="s">
        <v>40</v>
      </c>
      <c r="S100" s="205" t="str">
        <f t="shared" si="24"/>
        <v>15</v>
      </c>
      <c r="T100" s="204" t="s">
        <v>40</v>
      </c>
      <c r="U100" s="205" t="str">
        <f t="shared" si="25"/>
        <v>15</v>
      </c>
      <c r="V100" s="204" t="s">
        <v>40</v>
      </c>
      <c r="W100" s="205" t="str">
        <f t="shared" si="26"/>
        <v>20</v>
      </c>
      <c r="X100" s="204" t="s">
        <v>40</v>
      </c>
      <c r="Y100" s="205" t="str">
        <f t="shared" si="27"/>
        <v>20</v>
      </c>
      <c r="Z100" s="204" t="s">
        <v>41</v>
      </c>
      <c r="AA100" s="205">
        <f t="shared" si="28"/>
        <v>0</v>
      </c>
      <c r="AB100" s="206">
        <f t="shared" si="29"/>
        <v>70</v>
      </c>
      <c r="AC100" s="206" t="s">
        <v>58</v>
      </c>
      <c r="AD100" s="205">
        <f t="shared" si="30"/>
        <v>1</v>
      </c>
      <c r="AE100" s="273">
        <f t="shared" si="31"/>
        <v>0</v>
      </c>
      <c r="AF100" s="680">
        <f>SUM(AD100:AD101)</f>
        <v>3</v>
      </c>
      <c r="AG100" s="680">
        <f>SUM(AE100:AE101)</f>
        <v>0</v>
      </c>
      <c r="AH100" s="684">
        <f>IF(K100-AF100&lt;=1,1,K100-AF100)</f>
        <v>2</v>
      </c>
      <c r="AI100" s="684">
        <f t="shared" si="33"/>
        <v>5</v>
      </c>
      <c r="AJ100" s="678">
        <f>IFERROR(IF(M100&gt;=1,(AH100*AI100)," ")," ")</f>
        <v>10</v>
      </c>
      <c r="AK100" s="678" t="str">
        <f t="shared" si="34"/>
        <v>25</v>
      </c>
      <c r="AL100" s="678" t="str">
        <f>+IF(D100="Institucional",VLOOKUP(AK100,'Conveciones Riesgo Ajustada'!$D$10:$F$25,2,0),VLOOKUP(AK100,'Conveciones Riesgo Ajustada'!$D$10:$F$25,3,0))</f>
        <v>RI - Moderada</v>
      </c>
      <c r="AM100" s="679" t="str">
        <f>+VLOOKUP(AL100,'Conveciones Riesgo Ajustada'!$C$29:$D$36,2,0)</f>
        <v>Reducir el riesgo</v>
      </c>
      <c r="AN100" s="589" t="s">
        <v>848</v>
      </c>
      <c r="AO100" s="208">
        <v>0.4</v>
      </c>
      <c r="AP100" s="200" t="s">
        <v>851</v>
      </c>
      <c r="AQ100" s="207" t="s">
        <v>827</v>
      </c>
      <c r="AR100" s="209">
        <v>43132</v>
      </c>
      <c r="AS100" s="209">
        <v>43464</v>
      </c>
      <c r="AT100" s="265" t="s">
        <v>852</v>
      </c>
      <c r="AU100" s="284">
        <v>43209</v>
      </c>
      <c r="AV100" s="200" t="s">
        <v>2305</v>
      </c>
      <c r="AW100" s="211">
        <v>0</v>
      </c>
      <c r="AX100" s="212">
        <v>43227</v>
      </c>
      <c r="AY100" s="225" t="s">
        <v>2486</v>
      </c>
      <c r="AZ100" s="417">
        <v>43333</v>
      </c>
      <c r="BA100" s="386" t="s">
        <v>2645</v>
      </c>
      <c r="BB100" s="208">
        <v>0.4</v>
      </c>
      <c r="BC100" s="212">
        <v>43350</v>
      </c>
      <c r="BD100" s="513" t="s">
        <v>2485</v>
      </c>
      <c r="BE100" s="215"/>
      <c r="BF100" s="215"/>
      <c r="BG100" s="215"/>
      <c r="BH100" s="215"/>
      <c r="BI100" s="215"/>
    </row>
    <row r="101" spans="1:61" ht="60" customHeight="1" x14ac:dyDescent="0.2">
      <c r="A101" s="199">
        <v>2</v>
      </c>
      <c r="B101" s="199" t="s">
        <v>64</v>
      </c>
      <c r="C101" s="283" t="str">
        <f>IFERROR(+VLOOKUP(B101,'Tablas de apoyo'!$C10:$D22,2,0),"")</f>
        <v xml:space="preserve">Planificar e implementar estrategias de manejo  que permitan tener un sistema de Parques efectivamente gestionado. </v>
      </c>
      <c r="D101" s="199" t="s">
        <v>313</v>
      </c>
      <c r="E101" s="219" t="s">
        <v>448</v>
      </c>
      <c r="F101" s="200" t="s">
        <v>844</v>
      </c>
      <c r="G101" s="200" t="s">
        <v>856</v>
      </c>
      <c r="H101" s="267" t="s">
        <v>845</v>
      </c>
      <c r="I101" s="201" t="s">
        <v>84</v>
      </c>
      <c r="J101" s="199" t="s">
        <v>836</v>
      </c>
      <c r="K101" s="683"/>
      <c r="L101" s="683"/>
      <c r="M101" s="681"/>
      <c r="N101" s="681"/>
      <c r="O101" s="681"/>
      <c r="P101" s="202" t="s">
        <v>1752</v>
      </c>
      <c r="Q101" s="203" t="s">
        <v>263</v>
      </c>
      <c r="R101" s="204" t="s">
        <v>40</v>
      </c>
      <c r="S101" s="205" t="str">
        <f t="shared" si="24"/>
        <v>15</v>
      </c>
      <c r="T101" s="204" t="s">
        <v>40</v>
      </c>
      <c r="U101" s="205" t="str">
        <f t="shared" si="25"/>
        <v>15</v>
      </c>
      <c r="V101" s="204" t="s">
        <v>40</v>
      </c>
      <c r="W101" s="205" t="str">
        <f t="shared" si="26"/>
        <v>20</v>
      </c>
      <c r="X101" s="204" t="s">
        <v>40</v>
      </c>
      <c r="Y101" s="205" t="str">
        <f t="shared" si="27"/>
        <v>20</v>
      </c>
      <c r="Z101" s="204" t="s">
        <v>40</v>
      </c>
      <c r="AA101" s="205" t="str">
        <f t="shared" si="28"/>
        <v>30</v>
      </c>
      <c r="AB101" s="206">
        <f t="shared" si="29"/>
        <v>100</v>
      </c>
      <c r="AC101" s="206" t="s">
        <v>58</v>
      </c>
      <c r="AD101" s="205">
        <f t="shared" si="30"/>
        <v>2</v>
      </c>
      <c r="AE101" s="273">
        <f t="shared" si="31"/>
        <v>0</v>
      </c>
      <c r="AF101" s="680"/>
      <c r="AG101" s="680"/>
      <c r="AH101" s="684"/>
      <c r="AI101" s="684"/>
      <c r="AJ101" s="678"/>
      <c r="AK101" s="678"/>
      <c r="AL101" s="678"/>
      <c r="AM101" s="679"/>
      <c r="AN101" s="589" t="s">
        <v>893</v>
      </c>
      <c r="AO101" s="208">
        <v>0.6</v>
      </c>
      <c r="AP101" s="200" t="s">
        <v>847</v>
      </c>
      <c r="AQ101" s="207" t="s">
        <v>827</v>
      </c>
      <c r="AR101" s="209">
        <v>43132</v>
      </c>
      <c r="AS101" s="209">
        <v>43464</v>
      </c>
      <c r="AT101" s="265" t="s">
        <v>852</v>
      </c>
      <c r="AU101" s="253">
        <v>43209</v>
      </c>
      <c r="AV101" s="202" t="s">
        <v>2471</v>
      </c>
      <c r="AW101" s="244">
        <v>0.25</v>
      </c>
      <c r="AX101" s="212">
        <v>43227</v>
      </c>
      <c r="AY101" s="257" t="s">
        <v>2485</v>
      </c>
      <c r="AZ101" s="417">
        <v>43333</v>
      </c>
      <c r="BA101" s="386" t="s">
        <v>2646</v>
      </c>
      <c r="BB101" s="208">
        <v>0.45</v>
      </c>
      <c r="BC101" s="212">
        <v>43350</v>
      </c>
      <c r="BD101" s="513" t="s">
        <v>2485</v>
      </c>
      <c r="BE101" s="215"/>
      <c r="BF101" s="215"/>
      <c r="BG101" s="215"/>
      <c r="BH101" s="215"/>
      <c r="BI101" s="215"/>
    </row>
    <row r="102" spans="1:61" ht="60" customHeight="1" x14ac:dyDescent="0.2">
      <c r="A102" s="199">
        <v>2</v>
      </c>
      <c r="B102" s="199" t="s">
        <v>64</v>
      </c>
      <c r="C102" s="283" t="str">
        <f>IFERROR(+VLOOKUP(B102,'Tablas de apoyo'!$C10:$D22,2,0),"")</f>
        <v xml:space="preserve">Planificar e implementar estrategias de manejo  que permitan tener un sistema de Parques efectivamente gestionado. </v>
      </c>
      <c r="D102" s="199" t="s">
        <v>313</v>
      </c>
      <c r="E102" s="219" t="s">
        <v>448</v>
      </c>
      <c r="F102" s="200" t="s">
        <v>853</v>
      </c>
      <c r="G102" s="219" t="s">
        <v>857</v>
      </c>
      <c r="H102" s="219" t="s">
        <v>854</v>
      </c>
      <c r="I102" s="201" t="s">
        <v>84</v>
      </c>
      <c r="J102" s="199" t="s">
        <v>858</v>
      </c>
      <c r="K102" s="683">
        <v>5</v>
      </c>
      <c r="L102" s="683">
        <v>5</v>
      </c>
      <c r="M102" s="681">
        <f>IF(K102&gt;=1,(K102*L102)," ")</f>
        <v>25</v>
      </c>
      <c r="N102" s="681" t="str">
        <f t="shared" si="32"/>
        <v>55</v>
      </c>
      <c r="O102" s="681" t="str">
        <f>+IF(D102="Institucional",VLOOKUP(N102,'Conveciones Riesgo Ajustada'!$D$10:$F$25,2,0),VLOOKUP(N102,'Conveciones Riesgo Ajustada'!$D$10:$F$25,3,0))</f>
        <v>RI - Alta</v>
      </c>
      <c r="P102" s="202" t="s">
        <v>859</v>
      </c>
      <c r="Q102" s="203" t="s">
        <v>263</v>
      </c>
      <c r="R102" s="204" t="s">
        <v>41</v>
      </c>
      <c r="S102" s="205">
        <f t="shared" si="24"/>
        <v>0</v>
      </c>
      <c r="T102" s="204" t="s">
        <v>40</v>
      </c>
      <c r="U102" s="205" t="str">
        <f t="shared" si="25"/>
        <v>15</v>
      </c>
      <c r="V102" s="204" t="s">
        <v>41</v>
      </c>
      <c r="W102" s="205">
        <f t="shared" si="26"/>
        <v>0</v>
      </c>
      <c r="X102" s="204" t="s">
        <v>40</v>
      </c>
      <c r="Y102" s="205" t="str">
        <f t="shared" si="27"/>
        <v>20</v>
      </c>
      <c r="Z102" s="204" t="s">
        <v>40</v>
      </c>
      <c r="AA102" s="205" t="str">
        <f t="shared" si="28"/>
        <v>30</v>
      </c>
      <c r="AB102" s="206">
        <f t="shared" si="29"/>
        <v>65</v>
      </c>
      <c r="AC102" s="206" t="s">
        <v>58</v>
      </c>
      <c r="AD102" s="205">
        <f t="shared" si="30"/>
        <v>1</v>
      </c>
      <c r="AE102" s="273">
        <f t="shared" si="31"/>
        <v>0</v>
      </c>
      <c r="AF102" s="680">
        <f>SUM(AD102:AD103)</f>
        <v>2</v>
      </c>
      <c r="AG102" s="680">
        <f>SUM(AE102:AE103)</f>
        <v>0</v>
      </c>
      <c r="AH102" s="684">
        <f>IF(K102-AF102&lt;=1,1,K102-AF102)</f>
        <v>3</v>
      </c>
      <c r="AI102" s="684">
        <f t="shared" si="33"/>
        <v>5</v>
      </c>
      <c r="AJ102" s="678">
        <f>IFERROR(IF(M102&gt;=1,(AH102*AI102)," ")," ")</f>
        <v>15</v>
      </c>
      <c r="AK102" s="678" t="str">
        <f t="shared" si="34"/>
        <v>35</v>
      </c>
      <c r="AL102" s="678" t="str">
        <f>+IF(D102="Institucional",VLOOKUP(AK102,'Conveciones Riesgo Ajustada'!$D$10:$F$25,2,0),VLOOKUP(AK102,'Conveciones Riesgo Ajustada'!$D$10:$F$25,3,0))</f>
        <v>RI - Alta</v>
      </c>
      <c r="AM102" s="679" t="str">
        <f>+VLOOKUP(AL102,'Conveciones Riesgo Ajustada'!$C$29:$D$36,2,0)</f>
        <v>Evitar el riesgo</v>
      </c>
      <c r="AN102" s="200" t="s">
        <v>1612</v>
      </c>
      <c r="AO102" s="285">
        <v>0.5</v>
      </c>
      <c r="AP102" s="200" t="s">
        <v>861</v>
      </c>
      <c r="AQ102" s="239" t="s">
        <v>827</v>
      </c>
      <c r="AR102" s="209">
        <v>43132</v>
      </c>
      <c r="AS102" s="209">
        <v>43464</v>
      </c>
      <c r="AT102" s="265" t="s">
        <v>863</v>
      </c>
      <c r="AU102" s="253">
        <v>43210</v>
      </c>
      <c r="AV102" s="200" t="s">
        <v>2306</v>
      </c>
      <c r="AW102" s="211">
        <v>0</v>
      </c>
      <c r="AX102" s="212">
        <v>43228</v>
      </c>
      <c r="AY102" s="225" t="s">
        <v>2486</v>
      </c>
      <c r="AZ102" s="417">
        <v>43333</v>
      </c>
      <c r="BA102" s="386" t="s">
        <v>2647</v>
      </c>
      <c r="BB102" s="208">
        <v>0.25</v>
      </c>
      <c r="BC102" s="212">
        <v>43350</v>
      </c>
      <c r="BD102" s="513" t="s">
        <v>2485</v>
      </c>
      <c r="BE102" s="215"/>
      <c r="BF102" s="215"/>
      <c r="BG102" s="215"/>
      <c r="BH102" s="215"/>
      <c r="BI102" s="215"/>
    </row>
    <row r="103" spans="1:61" ht="60" customHeight="1" x14ac:dyDescent="0.2">
      <c r="A103" s="199">
        <v>2</v>
      </c>
      <c r="B103" s="199" t="s">
        <v>64</v>
      </c>
      <c r="C103" s="283" t="str">
        <f>IFERROR(+VLOOKUP(B103,'Tablas de apoyo'!$C10:$D22,2,0),"")</f>
        <v xml:space="preserve">Planificar e implementar estrategias de manejo  que permitan tener un sistema de Parques efectivamente gestionado. </v>
      </c>
      <c r="D103" s="199" t="s">
        <v>313</v>
      </c>
      <c r="E103" s="219" t="s">
        <v>448</v>
      </c>
      <c r="F103" s="200" t="s">
        <v>853</v>
      </c>
      <c r="G103" s="219" t="s">
        <v>857</v>
      </c>
      <c r="H103" s="219" t="s">
        <v>854</v>
      </c>
      <c r="I103" s="201" t="s">
        <v>84</v>
      </c>
      <c r="J103" s="199" t="s">
        <v>858</v>
      </c>
      <c r="K103" s="683"/>
      <c r="L103" s="683"/>
      <c r="M103" s="681"/>
      <c r="N103" s="681"/>
      <c r="O103" s="681"/>
      <c r="P103" s="202" t="s">
        <v>860</v>
      </c>
      <c r="Q103" s="203" t="s">
        <v>263</v>
      </c>
      <c r="R103" s="204" t="s">
        <v>40</v>
      </c>
      <c r="S103" s="205" t="str">
        <f t="shared" si="24"/>
        <v>15</v>
      </c>
      <c r="T103" s="204" t="s">
        <v>40</v>
      </c>
      <c r="U103" s="205" t="str">
        <f t="shared" si="25"/>
        <v>15</v>
      </c>
      <c r="V103" s="204" t="s">
        <v>40</v>
      </c>
      <c r="W103" s="205" t="str">
        <f t="shared" si="26"/>
        <v>20</v>
      </c>
      <c r="X103" s="204" t="s">
        <v>40</v>
      </c>
      <c r="Y103" s="205" t="str">
        <f t="shared" si="27"/>
        <v>20</v>
      </c>
      <c r="Z103" s="204" t="s">
        <v>41</v>
      </c>
      <c r="AA103" s="205">
        <f t="shared" si="28"/>
        <v>0</v>
      </c>
      <c r="AB103" s="206">
        <f t="shared" si="29"/>
        <v>70</v>
      </c>
      <c r="AC103" s="206" t="s">
        <v>58</v>
      </c>
      <c r="AD103" s="205">
        <f t="shared" si="30"/>
        <v>1</v>
      </c>
      <c r="AE103" s="273">
        <f t="shared" si="31"/>
        <v>0</v>
      </c>
      <c r="AF103" s="680"/>
      <c r="AG103" s="680"/>
      <c r="AH103" s="684"/>
      <c r="AI103" s="684"/>
      <c r="AJ103" s="678"/>
      <c r="AK103" s="678"/>
      <c r="AL103" s="678"/>
      <c r="AM103" s="679"/>
      <c r="AN103" s="200" t="s">
        <v>894</v>
      </c>
      <c r="AO103" s="285">
        <v>0.5</v>
      </c>
      <c r="AP103" s="200" t="s">
        <v>862</v>
      </c>
      <c r="AQ103" s="239" t="s">
        <v>827</v>
      </c>
      <c r="AR103" s="209">
        <v>43132</v>
      </c>
      <c r="AS103" s="209">
        <v>43464</v>
      </c>
      <c r="AT103" s="265" t="s">
        <v>863</v>
      </c>
      <c r="AU103" s="253">
        <v>43210</v>
      </c>
      <c r="AV103" s="202" t="s">
        <v>2470</v>
      </c>
      <c r="AW103" s="244">
        <v>0.17</v>
      </c>
      <c r="AX103" s="212">
        <v>43228</v>
      </c>
      <c r="AY103" s="257" t="s">
        <v>2485</v>
      </c>
      <c r="AZ103" s="417">
        <v>43333</v>
      </c>
      <c r="BA103" s="386" t="s">
        <v>2648</v>
      </c>
      <c r="BB103" s="208">
        <v>0.22</v>
      </c>
      <c r="BC103" s="212">
        <v>43350</v>
      </c>
      <c r="BD103" s="513" t="s">
        <v>2485</v>
      </c>
      <c r="BE103" s="215"/>
      <c r="BF103" s="215"/>
      <c r="BG103" s="215"/>
      <c r="BH103" s="215"/>
      <c r="BI103" s="215"/>
    </row>
    <row r="104" spans="1:61" ht="60" customHeight="1" x14ac:dyDescent="0.2">
      <c r="A104" s="199">
        <v>2</v>
      </c>
      <c r="B104" s="199" t="s">
        <v>64</v>
      </c>
      <c r="C104" s="283" t="str">
        <f>IFERROR(+VLOOKUP(B104,'Tablas de apoyo'!$C10:$D22,2,0),"")</f>
        <v xml:space="preserve">Planificar e implementar estrategias de manejo  que permitan tener un sistema de Parques efectivamente gestionado. </v>
      </c>
      <c r="D104" s="199" t="s">
        <v>313</v>
      </c>
      <c r="E104" s="219" t="s">
        <v>448</v>
      </c>
      <c r="F104" s="200" t="s">
        <v>885</v>
      </c>
      <c r="G104" s="200" t="s">
        <v>886</v>
      </c>
      <c r="H104" s="219" t="s">
        <v>888</v>
      </c>
      <c r="I104" s="201" t="s">
        <v>84</v>
      </c>
      <c r="J104" s="201" t="s">
        <v>889</v>
      </c>
      <c r="K104" s="683">
        <v>5</v>
      </c>
      <c r="L104" s="683">
        <v>5</v>
      </c>
      <c r="M104" s="681">
        <f>IF(K104&gt;=1,(K104*L104)," ")</f>
        <v>25</v>
      </c>
      <c r="N104" s="681" t="str">
        <f t="shared" si="32"/>
        <v>55</v>
      </c>
      <c r="O104" s="681" t="str">
        <f>+IF(D104="Institucional",VLOOKUP(N104,'Conveciones Riesgo Ajustada'!$D$10:$F$25,2,0),VLOOKUP(N104,'Conveciones Riesgo Ajustada'!$D$10:$F$25,3,0))</f>
        <v>RI - Alta</v>
      </c>
      <c r="P104" s="202" t="s">
        <v>1613</v>
      </c>
      <c r="Q104" s="203" t="s">
        <v>91</v>
      </c>
      <c r="R104" s="204" t="s">
        <v>40</v>
      </c>
      <c r="S104" s="205" t="str">
        <f t="shared" si="24"/>
        <v>15</v>
      </c>
      <c r="T104" s="204" t="s">
        <v>40</v>
      </c>
      <c r="U104" s="205" t="str">
        <f t="shared" si="25"/>
        <v>15</v>
      </c>
      <c r="V104" s="204" t="s">
        <v>40</v>
      </c>
      <c r="W104" s="205" t="str">
        <f t="shared" si="26"/>
        <v>20</v>
      </c>
      <c r="X104" s="204" t="s">
        <v>40</v>
      </c>
      <c r="Y104" s="205" t="str">
        <f t="shared" si="27"/>
        <v>20</v>
      </c>
      <c r="Z104" s="204" t="s">
        <v>40</v>
      </c>
      <c r="AA104" s="205" t="str">
        <f t="shared" si="28"/>
        <v>30</v>
      </c>
      <c r="AB104" s="206">
        <f t="shared" si="29"/>
        <v>100</v>
      </c>
      <c r="AC104" s="206" t="s">
        <v>48</v>
      </c>
      <c r="AD104" s="205">
        <f t="shared" si="30"/>
        <v>0</v>
      </c>
      <c r="AE104" s="273">
        <f t="shared" si="31"/>
        <v>2</v>
      </c>
      <c r="AF104" s="680">
        <f>SUM(AD104:AD105)</f>
        <v>2</v>
      </c>
      <c r="AG104" s="680">
        <f>SUM(AE104:AE105)</f>
        <v>2</v>
      </c>
      <c r="AH104" s="684">
        <f>IF(K104-AF104&lt;=1,1,K104-AF104)</f>
        <v>3</v>
      </c>
      <c r="AI104" s="684">
        <f t="shared" si="33"/>
        <v>3</v>
      </c>
      <c r="AJ104" s="678">
        <f>IFERROR(IF(M104&gt;=1,(AH104*AI104)," ")," ")</f>
        <v>9</v>
      </c>
      <c r="AK104" s="678" t="str">
        <f t="shared" si="34"/>
        <v>33</v>
      </c>
      <c r="AL104" s="678" t="str">
        <f>+IF(D104="Institucional",VLOOKUP(AK104,'Conveciones Riesgo Ajustada'!$D$10:$F$25,2,0),VLOOKUP(AK104,'Conveciones Riesgo Ajustada'!$D$10:$F$25,3,0))</f>
        <v>RI - Baja</v>
      </c>
      <c r="AM104" s="679" t="str">
        <f>+VLOOKUP(AL104,'Conveciones Riesgo Ajustada'!$C$29:$D$36,2,0)</f>
        <v>Reducir el riesgo</v>
      </c>
      <c r="AN104" s="200" t="s">
        <v>895</v>
      </c>
      <c r="AO104" s="208">
        <v>0.2</v>
      </c>
      <c r="AP104" s="200" t="s">
        <v>891</v>
      </c>
      <c r="AQ104" s="200" t="s">
        <v>611</v>
      </c>
      <c r="AR104" s="286">
        <v>43132</v>
      </c>
      <c r="AS104" s="286">
        <v>43464</v>
      </c>
      <c r="AT104" s="265" t="s">
        <v>897</v>
      </c>
      <c r="AU104" s="253">
        <v>43209</v>
      </c>
      <c r="AV104" s="202" t="s">
        <v>2469</v>
      </c>
      <c r="AW104" s="244">
        <v>7.0000000000000007E-2</v>
      </c>
      <c r="AX104" s="212">
        <v>43227</v>
      </c>
      <c r="AY104" s="271" t="s">
        <v>2487</v>
      </c>
      <c r="AZ104" s="417">
        <v>43335</v>
      </c>
      <c r="BA104" s="386" t="s">
        <v>2649</v>
      </c>
      <c r="BB104" s="319">
        <v>0.15</v>
      </c>
      <c r="BC104" s="212">
        <v>43350</v>
      </c>
      <c r="BD104" s="513" t="s">
        <v>2485</v>
      </c>
      <c r="BE104" s="215"/>
      <c r="BF104" s="215"/>
      <c r="BG104" s="215"/>
      <c r="BH104" s="215"/>
      <c r="BI104" s="215"/>
    </row>
    <row r="105" spans="1:61" ht="60" customHeight="1" x14ac:dyDescent="0.2">
      <c r="A105" s="199">
        <v>2</v>
      </c>
      <c r="B105" s="199" t="s">
        <v>64</v>
      </c>
      <c r="C105" s="283" t="str">
        <f>IFERROR(+VLOOKUP(B105,'Tablas de apoyo'!$C10:$D22,2,0),"")</f>
        <v xml:space="preserve">Planificar e implementar estrategias de manejo  que permitan tener un sistema de Parques efectivamente gestionado. </v>
      </c>
      <c r="D105" s="199" t="s">
        <v>313</v>
      </c>
      <c r="E105" s="219" t="s">
        <v>448</v>
      </c>
      <c r="F105" s="200" t="s">
        <v>885</v>
      </c>
      <c r="G105" s="200" t="s">
        <v>887</v>
      </c>
      <c r="H105" s="219"/>
      <c r="I105" s="201" t="s">
        <v>84</v>
      </c>
      <c r="J105" s="201" t="s">
        <v>889</v>
      </c>
      <c r="K105" s="683"/>
      <c r="L105" s="683"/>
      <c r="M105" s="681"/>
      <c r="N105" s="681"/>
      <c r="O105" s="681"/>
      <c r="P105" s="202" t="s">
        <v>890</v>
      </c>
      <c r="Q105" s="203" t="s">
        <v>263</v>
      </c>
      <c r="R105" s="204" t="s">
        <v>40</v>
      </c>
      <c r="S105" s="205" t="str">
        <f t="shared" si="24"/>
        <v>15</v>
      </c>
      <c r="T105" s="204" t="s">
        <v>40</v>
      </c>
      <c r="U105" s="205" t="str">
        <f t="shared" si="25"/>
        <v>15</v>
      </c>
      <c r="V105" s="204" t="s">
        <v>40</v>
      </c>
      <c r="W105" s="205" t="str">
        <f t="shared" si="26"/>
        <v>20</v>
      </c>
      <c r="X105" s="204" t="s">
        <v>40</v>
      </c>
      <c r="Y105" s="205" t="str">
        <f t="shared" si="27"/>
        <v>20</v>
      </c>
      <c r="Z105" s="204" t="s">
        <v>40</v>
      </c>
      <c r="AA105" s="205" t="str">
        <f t="shared" si="28"/>
        <v>30</v>
      </c>
      <c r="AB105" s="206">
        <f t="shared" si="29"/>
        <v>100</v>
      </c>
      <c r="AC105" s="206" t="s">
        <v>58</v>
      </c>
      <c r="AD105" s="205">
        <f t="shared" si="30"/>
        <v>2</v>
      </c>
      <c r="AE105" s="273">
        <f t="shared" si="31"/>
        <v>0</v>
      </c>
      <c r="AF105" s="680"/>
      <c r="AG105" s="680"/>
      <c r="AH105" s="684"/>
      <c r="AI105" s="684"/>
      <c r="AJ105" s="678"/>
      <c r="AK105" s="678"/>
      <c r="AL105" s="678"/>
      <c r="AM105" s="679"/>
      <c r="AN105" s="200" t="s">
        <v>896</v>
      </c>
      <c r="AO105" s="208">
        <v>0.8</v>
      </c>
      <c r="AP105" s="200" t="s">
        <v>892</v>
      </c>
      <c r="AQ105" s="200" t="s">
        <v>611</v>
      </c>
      <c r="AR105" s="286">
        <v>43132</v>
      </c>
      <c r="AS105" s="286">
        <v>43464</v>
      </c>
      <c r="AT105" s="265" t="s">
        <v>897</v>
      </c>
      <c r="AU105" s="253">
        <v>43209</v>
      </c>
      <c r="AV105" s="202" t="s">
        <v>2468</v>
      </c>
      <c r="AW105" s="244">
        <v>0.27</v>
      </c>
      <c r="AX105" s="212">
        <v>43227</v>
      </c>
      <c r="AY105" s="257" t="s">
        <v>2485</v>
      </c>
      <c r="AZ105" s="417">
        <v>43335</v>
      </c>
      <c r="BA105" s="386" t="s">
        <v>2650</v>
      </c>
      <c r="BB105" s="319">
        <v>0.54</v>
      </c>
      <c r="BC105" s="212">
        <v>43350</v>
      </c>
      <c r="BD105" s="513" t="s">
        <v>2485</v>
      </c>
      <c r="BE105" s="215"/>
      <c r="BF105" s="215"/>
      <c r="BG105" s="215"/>
      <c r="BH105" s="215"/>
      <c r="BI105" s="215"/>
    </row>
    <row r="106" spans="1:61" ht="60" customHeight="1" x14ac:dyDescent="0.2">
      <c r="A106" s="199">
        <v>2</v>
      </c>
      <c r="B106" s="199" t="s">
        <v>64</v>
      </c>
      <c r="C106" s="283" t="str">
        <f>IFERROR(+VLOOKUP(B106,'Tablas de apoyo'!$C10:$D22,2,0),"")</f>
        <v xml:space="preserve">Planificar e implementar estrategias de manejo  que permitan tener un sistema de Parques efectivamente gestionado. </v>
      </c>
      <c r="D106" s="199" t="s">
        <v>313</v>
      </c>
      <c r="E106" s="219" t="s">
        <v>448</v>
      </c>
      <c r="F106" s="200" t="s">
        <v>1153</v>
      </c>
      <c r="G106" s="219" t="s">
        <v>1158</v>
      </c>
      <c r="H106" s="219" t="s">
        <v>1614</v>
      </c>
      <c r="I106" s="201" t="s">
        <v>84</v>
      </c>
      <c r="J106" s="201" t="s">
        <v>1005</v>
      </c>
      <c r="K106" s="683">
        <v>3</v>
      </c>
      <c r="L106" s="683">
        <v>4</v>
      </c>
      <c r="M106" s="681">
        <f>IF(K106&gt;=1,(K106*L106)," ")</f>
        <v>12</v>
      </c>
      <c r="N106" s="681" t="str">
        <f t="shared" si="32"/>
        <v>34</v>
      </c>
      <c r="O106" s="681" t="str">
        <f>+IF(D106="Institucional",VLOOKUP(N106,'Conveciones Riesgo Ajustada'!$D$10:$F$25,2,0),VLOOKUP(N106,'Conveciones Riesgo Ajustada'!$D$10:$F$25,3,0))</f>
        <v>RI - Moderada</v>
      </c>
      <c r="P106" s="202" t="s">
        <v>1014</v>
      </c>
      <c r="Q106" s="203" t="s">
        <v>263</v>
      </c>
      <c r="R106" s="204" t="s">
        <v>40</v>
      </c>
      <c r="S106" s="205" t="str">
        <f t="shared" si="24"/>
        <v>15</v>
      </c>
      <c r="T106" s="204" t="s">
        <v>40</v>
      </c>
      <c r="U106" s="205" t="str">
        <f t="shared" si="25"/>
        <v>15</v>
      </c>
      <c r="V106" s="204" t="s">
        <v>40</v>
      </c>
      <c r="W106" s="205" t="str">
        <f t="shared" si="26"/>
        <v>20</v>
      </c>
      <c r="X106" s="204" t="s">
        <v>40</v>
      </c>
      <c r="Y106" s="205" t="str">
        <f t="shared" si="27"/>
        <v>20</v>
      </c>
      <c r="Z106" s="204" t="s">
        <v>40</v>
      </c>
      <c r="AA106" s="205" t="str">
        <f t="shared" si="28"/>
        <v>30</v>
      </c>
      <c r="AB106" s="206">
        <f t="shared" si="29"/>
        <v>100</v>
      </c>
      <c r="AC106" s="206" t="s">
        <v>58</v>
      </c>
      <c r="AD106" s="205">
        <f t="shared" si="30"/>
        <v>2</v>
      </c>
      <c r="AE106" s="273">
        <f t="shared" si="31"/>
        <v>0</v>
      </c>
      <c r="AF106" s="680">
        <f>SUM(AD106:AD108)</f>
        <v>6</v>
      </c>
      <c r="AG106" s="680">
        <f>SUM(AE106:AE108)</f>
        <v>0</v>
      </c>
      <c r="AH106" s="684">
        <f>IF(K106-AF106&lt;=1,1,K106-AF106)</f>
        <v>1</v>
      </c>
      <c r="AI106" s="684">
        <f t="shared" si="33"/>
        <v>4</v>
      </c>
      <c r="AJ106" s="678">
        <f>IFERROR(IF(M106&gt;=1,(AH106*AI106)," ")," ")</f>
        <v>4</v>
      </c>
      <c r="AK106" s="678" t="str">
        <f t="shared" si="34"/>
        <v>14</v>
      </c>
      <c r="AL106" s="678" t="str">
        <f>+IF(D106="Institucional",VLOOKUP(AK106,'Conveciones Riesgo Ajustada'!$D$10:$F$25,2,0),VLOOKUP(AK106,'Conveciones Riesgo Ajustada'!$D$10:$F$25,3,0))</f>
        <v>RI - Muy baja</v>
      </c>
      <c r="AM106" s="679" t="str">
        <f>+VLOOKUP(AL106,'Conveciones Riesgo Ajustada'!$C$29:$D$36,2,0)</f>
        <v>Asumir el riesgo</v>
      </c>
      <c r="AN106" s="200" t="s">
        <v>1154</v>
      </c>
      <c r="AO106" s="208">
        <v>0.5</v>
      </c>
      <c r="AP106" s="200" t="s">
        <v>1156</v>
      </c>
      <c r="AQ106" s="200" t="s">
        <v>611</v>
      </c>
      <c r="AR106" s="277">
        <v>43132</v>
      </c>
      <c r="AS106" s="277">
        <v>43464</v>
      </c>
      <c r="AT106" s="265" t="s">
        <v>1157</v>
      </c>
      <c r="AU106" s="209">
        <v>43207</v>
      </c>
      <c r="AV106" s="202" t="s">
        <v>2400</v>
      </c>
      <c r="AW106" s="244">
        <v>0.2</v>
      </c>
      <c r="AX106" s="212">
        <v>43227</v>
      </c>
      <c r="AY106" s="257" t="s">
        <v>2485</v>
      </c>
      <c r="AZ106" s="417">
        <v>43325</v>
      </c>
      <c r="BA106" s="588" t="s">
        <v>2878</v>
      </c>
      <c r="BB106" s="319">
        <v>0.4</v>
      </c>
      <c r="BC106" s="212">
        <v>43350</v>
      </c>
      <c r="BD106" s="513" t="s">
        <v>2485</v>
      </c>
      <c r="BE106" s="215"/>
      <c r="BF106" s="215"/>
      <c r="BG106" s="215"/>
      <c r="BH106" s="215"/>
      <c r="BI106" s="215"/>
    </row>
    <row r="107" spans="1:61" ht="60" customHeight="1" x14ac:dyDescent="0.2">
      <c r="A107" s="199">
        <v>2</v>
      </c>
      <c r="B107" s="199" t="s">
        <v>64</v>
      </c>
      <c r="C107" s="283" t="str">
        <f>IFERROR(+VLOOKUP(B107,'Tablas de apoyo'!$C10:$D22,2,0),"")</f>
        <v xml:space="preserve">Planificar e implementar estrategias de manejo  que permitan tener un sistema de Parques efectivamente gestionado. </v>
      </c>
      <c r="D107" s="199" t="s">
        <v>313</v>
      </c>
      <c r="E107" s="219" t="s">
        <v>448</v>
      </c>
      <c r="F107" s="200" t="s">
        <v>1153</v>
      </c>
      <c r="G107" s="219" t="s">
        <v>1158</v>
      </c>
      <c r="H107" s="219" t="s">
        <v>1614</v>
      </c>
      <c r="I107" s="201" t="s">
        <v>84</v>
      </c>
      <c r="J107" s="201" t="s">
        <v>1005</v>
      </c>
      <c r="K107" s="683"/>
      <c r="L107" s="683"/>
      <c r="M107" s="681"/>
      <c r="N107" s="681"/>
      <c r="O107" s="681"/>
      <c r="P107" s="202" t="s">
        <v>1015</v>
      </c>
      <c r="Q107" s="203" t="s">
        <v>263</v>
      </c>
      <c r="R107" s="204" t="s">
        <v>40</v>
      </c>
      <c r="S107" s="205" t="str">
        <f t="shared" si="24"/>
        <v>15</v>
      </c>
      <c r="T107" s="204" t="s">
        <v>40</v>
      </c>
      <c r="U107" s="205" t="str">
        <f t="shared" si="25"/>
        <v>15</v>
      </c>
      <c r="V107" s="204" t="s">
        <v>40</v>
      </c>
      <c r="W107" s="205" t="str">
        <f t="shared" si="26"/>
        <v>20</v>
      </c>
      <c r="X107" s="204" t="s">
        <v>40</v>
      </c>
      <c r="Y107" s="205" t="str">
        <f t="shared" si="27"/>
        <v>20</v>
      </c>
      <c r="Z107" s="204" t="s">
        <v>40</v>
      </c>
      <c r="AA107" s="205" t="str">
        <f t="shared" si="28"/>
        <v>30</v>
      </c>
      <c r="AB107" s="206">
        <f t="shared" si="29"/>
        <v>100</v>
      </c>
      <c r="AC107" s="206" t="s">
        <v>58</v>
      </c>
      <c r="AD107" s="205">
        <f t="shared" si="30"/>
        <v>2</v>
      </c>
      <c r="AE107" s="273">
        <f t="shared" si="31"/>
        <v>0</v>
      </c>
      <c r="AF107" s="680"/>
      <c r="AG107" s="680"/>
      <c r="AH107" s="684"/>
      <c r="AI107" s="684"/>
      <c r="AJ107" s="678"/>
      <c r="AK107" s="678"/>
      <c r="AL107" s="678"/>
      <c r="AM107" s="679"/>
      <c r="AN107" s="589" t="s">
        <v>1155</v>
      </c>
      <c r="AO107" s="208">
        <v>0.5</v>
      </c>
      <c r="AP107" s="219" t="s">
        <v>1615</v>
      </c>
      <c r="AQ107" s="219" t="s">
        <v>611</v>
      </c>
      <c r="AR107" s="287">
        <v>43132</v>
      </c>
      <c r="AS107" s="287">
        <v>43464</v>
      </c>
      <c r="AT107" s="265" t="s">
        <v>1157</v>
      </c>
      <c r="AU107" s="209">
        <v>43207</v>
      </c>
      <c r="AV107" s="682" t="s">
        <v>2401</v>
      </c>
      <c r="AW107" s="244">
        <v>0.2</v>
      </c>
      <c r="AX107" s="212">
        <v>43227</v>
      </c>
      <c r="AY107" s="257" t="s">
        <v>2485</v>
      </c>
      <c r="AZ107" s="417">
        <v>43325</v>
      </c>
      <c r="BA107" s="386" t="s">
        <v>2879</v>
      </c>
      <c r="BB107" s="319">
        <v>0.4</v>
      </c>
      <c r="BC107" s="212">
        <v>43350</v>
      </c>
      <c r="BD107" s="515" t="s">
        <v>2489</v>
      </c>
      <c r="BE107" s="215"/>
      <c r="BF107" s="215"/>
      <c r="BG107" s="215"/>
      <c r="BH107" s="215"/>
      <c r="BI107" s="215"/>
    </row>
    <row r="108" spans="1:61" ht="60" customHeight="1" x14ac:dyDescent="0.2">
      <c r="A108" s="199">
        <v>2</v>
      </c>
      <c r="B108" s="199" t="s">
        <v>64</v>
      </c>
      <c r="C108" s="283" t="str">
        <f>IFERROR(+VLOOKUP(B108,'Tablas de apoyo'!$C10:$D22,2,0),"")</f>
        <v xml:space="preserve">Planificar e implementar estrategias de manejo  que permitan tener un sistema de Parques efectivamente gestionado. </v>
      </c>
      <c r="D108" s="199" t="s">
        <v>313</v>
      </c>
      <c r="E108" s="219" t="s">
        <v>448</v>
      </c>
      <c r="F108" s="200" t="s">
        <v>1153</v>
      </c>
      <c r="G108" s="219" t="s">
        <v>1158</v>
      </c>
      <c r="H108" s="219" t="s">
        <v>1614</v>
      </c>
      <c r="I108" s="201" t="s">
        <v>84</v>
      </c>
      <c r="J108" s="201" t="s">
        <v>1005</v>
      </c>
      <c r="K108" s="683"/>
      <c r="L108" s="683"/>
      <c r="M108" s="681"/>
      <c r="N108" s="681"/>
      <c r="O108" s="681"/>
      <c r="P108" s="200" t="s">
        <v>1016</v>
      </c>
      <c r="Q108" s="203" t="s">
        <v>263</v>
      </c>
      <c r="R108" s="204" t="s">
        <v>40</v>
      </c>
      <c r="S108" s="205" t="str">
        <f t="shared" si="24"/>
        <v>15</v>
      </c>
      <c r="T108" s="204" t="s">
        <v>40</v>
      </c>
      <c r="U108" s="205" t="str">
        <f t="shared" si="25"/>
        <v>15</v>
      </c>
      <c r="V108" s="204" t="s">
        <v>40</v>
      </c>
      <c r="W108" s="205" t="str">
        <f t="shared" si="26"/>
        <v>20</v>
      </c>
      <c r="X108" s="204" t="s">
        <v>40</v>
      </c>
      <c r="Y108" s="205" t="str">
        <f t="shared" si="27"/>
        <v>20</v>
      </c>
      <c r="Z108" s="204" t="s">
        <v>40</v>
      </c>
      <c r="AA108" s="205" t="str">
        <f t="shared" si="28"/>
        <v>30</v>
      </c>
      <c r="AB108" s="206">
        <f t="shared" si="29"/>
        <v>100</v>
      </c>
      <c r="AC108" s="206" t="s">
        <v>58</v>
      </c>
      <c r="AD108" s="205">
        <f t="shared" si="30"/>
        <v>2</v>
      </c>
      <c r="AE108" s="273">
        <f t="shared" si="31"/>
        <v>0</v>
      </c>
      <c r="AF108" s="680"/>
      <c r="AG108" s="680"/>
      <c r="AH108" s="684"/>
      <c r="AI108" s="684"/>
      <c r="AJ108" s="678"/>
      <c r="AK108" s="678"/>
      <c r="AL108" s="678"/>
      <c r="AM108" s="679"/>
      <c r="AN108" s="200" t="s">
        <v>1155</v>
      </c>
      <c r="AO108" s="208">
        <v>0.5</v>
      </c>
      <c r="AP108" s="219" t="s">
        <v>1615</v>
      </c>
      <c r="AQ108" s="219" t="s">
        <v>611</v>
      </c>
      <c r="AR108" s="279"/>
      <c r="AS108" s="279"/>
      <c r="AT108" s="265" t="s">
        <v>1157</v>
      </c>
      <c r="AU108" s="209">
        <v>43207</v>
      </c>
      <c r="AV108" s="682"/>
      <c r="AW108" s="244">
        <v>0.2</v>
      </c>
      <c r="AX108" s="288"/>
      <c r="AY108" s="288"/>
      <c r="AZ108" s="407"/>
      <c r="BA108" s="239"/>
      <c r="BB108" s="389"/>
      <c r="BC108" s="212"/>
      <c r="BD108" s="270"/>
      <c r="BE108" s="215"/>
      <c r="BF108" s="215"/>
      <c r="BG108" s="215"/>
      <c r="BH108" s="215"/>
      <c r="BI108" s="215"/>
    </row>
    <row r="109" spans="1:61" ht="60" customHeight="1" x14ac:dyDescent="0.2">
      <c r="A109" s="199">
        <v>2</v>
      </c>
      <c r="B109" s="199" t="s">
        <v>64</v>
      </c>
      <c r="C109" s="283" t="str">
        <f>IFERROR(+VLOOKUP(B109,'Tablas de apoyo'!$C10:$D22,2,0),"")</f>
        <v xml:space="preserve">Planificar e implementar estrategias de manejo  que permitan tener un sistema de Parques efectivamente gestionado. </v>
      </c>
      <c r="D109" s="199" t="s">
        <v>313</v>
      </c>
      <c r="E109" s="219" t="s">
        <v>448</v>
      </c>
      <c r="F109" s="200" t="s">
        <v>1790</v>
      </c>
      <c r="G109" s="219" t="s">
        <v>1791</v>
      </c>
      <c r="H109" s="219" t="s">
        <v>1792</v>
      </c>
      <c r="I109" s="201" t="s">
        <v>84</v>
      </c>
      <c r="J109" s="201" t="s">
        <v>1793</v>
      </c>
      <c r="K109" s="683">
        <v>5</v>
      </c>
      <c r="L109" s="683">
        <v>5</v>
      </c>
      <c r="M109" s="681">
        <f>IF(K109&gt;=1,(K109*L109)," ")</f>
        <v>25</v>
      </c>
      <c r="N109" s="681" t="str">
        <f>+CONCATENATE(K109,L109)</f>
        <v>55</v>
      </c>
      <c r="O109" s="681" t="str">
        <f>+IF(D109="Institucional",VLOOKUP(N109,'Conveciones Riesgo Ajustada'!$D$10:$F$25,2,0),VLOOKUP(N109,'Conveciones Riesgo Ajustada'!$D$10:$F$25,3,0))</f>
        <v>RI - Alta</v>
      </c>
      <c r="P109" s="201" t="s">
        <v>1794</v>
      </c>
      <c r="Q109" s="683" t="s">
        <v>91</v>
      </c>
      <c r="R109" s="680" t="s">
        <v>40</v>
      </c>
      <c r="S109" s="684" t="str">
        <f t="shared" si="24"/>
        <v>15</v>
      </c>
      <c r="T109" s="680" t="s">
        <v>40</v>
      </c>
      <c r="U109" s="684" t="str">
        <f t="shared" si="25"/>
        <v>15</v>
      </c>
      <c r="V109" s="680" t="s">
        <v>40</v>
      </c>
      <c r="W109" s="684" t="str">
        <f t="shared" si="26"/>
        <v>20</v>
      </c>
      <c r="X109" s="680" t="s">
        <v>40</v>
      </c>
      <c r="Y109" s="684" t="str">
        <f t="shared" si="27"/>
        <v>20</v>
      </c>
      <c r="Z109" s="680" t="s">
        <v>40</v>
      </c>
      <c r="AA109" s="684" t="str">
        <f t="shared" si="28"/>
        <v>30</v>
      </c>
      <c r="AB109" s="685">
        <f t="shared" si="29"/>
        <v>100</v>
      </c>
      <c r="AC109" s="685" t="s">
        <v>48</v>
      </c>
      <c r="AD109" s="684">
        <f t="shared" si="30"/>
        <v>0</v>
      </c>
      <c r="AE109" s="684">
        <f t="shared" si="31"/>
        <v>2</v>
      </c>
      <c r="AF109" s="680">
        <f>SUM(AD109:AD111)</f>
        <v>0</v>
      </c>
      <c r="AG109" s="680">
        <f>SUM(AE109:AE111)</f>
        <v>2</v>
      </c>
      <c r="AH109" s="684">
        <f>IF(K109-AF109&lt;=1,1,K109-AF109)</f>
        <v>5</v>
      </c>
      <c r="AI109" s="684">
        <f>IF(L109-AG109&lt;=3,3,L109-AG109)</f>
        <v>3</v>
      </c>
      <c r="AJ109" s="678">
        <f>IFERROR(IF(M109&gt;=1,(AH109*AI109)," ")," ")</f>
        <v>15</v>
      </c>
      <c r="AK109" s="678" t="str">
        <f>+CONCATENATE(AH109,AI109)</f>
        <v>53</v>
      </c>
      <c r="AL109" s="678" t="str">
        <f>+IF(D109="Institucional",VLOOKUP(AK109,'Conveciones Riesgo Ajustada'!$D$10:$F$25,2,0),VLOOKUP(AK109,'Conveciones Riesgo Ajustada'!$D$10:$F$25,3,0))</f>
        <v>RI - Baja</v>
      </c>
      <c r="AM109" s="679" t="str">
        <f>+VLOOKUP(AL109,'Conveciones Riesgo Ajustada'!$C$29:$D$36,2,0)</f>
        <v>Reducir el riesgo</v>
      </c>
      <c r="AN109" s="200" t="s">
        <v>1795</v>
      </c>
      <c r="AO109" s="208">
        <v>0.4</v>
      </c>
      <c r="AP109" s="200" t="s">
        <v>1796</v>
      </c>
      <c r="AQ109" s="200" t="s">
        <v>1797</v>
      </c>
      <c r="AR109" s="279">
        <v>43132</v>
      </c>
      <c r="AS109" s="279">
        <v>43464</v>
      </c>
      <c r="AT109" s="202" t="s">
        <v>1801</v>
      </c>
      <c r="AU109" s="253">
        <v>43181</v>
      </c>
      <c r="AV109" s="202" t="s">
        <v>2318</v>
      </c>
      <c r="AW109" s="254">
        <v>0.1</v>
      </c>
      <c r="AX109" s="212">
        <v>43227</v>
      </c>
      <c r="AY109" s="213" t="s">
        <v>2485</v>
      </c>
      <c r="AZ109" s="388">
        <v>43336</v>
      </c>
      <c r="BA109" s="588" t="s">
        <v>2796</v>
      </c>
      <c r="BB109" s="430">
        <v>0.266666666666663</v>
      </c>
      <c r="BC109" s="212">
        <v>43350</v>
      </c>
      <c r="BD109" s="513" t="s">
        <v>2485</v>
      </c>
      <c r="BE109" s="215"/>
      <c r="BF109" s="215"/>
      <c r="BG109" s="215"/>
      <c r="BH109" s="215"/>
      <c r="BI109" s="215"/>
    </row>
    <row r="110" spans="1:61" ht="60" customHeight="1" x14ac:dyDescent="0.2">
      <c r="A110" s="199">
        <v>2</v>
      </c>
      <c r="B110" s="199" t="s">
        <v>64</v>
      </c>
      <c r="C110" s="283" t="str">
        <f>IFERROR(+VLOOKUP(B110,'Tablas de apoyo'!$C10:$D22,2,0),"")</f>
        <v xml:space="preserve">Planificar e implementar estrategias de manejo  que permitan tener un sistema de Parques efectivamente gestionado. </v>
      </c>
      <c r="D110" s="199" t="s">
        <v>313</v>
      </c>
      <c r="E110" s="219" t="s">
        <v>448</v>
      </c>
      <c r="F110" s="200" t="s">
        <v>1790</v>
      </c>
      <c r="G110" s="219" t="s">
        <v>1791</v>
      </c>
      <c r="H110" s="219" t="s">
        <v>1792</v>
      </c>
      <c r="I110" s="201" t="s">
        <v>84</v>
      </c>
      <c r="J110" s="201" t="s">
        <v>1793</v>
      </c>
      <c r="K110" s="683"/>
      <c r="L110" s="683"/>
      <c r="M110" s="681"/>
      <c r="N110" s="681"/>
      <c r="O110" s="681"/>
      <c r="P110" s="201" t="s">
        <v>1794</v>
      </c>
      <c r="Q110" s="683"/>
      <c r="R110" s="680"/>
      <c r="S110" s="684"/>
      <c r="T110" s="680"/>
      <c r="U110" s="684"/>
      <c r="V110" s="680"/>
      <c r="W110" s="684"/>
      <c r="X110" s="680"/>
      <c r="Y110" s="684"/>
      <c r="Z110" s="680"/>
      <c r="AA110" s="684"/>
      <c r="AB110" s="685"/>
      <c r="AC110" s="685"/>
      <c r="AD110" s="684"/>
      <c r="AE110" s="684"/>
      <c r="AF110" s="680"/>
      <c r="AG110" s="680"/>
      <c r="AH110" s="684"/>
      <c r="AI110" s="684"/>
      <c r="AJ110" s="678"/>
      <c r="AK110" s="678"/>
      <c r="AL110" s="678"/>
      <c r="AM110" s="679"/>
      <c r="AN110" s="200" t="s">
        <v>1798</v>
      </c>
      <c r="AO110" s="208">
        <v>0.4</v>
      </c>
      <c r="AP110" s="200" t="s">
        <v>1506</v>
      </c>
      <c r="AQ110" s="200" t="s">
        <v>1797</v>
      </c>
      <c r="AR110" s="279">
        <v>43132</v>
      </c>
      <c r="AS110" s="279">
        <v>43464</v>
      </c>
      <c r="AT110" s="202" t="s">
        <v>1801</v>
      </c>
      <c r="AU110" s="253">
        <v>43206</v>
      </c>
      <c r="AV110" s="202" t="s">
        <v>2319</v>
      </c>
      <c r="AW110" s="254">
        <v>0.1</v>
      </c>
      <c r="AX110" s="212">
        <v>43227</v>
      </c>
      <c r="AY110" s="232" t="s">
        <v>2489</v>
      </c>
      <c r="AZ110" s="388">
        <v>43336</v>
      </c>
      <c r="BA110" s="220" t="s">
        <v>2797</v>
      </c>
      <c r="BB110" s="430">
        <v>0.26669999999999999</v>
      </c>
      <c r="BC110" s="212">
        <v>43350</v>
      </c>
      <c r="BD110" s="583" t="s">
        <v>2488</v>
      </c>
      <c r="BE110" s="215"/>
      <c r="BF110" s="215"/>
      <c r="BG110" s="215"/>
      <c r="BH110" s="215"/>
      <c r="BI110" s="215"/>
    </row>
    <row r="111" spans="1:61" ht="60" customHeight="1" x14ac:dyDescent="0.2">
      <c r="A111" s="199">
        <v>2</v>
      </c>
      <c r="B111" s="199" t="s">
        <v>64</v>
      </c>
      <c r="C111" s="283" t="str">
        <f>IFERROR(+VLOOKUP(B111,'Tablas de apoyo'!$C10:$D22,2,0),"")</f>
        <v xml:space="preserve">Planificar e implementar estrategias de manejo  que permitan tener un sistema de Parques efectivamente gestionado. </v>
      </c>
      <c r="D111" s="199" t="s">
        <v>313</v>
      </c>
      <c r="E111" s="219" t="s">
        <v>448</v>
      </c>
      <c r="F111" s="200" t="s">
        <v>1790</v>
      </c>
      <c r="G111" s="219" t="s">
        <v>1791</v>
      </c>
      <c r="H111" s="219" t="s">
        <v>1792</v>
      </c>
      <c r="I111" s="201" t="s">
        <v>84</v>
      </c>
      <c r="J111" s="201" t="s">
        <v>1793</v>
      </c>
      <c r="K111" s="683"/>
      <c r="L111" s="683"/>
      <c r="M111" s="681"/>
      <c r="N111" s="681"/>
      <c r="O111" s="681"/>
      <c r="P111" s="201" t="s">
        <v>1794</v>
      </c>
      <c r="Q111" s="683"/>
      <c r="R111" s="680"/>
      <c r="S111" s="684"/>
      <c r="T111" s="680"/>
      <c r="U111" s="684"/>
      <c r="V111" s="680"/>
      <c r="W111" s="684"/>
      <c r="X111" s="680"/>
      <c r="Y111" s="684"/>
      <c r="Z111" s="680"/>
      <c r="AA111" s="684"/>
      <c r="AB111" s="685"/>
      <c r="AC111" s="685"/>
      <c r="AD111" s="684"/>
      <c r="AE111" s="684"/>
      <c r="AF111" s="680"/>
      <c r="AG111" s="680"/>
      <c r="AH111" s="684"/>
      <c r="AI111" s="684"/>
      <c r="AJ111" s="678"/>
      <c r="AK111" s="678"/>
      <c r="AL111" s="678"/>
      <c r="AM111" s="679"/>
      <c r="AN111" s="200" t="s">
        <v>1799</v>
      </c>
      <c r="AO111" s="208">
        <v>0.2</v>
      </c>
      <c r="AP111" s="200" t="s">
        <v>1800</v>
      </c>
      <c r="AQ111" s="200" t="s">
        <v>1797</v>
      </c>
      <c r="AR111" s="279">
        <v>43132</v>
      </c>
      <c r="AS111" s="279">
        <v>43464</v>
      </c>
      <c r="AT111" s="202" t="s">
        <v>1801</v>
      </c>
      <c r="AU111" s="253">
        <v>43186</v>
      </c>
      <c r="AV111" s="202" t="s">
        <v>2320</v>
      </c>
      <c r="AW111" s="254">
        <v>0.05</v>
      </c>
      <c r="AX111" s="212">
        <v>43227</v>
      </c>
      <c r="AY111" s="213" t="s">
        <v>2485</v>
      </c>
      <c r="AZ111" s="388">
        <v>43336</v>
      </c>
      <c r="BA111" s="386" t="s">
        <v>2798</v>
      </c>
      <c r="BB111" s="430">
        <v>0.13333333999999999</v>
      </c>
      <c r="BC111" s="212">
        <v>43350</v>
      </c>
      <c r="BD111" s="513" t="s">
        <v>2485</v>
      </c>
      <c r="BE111" s="215"/>
      <c r="BF111" s="215"/>
      <c r="BG111" s="215"/>
      <c r="BH111" s="215"/>
      <c r="BI111" s="215"/>
    </row>
    <row r="112" spans="1:61" ht="60" customHeight="1" x14ac:dyDescent="0.2">
      <c r="A112" s="199">
        <v>2</v>
      </c>
      <c r="B112" s="199" t="s">
        <v>64</v>
      </c>
      <c r="C112" s="283" t="str">
        <f>IFERROR(+VLOOKUP(B112,'Tablas de apoyo'!$C10:$D22,2,0),"")</f>
        <v xml:space="preserve">Planificar e implementar estrategias de manejo  que permitan tener un sistema de Parques efectivamente gestionado. </v>
      </c>
      <c r="D112" s="199" t="s">
        <v>313</v>
      </c>
      <c r="E112" s="219" t="s">
        <v>448</v>
      </c>
      <c r="F112" s="200" t="s">
        <v>1802</v>
      </c>
      <c r="G112" s="219" t="s">
        <v>1803</v>
      </c>
      <c r="H112" s="219" t="s">
        <v>1805</v>
      </c>
      <c r="I112" s="201" t="s">
        <v>84</v>
      </c>
      <c r="J112" s="201" t="s">
        <v>1806</v>
      </c>
      <c r="K112" s="683">
        <v>5</v>
      </c>
      <c r="L112" s="683">
        <v>4</v>
      </c>
      <c r="M112" s="681">
        <f>IF(K112&gt;=1,(K112*L112)," ")</f>
        <v>20</v>
      </c>
      <c r="N112" s="681" t="str">
        <f>+CONCATENATE(K112,L112)</f>
        <v>54</v>
      </c>
      <c r="O112" s="681" t="str">
        <f>+IF(D112="Institucional",VLOOKUP(N112,'Conveciones Riesgo Ajustada'!$D$10:$F$25,2,0),VLOOKUP(N112,'Conveciones Riesgo Ajustada'!$D$10:$F$25,3,0))</f>
        <v>RI - Moderada</v>
      </c>
      <c r="P112" s="199" t="s">
        <v>1786</v>
      </c>
      <c r="Q112" s="248" t="s">
        <v>263</v>
      </c>
      <c r="R112" s="204" t="s">
        <v>40</v>
      </c>
      <c r="S112" s="205" t="str">
        <f t="shared" si="24"/>
        <v>15</v>
      </c>
      <c r="T112" s="204" t="s">
        <v>40</v>
      </c>
      <c r="U112" s="205" t="str">
        <f t="shared" si="25"/>
        <v>15</v>
      </c>
      <c r="V112" s="204" t="s">
        <v>40</v>
      </c>
      <c r="W112" s="205" t="str">
        <f t="shared" si="26"/>
        <v>20</v>
      </c>
      <c r="X112" s="204" t="s">
        <v>40</v>
      </c>
      <c r="Y112" s="205" t="str">
        <f t="shared" si="27"/>
        <v>20</v>
      </c>
      <c r="Z112" s="204" t="s">
        <v>40</v>
      </c>
      <c r="AA112" s="205" t="str">
        <f t="shared" si="28"/>
        <v>30</v>
      </c>
      <c r="AB112" s="206">
        <f t="shared" si="29"/>
        <v>100</v>
      </c>
      <c r="AC112" s="206" t="s">
        <v>58</v>
      </c>
      <c r="AD112" s="205">
        <f t="shared" si="30"/>
        <v>2</v>
      </c>
      <c r="AE112" s="205">
        <f t="shared" si="31"/>
        <v>0</v>
      </c>
      <c r="AF112" s="680">
        <f>SUM(AD112:AD113)</f>
        <v>2</v>
      </c>
      <c r="AG112" s="680">
        <f>SUM(AE112:AE114)</f>
        <v>0</v>
      </c>
      <c r="AH112" s="684">
        <f>IF(K112-AF112&lt;=1,1,K112-AF112)</f>
        <v>3</v>
      </c>
      <c r="AI112" s="684">
        <f>IF(L112-AG112&lt;=3,3,L112-AG112)</f>
        <v>4</v>
      </c>
      <c r="AJ112" s="678">
        <f>IFERROR(IF(M112&gt;=1,(AH112*AI112)," ")," ")</f>
        <v>12</v>
      </c>
      <c r="AK112" s="678" t="str">
        <f>+CONCATENATE(AH112,AI112)</f>
        <v>34</v>
      </c>
      <c r="AL112" s="678" t="str">
        <f>+IF(D112="Institucional",VLOOKUP(AK112,'Conveciones Riesgo Ajustada'!$D$10:$F$25,2,0),VLOOKUP(AK112,'Conveciones Riesgo Ajustada'!$D$10:$F$25,3,0))</f>
        <v>RI - Moderada</v>
      </c>
      <c r="AM112" s="679" t="str">
        <f>+VLOOKUP(AL112,'Conveciones Riesgo Ajustada'!$C$29:$D$36,2,0)</f>
        <v>Reducir el riesgo</v>
      </c>
      <c r="AN112" s="200" t="s">
        <v>1808</v>
      </c>
      <c r="AO112" s="208">
        <v>0.4</v>
      </c>
      <c r="AP112" s="200" t="s">
        <v>1809</v>
      </c>
      <c r="AQ112" s="200" t="s">
        <v>1797</v>
      </c>
      <c r="AR112" s="279">
        <v>43132</v>
      </c>
      <c r="AS112" s="279">
        <v>43464</v>
      </c>
      <c r="AT112" s="202" t="s">
        <v>1813</v>
      </c>
      <c r="AU112" s="253">
        <v>43208</v>
      </c>
      <c r="AV112" s="202" t="s">
        <v>2321</v>
      </c>
      <c r="AW112" s="254">
        <v>0.1333</v>
      </c>
      <c r="AX112" s="212">
        <v>43228</v>
      </c>
      <c r="AY112" s="213" t="s">
        <v>2485</v>
      </c>
      <c r="AZ112" s="403">
        <v>43329</v>
      </c>
      <c r="BA112" s="386" t="s">
        <v>2799</v>
      </c>
      <c r="BB112" s="208">
        <v>0.26</v>
      </c>
      <c r="BC112" s="212">
        <v>43350</v>
      </c>
      <c r="BD112" s="513" t="s">
        <v>2485</v>
      </c>
      <c r="BE112" s="215"/>
      <c r="BF112" s="215"/>
      <c r="BG112" s="215"/>
      <c r="BH112" s="215"/>
      <c r="BI112" s="215"/>
    </row>
    <row r="113" spans="1:61" ht="60" customHeight="1" x14ac:dyDescent="0.2">
      <c r="A113" s="199">
        <v>2</v>
      </c>
      <c r="B113" s="199" t="s">
        <v>64</v>
      </c>
      <c r="C113" s="283" t="str">
        <f>IFERROR(+VLOOKUP(B113,'Tablas de apoyo'!$C10:$D22,2,0),"")</f>
        <v xml:space="preserve">Planificar e implementar estrategias de manejo  que permitan tener un sistema de Parques efectivamente gestionado. </v>
      </c>
      <c r="D113" s="199" t="s">
        <v>313</v>
      </c>
      <c r="E113" s="219" t="s">
        <v>448</v>
      </c>
      <c r="F113" s="200" t="s">
        <v>1802</v>
      </c>
      <c r="G113" s="219" t="s">
        <v>1804</v>
      </c>
      <c r="H113" s="219" t="s">
        <v>1805</v>
      </c>
      <c r="I113" s="201" t="s">
        <v>84</v>
      </c>
      <c r="J113" s="201" t="s">
        <v>1806</v>
      </c>
      <c r="K113" s="683"/>
      <c r="L113" s="683"/>
      <c r="M113" s="681"/>
      <c r="N113" s="681"/>
      <c r="O113" s="681"/>
      <c r="P113" s="701" t="s">
        <v>1807</v>
      </c>
      <c r="Q113" s="683" t="s">
        <v>263</v>
      </c>
      <c r="R113" s="680" t="s">
        <v>40</v>
      </c>
      <c r="S113" s="684" t="str">
        <f t="shared" si="24"/>
        <v>15</v>
      </c>
      <c r="T113" s="680" t="s">
        <v>40</v>
      </c>
      <c r="U113" s="684" t="str">
        <f t="shared" si="25"/>
        <v>15</v>
      </c>
      <c r="V113" s="680" t="s">
        <v>41</v>
      </c>
      <c r="W113" s="684">
        <f t="shared" si="26"/>
        <v>0</v>
      </c>
      <c r="X113" s="680" t="s">
        <v>40</v>
      </c>
      <c r="Y113" s="684" t="str">
        <f t="shared" si="27"/>
        <v>20</v>
      </c>
      <c r="Z113" s="680" t="s">
        <v>41</v>
      </c>
      <c r="AA113" s="684">
        <f t="shared" si="28"/>
        <v>0</v>
      </c>
      <c r="AB113" s="685">
        <f t="shared" si="29"/>
        <v>50</v>
      </c>
      <c r="AC113" s="685" t="s">
        <v>58</v>
      </c>
      <c r="AD113" s="684">
        <f t="shared" si="30"/>
        <v>0</v>
      </c>
      <c r="AE113" s="684">
        <f t="shared" si="31"/>
        <v>0</v>
      </c>
      <c r="AF113" s="680"/>
      <c r="AG113" s="680"/>
      <c r="AH113" s="684"/>
      <c r="AI113" s="684"/>
      <c r="AJ113" s="678"/>
      <c r="AK113" s="678"/>
      <c r="AL113" s="678"/>
      <c r="AM113" s="679"/>
      <c r="AN113" s="200" t="s">
        <v>1810</v>
      </c>
      <c r="AO113" s="208">
        <v>0.3</v>
      </c>
      <c r="AP113" s="200" t="s">
        <v>319</v>
      </c>
      <c r="AQ113" s="200" t="s">
        <v>1797</v>
      </c>
      <c r="AR113" s="279">
        <v>43132</v>
      </c>
      <c r="AS113" s="279">
        <v>43464</v>
      </c>
      <c r="AT113" s="202" t="s">
        <v>1813</v>
      </c>
      <c r="AU113" s="253">
        <v>43208</v>
      </c>
      <c r="AV113" s="202" t="s">
        <v>2322</v>
      </c>
      <c r="AW113" s="254">
        <v>0.1</v>
      </c>
      <c r="AX113" s="212">
        <v>43228</v>
      </c>
      <c r="AY113" s="213" t="s">
        <v>2485</v>
      </c>
      <c r="AZ113" s="403">
        <v>43329</v>
      </c>
      <c r="BA113" s="386" t="s">
        <v>2800</v>
      </c>
      <c r="BB113" s="208">
        <v>0.2</v>
      </c>
      <c r="BC113" s="212">
        <v>43350</v>
      </c>
      <c r="BD113" s="513" t="s">
        <v>2485</v>
      </c>
      <c r="BE113" s="215"/>
      <c r="BF113" s="215"/>
      <c r="BG113" s="215"/>
      <c r="BH113" s="215"/>
      <c r="BI113" s="215"/>
    </row>
    <row r="114" spans="1:61" ht="60" customHeight="1" x14ac:dyDescent="0.2">
      <c r="A114" s="199">
        <v>2</v>
      </c>
      <c r="B114" s="199" t="s">
        <v>64</v>
      </c>
      <c r="C114" s="283" t="str">
        <f>IFERROR(+VLOOKUP(B114,'Tablas de apoyo'!$C10:$D22,2,0),"")</f>
        <v xml:space="preserve">Planificar e implementar estrategias de manejo  que permitan tener un sistema de Parques efectivamente gestionado. </v>
      </c>
      <c r="D114" s="199" t="s">
        <v>313</v>
      </c>
      <c r="E114" s="219" t="s">
        <v>448</v>
      </c>
      <c r="F114" s="200" t="s">
        <v>1802</v>
      </c>
      <c r="G114" s="219" t="s">
        <v>1804</v>
      </c>
      <c r="H114" s="219" t="s">
        <v>1805</v>
      </c>
      <c r="I114" s="201" t="s">
        <v>84</v>
      </c>
      <c r="J114" s="201" t="s">
        <v>1806</v>
      </c>
      <c r="K114" s="683"/>
      <c r="L114" s="683"/>
      <c r="M114" s="681"/>
      <c r="N114" s="681"/>
      <c r="O114" s="681"/>
      <c r="P114" s="701"/>
      <c r="Q114" s="683"/>
      <c r="R114" s="680"/>
      <c r="S114" s="684"/>
      <c r="T114" s="680"/>
      <c r="U114" s="684"/>
      <c r="V114" s="680"/>
      <c r="W114" s="684"/>
      <c r="X114" s="680"/>
      <c r="Y114" s="684"/>
      <c r="Z114" s="680"/>
      <c r="AA114" s="684"/>
      <c r="AB114" s="685"/>
      <c r="AC114" s="685"/>
      <c r="AD114" s="684"/>
      <c r="AE114" s="684"/>
      <c r="AF114" s="680"/>
      <c r="AG114" s="680"/>
      <c r="AH114" s="684"/>
      <c r="AI114" s="684"/>
      <c r="AJ114" s="678"/>
      <c r="AK114" s="678"/>
      <c r="AL114" s="678"/>
      <c r="AM114" s="679"/>
      <c r="AN114" s="200" t="s">
        <v>1811</v>
      </c>
      <c r="AO114" s="208">
        <v>0.3</v>
      </c>
      <c r="AP114" s="200" t="s">
        <v>1812</v>
      </c>
      <c r="AQ114" s="200" t="s">
        <v>1797</v>
      </c>
      <c r="AR114" s="279">
        <v>43132</v>
      </c>
      <c r="AS114" s="279">
        <v>43464</v>
      </c>
      <c r="AT114" s="202" t="s">
        <v>1813</v>
      </c>
      <c r="AU114" s="253">
        <v>43208</v>
      </c>
      <c r="AV114" s="202" t="s">
        <v>2323</v>
      </c>
      <c r="AW114" s="254">
        <v>0.1</v>
      </c>
      <c r="AX114" s="212">
        <v>43228</v>
      </c>
      <c r="AY114" s="213" t="s">
        <v>2485</v>
      </c>
      <c r="AZ114" s="403">
        <v>43329</v>
      </c>
      <c r="BA114" s="386" t="s">
        <v>2801</v>
      </c>
      <c r="BB114" s="208">
        <v>0.2</v>
      </c>
      <c r="BC114" s="212">
        <v>43350</v>
      </c>
      <c r="BD114" s="513" t="s">
        <v>2485</v>
      </c>
      <c r="BE114" s="215"/>
      <c r="BF114" s="215"/>
      <c r="BG114" s="215"/>
      <c r="BH114" s="215"/>
      <c r="BI114" s="215"/>
    </row>
    <row r="115" spans="1:61" ht="60" customHeight="1" x14ac:dyDescent="0.2">
      <c r="A115" s="199">
        <v>2</v>
      </c>
      <c r="B115" s="199" t="s">
        <v>64</v>
      </c>
      <c r="C115" s="283" t="str">
        <f>IFERROR(+VLOOKUP(B115,'Tablas de apoyo'!$C10:$D22,2,0),"")</f>
        <v xml:space="preserve">Planificar e implementar estrategias de manejo  que permitan tener un sistema de Parques efectivamente gestionado. </v>
      </c>
      <c r="D115" s="199" t="s">
        <v>313</v>
      </c>
      <c r="E115" s="219" t="s">
        <v>448</v>
      </c>
      <c r="F115" s="200" t="s">
        <v>1814</v>
      </c>
      <c r="G115" s="200" t="s">
        <v>1815</v>
      </c>
      <c r="H115" s="200" t="s">
        <v>1818</v>
      </c>
      <c r="I115" s="201" t="s">
        <v>84</v>
      </c>
      <c r="J115" s="201" t="s">
        <v>1821</v>
      </c>
      <c r="K115" s="683">
        <v>5</v>
      </c>
      <c r="L115" s="683">
        <v>5</v>
      </c>
      <c r="M115" s="681">
        <f>IF(K115&gt;=1,(K115*L115)," ")</f>
        <v>25</v>
      </c>
      <c r="N115" s="681" t="str">
        <f>+CONCATENATE(K115,L115)</f>
        <v>55</v>
      </c>
      <c r="O115" s="681" t="str">
        <f>+IF(D115="Institucional",VLOOKUP(N115,'Conveciones Riesgo Ajustada'!$D$10:$F$25,2,0),VLOOKUP(N115,'Conveciones Riesgo Ajustada'!$D$10:$F$25,3,0))</f>
        <v>RI - Alta</v>
      </c>
      <c r="P115" s="202" t="s">
        <v>1822</v>
      </c>
      <c r="Q115" s="248" t="s">
        <v>91</v>
      </c>
      <c r="R115" s="204" t="s">
        <v>41</v>
      </c>
      <c r="S115" s="205">
        <f t="shared" ref="S115:S121" si="35">IF(R115= "SI","15",0)</f>
        <v>0</v>
      </c>
      <c r="T115" s="204" t="s">
        <v>40</v>
      </c>
      <c r="U115" s="205" t="str">
        <f t="shared" ref="U115:U121" si="36">IF(T115= "SI","15",0)</f>
        <v>15</v>
      </c>
      <c r="V115" s="204" t="s">
        <v>41</v>
      </c>
      <c r="W115" s="205">
        <f t="shared" ref="W115:W121" si="37">IF(V115= "SI","20",0)</f>
        <v>0</v>
      </c>
      <c r="X115" s="204" t="s">
        <v>40</v>
      </c>
      <c r="Y115" s="205" t="str">
        <f t="shared" ref="Y115:Y121" si="38">IF(X115= "SI","20",0)</f>
        <v>20</v>
      </c>
      <c r="Z115" s="204" t="s">
        <v>40</v>
      </c>
      <c r="AA115" s="205" t="str">
        <f t="shared" ref="AA115:AA121" si="39">IF(Z115= "SI","30",0)</f>
        <v>30</v>
      </c>
      <c r="AB115" s="206">
        <f t="shared" si="29"/>
        <v>65</v>
      </c>
      <c r="AC115" s="206" t="s">
        <v>58</v>
      </c>
      <c r="AD115" s="205">
        <f t="shared" ref="AD115:AD121" si="40">IF(AC115="PROBABILIDAD ",1,0)*IF(AB115&lt;=50,0,IF(AB115&lt;75,1,2))</f>
        <v>1</v>
      </c>
      <c r="AE115" s="205">
        <f t="shared" ref="AE115:AE121" si="41">IF(AC115="IMPACTO ",1,0)*IF(AB115&lt;=50,0,IF(AB115&lt;75,1,2))</f>
        <v>0</v>
      </c>
      <c r="AF115" s="680">
        <f>SUM(AD115:AD116)</f>
        <v>3</v>
      </c>
      <c r="AG115" s="680">
        <f>SUM(AE115:AE117)</f>
        <v>0</v>
      </c>
      <c r="AH115" s="684">
        <f>IF(K115-AF115&lt;=1,1,K115-AF115)</f>
        <v>2</v>
      </c>
      <c r="AI115" s="684">
        <f>IF(L115-AG115&lt;=3,3,L115-AG115)</f>
        <v>5</v>
      </c>
      <c r="AJ115" s="678">
        <f>IFERROR(IF(M115&gt;=1,(AH115*AI115)," ")," ")</f>
        <v>10</v>
      </c>
      <c r="AK115" s="678" t="str">
        <f t="shared" ref="AK115:AK120" si="42">+CONCATENATE(AH115,AI115)</f>
        <v>25</v>
      </c>
      <c r="AL115" s="678" t="str">
        <f>+IF(D115="Institucional",VLOOKUP(AK115,'Conveciones Riesgo Ajustada'!$D$10:$F$25,2,0),VLOOKUP(AK115,'Conveciones Riesgo Ajustada'!$D$10:$F$25,3,0))</f>
        <v>RI - Moderada</v>
      </c>
      <c r="AM115" s="679" t="str">
        <f>+VLOOKUP(AL115,'Conveciones Riesgo Ajustada'!$C$29:$D$36,2,0)</f>
        <v>Reducir el riesgo</v>
      </c>
      <c r="AN115" s="200" t="s">
        <v>1831</v>
      </c>
      <c r="AO115" s="238">
        <v>0.5</v>
      </c>
      <c r="AP115" s="258" t="s">
        <v>1825</v>
      </c>
      <c r="AQ115" s="239" t="s">
        <v>827</v>
      </c>
      <c r="AR115" s="261">
        <v>43132</v>
      </c>
      <c r="AS115" s="261">
        <v>43464</v>
      </c>
      <c r="AT115" s="239" t="s">
        <v>1826</v>
      </c>
      <c r="AU115" s="253">
        <v>43214</v>
      </c>
      <c r="AV115" s="202" t="s">
        <v>2324</v>
      </c>
      <c r="AW115" s="254">
        <v>0.2</v>
      </c>
      <c r="AX115" s="212">
        <v>43228</v>
      </c>
      <c r="AY115" s="213" t="s">
        <v>2485</v>
      </c>
      <c r="AZ115" s="587">
        <v>43339</v>
      </c>
      <c r="BA115" s="363" t="s">
        <v>2894</v>
      </c>
      <c r="BB115" s="449">
        <v>0.4</v>
      </c>
      <c r="BC115" s="212">
        <v>43350</v>
      </c>
      <c r="BD115" s="513" t="s">
        <v>2485</v>
      </c>
      <c r="BE115" s="215"/>
      <c r="BF115" s="215"/>
      <c r="BG115" s="215"/>
      <c r="BH115" s="215"/>
      <c r="BI115" s="215"/>
    </row>
    <row r="116" spans="1:61" ht="60" customHeight="1" x14ac:dyDescent="0.2">
      <c r="A116" s="199">
        <v>2</v>
      </c>
      <c r="B116" s="199" t="s">
        <v>64</v>
      </c>
      <c r="C116" s="283" t="str">
        <f>IFERROR(+VLOOKUP(B116,'Tablas de apoyo'!$C10:$D22,2,0),"")</f>
        <v xml:space="preserve">Planificar e implementar estrategias de manejo  que permitan tener un sistema de Parques efectivamente gestionado. </v>
      </c>
      <c r="D116" s="199" t="s">
        <v>313</v>
      </c>
      <c r="E116" s="219" t="s">
        <v>448</v>
      </c>
      <c r="F116" s="200" t="s">
        <v>1814</v>
      </c>
      <c r="G116" s="200" t="s">
        <v>1816</v>
      </c>
      <c r="H116" s="200" t="s">
        <v>1819</v>
      </c>
      <c r="I116" s="201" t="s">
        <v>84</v>
      </c>
      <c r="J116" s="201" t="s">
        <v>1821</v>
      </c>
      <c r="K116" s="683"/>
      <c r="L116" s="683"/>
      <c r="M116" s="681"/>
      <c r="N116" s="681"/>
      <c r="O116" s="681"/>
      <c r="P116" s="202" t="s">
        <v>1823</v>
      </c>
      <c r="Q116" s="248" t="s">
        <v>263</v>
      </c>
      <c r="R116" s="204" t="s">
        <v>40</v>
      </c>
      <c r="S116" s="205" t="str">
        <f t="shared" si="35"/>
        <v>15</v>
      </c>
      <c r="T116" s="204" t="s">
        <v>40</v>
      </c>
      <c r="U116" s="205" t="str">
        <f t="shared" si="36"/>
        <v>15</v>
      </c>
      <c r="V116" s="204" t="s">
        <v>40</v>
      </c>
      <c r="W116" s="205" t="str">
        <f t="shared" si="37"/>
        <v>20</v>
      </c>
      <c r="X116" s="204" t="s">
        <v>40</v>
      </c>
      <c r="Y116" s="205" t="str">
        <f t="shared" si="38"/>
        <v>20</v>
      </c>
      <c r="Z116" s="204" t="s">
        <v>40</v>
      </c>
      <c r="AA116" s="205" t="str">
        <f t="shared" si="39"/>
        <v>30</v>
      </c>
      <c r="AB116" s="206">
        <f t="shared" si="29"/>
        <v>100</v>
      </c>
      <c r="AC116" s="206" t="s">
        <v>58</v>
      </c>
      <c r="AD116" s="205">
        <f t="shared" si="40"/>
        <v>2</v>
      </c>
      <c r="AE116" s="205">
        <f t="shared" si="41"/>
        <v>0</v>
      </c>
      <c r="AF116" s="680"/>
      <c r="AG116" s="680"/>
      <c r="AH116" s="684"/>
      <c r="AI116" s="684"/>
      <c r="AJ116" s="678"/>
      <c r="AK116" s="678"/>
      <c r="AL116" s="678"/>
      <c r="AM116" s="679"/>
      <c r="AN116" s="589" t="s">
        <v>1827</v>
      </c>
      <c r="AO116" s="238">
        <v>0.3</v>
      </c>
      <c r="AP116" s="258" t="s">
        <v>1828</v>
      </c>
      <c r="AQ116" s="239" t="s">
        <v>827</v>
      </c>
      <c r="AR116" s="261">
        <v>43132</v>
      </c>
      <c r="AS116" s="261">
        <v>43464</v>
      </c>
      <c r="AT116" s="239" t="s">
        <v>1826</v>
      </c>
      <c r="AU116" s="253">
        <v>43214</v>
      </c>
      <c r="AV116" s="202" t="s">
        <v>2325</v>
      </c>
      <c r="AW116" s="254">
        <v>0.15</v>
      </c>
      <c r="AX116" s="212">
        <v>43228</v>
      </c>
      <c r="AY116" s="213" t="s">
        <v>2485</v>
      </c>
      <c r="AZ116" s="587">
        <v>43339</v>
      </c>
      <c r="BA116" s="590" t="s">
        <v>2802</v>
      </c>
      <c r="BB116" s="208">
        <v>0.2</v>
      </c>
      <c r="BC116" s="212">
        <v>43350</v>
      </c>
      <c r="BD116" s="513" t="s">
        <v>2485</v>
      </c>
      <c r="BE116" s="215"/>
      <c r="BF116" s="215"/>
      <c r="BG116" s="215"/>
      <c r="BH116" s="215"/>
      <c r="BI116" s="215"/>
    </row>
    <row r="117" spans="1:61" ht="60" customHeight="1" x14ac:dyDescent="0.2">
      <c r="A117" s="199">
        <v>2</v>
      </c>
      <c r="B117" s="199" t="s">
        <v>64</v>
      </c>
      <c r="C117" s="283" t="str">
        <f>IFERROR(+VLOOKUP(B117,'Tablas de apoyo'!$C10:$D22,2,0),"")</f>
        <v xml:space="preserve">Planificar e implementar estrategias de manejo  que permitan tener un sistema de Parques efectivamente gestionado. </v>
      </c>
      <c r="D117" s="199" t="s">
        <v>313</v>
      </c>
      <c r="E117" s="219" t="s">
        <v>448</v>
      </c>
      <c r="F117" s="200" t="s">
        <v>1814</v>
      </c>
      <c r="G117" s="200" t="s">
        <v>1817</v>
      </c>
      <c r="H117" s="200" t="s">
        <v>1820</v>
      </c>
      <c r="I117" s="201" t="s">
        <v>84</v>
      </c>
      <c r="J117" s="201" t="s">
        <v>1821</v>
      </c>
      <c r="K117" s="683"/>
      <c r="L117" s="683"/>
      <c r="M117" s="681"/>
      <c r="N117" s="681"/>
      <c r="O117" s="681"/>
      <c r="P117" s="202" t="s">
        <v>1824</v>
      </c>
      <c r="Q117" s="248" t="s">
        <v>263</v>
      </c>
      <c r="R117" s="204" t="s">
        <v>40</v>
      </c>
      <c r="S117" s="205" t="str">
        <f t="shared" si="35"/>
        <v>15</v>
      </c>
      <c r="T117" s="204" t="s">
        <v>40</v>
      </c>
      <c r="U117" s="205" t="str">
        <f t="shared" si="36"/>
        <v>15</v>
      </c>
      <c r="V117" s="204" t="s">
        <v>41</v>
      </c>
      <c r="W117" s="205">
        <f t="shared" si="37"/>
        <v>0</v>
      </c>
      <c r="X117" s="204" t="s">
        <v>40</v>
      </c>
      <c r="Y117" s="205" t="str">
        <f t="shared" si="38"/>
        <v>20</v>
      </c>
      <c r="Z117" s="204" t="s">
        <v>41</v>
      </c>
      <c r="AA117" s="205">
        <f t="shared" si="39"/>
        <v>0</v>
      </c>
      <c r="AB117" s="206">
        <f>+$S117+$U117+$W117+$Y117+$AA117</f>
        <v>50</v>
      </c>
      <c r="AC117" s="206" t="s">
        <v>58</v>
      </c>
      <c r="AD117" s="205">
        <f t="shared" si="40"/>
        <v>0</v>
      </c>
      <c r="AE117" s="205">
        <f t="shared" si="41"/>
        <v>0</v>
      </c>
      <c r="AF117" s="680"/>
      <c r="AG117" s="680"/>
      <c r="AH117" s="684"/>
      <c r="AI117" s="684"/>
      <c r="AJ117" s="678"/>
      <c r="AK117" s="678"/>
      <c r="AL117" s="678"/>
      <c r="AM117" s="679"/>
      <c r="AN117" s="589" t="s">
        <v>1829</v>
      </c>
      <c r="AO117" s="238">
        <v>0.2</v>
      </c>
      <c r="AP117" s="258" t="s">
        <v>1830</v>
      </c>
      <c r="AQ117" s="239" t="s">
        <v>827</v>
      </c>
      <c r="AR117" s="261">
        <v>43132</v>
      </c>
      <c r="AS117" s="261">
        <v>43464</v>
      </c>
      <c r="AT117" s="239" t="s">
        <v>1826</v>
      </c>
      <c r="AU117" s="253">
        <v>43214</v>
      </c>
      <c r="AV117" s="202" t="s">
        <v>2326</v>
      </c>
      <c r="AW117" s="254">
        <v>0.05</v>
      </c>
      <c r="AX117" s="212">
        <v>43228</v>
      </c>
      <c r="AY117" s="271" t="s">
        <v>2487</v>
      </c>
      <c r="AZ117" s="403">
        <v>43339</v>
      </c>
      <c r="BA117" s="427" t="s">
        <v>2803</v>
      </c>
      <c r="BB117" s="208">
        <v>0.1</v>
      </c>
      <c r="BC117" s="212">
        <v>43350</v>
      </c>
      <c r="BD117" s="513" t="s">
        <v>2485</v>
      </c>
      <c r="BE117" s="215"/>
      <c r="BF117" s="215"/>
      <c r="BG117" s="215"/>
      <c r="BH117" s="215"/>
      <c r="BI117" s="215"/>
    </row>
    <row r="118" spans="1:61" ht="60" customHeight="1" x14ac:dyDescent="0.2">
      <c r="A118" s="199">
        <v>2</v>
      </c>
      <c r="B118" s="199" t="s">
        <v>64</v>
      </c>
      <c r="C118" s="283" t="str">
        <f>IFERROR(+VLOOKUP(B118,'Tablas de apoyo'!$C10:$D22,2,0),"")</f>
        <v xml:space="preserve">Planificar e implementar estrategias de manejo  que permitan tener un sistema de Parques efectivamente gestionado. </v>
      </c>
      <c r="D118" s="199" t="s">
        <v>313</v>
      </c>
      <c r="E118" s="219" t="s">
        <v>448</v>
      </c>
      <c r="F118" s="235" t="s">
        <v>1832</v>
      </c>
      <c r="G118" s="200" t="s">
        <v>1833</v>
      </c>
      <c r="H118" s="200" t="s">
        <v>1835</v>
      </c>
      <c r="I118" s="201" t="s">
        <v>84</v>
      </c>
      <c r="J118" s="201" t="s">
        <v>1837</v>
      </c>
      <c r="K118" s="683">
        <v>3</v>
      </c>
      <c r="L118" s="683">
        <v>5</v>
      </c>
      <c r="M118" s="681">
        <f>IF(K118&gt;=1,(K118*L118)," ")</f>
        <v>15</v>
      </c>
      <c r="N118" s="681" t="str">
        <f>+CONCATENATE(K118,L118)</f>
        <v>35</v>
      </c>
      <c r="O118" s="681" t="str">
        <f>+IF(D118="Institucional",VLOOKUP(N118,'Conveciones Riesgo Ajustada'!$D$10:$F$25,2,0),VLOOKUP(N118,'Conveciones Riesgo Ajustada'!$D$10:$F$25,3,0))</f>
        <v>RI - Alta</v>
      </c>
      <c r="P118" s="202" t="s">
        <v>1838</v>
      </c>
      <c r="Q118" s="248" t="s">
        <v>263</v>
      </c>
      <c r="R118" s="204" t="s">
        <v>40</v>
      </c>
      <c r="S118" s="205" t="str">
        <f t="shared" si="35"/>
        <v>15</v>
      </c>
      <c r="T118" s="204" t="s">
        <v>40</v>
      </c>
      <c r="U118" s="205" t="str">
        <f t="shared" si="36"/>
        <v>15</v>
      </c>
      <c r="V118" s="204" t="s">
        <v>40</v>
      </c>
      <c r="W118" s="205" t="str">
        <f t="shared" si="37"/>
        <v>20</v>
      </c>
      <c r="X118" s="204" t="s">
        <v>40</v>
      </c>
      <c r="Y118" s="205" t="str">
        <f t="shared" si="38"/>
        <v>20</v>
      </c>
      <c r="Z118" s="204" t="s">
        <v>40</v>
      </c>
      <c r="AA118" s="205" t="str">
        <f t="shared" si="39"/>
        <v>30</v>
      </c>
      <c r="AB118" s="206">
        <f>+$S118+$U118+$W118+$Y118+$AA118</f>
        <v>100</v>
      </c>
      <c r="AC118" s="206" t="s">
        <v>58</v>
      </c>
      <c r="AD118" s="205">
        <f t="shared" si="40"/>
        <v>2</v>
      </c>
      <c r="AE118" s="205">
        <f t="shared" si="41"/>
        <v>0</v>
      </c>
      <c r="AF118" s="680">
        <f>SUM(AD118:AD119)</f>
        <v>4</v>
      </c>
      <c r="AG118" s="680">
        <f>SUM(AE118:AE119)</f>
        <v>0</v>
      </c>
      <c r="AH118" s="684">
        <f>IF(K118-AF118&lt;=1,1,K118-AF118)</f>
        <v>1</v>
      </c>
      <c r="AI118" s="684">
        <f>IF(L118-AG118&lt;=3,3,L118-AG118)</f>
        <v>5</v>
      </c>
      <c r="AJ118" s="678">
        <f>IFERROR(IF(M118&gt;=1,(AH118*AI118)," ")," ")</f>
        <v>5</v>
      </c>
      <c r="AK118" s="678" t="str">
        <f t="shared" si="42"/>
        <v>15</v>
      </c>
      <c r="AL118" s="678" t="str">
        <f>+IF(D118="Institucional",VLOOKUP(AK118,'Conveciones Riesgo Ajustada'!$D$10:$F$25,2,0),VLOOKUP(AK118,'Conveciones Riesgo Ajustada'!$D$10:$F$25,3,0))</f>
        <v>RI - Baja</v>
      </c>
      <c r="AM118" s="679" t="str">
        <f>+VLOOKUP(AL118,'Conveciones Riesgo Ajustada'!$C$29:$D$36,2,0)</f>
        <v>Reducir el riesgo</v>
      </c>
      <c r="AN118" s="200" t="s">
        <v>1840</v>
      </c>
      <c r="AO118" s="238">
        <v>0.5</v>
      </c>
      <c r="AP118" s="258" t="s">
        <v>1841</v>
      </c>
      <c r="AQ118" s="239" t="s">
        <v>827</v>
      </c>
      <c r="AR118" s="261">
        <v>43191</v>
      </c>
      <c r="AS118" s="261">
        <v>43464</v>
      </c>
      <c r="AT118" s="239" t="s">
        <v>1826</v>
      </c>
      <c r="AU118" s="253">
        <v>43208</v>
      </c>
      <c r="AV118" s="202" t="s">
        <v>2327</v>
      </c>
      <c r="AW118" s="211">
        <v>0</v>
      </c>
      <c r="AX118" s="212">
        <v>43228</v>
      </c>
      <c r="AY118" s="225" t="s">
        <v>2486</v>
      </c>
      <c r="AZ118" s="403">
        <v>43334</v>
      </c>
      <c r="BA118" s="428" t="s">
        <v>2804</v>
      </c>
      <c r="BB118" s="431">
        <v>0</v>
      </c>
      <c r="BC118" s="212">
        <v>43350</v>
      </c>
      <c r="BD118" s="225" t="s">
        <v>2486</v>
      </c>
      <c r="BE118" s="215"/>
      <c r="BF118" s="215"/>
      <c r="BG118" s="215"/>
      <c r="BH118" s="215"/>
      <c r="BI118" s="215"/>
    </row>
    <row r="119" spans="1:61" ht="60" customHeight="1" x14ac:dyDescent="0.2">
      <c r="A119" s="199">
        <v>2</v>
      </c>
      <c r="B119" s="199" t="s">
        <v>64</v>
      </c>
      <c r="C119" s="283" t="str">
        <f>IFERROR(+VLOOKUP(B119,'Tablas de apoyo'!$C10:$D22,2,0),"")</f>
        <v xml:space="preserve">Planificar e implementar estrategias de manejo  que permitan tener un sistema de Parques efectivamente gestionado. </v>
      </c>
      <c r="D119" s="199" t="s">
        <v>313</v>
      </c>
      <c r="E119" s="219" t="s">
        <v>448</v>
      </c>
      <c r="F119" s="235" t="s">
        <v>1832</v>
      </c>
      <c r="G119" s="200" t="s">
        <v>1834</v>
      </c>
      <c r="H119" s="200" t="s">
        <v>1836</v>
      </c>
      <c r="I119" s="201" t="s">
        <v>84</v>
      </c>
      <c r="J119" s="201" t="s">
        <v>1837</v>
      </c>
      <c r="K119" s="683"/>
      <c r="L119" s="683"/>
      <c r="M119" s="681"/>
      <c r="N119" s="681"/>
      <c r="O119" s="681"/>
      <c r="P119" s="202" t="s">
        <v>1839</v>
      </c>
      <c r="Q119" s="248" t="s">
        <v>263</v>
      </c>
      <c r="R119" s="204" t="s">
        <v>40</v>
      </c>
      <c r="S119" s="205" t="str">
        <f t="shared" si="35"/>
        <v>15</v>
      </c>
      <c r="T119" s="204" t="s">
        <v>40</v>
      </c>
      <c r="U119" s="205" t="str">
        <f t="shared" si="36"/>
        <v>15</v>
      </c>
      <c r="V119" s="204" t="s">
        <v>40</v>
      </c>
      <c r="W119" s="205" t="str">
        <f t="shared" si="37"/>
        <v>20</v>
      </c>
      <c r="X119" s="204" t="s">
        <v>40</v>
      </c>
      <c r="Y119" s="205" t="str">
        <f t="shared" si="38"/>
        <v>20</v>
      </c>
      <c r="Z119" s="204" t="s">
        <v>40</v>
      </c>
      <c r="AA119" s="205" t="str">
        <f t="shared" si="39"/>
        <v>30</v>
      </c>
      <c r="AB119" s="206">
        <f>+$S119+$U119+$W119+$Y119+$AA119</f>
        <v>100</v>
      </c>
      <c r="AC119" s="206" t="s">
        <v>58</v>
      </c>
      <c r="AD119" s="205">
        <f t="shared" si="40"/>
        <v>2</v>
      </c>
      <c r="AE119" s="205">
        <f t="shared" si="41"/>
        <v>0</v>
      </c>
      <c r="AF119" s="680"/>
      <c r="AG119" s="680"/>
      <c r="AH119" s="684"/>
      <c r="AI119" s="684"/>
      <c r="AJ119" s="678"/>
      <c r="AK119" s="678"/>
      <c r="AL119" s="678"/>
      <c r="AM119" s="679"/>
      <c r="AN119" s="200" t="s">
        <v>1842</v>
      </c>
      <c r="AO119" s="238">
        <v>0.5</v>
      </c>
      <c r="AP119" s="258" t="s">
        <v>1841</v>
      </c>
      <c r="AQ119" s="239" t="s">
        <v>827</v>
      </c>
      <c r="AR119" s="261">
        <v>43191</v>
      </c>
      <c r="AS119" s="261">
        <v>43464</v>
      </c>
      <c r="AT119" s="239" t="s">
        <v>1826</v>
      </c>
      <c r="AU119" s="253">
        <v>43208</v>
      </c>
      <c r="AV119" s="202" t="s">
        <v>2327</v>
      </c>
      <c r="AW119" s="211">
        <v>0</v>
      </c>
      <c r="AX119" s="212">
        <v>43228</v>
      </c>
      <c r="AY119" s="225" t="s">
        <v>2486</v>
      </c>
      <c r="AZ119" s="403">
        <v>43334</v>
      </c>
      <c r="BA119" s="428" t="s">
        <v>2805</v>
      </c>
      <c r="BB119" s="431">
        <v>0</v>
      </c>
      <c r="BC119" s="212">
        <v>43350</v>
      </c>
      <c r="BD119" s="225" t="s">
        <v>2486</v>
      </c>
      <c r="BE119" s="215"/>
      <c r="BF119" s="215"/>
      <c r="BG119" s="215"/>
      <c r="BH119" s="215"/>
      <c r="BI119" s="215"/>
    </row>
    <row r="120" spans="1:61" ht="60" customHeight="1" x14ac:dyDescent="0.2">
      <c r="A120" s="199">
        <v>2</v>
      </c>
      <c r="B120" s="199" t="s">
        <v>64</v>
      </c>
      <c r="C120" s="283" t="str">
        <f>IFERROR(+VLOOKUP(B120,'Tablas de apoyo'!$C10:$D22,2,0),"")</f>
        <v xml:space="preserve">Planificar e implementar estrategias de manejo  que permitan tener un sistema de Parques efectivamente gestionado. </v>
      </c>
      <c r="D120" s="199" t="s">
        <v>313</v>
      </c>
      <c r="E120" s="219" t="s">
        <v>448</v>
      </c>
      <c r="F120" s="235" t="s">
        <v>1843</v>
      </c>
      <c r="G120" s="200" t="s">
        <v>1844</v>
      </c>
      <c r="H120" s="200" t="s">
        <v>1846</v>
      </c>
      <c r="I120" s="201" t="s">
        <v>84</v>
      </c>
      <c r="J120" s="289" t="s">
        <v>1848</v>
      </c>
      <c r="K120" s="683">
        <v>4</v>
      </c>
      <c r="L120" s="683">
        <v>5</v>
      </c>
      <c r="M120" s="681">
        <f>IF(K120&gt;=1,(K120*L120)," ")</f>
        <v>20</v>
      </c>
      <c r="N120" s="681" t="str">
        <f>+CONCATENATE(K120,L120)</f>
        <v>45</v>
      </c>
      <c r="O120" s="681" t="str">
        <f>+IF(D120="Institucional",VLOOKUP(N120,'Conveciones Riesgo Ajustada'!$D$10:$F$25,2,0),VLOOKUP(N120,'Conveciones Riesgo Ajustada'!$D$10:$F$25,3,0))</f>
        <v>RI - Alta</v>
      </c>
      <c r="P120" s="237" t="s">
        <v>1849</v>
      </c>
      <c r="Q120" s="248" t="s">
        <v>263</v>
      </c>
      <c r="R120" s="204" t="s">
        <v>40</v>
      </c>
      <c r="S120" s="205" t="str">
        <f t="shared" si="35"/>
        <v>15</v>
      </c>
      <c r="T120" s="204" t="s">
        <v>40</v>
      </c>
      <c r="U120" s="205" t="str">
        <f t="shared" si="36"/>
        <v>15</v>
      </c>
      <c r="V120" s="204" t="s">
        <v>40</v>
      </c>
      <c r="W120" s="205" t="str">
        <f t="shared" si="37"/>
        <v>20</v>
      </c>
      <c r="X120" s="204" t="s">
        <v>40</v>
      </c>
      <c r="Y120" s="205" t="str">
        <f t="shared" si="38"/>
        <v>20</v>
      </c>
      <c r="Z120" s="204" t="s">
        <v>40</v>
      </c>
      <c r="AA120" s="205" t="str">
        <f t="shared" si="39"/>
        <v>30</v>
      </c>
      <c r="AB120" s="206">
        <f>+$S120+$U120+$W120+$Y120+$AA120</f>
        <v>100</v>
      </c>
      <c r="AC120" s="206" t="s">
        <v>58</v>
      </c>
      <c r="AD120" s="205">
        <f t="shared" si="40"/>
        <v>2</v>
      </c>
      <c r="AE120" s="205">
        <f t="shared" si="41"/>
        <v>0</v>
      </c>
      <c r="AF120" s="680">
        <f>SUM(AD120:AD121)</f>
        <v>4</v>
      </c>
      <c r="AG120" s="680">
        <f>SUM(AE120:AE121)</f>
        <v>0</v>
      </c>
      <c r="AH120" s="684">
        <f>IF(K120-AF120&lt;=1,1,K120-AF120)</f>
        <v>1</v>
      </c>
      <c r="AI120" s="684">
        <f>IF(L120-AG120&lt;=3,3,L120-AG120)</f>
        <v>5</v>
      </c>
      <c r="AJ120" s="678">
        <f>IFERROR(IF(M120&gt;=1,(AH120*AI120)," ")," ")</f>
        <v>5</v>
      </c>
      <c r="AK120" s="678" t="str">
        <f t="shared" si="42"/>
        <v>15</v>
      </c>
      <c r="AL120" s="678" t="str">
        <f>+IF(D120="Institucional",VLOOKUP(AK120,'Conveciones Riesgo Ajustada'!$D$10:$F$25,2,0),VLOOKUP(AK120,'Conveciones Riesgo Ajustada'!$D$10:$F$25,3,0))</f>
        <v>RI - Baja</v>
      </c>
      <c r="AM120" s="679" t="str">
        <f>+VLOOKUP(AL120,'Conveciones Riesgo Ajustada'!$C$29:$D$36,2,0)</f>
        <v>Reducir el riesgo</v>
      </c>
      <c r="AN120" s="589" t="s">
        <v>1854</v>
      </c>
      <c r="AO120" s="238">
        <v>0.6</v>
      </c>
      <c r="AP120" s="258" t="s">
        <v>1851</v>
      </c>
      <c r="AQ120" s="260" t="s">
        <v>827</v>
      </c>
      <c r="AR120" s="252">
        <v>43101</v>
      </c>
      <c r="AS120" s="252">
        <v>43464</v>
      </c>
      <c r="AT120" s="202" t="s">
        <v>1852</v>
      </c>
      <c r="AU120" s="253">
        <v>43204</v>
      </c>
      <c r="AV120" s="202" t="s">
        <v>2328</v>
      </c>
      <c r="AW120" s="254">
        <v>0.33</v>
      </c>
      <c r="AX120" s="212">
        <v>43227</v>
      </c>
      <c r="AY120" s="257" t="s">
        <v>2485</v>
      </c>
      <c r="AZ120" s="406">
        <v>43334</v>
      </c>
      <c r="BA120" s="423" t="s">
        <v>2806</v>
      </c>
      <c r="BB120" s="432">
        <v>0.4</v>
      </c>
      <c r="BC120" s="212">
        <v>43350</v>
      </c>
      <c r="BD120" s="513" t="s">
        <v>2485</v>
      </c>
      <c r="BE120" s="215"/>
      <c r="BF120" s="215"/>
      <c r="BG120" s="215"/>
      <c r="BH120" s="215"/>
      <c r="BI120" s="215"/>
    </row>
    <row r="121" spans="1:61" ht="60" customHeight="1" x14ac:dyDescent="0.2">
      <c r="A121" s="199">
        <v>2</v>
      </c>
      <c r="B121" s="199" t="s">
        <v>64</v>
      </c>
      <c r="C121" s="283" t="str">
        <f>IFERROR(+VLOOKUP(B121,'Tablas de apoyo'!$C10:$D22,2,0),"")</f>
        <v xml:space="preserve">Planificar e implementar estrategias de manejo  que permitan tener un sistema de Parques efectivamente gestionado. </v>
      </c>
      <c r="D121" s="199" t="s">
        <v>313</v>
      </c>
      <c r="E121" s="219" t="s">
        <v>448</v>
      </c>
      <c r="F121" s="235" t="s">
        <v>1843</v>
      </c>
      <c r="G121" s="200" t="s">
        <v>1845</v>
      </c>
      <c r="H121" s="226" t="s">
        <v>1847</v>
      </c>
      <c r="I121" s="201" t="s">
        <v>84</v>
      </c>
      <c r="J121" s="289" t="s">
        <v>1848</v>
      </c>
      <c r="K121" s="683"/>
      <c r="L121" s="683"/>
      <c r="M121" s="681"/>
      <c r="N121" s="681"/>
      <c r="O121" s="681"/>
      <c r="P121" s="237" t="s">
        <v>1850</v>
      </c>
      <c r="Q121" s="248" t="s">
        <v>263</v>
      </c>
      <c r="R121" s="204" t="s">
        <v>40</v>
      </c>
      <c r="S121" s="205" t="str">
        <f t="shared" si="35"/>
        <v>15</v>
      </c>
      <c r="T121" s="204" t="s">
        <v>40</v>
      </c>
      <c r="U121" s="205" t="str">
        <f t="shared" si="36"/>
        <v>15</v>
      </c>
      <c r="V121" s="204" t="s">
        <v>40</v>
      </c>
      <c r="W121" s="205" t="str">
        <f t="shared" si="37"/>
        <v>20</v>
      </c>
      <c r="X121" s="204" t="s">
        <v>40</v>
      </c>
      <c r="Y121" s="205" t="str">
        <f t="shared" si="38"/>
        <v>20</v>
      </c>
      <c r="Z121" s="204" t="s">
        <v>40</v>
      </c>
      <c r="AA121" s="205" t="str">
        <f t="shared" si="39"/>
        <v>30</v>
      </c>
      <c r="AB121" s="206">
        <f>+$S121+$U121+$W121+$Y121+$AA121</f>
        <v>100</v>
      </c>
      <c r="AC121" s="206" t="s">
        <v>58</v>
      </c>
      <c r="AD121" s="205">
        <f t="shared" si="40"/>
        <v>2</v>
      </c>
      <c r="AE121" s="205">
        <f t="shared" si="41"/>
        <v>0</v>
      </c>
      <c r="AF121" s="680"/>
      <c r="AG121" s="680"/>
      <c r="AH121" s="684"/>
      <c r="AI121" s="684"/>
      <c r="AJ121" s="678"/>
      <c r="AK121" s="678"/>
      <c r="AL121" s="678"/>
      <c r="AM121" s="679"/>
      <c r="AN121" s="200" t="s">
        <v>1855</v>
      </c>
      <c r="AO121" s="238">
        <v>0.4</v>
      </c>
      <c r="AP121" s="258" t="s">
        <v>1853</v>
      </c>
      <c r="AQ121" s="260" t="s">
        <v>827</v>
      </c>
      <c r="AR121" s="209">
        <v>43101</v>
      </c>
      <c r="AS121" s="209">
        <v>43464</v>
      </c>
      <c r="AT121" s="202" t="s">
        <v>1852</v>
      </c>
      <c r="AU121" s="253">
        <v>43204</v>
      </c>
      <c r="AV121" s="202" t="s">
        <v>2329</v>
      </c>
      <c r="AW121" s="254">
        <v>0.25</v>
      </c>
      <c r="AX121" s="212">
        <v>43227</v>
      </c>
      <c r="AY121" s="257" t="s">
        <v>2485</v>
      </c>
      <c r="AZ121" s="406">
        <v>43334</v>
      </c>
      <c r="BA121" s="423" t="s">
        <v>2807</v>
      </c>
      <c r="BB121" s="433">
        <v>0.27</v>
      </c>
      <c r="BC121" s="212">
        <v>43350</v>
      </c>
      <c r="BD121" s="513" t="s">
        <v>2485</v>
      </c>
      <c r="BE121" s="215"/>
      <c r="BF121" s="215"/>
      <c r="BG121" s="215"/>
      <c r="BH121" s="215"/>
      <c r="BI121" s="215"/>
    </row>
    <row r="122" spans="1:61" ht="60" customHeight="1" x14ac:dyDescent="0.2">
      <c r="A122" s="199">
        <v>3</v>
      </c>
      <c r="B122" s="199" t="s">
        <v>64</v>
      </c>
      <c r="C122" s="199" t="str">
        <f>IFERROR(+VLOOKUP(B122,'Tablas de apoyo'!$C10:$D22,2,0),"")</f>
        <v xml:space="preserve">Planificar e implementar estrategias de manejo  que permitan tener un sistema de Parques efectivamente gestionado. </v>
      </c>
      <c r="D122" s="199" t="s">
        <v>313</v>
      </c>
      <c r="E122" s="264" t="s">
        <v>429</v>
      </c>
      <c r="F122" s="264" t="s">
        <v>1616</v>
      </c>
      <c r="G122" s="264" t="s">
        <v>446</v>
      </c>
      <c r="H122" s="264" t="s">
        <v>1617</v>
      </c>
      <c r="I122" s="199" t="s">
        <v>84</v>
      </c>
      <c r="J122" s="199" t="s">
        <v>425</v>
      </c>
      <c r="K122" s="203">
        <v>3</v>
      </c>
      <c r="L122" s="203">
        <v>3</v>
      </c>
      <c r="M122" s="158">
        <f>IF(K122&gt;=1,(K122*L122)," ")</f>
        <v>9</v>
      </c>
      <c r="N122" s="158" t="str">
        <f>+CONCATENATE(K122,L122)</f>
        <v>33</v>
      </c>
      <c r="O122" s="158" t="str">
        <f>+IF(D122="Institucional",VLOOKUP(N122,'Conveciones Riesgo Ajustada'!$D$10:$F$25,2,0),VLOOKUP(N122,'Conveciones Riesgo Ajustada'!$D$10:$F$25,3,0))</f>
        <v>RI - Baja</v>
      </c>
      <c r="P122" s="202" t="s">
        <v>430</v>
      </c>
      <c r="Q122" s="203" t="s">
        <v>91</v>
      </c>
      <c r="R122" s="204" t="s">
        <v>40</v>
      </c>
      <c r="S122" s="205" t="str">
        <f t="shared" si="24"/>
        <v>15</v>
      </c>
      <c r="T122" s="204" t="s">
        <v>40</v>
      </c>
      <c r="U122" s="205" t="str">
        <f t="shared" si="25"/>
        <v>15</v>
      </c>
      <c r="V122" s="204" t="s">
        <v>40</v>
      </c>
      <c r="W122" s="205" t="str">
        <f t="shared" si="26"/>
        <v>20</v>
      </c>
      <c r="X122" s="204" t="s">
        <v>40</v>
      </c>
      <c r="Y122" s="205" t="str">
        <f t="shared" si="27"/>
        <v>20</v>
      </c>
      <c r="Z122" s="204" t="s">
        <v>41</v>
      </c>
      <c r="AA122" s="205">
        <f t="shared" si="28"/>
        <v>0</v>
      </c>
      <c r="AB122" s="206">
        <f t="shared" si="29"/>
        <v>70</v>
      </c>
      <c r="AC122" s="206" t="s">
        <v>48</v>
      </c>
      <c r="AD122" s="205">
        <f t="shared" si="30"/>
        <v>0</v>
      </c>
      <c r="AE122" s="205">
        <f t="shared" si="31"/>
        <v>1</v>
      </c>
      <c r="AF122" s="272">
        <f>SUM(AD122:AD122)</f>
        <v>0</v>
      </c>
      <c r="AG122" s="272">
        <f>SUM(AE122:AE122)</f>
        <v>1</v>
      </c>
      <c r="AH122" s="273">
        <f>IF(K122-AF122&lt;=1,1,K122-AF122)</f>
        <v>3</v>
      </c>
      <c r="AI122" s="273">
        <f>IF(L122-AG122&lt;=3,3,L122-AG122)</f>
        <v>3</v>
      </c>
      <c r="AJ122" s="274">
        <f>IFERROR(IF(M122&gt;=1,(AH122*AI122)," ")," ")</f>
        <v>9</v>
      </c>
      <c r="AK122" s="274" t="str">
        <f>+CONCATENATE(AH122,AI122)</f>
        <v>33</v>
      </c>
      <c r="AL122" s="274" t="str">
        <f>+IF(D122="Institucional",VLOOKUP(AK122,'Conveciones Riesgo Ajustada'!$D$10:$F$25,2,0),VLOOKUP(AK122,'Conveciones Riesgo Ajustada'!$D$10:$F$25,3,0))</f>
        <v>RI - Baja</v>
      </c>
      <c r="AM122" s="275" t="str">
        <f>+VLOOKUP(AL122,'Conveciones Riesgo Ajustada'!$C$29:$D$36,2,0)</f>
        <v>Reducir el riesgo</v>
      </c>
      <c r="AN122" s="202" t="s">
        <v>442</v>
      </c>
      <c r="AO122" s="266">
        <v>1</v>
      </c>
      <c r="AP122" s="265" t="s">
        <v>431</v>
      </c>
      <c r="AQ122" s="200" t="s">
        <v>611</v>
      </c>
      <c r="AR122" s="277">
        <v>43132</v>
      </c>
      <c r="AS122" s="277">
        <v>43464</v>
      </c>
      <c r="AT122" s="265" t="s">
        <v>432</v>
      </c>
      <c r="AU122" s="210">
        <v>43211</v>
      </c>
      <c r="AV122" s="202" t="s">
        <v>2466</v>
      </c>
      <c r="AW122" s="244">
        <v>0.33329999999999999</v>
      </c>
      <c r="AX122" s="212">
        <v>43228</v>
      </c>
      <c r="AY122" s="213" t="s">
        <v>2485</v>
      </c>
      <c r="AZ122" s="403">
        <v>43332</v>
      </c>
      <c r="BA122" s="423" t="s">
        <v>2772</v>
      </c>
      <c r="BB122" s="434"/>
      <c r="BC122" s="212">
        <v>43350</v>
      </c>
      <c r="BD122" s="518" t="s">
        <v>2501</v>
      </c>
      <c r="BE122" s="215"/>
      <c r="BF122" s="215"/>
      <c r="BG122" s="215"/>
      <c r="BH122" s="215"/>
      <c r="BI122" s="215"/>
    </row>
    <row r="123" spans="1:61" ht="60" customHeight="1" x14ac:dyDescent="0.2">
      <c r="A123" s="199">
        <v>4</v>
      </c>
      <c r="B123" s="199" t="s">
        <v>64</v>
      </c>
      <c r="C123" s="199" t="str">
        <f>IFERROR(+VLOOKUP(B123,'Tablas de apoyo'!$C10:$D22,2,0),"")</f>
        <v xml:space="preserve">Planificar e implementar estrategias de manejo  que permitan tener un sistema de Parques efectivamente gestionado. </v>
      </c>
      <c r="D123" s="199" t="s">
        <v>313</v>
      </c>
      <c r="E123" s="219" t="s">
        <v>1618</v>
      </c>
      <c r="F123" s="264" t="s">
        <v>433</v>
      </c>
      <c r="G123" s="200" t="s">
        <v>445</v>
      </c>
      <c r="H123" s="219" t="s">
        <v>1619</v>
      </c>
      <c r="I123" s="201" t="s">
        <v>84</v>
      </c>
      <c r="J123" s="201" t="s">
        <v>434</v>
      </c>
      <c r="K123" s="683">
        <v>5</v>
      </c>
      <c r="L123" s="683">
        <v>4</v>
      </c>
      <c r="M123" s="681">
        <f>IF(K123&gt;=1,(K123*L123)," ")</f>
        <v>20</v>
      </c>
      <c r="N123" s="681" t="str">
        <f>+CONCATENATE(K123,L123)</f>
        <v>54</v>
      </c>
      <c r="O123" s="681" t="str">
        <f>+IF(D123="Institucional",VLOOKUP(N123,'Conveciones Riesgo Ajustada'!$D$10:$F$25,2,0),VLOOKUP(N123,'Conveciones Riesgo Ajustada'!$D$10:$F$25,3,0))</f>
        <v>RI - Moderada</v>
      </c>
      <c r="P123" s="202" t="s">
        <v>435</v>
      </c>
      <c r="Q123" s="203" t="s">
        <v>263</v>
      </c>
      <c r="R123" s="204" t="s">
        <v>41</v>
      </c>
      <c r="S123" s="205">
        <f t="shared" si="24"/>
        <v>0</v>
      </c>
      <c r="T123" s="204" t="s">
        <v>40</v>
      </c>
      <c r="U123" s="205" t="str">
        <f t="shared" si="25"/>
        <v>15</v>
      </c>
      <c r="V123" s="204" t="s">
        <v>40</v>
      </c>
      <c r="W123" s="205" t="str">
        <f t="shared" si="26"/>
        <v>20</v>
      </c>
      <c r="X123" s="204" t="s">
        <v>40</v>
      </c>
      <c r="Y123" s="205" t="str">
        <f t="shared" si="27"/>
        <v>20</v>
      </c>
      <c r="Z123" s="204" t="s">
        <v>40</v>
      </c>
      <c r="AA123" s="205" t="str">
        <f t="shared" si="28"/>
        <v>30</v>
      </c>
      <c r="AB123" s="206">
        <f t="shared" si="29"/>
        <v>85</v>
      </c>
      <c r="AC123" s="206" t="s">
        <v>58</v>
      </c>
      <c r="AD123" s="205">
        <f t="shared" si="30"/>
        <v>2</v>
      </c>
      <c r="AE123" s="205">
        <f t="shared" si="31"/>
        <v>0</v>
      </c>
      <c r="AF123" s="680">
        <f>SUM(AD123:AD124)</f>
        <v>4</v>
      </c>
      <c r="AG123" s="680">
        <f>SUM(AE123:AE124)</f>
        <v>0</v>
      </c>
      <c r="AH123" s="684">
        <f>IF(K123-AF123&lt;=1,1,K123-AF123)</f>
        <v>1</v>
      </c>
      <c r="AI123" s="684">
        <f>IF(L123-AG123&lt;=3,3,L123-AG123)</f>
        <v>4</v>
      </c>
      <c r="AJ123" s="678">
        <f>IFERROR(IF(M123&gt;=1,(AH123*AI123)," ")," ")</f>
        <v>4</v>
      </c>
      <c r="AK123" s="678" t="str">
        <f>+CONCATENATE(AH123,AI123)</f>
        <v>14</v>
      </c>
      <c r="AL123" s="678" t="str">
        <f>+IF(D123="Institucional",VLOOKUP(AK123,'Conveciones Riesgo Ajustada'!$D$10:$F$25,2,0),VLOOKUP(AK123,'Conveciones Riesgo Ajustada'!$D$10:$F$25,3,0))</f>
        <v>RI - Muy baja</v>
      </c>
      <c r="AM123" s="679" t="str">
        <f>+VLOOKUP(AL123,'Conveciones Riesgo Ajustada'!$C$29:$D$36,2,0)</f>
        <v>Asumir el riesgo</v>
      </c>
      <c r="AN123" s="202" t="s">
        <v>443</v>
      </c>
      <c r="AO123" s="208">
        <v>0.3</v>
      </c>
      <c r="AP123" s="202" t="s">
        <v>437</v>
      </c>
      <c r="AQ123" s="202" t="s">
        <v>438</v>
      </c>
      <c r="AR123" s="209">
        <v>43132</v>
      </c>
      <c r="AS123" s="209">
        <v>43464</v>
      </c>
      <c r="AT123" s="265" t="s">
        <v>439</v>
      </c>
      <c r="AU123" s="210">
        <v>43211</v>
      </c>
      <c r="AV123" s="202" t="s">
        <v>2467</v>
      </c>
      <c r="AW123" s="244">
        <v>0.1</v>
      </c>
      <c r="AX123" s="212">
        <v>43228</v>
      </c>
      <c r="AY123" s="213" t="s">
        <v>2485</v>
      </c>
      <c r="AZ123" s="403">
        <v>43334</v>
      </c>
      <c r="BA123" s="386" t="s">
        <v>2773</v>
      </c>
      <c r="BB123" s="319">
        <v>0.2</v>
      </c>
      <c r="BC123" s="212">
        <v>43350</v>
      </c>
      <c r="BD123" s="513" t="s">
        <v>2485</v>
      </c>
      <c r="BE123" s="215"/>
      <c r="BF123" s="215"/>
      <c r="BG123" s="215"/>
      <c r="BH123" s="215"/>
      <c r="BI123" s="215"/>
    </row>
    <row r="124" spans="1:61" ht="60" customHeight="1" x14ac:dyDescent="0.2">
      <c r="A124" s="199">
        <v>4</v>
      </c>
      <c r="B124" s="199" t="s">
        <v>64</v>
      </c>
      <c r="C124" s="199" t="str">
        <f>IFERROR(+VLOOKUP(B124,'Tablas de apoyo'!$C10:$D22,2,0),"")</f>
        <v xml:space="preserve">Planificar e implementar estrategias de manejo  que permitan tener un sistema de Parques efectivamente gestionado. </v>
      </c>
      <c r="D124" s="199" t="s">
        <v>313</v>
      </c>
      <c r="E124" s="219" t="s">
        <v>1618</v>
      </c>
      <c r="F124" s="264" t="s">
        <v>433</v>
      </c>
      <c r="G124" s="200" t="s">
        <v>447</v>
      </c>
      <c r="H124" s="219" t="s">
        <v>1619</v>
      </c>
      <c r="I124" s="201" t="s">
        <v>84</v>
      </c>
      <c r="J124" s="201" t="s">
        <v>434</v>
      </c>
      <c r="K124" s="683"/>
      <c r="L124" s="683"/>
      <c r="M124" s="681"/>
      <c r="N124" s="681"/>
      <c r="O124" s="681"/>
      <c r="P124" s="202" t="s">
        <v>436</v>
      </c>
      <c r="Q124" s="203" t="s">
        <v>263</v>
      </c>
      <c r="R124" s="204" t="s">
        <v>41</v>
      </c>
      <c r="S124" s="205">
        <f t="shared" si="24"/>
        <v>0</v>
      </c>
      <c r="T124" s="204" t="s">
        <v>40</v>
      </c>
      <c r="U124" s="205" t="str">
        <f t="shared" si="25"/>
        <v>15</v>
      </c>
      <c r="V124" s="204" t="s">
        <v>40</v>
      </c>
      <c r="W124" s="205" t="str">
        <f t="shared" si="26"/>
        <v>20</v>
      </c>
      <c r="X124" s="204" t="s">
        <v>40</v>
      </c>
      <c r="Y124" s="205" t="str">
        <f t="shared" si="27"/>
        <v>20</v>
      </c>
      <c r="Z124" s="204" t="s">
        <v>40</v>
      </c>
      <c r="AA124" s="205" t="str">
        <f t="shared" si="28"/>
        <v>30</v>
      </c>
      <c r="AB124" s="206">
        <f t="shared" si="29"/>
        <v>85</v>
      </c>
      <c r="AC124" s="206" t="s">
        <v>58</v>
      </c>
      <c r="AD124" s="205">
        <f t="shared" si="30"/>
        <v>2</v>
      </c>
      <c r="AE124" s="205">
        <f t="shared" si="31"/>
        <v>0</v>
      </c>
      <c r="AF124" s="680"/>
      <c r="AG124" s="680"/>
      <c r="AH124" s="684"/>
      <c r="AI124" s="684"/>
      <c r="AJ124" s="678"/>
      <c r="AK124" s="678"/>
      <c r="AL124" s="678"/>
      <c r="AM124" s="679"/>
      <c r="AN124" s="202" t="s">
        <v>444</v>
      </c>
      <c r="AO124" s="208">
        <v>0.7</v>
      </c>
      <c r="AP124" s="202" t="s">
        <v>440</v>
      </c>
      <c r="AQ124" s="202" t="s">
        <v>510</v>
      </c>
      <c r="AR124" s="209">
        <v>43132</v>
      </c>
      <c r="AS124" s="209">
        <v>43464</v>
      </c>
      <c r="AT124" s="265" t="s">
        <v>441</v>
      </c>
      <c r="AU124" s="210">
        <v>43211</v>
      </c>
      <c r="AV124" s="202" t="s">
        <v>2371</v>
      </c>
      <c r="AW124" s="244">
        <v>0.23330000000000001</v>
      </c>
      <c r="AX124" s="212">
        <v>43228</v>
      </c>
      <c r="AY124" s="213" t="s">
        <v>2485</v>
      </c>
      <c r="AZ124" s="403">
        <v>43334</v>
      </c>
      <c r="BA124" s="422" t="s">
        <v>2774</v>
      </c>
      <c r="BB124" s="319">
        <v>0.47</v>
      </c>
      <c r="BC124" s="212">
        <v>43350</v>
      </c>
      <c r="BD124" s="513" t="s">
        <v>2485</v>
      </c>
      <c r="BE124" s="215"/>
      <c r="BF124" s="215"/>
      <c r="BG124" s="215"/>
      <c r="BH124" s="215"/>
      <c r="BI124" s="215"/>
    </row>
    <row r="125" spans="1:61" ht="60" customHeight="1" x14ac:dyDescent="0.2">
      <c r="A125" s="199">
        <v>5</v>
      </c>
      <c r="B125" s="199" t="s">
        <v>64</v>
      </c>
      <c r="C125" s="199" t="str">
        <f>IFERROR(+VLOOKUP(B125,'Tablas de apoyo'!$C10:$D22,2,0),"")</f>
        <v xml:space="preserve">Planificar e implementar estrategias de manejo  que permitan tener un sistema de Parques efectivamente gestionado. </v>
      </c>
      <c r="D125" s="199" t="s">
        <v>313</v>
      </c>
      <c r="E125" s="200" t="s">
        <v>933</v>
      </c>
      <c r="F125" s="200" t="s">
        <v>506</v>
      </c>
      <c r="G125" s="200" t="s">
        <v>1620</v>
      </c>
      <c r="H125" s="200" t="s">
        <v>1621</v>
      </c>
      <c r="I125" s="199" t="s">
        <v>84</v>
      </c>
      <c r="J125" s="199" t="s">
        <v>507</v>
      </c>
      <c r="K125" s="203">
        <v>3</v>
      </c>
      <c r="L125" s="203">
        <v>5</v>
      </c>
      <c r="M125" s="168">
        <f>IF(K125&gt;=1,(K125*L125)," ")</f>
        <v>15</v>
      </c>
      <c r="N125" s="168" t="str">
        <f>+CONCATENATE(K125,L125)</f>
        <v>35</v>
      </c>
      <c r="O125" s="168" t="str">
        <f>+IF(D125="Institucional",VLOOKUP(N125,'Conveciones Riesgo Ajustada'!$D$10:$F$25,2,0),VLOOKUP(N125,'Conveciones Riesgo Ajustada'!$D$10:$F$25,3,0))</f>
        <v>RI - Alta</v>
      </c>
      <c r="P125" s="202" t="s">
        <v>508</v>
      </c>
      <c r="Q125" s="203" t="s">
        <v>263</v>
      </c>
      <c r="R125" s="204" t="s">
        <v>40</v>
      </c>
      <c r="S125" s="205" t="str">
        <f t="shared" ref="S125:S161" si="43">IF(R125= "SI","15",0)</f>
        <v>15</v>
      </c>
      <c r="T125" s="204" t="s">
        <v>40</v>
      </c>
      <c r="U125" s="205" t="str">
        <f t="shared" ref="U125:U161" si="44">IF(T125= "SI","15",0)</f>
        <v>15</v>
      </c>
      <c r="V125" s="204" t="s">
        <v>40</v>
      </c>
      <c r="W125" s="205" t="str">
        <f t="shared" ref="W125:W161" si="45">IF(V125= "SI","20",0)</f>
        <v>20</v>
      </c>
      <c r="X125" s="204" t="s">
        <v>40</v>
      </c>
      <c r="Y125" s="205" t="str">
        <f t="shared" ref="Y125:Y161" si="46">IF(X125= "SI","20",0)</f>
        <v>20</v>
      </c>
      <c r="Z125" s="204" t="s">
        <v>40</v>
      </c>
      <c r="AA125" s="205" t="str">
        <f t="shared" ref="AA125:AA161" si="47">IF(Z125= "SI","30",0)</f>
        <v>30</v>
      </c>
      <c r="AB125" s="206">
        <f t="shared" ref="AB125:AB218" si="48">+$S125+$U125+$W125+$Y125+$AA125</f>
        <v>100</v>
      </c>
      <c r="AC125" s="206" t="s">
        <v>58</v>
      </c>
      <c r="AD125" s="205">
        <f t="shared" ref="AD125:AD135" si="49">IF(AC125="PROBABILIDAD ",1,0)*IF(AB125&lt;=50,0,IF(AB125&lt;75,1,2))</f>
        <v>2</v>
      </c>
      <c r="AE125" s="205">
        <f t="shared" ref="AE125:AE135" si="50">IF(AC125="IMPACTO ",1,0)*IF(AB125&lt;=50,0,IF(AB125&lt;75,1,2))</f>
        <v>0</v>
      </c>
      <c r="AF125" s="272">
        <f>SUM(AD125:AD125)</f>
        <v>2</v>
      </c>
      <c r="AG125" s="272">
        <f>SUM(AE125:AE127)</f>
        <v>0</v>
      </c>
      <c r="AH125" s="205">
        <f>IF(K125-AF125&lt;=1,1,K125-AF125)</f>
        <v>1</v>
      </c>
      <c r="AI125" s="205">
        <f>IF(L125-AG125&lt;=3,3,L125-AG125)</f>
        <v>5</v>
      </c>
      <c r="AJ125" s="282">
        <f>IFERROR(IF(M125&gt;=1,(AH125*AI125)," ")," ")</f>
        <v>5</v>
      </c>
      <c r="AK125" s="282" t="str">
        <f>+CONCATENATE(AH125,AI125)</f>
        <v>15</v>
      </c>
      <c r="AL125" s="282" t="str">
        <f>+IF(D125="Institucional",VLOOKUP(AK125,'Conveciones Riesgo Ajustada'!$D$10:$F$25,2,0),VLOOKUP(AK125,'Conveciones Riesgo Ajustada'!$D$10:$F$25,3,0))</f>
        <v>RI - Baja</v>
      </c>
      <c r="AM125" s="275" t="str">
        <f>+VLOOKUP(AL125,'Conveciones Riesgo Ajustada'!$C$29:$D$36,2,0)</f>
        <v>Reducir el riesgo</v>
      </c>
      <c r="AN125" s="202" t="s">
        <v>509</v>
      </c>
      <c r="AO125" s="208">
        <v>1</v>
      </c>
      <c r="AP125" s="202" t="s">
        <v>1164</v>
      </c>
      <c r="AQ125" s="202" t="s">
        <v>320</v>
      </c>
      <c r="AR125" s="209">
        <v>43132</v>
      </c>
      <c r="AS125" s="209">
        <v>43464</v>
      </c>
      <c r="AT125" s="265" t="s">
        <v>1622</v>
      </c>
      <c r="AU125" s="253">
        <v>43209</v>
      </c>
      <c r="AV125" s="202" t="s">
        <v>2238</v>
      </c>
      <c r="AW125" s="290">
        <v>0.2</v>
      </c>
      <c r="AX125" s="212">
        <v>43228</v>
      </c>
      <c r="AY125" s="213" t="s">
        <v>2485</v>
      </c>
      <c r="AZ125" s="411">
        <v>43334</v>
      </c>
      <c r="BA125" s="398" t="s">
        <v>2707</v>
      </c>
      <c r="BB125" s="445">
        <v>0.5</v>
      </c>
      <c r="BC125" s="212">
        <v>43350</v>
      </c>
      <c r="BD125" s="513" t="s">
        <v>2485</v>
      </c>
      <c r="BE125" s="215"/>
      <c r="BF125" s="215"/>
      <c r="BG125" s="215"/>
      <c r="BH125" s="215"/>
      <c r="BI125" s="215"/>
    </row>
    <row r="126" spans="1:61" ht="60" customHeight="1" x14ac:dyDescent="0.2">
      <c r="A126" s="199">
        <v>5</v>
      </c>
      <c r="B126" s="199" t="s">
        <v>64</v>
      </c>
      <c r="C126" s="199" t="str">
        <f>IFERROR(+VLOOKUP(B126,'Tablas de apoyo'!$C10:$D22,2,0),"")</f>
        <v xml:space="preserve">Planificar e implementar estrategias de manejo  que permitan tener un sistema de Parques efectivamente gestionado. </v>
      </c>
      <c r="D126" s="199" t="s">
        <v>313</v>
      </c>
      <c r="E126" s="200" t="s">
        <v>933</v>
      </c>
      <c r="F126" s="200" t="s">
        <v>506</v>
      </c>
      <c r="G126" s="200" t="s">
        <v>516</v>
      </c>
      <c r="H126" s="200" t="s">
        <v>1623</v>
      </c>
      <c r="I126" s="199" t="s">
        <v>84</v>
      </c>
      <c r="J126" s="199" t="s">
        <v>511</v>
      </c>
      <c r="K126" s="203">
        <v>3</v>
      </c>
      <c r="L126" s="203">
        <v>5</v>
      </c>
      <c r="M126" s="168">
        <f>IF(K126&gt;=1,(K126*L126)," ")</f>
        <v>15</v>
      </c>
      <c r="N126" s="168" t="str">
        <f>+CONCATENATE(K126,L126)</f>
        <v>35</v>
      </c>
      <c r="O126" s="168" t="str">
        <f>+IF(D126="Institucional",VLOOKUP(N126,'Conveciones Riesgo Ajustada'!$D$10:$F$25,2,0),VLOOKUP(N126,'Conveciones Riesgo Ajustada'!$D$10:$F$25,3,0))</f>
        <v>RI - Alta</v>
      </c>
      <c r="P126" s="239" t="s">
        <v>512</v>
      </c>
      <c r="Q126" s="203" t="s">
        <v>263</v>
      </c>
      <c r="R126" s="204" t="s">
        <v>40</v>
      </c>
      <c r="S126" s="205" t="str">
        <f t="shared" si="43"/>
        <v>15</v>
      </c>
      <c r="T126" s="204" t="s">
        <v>40</v>
      </c>
      <c r="U126" s="205" t="str">
        <f t="shared" si="44"/>
        <v>15</v>
      </c>
      <c r="V126" s="204" t="s">
        <v>40</v>
      </c>
      <c r="W126" s="205" t="str">
        <f t="shared" si="45"/>
        <v>20</v>
      </c>
      <c r="X126" s="204" t="s">
        <v>40</v>
      </c>
      <c r="Y126" s="205" t="str">
        <f t="shared" si="46"/>
        <v>20</v>
      </c>
      <c r="Z126" s="204" t="s">
        <v>40</v>
      </c>
      <c r="AA126" s="205" t="str">
        <f t="shared" si="47"/>
        <v>30</v>
      </c>
      <c r="AB126" s="206">
        <f t="shared" si="48"/>
        <v>100</v>
      </c>
      <c r="AC126" s="206" t="s">
        <v>58</v>
      </c>
      <c r="AD126" s="205">
        <f t="shared" si="49"/>
        <v>2</v>
      </c>
      <c r="AE126" s="205">
        <f t="shared" si="50"/>
        <v>0</v>
      </c>
      <c r="AF126" s="272">
        <f>SUM(AD126:AD126)</f>
        <v>2</v>
      </c>
      <c r="AG126" s="272">
        <f>SUM(AE126:AE126)</f>
        <v>0</v>
      </c>
      <c r="AH126" s="205">
        <f>IF(K126-AF126&lt;=1,1,K126-AF126)</f>
        <v>1</v>
      </c>
      <c r="AI126" s="205">
        <f>IF(L126-AG126&lt;=3,3,L126-AG126)</f>
        <v>5</v>
      </c>
      <c r="AJ126" s="282">
        <f>IFERROR(IF(M126&gt;=1,(AH126*AI126)," ")," ")</f>
        <v>5</v>
      </c>
      <c r="AK126" s="282" t="str">
        <f>+CONCATENATE(AH126,AI126)</f>
        <v>15</v>
      </c>
      <c r="AL126" s="282" t="str">
        <f>+IF(D126="Institucional",VLOOKUP(AK126,'Conveciones Riesgo Ajustada'!$D$10:$F$25,2,0),VLOOKUP(AK126,'Conveciones Riesgo Ajustada'!$D$10:$F$25,3,0))</f>
        <v>RI - Baja</v>
      </c>
      <c r="AM126" s="275" t="str">
        <f>+VLOOKUP(AL126,'Conveciones Riesgo Ajustada'!$C$29:$D$36,2,0)</f>
        <v>Reducir el riesgo</v>
      </c>
      <c r="AN126" s="202" t="s">
        <v>513</v>
      </c>
      <c r="AO126" s="208">
        <v>1</v>
      </c>
      <c r="AP126" s="202" t="s">
        <v>514</v>
      </c>
      <c r="AQ126" s="202" t="s">
        <v>320</v>
      </c>
      <c r="AR126" s="209">
        <v>43132</v>
      </c>
      <c r="AS126" s="209">
        <v>43464</v>
      </c>
      <c r="AT126" s="265" t="s">
        <v>515</v>
      </c>
      <c r="AU126" s="252">
        <v>43207</v>
      </c>
      <c r="AV126" s="202" t="s">
        <v>2239</v>
      </c>
      <c r="AW126" s="244">
        <v>0.17</v>
      </c>
      <c r="AX126" s="212">
        <v>43228</v>
      </c>
      <c r="AY126" s="213" t="s">
        <v>2485</v>
      </c>
      <c r="AZ126" s="407"/>
      <c r="BA126" s="239"/>
      <c r="BB126" s="389"/>
      <c r="BC126" s="212"/>
      <c r="BD126" s="270"/>
      <c r="BE126" s="215"/>
      <c r="BF126" s="215"/>
      <c r="BG126" s="215"/>
      <c r="BH126" s="215"/>
      <c r="BI126" s="215"/>
    </row>
    <row r="127" spans="1:61" ht="60" customHeight="1" x14ac:dyDescent="0.2">
      <c r="A127" s="199">
        <v>5</v>
      </c>
      <c r="B127" s="199" t="s">
        <v>64</v>
      </c>
      <c r="C127" s="199" t="str">
        <f>IFERROR(+VLOOKUP(B127,'Tablas de apoyo'!$C10:$D22,2,0),"")</f>
        <v xml:space="preserve">Planificar e implementar estrategias de manejo  que permitan tener un sistema de Parques efectivamente gestionado. </v>
      </c>
      <c r="D127" s="199" t="s">
        <v>313</v>
      </c>
      <c r="E127" s="200" t="s">
        <v>933</v>
      </c>
      <c r="F127" s="200" t="s">
        <v>1624</v>
      </c>
      <c r="G127" s="200" t="s">
        <v>517</v>
      </c>
      <c r="H127" s="200" t="s">
        <v>518</v>
      </c>
      <c r="I127" s="199" t="s">
        <v>84</v>
      </c>
      <c r="J127" s="199" t="s">
        <v>519</v>
      </c>
      <c r="K127" s="203">
        <v>3</v>
      </c>
      <c r="L127" s="203">
        <v>5</v>
      </c>
      <c r="M127" s="168">
        <f>IF(K127&gt;=1,(K127*L127)," ")</f>
        <v>15</v>
      </c>
      <c r="N127" s="168" t="str">
        <f>+CONCATENATE(K127,L127)</f>
        <v>35</v>
      </c>
      <c r="O127" s="168" t="str">
        <f>+IF(D127="Institucional",VLOOKUP(N127,'Conveciones Riesgo Ajustada'!$D$10:$F$25,2,0),VLOOKUP(N127,'Conveciones Riesgo Ajustada'!$D$10:$F$25,3,0))</f>
        <v>RI - Alta</v>
      </c>
      <c r="P127" s="202" t="s">
        <v>1625</v>
      </c>
      <c r="Q127" s="203" t="s">
        <v>263</v>
      </c>
      <c r="R127" s="204" t="s">
        <v>40</v>
      </c>
      <c r="S127" s="205" t="str">
        <f t="shared" si="43"/>
        <v>15</v>
      </c>
      <c r="T127" s="204" t="s">
        <v>40</v>
      </c>
      <c r="U127" s="205" t="str">
        <f t="shared" si="44"/>
        <v>15</v>
      </c>
      <c r="V127" s="204" t="s">
        <v>40</v>
      </c>
      <c r="W127" s="205" t="str">
        <f t="shared" si="45"/>
        <v>20</v>
      </c>
      <c r="X127" s="204" t="s">
        <v>40</v>
      </c>
      <c r="Y127" s="205" t="str">
        <f t="shared" si="46"/>
        <v>20</v>
      </c>
      <c r="Z127" s="204" t="s">
        <v>40</v>
      </c>
      <c r="AA127" s="205" t="str">
        <f t="shared" si="47"/>
        <v>30</v>
      </c>
      <c r="AB127" s="206">
        <f t="shared" si="48"/>
        <v>100</v>
      </c>
      <c r="AC127" s="206" t="s">
        <v>58</v>
      </c>
      <c r="AD127" s="205">
        <f t="shared" si="49"/>
        <v>2</v>
      </c>
      <c r="AE127" s="205">
        <f t="shared" si="50"/>
        <v>0</v>
      </c>
      <c r="AF127" s="272">
        <f>SUM(AD127:AD127)</f>
        <v>2</v>
      </c>
      <c r="AG127" s="272">
        <f>SUM(AE127:AE127)</f>
        <v>0</v>
      </c>
      <c r="AH127" s="205">
        <f>IF(K127-AF127&lt;=1,1,K127-AF127)</f>
        <v>1</v>
      </c>
      <c r="AI127" s="205">
        <f>IF(L127-AG127&lt;=3,3,L127-AG127)</f>
        <v>5</v>
      </c>
      <c r="AJ127" s="282">
        <f>IFERROR(IF(M127&gt;=1,(AH127*AI127)," ")," ")</f>
        <v>5</v>
      </c>
      <c r="AK127" s="282" t="str">
        <f>+CONCATENATE(AH127,AI127)</f>
        <v>15</v>
      </c>
      <c r="AL127" s="282" t="str">
        <f>+IF(D127="Institucional",VLOOKUP(AK127,'Conveciones Riesgo Ajustada'!$D$10:$F$25,2,0),VLOOKUP(AK127,'Conveciones Riesgo Ajustada'!$D$10:$F$25,3,0))</f>
        <v>RI - Baja</v>
      </c>
      <c r="AM127" s="275" t="str">
        <f>+VLOOKUP(AL127,'Conveciones Riesgo Ajustada'!$C$29:$D$36,2,0)</f>
        <v>Reducir el riesgo</v>
      </c>
      <c r="AN127" s="202" t="s">
        <v>1626</v>
      </c>
      <c r="AO127" s="208">
        <v>1</v>
      </c>
      <c r="AP127" s="202" t="s">
        <v>520</v>
      </c>
      <c r="AQ127" s="202" t="s">
        <v>320</v>
      </c>
      <c r="AR127" s="209">
        <v>43132</v>
      </c>
      <c r="AS127" s="209">
        <v>43464</v>
      </c>
      <c r="AT127" s="265" t="s">
        <v>521</v>
      </c>
      <c r="AU127" s="253">
        <v>43207</v>
      </c>
      <c r="AV127" s="202" t="s">
        <v>2240</v>
      </c>
      <c r="AW127" s="244">
        <v>0.2</v>
      </c>
      <c r="AX127" s="212">
        <v>43228</v>
      </c>
      <c r="AY127" s="232" t="s">
        <v>2489</v>
      </c>
      <c r="AZ127" s="414">
        <v>43327</v>
      </c>
      <c r="BA127" s="398" t="s">
        <v>2708</v>
      </c>
      <c r="BB127" s="445">
        <v>0.6</v>
      </c>
      <c r="BC127" s="212">
        <v>43350</v>
      </c>
      <c r="BD127" s="513" t="s">
        <v>2485</v>
      </c>
      <c r="BE127" s="215"/>
      <c r="BF127" s="215"/>
      <c r="BG127" s="215"/>
      <c r="BH127" s="215"/>
      <c r="BI127" s="215"/>
    </row>
    <row r="128" spans="1:61" ht="60" customHeight="1" x14ac:dyDescent="0.2">
      <c r="A128" s="199">
        <v>5</v>
      </c>
      <c r="B128" s="199" t="s">
        <v>64</v>
      </c>
      <c r="C128" s="199" t="str">
        <f>IFERROR(+VLOOKUP(B128,'Tablas de apoyo'!$C10:$D22,2,0),"")</f>
        <v xml:space="preserve">Planificar e implementar estrategias de manejo  que permitan tener un sistema de Parques efectivamente gestionado. </v>
      </c>
      <c r="D128" s="199" t="s">
        <v>313</v>
      </c>
      <c r="E128" s="219" t="s">
        <v>933</v>
      </c>
      <c r="F128" s="200" t="s">
        <v>1627</v>
      </c>
      <c r="G128" s="219" t="s">
        <v>1628</v>
      </c>
      <c r="H128" s="219" t="s">
        <v>1629</v>
      </c>
      <c r="I128" s="201" t="s">
        <v>84</v>
      </c>
      <c r="J128" s="199" t="s">
        <v>522</v>
      </c>
      <c r="K128" s="683">
        <v>3</v>
      </c>
      <c r="L128" s="683">
        <v>5</v>
      </c>
      <c r="M128" s="681">
        <f>IF(K128&gt;=1,(K128*L128)," ")</f>
        <v>15</v>
      </c>
      <c r="N128" s="681" t="str">
        <f>+CONCATENATE(K128,L128)</f>
        <v>35</v>
      </c>
      <c r="O128" s="681" t="str">
        <f>+IF(D128="Institucional",VLOOKUP(N128,'Conveciones Riesgo Ajustada'!$D$10:$F$25,2,0),VLOOKUP(N128,'Conveciones Riesgo Ajustada'!$D$10:$F$25,3,0))</f>
        <v>RI - Alta</v>
      </c>
      <c r="P128" s="202" t="s">
        <v>523</v>
      </c>
      <c r="Q128" s="203" t="s">
        <v>263</v>
      </c>
      <c r="R128" s="204" t="s">
        <v>40</v>
      </c>
      <c r="S128" s="205" t="str">
        <f t="shared" si="43"/>
        <v>15</v>
      </c>
      <c r="T128" s="204" t="s">
        <v>40</v>
      </c>
      <c r="U128" s="205" t="str">
        <f t="shared" si="44"/>
        <v>15</v>
      </c>
      <c r="V128" s="204" t="s">
        <v>40</v>
      </c>
      <c r="W128" s="205" t="str">
        <f t="shared" si="45"/>
        <v>20</v>
      </c>
      <c r="X128" s="204" t="s">
        <v>40</v>
      </c>
      <c r="Y128" s="205" t="str">
        <f t="shared" si="46"/>
        <v>20</v>
      </c>
      <c r="Z128" s="204" t="s">
        <v>40</v>
      </c>
      <c r="AA128" s="205" t="str">
        <f t="shared" si="47"/>
        <v>30</v>
      </c>
      <c r="AB128" s="206">
        <f t="shared" si="48"/>
        <v>100</v>
      </c>
      <c r="AC128" s="206" t="s">
        <v>58</v>
      </c>
      <c r="AD128" s="205">
        <f t="shared" si="49"/>
        <v>2</v>
      </c>
      <c r="AE128" s="205">
        <f t="shared" si="50"/>
        <v>0</v>
      </c>
      <c r="AF128" s="680">
        <f>SUM(AD128:AD129)</f>
        <v>4</v>
      </c>
      <c r="AG128" s="680">
        <f>SUM(AE128:AE129)</f>
        <v>0</v>
      </c>
      <c r="AH128" s="684">
        <f>IF(K128-AF128&lt;=1,1,K128-AF128)</f>
        <v>1</v>
      </c>
      <c r="AI128" s="684">
        <f>IF(L128-AG128&lt;=3,3,L128-AG128)</f>
        <v>5</v>
      </c>
      <c r="AJ128" s="678">
        <f>IFERROR(IF(M128&gt;=1,(AH128*AI128)," ")," ")</f>
        <v>5</v>
      </c>
      <c r="AK128" s="678" t="str">
        <f>+CONCATENATE(AH128,AI128)</f>
        <v>15</v>
      </c>
      <c r="AL128" s="678" t="str">
        <f>+IF(D128="Institucional",VLOOKUP(AK128,'Conveciones Riesgo Ajustada'!$D$10:$F$25,2,0),VLOOKUP(AK128,'Conveciones Riesgo Ajustada'!$D$10:$F$25,3,0))</f>
        <v>RI - Baja</v>
      </c>
      <c r="AM128" s="679" t="str">
        <f>+VLOOKUP(AL128,'Conveciones Riesgo Ajustada'!$C$29:$D$36,2,0)</f>
        <v>Reducir el riesgo</v>
      </c>
      <c r="AN128" s="202" t="s">
        <v>525</v>
      </c>
      <c r="AO128" s="208">
        <v>1</v>
      </c>
      <c r="AP128" s="239" t="s">
        <v>526</v>
      </c>
      <c r="AQ128" s="260" t="s">
        <v>320</v>
      </c>
      <c r="AR128" s="261">
        <v>43132</v>
      </c>
      <c r="AS128" s="261">
        <v>43464</v>
      </c>
      <c r="AT128" s="239" t="s">
        <v>527</v>
      </c>
      <c r="AU128" s="221">
        <v>43206</v>
      </c>
      <c r="AV128" s="202" t="s">
        <v>2241</v>
      </c>
      <c r="AW128" s="247">
        <v>0.35</v>
      </c>
      <c r="AX128" s="212">
        <v>43228</v>
      </c>
      <c r="AY128" s="213" t="s">
        <v>2485</v>
      </c>
      <c r="AZ128" s="415">
        <v>43329</v>
      </c>
      <c r="BA128" s="398" t="s">
        <v>2709</v>
      </c>
      <c r="BB128" s="445">
        <v>0.5</v>
      </c>
      <c r="BC128" s="212">
        <v>43350</v>
      </c>
      <c r="BD128" s="513" t="s">
        <v>2485</v>
      </c>
      <c r="BE128" s="215"/>
      <c r="BF128" s="215"/>
      <c r="BG128" s="215"/>
      <c r="BH128" s="215"/>
      <c r="BI128" s="215"/>
    </row>
    <row r="129" spans="1:61" ht="60" customHeight="1" x14ac:dyDescent="0.2">
      <c r="A129" s="199">
        <v>5</v>
      </c>
      <c r="B129" s="199" t="s">
        <v>64</v>
      </c>
      <c r="C129" s="199" t="str">
        <f>IFERROR(+VLOOKUP(B129,'Tablas de apoyo'!$C10:$D22,2,0),"")</f>
        <v xml:space="preserve">Planificar e implementar estrategias de manejo  que permitan tener un sistema de Parques efectivamente gestionado. </v>
      </c>
      <c r="D129" s="199" t="s">
        <v>313</v>
      </c>
      <c r="E129" s="219" t="s">
        <v>933</v>
      </c>
      <c r="F129" s="200" t="s">
        <v>1627</v>
      </c>
      <c r="G129" s="219" t="s">
        <v>1628</v>
      </c>
      <c r="H129" s="219" t="s">
        <v>1629</v>
      </c>
      <c r="I129" s="201" t="s">
        <v>84</v>
      </c>
      <c r="J129" s="199" t="s">
        <v>522</v>
      </c>
      <c r="K129" s="683"/>
      <c r="L129" s="683"/>
      <c r="M129" s="681"/>
      <c r="N129" s="681"/>
      <c r="O129" s="681"/>
      <c r="P129" s="202" t="s">
        <v>524</v>
      </c>
      <c r="Q129" s="203" t="s">
        <v>263</v>
      </c>
      <c r="R129" s="204" t="s">
        <v>40</v>
      </c>
      <c r="S129" s="205" t="str">
        <f t="shared" si="43"/>
        <v>15</v>
      </c>
      <c r="T129" s="204" t="s">
        <v>40</v>
      </c>
      <c r="U129" s="205" t="str">
        <f t="shared" si="44"/>
        <v>15</v>
      </c>
      <c r="V129" s="204" t="s">
        <v>40</v>
      </c>
      <c r="W129" s="205" t="str">
        <f t="shared" si="45"/>
        <v>20</v>
      </c>
      <c r="X129" s="204" t="s">
        <v>40</v>
      </c>
      <c r="Y129" s="205" t="str">
        <f t="shared" si="46"/>
        <v>20</v>
      </c>
      <c r="Z129" s="204" t="s">
        <v>40</v>
      </c>
      <c r="AA129" s="205" t="str">
        <f t="shared" si="47"/>
        <v>30</v>
      </c>
      <c r="AB129" s="206">
        <f t="shared" si="48"/>
        <v>100</v>
      </c>
      <c r="AC129" s="206" t="s">
        <v>58</v>
      </c>
      <c r="AD129" s="205">
        <f t="shared" si="49"/>
        <v>2</v>
      </c>
      <c r="AE129" s="205">
        <f t="shared" si="50"/>
        <v>0</v>
      </c>
      <c r="AF129" s="680"/>
      <c r="AG129" s="680"/>
      <c r="AH129" s="684"/>
      <c r="AI129" s="684"/>
      <c r="AJ129" s="678"/>
      <c r="AK129" s="678"/>
      <c r="AL129" s="678"/>
      <c r="AM129" s="679"/>
      <c r="AN129" s="202" t="s">
        <v>525</v>
      </c>
      <c r="AO129" s="208">
        <v>1</v>
      </c>
      <c r="AP129" s="239" t="s">
        <v>526</v>
      </c>
      <c r="AQ129" s="260" t="s">
        <v>320</v>
      </c>
      <c r="AR129" s="261"/>
      <c r="AS129" s="261"/>
      <c r="AT129" s="239"/>
      <c r="AU129" s="221">
        <v>43206</v>
      </c>
      <c r="AV129" s="202" t="s">
        <v>2241</v>
      </c>
      <c r="AW129" s="247">
        <v>0.35</v>
      </c>
      <c r="AX129" s="212"/>
      <c r="AY129" s="245"/>
      <c r="AZ129" s="412"/>
      <c r="BA129" s="320"/>
      <c r="BB129" s="442"/>
      <c r="BC129" s="212"/>
      <c r="BD129" s="270"/>
      <c r="BE129" s="215"/>
      <c r="BF129" s="215"/>
      <c r="BG129" s="215"/>
      <c r="BH129" s="215"/>
      <c r="BI129" s="215"/>
    </row>
    <row r="130" spans="1:61" ht="60" customHeight="1" x14ac:dyDescent="0.2">
      <c r="A130" s="199">
        <v>5</v>
      </c>
      <c r="B130" s="199" t="s">
        <v>64</v>
      </c>
      <c r="C130" s="199" t="str">
        <f>IFERROR(+VLOOKUP(B130,'Tablas de apoyo'!$C10:$D22,2,0),"")</f>
        <v xml:space="preserve">Planificar e implementar estrategias de manejo  que permitan tener un sistema de Parques efectivamente gestionado. </v>
      </c>
      <c r="D130" s="199" t="s">
        <v>313</v>
      </c>
      <c r="E130" s="200" t="s">
        <v>933</v>
      </c>
      <c r="F130" s="200" t="s">
        <v>1162</v>
      </c>
      <c r="G130" s="200" t="s">
        <v>1163</v>
      </c>
      <c r="H130" s="200" t="s">
        <v>528</v>
      </c>
      <c r="I130" s="199" t="s">
        <v>84</v>
      </c>
      <c r="J130" s="199" t="s">
        <v>529</v>
      </c>
      <c r="K130" s="203">
        <v>3</v>
      </c>
      <c r="L130" s="203">
        <v>5</v>
      </c>
      <c r="M130" s="168">
        <f>IF(K130&gt;=1,(K130*L130)," ")</f>
        <v>15</v>
      </c>
      <c r="N130" s="168" t="str">
        <f>+CONCATENATE(K130,L130)</f>
        <v>35</v>
      </c>
      <c r="O130" s="158" t="str">
        <f>+IF(D130="Institucional",VLOOKUP(N130,'Conveciones Riesgo Ajustada'!$D$10:$F$25,2,0),VLOOKUP(N130,'Conveciones Riesgo Ajustada'!$D$10:$F$25,3,0))</f>
        <v>RI - Alta</v>
      </c>
      <c r="P130" s="202" t="s">
        <v>530</v>
      </c>
      <c r="Q130" s="203" t="s">
        <v>263</v>
      </c>
      <c r="R130" s="204" t="s">
        <v>40</v>
      </c>
      <c r="S130" s="205" t="str">
        <f t="shared" si="43"/>
        <v>15</v>
      </c>
      <c r="T130" s="204" t="s">
        <v>40</v>
      </c>
      <c r="U130" s="205" t="str">
        <f t="shared" si="44"/>
        <v>15</v>
      </c>
      <c r="V130" s="204" t="s">
        <v>40</v>
      </c>
      <c r="W130" s="205" t="str">
        <f t="shared" si="45"/>
        <v>20</v>
      </c>
      <c r="X130" s="204" t="s">
        <v>40</v>
      </c>
      <c r="Y130" s="205" t="str">
        <f t="shared" si="46"/>
        <v>20</v>
      </c>
      <c r="Z130" s="204" t="s">
        <v>40</v>
      </c>
      <c r="AA130" s="205" t="str">
        <f t="shared" si="47"/>
        <v>30</v>
      </c>
      <c r="AB130" s="206">
        <f t="shared" si="48"/>
        <v>100</v>
      </c>
      <c r="AC130" s="206" t="s">
        <v>58</v>
      </c>
      <c r="AD130" s="205">
        <f t="shared" si="49"/>
        <v>2</v>
      </c>
      <c r="AE130" s="205">
        <f t="shared" si="50"/>
        <v>0</v>
      </c>
      <c r="AF130" s="272">
        <f>SUM(AD130:AD130)</f>
        <v>2</v>
      </c>
      <c r="AG130" s="272">
        <f>SUM(AE130:AE130)</f>
        <v>0</v>
      </c>
      <c r="AH130" s="273">
        <f>IF(K130-AF130&lt;=1,1,K130-AF130)</f>
        <v>1</v>
      </c>
      <c r="AI130" s="273">
        <f>IF(L130-AG130&lt;=3,3,L130-AG130)</f>
        <v>5</v>
      </c>
      <c r="AJ130" s="282">
        <f>IFERROR(IF(M130&gt;=1,(AH130*AI130)," ")," ")</f>
        <v>5</v>
      </c>
      <c r="AK130" s="282" t="str">
        <f>+CONCATENATE(AH130,AI130)</f>
        <v>15</v>
      </c>
      <c r="AL130" s="274" t="str">
        <f>+IF(D130="Institucional",VLOOKUP(AK130,'Conveciones Riesgo Ajustada'!$D$10:$F$25,2,0),VLOOKUP(AK130,'Conveciones Riesgo Ajustada'!$D$10:$F$25,3,0))</f>
        <v>RI - Baja</v>
      </c>
      <c r="AM130" s="275" t="str">
        <f>+VLOOKUP(AL130,'Conveciones Riesgo Ajustada'!$C$29:$D$36,2,0)</f>
        <v>Reducir el riesgo</v>
      </c>
      <c r="AN130" s="202" t="s">
        <v>531</v>
      </c>
      <c r="AO130" s="208">
        <v>1</v>
      </c>
      <c r="AP130" s="239" t="s">
        <v>532</v>
      </c>
      <c r="AQ130" s="239" t="s">
        <v>320</v>
      </c>
      <c r="AR130" s="209">
        <v>43132</v>
      </c>
      <c r="AS130" s="209">
        <v>43464</v>
      </c>
      <c r="AT130" s="239" t="s">
        <v>1630</v>
      </c>
      <c r="AU130" s="221">
        <v>43209</v>
      </c>
      <c r="AV130" s="202" t="s">
        <v>2242</v>
      </c>
      <c r="AW130" s="247">
        <v>0.1</v>
      </c>
      <c r="AX130" s="212">
        <v>43228</v>
      </c>
      <c r="AY130" s="213" t="s">
        <v>2485</v>
      </c>
      <c r="AZ130" s="415">
        <v>43334</v>
      </c>
      <c r="BA130" s="398" t="s">
        <v>2710</v>
      </c>
      <c r="BB130" s="445">
        <v>0.2</v>
      </c>
      <c r="BC130" s="212">
        <v>43350</v>
      </c>
      <c r="BD130" s="513" t="s">
        <v>2485</v>
      </c>
      <c r="BE130" s="215"/>
      <c r="BF130" s="215"/>
      <c r="BG130" s="215"/>
      <c r="BH130" s="215"/>
      <c r="BI130" s="215"/>
    </row>
    <row r="131" spans="1:61" ht="60" customHeight="1" x14ac:dyDescent="0.2">
      <c r="A131" s="199">
        <v>5</v>
      </c>
      <c r="B131" s="201" t="s">
        <v>64</v>
      </c>
      <c r="C131" s="201" t="str">
        <f>IFERROR(+VLOOKUP(B131,'Tablas de apoyo'!$C11:$D23,2,0),"")</f>
        <v xml:space="preserve">Planificar e implementar estrategias de manejo  que permitan tener un sistema de Parques efectivamente gestionado. </v>
      </c>
      <c r="D131" s="201" t="s">
        <v>313</v>
      </c>
      <c r="E131" s="219" t="s">
        <v>933</v>
      </c>
      <c r="F131" s="200" t="s">
        <v>1631</v>
      </c>
      <c r="G131" s="219" t="s">
        <v>1632</v>
      </c>
      <c r="H131" s="219" t="s">
        <v>1633</v>
      </c>
      <c r="I131" s="201" t="s">
        <v>84</v>
      </c>
      <c r="J131" s="201" t="s">
        <v>533</v>
      </c>
      <c r="K131" s="683">
        <v>3</v>
      </c>
      <c r="L131" s="683">
        <v>5</v>
      </c>
      <c r="M131" s="681">
        <f>IF(K131&gt;=1,(K131*L131)," ")</f>
        <v>15</v>
      </c>
      <c r="N131" s="681" t="str">
        <f>+CONCATENATE(K131,L131)</f>
        <v>35</v>
      </c>
      <c r="O131" s="681" t="str">
        <f>+IF(D131="Institucional",VLOOKUP(N131,'Conveciones Riesgo Ajustada'!$D$10:$F$25,2,0),VLOOKUP(N131,'Conveciones Riesgo Ajustada'!$D$10:$F$25,3,0))</f>
        <v>RI - Alta</v>
      </c>
      <c r="P131" s="239" t="s">
        <v>534</v>
      </c>
      <c r="Q131" s="203" t="s">
        <v>263</v>
      </c>
      <c r="R131" s="204" t="s">
        <v>40</v>
      </c>
      <c r="S131" s="205" t="str">
        <f t="shared" si="43"/>
        <v>15</v>
      </c>
      <c r="T131" s="204" t="s">
        <v>40</v>
      </c>
      <c r="U131" s="205" t="str">
        <f t="shared" si="44"/>
        <v>15</v>
      </c>
      <c r="V131" s="204" t="s">
        <v>40</v>
      </c>
      <c r="W131" s="205" t="str">
        <f t="shared" si="45"/>
        <v>20</v>
      </c>
      <c r="X131" s="204" t="s">
        <v>40</v>
      </c>
      <c r="Y131" s="205" t="str">
        <f t="shared" si="46"/>
        <v>20</v>
      </c>
      <c r="Z131" s="204" t="s">
        <v>40</v>
      </c>
      <c r="AA131" s="205" t="str">
        <f t="shared" si="47"/>
        <v>30</v>
      </c>
      <c r="AB131" s="206">
        <f t="shared" si="48"/>
        <v>100</v>
      </c>
      <c r="AC131" s="206" t="s">
        <v>58</v>
      </c>
      <c r="AD131" s="205">
        <f t="shared" si="49"/>
        <v>2</v>
      </c>
      <c r="AE131" s="205">
        <f t="shared" si="50"/>
        <v>0</v>
      </c>
      <c r="AF131" s="680">
        <f>SUM(AD131:AD132)</f>
        <v>4</v>
      </c>
      <c r="AG131" s="680">
        <f>SUM(AE131:AE132)</f>
        <v>0</v>
      </c>
      <c r="AH131" s="684">
        <f>IF(K131-AF131&lt;=1,1,K131-AF131)</f>
        <v>1</v>
      </c>
      <c r="AI131" s="684">
        <f>IF(L131-AG131&lt;=3,3,L131-AG131)</f>
        <v>5</v>
      </c>
      <c r="AJ131" s="678">
        <f>IFERROR(IF(M131&gt;=1,(AH131*AI131)," ")," ")</f>
        <v>5</v>
      </c>
      <c r="AK131" s="678" t="str">
        <f>+CONCATENATE(AH131,AI131)</f>
        <v>15</v>
      </c>
      <c r="AL131" s="678" t="str">
        <f>+IF(D131="Institucional",VLOOKUP(AK131,'Conveciones Riesgo Ajustada'!$D$10:$F$25,2,0),VLOOKUP(AK131,'Conveciones Riesgo Ajustada'!$D$10:$F$25,3,0))</f>
        <v>RI - Baja</v>
      </c>
      <c r="AM131" s="679" t="str">
        <f>+VLOOKUP(AL131,'Conveciones Riesgo Ajustada'!$C$29:$D$36,2,0)</f>
        <v>Reducir el riesgo</v>
      </c>
      <c r="AN131" s="202" t="s">
        <v>1634</v>
      </c>
      <c r="AO131" s="238">
        <v>1</v>
      </c>
      <c r="AP131" s="258" t="s">
        <v>1635</v>
      </c>
      <c r="AQ131" s="262" t="s">
        <v>320</v>
      </c>
      <c r="AR131" s="261">
        <v>43132</v>
      </c>
      <c r="AS131" s="261">
        <v>43464</v>
      </c>
      <c r="AT131" s="209" t="s">
        <v>515</v>
      </c>
      <c r="AU131" s="221">
        <v>43210</v>
      </c>
      <c r="AV131" s="220" t="s">
        <v>2243</v>
      </c>
      <c r="AW131" s="238">
        <v>1</v>
      </c>
      <c r="AX131" s="212">
        <v>43228</v>
      </c>
      <c r="AY131" s="213" t="s">
        <v>2485</v>
      </c>
      <c r="AZ131" s="411">
        <v>43334</v>
      </c>
      <c r="BA131" s="398" t="s">
        <v>2711</v>
      </c>
      <c r="BB131" s="441">
        <v>0.4</v>
      </c>
      <c r="BC131" s="212">
        <v>43350</v>
      </c>
      <c r="BD131" s="521" t="s">
        <v>2885</v>
      </c>
      <c r="BE131" s="215"/>
      <c r="BF131" s="215"/>
      <c r="BG131" s="215"/>
      <c r="BH131" s="702"/>
      <c r="BI131" s="702"/>
    </row>
    <row r="132" spans="1:61" ht="60" customHeight="1" x14ac:dyDescent="0.2">
      <c r="A132" s="199">
        <v>5</v>
      </c>
      <c r="B132" s="201" t="s">
        <v>64</v>
      </c>
      <c r="C132" s="201" t="str">
        <f>IFERROR(+VLOOKUP(B132,'Tablas de apoyo'!$C12:$D24,2,0),"")</f>
        <v xml:space="preserve">Planificar e implementar estrategias de manejo  que permitan tener un sistema de Parques efectivamente gestionado. </v>
      </c>
      <c r="D132" s="201" t="s">
        <v>313</v>
      </c>
      <c r="E132" s="219" t="s">
        <v>933</v>
      </c>
      <c r="F132" s="200" t="s">
        <v>1631</v>
      </c>
      <c r="G132" s="219" t="s">
        <v>1632</v>
      </c>
      <c r="H132" s="219" t="s">
        <v>1633</v>
      </c>
      <c r="I132" s="201" t="s">
        <v>84</v>
      </c>
      <c r="J132" s="201" t="s">
        <v>533</v>
      </c>
      <c r="K132" s="683"/>
      <c r="L132" s="683"/>
      <c r="M132" s="681"/>
      <c r="N132" s="681"/>
      <c r="O132" s="681"/>
      <c r="P132" s="202" t="s">
        <v>1636</v>
      </c>
      <c r="Q132" s="203" t="s">
        <v>263</v>
      </c>
      <c r="R132" s="204" t="s">
        <v>40</v>
      </c>
      <c r="S132" s="205" t="str">
        <f t="shared" si="43"/>
        <v>15</v>
      </c>
      <c r="T132" s="204" t="s">
        <v>40</v>
      </c>
      <c r="U132" s="205" t="str">
        <f t="shared" si="44"/>
        <v>15</v>
      </c>
      <c r="V132" s="204" t="s">
        <v>40</v>
      </c>
      <c r="W132" s="205" t="str">
        <f t="shared" si="45"/>
        <v>20</v>
      </c>
      <c r="X132" s="204" t="s">
        <v>40</v>
      </c>
      <c r="Y132" s="205" t="str">
        <f t="shared" si="46"/>
        <v>20</v>
      </c>
      <c r="Z132" s="204" t="s">
        <v>40</v>
      </c>
      <c r="AA132" s="205" t="str">
        <f t="shared" si="47"/>
        <v>30</v>
      </c>
      <c r="AB132" s="206">
        <f t="shared" si="48"/>
        <v>100</v>
      </c>
      <c r="AC132" s="206" t="s">
        <v>58</v>
      </c>
      <c r="AD132" s="205">
        <f t="shared" si="49"/>
        <v>2</v>
      </c>
      <c r="AE132" s="205">
        <f t="shared" si="50"/>
        <v>0</v>
      </c>
      <c r="AF132" s="680"/>
      <c r="AG132" s="680"/>
      <c r="AH132" s="684"/>
      <c r="AI132" s="684"/>
      <c r="AJ132" s="678"/>
      <c r="AK132" s="678"/>
      <c r="AL132" s="678"/>
      <c r="AM132" s="679"/>
      <c r="AN132" s="202" t="s">
        <v>1634</v>
      </c>
      <c r="AO132" s="238">
        <v>1</v>
      </c>
      <c r="AP132" s="258" t="s">
        <v>1635</v>
      </c>
      <c r="AQ132" s="262" t="s">
        <v>320</v>
      </c>
      <c r="AR132" s="261">
        <v>43132</v>
      </c>
      <c r="AS132" s="261">
        <v>43464</v>
      </c>
      <c r="AT132" s="209" t="s">
        <v>515</v>
      </c>
      <c r="AU132" s="221">
        <v>43211</v>
      </c>
      <c r="AV132" s="220" t="s">
        <v>2243</v>
      </c>
      <c r="AW132" s="238">
        <v>1</v>
      </c>
      <c r="AX132" s="212"/>
      <c r="AY132" s="245"/>
      <c r="AZ132" s="412"/>
      <c r="BA132" s="320"/>
      <c r="BB132" s="442"/>
      <c r="BC132" s="212"/>
      <c r="BD132" s="270"/>
      <c r="BE132" s="215"/>
      <c r="BF132" s="215"/>
      <c r="BG132" s="215"/>
      <c r="BH132" s="702"/>
      <c r="BI132" s="702"/>
    </row>
    <row r="133" spans="1:61" ht="60" customHeight="1" x14ac:dyDescent="0.2">
      <c r="A133" s="199">
        <v>5</v>
      </c>
      <c r="B133" s="199" t="s">
        <v>64</v>
      </c>
      <c r="C133" s="199" t="str">
        <f>IFERROR(+VLOOKUP(B133,'Tablas de apoyo'!$C10:$D22,2,0),"")</f>
        <v xml:space="preserve">Planificar e implementar estrategias de manejo  que permitan tener un sistema de Parques efectivamente gestionado. </v>
      </c>
      <c r="D133" s="199" t="s">
        <v>313</v>
      </c>
      <c r="E133" s="219" t="s">
        <v>933</v>
      </c>
      <c r="F133" s="200" t="s">
        <v>1637</v>
      </c>
      <c r="G133" s="230" t="s">
        <v>2089</v>
      </c>
      <c r="H133" s="219" t="s">
        <v>1638</v>
      </c>
      <c r="I133" s="201" t="s">
        <v>84</v>
      </c>
      <c r="J133" s="201" t="s">
        <v>535</v>
      </c>
      <c r="K133" s="683">
        <v>3</v>
      </c>
      <c r="L133" s="683">
        <v>5</v>
      </c>
      <c r="M133" s="681">
        <f>IF(K133&gt;=1,(K133*L133)," ")</f>
        <v>15</v>
      </c>
      <c r="N133" s="681" t="str">
        <f>+CONCATENATE(K133,L133)</f>
        <v>35</v>
      </c>
      <c r="O133" s="681" t="str">
        <f>+IF(D133="Institucional",VLOOKUP(N133,'Conveciones Riesgo Ajustada'!$D$10:$F$25,2,0),VLOOKUP(N133,'Conveciones Riesgo Ajustada'!$D$10:$F$25,3,0))</f>
        <v>RI - Alta</v>
      </c>
      <c r="P133" s="202" t="s">
        <v>536</v>
      </c>
      <c r="Q133" s="203" t="s">
        <v>263</v>
      </c>
      <c r="R133" s="204" t="s">
        <v>40</v>
      </c>
      <c r="S133" s="205" t="str">
        <f t="shared" si="43"/>
        <v>15</v>
      </c>
      <c r="T133" s="204" t="s">
        <v>40</v>
      </c>
      <c r="U133" s="205" t="str">
        <f t="shared" si="44"/>
        <v>15</v>
      </c>
      <c r="V133" s="204" t="s">
        <v>40</v>
      </c>
      <c r="W133" s="205" t="str">
        <f t="shared" si="45"/>
        <v>20</v>
      </c>
      <c r="X133" s="204" t="s">
        <v>40</v>
      </c>
      <c r="Y133" s="205" t="str">
        <f t="shared" si="46"/>
        <v>20</v>
      </c>
      <c r="Z133" s="204" t="s">
        <v>40</v>
      </c>
      <c r="AA133" s="205" t="str">
        <f t="shared" si="47"/>
        <v>30</v>
      </c>
      <c r="AB133" s="206">
        <f t="shared" si="48"/>
        <v>100</v>
      </c>
      <c r="AC133" s="206" t="s">
        <v>58</v>
      </c>
      <c r="AD133" s="205">
        <f t="shared" si="49"/>
        <v>2</v>
      </c>
      <c r="AE133" s="205">
        <f t="shared" si="50"/>
        <v>0</v>
      </c>
      <c r="AF133" s="680">
        <f>SUM(AD133:AD135)</f>
        <v>6</v>
      </c>
      <c r="AG133" s="680">
        <f>SUM(AE133:AE135)</f>
        <v>0</v>
      </c>
      <c r="AH133" s="684">
        <f>IF(K133-AF133&lt;=1,1,K133-AF133)</f>
        <v>1</v>
      </c>
      <c r="AI133" s="684">
        <f>IF(L133-AG133&lt;=3,3,L133-AG133)</f>
        <v>5</v>
      </c>
      <c r="AJ133" s="678">
        <f>IFERROR(IF(M133&gt;=1,(AH133*AI133)," ")," ")</f>
        <v>5</v>
      </c>
      <c r="AK133" s="678" t="str">
        <f>+CONCATENATE(AH133,AI133)</f>
        <v>15</v>
      </c>
      <c r="AL133" s="678" t="str">
        <f>+IF(D133="Institucional",VLOOKUP(AK133,'Conveciones Riesgo Ajustada'!$D$10:$F$25,2,0),VLOOKUP(AK133,'Conveciones Riesgo Ajustada'!$D$10:$F$25,3,0))</f>
        <v>RI - Baja</v>
      </c>
      <c r="AM133" s="679" t="str">
        <f>+VLOOKUP(AL133,'Conveciones Riesgo Ajustada'!$C$29:$D$36,2,0)</f>
        <v>Reducir el riesgo</v>
      </c>
      <c r="AN133" s="202" t="s">
        <v>1165</v>
      </c>
      <c r="AO133" s="208">
        <v>1</v>
      </c>
      <c r="AP133" s="258" t="s">
        <v>1144</v>
      </c>
      <c r="AQ133" s="260" t="s">
        <v>320</v>
      </c>
      <c r="AR133" s="260" t="s">
        <v>1148</v>
      </c>
      <c r="AS133" s="261">
        <v>43464</v>
      </c>
      <c r="AT133" s="209" t="s">
        <v>515</v>
      </c>
      <c r="AU133" s="291" t="s">
        <v>2244</v>
      </c>
      <c r="AV133" s="202" t="s">
        <v>2245</v>
      </c>
      <c r="AW133" s="247">
        <v>0.3</v>
      </c>
      <c r="AX133" s="212">
        <v>43228</v>
      </c>
      <c r="AY133" s="213" t="s">
        <v>2485</v>
      </c>
      <c r="AZ133" s="415">
        <v>43334</v>
      </c>
      <c r="BA133" s="394" t="s">
        <v>2712</v>
      </c>
      <c r="BB133" s="445">
        <v>0.63</v>
      </c>
      <c r="BC133" s="212">
        <v>43350</v>
      </c>
      <c r="BD133" s="513" t="s">
        <v>2485</v>
      </c>
      <c r="BE133" s="215"/>
      <c r="BF133" s="215"/>
      <c r="BG133" s="215"/>
      <c r="BH133" s="215"/>
      <c r="BI133" s="215"/>
    </row>
    <row r="134" spans="1:61" ht="60" customHeight="1" x14ac:dyDescent="0.2">
      <c r="A134" s="199">
        <v>5</v>
      </c>
      <c r="B134" s="199" t="s">
        <v>64</v>
      </c>
      <c r="C134" s="199" t="str">
        <f>IFERROR(+VLOOKUP(B134,'Tablas de apoyo'!$C11:$D23,2,0),"")</f>
        <v xml:space="preserve">Planificar e implementar estrategias de manejo  que permitan tener un sistema de Parques efectivamente gestionado. </v>
      </c>
      <c r="D134" s="199" t="s">
        <v>313</v>
      </c>
      <c r="E134" s="219" t="s">
        <v>933</v>
      </c>
      <c r="F134" s="200" t="s">
        <v>1637</v>
      </c>
      <c r="G134" s="230" t="s">
        <v>2089</v>
      </c>
      <c r="H134" s="219" t="s">
        <v>1638</v>
      </c>
      <c r="I134" s="201" t="s">
        <v>84</v>
      </c>
      <c r="J134" s="201" t="s">
        <v>535</v>
      </c>
      <c r="K134" s="683"/>
      <c r="L134" s="683"/>
      <c r="M134" s="681"/>
      <c r="N134" s="681"/>
      <c r="O134" s="681"/>
      <c r="P134" s="202" t="s">
        <v>537</v>
      </c>
      <c r="Q134" s="203" t="s">
        <v>263</v>
      </c>
      <c r="R134" s="204" t="s">
        <v>40</v>
      </c>
      <c r="S134" s="205" t="str">
        <f t="shared" si="43"/>
        <v>15</v>
      </c>
      <c r="T134" s="204" t="s">
        <v>40</v>
      </c>
      <c r="U134" s="205" t="str">
        <f t="shared" si="44"/>
        <v>15</v>
      </c>
      <c r="V134" s="204" t="s">
        <v>40</v>
      </c>
      <c r="W134" s="205" t="str">
        <f t="shared" si="45"/>
        <v>20</v>
      </c>
      <c r="X134" s="204" t="s">
        <v>40</v>
      </c>
      <c r="Y134" s="205" t="str">
        <f t="shared" si="46"/>
        <v>20</v>
      </c>
      <c r="Z134" s="204" t="s">
        <v>40</v>
      </c>
      <c r="AA134" s="205" t="str">
        <f t="shared" si="47"/>
        <v>30</v>
      </c>
      <c r="AB134" s="206">
        <f t="shared" si="48"/>
        <v>100</v>
      </c>
      <c r="AC134" s="206" t="s">
        <v>58</v>
      </c>
      <c r="AD134" s="205">
        <f t="shared" si="49"/>
        <v>2</v>
      </c>
      <c r="AE134" s="205">
        <f t="shared" si="50"/>
        <v>0</v>
      </c>
      <c r="AF134" s="680"/>
      <c r="AG134" s="680"/>
      <c r="AH134" s="684"/>
      <c r="AI134" s="684"/>
      <c r="AJ134" s="678"/>
      <c r="AK134" s="678"/>
      <c r="AL134" s="678"/>
      <c r="AM134" s="679"/>
      <c r="AN134" s="202" t="s">
        <v>1165</v>
      </c>
      <c r="AO134" s="208">
        <v>1</v>
      </c>
      <c r="AP134" s="258" t="s">
        <v>1144</v>
      </c>
      <c r="AQ134" s="260" t="s">
        <v>320</v>
      </c>
      <c r="AR134" s="260"/>
      <c r="AS134" s="261"/>
      <c r="AT134" s="209"/>
      <c r="AU134" s="291" t="s">
        <v>2244</v>
      </c>
      <c r="AV134" s="202" t="s">
        <v>2245</v>
      </c>
      <c r="AW134" s="247">
        <v>0.3</v>
      </c>
      <c r="AX134" s="212"/>
      <c r="AY134" s="245"/>
      <c r="AZ134" s="412"/>
      <c r="BA134" s="320"/>
      <c r="BB134" s="442"/>
      <c r="BC134" s="212"/>
      <c r="BD134" s="270"/>
      <c r="BE134" s="215"/>
      <c r="BF134" s="215"/>
      <c r="BG134" s="215"/>
      <c r="BH134" s="215"/>
      <c r="BI134" s="215"/>
    </row>
    <row r="135" spans="1:61" ht="60" customHeight="1" x14ac:dyDescent="0.2">
      <c r="A135" s="199">
        <v>5</v>
      </c>
      <c r="B135" s="199" t="s">
        <v>64</v>
      </c>
      <c r="C135" s="199" t="str">
        <f>IFERROR(+VLOOKUP(B135,'Tablas de apoyo'!$C12:$D24,2,0),"")</f>
        <v xml:space="preserve">Planificar e implementar estrategias de manejo  que permitan tener un sistema de Parques efectivamente gestionado. </v>
      </c>
      <c r="D135" s="199" t="s">
        <v>313</v>
      </c>
      <c r="E135" s="219" t="s">
        <v>933</v>
      </c>
      <c r="F135" s="200" t="s">
        <v>1637</v>
      </c>
      <c r="G135" s="230" t="s">
        <v>2089</v>
      </c>
      <c r="H135" s="219" t="s">
        <v>1638</v>
      </c>
      <c r="I135" s="201" t="s">
        <v>84</v>
      </c>
      <c r="J135" s="201" t="s">
        <v>535</v>
      </c>
      <c r="K135" s="683"/>
      <c r="L135" s="683"/>
      <c r="M135" s="681"/>
      <c r="N135" s="681"/>
      <c r="O135" s="681"/>
      <c r="P135" s="202" t="s">
        <v>538</v>
      </c>
      <c r="Q135" s="203" t="s">
        <v>263</v>
      </c>
      <c r="R135" s="204" t="s">
        <v>40</v>
      </c>
      <c r="S135" s="205" t="str">
        <f t="shared" si="43"/>
        <v>15</v>
      </c>
      <c r="T135" s="204" t="s">
        <v>40</v>
      </c>
      <c r="U135" s="205" t="str">
        <f t="shared" si="44"/>
        <v>15</v>
      </c>
      <c r="V135" s="204" t="s">
        <v>40</v>
      </c>
      <c r="W135" s="205" t="str">
        <f t="shared" si="45"/>
        <v>20</v>
      </c>
      <c r="X135" s="204" t="s">
        <v>40</v>
      </c>
      <c r="Y135" s="205" t="str">
        <f t="shared" si="46"/>
        <v>20</v>
      </c>
      <c r="Z135" s="204" t="s">
        <v>40</v>
      </c>
      <c r="AA135" s="205" t="str">
        <f t="shared" si="47"/>
        <v>30</v>
      </c>
      <c r="AB135" s="206">
        <f t="shared" si="48"/>
        <v>100</v>
      </c>
      <c r="AC135" s="206" t="s">
        <v>58</v>
      </c>
      <c r="AD135" s="205">
        <f t="shared" si="49"/>
        <v>2</v>
      </c>
      <c r="AE135" s="205">
        <f t="shared" si="50"/>
        <v>0</v>
      </c>
      <c r="AF135" s="680"/>
      <c r="AG135" s="680"/>
      <c r="AH135" s="684"/>
      <c r="AI135" s="684"/>
      <c r="AJ135" s="678"/>
      <c r="AK135" s="678"/>
      <c r="AL135" s="678"/>
      <c r="AM135" s="679"/>
      <c r="AN135" s="202" t="s">
        <v>1165</v>
      </c>
      <c r="AO135" s="208">
        <v>1</v>
      </c>
      <c r="AP135" s="258" t="s">
        <v>1144</v>
      </c>
      <c r="AQ135" s="260" t="s">
        <v>320</v>
      </c>
      <c r="AR135" s="260"/>
      <c r="AS135" s="261"/>
      <c r="AT135" s="239"/>
      <c r="AU135" s="291" t="s">
        <v>2244</v>
      </c>
      <c r="AV135" s="202" t="s">
        <v>2245</v>
      </c>
      <c r="AW135" s="247">
        <v>0.3</v>
      </c>
      <c r="AX135" s="212"/>
      <c r="AY135" s="245"/>
      <c r="AZ135" s="412"/>
      <c r="BA135" s="320"/>
      <c r="BB135" s="442"/>
      <c r="BC135" s="212"/>
      <c r="BD135" s="270"/>
      <c r="BE135" s="215"/>
      <c r="BF135" s="215"/>
      <c r="BG135" s="215"/>
      <c r="BH135" s="215"/>
      <c r="BI135" s="215"/>
    </row>
    <row r="136" spans="1:61" ht="60" customHeight="1" x14ac:dyDescent="0.2">
      <c r="A136" s="199">
        <v>5</v>
      </c>
      <c r="B136" s="199" t="s">
        <v>64</v>
      </c>
      <c r="C136" s="199" t="str">
        <f>IFERROR(+VLOOKUP(B136,'Tablas de apoyo'!$C13:$D25,2,0),"")</f>
        <v xml:space="preserve">Planificar e implementar estrategias de manejo  que permitan tener un sistema de Parques efectivamente gestionado. </v>
      </c>
      <c r="D136" s="199" t="s">
        <v>313</v>
      </c>
      <c r="E136" s="200" t="s">
        <v>933</v>
      </c>
      <c r="F136" s="200" t="s">
        <v>539</v>
      </c>
      <c r="G136" s="200" t="s">
        <v>1639</v>
      </c>
      <c r="H136" s="200" t="s">
        <v>2075</v>
      </c>
      <c r="I136" s="199" t="s">
        <v>84</v>
      </c>
      <c r="J136" s="199" t="s">
        <v>540</v>
      </c>
      <c r="K136" s="683">
        <v>3</v>
      </c>
      <c r="L136" s="683">
        <v>5</v>
      </c>
      <c r="M136" s="681">
        <f>IF(K136&gt;=1,(K136*L136)," ")</f>
        <v>15</v>
      </c>
      <c r="N136" s="681" t="str">
        <f>+CONCATENATE(K136,L136)</f>
        <v>35</v>
      </c>
      <c r="O136" s="681" t="str">
        <f>+IF(D136="Institucional",VLOOKUP(N136,'Conveciones Riesgo Ajustada'!$D$10:$F$25,2,0),VLOOKUP(N136,'Conveciones Riesgo Ajustada'!$D$10:$F$25,3,0))</f>
        <v>RI - Alta</v>
      </c>
      <c r="P136" s="202" t="s">
        <v>541</v>
      </c>
      <c r="Q136" s="203" t="s">
        <v>263</v>
      </c>
      <c r="R136" s="204" t="s">
        <v>40</v>
      </c>
      <c r="S136" s="205" t="str">
        <f t="shared" si="43"/>
        <v>15</v>
      </c>
      <c r="T136" s="204" t="s">
        <v>40</v>
      </c>
      <c r="U136" s="205" t="str">
        <f t="shared" si="44"/>
        <v>15</v>
      </c>
      <c r="V136" s="204" t="s">
        <v>40</v>
      </c>
      <c r="W136" s="205" t="str">
        <f t="shared" si="45"/>
        <v>20</v>
      </c>
      <c r="X136" s="204" t="s">
        <v>40</v>
      </c>
      <c r="Y136" s="205" t="str">
        <f t="shared" si="46"/>
        <v>20</v>
      </c>
      <c r="Z136" s="204" t="s">
        <v>40</v>
      </c>
      <c r="AA136" s="205" t="str">
        <f t="shared" si="47"/>
        <v>30</v>
      </c>
      <c r="AB136" s="206">
        <f t="shared" si="48"/>
        <v>100</v>
      </c>
      <c r="AC136" s="206" t="s">
        <v>58</v>
      </c>
      <c r="AD136" s="205">
        <f t="shared" ref="AD136:AD155" si="51">IF(AC136="PROBABILIDAD ",1,0)*IF(AB136&lt;=50,0,IF(AB136&lt;75,1,2))</f>
        <v>2</v>
      </c>
      <c r="AE136" s="205">
        <f t="shared" ref="AE136:AE143" si="52">IF(AC136="IMPACTO ",1,0)*IF(AB136&lt;=50,0,IF(AB136&lt;75,1,2))</f>
        <v>0</v>
      </c>
      <c r="AF136" s="272">
        <f>SUM(AD136:AD137)</f>
        <v>4</v>
      </c>
      <c r="AG136" s="272">
        <f>SUM(AE136:AE136)</f>
        <v>0</v>
      </c>
      <c r="AH136" s="684">
        <f>IF(K136-AF136&lt;=1,1,K136-AF136)</f>
        <v>1</v>
      </c>
      <c r="AI136" s="684">
        <f>IF(L136-AG136&lt;=3,3,L136-AG136)</f>
        <v>5</v>
      </c>
      <c r="AJ136" s="678">
        <f>IFERROR(IF(M136&gt;=1,(AH136*AI136)," ")," ")</f>
        <v>5</v>
      </c>
      <c r="AK136" s="678" t="str">
        <f>+CONCATENATE(AH136,AI136)</f>
        <v>15</v>
      </c>
      <c r="AL136" s="678" t="str">
        <f>+IF(D136="Institucional",VLOOKUP(AK136,'Conveciones Riesgo Ajustada'!$D$10:$F$25,2,0),VLOOKUP(AK136,'Conveciones Riesgo Ajustada'!$D$10:$F$25,3,0))</f>
        <v>RI - Baja</v>
      </c>
      <c r="AM136" s="679" t="str">
        <f>+VLOOKUP(AL136,'Conveciones Riesgo Ajustada'!$C$29:$D$36,2,0)</f>
        <v>Reducir el riesgo</v>
      </c>
      <c r="AN136" s="239" t="s">
        <v>542</v>
      </c>
      <c r="AO136" s="208">
        <v>0.7</v>
      </c>
      <c r="AP136" s="239" t="s">
        <v>543</v>
      </c>
      <c r="AQ136" s="239" t="s">
        <v>320</v>
      </c>
      <c r="AR136" s="209">
        <v>43132</v>
      </c>
      <c r="AS136" s="209">
        <v>43464</v>
      </c>
      <c r="AT136" s="202" t="s">
        <v>2080</v>
      </c>
      <c r="AU136" s="221">
        <v>43214</v>
      </c>
      <c r="AV136" s="202" t="s">
        <v>2246</v>
      </c>
      <c r="AW136" s="247">
        <v>0.2</v>
      </c>
      <c r="AX136" s="212">
        <v>43228</v>
      </c>
      <c r="AY136" s="232" t="s">
        <v>2489</v>
      </c>
      <c r="AZ136" s="418">
        <v>43336</v>
      </c>
      <c r="BA136" s="394" t="s">
        <v>2713</v>
      </c>
      <c r="BB136" s="448">
        <v>0.5</v>
      </c>
      <c r="BC136" s="212">
        <v>43350</v>
      </c>
      <c r="BD136" s="521" t="s">
        <v>2885</v>
      </c>
      <c r="BE136" s="215"/>
      <c r="BF136" s="215"/>
      <c r="BG136" s="215"/>
      <c r="BH136" s="215"/>
      <c r="BI136" s="215"/>
    </row>
    <row r="137" spans="1:61" ht="60" customHeight="1" x14ac:dyDescent="0.2">
      <c r="A137" s="199">
        <v>5</v>
      </c>
      <c r="B137" s="199" t="s">
        <v>64</v>
      </c>
      <c r="C137" s="199" t="str">
        <f>IFERROR(+VLOOKUP(B137,'Tablas de apoyo'!$C10:$D22,2,0),"")</f>
        <v xml:space="preserve">Planificar e implementar estrategias de manejo  que permitan tener un sistema de Parques efectivamente gestionado. </v>
      </c>
      <c r="D137" s="199" t="s">
        <v>313</v>
      </c>
      <c r="E137" s="200" t="s">
        <v>933</v>
      </c>
      <c r="F137" s="200" t="s">
        <v>539</v>
      </c>
      <c r="G137" s="226" t="s">
        <v>2071</v>
      </c>
      <c r="H137" s="250" t="s">
        <v>2073</v>
      </c>
      <c r="I137" s="199" t="s">
        <v>84</v>
      </c>
      <c r="J137" s="199" t="s">
        <v>540</v>
      </c>
      <c r="K137" s="683"/>
      <c r="L137" s="683"/>
      <c r="M137" s="681"/>
      <c r="N137" s="681"/>
      <c r="O137" s="681"/>
      <c r="P137" s="258" t="s">
        <v>2081</v>
      </c>
      <c r="Q137" s="200" t="s">
        <v>263</v>
      </c>
      <c r="R137" s="262" t="s">
        <v>40</v>
      </c>
      <c r="S137" s="292" t="str">
        <f>IF(R137= "SI","15",0)</f>
        <v>15</v>
      </c>
      <c r="T137" s="262" t="s">
        <v>40</v>
      </c>
      <c r="U137" s="292" t="str">
        <f>IF(T137= "SI","15",0)</f>
        <v>15</v>
      </c>
      <c r="V137" s="262" t="s">
        <v>40</v>
      </c>
      <c r="W137" s="292" t="str">
        <f>IF(V137= "SI","20",0)</f>
        <v>20</v>
      </c>
      <c r="X137" s="262" t="s">
        <v>40</v>
      </c>
      <c r="Y137" s="292" t="str">
        <f>IF(X137= "SI","20",0)</f>
        <v>20</v>
      </c>
      <c r="Z137" s="262" t="s">
        <v>40</v>
      </c>
      <c r="AA137" s="292" t="str">
        <f>IF(Z137= "SI","30",0)</f>
        <v>30</v>
      </c>
      <c r="AB137" s="293">
        <f t="shared" si="48"/>
        <v>100</v>
      </c>
      <c r="AC137" s="294" t="s">
        <v>58</v>
      </c>
      <c r="AD137" s="295">
        <f>IF(AC137="PROBABILIDAD ",1,0)*IF(AB137&lt;=50,0,IF(AB137&lt;75,1,2))</f>
        <v>2</v>
      </c>
      <c r="AE137" s="295">
        <f>IF(AC137="IMPACTO ",1,0)*IF(AB137&lt;=50,0,IF(AB137&lt;75,1,2))</f>
        <v>0</v>
      </c>
      <c r="AF137" s="680">
        <f>SUM(AD137:AD138)</f>
        <v>2</v>
      </c>
      <c r="AG137" s="680">
        <f>SUM(AE137:AE137)</f>
        <v>0</v>
      </c>
      <c r="AH137" s="684"/>
      <c r="AI137" s="684"/>
      <c r="AJ137" s="678"/>
      <c r="AK137" s="678"/>
      <c r="AL137" s="678"/>
      <c r="AM137" s="679"/>
      <c r="AN137" s="202" t="s">
        <v>2076</v>
      </c>
      <c r="AO137" s="242">
        <v>0.1</v>
      </c>
      <c r="AP137" s="239" t="s">
        <v>2077</v>
      </c>
      <c r="AQ137" s="239" t="s">
        <v>320</v>
      </c>
      <c r="AR137" s="209">
        <v>43132</v>
      </c>
      <c r="AS137" s="209">
        <v>43464</v>
      </c>
      <c r="AT137" s="202" t="s">
        <v>2080</v>
      </c>
      <c r="AU137" s="221">
        <v>43214</v>
      </c>
      <c r="AV137" s="202" t="s">
        <v>2247</v>
      </c>
      <c r="AW137" s="211">
        <v>0</v>
      </c>
      <c r="AX137" s="212">
        <v>43228</v>
      </c>
      <c r="AY137" s="225" t="s">
        <v>2486</v>
      </c>
      <c r="AZ137" s="418">
        <v>43336</v>
      </c>
      <c r="BA137" s="394" t="s">
        <v>2714</v>
      </c>
      <c r="BB137" s="448">
        <v>0</v>
      </c>
      <c r="BC137" s="212">
        <v>43350</v>
      </c>
      <c r="BD137" s="517" t="s">
        <v>2486</v>
      </c>
      <c r="BE137" s="215"/>
      <c r="BF137" s="215"/>
      <c r="BG137" s="215"/>
      <c r="BH137" s="215"/>
      <c r="BI137" s="215"/>
    </row>
    <row r="138" spans="1:61" ht="60" customHeight="1" x14ac:dyDescent="0.2">
      <c r="A138" s="199">
        <v>5</v>
      </c>
      <c r="B138" s="199" t="s">
        <v>64</v>
      </c>
      <c r="C138" s="199" t="str">
        <f>IFERROR(+VLOOKUP(B138,'Tablas de apoyo'!$C10:$D22,2,0),"")</f>
        <v xml:space="preserve">Planificar e implementar estrategias de manejo  que permitan tener un sistema de Parques efectivamente gestionado. </v>
      </c>
      <c r="D138" s="199" t="s">
        <v>313</v>
      </c>
      <c r="E138" s="200" t="s">
        <v>933</v>
      </c>
      <c r="F138" s="200" t="s">
        <v>539</v>
      </c>
      <c r="G138" s="200" t="s">
        <v>2072</v>
      </c>
      <c r="H138" s="250" t="s">
        <v>2074</v>
      </c>
      <c r="I138" s="199" t="s">
        <v>84</v>
      </c>
      <c r="J138" s="199" t="s">
        <v>540</v>
      </c>
      <c r="K138" s="683"/>
      <c r="L138" s="683"/>
      <c r="M138" s="681"/>
      <c r="N138" s="681"/>
      <c r="O138" s="681"/>
      <c r="P138" s="258"/>
      <c r="Q138" s="248"/>
      <c r="R138" s="272"/>
      <c r="S138" s="273"/>
      <c r="T138" s="272"/>
      <c r="U138" s="273"/>
      <c r="V138" s="272"/>
      <c r="W138" s="273"/>
      <c r="X138" s="272"/>
      <c r="Y138" s="273"/>
      <c r="Z138" s="272"/>
      <c r="AA138" s="273"/>
      <c r="AB138" s="255"/>
      <c r="AC138" s="255"/>
      <c r="AD138" s="273"/>
      <c r="AE138" s="273"/>
      <c r="AF138" s="680"/>
      <c r="AG138" s="680"/>
      <c r="AH138" s="684"/>
      <c r="AI138" s="684"/>
      <c r="AJ138" s="678"/>
      <c r="AK138" s="678"/>
      <c r="AL138" s="678"/>
      <c r="AM138" s="679"/>
      <c r="AN138" s="202" t="s">
        <v>2078</v>
      </c>
      <c r="AO138" s="238">
        <v>0.2</v>
      </c>
      <c r="AP138" s="296" t="s">
        <v>2079</v>
      </c>
      <c r="AQ138" s="239" t="s">
        <v>320</v>
      </c>
      <c r="AR138" s="209">
        <v>43132</v>
      </c>
      <c r="AS138" s="209">
        <v>43464</v>
      </c>
      <c r="AT138" s="202" t="s">
        <v>2080</v>
      </c>
      <c r="AU138" s="221">
        <v>43214</v>
      </c>
      <c r="AV138" s="202" t="s">
        <v>2248</v>
      </c>
      <c r="AW138" s="211">
        <v>0</v>
      </c>
      <c r="AX138" s="212">
        <v>43228</v>
      </c>
      <c r="AY138" s="225" t="s">
        <v>2486</v>
      </c>
      <c r="AZ138" s="419">
        <v>43336</v>
      </c>
      <c r="BA138" s="395" t="s">
        <v>2715</v>
      </c>
      <c r="BB138" s="450">
        <v>0.35</v>
      </c>
      <c r="BC138" s="212">
        <v>43350</v>
      </c>
      <c r="BD138" s="518" t="s">
        <v>2501</v>
      </c>
      <c r="BE138" s="215"/>
      <c r="BF138" s="215"/>
      <c r="BG138" s="215"/>
      <c r="BH138" s="215"/>
      <c r="BI138" s="215"/>
    </row>
    <row r="139" spans="1:61" ht="60" customHeight="1" x14ac:dyDescent="0.2">
      <c r="A139" s="199">
        <v>5</v>
      </c>
      <c r="B139" s="199" t="s">
        <v>64</v>
      </c>
      <c r="C139" s="199" t="str">
        <f>IFERROR(+VLOOKUP(B139,'Tablas de apoyo'!$C10:$D22,2,0),"")</f>
        <v xml:space="preserve">Planificar e implementar estrategias de manejo  que permitan tener un sistema de Parques efectivamente gestionado. </v>
      </c>
      <c r="D139" s="199" t="s">
        <v>313</v>
      </c>
      <c r="E139" s="219" t="s">
        <v>933</v>
      </c>
      <c r="F139" s="200" t="s">
        <v>821</v>
      </c>
      <c r="G139" s="200" t="s">
        <v>870</v>
      </c>
      <c r="H139" s="219" t="s">
        <v>822</v>
      </c>
      <c r="I139" s="201" t="s">
        <v>84</v>
      </c>
      <c r="J139" s="201" t="s">
        <v>823</v>
      </c>
      <c r="K139" s="683">
        <v>5</v>
      </c>
      <c r="L139" s="683">
        <v>5</v>
      </c>
      <c r="M139" s="681">
        <f>IF(K139&gt;=1,(K139*L139)," ")</f>
        <v>25</v>
      </c>
      <c r="N139" s="681" t="str">
        <f>+CONCATENATE(K139,L139)</f>
        <v>55</v>
      </c>
      <c r="O139" s="681" t="str">
        <f>+IF(D139="Institucional",VLOOKUP(N139,'Conveciones Riesgo Ajustada'!$D$10:$F$25,2,0),VLOOKUP(N139,'Conveciones Riesgo Ajustada'!$D$10:$F$25,3,0))</f>
        <v>RI - Alta</v>
      </c>
      <c r="P139" s="202" t="s">
        <v>824</v>
      </c>
      <c r="Q139" s="203" t="s">
        <v>263</v>
      </c>
      <c r="R139" s="204" t="s">
        <v>40</v>
      </c>
      <c r="S139" s="205" t="str">
        <f t="shared" si="43"/>
        <v>15</v>
      </c>
      <c r="T139" s="204" t="s">
        <v>40</v>
      </c>
      <c r="U139" s="205" t="str">
        <f t="shared" si="44"/>
        <v>15</v>
      </c>
      <c r="V139" s="204" t="s">
        <v>40</v>
      </c>
      <c r="W139" s="205" t="str">
        <f t="shared" si="45"/>
        <v>20</v>
      </c>
      <c r="X139" s="204" t="s">
        <v>40</v>
      </c>
      <c r="Y139" s="205" t="str">
        <f t="shared" si="46"/>
        <v>20</v>
      </c>
      <c r="Z139" s="204" t="s">
        <v>40</v>
      </c>
      <c r="AA139" s="205" t="str">
        <f t="shared" si="47"/>
        <v>30</v>
      </c>
      <c r="AB139" s="206">
        <f t="shared" si="48"/>
        <v>100</v>
      </c>
      <c r="AC139" s="206" t="s">
        <v>58</v>
      </c>
      <c r="AD139" s="205">
        <f t="shared" si="51"/>
        <v>2</v>
      </c>
      <c r="AE139" s="205">
        <f t="shared" si="52"/>
        <v>0</v>
      </c>
      <c r="AF139" s="680">
        <f>SUM(AD139:AD141)</f>
        <v>5</v>
      </c>
      <c r="AG139" s="680">
        <f>SUM(AE139:AE141)</f>
        <v>0</v>
      </c>
      <c r="AH139" s="684">
        <f>IF(K139-AF139&lt;=1,1,K139-AF139)</f>
        <v>1</v>
      </c>
      <c r="AI139" s="684">
        <f>IF(L139-AG139&lt;=3,3,L139-AG139)</f>
        <v>5</v>
      </c>
      <c r="AJ139" s="678">
        <f>IFERROR(IF(M139&gt;=1,(AH139*AI139)," ")," ")</f>
        <v>5</v>
      </c>
      <c r="AK139" s="678" t="str">
        <f>+CONCATENATE(AH139,AI139)</f>
        <v>15</v>
      </c>
      <c r="AL139" s="678" t="str">
        <f>+IF(D139="Institucional",VLOOKUP(AK139,'Conveciones Riesgo Ajustada'!$D$10:$F$25,2,0),VLOOKUP(AK139,'Conveciones Riesgo Ajustada'!$D$10:$F$25,3,0))</f>
        <v>RI - Baja</v>
      </c>
      <c r="AM139" s="679" t="str">
        <f>+VLOOKUP(AL139,'Conveciones Riesgo Ajustada'!$C$29:$D$36,2,0)</f>
        <v>Reducir el riesgo</v>
      </c>
      <c r="AN139" s="202" t="s">
        <v>873</v>
      </c>
      <c r="AO139" s="285">
        <v>0.4</v>
      </c>
      <c r="AP139" s="239" t="s">
        <v>1497</v>
      </c>
      <c r="AQ139" s="239" t="s">
        <v>827</v>
      </c>
      <c r="AR139" s="252">
        <v>43132</v>
      </c>
      <c r="AS139" s="252">
        <v>43464</v>
      </c>
      <c r="AT139" s="239" t="s">
        <v>1640</v>
      </c>
      <c r="AU139" s="253">
        <v>43209</v>
      </c>
      <c r="AV139" s="202" t="s">
        <v>2499</v>
      </c>
      <c r="AW139" s="244">
        <v>0.13</v>
      </c>
      <c r="AX139" s="212">
        <v>43228</v>
      </c>
      <c r="AY139" s="213" t="s">
        <v>2485</v>
      </c>
      <c r="AZ139" s="417">
        <v>43333</v>
      </c>
      <c r="BA139" s="386" t="s">
        <v>2651</v>
      </c>
      <c r="BB139" s="319">
        <v>0.26</v>
      </c>
      <c r="BC139" s="212">
        <v>43350</v>
      </c>
      <c r="BD139" s="513" t="s">
        <v>2485</v>
      </c>
      <c r="BE139" s="215"/>
      <c r="BF139" s="215"/>
      <c r="BG139" s="215"/>
      <c r="BH139" s="215"/>
      <c r="BI139" s="215"/>
    </row>
    <row r="140" spans="1:61" ht="60" customHeight="1" x14ac:dyDescent="0.2">
      <c r="A140" s="199">
        <v>5</v>
      </c>
      <c r="B140" s="199" t="s">
        <v>64</v>
      </c>
      <c r="C140" s="199" t="str">
        <f>IFERROR(+VLOOKUP(B140,'Tablas de apoyo'!$C10:$D22,2,0),"")</f>
        <v xml:space="preserve">Planificar e implementar estrategias de manejo  que permitan tener un sistema de Parques efectivamente gestionado. </v>
      </c>
      <c r="D140" s="199" t="s">
        <v>313</v>
      </c>
      <c r="E140" s="219" t="s">
        <v>933</v>
      </c>
      <c r="F140" s="200" t="s">
        <v>821</v>
      </c>
      <c r="G140" s="200" t="s">
        <v>871</v>
      </c>
      <c r="H140" s="219" t="s">
        <v>822</v>
      </c>
      <c r="I140" s="201" t="s">
        <v>84</v>
      </c>
      <c r="J140" s="201" t="s">
        <v>823</v>
      </c>
      <c r="K140" s="683"/>
      <c r="L140" s="683"/>
      <c r="M140" s="681"/>
      <c r="N140" s="681"/>
      <c r="O140" s="681"/>
      <c r="P140" s="202" t="s">
        <v>825</v>
      </c>
      <c r="Q140" s="203" t="s">
        <v>263</v>
      </c>
      <c r="R140" s="204" t="s">
        <v>41</v>
      </c>
      <c r="S140" s="205">
        <f t="shared" si="43"/>
        <v>0</v>
      </c>
      <c r="T140" s="204" t="s">
        <v>40</v>
      </c>
      <c r="U140" s="205" t="str">
        <f t="shared" si="44"/>
        <v>15</v>
      </c>
      <c r="V140" s="204" t="s">
        <v>41</v>
      </c>
      <c r="W140" s="205">
        <f t="shared" si="45"/>
        <v>0</v>
      </c>
      <c r="X140" s="204" t="s">
        <v>40</v>
      </c>
      <c r="Y140" s="205" t="str">
        <f t="shared" si="46"/>
        <v>20</v>
      </c>
      <c r="Z140" s="204" t="s">
        <v>40</v>
      </c>
      <c r="AA140" s="205" t="str">
        <f t="shared" si="47"/>
        <v>30</v>
      </c>
      <c r="AB140" s="206">
        <f t="shared" si="48"/>
        <v>65</v>
      </c>
      <c r="AC140" s="206" t="s">
        <v>58</v>
      </c>
      <c r="AD140" s="205">
        <f t="shared" si="51"/>
        <v>1</v>
      </c>
      <c r="AE140" s="205">
        <f t="shared" si="52"/>
        <v>0</v>
      </c>
      <c r="AF140" s="680"/>
      <c r="AG140" s="680"/>
      <c r="AH140" s="684"/>
      <c r="AI140" s="684"/>
      <c r="AJ140" s="678"/>
      <c r="AK140" s="678"/>
      <c r="AL140" s="678"/>
      <c r="AM140" s="679"/>
      <c r="AN140" s="202" t="s">
        <v>1498</v>
      </c>
      <c r="AO140" s="285">
        <v>0.4</v>
      </c>
      <c r="AP140" s="239" t="s">
        <v>1499</v>
      </c>
      <c r="AQ140" s="239" t="s">
        <v>827</v>
      </c>
      <c r="AR140" s="252">
        <v>43132</v>
      </c>
      <c r="AS140" s="252">
        <v>43464</v>
      </c>
      <c r="AT140" s="239" t="s">
        <v>1640</v>
      </c>
      <c r="AU140" s="253">
        <v>43209</v>
      </c>
      <c r="AV140" s="202" t="s">
        <v>2465</v>
      </c>
      <c r="AW140" s="244">
        <v>0.13</v>
      </c>
      <c r="AX140" s="212">
        <v>43228</v>
      </c>
      <c r="AY140" s="213" t="s">
        <v>2485</v>
      </c>
      <c r="AZ140" s="417">
        <v>43333</v>
      </c>
      <c r="BA140" s="386" t="s">
        <v>2652</v>
      </c>
      <c r="BB140" s="319">
        <v>0.4</v>
      </c>
      <c r="BC140" s="212">
        <v>43350</v>
      </c>
      <c r="BD140" s="513" t="s">
        <v>2485</v>
      </c>
      <c r="BE140" s="215"/>
      <c r="BF140" s="215"/>
      <c r="BG140" s="215"/>
      <c r="BH140" s="215"/>
      <c r="BI140" s="215"/>
    </row>
    <row r="141" spans="1:61" ht="60" customHeight="1" x14ac:dyDescent="0.2">
      <c r="A141" s="199">
        <v>5</v>
      </c>
      <c r="B141" s="199" t="s">
        <v>64</v>
      </c>
      <c r="C141" s="199" t="str">
        <f>IFERROR(+VLOOKUP(B141,'Tablas de apoyo'!$C10:$D22,2,0),"")</f>
        <v xml:space="preserve">Planificar e implementar estrategias de manejo  que permitan tener un sistema de Parques efectivamente gestionado. </v>
      </c>
      <c r="D141" s="199" t="s">
        <v>313</v>
      </c>
      <c r="E141" s="219" t="s">
        <v>933</v>
      </c>
      <c r="F141" s="200" t="s">
        <v>821</v>
      </c>
      <c r="G141" s="200" t="s">
        <v>872</v>
      </c>
      <c r="H141" s="219" t="s">
        <v>822</v>
      </c>
      <c r="I141" s="201" t="s">
        <v>84</v>
      </c>
      <c r="J141" s="201" t="s">
        <v>823</v>
      </c>
      <c r="K141" s="683"/>
      <c r="L141" s="683"/>
      <c r="M141" s="681"/>
      <c r="N141" s="681"/>
      <c r="O141" s="681"/>
      <c r="P141" s="202" t="s">
        <v>826</v>
      </c>
      <c r="Q141" s="203" t="s">
        <v>263</v>
      </c>
      <c r="R141" s="204" t="s">
        <v>40</v>
      </c>
      <c r="S141" s="205" t="str">
        <f t="shared" si="43"/>
        <v>15</v>
      </c>
      <c r="T141" s="204" t="s">
        <v>40</v>
      </c>
      <c r="U141" s="205" t="str">
        <f t="shared" si="44"/>
        <v>15</v>
      </c>
      <c r="V141" s="204" t="s">
        <v>40</v>
      </c>
      <c r="W141" s="205" t="str">
        <f t="shared" si="45"/>
        <v>20</v>
      </c>
      <c r="X141" s="204" t="s">
        <v>40</v>
      </c>
      <c r="Y141" s="205" t="str">
        <f t="shared" si="46"/>
        <v>20</v>
      </c>
      <c r="Z141" s="204" t="s">
        <v>40</v>
      </c>
      <c r="AA141" s="205" t="str">
        <f t="shared" si="47"/>
        <v>30</v>
      </c>
      <c r="AB141" s="206">
        <f t="shared" si="48"/>
        <v>100</v>
      </c>
      <c r="AC141" s="206" t="s">
        <v>58</v>
      </c>
      <c r="AD141" s="205">
        <f t="shared" si="51"/>
        <v>2</v>
      </c>
      <c r="AE141" s="205">
        <f t="shared" si="52"/>
        <v>0</v>
      </c>
      <c r="AF141" s="680"/>
      <c r="AG141" s="680"/>
      <c r="AH141" s="684"/>
      <c r="AI141" s="684"/>
      <c r="AJ141" s="678"/>
      <c r="AK141" s="678"/>
      <c r="AL141" s="678"/>
      <c r="AM141" s="679"/>
      <c r="AN141" s="202" t="s">
        <v>874</v>
      </c>
      <c r="AO141" s="285">
        <v>0.2</v>
      </c>
      <c r="AP141" s="239" t="s">
        <v>1500</v>
      </c>
      <c r="AQ141" s="239" t="s">
        <v>827</v>
      </c>
      <c r="AR141" s="252">
        <v>43132</v>
      </c>
      <c r="AS141" s="252">
        <v>43464</v>
      </c>
      <c r="AT141" s="239" t="s">
        <v>1640</v>
      </c>
      <c r="AU141" s="253">
        <v>43209</v>
      </c>
      <c r="AV141" s="202" t="s">
        <v>2464</v>
      </c>
      <c r="AW141" s="244">
        <v>0.1</v>
      </c>
      <c r="AX141" s="212">
        <v>43228</v>
      </c>
      <c r="AY141" s="213" t="s">
        <v>2485</v>
      </c>
      <c r="AZ141" s="417">
        <v>43333</v>
      </c>
      <c r="BA141" s="386" t="s">
        <v>2653</v>
      </c>
      <c r="BB141" s="208">
        <v>0.1</v>
      </c>
      <c r="BC141" s="212">
        <v>43350</v>
      </c>
      <c r="BD141" s="517" t="s">
        <v>2486</v>
      </c>
      <c r="BE141" s="215"/>
      <c r="BF141" s="215"/>
      <c r="BG141" s="215"/>
      <c r="BH141" s="215"/>
      <c r="BI141" s="215"/>
    </row>
    <row r="142" spans="1:61" ht="60" customHeight="1" x14ac:dyDescent="0.2">
      <c r="A142" s="199">
        <v>5</v>
      </c>
      <c r="B142" s="199" t="s">
        <v>64</v>
      </c>
      <c r="C142" s="199" t="str">
        <f>IFERROR(+VLOOKUP(B142,'Tablas de apoyo'!$C10:$D22,2,0),"")</f>
        <v xml:space="preserve">Planificar e implementar estrategias de manejo  que permitan tener un sistema de Parques efectivamente gestionado. </v>
      </c>
      <c r="D142" s="199" t="s">
        <v>313</v>
      </c>
      <c r="E142" s="219" t="s">
        <v>933</v>
      </c>
      <c r="F142" s="200" t="s">
        <v>864</v>
      </c>
      <c r="G142" s="200" t="s">
        <v>875</v>
      </c>
      <c r="H142" s="219" t="s">
        <v>865</v>
      </c>
      <c r="I142" s="201" t="s">
        <v>84</v>
      </c>
      <c r="J142" s="201" t="s">
        <v>866</v>
      </c>
      <c r="K142" s="683">
        <v>3</v>
      </c>
      <c r="L142" s="683">
        <v>4</v>
      </c>
      <c r="M142" s="681">
        <f>IF(K142&gt;=1,(K142*L142)," ")</f>
        <v>12</v>
      </c>
      <c r="N142" s="681" t="str">
        <f>+CONCATENATE(K142,L142)</f>
        <v>34</v>
      </c>
      <c r="O142" s="681" t="str">
        <f>+IF(D142="Institucional",VLOOKUP(N142,'Conveciones Riesgo Ajustada'!$D$10:$F$25,2,0),VLOOKUP(N142,'Conveciones Riesgo Ajustada'!$D$10:$F$25,3,0))</f>
        <v>RI - Moderada</v>
      </c>
      <c r="P142" s="202" t="s">
        <v>867</v>
      </c>
      <c r="Q142" s="203" t="s">
        <v>263</v>
      </c>
      <c r="R142" s="204" t="s">
        <v>40</v>
      </c>
      <c r="S142" s="205" t="str">
        <f t="shared" si="43"/>
        <v>15</v>
      </c>
      <c r="T142" s="204" t="s">
        <v>40</v>
      </c>
      <c r="U142" s="205" t="str">
        <f t="shared" si="44"/>
        <v>15</v>
      </c>
      <c r="V142" s="204" t="s">
        <v>40</v>
      </c>
      <c r="W142" s="205" t="str">
        <f t="shared" si="45"/>
        <v>20</v>
      </c>
      <c r="X142" s="204" t="s">
        <v>40</v>
      </c>
      <c r="Y142" s="205" t="str">
        <f t="shared" si="46"/>
        <v>20</v>
      </c>
      <c r="Z142" s="204" t="s">
        <v>40</v>
      </c>
      <c r="AA142" s="205" t="str">
        <f t="shared" si="47"/>
        <v>30</v>
      </c>
      <c r="AB142" s="206">
        <f t="shared" si="48"/>
        <v>100</v>
      </c>
      <c r="AC142" s="206" t="s">
        <v>58</v>
      </c>
      <c r="AD142" s="205">
        <f t="shared" si="51"/>
        <v>2</v>
      </c>
      <c r="AE142" s="205">
        <f t="shared" si="52"/>
        <v>0</v>
      </c>
      <c r="AF142" s="680">
        <f>SUM(AD142:AD144)</f>
        <v>6</v>
      </c>
      <c r="AG142" s="680">
        <f>SUM(AE142:AE144)</f>
        <v>0</v>
      </c>
      <c r="AH142" s="684">
        <f>IF(K142-AF142&lt;=1,1,K142-AF142)</f>
        <v>1</v>
      </c>
      <c r="AI142" s="684">
        <f>IF(L142-AG142&lt;=3,3,L142-AG142)</f>
        <v>4</v>
      </c>
      <c r="AJ142" s="678">
        <f>IFERROR(IF(M142&gt;=1,(AH142*AI142)," ")," ")</f>
        <v>4</v>
      </c>
      <c r="AK142" s="678" t="str">
        <f>+CONCATENATE(AH142,AI142)</f>
        <v>14</v>
      </c>
      <c r="AL142" s="678" t="str">
        <f>+IF(D142="Institucional",VLOOKUP(AK142,'Conveciones Riesgo Ajustada'!$D$10:$F$25,2,0),VLOOKUP(AK142,'Conveciones Riesgo Ajustada'!$D$10:$F$25,3,0))</f>
        <v>RI - Muy baja</v>
      </c>
      <c r="AM142" s="679" t="str">
        <f>+VLOOKUP(AL142,'Conveciones Riesgo Ajustada'!$C$29:$D$36,2,0)</f>
        <v>Asumir el riesgo</v>
      </c>
      <c r="AN142" s="207" t="s">
        <v>877</v>
      </c>
      <c r="AO142" s="285">
        <v>0.4</v>
      </c>
      <c r="AP142" s="207" t="s">
        <v>1501</v>
      </c>
      <c r="AQ142" s="207" t="s">
        <v>827</v>
      </c>
      <c r="AR142" s="209">
        <v>43132</v>
      </c>
      <c r="AS142" s="209">
        <v>43464</v>
      </c>
      <c r="AT142" s="239" t="s">
        <v>879</v>
      </c>
      <c r="AU142" s="253">
        <v>43209</v>
      </c>
      <c r="AV142" s="202" t="s">
        <v>2463</v>
      </c>
      <c r="AW142" s="244">
        <v>0.1333</v>
      </c>
      <c r="AX142" s="212">
        <v>43228</v>
      </c>
      <c r="AY142" s="228" t="s">
        <v>2487</v>
      </c>
      <c r="AZ142" s="403">
        <v>43334</v>
      </c>
      <c r="BA142" s="386" t="s">
        <v>2654</v>
      </c>
      <c r="BB142" s="319">
        <v>0.28000000000000003</v>
      </c>
      <c r="BC142" s="212">
        <v>43350</v>
      </c>
      <c r="BD142" s="513" t="s">
        <v>2485</v>
      </c>
      <c r="BE142" s="215"/>
      <c r="BF142" s="215"/>
      <c r="BG142" s="215"/>
      <c r="BH142" s="215"/>
      <c r="BI142" s="215"/>
    </row>
    <row r="143" spans="1:61" ht="60" customHeight="1" x14ac:dyDescent="0.2">
      <c r="A143" s="199">
        <v>5</v>
      </c>
      <c r="B143" s="199" t="s">
        <v>64</v>
      </c>
      <c r="C143" s="199" t="str">
        <f>IFERROR(+VLOOKUP(B143,'Tablas de apoyo'!$C10:$D22,2,0),"")</f>
        <v xml:space="preserve">Planificar e implementar estrategias de manejo  que permitan tener un sistema de Parques efectivamente gestionado. </v>
      </c>
      <c r="D143" s="199" t="s">
        <v>313</v>
      </c>
      <c r="E143" s="219" t="s">
        <v>933</v>
      </c>
      <c r="F143" s="200" t="s">
        <v>864</v>
      </c>
      <c r="G143" s="200" t="s">
        <v>1641</v>
      </c>
      <c r="H143" s="219" t="s">
        <v>865</v>
      </c>
      <c r="I143" s="201" t="s">
        <v>84</v>
      </c>
      <c r="J143" s="201" t="s">
        <v>866</v>
      </c>
      <c r="K143" s="683"/>
      <c r="L143" s="683"/>
      <c r="M143" s="681"/>
      <c r="N143" s="681"/>
      <c r="O143" s="681"/>
      <c r="P143" s="202" t="s">
        <v>868</v>
      </c>
      <c r="Q143" s="203" t="s">
        <v>263</v>
      </c>
      <c r="R143" s="204" t="s">
        <v>41</v>
      </c>
      <c r="S143" s="205">
        <f t="shared" si="43"/>
        <v>0</v>
      </c>
      <c r="T143" s="204" t="s">
        <v>40</v>
      </c>
      <c r="U143" s="205" t="str">
        <f t="shared" si="44"/>
        <v>15</v>
      </c>
      <c r="V143" s="204" t="s">
        <v>40</v>
      </c>
      <c r="W143" s="205" t="str">
        <f t="shared" si="45"/>
        <v>20</v>
      </c>
      <c r="X143" s="204" t="s">
        <v>40</v>
      </c>
      <c r="Y143" s="205" t="str">
        <f t="shared" si="46"/>
        <v>20</v>
      </c>
      <c r="Z143" s="204" t="s">
        <v>40</v>
      </c>
      <c r="AA143" s="205" t="str">
        <f t="shared" si="47"/>
        <v>30</v>
      </c>
      <c r="AB143" s="206">
        <f t="shared" si="48"/>
        <v>85</v>
      </c>
      <c r="AC143" s="206" t="s">
        <v>58</v>
      </c>
      <c r="AD143" s="205">
        <f t="shared" si="51"/>
        <v>2</v>
      </c>
      <c r="AE143" s="205">
        <f t="shared" si="52"/>
        <v>0</v>
      </c>
      <c r="AF143" s="680"/>
      <c r="AG143" s="680"/>
      <c r="AH143" s="684"/>
      <c r="AI143" s="684"/>
      <c r="AJ143" s="678"/>
      <c r="AK143" s="678"/>
      <c r="AL143" s="678"/>
      <c r="AM143" s="679"/>
      <c r="AN143" s="200" t="s">
        <v>878</v>
      </c>
      <c r="AO143" s="285">
        <v>0.2</v>
      </c>
      <c r="AP143" s="202" t="s">
        <v>1642</v>
      </c>
      <c r="AQ143" s="207" t="s">
        <v>827</v>
      </c>
      <c r="AR143" s="209">
        <v>43132</v>
      </c>
      <c r="AS143" s="209">
        <v>43464</v>
      </c>
      <c r="AT143" s="239" t="s">
        <v>879</v>
      </c>
      <c r="AU143" s="253">
        <v>43209</v>
      </c>
      <c r="AV143" s="202" t="s">
        <v>2462</v>
      </c>
      <c r="AW143" s="244">
        <v>7.0000000000000007E-2</v>
      </c>
      <c r="AX143" s="212">
        <v>43228</v>
      </c>
      <c r="AY143" s="213" t="s">
        <v>2485</v>
      </c>
      <c r="AZ143" s="403">
        <v>43334</v>
      </c>
      <c r="BA143" s="386" t="s">
        <v>2655</v>
      </c>
      <c r="BB143" s="319">
        <v>0.15</v>
      </c>
      <c r="BC143" s="212">
        <v>43350</v>
      </c>
      <c r="BD143" s="513" t="s">
        <v>2485</v>
      </c>
      <c r="BE143" s="215"/>
      <c r="BF143" s="215"/>
      <c r="BG143" s="215"/>
      <c r="BH143" s="215"/>
      <c r="BI143" s="215"/>
    </row>
    <row r="144" spans="1:61" ht="60" customHeight="1" x14ac:dyDescent="0.2">
      <c r="A144" s="199">
        <v>5</v>
      </c>
      <c r="B144" s="199" t="s">
        <v>64</v>
      </c>
      <c r="C144" s="199" t="str">
        <f>IFERROR(+VLOOKUP(B144,'Tablas de apoyo'!$C10:$D22,2,0),"")</f>
        <v xml:space="preserve">Planificar e implementar estrategias de manejo  que permitan tener un sistema de Parques efectivamente gestionado. </v>
      </c>
      <c r="D144" s="199" t="s">
        <v>313</v>
      </c>
      <c r="E144" s="219" t="s">
        <v>933</v>
      </c>
      <c r="F144" s="200" t="s">
        <v>864</v>
      </c>
      <c r="G144" s="200" t="s">
        <v>876</v>
      </c>
      <c r="H144" s="219" t="s">
        <v>865</v>
      </c>
      <c r="I144" s="201" t="s">
        <v>84</v>
      </c>
      <c r="J144" s="201" t="s">
        <v>866</v>
      </c>
      <c r="K144" s="683"/>
      <c r="L144" s="683"/>
      <c r="M144" s="681"/>
      <c r="N144" s="681"/>
      <c r="O144" s="681"/>
      <c r="P144" s="202" t="s">
        <v>869</v>
      </c>
      <c r="Q144" s="203" t="s">
        <v>263</v>
      </c>
      <c r="R144" s="204" t="s">
        <v>40</v>
      </c>
      <c r="S144" s="205" t="str">
        <f t="shared" si="43"/>
        <v>15</v>
      </c>
      <c r="T144" s="204" t="s">
        <v>40</v>
      </c>
      <c r="U144" s="205" t="str">
        <f t="shared" si="44"/>
        <v>15</v>
      </c>
      <c r="V144" s="204" t="s">
        <v>41</v>
      </c>
      <c r="W144" s="205">
        <f t="shared" si="45"/>
        <v>0</v>
      </c>
      <c r="X144" s="204" t="s">
        <v>40</v>
      </c>
      <c r="Y144" s="205" t="str">
        <f t="shared" si="46"/>
        <v>20</v>
      </c>
      <c r="Z144" s="204" t="s">
        <v>40</v>
      </c>
      <c r="AA144" s="205" t="str">
        <f t="shared" si="47"/>
        <v>30</v>
      </c>
      <c r="AB144" s="206">
        <f t="shared" si="48"/>
        <v>80</v>
      </c>
      <c r="AC144" s="206" t="s">
        <v>58</v>
      </c>
      <c r="AD144" s="205">
        <f t="shared" si="51"/>
        <v>2</v>
      </c>
      <c r="AE144" s="205">
        <f>IF(AC144="IMPACTO ",1,0)*IF(AB144&lt;=50,0,IF(AB144&lt;75,1,2))</f>
        <v>0</v>
      </c>
      <c r="AF144" s="680"/>
      <c r="AG144" s="680"/>
      <c r="AH144" s="684"/>
      <c r="AI144" s="684"/>
      <c r="AJ144" s="678"/>
      <c r="AK144" s="678"/>
      <c r="AL144" s="678"/>
      <c r="AM144" s="679"/>
      <c r="AN144" s="200" t="s">
        <v>1643</v>
      </c>
      <c r="AO144" s="285">
        <v>0.4</v>
      </c>
      <c r="AP144" s="202" t="s">
        <v>1644</v>
      </c>
      <c r="AQ144" s="207" t="s">
        <v>827</v>
      </c>
      <c r="AR144" s="209">
        <v>43132</v>
      </c>
      <c r="AS144" s="209">
        <v>43464</v>
      </c>
      <c r="AT144" s="239" t="s">
        <v>879</v>
      </c>
      <c r="AU144" s="253">
        <v>43209</v>
      </c>
      <c r="AV144" s="202" t="s">
        <v>2461</v>
      </c>
      <c r="AW144" s="244">
        <v>0.1333</v>
      </c>
      <c r="AX144" s="212">
        <v>43228</v>
      </c>
      <c r="AY144" s="228" t="s">
        <v>2487</v>
      </c>
      <c r="AZ144" s="420">
        <v>43334</v>
      </c>
      <c r="BA144" s="387" t="s">
        <v>2656</v>
      </c>
      <c r="BB144" s="319">
        <v>0.26</v>
      </c>
      <c r="BC144" s="212">
        <v>43350</v>
      </c>
      <c r="BD144" s="513" t="s">
        <v>2485</v>
      </c>
      <c r="BE144" s="215"/>
      <c r="BF144" s="215"/>
      <c r="BG144" s="215"/>
      <c r="BH144" s="215"/>
      <c r="BI144" s="215"/>
    </row>
    <row r="145" spans="1:61" ht="60" customHeight="1" x14ac:dyDescent="0.2">
      <c r="A145" s="199">
        <v>5</v>
      </c>
      <c r="B145" s="199" t="s">
        <v>64</v>
      </c>
      <c r="C145" s="199" t="str">
        <f>IFERROR(+VLOOKUP(B145,'Tablas de apoyo'!$C10:$D22,2,0),"")</f>
        <v xml:space="preserve">Planificar e implementar estrategias de manejo  que permitan tener un sistema de Parques efectivamente gestionado. </v>
      </c>
      <c r="D145" s="199" t="s">
        <v>313</v>
      </c>
      <c r="E145" s="219" t="s">
        <v>933</v>
      </c>
      <c r="F145" s="200" t="s">
        <v>1869</v>
      </c>
      <c r="G145" s="200" t="s">
        <v>1865</v>
      </c>
      <c r="H145" s="200" t="s">
        <v>1866</v>
      </c>
      <c r="I145" s="201" t="s">
        <v>84</v>
      </c>
      <c r="J145" s="201" t="s">
        <v>1870</v>
      </c>
      <c r="K145" s="683">
        <v>3</v>
      </c>
      <c r="L145" s="683">
        <v>5</v>
      </c>
      <c r="M145" s="681">
        <f>IF(K145&gt;=1,(K145*L145)," ")</f>
        <v>15</v>
      </c>
      <c r="N145" s="681" t="str">
        <f>+CONCATENATE(K145,L145)</f>
        <v>35</v>
      </c>
      <c r="O145" s="681" t="str">
        <f>+IF(D145="Institucional",VLOOKUP(N145,'Conveciones Riesgo Ajustada'!$D$10:$F$25,2,0),VLOOKUP(N145,'Conveciones Riesgo Ajustada'!$D$10:$F$25,3,0))</f>
        <v>RI - Alta</v>
      </c>
      <c r="P145" s="202" t="s">
        <v>1871</v>
      </c>
      <c r="Q145" s="203" t="s">
        <v>263</v>
      </c>
      <c r="R145" s="204" t="s">
        <v>41</v>
      </c>
      <c r="S145" s="205">
        <f t="shared" si="43"/>
        <v>0</v>
      </c>
      <c r="T145" s="204" t="s">
        <v>40</v>
      </c>
      <c r="U145" s="205" t="str">
        <f t="shared" si="44"/>
        <v>15</v>
      </c>
      <c r="V145" s="204" t="s">
        <v>40</v>
      </c>
      <c r="W145" s="205" t="str">
        <f t="shared" si="45"/>
        <v>20</v>
      </c>
      <c r="X145" s="204" t="s">
        <v>40</v>
      </c>
      <c r="Y145" s="205" t="str">
        <f t="shared" si="46"/>
        <v>20</v>
      </c>
      <c r="Z145" s="204" t="s">
        <v>40</v>
      </c>
      <c r="AA145" s="205" t="str">
        <f t="shared" si="47"/>
        <v>30</v>
      </c>
      <c r="AB145" s="206">
        <f t="shared" si="48"/>
        <v>85</v>
      </c>
      <c r="AC145" s="206" t="s">
        <v>58</v>
      </c>
      <c r="AD145" s="205">
        <f t="shared" si="51"/>
        <v>2</v>
      </c>
      <c r="AE145" s="205">
        <f t="shared" ref="AE145:AE153" si="53">IF(AC145="IMPACTO ",1,0)*IF(AB145&lt;=50,0,IF(AB145&lt;75,1,2))</f>
        <v>0</v>
      </c>
      <c r="AF145" s="680">
        <f>SUM(AD145:AD147)</f>
        <v>6</v>
      </c>
      <c r="AG145" s="680">
        <f>SUM(AE145:AE147)</f>
        <v>0</v>
      </c>
      <c r="AH145" s="684">
        <f>IF(K145-AF145&lt;=1,1,K145-AF145)</f>
        <v>1</v>
      </c>
      <c r="AI145" s="684">
        <f>IF(L145-AG145&lt;=3,3,L145-AG145)</f>
        <v>5</v>
      </c>
      <c r="AJ145" s="678">
        <f>IFERROR(IF(M145&gt;=1,(AH145*AI145)," ")," ")</f>
        <v>5</v>
      </c>
      <c r="AK145" s="678" t="str">
        <f>+CONCATENATE(AH145,AI145)</f>
        <v>15</v>
      </c>
      <c r="AL145" s="678" t="str">
        <f>+IF(D145="Institucional",VLOOKUP(AK145,'Conveciones Riesgo Ajustada'!$D$10:$F$25,2,0),VLOOKUP(AK145,'Conveciones Riesgo Ajustada'!$D$10:$F$25,3,0))</f>
        <v>RI - Baja</v>
      </c>
      <c r="AM145" s="679" t="str">
        <f>+VLOOKUP(AL145,'Conveciones Riesgo Ajustada'!$C$29:$D$36,2,0)</f>
        <v>Reducir el riesgo</v>
      </c>
      <c r="AN145" s="202" t="s">
        <v>1874</v>
      </c>
      <c r="AO145" s="285">
        <v>0.3</v>
      </c>
      <c r="AP145" s="202" t="s">
        <v>1875</v>
      </c>
      <c r="AQ145" s="239" t="s">
        <v>320</v>
      </c>
      <c r="AR145" s="252">
        <v>43132</v>
      </c>
      <c r="AS145" s="209">
        <v>43464</v>
      </c>
      <c r="AT145" s="202" t="s">
        <v>1876</v>
      </c>
      <c r="AU145" s="253">
        <v>43207</v>
      </c>
      <c r="AV145" s="202" t="s">
        <v>2330</v>
      </c>
      <c r="AW145" s="254">
        <v>0.3</v>
      </c>
      <c r="AX145" s="212">
        <v>43228</v>
      </c>
      <c r="AY145" s="213" t="s">
        <v>2485</v>
      </c>
      <c r="AZ145" s="403">
        <v>43334</v>
      </c>
      <c r="BA145" s="386" t="s">
        <v>2808</v>
      </c>
      <c r="BB145" s="208">
        <v>0.2</v>
      </c>
      <c r="BC145" s="212">
        <v>43350</v>
      </c>
      <c r="BD145" s="513" t="s">
        <v>2485</v>
      </c>
      <c r="BE145" s="215"/>
      <c r="BF145" s="215"/>
      <c r="BG145" s="215"/>
      <c r="BH145" s="215"/>
      <c r="BI145" s="215"/>
    </row>
    <row r="146" spans="1:61" ht="60" customHeight="1" x14ac:dyDescent="0.2">
      <c r="A146" s="199">
        <v>5</v>
      </c>
      <c r="B146" s="199" t="s">
        <v>64</v>
      </c>
      <c r="C146" s="199" t="str">
        <f>IFERROR(+VLOOKUP(B146,'Tablas de apoyo'!$C10:$D22,2,0),"")</f>
        <v xml:space="preserve">Planificar e implementar estrategias de manejo  que permitan tener un sistema de Parques efectivamente gestionado. </v>
      </c>
      <c r="D146" s="199" t="s">
        <v>313</v>
      </c>
      <c r="E146" s="219" t="s">
        <v>933</v>
      </c>
      <c r="F146" s="200" t="s">
        <v>1869</v>
      </c>
      <c r="G146" s="200" t="s">
        <v>1867</v>
      </c>
      <c r="H146" s="200" t="s">
        <v>1866</v>
      </c>
      <c r="I146" s="201" t="s">
        <v>84</v>
      </c>
      <c r="J146" s="201" t="s">
        <v>1870</v>
      </c>
      <c r="K146" s="683"/>
      <c r="L146" s="683"/>
      <c r="M146" s="681"/>
      <c r="N146" s="681"/>
      <c r="O146" s="681"/>
      <c r="P146" s="202" t="s">
        <v>1872</v>
      </c>
      <c r="Q146" s="203" t="s">
        <v>263</v>
      </c>
      <c r="R146" s="204" t="s">
        <v>41</v>
      </c>
      <c r="S146" s="205">
        <f t="shared" si="43"/>
        <v>0</v>
      </c>
      <c r="T146" s="204" t="s">
        <v>40</v>
      </c>
      <c r="U146" s="205" t="str">
        <f t="shared" si="44"/>
        <v>15</v>
      </c>
      <c r="V146" s="204" t="s">
        <v>40</v>
      </c>
      <c r="W146" s="205" t="str">
        <f t="shared" si="45"/>
        <v>20</v>
      </c>
      <c r="X146" s="204" t="s">
        <v>40</v>
      </c>
      <c r="Y146" s="205" t="str">
        <f t="shared" si="46"/>
        <v>20</v>
      </c>
      <c r="Z146" s="204" t="s">
        <v>40</v>
      </c>
      <c r="AA146" s="205" t="str">
        <f t="shared" si="47"/>
        <v>30</v>
      </c>
      <c r="AB146" s="206">
        <f t="shared" si="48"/>
        <v>85</v>
      </c>
      <c r="AC146" s="206" t="s">
        <v>58</v>
      </c>
      <c r="AD146" s="205">
        <f t="shared" si="51"/>
        <v>2</v>
      </c>
      <c r="AE146" s="205">
        <f t="shared" si="53"/>
        <v>0</v>
      </c>
      <c r="AF146" s="680"/>
      <c r="AG146" s="680"/>
      <c r="AH146" s="684"/>
      <c r="AI146" s="684"/>
      <c r="AJ146" s="678"/>
      <c r="AK146" s="678"/>
      <c r="AL146" s="678"/>
      <c r="AM146" s="679"/>
      <c r="AN146" s="202" t="s">
        <v>1877</v>
      </c>
      <c r="AO146" s="285">
        <v>0.3</v>
      </c>
      <c r="AP146" s="239" t="s">
        <v>1878</v>
      </c>
      <c r="AQ146" s="239" t="s">
        <v>827</v>
      </c>
      <c r="AR146" s="252">
        <v>43132</v>
      </c>
      <c r="AS146" s="209">
        <v>43464</v>
      </c>
      <c r="AT146" s="202" t="s">
        <v>1876</v>
      </c>
      <c r="AU146" s="253">
        <v>43207</v>
      </c>
      <c r="AV146" s="202" t="s">
        <v>2331</v>
      </c>
      <c r="AW146" s="254">
        <v>0.1</v>
      </c>
      <c r="AX146" s="212">
        <v>43228</v>
      </c>
      <c r="AY146" s="228" t="s">
        <v>2487</v>
      </c>
      <c r="AZ146" s="403">
        <v>43334</v>
      </c>
      <c r="BA146" s="386" t="s">
        <v>2809</v>
      </c>
      <c r="BB146" s="208">
        <v>0.2</v>
      </c>
      <c r="BC146" s="212">
        <v>43350</v>
      </c>
      <c r="BD146" s="513" t="s">
        <v>2485</v>
      </c>
      <c r="BE146" s="215"/>
      <c r="BF146" s="215"/>
      <c r="BG146" s="215"/>
      <c r="BH146" s="215"/>
      <c r="BI146" s="215"/>
    </row>
    <row r="147" spans="1:61" ht="60" customHeight="1" x14ac:dyDescent="0.2">
      <c r="A147" s="199">
        <v>5</v>
      </c>
      <c r="B147" s="199" t="s">
        <v>64</v>
      </c>
      <c r="C147" s="199" t="str">
        <f>IFERROR(+VLOOKUP(B147,'Tablas de apoyo'!$C10:$D22,2,0),"")</f>
        <v xml:space="preserve">Planificar e implementar estrategias de manejo  que permitan tener un sistema de Parques efectivamente gestionado. </v>
      </c>
      <c r="D147" s="199" t="s">
        <v>313</v>
      </c>
      <c r="E147" s="219" t="s">
        <v>933</v>
      </c>
      <c r="F147" s="200" t="s">
        <v>1869</v>
      </c>
      <c r="G147" s="200" t="s">
        <v>1868</v>
      </c>
      <c r="H147" s="200" t="s">
        <v>1866</v>
      </c>
      <c r="I147" s="201" t="s">
        <v>84</v>
      </c>
      <c r="J147" s="201" t="s">
        <v>1870</v>
      </c>
      <c r="K147" s="683"/>
      <c r="L147" s="683"/>
      <c r="M147" s="681"/>
      <c r="N147" s="681"/>
      <c r="O147" s="681"/>
      <c r="P147" s="202" t="s">
        <v>1873</v>
      </c>
      <c r="Q147" s="203" t="s">
        <v>263</v>
      </c>
      <c r="R147" s="204" t="s">
        <v>40</v>
      </c>
      <c r="S147" s="205" t="str">
        <f t="shared" si="43"/>
        <v>15</v>
      </c>
      <c r="T147" s="204" t="s">
        <v>40</v>
      </c>
      <c r="U147" s="205" t="str">
        <f t="shared" si="44"/>
        <v>15</v>
      </c>
      <c r="V147" s="204" t="s">
        <v>40</v>
      </c>
      <c r="W147" s="205" t="str">
        <f t="shared" si="45"/>
        <v>20</v>
      </c>
      <c r="X147" s="204" t="s">
        <v>40</v>
      </c>
      <c r="Y147" s="205" t="str">
        <f t="shared" si="46"/>
        <v>20</v>
      </c>
      <c r="Z147" s="204" t="s">
        <v>40</v>
      </c>
      <c r="AA147" s="205" t="str">
        <f t="shared" si="47"/>
        <v>30</v>
      </c>
      <c r="AB147" s="206">
        <f t="shared" si="48"/>
        <v>100</v>
      </c>
      <c r="AC147" s="206" t="s">
        <v>58</v>
      </c>
      <c r="AD147" s="205">
        <f t="shared" si="51"/>
        <v>2</v>
      </c>
      <c r="AE147" s="205">
        <f t="shared" si="53"/>
        <v>0</v>
      </c>
      <c r="AF147" s="680"/>
      <c r="AG147" s="680"/>
      <c r="AH147" s="684"/>
      <c r="AI147" s="684"/>
      <c r="AJ147" s="678"/>
      <c r="AK147" s="678"/>
      <c r="AL147" s="678"/>
      <c r="AM147" s="679"/>
      <c r="AN147" s="202" t="s">
        <v>1879</v>
      </c>
      <c r="AO147" s="285">
        <v>0.4</v>
      </c>
      <c r="AP147" s="202" t="s">
        <v>1880</v>
      </c>
      <c r="AQ147" s="239" t="s">
        <v>827</v>
      </c>
      <c r="AR147" s="252">
        <v>43133</v>
      </c>
      <c r="AS147" s="209">
        <v>43464</v>
      </c>
      <c r="AT147" s="202" t="s">
        <v>1876</v>
      </c>
      <c r="AU147" s="253">
        <v>43207</v>
      </c>
      <c r="AV147" s="202" t="s">
        <v>2332</v>
      </c>
      <c r="AW147" s="211">
        <v>0</v>
      </c>
      <c r="AX147" s="212">
        <v>43228</v>
      </c>
      <c r="AY147" s="225" t="s">
        <v>2486</v>
      </c>
      <c r="AZ147" s="403">
        <v>43334</v>
      </c>
      <c r="BA147" s="386" t="s">
        <v>2332</v>
      </c>
      <c r="BB147" s="208">
        <v>0</v>
      </c>
      <c r="BC147" s="212">
        <v>43350</v>
      </c>
      <c r="BD147" s="517" t="s">
        <v>2486</v>
      </c>
      <c r="BE147" s="215"/>
      <c r="BF147" s="215"/>
      <c r="BG147" s="215"/>
      <c r="BH147" s="215"/>
      <c r="BI147" s="215"/>
    </row>
    <row r="148" spans="1:61" ht="60" customHeight="1" x14ac:dyDescent="0.2">
      <c r="A148" s="199">
        <v>5</v>
      </c>
      <c r="B148" s="199" t="s">
        <v>64</v>
      </c>
      <c r="C148" s="199" t="str">
        <f>IFERROR(+VLOOKUP(B148,'Tablas de apoyo'!$C10:$D22,2,0),"")</f>
        <v xml:space="preserve">Planificar e implementar estrategias de manejo  que permitan tener un sistema de Parques efectivamente gestionado. </v>
      </c>
      <c r="D148" s="199" t="s">
        <v>313</v>
      </c>
      <c r="E148" s="219" t="s">
        <v>933</v>
      </c>
      <c r="F148" s="200" t="s">
        <v>1881</v>
      </c>
      <c r="G148" s="200" t="s">
        <v>1882</v>
      </c>
      <c r="H148" s="200" t="s">
        <v>1883</v>
      </c>
      <c r="I148" s="201" t="s">
        <v>84</v>
      </c>
      <c r="J148" s="201" t="s">
        <v>1886</v>
      </c>
      <c r="K148" s="683">
        <v>4</v>
      </c>
      <c r="L148" s="683">
        <v>4</v>
      </c>
      <c r="M148" s="681">
        <f>IF(K148&gt;=1,(K148*L148)," ")</f>
        <v>16</v>
      </c>
      <c r="N148" s="681" t="str">
        <f>+CONCATENATE(K148,L148)</f>
        <v>44</v>
      </c>
      <c r="O148" s="681" t="str">
        <f>+IF(D148="Institucional",VLOOKUP(N148,'Conveciones Riesgo Ajustada'!$D$10:$F$25,2,0),VLOOKUP(N148,'Conveciones Riesgo Ajustada'!$D$10:$F$25,3,0))</f>
        <v>RI - Moderada</v>
      </c>
      <c r="P148" s="237" t="s">
        <v>1887</v>
      </c>
      <c r="Q148" s="203" t="s">
        <v>263</v>
      </c>
      <c r="R148" s="204" t="s">
        <v>40</v>
      </c>
      <c r="S148" s="205" t="str">
        <f t="shared" si="43"/>
        <v>15</v>
      </c>
      <c r="T148" s="204" t="s">
        <v>40</v>
      </c>
      <c r="U148" s="205" t="str">
        <f t="shared" si="44"/>
        <v>15</v>
      </c>
      <c r="V148" s="204" t="s">
        <v>41</v>
      </c>
      <c r="W148" s="205">
        <f t="shared" si="45"/>
        <v>0</v>
      </c>
      <c r="X148" s="204" t="s">
        <v>40</v>
      </c>
      <c r="Y148" s="205" t="str">
        <f t="shared" si="46"/>
        <v>20</v>
      </c>
      <c r="Z148" s="204" t="s">
        <v>41</v>
      </c>
      <c r="AA148" s="205">
        <f t="shared" si="47"/>
        <v>0</v>
      </c>
      <c r="AB148" s="206">
        <f t="shared" si="48"/>
        <v>50</v>
      </c>
      <c r="AC148" s="206" t="s">
        <v>58</v>
      </c>
      <c r="AD148" s="205">
        <f t="shared" si="51"/>
        <v>0</v>
      </c>
      <c r="AE148" s="205">
        <f t="shared" si="53"/>
        <v>0</v>
      </c>
      <c r="AF148" s="680">
        <f>SUM(AD148:AD150)</f>
        <v>4</v>
      </c>
      <c r="AG148" s="680">
        <f>SUM(AE148:AE150)</f>
        <v>0</v>
      </c>
      <c r="AH148" s="684">
        <f>IF(K148-AF148&lt;=1,1,K148-AF148)</f>
        <v>1</v>
      </c>
      <c r="AI148" s="684">
        <f>IF(L148-AG148&lt;=3,3,L148-AG148)</f>
        <v>4</v>
      </c>
      <c r="AJ148" s="678">
        <f>IFERROR(IF(M148&gt;=1,(AH148*AI148)," ")," ")</f>
        <v>4</v>
      </c>
      <c r="AK148" s="678" t="str">
        <f>+CONCATENATE(AH148,AI148)</f>
        <v>14</v>
      </c>
      <c r="AL148" s="678" t="str">
        <f>+IF(D148="Institucional",VLOOKUP(AK148,'Conveciones Riesgo Ajustada'!$D$10:$F$25,2,0),VLOOKUP(AK148,'Conveciones Riesgo Ajustada'!$D$10:$F$25,3,0))</f>
        <v>RI - Muy baja</v>
      </c>
      <c r="AM148" s="679" t="str">
        <f>+VLOOKUP(AL148,'Conveciones Riesgo Ajustada'!$C$29:$D$36,2,0)</f>
        <v>Asumir el riesgo</v>
      </c>
      <c r="AN148" s="202" t="s">
        <v>1889</v>
      </c>
      <c r="AO148" s="238">
        <v>0.4</v>
      </c>
      <c r="AP148" s="202" t="s">
        <v>1890</v>
      </c>
      <c r="AQ148" s="239" t="s">
        <v>827</v>
      </c>
      <c r="AR148" s="261">
        <v>43133</v>
      </c>
      <c r="AS148" s="297">
        <v>43464</v>
      </c>
      <c r="AT148" s="239" t="s">
        <v>1826</v>
      </c>
      <c r="AU148" s="253">
        <v>43207</v>
      </c>
      <c r="AV148" s="202" t="s">
        <v>2333</v>
      </c>
      <c r="AW148" s="254">
        <v>0.01</v>
      </c>
      <c r="AX148" s="212">
        <v>43228</v>
      </c>
      <c r="AY148" s="213" t="s">
        <v>2485</v>
      </c>
      <c r="AZ148" s="584">
        <v>43334</v>
      </c>
      <c r="BA148" s="386" t="s">
        <v>2810</v>
      </c>
      <c r="BB148" s="435">
        <v>0.2</v>
      </c>
      <c r="BC148" s="212">
        <v>43350</v>
      </c>
      <c r="BD148" s="513" t="s">
        <v>2485</v>
      </c>
      <c r="BE148" s="215"/>
      <c r="BF148" s="215"/>
      <c r="BG148" s="215"/>
      <c r="BH148" s="215"/>
      <c r="BI148" s="215"/>
    </row>
    <row r="149" spans="1:61" ht="60" customHeight="1" x14ac:dyDescent="0.2">
      <c r="A149" s="199">
        <v>5</v>
      </c>
      <c r="B149" s="199" t="s">
        <v>64</v>
      </c>
      <c r="C149" s="199" t="str">
        <f>IFERROR(+VLOOKUP(B149,'Tablas de apoyo'!$C10:$D22,2,0),"")</f>
        <v xml:space="preserve">Planificar e implementar estrategias de manejo  que permitan tener un sistema de Parques efectivamente gestionado. </v>
      </c>
      <c r="D149" s="199" t="s">
        <v>313</v>
      </c>
      <c r="E149" s="219" t="s">
        <v>933</v>
      </c>
      <c r="F149" s="200" t="s">
        <v>1881</v>
      </c>
      <c r="G149" s="200" t="s">
        <v>1884</v>
      </c>
      <c r="H149" s="200" t="s">
        <v>1883</v>
      </c>
      <c r="I149" s="201" t="s">
        <v>84</v>
      </c>
      <c r="J149" s="201" t="s">
        <v>1886</v>
      </c>
      <c r="K149" s="683"/>
      <c r="L149" s="683"/>
      <c r="M149" s="681"/>
      <c r="N149" s="681"/>
      <c r="O149" s="681"/>
      <c r="P149" s="237" t="s">
        <v>1888</v>
      </c>
      <c r="Q149" s="203" t="s">
        <v>263</v>
      </c>
      <c r="R149" s="204" t="s">
        <v>41</v>
      </c>
      <c r="S149" s="205">
        <f t="shared" si="43"/>
        <v>0</v>
      </c>
      <c r="T149" s="204" t="s">
        <v>40</v>
      </c>
      <c r="U149" s="205" t="str">
        <f t="shared" si="44"/>
        <v>15</v>
      </c>
      <c r="V149" s="204" t="s">
        <v>40</v>
      </c>
      <c r="W149" s="205" t="str">
        <f t="shared" si="45"/>
        <v>20</v>
      </c>
      <c r="X149" s="204" t="s">
        <v>40</v>
      </c>
      <c r="Y149" s="205" t="str">
        <f t="shared" si="46"/>
        <v>20</v>
      </c>
      <c r="Z149" s="204" t="s">
        <v>40</v>
      </c>
      <c r="AA149" s="205" t="str">
        <f t="shared" si="47"/>
        <v>30</v>
      </c>
      <c r="AB149" s="206">
        <f t="shared" si="48"/>
        <v>85</v>
      </c>
      <c r="AC149" s="206" t="s">
        <v>58</v>
      </c>
      <c r="AD149" s="205">
        <f t="shared" si="51"/>
        <v>2</v>
      </c>
      <c r="AE149" s="205">
        <f t="shared" si="53"/>
        <v>0</v>
      </c>
      <c r="AF149" s="680"/>
      <c r="AG149" s="680"/>
      <c r="AH149" s="684"/>
      <c r="AI149" s="684"/>
      <c r="AJ149" s="678"/>
      <c r="AK149" s="678"/>
      <c r="AL149" s="678"/>
      <c r="AM149" s="679"/>
      <c r="AN149" s="202" t="s">
        <v>1891</v>
      </c>
      <c r="AO149" s="238">
        <v>0.3</v>
      </c>
      <c r="AP149" s="202" t="s">
        <v>1892</v>
      </c>
      <c r="AQ149" s="239" t="s">
        <v>827</v>
      </c>
      <c r="AR149" s="261">
        <v>43133</v>
      </c>
      <c r="AS149" s="297">
        <v>43464</v>
      </c>
      <c r="AT149" s="239" t="s">
        <v>1826</v>
      </c>
      <c r="AU149" s="253">
        <v>43207</v>
      </c>
      <c r="AV149" s="202" t="s">
        <v>2334</v>
      </c>
      <c r="AW149" s="211">
        <v>0</v>
      </c>
      <c r="AX149" s="212">
        <v>43228</v>
      </c>
      <c r="AY149" s="225" t="s">
        <v>2486</v>
      </c>
      <c r="AZ149" s="584">
        <v>43334</v>
      </c>
      <c r="BA149" s="386" t="s">
        <v>2811</v>
      </c>
      <c r="BB149" s="435">
        <v>0.03</v>
      </c>
      <c r="BC149" s="212">
        <v>43350</v>
      </c>
      <c r="BD149" s="513" t="s">
        <v>2485</v>
      </c>
      <c r="BE149" s="215"/>
      <c r="BF149" s="215"/>
      <c r="BG149" s="215"/>
      <c r="BH149" s="215"/>
      <c r="BI149" s="215"/>
    </row>
    <row r="150" spans="1:61" ht="60" customHeight="1" x14ac:dyDescent="0.2">
      <c r="A150" s="199">
        <v>5</v>
      </c>
      <c r="B150" s="199" t="s">
        <v>64</v>
      </c>
      <c r="C150" s="199" t="str">
        <f>IFERROR(+VLOOKUP(B150,'Tablas de apoyo'!$C10:$D22,2,0),"")</f>
        <v xml:space="preserve">Planificar e implementar estrategias de manejo  que permitan tener un sistema de Parques efectivamente gestionado. </v>
      </c>
      <c r="D150" s="199" t="s">
        <v>313</v>
      </c>
      <c r="E150" s="219" t="s">
        <v>933</v>
      </c>
      <c r="F150" s="200" t="s">
        <v>1881</v>
      </c>
      <c r="G150" s="200" t="s">
        <v>1885</v>
      </c>
      <c r="H150" s="200" t="s">
        <v>1883</v>
      </c>
      <c r="I150" s="201" t="s">
        <v>84</v>
      </c>
      <c r="J150" s="201" t="s">
        <v>1886</v>
      </c>
      <c r="K150" s="683"/>
      <c r="L150" s="683"/>
      <c r="M150" s="681"/>
      <c r="N150" s="681"/>
      <c r="O150" s="681"/>
      <c r="P150" s="237" t="s">
        <v>1786</v>
      </c>
      <c r="Q150" s="203" t="s">
        <v>263</v>
      </c>
      <c r="R150" s="204" t="s">
        <v>40</v>
      </c>
      <c r="S150" s="205" t="str">
        <f t="shared" si="43"/>
        <v>15</v>
      </c>
      <c r="T150" s="204" t="s">
        <v>40</v>
      </c>
      <c r="U150" s="205" t="str">
        <f t="shared" si="44"/>
        <v>15</v>
      </c>
      <c r="V150" s="204" t="s">
        <v>41</v>
      </c>
      <c r="W150" s="205">
        <f t="shared" si="45"/>
        <v>0</v>
      </c>
      <c r="X150" s="204" t="s">
        <v>40</v>
      </c>
      <c r="Y150" s="205" t="str">
        <f t="shared" si="46"/>
        <v>20</v>
      </c>
      <c r="Z150" s="204" t="s">
        <v>40</v>
      </c>
      <c r="AA150" s="205" t="str">
        <f t="shared" si="47"/>
        <v>30</v>
      </c>
      <c r="AB150" s="206">
        <f t="shared" si="48"/>
        <v>80</v>
      </c>
      <c r="AC150" s="206" t="s">
        <v>58</v>
      </c>
      <c r="AD150" s="205">
        <f t="shared" si="51"/>
        <v>2</v>
      </c>
      <c r="AE150" s="205">
        <f t="shared" si="53"/>
        <v>0</v>
      </c>
      <c r="AF150" s="680"/>
      <c r="AG150" s="680"/>
      <c r="AH150" s="684"/>
      <c r="AI150" s="684"/>
      <c r="AJ150" s="678"/>
      <c r="AK150" s="678"/>
      <c r="AL150" s="678"/>
      <c r="AM150" s="679"/>
      <c r="AN150" s="202" t="s">
        <v>1893</v>
      </c>
      <c r="AO150" s="238">
        <v>0.3</v>
      </c>
      <c r="AP150" s="202" t="s">
        <v>1894</v>
      </c>
      <c r="AQ150" s="239" t="s">
        <v>827</v>
      </c>
      <c r="AR150" s="261">
        <v>43133</v>
      </c>
      <c r="AS150" s="209">
        <v>43464</v>
      </c>
      <c r="AT150" s="239" t="s">
        <v>1826</v>
      </c>
      <c r="AU150" s="253">
        <v>43207</v>
      </c>
      <c r="AV150" s="202" t="s">
        <v>2335</v>
      </c>
      <c r="AW150" s="211">
        <v>0</v>
      </c>
      <c r="AX150" s="212">
        <v>43228</v>
      </c>
      <c r="AY150" s="225" t="s">
        <v>2486</v>
      </c>
      <c r="AZ150" s="584">
        <v>43334</v>
      </c>
      <c r="BA150" s="386" t="s">
        <v>2812</v>
      </c>
      <c r="BB150" s="435">
        <v>0.05</v>
      </c>
      <c r="BC150" s="212">
        <v>43350</v>
      </c>
      <c r="BD150" s="513" t="s">
        <v>2485</v>
      </c>
      <c r="BE150" s="215"/>
      <c r="BF150" s="215"/>
      <c r="BG150" s="215"/>
      <c r="BH150" s="215"/>
      <c r="BI150" s="215"/>
    </row>
    <row r="151" spans="1:61" ht="60" customHeight="1" x14ac:dyDescent="0.2">
      <c r="A151" s="199">
        <v>5</v>
      </c>
      <c r="B151" s="199" t="s">
        <v>64</v>
      </c>
      <c r="C151" s="199" t="str">
        <f>IFERROR(+VLOOKUP(B151,'Tablas de apoyo'!$C10:$D22,2,0),"")</f>
        <v xml:space="preserve">Planificar e implementar estrategias de manejo  que permitan tener un sistema de Parques efectivamente gestionado. </v>
      </c>
      <c r="D151" s="199" t="s">
        <v>313</v>
      </c>
      <c r="E151" s="219" t="s">
        <v>933</v>
      </c>
      <c r="F151" s="200" t="s">
        <v>1895</v>
      </c>
      <c r="G151" s="200" t="s">
        <v>1896</v>
      </c>
      <c r="H151" s="200" t="s">
        <v>1897</v>
      </c>
      <c r="I151" s="201" t="s">
        <v>84</v>
      </c>
      <c r="J151" s="201" t="s">
        <v>1900</v>
      </c>
      <c r="K151" s="683">
        <v>4</v>
      </c>
      <c r="L151" s="683">
        <v>4</v>
      </c>
      <c r="M151" s="681">
        <f>IF(K151&gt;=1,(K151*L151)," ")</f>
        <v>16</v>
      </c>
      <c r="N151" s="681" t="str">
        <f>+CONCATENATE(K151,L151)</f>
        <v>44</v>
      </c>
      <c r="O151" s="681" t="str">
        <f>+IF(D151="Institucional",VLOOKUP(N151,'Conveciones Riesgo Ajustada'!$D$10:$F$25,2,0),VLOOKUP(N151,'Conveciones Riesgo Ajustada'!$D$10:$F$25,3,0))</f>
        <v>RI - Moderada</v>
      </c>
      <c r="P151" s="202" t="s">
        <v>1901</v>
      </c>
      <c r="Q151" s="203" t="s">
        <v>263</v>
      </c>
      <c r="R151" s="204" t="s">
        <v>40</v>
      </c>
      <c r="S151" s="205" t="str">
        <f>IF(R151= "SI","15",0)</f>
        <v>15</v>
      </c>
      <c r="T151" s="204" t="s">
        <v>40</v>
      </c>
      <c r="U151" s="205" t="str">
        <f>IF(T151= "SI","15",0)</f>
        <v>15</v>
      </c>
      <c r="V151" s="204" t="s">
        <v>41</v>
      </c>
      <c r="W151" s="205">
        <f>IF(V151= "SI","20",0)</f>
        <v>0</v>
      </c>
      <c r="X151" s="204" t="s">
        <v>40</v>
      </c>
      <c r="Y151" s="205" t="str">
        <f>IF(X151= "SI","20",0)</f>
        <v>20</v>
      </c>
      <c r="Z151" s="204" t="s">
        <v>41</v>
      </c>
      <c r="AA151" s="205">
        <f>IF(Z151= "SI","30",0)</f>
        <v>0</v>
      </c>
      <c r="AB151" s="206">
        <f t="shared" si="48"/>
        <v>50</v>
      </c>
      <c r="AC151" s="206" t="s">
        <v>58</v>
      </c>
      <c r="AD151" s="205">
        <f t="shared" si="51"/>
        <v>0</v>
      </c>
      <c r="AE151" s="205">
        <f t="shared" si="53"/>
        <v>0</v>
      </c>
      <c r="AF151" s="680">
        <f>SUM(AD151:AD153)</f>
        <v>4</v>
      </c>
      <c r="AG151" s="680">
        <f>SUM(AE151:AE153)</f>
        <v>0</v>
      </c>
      <c r="AH151" s="684">
        <f>IF(K151-AF151&lt;=1,1,K151-AF151)</f>
        <v>1</v>
      </c>
      <c r="AI151" s="684">
        <f>IF(L151-AG151&lt;=3,3,L151-AG151)</f>
        <v>4</v>
      </c>
      <c r="AJ151" s="678">
        <f>IFERROR(IF(M151&gt;=1,(AH151*AI151)," ")," ")</f>
        <v>4</v>
      </c>
      <c r="AK151" s="678" t="str">
        <f>+CONCATENATE(AH151,AI151)</f>
        <v>14</v>
      </c>
      <c r="AL151" s="678" t="str">
        <f>+IF(D151="Institucional",VLOOKUP(AK151,'Conveciones Riesgo Ajustada'!$D$10:$F$25,2,0),VLOOKUP(AK151,'Conveciones Riesgo Ajustada'!$D$10:$F$25,3,0))</f>
        <v>RI - Muy baja</v>
      </c>
      <c r="AM151" s="679" t="str">
        <f>+VLOOKUP(AL151,'Conveciones Riesgo Ajustada'!$C$29:$D$36,2,0)</f>
        <v>Asumir el riesgo</v>
      </c>
      <c r="AN151" s="200" t="s">
        <v>2500</v>
      </c>
      <c r="AO151" s="238">
        <v>0.4</v>
      </c>
      <c r="AP151" s="258" t="s">
        <v>1904</v>
      </c>
      <c r="AQ151" s="239" t="s">
        <v>827</v>
      </c>
      <c r="AR151" s="261">
        <v>43133</v>
      </c>
      <c r="AS151" s="209">
        <v>43464</v>
      </c>
      <c r="AT151" s="239" t="s">
        <v>1826</v>
      </c>
      <c r="AU151" s="253">
        <v>43209</v>
      </c>
      <c r="AV151" s="202" t="s">
        <v>2336</v>
      </c>
      <c r="AW151" s="254">
        <v>0.3</v>
      </c>
      <c r="AX151" s="212">
        <v>43228</v>
      </c>
      <c r="AY151" s="213" t="s">
        <v>2485</v>
      </c>
      <c r="AZ151" s="403">
        <v>43333</v>
      </c>
      <c r="BA151" s="386" t="s">
        <v>2813</v>
      </c>
      <c r="BB151" s="208">
        <v>0.3</v>
      </c>
      <c r="BC151" s="212">
        <v>43350</v>
      </c>
      <c r="BD151" s="513" t="s">
        <v>2485</v>
      </c>
      <c r="BE151" s="215"/>
      <c r="BF151" s="215"/>
      <c r="BG151" s="215"/>
      <c r="BH151" s="215"/>
      <c r="BI151" s="215"/>
    </row>
    <row r="152" spans="1:61" ht="60" customHeight="1" x14ac:dyDescent="0.2">
      <c r="A152" s="199">
        <v>5</v>
      </c>
      <c r="B152" s="199" t="s">
        <v>64</v>
      </c>
      <c r="C152" s="199" t="str">
        <f>IFERROR(+VLOOKUP(B152,'Tablas de apoyo'!$C10:$D22,2,0),"")</f>
        <v xml:space="preserve">Planificar e implementar estrategias de manejo  que permitan tener un sistema de Parques efectivamente gestionado. </v>
      </c>
      <c r="D152" s="199" t="s">
        <v>313</v>
      </c>
      <c r="E152" s="219" t="s">
        <v>933</v>
      </c>
      <c r="F152" s="200" t="s">
        <v>1895</v>
      </c>
      <c r="G152" s="200" t="s">
        <v>1898</v>
      </c>
      <c r="H152" s="200" t="s">
        <v>1897</v>
      </c>
      <c r="I152" s="201" t="s">
        <v>84</v>
      </c>
      <c r="J152" s="201" t="s">
        <v>1900</v>
      </c>
      <c r="K152" s="683"/>
      <c r="L152" s="683"/>
      <c r="M152" s="681"/>
      <c r="N152" s="681"/>
      <c r="O152" s="681"/>
      <c r="P152" s="202" t="s">
        <v>1902</v>
      </c>
      <c r="Q152" s="203" t="s">
        <v>263</v>
      </c>
      <c r="R152" s="204" t="s">
        <v>40</v>
      </c>
      <c r="S152" s="205" t="str">
        <f>IF(R152= "SI","15",0)</f>
        <v>15</v>
      </c>
      <c r="T152" s="204" t="s">
        <v>40</v>
      </c>
      <c r="U152" s="205" t="str">
        <f>IF(T152= "SI","15",0)</f>
        <v>15</v>
      </c>
      <c r="V152" s="204" t="s">
        <v>40</v>
      </c>
      <c r="W152" s="205" t="str">
        <f>IF(V152= "SI","20",0)</f>
        <v>20</v>
      </c>
      <c r="X152" s="204" t="s">
        <v>40</v>
      </c>
      <c r="Y152" s="205" t="str">
        <f>IF(X152= "SI","20",0)</f>
        <v>20</v>
      </c>
      <c r="Z152" s="204" t="s">
        <v>40</v>
      </c>
      <c r="AA152" s="205" t="str">
        <f>IF(Z152= "SI","30",0)</f>
        <v>30</v>
      </c>
      <c r="AB152" s="206">
        <f t="shared" si="48"/>
        <v>100</v>
      </c>
      <c r="AC152" s="206" t="s">
        <v>58</v>
      </c>
      <c r="AD152" s="205">
        <f t="shared" si="51"/>
        <v>2</v>
      </c>
      <c r="AE152" s="205">
        <f t="shared" si="53"/>
        <v>0</v>
      </c>
      <c r="AF152" s="680"/>
      <c r="AG152" s="680"/>
      <c r="AH152" s="684"/>
      <c r="AI152" s="684"/>
      <c r="AJ152" s="678"/>
      <c r="AK152" s="678"/>
      <c r="AL152" s="678"/>
      <c r="AM152" s="679"/>
      <c r="AN152" s="200" t="s">
        <v>1905</v>
      </c>
      <c r="AO152" s="238">
        <v>0.3</v>
      </c>
      <c r="AP152" s="298" t="s">
        <v>1906</v>
      </c>
      <c r="AQ152" s="239" t="s">
        <v>827</v>
      </c>
      <c r="AR152" s="261">
        <v>43133</v>
      </c>
      <c r="AS152" s="209">
        <v>43464</v>
      </c>
      <c r="AT152" s="239" t="s">
        <v>1826</v>
      </c>
      <c r="AU152" s="253">
        <v>43209</v>
      </c>
      <c r="AV152" s="202" t="s">
        <v>2337</v>
      </c>
      <c r="AW152" s="254">
        <v>0.3</v>
      </c>
      <c r="AX152" s="212">
        <v>43228</v>
      </c>
      <c r="AY152" s="213" t="s">
        <v>2485</v>
      </c>
      <c r="AZ152" s="403">
        <v>43333</v>
      </c>
      <c r="BA152" s="386" t="s">
        <v>2814</v>
      </c>
      <c r="BB152" s="208">
        <v>0.3</v>
      </c>
      <c r="BC152" s="212">
        <v>43350</v>
      </c>
      <c r="BD152" s="213" t="s">
        <v>2485</v>
      </c>
      <c r="BE152" s="215"/>
      <c r="BF152" s="215"/>
      <c r="BG152" s="215"/>
      <c r="BH152" s="215"/>
      <c r="BI152" s="215"/>
    </row>
    <row r="153" spans="1:61" ht="60" customHeight="1" x14ac:dyDescent="0.2">
      <c r="A153" s="199">
        <v>5</v>
      </c>
      <c r="B153" s="199" t="s">
        <v>64</v>
      </c>
      <c r="C153" s="199" t="str">
        <f>IFERROR(+VLOOKUP(B153,'Tablas de apoyo'!$C10:$D22,2,0),"")</f>
        <v xml:space="preserve">Planificar e implementar estrategias de manejo  que permitan tener un sistema de Parques efectivamente gestionado. </v>
      </c>
      <c r="D153" s="199" t="s">
        <v>313</v>
      </c>
      <c r="E153" s="219" t="s">
        <v>933</v>
      </c>
      <c r="F153" s="200" t="s">
        <v>1895</v>
      </c>
      <c r="G153" s="200" t="s">
        <v>1899</v>
      </c>
      <c r="H153" s="200" t="s">
        <v>1897</v>
      </c>
      <c r="I153" s="201" t="s">
        <v>84</v>
      </c>
      <c r="J153" s="201" t="s">
        <v>1900</v>
      </c>
      <c r="K153" s="683"/>
      <c r="L153" s="683"/>
      <c r="M153" s="681"/>
      <c r="N153" s="681"/>
      <c r="O153" s="681"/>
      <c r="P153" s="202" t="s">
        <v>1903</v>
      </c>
      <c r="Q153" s="203" t="s">
        <v>263</v>
      </c>
      <c r="R153" s="204" t="s">
        <v>40</v>
      </c>
      <c r="S153" s="205" t="str">
        <f>IF(R153= "SI","15",0)</f>
        <v>15</v>
      </c>
      <c r="T153" s="204" t="s">
        <v>40</v>
      </c>
      <c r="U153" s="205" t="str">
        <f>IF(T153= "SI","15",0)</f>
        <v>15</v>
      </c>
      <c r="V153" s="204" t="s">
        <v>40</v>
      </c>
      <c r="W153" s="205" t="str">
        <f>IF(V153= "SI","20",0)</f>
        <v>20</v>
      </c>
      <c r="X153" s="204" t="s">
        <v>40</v>
      </c>
      <c r="Y153" s="205" t="str">
        <f>IF(X153= "SI","20",0)</f>
        <v>20</v>
      </c>
      <c r="Z153" s="204" t="s">
        <v>40</v>
      </c>
      <c r="AA153" s="205" t="str">
        <f>IF(Z153= "SI","30",0)</f>
        <v>30</v>
      </c>
      <c r="AB153" s="206">
        <f t="shared" si="48"/>
        <v>100</v>
      </c>
      <c r="AC153" s="206" t="s">
        <v>58</v>
      </c>
      <c r="AD153" s="205">
        <f t="shared" si="51"/>
        <v>2</v>
      </c>
      <c r="AE153" s="205">
        <f t="shared" si="53"/>
        <v>0</v>
      </c>
      <c r="AF153" s="680"/>
      <c r="AG153" s="680"/>
      <c r="AH153" s="684"/>
      <c r="AI153" s="684"/>
      <c r="AJ153" s="678"/>
      <c r="AK153" s="678"/>
      <c r="AL153" s="678"/>
      <c r="AM153" s="679"/>
      <c r="AN153" s="200" t="s">
        <v>1908</v>
      </c>
      <c r="AO153" s="238">
        <v>0.3</v>
      </c>
      <c r="AP153" s="258" t="s">
        <v>1907</v>
      </c>
      <c r="AQ153" s="239" t="s">
        <v>827</v>
      </c>
      <c r="AR153" s="261">
        <v>43132</v>
      </c>
      <c r="AS153" s="261">
        <v>43464</v>
      </c>
      <c r="AT153" s="239" t="s">
        <v>1826</v>
      </c>
      <c r="AU153" s="253">
        <v>43209</v>
      </c>
      <c r="AV153" s="202" t="s">
        <v>2338</v>
      </c>
      <c r="AW153" s="254">
        <v>0.3</v>
      </c>
      <c r="AX153" s="212">
        <v>43228</v>
      </c>
      <c r="AY153" s="232" t="s">
        <v>2489</v>
      </c>
      <c r="AZ153" s="403">
        <v>43333</v>
      </c>
      <c r="BA153" s="386" t="s">
        <v>2815</v>
      </c>
      <c r="BB153" s="208">
        <v>0.3</v>
      </c>
      <c r="BC153" s="212">
        <v>43350</v>
      </c>
      <c r="BD153" s="213" t="s">
        <v>2485</v>
      </c>
      <c r="BE153" s="215"/>
      <c r="BF153" s="215"/>
      <c r="BG153" s="215"/>
      <c r="BH153" s="215"/>
      <c r="BI153" s="215"/>
    </row>
    <row r="154" spans="1:61" ht="60" customHeight="1" x14ac:dyDescent="0.2">
      <c r="A154" s="199">
        <v>5</v>
      </c>
      <c r="B154" s="199" t="s">
        <v>64</v>
      </c>
      <c r="C154" s="199" t="str">
        <f>IFERROR(+VLOOKUP(B154,'Tablas de apoyo'!$C10:$D22,2,0),"")</f>
        <v xml:space="preserve">Planificar e implementar estrategias de manejo  que permitan tener un sistema de Parques efectivamente gestionado. </v>
      </c>
      <c r="D154" s="199" t="s">
        <v>313</v>
      </c>
      <c r="E154" s="219" t="s">
        <v>933</v>
      </c>
      <c r="F154" s="200" t="s">
        <v>1920</v>
      </c>
      <c r="G154" s="200" t="s">
        <v>1921</v>
      </c>
      <c r="H154" s="200" t="s">
        <v>1922</v>
      </c>
      <c r="I154" s="201" t="s">
        <v>84</v>
      </c>
      <c r="J154" s="236" t="s">
        <v>1923</v>
      </c>
      <c r="K154" s="203">
        <v>2</v>
      </c>
      <c r="L154" s="203">
        <v>4</v>
      </c>
      <c r="M154" s="168">
        <f>IF(K154&gt;=1,(K154*L154)," ")</f>
        <v>8</v>
      </c>
      <c r="N154" s="158" t="str">
        <f>+CONCATENATE(K154,L154)</f>
        <v>24</v>
      </c>
      <c r="O154" s="158" t="str">
        <f>+IF(D154="Institucional",VLOOKUP(N154,'Conveciones Riesgo Ajustada'!$D$10:$F$25,2,0),VLOOKUP(N154,'Conveciones Riesgo Ajustada'!$D$10:$F$25,3,0))</f>
        <v>RI - Baja</v>
      </c>
      <c r="P154" s="202" t="s">
        <v>1924</v>
      </c>
      <c r="Q154" s="203" t="s">
        <v>263</v>
      </c>
      <c r="R154" s="204" t="s">
        <v>41</v>
      </c>
      <c r="S154" s="205">
        <f>IF(R154= "SI","15",0)</f>
        <v>0</v>
      </c>
      <c r="T154" s="204" t="s">
        <v>40</v>
      </c>
      <c r="U154" s="205" t="str">
        <f>IF(T154= "SI","15",0)</f>
        <v>15</v>
      </c>
      <c r="V154" s="204" t="s">
        <v>40</v>
      </c>
      <c r="W154" s="205" t="str">
        <f>IF(V154= "SI","20",0)</f>
        <v>20</v>
      </c>
      <c r="X154" s="204" t="s">
        <v>40</v>
      </c>
      <c r="Y154" s="205" t="str">
        <f>IF(X154= "SI","20",0)</f>
        <v>20</v>
      </c>
      <c r="Z154" s="204" t="s">
        <v>40</v>
      </c>
      <c r="AA154" s="205" t="str">
        <f>IF(Z154= "SI","30",0)</f>
        <v>30</v>
      </c>
      <c r="AB154" s="206">
        <f t="shared" si="48"/>
        <v>85</v>
      </c>
      <c r="AC154" s="206" t="s">
        <v>58</v>
      </c>
      <c r="AD154" s="205">
        <f>IF(AC154="PROBABILIDAD ",1,0)*IF(AB154&lt;=50,0,IF(AB154&lt;75,1,2))</f>
        <v>2</v>
      </c>
      <c r="AE154" s="205">
        <f>IF(AC154="IMPACTO ",1,0)*IF(AB154&lt;=50,0,IF(AB154&lt;75,1,2))</f>
        <v>0</v>
      </c>
      <c r="AF154" s="272">
        <f>SUM(AD154:AD154)</f>
        <v>2</v>
      </c>
      <c r="AG154" s="272">
        <f>SUM(AE154:AE154)</f>
        <v>0</v>
      </c>
      <c r="AH154" s="205">
        <f>IF(K154-AF154&lt;=1,1,K154-AF154)</f>
        <v>1</v>
      </c>
      <c r="AI154" s="205">
        <f>IF(L154-AG154&lt;=3,3,L154-AG154)</f>
        <v>4</v>
      </c>
      <c r="AJ154" s="282">
        <f>IFERROR(IF(M154&gt;=1,(AH154*AI154)," ")," ")</f>
        <v>4</v>
      </c>
      <c r="AK154" s="274" t="str">
        <f>+CONCATENATE(AH154,AI154)</f>
        <v>14</v>
      </c>
      <c r="AL154" s="274" t="str">
        <f>+IF(D154="Institucional",VLOOKUP(AK154,'Conveciones Riesgo Ajustada'!$D$10:$F$25,2,0),VLOOKUP(AK154,'Conveciones Riesgo Ajustada'!$D$10:$F$25,3,0))</f>
        <v>RI - Muy baja</v>
      </c>
      <c r="AM154" s="275" t="str">
        <f>+VLOOKUP(AL154,'Conveciones Riesgo Ajustada'!$C$29:$D$36,2,0)</f>
        <v>Asumir el riesgo</v>
      </c>
      <c r="AN154" s="200" t="s">
        <v>1926</v>
      </c>
      <c r="AO154" s="238">
        <v>1</v>
      </c>
      <c r="AP154" s="258" t="s">
        <v>1925</v>
      </c>
      <c r="AQ154" s="239" t="s">
        <v>827</v>
      </c>
      <c r="AR154" s="261">
        <v>43132</v>
      </c>
      <c r="AS154" s="261">
        <v>43464</v>
      </c>
      <c r="AT154" s="239" t="s">
        <v>1826</v>
      </c>
      <c r="AU154" s="253">
        <v>43209</v>
      </c>
      <c r="AV154" s="202" t="s">
        <v>2338</v>
      </c>
      <c r="AW154" s="254">
        <v>0.3</v>
      </c>
      <c r="AX154" s="212">
        <v>43228</v>
      </c>
      <c r="AY154" s="213" t="s">
        <v>2485</v>
      </c>
      <c r="AZ154" s="403">
        <v>43334</v>
      </c>
      <c r="BA154" s="386" t="s">
        <v>2816</v>
      </c>
      <c r="BB154" s="208">
        <v>0.66600000000000004</v>
      </c>
      <c r="BC154" s="212">
        <v>43350</v>
      </c>
      <c r="BD154" s="213" t="s">
        <v>2485</v>
      </c>
      <c r="BE154" s="215"/>
      <c r="BF154" s="215"/>
      <c r="BG154" s="215"/>
      <c r="BH154" s="215"/>
      <c r="BI154" s="215"/>
    </row>
    <row r="155" spans="1:61" ht="60" customHeight="1" x14ac:dyDescent="0.2">
      <c r="A155" s="199">
        <v>5</v>
      </c>
      <c r="B155" s="199" t="s">
        <v>64</v>
      </c>
      <c r="C155" s="199" t="str">
        <f>IFERROR(+VLOOKUP(B155,'Tablas de apoyo'!$C10:$D22,2,0),"")</f>
        <v xml:space="preserve">Planificar e implementar estrategias de manejo  que permitan tener un sistema de Parques efectivamente gestionado. </v>
      </c>
      <c r="D155" s="199" t="s">
        <v>313</v>
      </c>
      <c r="E155" s="219" t="s">
        <v>933</v>
      </c>
      <c r="F155" s="235" t="s">
        <v>1856</v>
      </c>
      <c r="G155" s="248" t="s">
        <v>1857</v>
      </c>
      <c r="H155" s="248" t="s">
        <v>1858</v>
      </c>
      <c r="I155" s="201" t="s">
        <v>88</v>
      </c>
      <c r="J155" s="243" t="s">
        <v>1772</v>
      </c>
      <c r="K155" s="683">
        <v>4</v>
      </c>
      <c r="L155" s="683">
        <v>4</v>
      </c>
      <c r="M155" s="681">
        <f>IF(K155&gt;=1,(K155*L155)," ")</f>
        <v>16</v>
      </c>
      <c r="N155" s="681" t="str">
        <f>+CONCATENATE(K155,L155)</f>
        <v>44</v>
      </c>
      <c r="O155" s="681" t="str">
        <f>+IF(D155="Institucional",VLOOKUP(N155,'Conveciones Riesgo Ajustada'!$D$10:$F$25,2,0),VLOOKUP(N155,'Conveciones Riesgo Ajustada'!$D$10:$F$25,3,0))</f>
        <v>RI - Moderada</v>
      </c>
      <c r="P155" s="258" t="s">
        <v>1859</v>
      </c>
      <c r="Q155" s="203" t="s">
        <v>263</v>
      </c>
      <c r="R155" s="204" t="s">
        <v>40</v>
      </c>
      <c r="S155" s="205" t="str">
        <f>IF(R155= "SI","15",0)</f>
        <v>15</v>
      </c>
      <c r="T155" s="204" t="s">
        <v>40</v>
      </c>
      <c r="U155" s="205" t="str">
        <f>IF(T155= "SI","15",0)</f>
        <v>15</v>
      </c>
      <c r="V155" s="204" t="s">
        <v>40</v>
      </c>
      <c r="W155" s="205" t="str">
        <f>IF(V155= "SI","20",0)</f>
        <v>20</v>
      </c>
      <c r="X155" s="204" t="s">
        <v>40</v>
      </c>
      <c r="Y155" s="205" t="str">
        <f>IF(X155= "SI","20",0)</f>
        <v>20</v>
      </c>
      <c r="Z155" s="204" t="s">
        <v>40</v>
      </c>
      <c r="AA155" s="205" t="str">
        <f>IF(Z155= "SI","30",0)</f>
        <v>30</v>
      </c>
      <c r="AB155" s="206">
        <f t="shared" si="48"/>
        <v>100</v>
      </c>
      <c r="AC155" s="206" t="s">
        <v>58</v>
      </c>
      <c r="AD155" s="205">
        <f t="shared" si="51"/>
        <v>2</v>
      </c>
      <c r="AE155" s="205">
        <f>IF(AC155="IMPACTO ",1,0)*IF(AB155&lt;=50,0,IF(AB155&lt;75,1,2))</f>
        <v>0</v>
      </c>
      <c r="AF155" s="680">
        <f>SUM(AD155:AD156)</f>
        <v>2</v>
      </c>
      <c r="AG155" s="680">
        <f>SUM(AE155:AE156)</f>
        <v>0</v>
      </c>
      <c r="AH155" s="684">
        <f>IF(K155-AF155&lt;=1,1,K155-AF155)</f>
        <v>2</v>
      </c>
      <c r="AI155" s="684">
        <f>IF(L155-AG155&lt;=3,3,L155-AG155)</f>
        <v>4</v>
      </c>
      <c r="AJ155" s="678">
        <f>IFERROR(IF(M155&gt;=1,(AH155*AI155)," ")," ")</f>
        <v>8</v>
      </c>
      <c r="AK155" s="678" t="str">
        <f>+CONCATENATE(AH155,AI155)</f>
        <v>24</v>
      </c>
      <c r="AL155" s="678" t="str">
        <f>+IF(D155="Institucional",VLOOKUP(AK155,'Conveciones Riesgo Ajustada'!$D$10:$F$25,2,0),VLOOKUP(AK155,'Conveciones Riesgo Ajustada'!$D$10:$F$25,3,0))</f>
        <v>RI - Baja</v>
      </c>
      <c r="AM155" s="679" t="str">
        <f>+VLOOKUP(AL155,'Conveciones Riesgo Ajustada'!$C$29:$D$36,2,0)</f>
        <v>Reducir el riesgo</v>
      </c>
      <c r="AN155" s="202" t="s">
        <v>1860</v>
      </c>
      <c r="AO155" s="285">
        <v>0.6</v>
      </c>
      <c r="AP155" s="202" t="s">
        <v>1861</v>
      </c>
      <c r="AQ155" s="207" t="s">
        <v>827</v>
      </c>
      <c r="AR155" s="209">
        <v>43160</v>
      </c>
      <c r="AS155" s="209">
        <v>43220</v>
      </c>
      <c r="AT155" s="202" t="s">
        <v>1862</v>
      </c>
      <c r="AU155" s="253">
        <v>43213</v>
      </c>
      <c r="AV155" s="202" t="s">
        <v>2339</v>
      </c>
      <c r="AW155" s="254">
        <v>0.3</v>
      </c>
      <c r="AX155" s="212">
        <v>43228</v>
      </c>
      <c r="AY155" s="228" t="s">
        <v>2487</v>
      </c>
      <c r="AZ155" s="403">
        <v>43339</v>
      </c>
      <c r="BA155" s="386" t="s">
        <v>2817</v>
      </c>
      <c r="BB155" s="208">
        <v>0.45</v>
      </c>
      <c r="BC155" s="212">
        <v>43350</v>
      </c>
      <c r="BD155" s="213" t="s">
        <v>2485</v>
      </c>
      <c r="BE155" s="215"/>
      <c r="BF155" s="215"/>
      <c r="BG155" s="215"/>
      <c r="BH155" s="215"/>
      <c r="BI155" s="215"/>
    </row>
    <row r="156" spans="1:61" ht="60" customHeight="1" x14ac:dyDescent="0.2">
      <c r="A156" s="199">
        <v>5</v>
      </c>
      <c r="B156" s="199" t="s">
        <v>64</v>
      </c>
      <c r="C156" s="199" t="str">
        <f>IFERROR(+VLOOKUP(B156,'Tablas de apoyo'!$C10:$D22,2,0),"")</f>
        <v xml:space="preserve">Planificar e implementar estrategias de manejo  que permitan tener un sistema de Parques efectivamente gestionado. </v>
      </c>
      <c r="D156" s="199" t="s">
        <v>313</v>
      </c>
      <c r="E156" s="219" t="s">
        <v>933</v>
      </c>
      <c r="F156" s="235" t="s">
        <v>1856</v>
      </c>
      <c r="G156" s="248" t="s">
        <v>1857</v>
      </c>
      <c r="H156" s="248" t="s">
        <v>1858</v>
      </c>
      <c r="I156" s="201" t="s">
        <v>88</v>
      </c>
      <c r="J156" s="243" t="s">
        <v>1772</v>
      </c>
      <c r="K156" s="683"/>
      <c r="L156" s="683"/>
      <c r="M156" s="681"/>
      <c r="N156" s="681"/>
      <c r="O156" s="681"/>
      <c r="P156" s="258" t="s">
        <v>1859</v>
      </c>
      <c r="Q156" s="203"/>
      <c r="R156" s="204"/>
      <c r="S156" s="205"/>
      <c r="T156" s="204"/>
      <c r="U156" s="205"/>
      <c r="V156" s="204"/>
      <c r="W156" s="205"/>
      <c r="X156" s="204"/>
      <c r="Y156" s="205"/>
      <c r="Z156" s="204"/>
      <c r="AA156" s="205"/>
      <c r="AB156" s="206"/>
      <c r="AC156" s="206"/>
      <c r="AD156" s="205"/>
      <c r="AE156" s="205"/>
      <c r="AF156" s="680"/>
      <c r="AG156" s="680"/>
      <c r="AH156" s="684"/>
      <c r="AI156" s="684"/>
      <c r="AJ156" s="678"/>
      <c r="AK156" s="678"/>
      <c r="AL156" s="678"/>
      <c r="AM156" s="679"/>
      <c r="AN156" s="202" t="s">
        <v>1863</v>
      </c>
      <c r="AO156" s="285">
        <v>0.4</v>
      </c>
      <c r="AP156" s="202" t="s">
        <v>1864</v>
      </c>
      <c r="AQ156" s="207" t="s">
        <v>827</v>
      </c>
      <c r="AR156" s="209">
        <v>43132</v>
      </c>
      <c r="AS156" s="209">
        <v>43464</v>
      </c>
      <c r="AT156" s="202" t="s">
        <v>1862</v>
      </c>
      <c r="AU156" s="253">
        <v>43213</v>
      </c>
      <c r="AV156" s="202" t="s">
        <v>2340</v>
      </c>
      <c r="AW156" s="254">
        <v>0.1</v>
      </c>
      <c r="AX156" s="212">
        <v>43228</v>
      </c>
      <c r="AY156" s="232" t="s">
        <v>2489</v>
      </c>
      <c r="AZ156" s="403">
        <v>43339</v>
      </c>
      <c r="BA156" s="386" t="s">
        <v>2890</v>
      </c>
      <c r="BB156" s="208">
        <v>0.25</v>
      </c>
      <c r="BC156" s="212">
        <v>43350</v>
      </c>
      <c r="BD156" s="213" t="s">
        <v>2485</v>
      </c>
      <c r="BE156" s="215"/>
      <c r="BF156" s="215"/>
      <c r="BG156" s="215"/>
      <c r="BH156" s="215"/>
      <c r="BI156" s="215"/>
    </row>
    <row r="157" spans="1:61" ht="60" customHeight="1" x14ac:dyDescent="0.2">
      <c r="A157" s="199">
        <v>5</v>
      </c>
      <c r="B157" s="199" t="s">
        <v>64</v>
      </c>
      <c r="C157" s="199" t="str">
        <f>IFERROR(+VLOOKUP(B157,'Tablas de apoyo'!$C10:$D22,2,0),"")</f>
        <v xml:space="preserve">Planificar e implementar estrategias de manejo  que permitan tener un sistema de Parques efectivamente gestionado. </v>
      </c>
      <c r="D157" s="199" t="s">
        <v>313</v>
      </c>
      <c r="E157" s="219" t="s">
        <v>933</v>
      </c>
      <c r="F157" s="235" t="s">
        <v>1909</v>
      </c>
      <c r="G157" s="226" t="s">
        <v>1910</v>
      </c>
      <c r="H157" s="226" t="s">
        <v>1911</v>
      </c>
      <c r="I157" s="201" t="s">
        <v>84</v>
      </c>
      <c r="J157" s="236" t="s">
        <v>1913</v>
      </c>
      <c r="K157" s="683">
        <v>3</v>
      </c>
      <c r="L157" s="683">
        <v>4</v>
      </c>
      <c r="M157" s="681">
        <f>IF(K157&gt;=1,(K157*L157)," ")</f>
        <v>12</v>
      </c>
      <c r="N157" s="681" t="str">
        <f>+CONCATENATE(K157,L157)</f>
        <v>34</v>
      </c>
      <c r="O157" s="681" t="str">
        <f>+IF(D157="Institucional",VLOOKUP(N157,'Conveciones Riesgo Ajustada'!$D$10:$F$25,2,0),VLOOKUP(N157,'Conveciones Riesgo Ajustada'!$D$10:$F$25,3,0))</f>
        <v>RI - Moderada</v>
      </c>
      <c r="P157" s="237" t="s">
        <v>1914</v>
      </c>
      <c r="Q157" s="203" t="s">
        <v>263</v>
      </c>
      <c r="R157" s="204" t="s">
        <v>40</v>
      </c>
      <c r="S157" s="205" t="str">
        <f>IF(R157= "SI","15",0)</f>
        <v>15</v>
      </c>
      <c r="T157" s="204" t="s">
        <v>40</v>
      </c>
      <c r="U157" s="205" t="str">
        <f>IF(T157= "SI","15",0)</f>
        <v>15</v>
      </c>
      <c r="V157" s="204" t="s">
        <v>41</v>
      </c>
      <c r="W157" s="205">
        <f>IF(V157= "SI","20",0)</f>
        <v>0</v>
      </c>
      <c r="X157" s="204" t="s">
        <v>40</v>
      </c>
      <c r="Y157" s="205" t="str">
        <f>IF(X157= "SI","20",0)</f>
        <v>20</v>
      </c>
      <c r="Z157" s="204" t="s">
        <v>40</v>
      </c>
      <c r="AA157" s="205" t="str">
        <f>IF(Z157= "SI","30",0)</f>
        <v>30</v>
      </c>
      <c r="AB157" s="206">
        <f t="shared" si="48"/>
        <v>80</v>
      </c>
      <c r="AC157" s="206" t="s">
        <v>58</v>
      </c>
      <c r="AD157" s="205">
        <f>IF(AC157="PROBABILIDAD ",1,0)*IF(AB157&lt;=50,0,IF(AB157&lt;75,1,2))</f>
        <v>2</v>
      </c>
      <c r="AE157" s="205">
        <f>IF(AC157="IMPACTO ",1,0)*IF(AB157&lt;=50,0,IF(AB157&lt;75,1,2))</f>
        <v>0</v>
      </c>
      <c r="AF157" s="680">
        <f>SUM(AD157:AD158)</f>
        <v>4</v>
      </c>
      <c r="AG157" s="680">
        <f>SUM(AE157:AE158)</f>
        <v>0</v>
      </c>
      <c r="AH157" s="684">
        <f>IF(K157-AF157&lt;=1,1,K157-AF157)</f>
        <v>1</v>
      </c>
      <c r="AI157" s="684">
        <f>IF(L157-AG157&lt;=3,3,L157-AG157)</f>
        <v>4</v>
      </c>
      <c r="AJ157" s="678">
        <f>IFERROR(IF(M157&gt;=1,(AH157*AI157)," ")," ")</f>
        <v>4</v>
      </c>
      <c r="AK157" s="678" t="str">
        <f>+CONCATENATE(AH157,AI157)</f>
        <v>14</v>
      </c>
      <c r="AL157" s="678" t="str">
        <f>+IF(D157="Institucional",VLOOKUP(AK157,'Conveciones Riesgo Ajustada'!$D$10:$F$25,2,0),VLOOKUP(AK157,'Conveciones Riesgo Ajustada'!$D$10:$F$25,3,0))</f>
        <v>RI - Muy baja</v>
      </c>
      <c r="AM157" s="679" t="str">
        <f>+VLOOKUP(AL157,'Conveciones Riesgo Ajustada'!$C$29:$D$36,2,0)</f>
        <v>Asumir el riesgo</v>
      </c>
      <c r="AN157" s="200" t="s">
        <v>1916</v>
      </c>
      <c r="AO157" s="238">
        <v>0.3</v>
      </c>
      <c r="AP157" s="202" t="s">
        <v>1917</v>
      </c>
      <c r="AQ157" s="239" t="s">
        <v>827</v>
      </c>
      <c r="AR157" s="240">
        <v>43101</v>
      </c>
      <c r="AS157" s="240">
        <v>43464</v>
      </c>
      <c r="AT157" s="202" t="s">
        <v>1852</v>
      </c>
      <c r="AU157" s="253">
        <v>43203</v>
      </c>
      <c r="AV157" s="202" t="s">
        <v>2341</v>
      </c>
      <c r="AW157" s="254">
        <v>0.13</v>
      </c>
      <c r="AX157" s="212">
        <v>43228</v>
      </c>
      <c r="AY157" s="213" t="s">
        <v>2485</v>
      </c>
      <c r="AZ157" s="403">
        <v>43329</v>
      </c>
      <c r="BA157" s="386" t="s">
        <v>2818</v>
      </c>
      <c r="BB157" s="435">
        <v>0.27</v>
      </c>
      <c r="BC157" s="212">
        <v>43350</v>
      </c>
      <c r="BD157" s="213" t="s">
        <v>2485</v>
      </c>
      <c r="BE157" s="215"/>
      <c r="BF157" s="215"/>
      <c r="BG157" s="215"/>
      <c r="BH157" s="215"/>
      <c r="BI157" s="215"/>
    </row>
    <row r="158" spans="1:61" ht="60" customHeight="1" x14ac:dyDescent="0.2">
      <c r="A158" s="199">
        <v>5</v>
      </c>
      <c r="B158" s="199" t="s">
        <v>64</v>
      </c>
      <c r="C158" s="199" t="str">
        <f>IFERROR(+VLOOKUP(B158,'Tablas de apoyo'!$C10:$D22,2,0),"")</f>
        <v xml:space="preserve">Planificar e implementar estrategias de manejo  que permitan tener un sistema de Parques efectivamente gestionado. </v>
      </c>
      <c r="D158" s="199" t="s">
        <v>313</v>
      </c>
      <c r="E158" s="219" t="s">
        <v>933</v>
      </c>
      <c r="F158" s="235" t="s">
        <v>1909</v>
      </c>
      <c r="G158" s="226" t="s">
        <v>1912</v>
      </c>
      <c r="H158" s="226" t="s">
        <v>1911</v>
      </c>
      <c r="I158" s="199" t="s">
        <v>84</v>
      </c>
      <c r="J158" s="236" t="s">
        <v>1913</v>
      </c>
      <c r="K158" s="683"/>
      <c r="L158" s="683"/>
      <c r="M158" s="681"/>
      <c r="N158" s="681"/>
      <c r="O158" s="681"/>
      <c r="P158" s="237" t="s">
        <v>1915</v>
      </c>
      <c r="Q158" s="203" t="s">
        <v>263</v>
      </c>
      <c r="R158" s="204" t="s">
        <v>41</v>
      </c>
      <c r="S158" s="205">
        <f>IF(R158= "SI","15",0)</f>
        <v>0</v>
      </c>
      <c r="T158" s="204" t="s">
        <v>40</v>
      </c>
      <c r="U158" s="205" t="str">
        <f>IF(T158= "SI","15",0)</f>
        <v>15</v>
      </c>
      <c r="V158" s="204" t="s">
        <v>40</v>
      </c>
      <c r="W158" s="205" t="str">
        <f>IF(V158= "SI","20",0)</f>
        <v>20</v>
      </c>
      <c r="X158" s="204" t="s">
        <v>40</v>
      </c>
      <c r="Y158" s="205" t="str">
        <f>IF(X158= "SI","20",0)</f>
        <v>20</v>
      </c>
      <c r="Z158" s="204" t="s">
        <v>40</v>
      </c>
      <c r="AA158" s="205" t="str">
        <f>IF(Z158= "SI","30",0)</f>
        <v>30</v>
      </c>
      <c r="AB158" s="206">
        <f t="shared" si="48"/>
        <v>85</v>
      </c>
      <c r="AC158" s="206" t="s">
        <v>58</v>
      </c>
      <c r="AD158" s="205">
        <f>IF(AC158="PROBABILIDAD ",1,0)*IF(AB158&lt;=50,0,IF(AB158&lt;75,1,2))</f>
        <v>2</v>
      </c>
      <c r="AE158" s="205">
        <f>IF(AC158="IMPACTO ",1,0)*IF(AB158&lt;=50,0,IF(AB158&lt;75,1,2))</f>
        <v>0</v>
      </c>
      <c r="AF158" s="680"/>
      <c r="AG158" s="680"/>
      <c r="AH158" s="684"/>
      <c r="AI158" s="684"/>
      <c r="AJ158" s="678"/>
      <c r="AK158" s="678"/>
      <c r="AL158" s="678"/>
      <c r="AM158" s="679"/>
      <c r="AN158" s="200" t="s">
        <v>1918</v>
      </c>
      <c r="AO158" s="238">
        <v>0.7</v>
      </c>
      <c r="AP158" s="202" t="s">
        <v>1919</v>
      </c>
      <c r="AQ158" s="239" t="s">
        <v>827</v>
      </c>
      <c r="AR158" s="240">
        <v>43101</v>
      </c>
      <c r="AS158" s="240">
        <v>43464</v>
      </c>
      <c r="AT158" s="202" t="s">
        <v>1852</v>
      </c>
      <c r="AU158" s="253">
        <v>43203</v>
      </c>
      <c r="AV158" s="202" t="s">
        <v>2342</v>
      </c>
      <c r="AW158" s="254">
        <v>7.0000000000000007E-2</v>
      </c>
      <c r="AX158" s="212">
        <v>43228</v>
      </c>
      <c r="AY158" s="213" t="s">
        <v>2485</v>
      </c>
      <c r="AZ158" s="403">
        <v>43329</v>
      </c>
      <c r="BA158" s="386" t="s">
        <v>2819</v>
      </c>
      <c r="BB158" s="208">
        <v>0.47</v>
      </c>
      <c r="BC158" s="212">
        <v>43350</v>
      </c>
      <c r="BD158" s="213" t="s">
        <v>2485</v>
      </c>
      <c r="BE158" s="215"/>
      <c r="BF158" s="215"/>
      <c r="BG158" s="215"/>
      <c r="BH158" s="215"/>
      <c r="BI158" s="215"/>
    </row>
    <row r="159" spans="1:61" s="215" customFormat="1" ht="60" customHeight="1" x14ac:dyDescent="0.2">
      <c r="A159" s="199">
        <v>6</v>
      </c>
      <c r="B159" s="199" t="s">
        <v>64</v>
      </c>
      <c r="C159" s="199" t="str">
        <f>IFERROR(+VLOOKUP(B159,'Tablas de apoyo'!$C10:$D22,2,0),"")</f>
        <v xml:space="preserve">Planificar e implementar estrategias de manejo  que permitan tener un sistema de Parques efectivamente gestionado. </v>
      </c>
      <c r="D159" s="199" t="s">
        <v>313</v>
      </c>
      <c r="E159" s="200" t="s">
        <v>842</v>
      </c>
      <c r="F159" s="200" t="s">
        <v>663</v>
      </c>
      <c r="G159" s="200" t="s">
        <v>668</v>
      </c>
      <c r="H159" s="200" t="s">
        <v>843</v>
      </c>
      <c r="I159" s="199" t="s">
        <v>85</v>
      </c>
      <c r="J159" s="289" t="s">
        <v>661</v>
      </c>
      <c r="K159" s="203">
        <v>1</v>
      </c>
      <c r="L159" s="203">
        <v>5</v>
      </c>
      <c r="M159" s="168">
        <f>IF(K159&gt;=1,(K159*L159)," ")</f>
        <v>5</v>
      </c>
      <c r="N159" s="158" t="str">
        <f>+CONCATENATE(K159,L159)</f>
        <v>15</v>
      </c>
      <c r="O159" s="158" t="str">
        <f>+IF(D159="Institucional",VLOOKUP(N159,'Conveciones Riesgo Ajustada'!$D$10:$F$25,2,0),VLOOKUP(N159,'Conveciones Riesgo Ajustada'!$D$10:$F$25,3,0))</f>
        <v>RI - Baja</v>
      </c>
      <c r="P159" s="202" t="s">
        <v>664</v>
      </c>
      <c r="Q159" s="203" t="s">
        <v>263</v>
      </c>
      <c r="R159" s="204" t="s">
        <v>40</v>
      </c>
      <c r="S159" s="205" t="str">
        <f t="shared" si="43"/>
        <v>15</v>
      </c>
      <c r="T159" s="204" t="s">
        <v>40</v>
      </c>
      <c r="U159" s="205" t="str">
        <f t="shared" si="44"/>
        <v>15</v>
      </c>
      <c r="V159" s="204" t="s">
        <v>40</v>
      </c>
      <c r="W159" s="205" t="str">
        <f t="shared" si="45"/>
        <v>20</v>
      </c>
      <c r="X159" s="204" t="s">
        <v>40</v>
      </c>
      <c r="Y159" s="205" t="str">
        <f t="shared" si="46"/>
        <v>20</v>
      </c>
      <c r="Z159" s="204" t="s">
        <v>40</v>
      </c>
      <c r="AA159" s="205" t="str">
        <f t="shared" si="47"/>
        <v>30</v>
      </c>
      <c r="AB159" s="206">
        <f t="shared" si="48"/>
        <v>100</v>
      </c>
      <c r="AC159" s="206" t="s">
        <v>58</v>
      </c>
      <c r="AD159" s="205">
        <f>IF(AC159="PROBABILIDAD ",1,0)*IF(AB159&lt;=50,0,IF(AB159&lt;75,1,2))</f>
        <v>2</v>
      </c>
      <c r="AE159" s="205">
        <f>IF(AC159="IMPACTO ",1,0)*IF(AB159&lt;=50,0,IF(AB159&lt;75,1,2))</f>
        <v>0</v>
      </c>
      <c r="AF159" s="272">
        <f>SUM(AD159:AD159)</f>
        <v>2</v>
      </c>
      <c r="AG159" s="272">
        <f>SUM(AE159:AE159)</f>
        <v>0</v>
      </c>
      <c r="AH159" s="205">
        <f>IF(K159-AF159&lt;=1,1,K159-AF159)</f>
        <v>1</v>
      </c>
      <c r="AI159" s="205">
        <f>IF(L159-AG159&lt;=3,3,L159-AG159)</f>
        <v>5</v>
      </c>
      <c r="AJ159" s="282">
        <f>IFERROR(IF(M159&gt;=1,(AH159*AI159)," ")," ")</f>
        <v>5</v>
      </c>
      <c r="AK159" s="274" t="str">
        <f>+CONCATENATE(AH159,AI159)</f>
        <v>15</v>
      </c>
      <c r="AL159" s="274" t="str">
        <f>+IF(D159="Institucional",VLOOKUP(AK159,'Conveciones Riesgo Ajustada'!$D$10:$F$25,2,0),VLOOKUP(AK159,'Conveciones Riesgo Ajustada'!$D$10:$F$25,3,0))</f>
        <v>RI - Baja</v>
      </c>
      <c r="AM159" s="275" t="str">
        <f>+VLOOKUP(AL159,'Conveciones Riesgo Ajustada'!$C$29:$D$36,2,0)</f>
        <v>Reducir el riesgo</v>
      </c>
      <c r="AN159" s="202" t="s">
        <v>667</v>
      </c>
      <c r="AO159" s="208">
        <v>1</v>
      </c>
      <c r="AP159" s="202" t="s">
        <v>665</v>
      </c>
      <c r="AQ159" s="239" t="s">
        <v>666</v>
      </c>
      <c r="AR159" s="209">
        <v>43132</v>
      </c>
      <c r="AS159" s="209">
        <v>43465</v>
      </c>
      <c r="AT159" s="239" t="s">
        <v>669</v>
      </c>
      <c r="AU159" s="253">
        <v>43210</v>
      </c>
      <c r="AV159" s="202" t="s">
        <v>2423</v>
      </c>
      <c r="AW159" s="211">
        <v>0</v>
      </c>
      <c r="AX159" s="212">
        <v>43228</v>
      </c>
      <c r="AY159" s="225" t="s">
        <v>2486</v>
      </c>
      <c r="AZ159" s="212">
        <v>43320</v>
      </c>
      <c r="BA159" s="97" t="s">
        <v>2884</v>
      </c>
      <c r="BB159" s="393">
        <v>0</v>
      </c>
      <c r="BC159" s="212">
        <v>43350</v>
      </c>
      <c r="BD159" s="514" t="s">
        <v>2487</v>
      </c>
    </row>
    <row r="160" spans="1:61" ht="60" customHeight="1" x14ac:dyDescent="0.2">
      <c r="A160" s="199">
        <v>7</v>
      </c>
      <c r="B160" s="199" t="s">
        <v>64</v>
      </c>
      <c r="C160" s="199" t="str">
        <f>IFERROR(+VLOOKUP(B160,'Tablas de apoyo'!$C10:$D22,2,0),"")</f>
        <v xml:space="preserve">Planificar e implementar estrategias de manejo  que permitan tener un sistema de Parques efectivamente gestionado. </v>
      </c>
      <c r="D160" s="199" t="s">
        <v>313</v>
      </c>
      <c r="E160" s="219" t="s">
        <v>1645</v>
      </c>
      <c r="F160" s="703" t="s">
        <v>1646</v>
      </c>
      <c r="G160" s="200" t="s">
        <v>839</v>
      </c>
      <c r="H160" s="219" t="s">
        <v>1492</v>
      </c>
      <c r="I160" s="201" t="s">
        <v>84</v>
      </c>
      <c r="J160" s="289" t="s">
        <v>836</v>
      </c>
      <c r="K160" s="683">
        <v>3</v>
      </c>
      <c r="L160" s="683">
        <v>5</v>
      </c>
      <c r="M160" s="681">
        <f>IF(K160&gt;=1,(K160*L160)," ")</f>
        <v>15</v>
      </c>
      <c r="N160" s="681" t="str">
        <f>+CONCATENATE(K160,L160)</f>
        <v>35</v>
      </c>
      <c r="O160" s="681" t="str">
        <f>+IF(D160="Institucional",VLOOKUP(N160,'Conveciones Riesgo Ajustada'!$D$10:$F$25,2,0),VLOOKUP(N160,'Conveciones Riesgo Ajustada'!$D$10:$F$25,3,0))</f>
        <v>RI - Alta</v>
      </c>
      <c r="P160" s="202" t="s">
        <v>837</v>
      </c>
      <c r="Q160" s="203" t="s">
        <v>263</v>
      </c>
      <c r="R160" s="204" t="s">
        <v>40</v>
      </c>
      <c r="S160" s="205" t="str">
        <f t="shared" si="43"/>
        <v>15</v>
      </c>
      <c r="T160" s="204" t="s">
        <v>40</v>
      </c>
      <c r="U160" s="205" t="str">
        <f t="shared" si="44"/>
        <v>15</v>
      </c>
      <c r="V160" s="204" t="s">
        <v>41</v>
      </c>
      <c r="W160" s="205">
        <f t="shared" si="45"/>
        <v>0</v>
      </c>
      <c r="X160" s="204" t="s">
        <v>40</v>
      </c>
      <c r="Y160" s="205" t="str">
        <f t="shared" si="46"/>
        <v>20</v>
      </c>
      <c r="Z160" s="204" t="s">
        <v>40</v>
      </c>
      <c r="AA160" s="205" t="str">
        <f t="shared" si="47"/>
        <v>30</v>
      </c>
      <c r="AB160" s="206">
        <f t="shared" si="48"/>
        <v>80</v>
      </c>
      <c r="AC160" s="206" t="s">
        <v>58</v>
      </c>
      <c r="AD160" s="205">
        <f>IF(AC160="PROBABILIDAD ",1,0)*IF(AB160&lt;=50,0,IF(AB160&lt;75,1,2))</f>
        <v>2</v>
      </c>
      <c r="AE160" s="205">
        <f>IF(AC160="IMPACTO ",1,0)*IF(AB160&lt;=50,0,IF(AB160&lt;75,1,2))</f>
        <v>0</v>
      </c>
      <c r="AF160" s="680">
        <f>SUM(AD160:AD161)</f>
        <v>4</v>
      </c>
      <c r="AG160" s="680">
        <f>SUM(AE160:AE161)</f>
        <v>0</v>
      </c>
      <c r="AH160" s="684">
        <f>IF(K160-AF160&lt;=1,1,K160-AF160)</f>
        <v>1</v>
      </c>
      <c r="AI160" s="684">
        <f>IF(L160-AG160&lt;=3,3,L160-AG160)</f>
        <v>5</v>
      </c>
      <c r="AJ160" s="678">
        <f>IFERROR(IF(M160&gt;=1,(AH160*AI160)," ")," ")</f>
        <v>5</v>
      </c>
      <c r="AK160" s="678" t="str">
        <f>+CONCATENATE(AH160,AI160)</f>
        <v>15</v>
      </c>
      <c r="AL160" s="678" t="str">
        <f>+IF(D160="Institucional",VLOOKUP(AK160,'Conveciones Riesgo Ajustada'!$D$10:$F$25,2,0),VLOOKUP(AK160,'Conveciones Riesgo Ajustada'!$D$10:$F$25,3,0))</f>
        <v>RI - Baja</v>
      </c>
      <c r="AM160" s="679" t="str">
        <f>+VLOOKUP(AL160,'Conveciones Riesgo Ajustada'!$C$29:$D$36,2,0)</f>
        <v>Reducir el riesgo</v>
      </c>
      <c r="AN160" s="200" t="s">
        <v>840</v>
      </c>
      <c r="AO160" s="208">
        <v>0.4</v>
      </c>
      <c r="AP160" s="207" t="s">
        <v>1647</v>
      </c>
      <c r="AQ160" s="207" t="s">
        <v>827</v>
      </c>
      <c r="AR160" s="209">
        <v>43132</v>
      </c>
      <c r="AS160" s="209">
        <v>43464</v>
      </c>
      <c r="AT160" s="239" t="s">
        <v>1648</v>
      </c>
      <c r="AU160" s="253">
        <v>43209</v>
      </c>
      <c r="AV160" s="202" t="s">
        <v>2460</v>
      </c>
      <c r="AW160" s="244">
        <v>0.13</v>
      </c>
      <c r="AX160" s="212">
        <v>43229</v>
      </c>
      <c r="AY160" s="299" t="s">
        <v>2494</v>
      </c>
      <c r="AZ160" s="420">
        <v>43333</v>
      </c>
      <c r="BA160" s="387" t="s">
        <v>2657</v>
      </c>
      <c r="BB160" s="436">
        <v>0.35</v>
      </c>
      <c r="BC160" s="212">
        <v>43350</v>
      </c>
      <c r="BD160" s="513" t="s">
        <v>2485</v>
      </c>
      <c r="BE160" s="215"/>
      <c r="BF160" s="215"/>
      <c r="BG160" s="215"/>
      <c r="BH160" s="215"/>
      <c r="BI160" s="215"/>
    </row>
    <row r="161" spans="1:61" ht="60" customHeight="1" x14ac:dyDescent="0.2">
      <c r="A161" s="199">
        <v>7</v>
      </c>
      <c r="B161" s="199" t="s">
        <v>64</v>
      </c>
      <c r="C161" s="199" t="str">
        <f>IFERROR(+VLOOKUP(B161,'Tablas de apoyo'!$C10:$D22,2,0),"")</f>
        <v xml:space="preserve">Planificar e implementar estrategias de manejo  que permitan tener un sistema de Parques efectivamente gestionado. </v>
      </c>
      <c r="D161" s="199" t="s">
        <v>313</v>
      </c>
      <c r="E161" s="219" t="s">
        <v>1645</v>
      </c>
      <c r="F161" s="703"/>
      <c r="G161" s="200" t="s">
        <v>1649</v>
      </c>
      <c r="H161" s="219" t="s">
        <v>1492</v>
      </c>
      <c r="I161" s="201" t="s">
        <v>84</v>
      </c>
      <c r="J161" s="201" t="s">
        <v>836</v>
      </c>
      <c r="K161" s="683"/>
      <c r="L161" s="683"/>
      <c r="M161" s="681"/>
      <c r="N161" s="681"/>
      <c r="O161" s="681"/>
      <c r="P161" s="202" t="s">
        <v>838</v>
      </c>
      <c r="Q161" s="203" t="s">
        <v>263</v>
      </c>
      <c r="R161" s="204" t="s">
        <v>40</v>
      </c>
      <c r="S161" s="205" t="str">
        <f t="shared" si="43"/>
        <v>15</v>
      </c>
      <c r="T161" s="204" t="s">
        <v>40</v>
      </c>
      <c r="U161" s="205" t="str">
        <f t="shared" si="44"/>
        <v>15</v>
      </c>
      <c r="V161" s="204" t="s">
        <v>41</v>
      </c>
      <c r="W161" s="205">
        <f t="shared" si="45"/>
        <v>0</v>
      </c>
      <c r="X161" s="204" t="s">
        <v>40</v>
      </c>
      <c r="Y161" s="205" t="str">
        <f t="shared" si="46"/>
        <v>20</v>
      </c>
      <c r="Z161" s="204" t="s">
        <v>40</v>
      </c>
      <c r="AA161" s="205" t="str">
        <f t="shared" si="47"/>
        <v>30</v>
      </c>
      <c r="AB161" s="206">
        <f t="shared" si="48"/>
        <v>80</v>
      </c>
      <c r="AC161" s="206" t="s">
        <v>58</v>
      </c>
      <c r="AD161" s="205">
        <f>IF(AC161="PROBABILIDAD ",1,0)*IF(AB161&lt;=50,0,IF(AB161&lt;75,1,2))</f>
        <v>2</v>
      </c>
      <c r="AE161" s="205">
        <f>IF(AC161="IMPACTO ",1,0)*IF(AB161&lt;=50,0,IF(AB161&lt;75,1,2))</f>
        <v>0</v>
      </c>
      <c r="AF161" s="680"/>
      <c r="AG161" s="680"/>
      <c r="AH161" s="684"/>
      <c r="AI161" s="684"/>
      <c r="AJ161" s="678"/>
      <c r="AK161" s="678"/>
      <c r="AL161" s="678"/>
      <c r="AM161" s="679"/>
      <c r="AN161" s="200" t="s">
        <v>841</v>
      </c>
      <c r="AO161" s="208">
        <v>0.6</v>
      </c>
      <c r="AP161" s="202" t="s">
        <v>847</v>
      </c>
      <c r="AQ161" s="207" t="s">
        <v>827</v>
      </c>
      <c r="AR161" s="209">
        <v>43132</v>
      </c>
      <c r="AS161" s="209">
        <v>43464</v>
      </c>
      <c r="AT161" s="239" t="s">
        <v>1648</v>
      </c>
      <c r="AU161" s="253">
        <v>43209</v>
      </c>
      <c r="AV161" s="202" t="s">
        <v>2307</v>
      </c>
      <c r="AW161" s="211">
        <v>0</v>
      </c>
      <c r="AX161" s="212">
        <v>43229</v>
      </c>
      <c r="AY161" s="225" t="s">
        <v>2486</v>
      </c>
      <c r="AZ161" s="420">
        <v>43333</v>
      </c>
      <c r="BA161" s="387" t="s">
        <v>2658</v>
      </c>
      <c r="BB161" s="285">
        <v>0</v>
      </c>
      <c r="BC161" s="212">
        <v>43350</v>
      </c>
      <c r="BD161" s="517" t="s">
        <v>2486</v>
      </c>
      <c r="BE161" s="215"/>
      <c r="BF161" s="215"/>
      <c r="BG161" s="215"/>
      <c r="BH161" s="215"/>
      <c r="BI161" s="215"/>
    </row>
    <row r="162" spans="1:61" ht="60" customHeight="1" x14ac:dyDescent="0.2">
      <c r="A162" s="283">
        <v>7</v>
      </c>
      <c r="B162" s="199" t="s">
        <v>64</v>
      </c>
      <c r="C162" s="199" t="str">
        <f>IFERROR(+VLOOKUP(B162,'Tablas de apoyo'!$C10:$D22,2,0),"")</f>
        <v xml:space="preserve">Planificar e implementar estrategias de manejo  que permitan tener un sistema de Parques efectivamente gestionado. </v>
      </c>
      <c r="D162" s="199" t="s">
        <v>313</v>
      </c>
      <c r="E162" s="219" t="s">
        <v>1645</v>
      </c>
      <c r="F162" s="200" t="s">
        <v>880</v>
      </c>
      <c r="G162" s="219" t="s">
        <v>1502</v>
      </c>
      <c r="H162" s="219" t="s">
        <v>1650</v>
      </c>
      <c r="I162" s="201" t="s">
        <v>84</v>
      </c>
      <c r="J162" s="201" t="s">
        <v>881</v>
      </c>
      <c r="K162" s="683">
        <v>3</v>
      </c>
      <c r="L162" s="683">
        <v>4</v>
      </c>
      <c r="M162" s="681">
        <f>IF(K162&gt;=1,(K162*L162)," ")</f>
        <v>12</v>
      </c>
      <c r="N162" s="681" t="str">
        <f>+CONCATENATE(K162,L162)</f>
        <v>34</v>
      </c>
      <c r="O162" s="681" t="str">
        <f>+IF(D162="Institucional",VLOOKUP(N162,'Conveciones Riesgo Ajustada'!$D$10:$F$25,2,0),VLOOKUP(N162,'Conveciones Riesgo Ajustada'!$D$10:$F$25,3,0))</f>
        <v>RI - Moderada</v>
      </c>
      <c r="P162" s="202" t="s">
        <v>882</v>
      </c>
      <c r="Q162" s="203" t="s">
        <v>263</v>
      </c>
      <c r="R162" s="204" t="s">
        <v>40</v>
      </c>
      <c r="S162" s="205" t="str">
        <f t="shared" ref="S162:S172" si="54">IF(R162= "SI","15",0)</f>
        <v>15</v>
      </c>
      <c r="T162" s="204" t="s">
        <v>40</v>
      </c>
      <c r="U162" s="205" t="str">
        <f t="shared" ref="U162:U172" si="55">IF(T162= "SI","15",0)</f>
        <v>15</v>
      </c>
      <c r="V162" s="204" t="s">
        <v>40</v>
      </c>
      <c r="W162" s="205" t="str">
        <f t="shared" ref="W162:W172" si="56">IF(V162= "SI","20",0)</f>
        <v>20</v>
      </c>
      <c r="X162" s="204" t="s">
        <v>40</v>
      </c>
      <c r="Y162" s="205" t="str">
        <f t="shared" ref="Y162:Y172" si="57">IF(X162= "SI","20",0)</f>
        <v>20</v>
      </c>
      <c r="Z162" s="204" t="s">
        <v>40</v>
      </c>
      <c r="AA162" s="205" t="str">
        <f t="shared" ref="AA162:AA172" si="58">IF(Z162= "SI","30",0)</f>
        <v>30</v>
      </c>
      <c r="AB162" s="206">
        <f t="shared" si="48"/>
        <v>100</v>
      </c>
      <c r="AC162" s="206" t="s">
        <v>58</v>
      </c>
      <c r="AD162" s="205">
        <f t="shared" ref="AD162:AD179" si="59">IF(AC162="PROBABILIDAD ",1,0)*IF(AB162&lt;=50,0,IF(AB162&lt;75,1,2))</f>
        <v>2</v>
      </c>
      <c r="AE162" s="205">
        <f t="shared" ref="AE162:AE179" si="60">IF(AC162="IMPACTO ",1,0)*IF(AB162&lt;=50,0,IF(AB162&lt;75,1,2))</f>
        <v>0</v>
      </c>
      <c r="AF162" s="680">
        <f>SUM(AD162:AD164)</f>
        <v>6</v>
      </c>
      <c r="AG162" s="680">
        <f>SUM(AE162:AE164)</f>
        <v>0</v>
      </c>
      <c r="AH162" s="684">
        <f>IF(K162-AF162&lt;=1,1,K162-AF162)</f>
        <v>1</v>
      </c>
      <c r="AI162" s="684">
        <f>IF(L162-AG162&lt;=3,3,L162-AG162)</f>
        <v>4</v>
      </c>
      <c r="AJ162" s="678">
        <f>IFERROR(IF(M162&gt;=1,(AH162*AI162)," ")," ")</f>
        <v>4</v>
      </c>
      <c r="AK162" s="678" t="str">
        <f>+CONCATENATE(AH162,AI162)</f>
        <v>14</v>
      </c>
      <c r="AL162" s="678" t="str">
        <f>+IF(D162="Institucional",VLOOKUP(AK162,'Conveciones Riesgo Ajustada'!$D$10:$F$25,2,0),VLOOKUP(AK162,'Conveciones Riesgo Ajustada'!$D$10:$F$25,3,0))</f>
        <v>RI - Muy baja</v>
      </c>
      <c r="AM162" s="679" t="str">
        <f>+VLOOKUP(AL162,'Conveciones Riesgo Ajustada'!$C$29:$D$36,2,0)</f>
        <v>Asumir el riesgo</v>
      </c>
      <c r="AN162" s="202" t="s">
        <v>1504</v>
      </c>
      <c r="AO162" s="285">
        <v>0.3</v>
      </c>
      <c r="AP162" s="202" t="s">
        <v>1505</v>
      </c>
      <c r="AQ162" s="202" t="s">
        <v>827</v>
      </c>
      <c r="AR162" s="252">
        <v>43101</v>
      </c>
      <c r="AS162" s="252">
        <v>43464</v>
      </c>
      <c r="AT162" s="239" t="s">
        <v>899</v>
      </c>
      <c r="AU162" s="253">
        <v>43210</v>
      </c>
      <c r="AV162" s="202" t="s">
        <v>2308</v>
      </c>
      <c r="AW162" s="244">
        <v>0.1</v>
      </c>
      <c r="AX162" s="212">
        <v>43229</v>
      </c>
      <c r="AY162" s="299" t="s">
        <v>2494</v>
      </c>
      <c r="AZ162" s="417">
        <v>43334</v>
      </c>
      <c r="BA162" s="387" t="s">
        <v>2659</v>
      </c>
      <c r="BB162" s="437">
        <v>0.2</v>
      </c>
      <c r="BC162" s="212">
        <v>43350</v>
      </c>
      <c r="BD162" s="513" t="s">
        <v>2485</v>
      </c>
      <c r="BE162" s="215"/>
      <c r="BF162" s="215"/>
      <c r="BG162" s="215"/>
      <c r="BH162" s="215"/>
      <c r="BI162" s="215"/>
    </row>
    <row r="163" spans="1:61" ht="60" customHeight="1" x14ac:dyDescent="0.2">
      <c r="A163" s="283">
        <v>7</v>
      </c>
      <c r="B163" s="199" t="s">
        <v>64</v>
      </c>
      <c r="C163" s="199" t="str">
        <f>IFERROR(+VLOOKUP(B163,'Tablas de apoyo'!$C10:$D22,2,0),"")</f>
        <v xml:space="preserve">Planificar e implementar estrategias de manejo  que permitan tener un sistema de Parques efectivamente gestionado. </v>
      </c>
      <c r="D163" s="199" t="s">
        <v>313</v>
      </c>
      <c r="E163" s="219" t="s">
        <v>1645</v>
      </c>
      <c r="F163" s="200" t="s">
        <v>880</v>
      </c>
      <c r="G163" s="219" t="s">
        <v>1503</v>
      </c>
      <c r="H163" s="219" t="s">
        <v>1650</v>
      </c>
      <c r="I163" s="201" t="s">
        <v>84</v>
      </c>
      <c r="J163" s="201" t="s">
        <v>881</v>
      </c>
      <c r="K163" s="683"/>
      <c r="L163" s="683"/>
      <c r="M163" s="681"/>
      <c r="N163" s="681"/>
      <c r="O163" s="681"/>
      <c r="P163" s="202" t="s">
        <v>883</v>
      </c>
      <c r="Q163" s="203" t="s">
        <v>263</v>
      </c>
      <c r="R163" s="204" t="s">
        <v>40</v>
      </c>
      <c r="S163" s="205" t="str">
        <f t="shared" si="54"/>
        <v>15</v>
      </c>
      <c r="T163" s="204" t="s">
        <v>40</v>
      </c>
      <c r="U163" s="205" t="str">
        <f t="shared" si="55"/>
        <v>15</v>
      </c>
      <c r="V163" s="204" t="s">
        <v>40</v>
      </c>
      <c r="W163" s="205" t="str">
        <f t="shared" si="56"/>
        <v>20</v>
      </c>
      <c r="X163" s="204" t="s">
        <v>40</v>
      </c>
      <c r="Y163" s="205" t="str">
        <f t="shared" si="57"/>
        <v>20</v>
      </c>
      <c r="Z163" s="204" t="s">
        <v>40</v>
      </c>
      <c r="AA163" s="205" t="str">
        <f t="shared" si="58"/>
        <v>30</v>
      </c>
      <c r="AB163" s="206">
        <f t="shared" si="48"/>
        <v>100</v>
      </c>
      <c r="AC163" s="206" t="s">
        <v>58</v>
      </c>
      <c r="AD163" s="205">
        <f t="shared" si="59"/>
        <v>2</v>
      </c>
      <c r="AE163" s="205">
        <f t="shared" si="60"/>
        <v>0</v>
      </c>
      <c r="AF163" s="680"/>
      <c r="AG163" s="680"/>
      <c r="AH163" s="684"/>
      <c r="AI163" s="684"/>
      <c r="AJ163" s="678"/>
      <c r="AK163" s="678"/>
      <c r="AL163" s="678"/>
      <c r="AM163" s="679"/>
      <c r="AN163" s="202" t="s">
        <v>1651</v>
      </c>
      <c r="AO163" s="285">
        <v>0.4</v>
      </c>
      <c r="AP163" s="202" t="s">
        <v>1506</v>
      </c>
      <c r="AQ163" s="202" t="s">
        <v>827</v>
      </c>
      <c r="AR163" s="252">
        <v>43101</v>
      </c>
      <c r="AS163" s="252">
        <v>43464</v>
      </c>
      <c r="AT163" s="239" t="s">
        <v>899</v>
      </c>
      <c r="AU163" s="253">
        <v>43210</v>
      </c>
      <c r="AV163" s="202" t="s">
        <v>2454</v>
      </c>
      <c r="AW163" s="244">
        <v>0.13</v>
      </c>
      <c r="AX163" s="212">
        <v>43229</v>
      </c>
      <c r="AY163" s="299" t="s">
        <v>2494</v>
      </c>
      <c r="AZ163" s="417">
        <v>43334</v>
      </c>
      <c r="BA163" s="387" t="s">
        <v>2660</v>
      </c>
      <c r="BB163" s="437">
        <v>0.27</v>
      </c>
      <c r="BC163" s="212">
        <v>43350</v>
      </c>
      <c r="BD163" s="513" t="s">
        <v>2485</v>
      </c>
      <c r="BE163" s="215"/>
      <c r="BF163" s="215"/>
      <c r="BG163" s="215"/>
      <c r="BH163" s="215"/>
      <c r="BI163" s="215"/>
    </row>
    <row r="164" spans="1:61" ht="60" customHeight="1" x14ac:dyDescent="0.2">
      <c r="A164" s="283">
        <v>7</v>
      </c>
      <c r="B164" s="199" t="s">
        <v>64</v>
      </c>
      <c r="C164" s="199" t="str">
        <f>IFERROR(+VLOOKUP(B164,'Tablas de apoyo'!$C10:$D25,2,0),"")</f>
        <v xml:space="preserve">Planificar e implementar estrategias de manejo  que permitan tener un sistema de Parques efectivamente gestionado. </v>
      </c>
      <c r="D164" s="199" t="s">
        <v>313</v>
      </c>
      <c r="E164" s="219" t="s">
        <v>1645</v>
      </c>
      <c r="F164" s="200" t="s">
        <v>880</v>
      </c>
      <c r="G164" s="219"/>
      <c r="H164" s="219"/>
      <c r="I164" s="201" t="s">
        <v>84</v>
      </c>
      <c r="J164" s="201" t="s">
        <v>881</v>
      </c>
      <c r="K164" s="683"/>
      <c r="L164" s="683"/>
      <c r="M164" s="681"/>
      <c r="N164" s="681"/>
      <c r="O164" s="681"/>
      <c r="P164" s="202" t="s">
        <v>884</v>
      </c>
      <c r="Q164" s="203" t="s">
        <v>263</v>
      </c>
      <c r="R164" s="204" t="s">
        <v>40</v>
      </c>
      <c r="S164" s="205" t="str">
        <f t="shared" si="54"/>
        <v>15</v>
      </c>
      <c r="T164" s="204" t="s">
        <v>40</v>
      </c>
      <c r="U164" s="205" t="str">
        <f t="shared" si="55"/>
        <v>15</v>
      </c>
      <c r="V164" s="204" t="s">
        <v>40</v>
      </c>
      <c r="W164" s="205" t="str">
        <f t="shared" si="56"/>
        <v>20</v>
      </c>
      <c r="X164" s="204" t="s">
        <v>40</v>
      </c>
      <c r="Y164" s="205" t="str">
        <f t="shared" si="57"/>
        <v>20</v>
      </c>
      <c r="Z164" s="204" t="s">
        <v>40</v>
      </c>
      <c r="AA164" s="205" t="str">
        <f t="shared" si="58"/>
        <v>30</v>
      </c>
      <c r="AB164" s="206">
        <f t="shared" si="48"/>
        <v>100</v>
      </c>
      <c r="AC164" s="206" t="s">
        <v>58</v>
      </c>
      <c r="AD164" s="205">
        <f t="shared" si="59"/>
        <v>2</v>
      </c>
      <c r="AE164" s="205">
        <f t="shared" si="60"/>
        <v>0</v>
      </c>
      <c r="AF164" s="680"/>
      <c r="AG164" s="680"/>
      <c r="AH164" s="684"/>
      <c r="AI164" s="684"/>
      <c r="AJ164" s="678"/>
      <c r="AK164" s="678"/>
      <c r="AL164" s="678"/>
      <c r="AM164" s="679"/>
      <c r="AN164" s="202" t="s">
        <v>2309</v>
      </c>
      <c r="AO164" s="285">
        <v>0.3</v>
      </c>
      <c r="AP164" s="202" t="s">
        <v>1507</v>
      </c>
      <c r="AQ164" s="202" t="s">
        <v>827</v>
      </c>
      <c r="AR164" s="252">
        <v>43101</v>
      </c>
      <c r="AS164" s="252">
        <v>43464</v>
      </c>
      <c r="AT164" s="239" t="s">
        <v>899</v>
      </c>
      <c r="AU164" s="253">
        <v>43210</v>
      </c>
      <c r="AV164" s="202" t="s">
        <v>2455</v>
      </c>
      <c r="AW164" s="244">
        <v>0.1</v>
      </c>
      <c r="AX164" s="212">
        <v>43229</v>
      </c>
      <c r="AY164" s="299" t="s">
        <v>2494</v>
      </c>
      <c r="AZ164" s="417">
        <v>43334</v>
      </c>
      <c r="BA164" s="387" t="s">
        <v>2661</v>
      </c>
      <c r="BB164" s="437">
        <v>0.2</v>
      </c>
      <c r="BC164" s="212">
        <v>43350</v>
      </c>
      <c r="BD164" s="513" t="s">
        <v>2485</v>
      </c>
      <c r="BE164" s="215"/>
      <c r="BF164" s="215"/>
      <c r="BG164" s="215"/>
      <c r="BH164" s="215"/>
      <c r="BI164" s="215"/>
    </row>
    <row r="165" spans="1:61" ht="60" customHeight="1" x14ac:dyDescent="0.2">
      <c r="A165" s="283">
        <v>7</v>
      </c>
      <c r="B165" s="199" t="s">
        <v>64</v>
      </c>
      <c r="C165" s="199" t="str">
        <f>IFERROR(+VLOOKUP(B165,'Tablas de apoyo'!$C10:$D22,2,0),"")</f>
        <v xml:space="preserve">Planificar e implementar estrategias de manejo  que permitan tener un sistema de Parques efectivamente gestionado. </v>
      </c>
      <c r="D165" s="199" t="s">
        <v>313</v>
      </c>
      <c r="E165" s="219" t="s">
        <v>1645</v>
      </c>
      <c r="F165" s="200" t="s">
        <v>1462</v>
      </c>
      <c r="G165" s="200" t="s">
        <v>1652</v>
      </c>
      <c r="H165" s="219" t="s">
        <v>1463</v>
      </c>
      <c r="I165" s="201" t="s">
        <v>84</v>
      </c>
      <c r="J165" s="201" t="s">
        <v>1451</v>
      </c>
      <c r="K165" s="683">
        <v>4</v>
      </c>
      <c r="L165" s="683">
        <v>5</v>
      </c>
      <c r="M165" s="681">
        <f>IF(K165&gt;=1,(K165*L165)," ")</f>
        <v>20</v>
      </c>
      <c r="N165" s="681" t="str">
        <f>+CONCATENATE(K165,L165)</f>
        <v>45</v>
      </c>
      <c r="O165" s="681" t="str">
        <f>+IF(D165="Institucional",VLOOKUP(N165,'Conveciones Riesgo Ajustada'!$D$10:$F$25,2,0),VLOOKUP(N165,'Conveciones Riesgo Ajustada'!$D$10:$F$25,3,0))</f>
        <v>RI - Alta</v>
      </c>
      <c r="P165" s="202" t="s">
        <v>1464</v>
      </c>
      <c r="Q165" s="203" t="s">
        <v>263</v>
      </c>
      <c r="R165" s="204" t="s">
        <v>40</v>
      </c>
      <c r="S165" s="205" t="str">
        <f t="shared" si="54"/>
        <v>15</v>
      </c>
      <c r="T165" s="204" t="s">
        <v>40</v>
      </c>
      <c r="U165" s="205" t="str">
        <f t="shared" si="55"/>
        <v>15</v>
      </c>
      <c r="V165" s="204" t="s">
        <v>40</v>
      </c>
      <c r="W165" s="205" t="str">
        <f t="shared" si="56"/>
        <v>20</v>
      </c>
      <c r="X165" s="204" t="s">
        <v>40</v>
      </c>
      <c r="Y165" s="205" t="str">
        <f t="shared" si="57"/>
        <v>20</v>
      </c>
      <c r="Z165" s="204" t="s">
        <v>40</v>
      </c>
      <c r="AA165" s="205" t="str">
        <f t="shared" si="58"/>
        <v>30</v>
      </c>
      <c r="AB165" s="206">
        <f t="shared" si="48"/>
        <v>100</v>
      </c>
      <c r="AC165" s="206" t="s">
        <v>58</v>
      </c>
      <c r="AD165" s="205">
        <f t="shared" si="59"/>
        <v>2</v>
      </c>
      <c r="AE165" s="205">
        <f t="shared" si="60"/>
        <v>0</v>
      </c>
      <c r="AF165" s="680">
        <f>SUM(AD165:AD167)</f>
        <v>6</v>
      </c>
      <c r="AG165" s="680">
        <f>SUM(AE165:AE167)</f>
        <v>0</v>
      </c>
      <c r="AH165" s="684">
        <f>IF(K165-AF165&lt;=1,1,K165-AF165)</f>
        <v>1</v>
      </c>
      <c r="AI165" s="684">
        <f>IF(L165-AG165&lt;=3,3,L165-AG165)</f>
        <v>5</v>
      </c>
      <c r="AJ165" s="678">
        <f>IFERROR(IF(M165&gt;=1,(AH165*AI165)," ")," ")</f>
        <v>5</v>
      </c>
      <c r="AK165" s="678" t="str">
        <f>+CONCATENATE(AH165,AI165)</f>
        <v>15</v>
      </c>
      <c r="AL165" s="678" t="str">
        <f>+IF(D165="Institucional",VLOOKUP(AK165,'Conveciones Riesgo Ajustada'!$D$10:$F$25,2,0),VLOOKUP(AK165,'Conveciones Riesgo Ajustada'!$D$10:$F$25,3,0))</f>
        <v>RI - Baja</v>
      </c>
      <c r="AM165" s="679" t="str">
        <f>+VLOOKUP(AL165,'Conveciones Riesgo Ajustada'!$C$29:$D$36,2,0)</f>
        <v>Reducir el riesgo</v>
      </c>
      <c r="AN165" s="207" t="s">
        <v>1466</v>
      </c>
      <c r="AO165" s="208">
        <v>0.4</v>
      </c>
      <c r="AP165" s="207" t="s">
        <v>1653</v>
      </c>
      <c r="AQ165" s="202" t="s">
        <v>827</v>
      </c>
      <c r="AR165" s="252">
        <v>43101</v>
      </c>
      <c r="AS165" s="252">
        <v>43464</v>
      </c>
      <c r="AT165" s="239" t="s">
        <v>1648</v>
      </c>
      <c r="AU165" s="300">
        <v>43208</v>
      </c>
      <c r="AV165" s="220" t="s">
        <v>2300</v>
      </c>
      <c r="AW165" s="301">
        <v>0.1333</v>
      </c>
      <c r="AX165" s="212">
        <v>43229</v>
      </c>
      <c r="AY165" s="299" t="s">
        <v>2494</v>
      </c>
      <c r="AZ165" s="411">
        <v>43334</v>
      </c>
      <c r="BA165" s="394" t="s">
        <v>2716</v>
      </c>
      <c r="BB165" s="443">
        <v>0.2666</v>
      </c>
      <c r="BC165" s="212">
        <v>43350</v>
      </c>
      <c r="BD165" s="513" t="s">
        <v>2485</v>
      </c>
      <c r="BE165" s="215"/>
      <c r="BF165" s="215"/>
      <c r="BG165" s="215"/>
      <c r="BH165" s="215"/>
      <c r="BI165" s="215"/>
    </row>
    <row r="166" spans="1:61" ht="60" customHeight="1" x14ac:dyDescent="0.2">
      <c r="A166" s="283">
        <v>7</v>
      </c>
      <c r="B166" s="199" t="s">
        <v>64</v>
      </c>
      <c r="C166" s="199" t="str">
        <f>IFERROR(+VLOOKUP(B166,'Tablas de apoyo'!$C10:$D22,2,0),"")</f>
        <v xml:space="preserve">Planificar e implementar estrategias de manejo  que permitan tener un sistema de Parques efectivamente gestionado. </v>
      </c>
      <c r="D166" s="199" t="s">
        <v>313</v>
      </c>
      <c r="E166" s="219" t="s">
        <v>1645</v>
      </c>
      <c r="F166" s="200" t="s">
        <v>1462</v>
      </c>
      <c r="G166" s="200" t="s">
        <v>1520</v>
      </c>
      <c r="H166" s="219" t="s">
        <v>1463</v>
      </c>
      <c r="I166" s="201" t="s">
        <v>84</v>
      </c>
      <c r="J166" s="201" t="s">
        <v>1451</v>
      </c>
      <c r="K166" s="683"/>
      <c r="L166" s="683"/>
      <c r="M166" s="681"/>
      <c r="N166" s="681"/>
      <c r="O166" s="681"/>
      <c r="P166" s="202" t="s">
        <v>1654</v>
      </c>
      <c r="Q166" s="203" t="s">
        <v>263</v>
      </c>
      <c r="R166" s="204" t="s">
        <v>40</v>
      </c>
      <c r="S166" s="205" t="str">
        <f t="shared" si="54"/>
        <v>15</v>
      </c>
      <c r="T166" s="204" t="s">
        <v>40</v>
      </c>
      <c r="U166" s="205" t="str">
        <f t="shared" si="55"/>
        <v>15</v>
      </c>
      <c r="V166" s="204" t="s">
        <v>40</v>
      </c>
      <c r="W166" s="205" t="str">
        <f t="shared" si="56"/>
        <v>20</v>
      </c>
      <c r="X166" s="204" t="s">
        <v>40</v>
      </c>
      <c r="Y166" s="205" t="str">
        <f t="shared" si="57"/>
        <v>20</v>
      </c>
      <c r="Z166" s="204" t="s">
        <v>40</v>
      </c>
      <c r="AA166" s="205" t="str">
        <f t="shared" si="58"/>
        <v>30</v>
      </c>
      <c r="AB166" s="206">
        <f t="shared" si="48"/>
        <v>100</v>
      </c>
      <c r="AC166" s="206" t="s">
        <v>58</v>
      </c>
      <c r="AD166" s="205">
        <f t="shared" si="59"/>
        <v>2</v>
      </c>
      <c r="AE166" s="205">
        <f t="shared" si="60"/>
        <v>0</v>
      </c>
      <c r="AF166" s="680"/>
      <c r="AG166" s="680"/>
      <c r="AH166" s="684"/>
      <c r="AI166" s="684"/>
      <c r="AJ166" s="678"/>
      <c r="AK166" s="678"/>
      <c r="AL166" s="678"/>
      <c r="AM166" s="679"/>
      <c r="AN166" s="207" t="s">
        <v>1521</v>
      </c>
      <c r="AO166" s="208">
        <v>0.3</v>
      </c>
      <c r="AP166" s="202" t="s">
        <v>847</v>
      </c>
      <c r="AQ166" s="202" t="s">
        <v>827</v>
      </c>
      <c r="AR166" s="252">
        <v>43101</v>
      </c>
      <c r="AS166" s="252">
        <v>43464</v>
      </c>
      <c r="AT166" s="239" t="s">
        <v>1648</v>
      </c>
      <c r="AU166" s="300">
        <v>43209</v>
      </c>
      <c r="AV166" s="220" t="s">
        <v>2301</v>
      </c>
      <c r="AW166" s="244">
        <v>0.1</v>
      </c>
      <c r="AX166" s="212">
        <v>43229</v>
      </c>
      <c r="AY166" s="299" t="s">
        <v>2494</v>
      </c>
      <c r="AZ166" s="411">
        <v>43334</v>
      </c>
      <c r="BA166" s="394" t="s">
        <v>2717</v>
      </c>
      <c r="BB166" s="448">
        <v>0.3</v>
      </c>
      <c r="BC166" s="212">
        <v>43350</v>
      </c>
      <c r="BD166" s="513" t="s">
        <v>2485</v>
      </c>
      <c r="BE166" s="215"/>
      <c r="BF166" s="215"/>
      <c r="BG166" s="215"/>
      <c r="BH166" s="215"/>
      <c r="BI166" s="215"/>
    </row>
    <row r="167" spans="1:61" ht="60" customHeight="1" x14ac:dyDescent="0.2">
      <c r="A167" s="283">
        <v>7</v>
      </c>
      <c r="B167" s="199" t="s">
        <v>64</v>
      </c>
      <c r="C167" s="199" t="str">
        <f>IFERROR(+VLOOKUP(B167,'Tablas de apoyo'!$C10:$D22,2,0),"")</f>
        <v xml:space="preserve">Planificar e implementar estrategias de manejo  que permitan tener un sistema de Parques efectivamente gestionado. </v>
      </c>
      <c r="D167" s="199" t="s">
        <v>313</v>
      </c>
      <c r="E167" s="219" t="s">
        <v>1645</v>
      </c>
      <c r="F167" s="200" t="s">
        <v>1462</v>
      </c>
      <c r="G167" s="200" t="s">
        <v>1655</v>
      </c>
      <c r="H167" s="219" t="s">
        <v>1463</v>
      </c>
      <c r="I167" s="201" t="s">
        <v>84</v>
      </c>
      <c r="J167" s="201" t="s">
        <v>1451</v>
      </c>
      <c r="K167" s="683"/>
      <c r="L167" s="683"/>
      <c r="M167" s="681"/>
      <c r="N167" s="681"/>
      <c r="O167" s="681"/>
      <c r="P167" s="202" t="s">
        <v>1465</v>
      </c>
      <c r="Q167" s="203" t="s">
        <v>263</v>
      </c>
      <c r="R167" s="204" t="s">
        <v>40</v>
      </c>
      <c r="S167" s="205" t="str">
        <f t="shared" si="54"/>
        <v>15</v>
      </c>
      <c r="T167" s="204" t="s">
        <v>40</v>
      </c>
      <c r="U167" s="205" t="str">
        <f t="shared" si="55"/>
        <v>15</v>
      </c>
      <c r="V167" s="204" t="s">
        <v>40</v>
      </c>
      <c r="W167" s="205" t="str">
        <f t="shared" si="56"/>
        <v>20</v>
      </c>
      <c r="X167" s="204" t="s">
        <v>40</v>
      </c>
      <c r="Y167" s="205" t="str">
        <f t="shared" si="57"/>
        <v>20</v>
      </c>
      <c r="Z167" s="204" t="s">
        <v>40</v>
      </c>
      <c r="AA167" s="205" t="str">
        <f t="shared" si="58"/>
        <v>30</v>
      </c>
      <c r="AB167" s="206">
        <f t="shared" si="48"/>
        <v>100</v>
      </c>
      <c r="AC167" s="206" t="s">
        <v>58</v>
      </c>
      <c r="AD167" s="205">
        <f t="shared" si="59"/>
        <v>2</v>
      </c>
      <c r="AE167" s="205">
        <f t="shared" si="60"/>
        <v>0</v>
      </c>
      <c r="AF167" s="680"/>
      <c r="AG167" s="680"/>
      <c r="AH167" s="684"/>
      <c r="AI167" s="684"/>
      <c r="AJ167" s="678"/>
      <c r="AK167" s="678"/>
      <c r="AL167" s="678"/>
      <c r="AM167" s="679"/>
      <c r="AN167" s="207" t="s">
        <v>1656</v>
      </c>
      <c r="AO167" s="208">
        <v>0.3</v>
      </c>
      <c r="AP167" s="202" t="s">
        <v>847</v>
      </c>
      <c r="AQ167" s="202" t="s">
        <v>827</v>
      </c>
      <c r="AR167" s="252">
        <v>43101</v>
      </c>
      <c r="AS167" s="252">
        <v>43464</v>
      </c>
      <c r="AT167" s="239" t="s">
        <v>1648</v>
      </c>
      <c r="AU167" s="300">
        <v>43209</v>
      </c>
      <c r="AV167" s="220" t="s">
        <v>2302</v>
      </c>
      <c r="AW167" s="244">
        <v>0.1</v>
      </c>
      <c r="AX167" s="212">
        <v>43229</v>
      </c>
      <c r="AY167" s="299" t="s">
        <v>2494</v>
      </c>
      <c r="AZ167" s="411">
        <v>43334</v>
      </c>
      <c r="BA167" s="394" t="s">
        <v>2718</v>
      </c>
      <c r="BB167" s="448">
        <v>0.2</v>
      </c>
      <c r="BC167" s="212">
        <v>43350</v>
      </c>
      <c r="BD167" s="513" t="s">
        <v>2485</v>
      </c>
      <c r="BE167" s="215"/>
      <c r="BF167" s="215"/>
      <c r="BG167" s="215"/>
      <c r="BH167" s="215"/>
      <c r="BI167" s="215"/>
    </row>
    <row r="168" spans="1:61" ht="60" customHeight="1" x14ac:dyDescent="0.2">
      <c r="A168" s="283">
        <v>7</v>
      </c>
      <c r="B168" s="199" t="s">
        <v>64</v>
      </c>
      <c r="C168" s="199" t="str">
        <f>IFERROR(+VLOOKUP(B168,'Tablas de apoyo'!$C10:$D22,2,0),"")</f>
        <v xml:space="preserve">Planificar e implementar estrategias de manejo  que permitan tener un sistema de Parques efectivamente gestionado. </v>
      </c>
      <c r="D168" s="199" t="s">
        <v>313</v>
      </c>
      <c r="E168" s="219" t="s">
        <v>1645</v>
      </c>
      <c r="F168" s="226" t="s">
        <v>1462</v>
      </c>
      <c r="G168" s="226" t="s">
        <v>1941</v>
      </c>
      <c r="H168" s="219" t="s">
        <v>1944</v>
      </c>
      <c r="I168" s="201" t="s">
        <v>84</v>
      </c>
      <c r="J168" s="201" t="s">
        <v>507</v>
      </c>
      <c r="K168" s="683">
        <v>3</v>
      </c>
      <c r="L168" s="683">
        <v>5</v>
      </c>
      <c r="M168" s="681">
        <f>IF(K168&gt;=1,(K168*L168)," ")</f>
        <v>15</v>
      </c>
      <c r="N168" s="681" t="str">
        <f>+CONCATENATE(K168,L168)</f>
        <v>35</v>
      </c>
      <c r="O168" s="681" t="str">
        <f>+IF(D168="Institucional",VLOOKUP(N168,'Conveciones Riesgo Ajustada'!$D$10:$F$25,2,0),VLOOKUP(N168,'Conveciones Riesgo Ajustada'!$D$10:$F$25,3,0))</f>
        <v>RI - Alta</v>
      </c>
      <c r="P168" s="237" t="s">
        <v>1464</v>
      </c>
      <c r="Q168" s="203" t="s">
        <v>91</v>
      </c>
      <c r="R168" s="204" t="s">
        <v>40</v>
      </c>
      <c r="S168" s="205" t="str">
        <f t="shared" si="54"/>
        <v>15</v>
      </c>
      <c r="T168" s="204" t="s">
        <v>40</v>
      </c>
      <c r="U168" s="205" t="str">
        <f t="shared" si="55"/>
        <v>15</v>
      </c>
      <c r="V168" s="204" t="s">
        <v>40</v>
      </c>
      <c r="W168" s="205" t="str">
        <f t="shared" si="56"/>
        <v>20</v>
      </c>
      <c r="X168" s="204" t="s">
        <v>40</v>
      </c>
      <c r="Y168" s="205" t="str">
        <f t="shared" si="57"/>
        <v>20</v>
      </c>
      <c r="Z168" s="204" t="s">
        <v>40</v>
      </c>
      <c r="AA168" s="205" t="str">
        <f t="shared" si="58"/>
        <v>30</v>
      </c>
      <c r="AB168" s="206">
        <f t="shared" si="48"/>
        <v>100</v>
      </c>
      <c r="AC168" s="206" t="s">
        <v>48</v>
      </c>
      <c r="AD168" s="205">
        <f t="shared" si="59"/>
        <v>0</v>
      </c>
      <c r="AE168" s="205">
        <f t="shared" si="60"/>
        <v>2</v>
      </c>
      <c r="AF168" s="680">
        <f>SUM(AD168:AD170)</f>
        <v>0</v>
      </c>
      <c r="AG168" s="680">
        <f>SUM(AE168:AE170)</f>
        <v>6</v>
      </c>
      <c r="AH168" s="684">
        <f>IF(K168-AF168&lt;=1,1,K168-AF168)</f>
        <v>3</v>
      </c>
      <c r="AI168" s="684">
        <f>IF(L168-AG168&lt;=3,3,L168-AG168)</f>
        <v>3</v>
      </c>
      <c r="AJ168" s="678">
        <f>IFERROR(IF(M168&gt;=1,(AH168*AI168)," ")," ")</f>
        <v>9</v>
      </c>
      <c r="AK168" s="678" t="str">
        <f>+CONCATENATE(AH168,AI168)</f>
        <v>33</v>
      </c>
      <c r="AL168" s="678" t="str">
        <f>+IF(D168="Institucional",VLOOKUP(AK168,'Conveciones Riesgo Ajustada'!$D$10:$F$25,2,0),VLOOKUP(AK168,'Conveciones Riesgo Ajustada'!$D$10:$F$25,3,0))</f>
        <v>RI - Baja</v>
      </c>
      <c r="AM168" s="679" t="str">
        <f>+VLOOKUP(AL168,'Conveciones Riesgo Ajustada'!$C$29:$D$36,2,0)</f>
        <v>Reducir el riesgo</v>
      </c>
      <c r="AN168" s="207" t="s">
        <v>1466</v>
      </c>
      <c r="AO168" s="238">
        <v>0.4</v>
      </c>
      <c r="AP168" s="207" t="s">
        <v>1951</v>
      </c>
      <c r="AQ168" s="202" t="s">
        <v>827</v>
      </c>
      <c r="AR168" s="252">
        <v>43102</v>
      </c>
      <c r="AS168" s="252">
        <v>43465</v>
      </c>
      <c r="AT168" s="239" t="s">
        <v>1969</v>
      </c>
      <c r="AU168" s="221">
        <v>43209</v>
      </c>
      <c r="AV168" s="302" t="s">
        <v>2249</v>
      </c>
      <c r="AW168" s="211">
        <v>0</v>
      </c>
      <c r="AX168" s="212">
        <v>43229</v>
      </c>
      <c r="AY168" s="225" t="s">
        <v>2486</v>
      </c>
      <c r="AZ168" s="415">
        <v>43334</v>
      </c>
      <c r="BA168" s="394" t="s">
        <v>2719</v>
      </c>
      <c r="BB168" s="448">
        <v>0.3</v>
      </c>
      <c r="BC168" s="212">
        <v>43350</v>
      </c>
      <c r="BD168" s="513" t="s">
        <v>2485</v>
      </c>
      <c r="BE168" s="215"/>
      <c r="BF168" s="215"/>
      <c r="BG168" s="215"/>
      <c r="BH168" s="215"/>
      <c r="BI168" s="215"/>
    </row>
    <row r="169" spans="1:61" ht="60" customHeight="1" x14ac:dyDescent="0.2">
      <c r="A169" s="283">
        <v>7</v>
      </c>
      <c r="B169" s="199" t="s">
        <v>64</v>
      </c>
      <c r="C169" s="199" t="str">
        <f>IFERROR(+VLOOKUP(B169,'Tablas de apoyo'!$C10:$D22,2,0),"")</f>
        <v xml:space="preserve">Planificar e implementar estrategias de manejo  que permitan tener un sistema de Parques efectivamente gestionado. </v>
      </c>
      <c r="D169" s="199" t="s">
        <v>313</v>
      </c>
      <c r="E169" s="219" t="s">
        <v>1645</v>
      </c>
      <c r="F169" s="226" t="s">
        <v>1462</v>
      </c>
      <c r="G169" s="226" t="s">
        <v>1942</v>
      </c>
      <c r="H169" s="219" t="s">
        <v>1944</v>
      </c>
      <c r="I169" s="201" t="s">
        <v>84</v>
      </c>
      <c r="J169" s="201" t="s">
        <v>507</v>
      </c>
      <c r="K169" s="683"/>
      <c r="L169" s="683"/>
      <c r="M169" s="681"/>
      <c r="N169" s="681"/>
      <c r="O169" s="681"/>
      <c r="P169" s="237" t="s">
        <v>1945</v>
      </c>
      <c r="Q169" s="203" t="s">
        <v>91</v>
      </c>
      <c r="R169" s="204" t="s">
        <v>40</v>
      </c>
      <c r="S169" s="205" t="str">
        <f t="shared" si="54"/>
        <v>15</v>
      </c>
      <c r="T169" s="204" t="s">
        <v>40</v>
      </c>
      <c r="U169" s="205" t="str">
        <f t="shared" si="55"/>
        <v>15</v>
      </c>
      <c r="V169" s="204" t="s">
        <v>40</v>
      </c>
      <c r="W169" s="205" t="str">
        <f t="shared" si="56"/>
        <v>20</v>
      </c>
      <c r="X169" s="204" t="s">
        <v>40</v>
      </c>
      <c r="Y169" s="205" t="str">
        <f t="shared" si="57"/>
        <v>20</v>
      </c>
      <c r="Z169" s="204" t="s">
        <v>40</v>
      </c>
      <c r="AA169" s="205" t="str">
        <f t="shared" si="58"/>
        <v>30</v>
      </c>
      <c r="AB169" s="206">
        <f t="shared" si="48"/>
        <v>100</v>
      </c>
      <c r="AC169" s="206" t="s">
        <v>48</v>
      </c>
      <c r="AD169" s="205">
        <f t="shared" si="59"/>
        <v>0</v>
      </c>
      <c r="AE169" s="205">
        <f t="shared" si="60"/>
        <v>2</v>
      </c>
      <c r="AF169" s="680"/>
      <c r="AG169" s="680"/>
      <c r="AH169" s="684"/>
      <c r="AI169" s="684"/>
      <c r="AJ169" s="678"/>
      <c r="AK169" s="678"/>
      <c r="AL169" s="678"/>
      <c r="AM169" s="679"/>
      <c r="AN169" s="207" t="s">
        <v>1949</v>
      </c>
      <c r="AO169" s="238">
        <v>0.3</v>
      </c>
      <c r="AP169" s="207" t="s">
        <v>1952</v>
      </c>
      <c r="AQ169" s="202" t="s">
        <v>827</v>
      </c>
      <c r="AR169" s="252">
        <v>43103</v>
      </c>
      <c r="AS169" s="252">
        <v>43466</v>
      </c>
      <c r="AT169" s="239" t="s">
        <v>1969</v>
      </c>
      <c r="AU169" s="221">
        <v>43209</v>
      </c>
      <c r="AV169" s="302" t="s">
        <v>2250</v>
      </c>
      <c r="AW169" s="290">
        <v>0.3</v>
      </c>
      <c r="AX169" s="212">
        <v>43229</v>
      </c>
      <c r="AY169" s="299" t="s">
        <v>2494</v>
      </c>
      <c r="AZ169" s="415">
        <v>43334</v>
      </c>
      <c r="BA169" s="394" t="s">
        <v>2720</v>
      </c>
      <c r="BB169" s="448">
        <v>0.3</v>
      </c>
      <c r="BC169" s="212">
        <v>43350</v>
      </c>
      <c r="BD169" s="513" t="s">
        <v>2485</v>
      </c>
      <c r="BE169" s="215"/>
      <c r="BF169" s="215"/>
      <c r="BG169" s="215"/>
      <c r="BH169" s="215"/>
      <c r="BI169" s="215"/>
    </row>
    <row r="170" spans="1:61" ht="60" customHeight="1" x14ac:dyDescent="0.2">
      <c r="A170" s="283">
        <v>7</v>
      </c>
      <c r="B170" s="199" t="s">
        <v>64</v>
      </c>
      <c r="C170" s="199" t="str">
        <f>IFERROR(+VLOOKUP(B170,'Tablas de apoyo'!$C10:$D22,2,0),"")</f>
        <v xml:space="preserve">Planificar e implementar estrategias de manejo  que permitan tener un sistema de Parques efectivamente gestionado. </v>
      </c>
      <c r="D170" s="199" t="s">
        <v>313</v>
      </c>
      <c r="E170" s="219" t="s">
        <v>1645</v>
      </c>
      <c r="F170" s="226" t="s">
        <v>1462</v>
      </c>
      <c r="G170" s="226" t="s">
        <v>1943</v>
      </c>
      <c r="H170" s="219" t="s">
        <v>1944</v>
      </c>
      <c r="I170" s="201" t="s">
        <v>84</v>
      </c>
      <c r="J170" s="201" t="s">
        <v>507</v>
      </c>
      <c r="K170" s="683"/>
      <c r="L170" s="683"/>
      <c r="M170" s="681"/>
      <c r="N170" s="681"/>
      <c r="O170" s="681"/>
      <c r="P170" s="237" t="s">
        <v>1465</v>
      </c>
      <c r="Q170" s="203" t="s">
        <v>91</v>
      </c>
      <c r="R170" s="204" t="s">
        <v>40</v>
      </c>
      <c r="S170" s="205" t="str">
        <f t="shared" si="54"/>
        <v>15</v>
      </c>
      <c r="T170" s="204" t="s">
        <v>40</v>
      </c>
      <c r="U170" s="205" t="str">
        <f t="shared" si="55"/>
        <v>15</v>
      </c>
      <c r="V170" s="204" t="s">
        <v>40</v>
      </c>
      <c r="W170" s="205" t="str">
        <f t="shared" si="56"/>
        <v>20</v>
      </c>
      <c r="X170" s="204" t="s">
        <v>40</v>
      </c>
      <c r="Y170" s="205" t="str">
        <f t="shared" si="57"/>
        <v>20</v>
      </c>
      <c r="Z170" s="204" t="s">
        <v>40</v>
      </c>
      <c r="AA170" s="205" t="str">
        <f t="shared" si="58"/>
        <v>30</v>
      </c>
      <c r="AB170" s="206">
        <f t="shared" si="48"/>
        <v>100</v>
      </c>
      <c r="AC170" s="206" t="s">
        <v>48</v>
      </c>
      <c r="AD170" s="205">
        <f t="shared" si="59"/>
        <v>0</v>
      </c>
      <c r="AE170" s="205">
        <f t="shared" si="60"/>
        <v>2</v>
      </c>
      <c r="AF170" s="680"/>
      <c r="AG170" s="680"/>
      <c r="AH170" s="684"/>
      <c r="AI170" s="684"/>
      <c r="AJ170" s="678"/>
      <c r="AK170" s="678"/>
      <c r="AL170" s="678"/>
      <c r="AM170" s="679"/>
      <c r="AN170" s="207" t="s">
        <v>1950</v>
      </c>
      <c r="AO170" s="238">
        <v>0.3</v>
      </c>
      <c r="AP170" s="202" t="s">
        <v>1953</v>
      </c>
      <c r="AQ170" s="202" t="s">
        <v>827</v>
      </c>
      <c r="AR170" s="252">
        <v>43103</v>
      </c>
      <c r="AS170" s="252">
        <v>43466</v>
      </c>
      <c r="AT170" s="239" t="s">
        <v>1969</v>
      </c>
      <c r="AU170" s="221">
        <v>43209</v>
      </c>
      <c r="AV170" s="302" t="s">
        <v>2251</v>
      </c>
      <c r="AW170" s="211">
        <v>0</v>
      </c>
      <c r="AX170" s="212">
        <v>43229</v>
      </c>
      <c r="AY170" s="225" t="s">
        <v>2486</v>
      </c>
      <c r="AZ170" s="415">
        <v>43334</v>
      </c>
      <c r="BA170" s="396" t="s">
        <v>2721</v>
      </c>
      <c r="BB170" s="448">
        <v>0.1</v>
      </c>
      <c r="BC170" s="212">
        <v>43350</v>
      </c>
      <c r="BD170" s="513" t="s">
        <v>2485</v>
      </c>
      <c r="BE170" s="215"/>
      <c r="BF170" s="215"/>
      <c r="BG170" s="215"/>
      <c r="BH170" s="215"/>
      <c r="BI170" s="215"/>
    </row>
    <row r="171" spans="1:61" ht="60" customHeight="1" x14ac:dyDescent="0.2">
      <c r="A171" s="283">
        <v>7</v>
      </c>
      <c r="B171" s="199" t="s">
        <v>64</v>
      </c>
      <c r="C171" s="199" t="str">
        <f>IFERROR(+VLOOKUP(B171,'Tablas de apoyo'!$C10:$D22,2,0),"")</f>
        <v xml:space="preserve">Planificar e implementar estrategias de manejo  que permitan tener un sistema de Parques efectivamente gestionado. </v>
      </c>
      <c r="D171" s="199" t="s">
        <v>313</v>
      </c>
      <c r="E171" s="219" t="s">
        <v>1645</v>
      </c>
      <c r="F171" s="226" t="s">
        <v>1462</v>
      </c>
      <c r="G171" s="226" t="s">
        <v>1941</v>
      </c>
      <c r="H171" s="219" t="s">
        <v>2052</v>
      </c>
      <c r="I171" s="201" t="s">
        <v>84</v>
      </c>
      <c r="J171" s="201" t="s">
        <v>511</v>
      </c>
      <c r="K171" s="683">
        <v>3</v>
      </c>
      <c r="L171" s="683">
        <v>5</v>
      </c>
      <c r="M171" s="681">
        <f>IF(K171&gt;=1,(K171*L171)," ")</f>
        <v>15</v>
      </c>
      <c r="N171" s="681" t="str">
        <f>+CONCATENATE(K171,L171)</f>
        <v>35</v>
      </c>
      <c r="O171" s="681" t="str">
        <f>+IF(D171="Institucional",VLOOKUP(N171,'Conveciones Riesgo Ajustada'!$D$10:$F$25,2,0),VLOOKUP(N171,'Conveciones Riesgo Ajustada'!$D$10:$F$25,3,0))</f>
        <v>RI - Alta</v>
      </c>
      <c r="P171" s="237" t="s">
        <v>1464</v>
      </c>
      <c r="Q171" s="203" t="s">
        <v>91</v>
      </c>
      <c r="R171" s="204" t="s">
        <v>40</v>
      </c>
      <c r="S171" s="205" t="str">
        <f t="shared" si="54"/>
        <v>15</v>
      </c>
      <c r="T171" s="204" t="s">
        <v>40</v>
      </c>
      <c r="U171" s="205" t="str">
        <f t="shared" si="55"/>
        <v>15</v>
      </c>
      <c r="V171" s="204" t="s">
        <v>40</v>
      </c>
      <c r="W171" s="205" t="str">
        <f t="shared" si="56"/>
        <v>20</v>
      </c>
      <c r="X171" s="204" t="s">
        <v>40</v>
      </c>
      <c r="Y171" s="205" t="str">
        <f t="shared" si="57"/>
        <v>20</v>
      </c>
      <c r="Z171" s="204" t="s">
        <v>40</v>
      </c>
      <c r="AA171" s="205" t="str">
        <f t="shared" si="58"/>
        <v>30</v>
      </c>
      <c r="AB171" s="206">
        <f t="shared" si="48"/>
        <v>100</v>
      </c>
      <c r="AC171" s="206" t="s">
        <v>48</v>
      </c>
      <c r="AD171" s="205">
        <f t="shared" si="59"/>
        <v>0</v>
      </c>
      <c r="AE171" s="205">
        <f t="shared" si="60"/>
        <v>2</v>
      </c>
      <c r="AF171" s="680">
        <f>SUM(AD171:AD173)</f>
        <v>0</v>
      </c>
      <c r="AG171" s="680">
        <f>SUM(AE171:AE173)</f>
        <v>6</v>
      </c>
      <c r="AH171" s="684">
        <f>IF(K171-AF171&lt;=1,1,K171-AF171)</f>
        <v>3</v>
      </c>
      <c r="AI171" s="684">
        <f>IF(L171-AG171&lt;=3,3,L171-AG171)</f>
        <v>3</v>
      </c>
      <c r="AJ171" s="678">
        <f>IFERROR(IF(M171&gt;=1,(AH171*AI171)," ")," ")</f>
        <v>9</v>
      </c>
      <c r="AK171" s="678" t="str">
        <f>+CONCATENATE(AH171,AI171)</f>
        <v>33</v>
      </c>
      <c r="AL171" s="678" t="str">
        <f>+IF(D171="Institucional",VLOOKUP(AK171,'Conveciones Riesgo Ajustada'!$D$10:$F$25,2,0),VLOOKUP(AK171,'Conveciones Riesgo Ajustada'!$D$10:$F$25,3,0))</f>
        <v>RI - Baja</v>
      </c>
      <c r="AM171" s="679" t="str">
        <f>+VLOOKUP(AL171,'Conveciones Riesgo Ajustada'!$C$29:$D$36,2,0)</f>
        <v>Reducir el riesgo</v>
      </c>
      <c r="AN171" s="207" t="s">
        <v>1466</v>
      </c>
      <c r="AO171" s="238">
        <v>0.4</v>
      </c>
      <c r="AP171" s="207" t="s">
        <v>1951</v>
      </c>
      <c r="AQ171" s="202" t="s">
        <v>827</v>
      </c>
      <c r="AR171" s="252">
        <v>43103</v>
      </c>
      <c r="AS171" s="252">
        <v>43466</v>
      </c>
      <c r="AT171" s="239" t="s">
        <v>1969</v>
      </c>
      <c r="AU171" s="252">
        <v>43207</v>
      </c>
      <c r="AV171" s="202" t="s">
        <v>2252</v>
      </c>
      <c r="AW171" s="290">
        <v>0.25</v>
      </c>
      <c r="AX171" s="212">
        <v>43229</v>
      </c>
      <c r="AY171" s="299" t="s">
        <v>2494</v>
      </c>
      <c r="AZ171" s="407"/>
      <c r="BA171" s="239"/>
      <c r="BB171" s="389"/>
      <c r="BC171" s="212"/>
      <c r="BD171" s="270"/>
      <c r="BE171" s="215"/>
      <c r="BF171" s="215"/>
      <c r="BG171" s="215"/>
      <c r="BH171" s="215"/>
      <c r="BI171" s="215"/>
    </row>
    <row r="172" spans="1:61" ht="60" customHeight="1" x14ac:dyDescent="0.2">
      <c r="A172" s="283">
        <v>7</v>
      </c>
      <c r="B172" s="199" t="s">
        <v>64</v>
      </c>
      <c r="C172" s="199" t="str">
        <f>IFERROR(+VLOOKUP(B172,'Tablas de apoyo'!$C10:$D22,2,0),"")</f>
        <v xml:space="preserve">Planificar e implementar estrategias de manejo  que permitan tener un sistema de Parques efectivamente gestionado. </v>
      </c>
      <c r="D172" s="199" t="s">
        <v>313</v>
      </c>
      <c r="E172" s="219" t="s">
        <v>1645</v>
      </c>
      <c r="F172" s="226" t="s">
        <v>1462</v>
      </c>
      <c r="G172" s="226" t="s">
        <v>1942</v>
      </c>
      <c r="H172" s="219" t="s">
        <v>2052</v>
      </c>
      <c r="I172" s="201" t="s">
        <v>84</v>
      </c>
      <c r="J172" s="201" t="s">
        <v>511</v>
      </c>
      <c r="K172" s="683"/>
      <c r="L172" s="683"/>
      <c r="M172" s="681"/>
      <c r="N172" s="681"/>
      <c r="O172" s="681"/>
      <c r="P172" s="237" t="s">
        <v>1945</v>
      </c>
      <c r="Q172" s="203" t="s">
        <v>91</v>
      </c>
      <c r="R172" s="204" t="s">
        <v>40</v>
      </c>
      <c r="S172" s="205" t="str">
        <f t="shared" si="54"/>
        <v>15</v>
      </c>
      <c r="T172" s="204" t="s">
        <v>40</v>
      </c>
      <c r="U172" s="205" t="str">
        <f t="shared" si="55"/>
        <v>15</v>
      </c>
      <c r="V172" s="204" t="s">
        <v>40</v>
      </c>
      <c r="W172" s="205" t="str">
        <f t="shared" si="56"/>
        <v>20</v>
      </c>
      <c r="X172" s="204" t="s">
        <v>40</v>
      </c>
      <c r="Y172" s="205" t="str">
        <f t="shared" si="57"/>
        <v>20</v>
      </c>
      <c r="Z172" s="204" t="s">
        <v>40</v>
      </c>
      <c r="AA172" s="205" t="str">
        <f t="shared" si="58"/>
        <v>30</v>
      </c>
      <c r="AB172" s="206">
        <f t="shared" si="48"/>
        <v>100</v>
      </c>
      <c r="AC172" s="206" t="s">
        <v>48</v>
      </c>
      <c r="AD172" s="205">
        <f t="shared" si="59"/>
        <v>0</v>
      </c>
      <c r="AE172" s="205">
        <f t="shared" si="60"/>
        <v>2</v>
      </c>
      <c r="AF172" s="680"/>
      <c r="AG172" s="680"/>
      <c r="AH172" s="684"/>
      <c r="AI172" s="684"/>
      <c r="AJ172" s="678"/>
      <c r="AK172" s="678"/>
      <c r="AL172" s="678"/>
      <c r="AM172" s="679"/>
      <c r="AN172" s="207" t="s">
        <v>2053</v>
      </c>
      <c r="AO172" s="238">
        <v>0.3</v>
      </c>
      <c r="AP172" s="207" t="s">
        <v>1952</v>
      </c>
      <c r="AQ172" s="202" t="s">
        <v>827</v>
      </c>
      <c r="AR172" s="252">
        <v>43103</v>
      </c>
      <c r="AS172" s="252">
        <v>43466</v>
      </c>
      <c r="AT172" s="239" t="s">
        <v>1969</v>
      </c>
      <c r="AU172" s="209">
        <v>43207</v>
      </c>
      <c r="AV172" s="202" t="s">
        <v>2253</v>
      </c>
      <c r="AW172" s="211">
        <v>0</v>
      </c>
      <c r="AX172" s="212">
        <v>43229</v>
      </c>
      <c r="AY172" s="225" t="s">
        <v>2486</v>
      </c>
      <c r="AZ172" s="407"/>
      <c r="BA172" s="239"/>
      <c r="BB172" s="389"/>
      <c r="BC172" s="212"/>
      <c r="BD172" s="270"/>
      <c r="BE172" s="215"/>
      <c r="BF172" s="215"/>
      <c r="BG172" s="215"/>
      <c r="BH172" s="215"/>
      <c r="BI172" s="215"/>
    </row>
    <row r="173" spans="1:61" ht="60" customHeight="1" x14ac:dyDescent="0.2">
      <c r="A173" s="283">
        <v>7</v>
      </c>
      <c r="B173" s="199" t="s">
        <v>64</v>
      </c>
      <c r="C173" s="199" t="str">
        <f>IFERROR(+VLOOKUP(B173,'Tablas de apoyo'!$C10:$D22,2,0),"")</f>
        <v xml:space="preserve">Planificar e implementar estrategias de manejo  que permitan tener un sistema de Parques efectivamente gestionado. </v>
      </c>
      <c r="D173" s="199" t="s">
        <v>313</v>
      </c>
      <c r="E173" s="219" t="s">
        <v>1645</v>
      </c>
      <c r="F173" s="226" t="s">
        <v>1462</v>
      </c>
      <c r="G173" s="226" t="s">
        <v>1943</v>
      </c>
      <c r="H173" s="219" t="s">
        <v>2052</v>
      </c>
      <c r="I173" s="201" t="s">
        <v>84</v>
      </c>
      <c r="J173" s="201" t="s">
        <v>511</v>
      </c>
      <c r="K173" s="683"/>
      <c r="L173" s="683"/>
      <c r="M173" s="681"/>
      <c r="N173" s="681"/>
      <c r="O173" s="681"/>
      <c r="P173" s="237" t="s">
        <v>1465</v>
      </c>
      <c r="Q173" s="203" t="s">
        <v>91</v>
      </c>
      <c r="R173" s="204" t="s">
        <v>40</v>
      </c>
      <c r="S173" s="205" t="str">
        <f t="shared" ref="S173:S179" si="61">IF(R173= "SI","15",0)</f>
        <v>15</v>
      </c>
      <c r="T173" s="204" t="s">
        <v>40</v>
      </c>
      <c r="U173" s="205" t="str">
        <f t="shared" ref="U173:U179" si="62">IF(T173= "SI","15",0)</f>
        <v>15</v>
      </c>
      <c r="V173" s="204" t="s">
        <v>40</v>
      </c>
      <c r="W173" s="205" t="str">
        <f t="shared" ref="W173:W179" si="63">IF(V173= "SI","20",0)</f>
        <v>20</v>
      </c>
      <c r="X173" s="204" t="s">
        <v>40</v>
      </c>
      <c r="Y173" s="205" t="str">
        <f t="shared" ref="Y173:Y179" si="64">IF(X173= "SI","20",0)</f>
        <v>20</v>
      </c>
      <c r="Z173" s="204" t="s">
        <v>40</v>
      </c>
      <c r="AA173" s="205" t="str">
        <f t="shared" ref="AA173:AA179" si="65">IF(Z173= "SI","30",0)</f>
        <v>30</v>
      </c>
      <c r="AB173" s="206">
        <f t="shared" si="48"/>
        <v>100</v>
      </c>
      <c r="AC173" s="206" t="s">
        <v>48</v>
      </c>
      <c r="AD173" s="205">
        <f>IF(AC173="PROBABILIDAD ",1,0)*IF(AB173&lt;=50,0,IF(AB173&lt;75,1,2))</f>
        <v>0</v>
      </c>
      <c r="AE173" s="205">
        <f>IF(AC173="IMPACTO ",1,0)*IF(AB173&lt;=50,0,IF(AB173&lt;75,1,2))</f>
        <v>2</v>
      </c>
      <c r="AF173" s="680"/>
      <c r="AG173" s="680"/>
      <c r="AH173" s="684"/>
      <c r="AI173" s="684"/>
      <c r="AJ173" s="678"/>
      <c r="AK173" s="678"/>
      <c r="AL173" s="678"/>
      <c r="AM173" s="679"/>
      <c r="AN173" s="207" t="s">
        <v>1950</v>
      </c>
      <c r="AO173" s="238">
        <v>0.3</v>
      </c>
      <c r="AP173" s="202" t="s">
        <v>1953</v>
      </c>
      <c r="AQ173" s="202" t="s">
        <v>827</v>
      </c>
      <c r="AR173" s="252">
        <v>43103</v>
      </c>
      <c r="AS173" s="252">
        <v>43466</v>
      </c>
      <c r="AT173" s="239" t="s">
        <v>1969</v>
      </c>
      <c r="AU173" s="209">
        <v>43207</v>
      </c>
      <c r="AV173" s="202" t="s">
        <v>2254</v>
      </c>
      <c r="AW173" s="211">
        <v>0</v>
      </c>
      <c r="AX173" s="212">
        <v>43229</v>
      </c>
      <c r="AY173" s="225" t="s">
        <v>2486</v>
      </c>
      <c r="AZ173" s="407"/>
      <c r="BA173" s="239"/>
      <c r="BB173" s="389"/>
      <c r="BC173" s="212"/>
      <c r="BD173" s="270"/>
      <c r="BE173" s="215"/>
      <c r="BF173" s="215"/>
      <c r="BG173" s="215"/>
      <c r="BH173" s="215"/>
      <c r="BI173" s="215"/>
    </row>
    <row r="174" spans="1:61" ht="60" customHeight="1" x14ac:dyDescent="0.2">
      <c r="A174" s="283">
        <v>7</v>
      </c>
      <c r="B174" s="199" t="s">
        <v>64</v>
      </c>
      <c r="C174" s="199" t="str">
        <f>IFERROR(+VLOOKUP(B174,'Tablas de apoyo'!$C10:$D22,2,0),"")</f>
        <v xml:space="preserve">Planificar e implementar estrategias de manejo  que permitan tener un sistema de Parques efectivamente gestionado. </v>
      </c>
      <c r="D174" s="199" t="s">
        <v>313</v>
      </c>
      <c r="E174" s="219" t="s">
        <v>1645</v>
      </c>
      <c r="F174" s="226" t="s">
        <v>1462</v>
      </c>
      <c r="G174" s="226" t="s">
        <v>1941</v>
      </c>
      <c r="H174" s="219" t="s">
        <v>1944</v>
      </c>
      <c r="I174" s="201" t="s">
        <v>84</v>
      </c>
      <c r="J174" s="201" t="s">
        <v>519</v>
      </c>
      <c r="K174" s="683">
        <v>3</v>
      </c>
      <c r="L174" s="683">
        <v>5</v>
      </c>
      <c r="M174" s="681">
        <f>IF(K174&gt;=1,(K174*L174)," ")</f>
        <v>15</v>
      </c>
      <c r="N174" s="681" t="str">
        <f>+CONCATENATE(K174,L174)</f>
        <v>35</v>
      </c>
      <c r="O174" s="681" t="str">
        <f>+IF(D174="Institucional",VLOOKUP(N174,'Conveciones Riesgo Ajustada'!$D$10:$F$25,2,0),VLOOKUP(N174,'Conveciones Riesgo Ajustada'!$D$10:$F$25,3,0))</f>
        <v>RI - Alta</v>
      </c>
      <c r="P174" s="237" t="s">
        <v>1966</v>
      </c>
      <c r="Q174" s="203" t="s">
        <v>91</v>
      </c>
      <c r="R174" s="204" t="s">
        <v>40</v>
      </c>
      <c r="S174" s="205" t="str">
        <f t="shared" si="61"/>
        <v>15</v>
      </c>
      <c r="T174" s="204" t="s">
        <v>40</v>
      </c>
      <c r="U174" s="205" t="str">
        <f t="shared" si="62"/>
        <v>15</v>
      </c>
      <c r="V174" s="204" t="s">
        <v>40</v>
      </c>
      <c r="W174" s="205" t="str">
        <f t="shared" si="63"/>
        <v>20</v>
      </c>
      <c r="X174" s="204" t="s">
        <v>40</v>
      </c>
      <c r="Y174" s="205" t="str">
        <f t="shared" si="64"/>
        <v>20</v>
      </c>
      <c r="Z174" s="204" t="s">
        <v>40</v>
      </c>
      <c r="AA174" s="205" t="str">
        <f t="shared" si="65"/>
        <v>30</v>
      </c>
      <c r="AB174" s="206">
        <f t="shared" si="48"/>
        <v>100</v>
      </c>
      <c r="AC174" s="206" t="s">
        <v>48</v>
      </c>
      <c r="AD174" s="205">
        <f t="shared" si="59"/>
        <v>0</v>
      </c>
      <c r="AE174" s="205">
        <f t="shared" si="60"/>
        <v>2</v>
      </c>
      <c r="AF174" s="680">
        <f>SUM(AD174:AD176)</f>
        <v>0</v>
      </c>
      <c r="AG174" s="680">
        <f>SUM(AE174:AE176)</f>
        <v>6</v>
      </c>
      <c r="AH174" s="684">
        <f>IF(K174-AF174&lt;=1,1,K174-AF174)</f>
        <v>3</v>
      </c>
      <c r="AI174" s="684">
        <f>IF(L174-AG174&lt;=3,3,L174-AG174)</f>
        <v>3</v>
      </c>
      <c r="AJ174" s="678">
        <f>IFERROR(IF(M174&gt;=1,(AH174*AI174)," ")," ")</f>
        <v>9</v>
      </c>
      <c r="AK174" s="678" t="str">
        <f>+CONCATENATE(AH174,AI174)</f>
        <v>33</v>
      </c>
      <c r="AL174" s="678" t="str">
        <f>+IF(D174="Institucional",VLOOKUP(AK174,'Conveciones Riesgo Ajustada'!$D$10:$F$25,2,0),VLOOKUP(AK174,'Conveciones Riesgo Ajustada'!$D$10:$F$25,3,0))</f>
        <v>RI - Baja</v>
      </c>
      <c r="AM174" s="679" t="str">
        <f>+VLOOKUP(AL174,'Conveciones Riesgo Ajustada'!$C$29:$D$36,2,0)</f>
        <v>Reducir el riesgo</v>
      </c>
      <c r="AN174" s="207" t="s">
        <v>1946</v>
      </c>
      <c r="AO174" s="238">
        <v>0.4</v>
      </c>
      <c r="AP174" s="207" t="s">
        <v>1951</v>
      </c>
      <c r="AQ174" s="202" t="s">
        <v>827</v>
      </c>
      <c r="AR174" s="252">
        <v>43103</v>
      </c>
      <c r="AS174" s="252">
        <v>43466</v>
      </c>
      <c r="AT174" s="239" t="s">
        <v>1648</v>
      </c>
      <c r="AU174" s="303">
        <v>43207</v>
      </c>
      <c r="AV174" s="202" t="s">
        <v>2255</v>
      </c>
      <c r="AW174" s="244">
        <v>0.05</v>
      </c>
      <c r="AX174" s="212">
        <v>43229</v>
      </c>
      <c r="AY174" s="299" t="s">
        <v>2494</v>
      </c>
      <c r="AZ174" s="414">
        <v>43328</v>
      </c>
      <c r="BA174" s="398" t="s">
        <v>2722</v>
      </c>
      <c r="BB174" s="445">
        <v>0.3</v>
      </c>
      <c r="BC174" s="212">
        <v>43350</v>
      </c>
      <c r="BD174" s="513" t="s">
        <v>2485</v>
      </c>
      <c r="BE174" s="215"/>
      <c r="BF174" s="215"/>
      <c r="BG174" s="215"/>
      <c r="BH174" s="215"/>
      <c r="BI174" s="215"/>
    </row>
    <row r="175" spans="1:61" ht="60" customHeight="1" x14ac:dyDescent="0.2">
      <c r="A175" s="283">
        <v>7</v>
      </c>
      <c r="B175" s="199" t="s">
        <v>64</v>
      </c>
      <c r="C175" s="199" t="str">
        <f>IFERROR(+VLOOKUP(B175,'Tablas de apoyo'!$C10:$D22,2,0),"")</f>
        <v xml:space="preserve">Planificar e implementar estrategias de manejo  que permitan tener un sistema de Parques efectivamente gestionado. </v>
      </c>
      <c r="D175" s="199" t="s">
        <v>313</v>
      </c>
      <c r="E175" s="219" t="s">
        <v>1645</v>
      </c>
      <c r="F175" s="226" t="s">
        <v>1462</v>
      </c>
      <c r="G175" s="226" t="s">
        <v>1942</v>
      </c>
      <c r="H175" s="219" t="s">
        <v>1944</v>
      </c>
      <c r="I175" s="201" t="s">
        <v>84</v>
      </c>
      <c r="J175" s="201" t="s">
        <v>519</v>
      </c>
      <c r="K175" s="683"/>
      <c r="L175" s="683"/>
      <c r="M175" s="681"/>
      <c r="N175" s="681"/>
      <c r="O175" s="681"/>
      <c r="P175" s="237" t="s">
        <v>1967</v>
      </c>
      <c r="Q175" s="203" t="s">
        <v>91</v>
      </c>
      <c r="R175" s="204" t="s">
        <v>40</v>
      </c>
      <c r="S175" s="205" t="str">
        <f t="shared" si="61"/>
        <v>15</v>
      </c>
      <c r="T175" s="204" t="s">
        <v>40</v>
      </c>
      <c r="U175" s="205" t="str">
        <f t="shared" si="62"/>
        <v>15</v>
      </c>
      <c r="V175" s="204" t="s">
        <v>40</v>
      </c>
      <c r="W175" s="205" t="str">
        <f t="shared" si="63"/>
        <v>20</v>
      </c>
      <c r="X175" s="204" t="s">
        <v>40</v>
      </c>
      <c r="Y175" s="205" t="str">
        <f t="shared" si="64"/>
        <v>20</v>
      </c>
      <c r="Z175" s="204" t="s">
        <v>40</v>
      </c>
      <c r="AA175" s="205" t="str">
        <f t="shared" si="65"/>
        <v>30</v>
      </c>
      <c r="AB175" s="206">
        <f t="shared" si="48"/>
        <v>100</v>
      </c>
      <c r="AC175" s="206" t="s">
        <v>48</v>
      </c>
      <c r="AD175" s="205">
        <f t="shared" si="59"/>
        <v>0</v>
      </c>
      <c r="AE175" s="205">
        <f t="shared" si="60"/>
        <v>2</v>
      </c>
      <c r="AF175" s="680"/>
      <c r="AG175" s="680"/>
      <c r="AH175" s="684"/>
      <c r="AI175" s="684"/>
      <c r="AJ175" s="678"/>
      <c r="AK175" s="678"/>
      <c r="AL175" s="678"/>
      <c r="AM175" s="679"/>
      <c r="AN175" s="207" t="s">
        <v>1947</v>
      </c>
      <c r="AO175" s="238">
        <v>0.3</v>
      </c>
      <c r="AP175" s="207" t="s">
        <v>1952</v>
      </c>
      <c r="AQ175" s="202" t="s">
        <v>827</v>
      </c>
      <c r="AR175" s="252">
        <v>43103</v>
      </c>
      <c r="AS175" s="252">
        <v>43466</v>
      </c>
      <c r="AT175" s="239" t="s">
        <v>1648</v>
      </c>
      <c r="AU175" s="303">
        <v>43207</v>
      </c>
      <c r="AV175" s="202" t="s">
        <v>2256</v>
      </c>
      <c r="AW175" s="244">
        <v>0.3</v>
      </c>
      <c r="AX175" s="212">
        <v>43229</v>
      </c>
      <c r="AY175" s="299" t="s">
        <v>2494</v>
      </c>
      <c r="AZ175" s="414">
        <v>43327</v>
      </c>
      <c r="BA175" s="398" t="s">
        <v>2723</v>
      </c>
      <c r="BB175" s="445">
        <v>0.3</v>
      </c>
      <c r="BC175" s="212">
        <v>43350</v>
      </c>
      <c r="BD175" s="513" t="s">
        <v>2485</v>
      </c>
      <c r="BE175" s="215"/>
      <c r="BF175" s="215"/>
      <c r="BG175" s="215"/>
      <c r="BH175" s="215"/>
      <c r="BI175" s="215"/>
    </row>
    <row r="176" spans="1:61" ht="60" customHeight="1" x14ac:dyDescent="0.2">
      <c r="A176" s="283">
        <v>7</v>
      </c>
      <c r="B176" s="199" t="s">
        <v>64</v>
      </c>
      <c r="C176" s="199" t="str">
        <f>IFERROR(+VLOOKUP(B176,'Tablas de apoyo'!$C10:$D22,2,0),"")</f>
        <v xml:space="preserve">Planificar e implementar estrategias de manejo  que permitan tener un sistema de Parques efectivamente gestionado. </v>
      </c>
      <c r="D176" s="199" t="s">
        <v>313</v>
      </c>
      <c r="E176" s="219" t="s">
        <v>1645</v>
      </c>
      <c r="F176" s="226" t="s">
        <v>1462</v>
      </c>
      <c r="G176" s="226" t="s">
        <v>1943</v>
      </c>
      <c r="H176" s="219" t="s">
        <v>1944</v>
      </c>
      <c r="I176" s="201" t="s">
        <v>84</v>
      </c>
      <c r="J176" s="201" t="s">
        <v>519</v>
      </c>
      <c r="K176" s="683"/>
      <c r="L176" s="683"/>
      <c r="M176" s="681"/>
      <c r="N176" s="681"/>
      <c r="O176" s="681"/>
      <c r="P176" s="237" t="s">
        <v>1968</v>
      </c>
      <c r="Q176" s="203" t="s">
        <v>91</v>
      </c>
      <c r="R176" s="204" t="s">
        <v>40</v>
      </c>
      <c r="S176" s="205" t="str">
        <f t="shared" si="61"/>
        <v>15</v>
      </c>
      <c r="T176" s="204" t="s">
        <v>40</v>
      </c>
      <c r="U176" s="205" t="str">
        <f t="shared" si="62"/>
        <v>15</v>
      </c>
      <c r="V176" s="204" t="s">
        <v>40</v>
      </c>
      <c r="W176" s="205" t="str">
        <f t="shared" si="63"/>
        <v>20</v>
      </c>
      <c r="X176" s="204" t="s">
        <v>40</v>
      </c>
      <c r="Y176" s="205" t="str">
        <f t="shared" si="64"/>
        <v>20</v>
      </c>
      <c r="Z176" s="204" t="s">
        <v>40</v>
      </c>
      <c r="AA176" s="205" t="str">
        <f t="shared" si="65"/>
        <v>30</v>
      </c>
      <c r="AB176" s="206">
        <f t="shared" si="48"/>
        <v>100</v>
      </c>
      <c r="AC176" s="206" t="s">
        <v>48</v>
      </c>
      <c r="AD176" s="205">
        <f t="shared" si="59"/>
        <v>0</v>
      </c>
      <c r="AE176" s="205">
        <f t="shared" si="60"/>
        <v>2</v>
      </c>
      <c r="AF176" s="680"/>
      <c r="AG176" s="680"/>
      <c r="AH176" s="684"/>
      <c r="AI176" s="684"/>
      <c r="AJ176" s="678"/>
      <c r="AK176" s="678"/>
      <c r="AL176" s="678"/>
      <c r="AM176" s="679"/>
      <c r="AN176" s="207" t="s">
        <v>1948</v>
      </c>
      <c r="AO176" s="238">
        <v>0.3</v>
      </c>
      <c r="AP176" s="202" t="s">
        <v>1953</v>
      </c>
      <c r="AQ176" s="202" t="s">
        <v>827</v>
      </c>
      <c r="AR176" s="252">
        <v>43103</v>
      </c>
      <c r="AS176" s="252">
        <v>43466</v>
      </c>
      <c r="AT176" s="239" t="s">
        <v>1648</v>
      </c>
      <c r="AU176" s="303">
        <v>43207</v>
      </c>
      <c r="AV176" s="202" t="s">
        <v>2257</v>
      </c>
      <c r="AW176" s="211">
        <v>0</v>
      </c>
      <c r="AX176" s="212">
        <v>43229</v>
      </c>
      <c r="AY176" s="225" t="s">
        <v>2486</v>
      </c>
      <c r="AZ176" s="414">
        <v>43327</v>
      </c>
      <c r="BA176" s="398" t="s">
        <v>2724</v>
      </c>
      <c r="BB176" s="445">
        <v>0.15</v>
      </c>
      <c r="BC176" s="212">
        <v>43350</v>
      </c>
      <c r="BD176" s="513" t="s">
        <v>2485</v>
      </c>
      <c r="BE176" s="215"/>
      <c r="BF176" s="215"/>
      <c r="BG176" s="215"/>
      <c r="BH176" s="215"/>
      <c r="BI176" s="215"/>
    </row>
    <row r="177" spans="1:61" ht="60" customHeight="1" x14ac:dyDescent="0.2">
      <c r="A177" s="283">
        <v>7</v>
      </c>
      <c r="B177" s="199" t="s">
        <v>64</v>
      </c>
      <c r="C177" s="199" t="str">
        <f>IFERROR(+VLOOKUP(B177,'Tablas de apoyo'!$C10:$D22,2,0),"")</f>
        <v xml:space="preserve">Planificar e implementar estrategias de manejo  que permitan tener un sistema de Parques efectivamente gestionado. </v>
      </c>
      <c r="D177" s="199" t="s">
        <v>313</v>
      </c>
      <c r="E177" s="219" t="s">
        <v>1645</v>
      </c>
      <c r="F177" s="226" t="s">
        <v>1462</v>
      </c>
      <c r="G177" s="226" t="s">
        <v>1941</v>
      </c>
      <c r="H177" s="219" t="s">
        <v>1944</v>
      </c>
      <c r="I177" s="201" t="s">
        <v>84</v>
      </c>
      <c r="J177" s="201" t="s">
        <v>522</v>
      </c>
      <c r="K177" s="683">
        <v>3</v>
      </c>
      <c r="L177" s="683">
        <v>5</v>
      </c>
      <c r="M177" s="681">
        <f>IF(K177&gt;=1,(K177*L177)," ")</f>
        <v>15</v>
      </c>
      <c r="N177" s="681" t="str">
        <f>+CONCATENATE(K177,L177)</f>
        <v>35</v>
      </c>
      <c r="O177" s="681" t="str">
        <f>+IF(D177="Institucional",VLOOKUP(N177,'Conveciones Riesgo Ajustada'!$D$10:$F$25,2,0),VLOOKUP(N177,'Conveciones Riesgo Ajustada'!$D$10:$F$25,3,0))</f>
        <v>RI - Alta</v>
      </c>
      <c r="P177" s="237" t="s">
        <v>1966</v>
      </c>
      <c r="Q177" s="203" t="s">
        <v>91</v>
      </c>
      <c r="R177" s="204" t="s">
        <v>40</v>
      </c>
      <c r="S177" s="205" t="str">
        <f t="shared" si="61"/>
        <v>15</v>
      </c>
      <c r="T177" s="204" t="s">
        <v>40</v>
      </c>
      <c r="U177" s="205" t="str">
        <f t="shared" si="62"/>
        <v>15</v>
      </c>
      <c r="V177" s="204" t="s">
        <v>40</v>
      </c>
      <c r="W177" s="205" t="str">
        <f t="shared" si="63"/>
        <v>20</v>
      </c>
      <c r="X177" s="204" t="s">
        <v>40</v>
      </c>
      <c r="Y177" s="205" t="str">
        <f t="shared" si="64"/>
        <v>20</v>
      </c>
      <c r="Z177" s="204" t="s">
        <v>40</v>
      </c>
      <c r="AA177" s="205" t="str">
        <f t="shared" si="65"/>
        <v>30</v>
      </c>
      <c r="AB177" s="206">
        <f t="shared" si="48"/>
        <v>100</v>
      </c>
      <c r="AC177" s="206" t="s">
        <v>48</v>
      </c>
      <c r="AD177" s="205">
        <f t="shared" si="59"/>
        <v>0</v>
      </c>
      <c r="AE177" s="205">
        <f t="shared" si="60"/>
        <v>2</v>
      </c>
      <c r="AF177" s="680">
        <f>SUM(AD177:AD179)</f>
        <v>0</v>
      </c>
      <c r="AG177" s="680">
        <f>SUM(AE177:AE179)</f>
        <v>6</v>
      </c>
      <c r="AH177" s="684">
        <f>IF(K177-AF177&lt;=1,1,K177-AF177)</f>
        <v>3</v>
      </c>
      <c r="AI177" s="684">
        <f>IF(L177-AG177&lt;=3,3,L177-AG177)</f>
        <v>3</v>
      </c>
      <c r="AJ177" s="678">
        <f>IFERROR(IF(M177&gt;=1,(AH177*AI177)," ")," ")</f>
        <v>9</v>
      </c>
      <c r="AK177" s="678" t="str">
        <f>+CONCATENATE(AH177,AI177)</f>
        <v>33</v>
      </c>
      <c r="AL177" s="678" t="str">
        <f>+IF(D177="Institucional",VLOOKUP(AK177,'Conveciones Riesgo Ajustada'!$D$10:$F$25,2,0),VLOOKUP(AK177,'Conveciones Riesgo Ajustada'!$D$10:$F$25,3,0))</f>
        <v>RI - Baja</v>
      </c>
      <c r="AM177" s="679" t="str">
        <f>+VLOOKUP(AL177,'Conveciones Riesgo Ajustada'!$C$29:$D$36,2,0)</f>
        <v>Reducir el riesgo</v>
      </c>
      <c r="AN177" s="207" t="s">
        <v>1466</v>
      </c>
      <c r="AO177" s="238">
        <v>0.4</v>
      </c>
      <c r="AP177" s="207" t="s">
        <v>1951</v>
      </c>
      <c r="AQ177" s="202" t="s">
        <v>827</v>
      </c>
      <c r="AR177" s="252">
        <v>43103</v>
      </c>
      <c r="AS177" s="252">
        <v>43466</v>
      </c>
      <c r="AT177" s="239" t="s">
        <v>1969</v>
      </c>
      <c r="AU177" s="221">
        <v>43206</v>
      </c>
      <c r="AV177" s="202" t="s">
        <v>2259</v>
      </c>
      <c r="AW177" s="304">
        <v>0.15</v>
      </c>
      <c r="AX177" s="212">
        <v>43229</v>
      </c>
      <c r="AY177" s="299" t="s">
        <v>2494</v>
      </c>
      <c r="AZ177" s="411">
        <v>43329</v>
      </c>
      <c r="BA177" s="398" t="s">
        <v>2725</v>
      </c>
      <c r="BB177" s="441">
        <v>0.3</v>
      </c>
      <c r="BC177" s="212">
        <v>43350</v>
      </c>
      <c r="BD177" s="513" t="s">
        <v>2485</v>
      </c>
      <c r="BE177" s="215"/>
      <c r="BF177" s="215"/>
      <c r="BG177" s="215"/>
      <c r="BH177" s="215"/>
      <c r="BI177" s="215"/>
    </row>
    <row r="178" spans="1:61" ht="60" customHeight="1" x14ac:dyDescent="0.2">
      <c r="A178" s="283">
        <v>7</v>
      </c>
      <c r="B178" s="199" t="s">
        <v>64</v>
      </c>
      <c r="C178" s="199" t="str">
        <f>IFERROR(+VLOOKUP(B178,'Tablas de apoyo'!$C10:$D22,2,0),"")</f>
        <v xml:space="preserve">Planificar e implementar estrategias de manejo  que permitan tener un sistema de Parques efectivamente gestionado. </v>
      </c>
      <c r="D178" s="199" t="s">
        <v>313</v>
      </c>
      <c r="E178" s="219" t="s">
        <v>1645</v>
      </c>
      <c r="F178" s="226" t="s">
        <v>1462</v>
      </c>
      <c r="G178" s="226" t="s">
        <v>2565</v>
      </c>
      <c r="H178" s="219" t="s">
        <v>1944</v>
      </c>
      <c r="I178" s="201" t="s">
        <v>84</v>
      </c>
      <c r="J178" s="201" t="s">
        <v>522</v>
      </c>
      <c r="K178" s="683"/>
      <c r="L178" s="683"/>
      <c r="M178" s="681"/>
      <c r="N178" s="681"/>
      <c r="O178" s="681"/>
      <c r="P178" s="237" t="s">
        <v>1967</v>
      </c>
      <c r="Q178" s="203" t="s">
        <v>91</v>
      </c>
      <c r="R178" s="204" t="s">
        <v>40</v>
      </c>
      <c r="S178" s="205" t="str">
        <f t="shared" si="61"/>
        <v>15</v>
      </c>
      <c r="T178" s="204" t="s">
        <v>40</v>
      </c>
      <c r="U178" s="205" t="str">
        <f t="shared" si="62"/>
        <v>15</v>
      </c>
      <c r="V178" s="204" t="s">
        <v>40</v>
      </c>
      <c r="W178" s="205" t="str">
        <f t="shared" si="63"/>
        <v>20</v>
      </c>
      <c r="X178" s="204" t="s">
        <v>40</v>
      </c>
      <c r="Y178" s="205" t="str">
        <f t="shared" si="64"/>
        <v>20</v>
      </c>
      <c r="Z178" s="204" t="s">
        <v>40</v>
      </c>
      <c r="AA178" s="205" t="str">
        <f t="shared" si="65"/>
        <v>30</v>
      </c>
      <c r="AB178" s="206">
        <f t="shared" si="48"/>
        <v>100</v>
      </c>
      <c r="AC178" s="206" t="s">
        <v>48</v>
      </c>
      <c r="AD178" s="205">
        <f t="shared" si="59"/>
        <v>0</v>
      </c>
      <c r="AE178" s="205">
        <f t="shared" si="60"/>
        <v>2</v>
      </c>
      <c r="AF178" s="680"/>
      <c r="AG178" s="680"/>
      <c r="AH178" s="684"/>
      <c r="AI178" s="684"/>
      <c r="AJ178" s="678"/>
      <c r="AK178" s="678"/>
      <c r="AL178" s="678"/>
      <c r="AM178" s="679"/>
      <c r="AN178" s="207" t="s">
        <v>2566</v>
      </c>
      <c r="AO178" s="238">
        <v>0.6</v>
      </c>
      <c r="AP178" s="376" t="s">
        <v>1953</v>
      </c>
      <c r="AQ178" s="202" t="s">
        <v>827</v>
      </c>
      <c r="AR178" s="252">
        <v>43103</v>
      </c>
      <c r="AS178" s="252">
        <v>43466</v>
      </c>
      <c r="AT178" s="239" t="s">
        <v>1969</v>
      </c>
      <c r="AU178" s="221">
        <v>43206</v>
      </c>
      <c r="AV178" s="376" t="s">
        <v>2258</v>
      </c>
      <c r="AW178" s="247">
        <v>0.15</v>
      </c>
      <c r="AX178" s="212">
        <v>43229</v>
      </c>
      <c r="AY178" s="299" t="s">
        <v>2494</v>
      </c>
      <c r="AZ178" s="415">
        <v>43329</v>
      </c>
      <c r="BA178" s="398" t="s">
        <v>2726</v>
      </c>
      <c r="BB178" s="445">
        <v>0.15</v>
      </c>
      <c r="BC178" s="212">
        <v>43350</v>
      </c>
      <c r="BD178" s="517" t="s">
        <v>2486</v>
      </c>
      <c r="BE178" s="215"/>
      <c r="BF178" s="215"/>
      <c r="BG178" s="215"/>
      <c r="BH178" s="215"/>
      <c r="BI178" s="215"/>
    </row>
    <row r="179" spans="1:61" ht="60" customHeight="1" x14ac:dyDescent="0.2">
      <c r="A179" s="283">
        <v>7</v>
      </c>
      <c r="B179" s="199" t="s">
        <v>64</v>
      </c>
      <c r="C179" s="199" t="str">
        <f>IFERROR(+VLOOKUP(B179,'Tablas de apoyo'!$C10:$D22,2,0),"")</f>
        <v xml:space="preserve">Planificar e implementar estrategias de manejo  que permitan tener un sistema de Parques efectivamente gestionado. </v>
      </c>
      <c r="D179" s="199" t="s">
        <v>313</v>
      </c>
      <c r="E179" s="219" t="s">
        <v>1645</v>
      </c>
      <c r="F179" s="226" t="s">
        <v>1462</v>
      </c>
      <c r="G179" s="226"/>
      <c r="H179" s="219" t="s">
        <v>1944</v>
      </c>
      <c r="I179" s="201" t="s">
        <v>84</v>
      </c>
      <c r="J179" s="201" t="s">
        <v>522</v>
      </c>
      <c r="K179" s="683"/>
      <c r="L179" s="683"/>
      <c r="M179" s="681"/>
      <c r="N179" s="681"/>
      <c r="O179" s="681"/>
      <c r="P179" s="237" t="s">
        <v>1968</v>
      </c>
      <c r="Q179" s="203" t="s">
        <v>91</v>
      </c>
      <c r="R179" s="204" t="s">
        <v>40</v>
      </c>
      <c r="S179" s="205" t="str">
        <f t="shared" si="61"/>
        <v>15</v>
      </c>
      <c r="T179" s="204" t="s">
        <v>40</v>
      </c>
      <c r="U179" s="205" t="str">
        <f t="shared" si="62"/>
        <v>15</v>
      </c>
      <c r="V179" s="204" t="s">
        <v>40</v>
      </c>
      <c r="W179" s="205" t="str">
        <f t="shared" si="63"/>
        <v>20</v>
      </c>
      <c r="X179" s="204" t="s">
        <v>40</v>
      </c>
      <c r="Y179" s="205" t="str">
        <f t="shared" si="64"/>
        <v>20</v>
      </c>
      <c r="Z179" s="204" t="s">
        <v>40</v>
      </c>
      <c r="AA179" s="205" t="str">
        <f t="shared" si="65"/>
        <v>30</v>
      </c>
      <c r="AB179" s="206">
        <f t="shared" si="48"/>
        <v>100</v>
      </c>
      <c r="AC179" s="206" t="s">
        <v>48</v>
      </c>
      <c r="AD179" s="205">
        <f t="shared" si="59"/>
        <v>0</v>
      </c>
      <c r="AE179" s="205">
        <f t="shared" si="60"/>
        <v>2</v>
      </c>
      <c r="AF179" s="680"/>
      <c r="AG179" s="680"/>
      <c r="AH179" s="684"/>
      <c r="AI179" s="684"/>
      <c r="AJ179" s="678"/>
      <c r="AK179" s="678"/>
      <c r="AL179" s="678"/>
      <c r="AM179" s="679"/>
      <c r="AN179" s="207"/>
      <c r="AO179" s="238"/>
      <c r="AP179" s="202"/>
      <c r="AQ179" s="202"/>
      <c r="AR179" s="252"/>
      <c r="AS179" s="252"/>
      <c r="AT179" s="239"/>
      <c r="AU179" s="221"/>
      <c r="AV179" s="202"/>
      <c r="AW179" s="247"/>
      <c r="AX179" s="212"/>
      <c r="AY179" s="380"/>
      <c r="AZ179" s="412"/>
      <c r="BA179" s="320"/>
      <c r="BB179" s="442"/>
      <c r="BC179" s="212"/>
      <c r="BD179" s="270"/>
      <c r="BE179" s="215"/>
      <c r="BF179" s="215"/>
      <c r="BG179" s="215"/>
      <c r="BH179" s="215"/>
      <c r="BI179" s="215"/>
    </row>
    <row r="180" spans="1:61" ht="60" customHeight="1" x14ac:dyDescent="0.2">
      <c r="A180" s="199">
        <v>8</v>
      </c>
      <c r="B180" s="199" t="s">
        <v>65</v>
      </c>
      <c r="C180" s="199" t="str">
        <f>IFERROR(+VLOOKUP(B180,'Tablas de apoyo'!$C10:$D22,2,0),"")</f>
        <v xml:space="preserve">Direccionar estratégicamente las acciones que permitan coordinar el desarrollo de un Sistema Nacional de Áreas Protegidas, a través de la orientación y facilitación de sus procesos en el nivel nacional, regional y local,  de tal forma que  contribuyan a la consolidación y al cumplimiento de los objetivos de conservación del país y a los compromisos nacionales e internacionales suscritos. </v>
      </c>
      <c r="D180" s="199" t="s">
        <v>313</v>
      </c>
      <c r="E180" s="219" t="s">
        <v>1200</v>
      </c>
      <c r="F180" s="200" t="s">
        <v>1657</v>
      </c>
      <c r="G180" s="200" t="s">
        <v>1658</v>
      </c>
      <c r="H180" s="219" t="s">
        <v>1659</v>
      </c>
      <c r="I180" s="201" t="s">
        <v>84</v>
      </c>
      <c r="J180" s="201" t="s">
        <v>1176</v>
      </c>
      <c r="K180" s="683">
        <v>3</v>
      </c>
      <c r="L180" s="683">
        <v>4</v>
      </c>
      <c r="M180" s="681">
        <f>IF(K180&gt;=1,(K180*L180)," ")</f>
        <v>12</v>
      </c>
      <c r="N180" s="681" t="str">
        <f>+CONCATENATE(K180,L180)</f>
        <v>34</v>
      </c>
      <c r="O180" s="681" t="str">
        <f>+IF(D180="Institucional",VLOOKUP(N180,'Conveciones Riesgo Ajustada'!$D$10:$F$25,2,0),VLOOKUP(N180,'Conveciones Riesgo Ajustada'!$D$10:$F$25,3,0))</f>
        <v>RI - Moderada</v>
      </c>
      <c r="P180" s="202" t="s">
        <v>1177</v>
      </c>
      <c r="Q180" s="203" t="s">
        <v>263</v>
      </c>
      <c r="R180" s="204" t="s">
        <v>40</v>
      </c>
      <c r="S180" s="205" t="str">
        <f t="shared" ref="S180:S191" si="66">IF(R180= "SI","15",0)</f>
        <v>15</v>
      </c>
      <c r="T180" s="204" t="s">
        <v>40</v>
      </c>
      <c r="U180" s="205" t="str">
        <f t="shared" ref="U180:U191" si="67">IF(T180= "SI","15",0)</f>
        <v>15</v>
      </c>
      <c r="V180" s="204" t="s">
        <v>40</v>
      </c>
      <c r="W180" s="205" t="str">
        <f t="shared" ref="W180:W191" si="68">IF(V180= "SI","20",0)</f>
        <v>20</v>
      </c>
      <c r="X180" s="204" t="s">
        <v>40</v>
      </c>
      <c r="Y180" s="205" t="str">
        <f t="shared" ref="Y180:Y191" si="69">IF(X180= "SI","20",0)</f>
        <v>20</v>
      </c>
      <c r="Z180" s="204" t="s">
        <v>40</v>
      </c>
      <c r="AA180" s="205" t="str">
        <f t="shared" ref="AA180:AA191" si="70">IF(Z180= "SI","30",0)</f>
        <v>30</v>
      </c>
      <c r="AB180" s="206">
        <f t="shared" si="48"/>
        <v>100</v>
      </c>
      <c r="AC180" s="206" t="s">
        <v>58</v>
      </c>
      <c r="AD180" s="205">
        <f t="shared" ref="AD180:AD191" si="71">IF(AC180="PROBABILIDAD ",1,0)*IF(AB180&lt;=50,0,IF(AB180&lt;75,1,2))</f>
        <v>2</v>
      </c>
      <c r="AE180" s="205">
        <f t="shared" ref="AE180:AE191" si="72">IF(AC180="IMPACTO ",1,0)*IF(AB180&lt;=50,0,IF(AB180&lt;75,1,2))</f>
        <v>0</v>
      </c>
      <c r="AF180" s="680">
        <f>SUM(AD180:AD182)</f>
        <v>6</v>
      </c>
      <c r="AG180" s="680">
        <f>SUM(AE180:AE182)</f>
        <v>0</v>
      </c>
      <c r="AH180" s="684">
        <f>IF(K180-AF180&lt;=1,1,K180-AF180)</f>
        <v>1</v>
      </c>
      <c r="AI180" s="684">
        <f>IF(L180-AG180&lt;=3,3,L180-AG180)</f>
        <v>4</v>
      </c>
      <c r="AJ180" s="678">
        <f>IFERROR(IF(M180&gt;=1,(AH180*AI180)," ")," ")</f>
        <v>4</v>
      </c>
      <c r="AK180" s="678" t="str">
        <f>+CONCATENATE(AH180,AI180)</f>
        <v>14</v>
      </c>
      <c r="AL180" s="678" t="str">
        <f>+IF(D180="Institucional",VLOOKUP(AK180,'Conveciones Riesgo Ajustada'!$D$10:$F$25,2,0),VLOOKUP(AK180,'Conveciones Riesgo Ajustada'!$D$10:$F$25,3,0))</f>
        <v>RI - Muy baja</v>
      </c>
      <c r="AM180" s="679" t="str">
        <f>+VLOOKUP(AL180,'Conveciones Riesgo Ajustada'!$C$29:$D$36,2,0)</f>
        <v>Asumir el riesgo</v>
      </c>
      <c r="AN180" s="200" t="s">
        <v>1180</v>
      </c>
      <c r="AO180" s="208">
        <v>0.3</v>
      </c>
      <c r="AP180" s="200" t="s">
        <v>834</v>
      </c>
      <c r="AQ180" s="200" t="s">
        <v>1181</v>
      </c>
      <c r="AR180" s="209">
        <v>43132</v>
      </c>
      <c r="AS180" s="209">
        <v>43464</v>
      </c>
      <c r="AT180" s="239" t="s">
        <v>1185</v>
      </c>
      <c r="AU180" s="210">
        <v>43213</v>
      </c>
      <c r="AV180" s="202" t="s">
        <v>2445</v>
      </c>
      <c r="AW180" s="247" t="s">
        <v>2448</v>
      </c>
      <c r="AX180" s="212">
        <v>43228</v>
      </c>
      <c r="AY180" s="305" t="s">
        <v>2501</v>
      </c>
      <c r="AZ180" s="403">
        <v>43342</v>
      </c>
      <c r="BA180" s="386" t="s">
        <v>2839</v>
      </c>
      <c r="BB180" s="451" t="s">
        <v>2841</v>
      </c>
      <c r="BC180" s="212">
        <v>43350</v>
      </c>
      <c r="BD180" s="546" t="s">
        <v>2501</v>
      </c>
      <c r="BE180" s="215"/>
      <c r="BF180" s="215"/>
      <c r="BG180" s="215"/>
      <c r="BH180" s="215"/>
      <c r="BI180" s="215"/>
    </row>
    <row r="181" spans="1:61" ht="60" customHeight="1" x14ac:dyDescent="0.2">
      <c r="A181" s="199">
        <v>8</v>
      </c>
      <c r="B181" s="199" t="s">
        <v>65</v>
      </c>
      <c r="C181" s="199" t="str">
        <f>IFERROR(+VLOOKUP(B181,'Tablas de apoyo'!$C10:$D22,2,0),"")</f>
        <v xml:space="preserve">Direccionar estratégicamente las acciones que permitan coordinar el desarrollo de un Sistema Nacional de Áreas Protegidas, a través de la orientación y facilitación de sus procesos en el nivel nacional, regional y local,  de tal forma que  contribuyan a la consolidación y al cumplimiento de los objetivos de conservación del país y a los compromisos nacionales e internacionales suscritos. </v>
      </c>
      <c r="D181" s="199" t="s">
        <v>313</v>
      </c>
      <c r="E181" s="219" t="s">
        <v>1200</v>
      </c>
      <c r="F181" s="200" t="s">
        <v>1657</v>
      </c>
      <c r="G181" s="200" t="s">
        <v>1174</v>
      </c>
      <c r="H181" s="219" t="s">
        <v>1762</v>
      </c>
      <c r="I181" s="201" t="s">
        <v>84</v>
      </c>
      <c r="J181" s="201" t="s">
        <v>1176</v>
      </c>
      <c r="K181" s="683"/>
      <c r="L181" s="683"/>
      <c r="M181" s="681"/>
      <c r="N181" s="681"/>
      <c r="O181" s="681"/>
      <c r="P181" s="202" t="s">
        <v>1178</v>
      </c>
      <c r="Q181" s="203" t="s">
        <v>263</v>
      </c>
      <c r="R181" s="204" t="s">
        <v>40</v>
      </c>
      <c r="S181" s="205" t="str">
        <f t="shared" si="66"/>
        <v>15</v>
      </c>
      <c r="T181" s="204" t="s">
        <v>40</v>
      </c>
      <c r="U181" s="205" t="str">
        <f t="shared" si="67"/>
        <v>15</v>
      </c>
      <c r="V181" s="204" t="s">
        <v>40</v>
      </c>
      <c r="W181" s="205" t="str">
        <f t="shared" si="68"/>
        <v>20</v>
      </c>
      <c r="X181" s="204" t="s">
        <v>40</v>
      </c>
      <c r="Y181" s="205" t="str">
        <f t="shared" si="69"/>
        <v>20</v>
      </c>
      <c r="Z181" s="204" t="s">
        <v>40</v>
      </c>
      <c r="AA181" s="205" t="str">
        <f t="shared" si="70"/>
        <v>30</v>
      </c>
      <c r="AB181" s="206">
        <f t="shared" si="48"/>
        <v>100</v>
      </c>
      <c r="AC181" s="206" t="s">
        <v>58</v>
      </c>
      <c r="AD181" s="205">
        <f t="shared" si="71"/>
        <v>2</v>
      </c>
      <c r="AE181" s="205">
        <f t="shared" si="72"/>
        <v>0</v>
      </c>
      <c r="AF181" s="680"/>
      <c r="AG181" s="680"/>
      <c r="AH181" s="684"/>
      <c r="AI181" s="684"/>
      <c r="AJ181" s="678"/>
      <c r="AK181" s="678"/>
      <c r="AL181" s="678"/>
      <c r="AM181" s="679"/>
      <c r="AN181" s="200" t="s">
        <v>1660</v>
      </c>
      <c r="AO181" s="208">
        <v>0.3</v>
      </c>
      <c r="AP181" s="200" t="s">
        <v>1173</v>
      </c>
      <c r="AQ181" s="200" t="s">
        <v>1182</v>
      </c>
      <c r="AR181" s="209">
        <v>43132</v>
      </c>
      <c r="AS181" s="209">
        <v>43464</v>
      </c>
      <c r="AT181" s="239" t="s">
        <v>1185</v>
      </c>
      <c r="AU181" s="210">
        <v>43213</v>
      </c>
      <c r="AV181" s="202" t="s">
        <v>2444</v>
      </c>
      <c r="AW181" s="244" t="s">
        <v>2172</v>
      </c>
      <c r="AX181" s="212">
        <v>43228</v>
      </c>
      <c r="AY181" s="213" t="s">
        <v>2485</v>
      </c>
      <c r="AZ181" s="403">
        <v>43342</v>
      </c>
      <c r="BA181" s="386" t="s">
        <v>2622</v>
      </c>
      <c r="BB181" s="319">
        <v>0.3</v>
      </c>
      <c r="BC181" s="212">
        <v>43350</v>
      </c>
      <c r="BD181" s="213" t="s">
        <v>2485</v>
      </c>
      <c r="BE181" s="215"/>
      <c r="BF181" s="215"/>
      <c r="BG181" s="215"/>
      <c r="BH181" s="215"/>
      <c r="BI181" s="215"/>
    </row>
    <row r="182" spans="1:61" ht="60" customHeight="1" x14ac:dyDescent="0.2">
      <c r="A182" s="199">
        <v>8</v>
      </c>
      <c r="B182" s="199" t="s">
        <v>65</v>
      </c>
      <c r="C182" s="199" t="str">
        <f>IFERROR(+VLOOKUP(B182,'Tablas de apoyo'!$C10:$D22,2,0),"")</f>
        <v xml:space="preserve">Direccionar estratégicamente las acciones que permitan coordinar el desarrollo de un Sistema Nacional de Áreas Protegidas, a través de la orientación y facilitación de sus procesos en el nivel nacional, regional y local,  de tal forma que  contribuyan a la consolidación y al cumplimiento de los objetivos de conservación del país y a los compromisos nacionales e internacionales suscritos. </v>
      </c>
      <c r="D182" s="199" t="s">
        <v>313</v>
      </c>
      <c r="E182" s="219" t="s">
        <v>1200</v>
      </c>
      <c r="F182" s="200" t="s">
        <v>1657</v>
      </c>
      <c r="G182" s="200" t="s">
        <v>1175</v>
      </c>
      <c r="H182" s="219" t="s">
        <v>1761</v>
      </c>
      <c r="I182" s="201" t="s">
        <v>84</v>
      </c>
      <c r="J182" s="201" t="s">
        <v>1176</v>
      </c>
      <c r="K182" s="683"/>
      <c r="L182" s="683"/>
      <c r="M182" s="681"/>
      <c r="N182" s="681"/>
      <c r="O182" s="681"/>
      <c r="P182" s="202" t="s">
        <v>1661</v>
      </c>
      <c r="Q182" s="203" t="s">
        <v>263</v>
      </c>
      <c r="R182" s="204" t="s">
        <v>40</v>
      </c>
      <c r="S182" s="205" t="str">
        <f t="shared" si="66"/>
        <v>15</v>
      </c>
      <c r="T182" s="204" t="s">
        <v>40</v>
      </c>
      <c r="U182" s="205" t="str">
        <f t="shared" si="67"/>
        <v>15</v>
      </c>
      <c r="V182" s="204" t="s">
        <v>40</v>
      </c>
      <c r="W182" s="205" t="str">
        <f t="shared" si="68"/>
        <v>20</v>
      </c>
      <c r="X182" s="204" t="s">
        <v>40</v>
      </c>
      <c r="Y182" s="205" t="str">
        <f t="shared" si="69"/>
        <v>20</v>
      </c>
      <c r="Z182" s="204" t="s">
        <v>40</v>
      </c>
      <c r="AA182" s="205" t="str">
        <f t="shared" si="70"/>
        <v>30</v>
      </c>
      <c r="AB182" s="206">
        <f t="shared" si="48"/>
        <v>100</v>
      </c>
      <c r="AC182" s="206" t="s">
        <v>58</v>
      </c>
      <c r="AD182" s="205">
        <f t="shared" si="71"/>
        <v>2</v>
      </c>
      <c r="AE182" s="205">
        <f t="shared" si="72"/>
        <v>0</v>
      </c>
      <c r="AF182" s="680"/>
      <c r="AG182" s="680"/>
      <c r="AH182" s="684"/>
      <c r="AI182" s="684"/>
      <c r="AJ182" s="678"/>
      <c r="AK182" s="678"/>
      <c r="AL182" s="678"/>
      <c r="AM182" s="679"/>
      <c r="AN182" s="200" t="s">
        <v>1179</v>
      </c>
      <c r="AO182" s="208">
        <v>0.4</v>
      </c>
      <c r="AP182" s="200" t="s">
        <v>1183</v>
      </c>
      <c r="AQ182" s="200" t="s">
        <v>1184</v>
      </c>
      <c r="AR182" s="209">
        <v>43132</v>
      </c>
      <c r="AS182" s="209">
        <v>43464</v>
      </c>
      <c r="AT182" s="239" t="s">
        <v>1185</v>
      </c>
      <c r="AU182" s="210">
        <v>43213</v>
      </c>
      <c r="AV182" s="202" t="s">
        <v>2446</v>
      </c>
      <c r="AW182" s="247" t="s">
        <v>2447</v>
      </c>
      <c r="AX182" s="212">
        <v>43228</v>
      </c>
      <c r="AY182" s="305" t="s">
        <v>2501</v>
      </c>
      <c r="AZ182" s="403">
        <v>43342</v>
      </c>
      <c r="BA182" s="386" t="s">
        <v>2840</v>
      </c>
      <c r="BB182" s="451" t="s">
        <v>2842</v>
      </c>
      <c r="BC182" s="212">
        <v>43350</v>
      </c>
      <c r="BD182" s="547" t="s">
        <v>2501</v>
      </c>
      <c r="BE182" s="215"/>
      <c r="BF182" s="215"/>
      <c r="BG182" s="215"/>
      <c r="BH182" s="215"/>
      <c r="BI182" s="215"/>
    </row>
    <row r="183" spans="1:61" ht="60" customHeight="1" x14ac:dyDescent="0.2">
      <c r="A183" s="199">
        <v>9</v>
      </c>
      <c r="B183" s="199" t="s">
        <v>64</v>
      </c>
      <c r="C183" s="199" t="str">
        <f>IFERROR(+VLOOKUP(B183,'Tablas de apoyo'!$C10:$D22,2,0),"")</f>
        <v xml:space="preserve">Planificar e implementar estrategias de manejo  que permitan tener un sistema de Parques efectivamente gestionado. </v>
      </c>
      <c r="D183" s="199" t="s">
        <v>901</v>
      </c>
      <c r="E183" s="267" t="s">
        <v>1662</v>
      </c>
      <c r="F183" s="264" t="s">
        <v>1663</v>
      </c>
      <c r="G183" s="264" t="s">
        <v>914</v>
      </c>
      <c r="H183" s="219" t="s">
        <v>915</v>
      </c>
      <c r="I183" s="201" t="s">
        <v>92</v>
      </c>
      <c r="J183" s="201" t="s">
        <v>916</v>
      </c>
      <c r="K183" s="683">
        <v>3</v>
      </c>
      <c r="L183" s="683">
        <v>3</v>
      </c>
      <c r="M183" s="681">
        <f>IF(K183&gt;=1,(K183*L183)," ")</f>
        <v>9</v>
      </c>
      <c r="N183" s="681" t="str">
        <f>+CONCATENATE(K183,L183)</f>
        <v>33</v>
      </c>
      <c r="O183" s="681" t="str">
        <f>+IF(D183="Institucional",VLOOKUP(N183,'Conveciones Riesgo Ajustada'!$D$10:$F$25,2,0),VLOOKUP(N183,'Conveciones Riesgo Ajustada'!$D$10:$F$25,3,0))</f>
        <v>RC - Moderada</v>
      </c>
      <c r="P183" s="202" t="s">
        <v>1664</v>
      </c>
      <c r="Q183" s="203" t="s">
        <v>263</v>
      </c>
      <c r="R183" s="204" t="s">
        <v>40</v>
      </c>
      <c r="S183" s="205" t="str">
        <f t="shared" si="66"/>
        <v>15</v>
      </c>
      <c r="T183" s="204" t="s">
        <v>40</v>
      </c>
      <c r="U183" s="205" t="str">
        <f t="shared" si="67"/>
        <v>15</v>
      </c>
      <c r="V183" s="204" t="s">
        <v>40</v>
      </c>
      <c r="W183" s="205" t="str">
        <f t="shared" si="68"/>
        <v>20</v>
      </c>
      <c r="X183" s="204" t="s">
        <v>40</v>
      </c>
      <c r="Y183" s="205" t="str">
        <f t="shared" si="69"/>
        <v>20</v>
      </c>
      <c r="Z183" s="204" t="s">
        <v>40</v>
      </c>
      <c r="AA183" s="205" t="str">
        <f t="shared" si="70"/>
        <v>30</v>
      </c>
      <c r="AB183" s="206">
        <f t="shared" si="48"/>
        <v>100</v>
      </c>
      <c r="AC183" s="206" t="s">
        <v>58</v>
      </c>
      <c r="AD183" s="205">
        <f t="shared" si="71"/>
        <v>2</v>
      </c>
      <c r="AE183" s="205">
        <f t="shared" si="72"/>
        <v>0</v>
      </c>
      <c r="AF183" s="680">
        <f>SUM(AD183:AD185)</f>
        <v>6</v>
      </c>
      <c r="AG183" s="680">
        <f>SUM(AE183:AE185)</f>
        <v>0</v>
      </c>
      <c r="AH183" s="684">
        <f>IF(K183-AF183&lt;=1,1,K183-AF183)</f>
        <v>1</v>
      </c>
      <c r="AI183" s="684">
        <f>IF(L183-AG183&lt;=3,3,L183-AG183)</f>
        <v>3</v>
      </c>
      <c r="AJ183" s="678">
        <f>IFERROR(IF(M183&gt;=1,(AH183*AI183)," ")," ")</f>
        <v>3</v>
      </c>
      <c r="AK183" s="678" t="str">
        <f>+CONCATENATE(AH183,AI183)</f>
        <v>13</v>
      </c>
      <c r="AL183" s="678" t="str">
        <f>+IF(D183="Institucional",VLOOKUP(AK183,'Conveciones Riesgo Ajustada'!$D$10:$F$25,2,0),VLOOKUP(AK183,'Conveciones Riesgo Ajustada'!$D$10:$F$25,3,0))</f>
        <v>RC - Baja</v>
      </c>
      <c r="AM183" s="679" t="str">
        <f>+VLOOKUP(AL183,'Conveciones Riesgo Ajustada'!$C$29:$D$36,2,0)</f>
        <v>Asumir el riesgo</v>
      </c>
      <c r="AN183" s="200" t="s">
        <v>1665</v>
      </c>
      <c r="AO183" s="285">
        <v>0.4</v>
      </c>
      <c r="AP183" s="200" t="s">
        <v>1666</v>
      </c>
      <c r="AQ183" s="200" t="s">
        <v>921</v>
      </c>
      <c r="AR183" s="209">
        <v>43132</v>
      </c>
      <c r="AS183" s="209">
        <v>43464</v>
      </c>
      <c r="AT183" s="239" t="s">
        <v>922</v>
      </c>
      <c r="AU183" s="284">
        <v>43209</v>
      </c>
      <c r="AV183" s="202" t="s">
        <v>2183</v>
      </c>
      <c r="AW183" s="244">
        <v>0.14000000000000001</v>
      </c>
      <c r="AX183" s="212">
        <v>43228</v>
      </c>
      <c r="AY183" s="213" t="s">
        <v>2485</v>
      </c>
      <c r="AZ183" s="403">
        <v>43341</v>
      </c>
      <c r="BA183" s="386" t="s">
        <v>2623</v>
      </c>
      <c r="BB183" s="251">
        <v>0.28000000000000003</v>
      </c>
      <c r="BC183" s="212">
        <v>43350</v>
      </c>
      <c r="BD183" s="513" t="s">
        <v>2485</v>
      </c>
      <c r="BE183" s="215"/>
      <c r="BF183" s="215"/>
      <c r="BG183" s="215"/>
      <c r="BH183" s="215"/>
      <c r="BI183" s="215"/>
    </row>
    <row r="184" spans="1:61" ht="60" customHeight="1" x14ac:dyDescent="0.2">
      <c r="A184" s="199">
        <v>9</v>
      </c>
      <c r="B184" s="199" t="s">
        <v>64</v>
      </c>
      <c r="C184" s="199" t="str">
        <f>IFERROR(+VLOOKUP(B184,'Tablas de apoyo'!$C10:$D22,2,0),"")</f>
        <v xml:space="preserve">Planificar e implementar estrategias de manejo  que permitan tener un sistema de Parques efectivamente gestionado. </v>
      </c>
      <c r="D184" s="199" t="s">
        <v>901</v>
      </c>
      <c r="E184" s="267" t="s">
        <v>1662</v>
      </c>
      <c r="F184" s="264" t="s">
        <v>1663</v>
      </c>
      <c r="G184" s="200" t="s">
        <v>1667</v>
      </c>
      <c r="H184" s="219" t="s">
        <v>915</v>
      </c>
      <c r="I184" s="201" t="s">
        <v>92</v>
      </c>
      <c r="J184" s="201" t="s">
        <v>916</v>
      </c>
      <c r="K184" s="683"/>
      <c r="L184" s="683"/>
      <c r="M184" s="681"/>
      <c r="N184" s="681"/>
      <c r="O184" s="681"/>
      <c r="P184" s="202" t="s">
        <v>1142</v>
      </c>
      <c r="Q184" s="203" t="s">
        <v>263</v>
      </c>
      <c r="R184" s="204" t="s">
        <v>40</v>
      </c>
      <c r="S184" s="205" t="str">
        <f t="shared" si="66"/>
        <v>15</v>
      </c>
      <c r="T184" s="204" t="s">
        <v>40</v>
      </c>
      <c r="U184" s="205" t="str">
        <f t="shared" si="67"/>
        <v>15</v>
      </c>
      <c r="V184" s="204" t="s">
        <v>40</v>
      </c>
      <c r="W184" s="205" t="str">
        <f t="shared" si="68"/>
        <v>20</v>
      </c>
      <c r="X184" s="204" t="s">
        <v>40</v>
      </c>
      <c r="Y184" s="205" t="str">
        <f t="shared" si="69"/>
        <v>20</v>
      </c>
      <c r="Z184" s="204" t="s">
        <v>40</v>
      </c>
      <c r="AA184" s="205" t="str">
        <f t="shared" si="70"/>
        <v>30</v>
      </c>
      <c r="AB184" s="206">
        <f t="shared" si="48"/>
        <v>100</v>
      </c>
      <c r="AC184" s="206" t="s">
        <v>58</v>
      </c>
      <c r="AD184" s="205">
        <f t="shared" si="71"/>
        <v>2</v>
      </c>
      <c r="AE184" s="205">
        <f t="shared" si="72"/>
        <v>0</v>
      </c>
      <c r="AF184" s="680"/>
      <c r="AG184" s="680"/>
      <c r="AH184" s="684"/>
      <c r="AI184" s="684"/>
      <c r="AJ184" s="678"/>
      <c r="AK184" s="678"/>
      <c r="AL184" s="678"/>
      <c r="AM184" s="679"/>
      <c r="AN184" s="200" t="s">
        <v>918</v>
      </c>
      <c r="AO184" s="285">
        <v>0.3</v>
      </c>
      <c r="AP184" s="200" t="s">
        <v>1668</v>
      </c>
      <c r="AQ184" s="200" t="s">
        <v>921</v>
      </c>
      <c r="AR184" s="209">
        <v>43132</v>
      </c>
      <c r="AS184" s="209">
        <v>43464</v>
      </c>
      <c r="AT184" s="239" t="s">
        <v>922</v>
      </c>
      <c r="AU184" s="284">
        <v>43209</v>
      </c>
      <c r="AV184" s="202" t="s">
        <v>2184</v>
      </c>
      <c r="AW184" s="244">
        <v>0.1</v>
      </c>
      <c r="AX184" s="212">
        <v>43228</v>
      </c>
      <c r="AY184" s="213" t="s">
        <v>2485</v>
      </c>
      <c r="AZ184" s="403">
        <v>43341</v>
      </c>
      <c r="BA184" s="510" t="s">
        <v>2624</v>
      </c>
      <c r="BB184" s="251">
        <v>0.2</v>
      </c>
      <c r="BC184" s="212">
        <v>43350</v>
      </c>
      <c r="BD184" s="513" t="s">
        <v>2485</v>
      </c>
      <c r="BE184" s="215"/>
      <c r="BF184" s="215"/>
      <c r="BG184" s="215"/>
      <c r="BH184" s="215"/>
      <c r="BI184" s="215"/>
    </row>
    <row r="185" spans="1:61" ht="60" customHeight="1" x14ac:dyDescent="0.2">
      <c r="A185" s="199">
        <v>9</v>
      </c>
      <c r="B185" s="199" t="s">
        <v>64</v>
      </c>
      <c r="C185" s="199" t="str">
        <f>IFERROR(+VLOOKUP(B185,'Tablas de apoyo'!$C10:$D22,2,0),"")</f>
        <v xml:space="preserve">Planificar e implementar estrategias de manejo  que permitan tener un sistema de Parques efectivamente gestionado. </v>
      </c>
      <c r="D185" s="199" t="s">
        <v>901</v>
      </c>
      <c r="E185" s="267" t="s">
        <v>1662</v>
      </c>
      <c r="F185" s="264" t="s">
        <v>1663</v>
      </c>
      <c r="G185" s="200" t="s">
        <v>1669</v>
      </c>
      <c r="H185" s="219" t="s">
        <v>915</v>
      </c>
      <c r="I185" s="201" t="s">
        <v>92</v>
      </c>
      <c r="J185" s="201" t="s">
        <v>916</v>
      </c>
      <c r="K185" s="683"/>
      <c r="L185" s="683"/>
      <c r="M185" s="681"/>
      <c r="N185" s="681"/>
      <c r="O185" s="681"/>
      <c r="P185" s="202" t="s">
        <v>917</v>
      </c>
      <c r="Q185" s="203" t="s">
        <v>263</v>
      </c>
      <c r="R185" s="204" t="s">
        <v>40</v>
      </c>
      <c r="S185" s="205" t="str">
        <f t="shared" si="66"/>
        <v>15</v>
      </c>
      <c r="T185" s="204" t="s">
        <v>40</v>
      </c>
      <c r="U185" s="205" t="str">
        <f t="shared" si="67"/>
        <v>15</v>
      </c>
      <c r="V185" s="204" t="s">
        <v>40</v>
      </c>
      <c r="W185" s="205" t="str">
        <f t="shared" si="68"/>
        <v>20</v>
      </c>
      <c r="X185" s="204" t="s">
        <v>40</v>
      </c>
      <c r="Y185" s="205" t="str">
        <f t="shared" si="69"/>
        <v>20</v>
      </c>
      <c r="Z185" s="204" t="s">
        <v>40</v>
      </c>
      <c r="AA185" s="205" t="str">
        <f t="shared" si="70"/>
        <v>30</v>
      </c>
      <c r="AB185" s="206">
        <f t="shared" si="48"/>
        <v>100</v>
      </c>
      <c r="AC185" s="206" t="s">
        <v>58</v>
      </c>
      <c r="AD185" s="205">
        <f t="shared" si="71"/>
        <v>2</v>
      </c>
      <c r="AE185" s="205">
        <f t="shared" si="72"/>
        <v>0</v>
      </c>
      <c r="AF185" s="680"/>
      <c r="AG185" s="680"/>
      <c r="AH185" s="684"/>
      <c r="AI185" s="684"/>
      <c r="AJ185" s="678"/>
      <c r="AK185" s="678"/>
      <c r="AL185" s="678"/>
      <c r="AM185" s="679"/>
      <c r="AN185" s="200" t="s">
        <v>919</v>
      </c>
      <c r="AO185" s="285">
        <v>0.4</v>
      </c>
      <c r="AP185" s="200" t="s">
        <v>920</v>
      </c>
      <c r="AQ185" s="200" t="s">
        <v>921</v>
      </c>
      <c r="AR185" s="209">
        <v>43132</v>
      </c>
      <c r="AS185" s="209">
        <v>43464</v>
      </c>
      <c r="AT185" s="239" t="s">
        <v>922</v>
      </c>
      <c r="AU185" s="284">
        <v>43209</v>
      </c>
      <c r="AV185" s="202" t="s">
        <v>2185</v>
      </c>
      <c r="AW185" s="244">
        <v>0.14000000000000001</v>
      </c>
      <c r="AX185" s="212">
        <v>43228</v>
      </c>
      <c r="AY185" s="213" t="s">
        <v>2485</v>
      </c>
      <c r="AZ185" s="403">
        <v>43341</v>
      </c>
      <c r="BA185" s="386" t="s">
        <v>2625</v>
      </c>
      <c r="BB185" s="251">
        <v>0.28000000000000003</v>
      </c>
      <c r="BC185" s="212">
        <v>43350</v>
      </c>
      <c r="BD185" s="513" t="s">
        <v>2485</v>
      </c>
      <c r="BE185" s="215"/>
      <c r="BF185" s="215"/>
      <c r="BG185" s="215"/>
      <c r="BH185" s="215"/>
      <c r="BI185" s="215"/>
    </row>
    <row r="186" spans="1:61" ht="60" customHeight="1" x14ac:dyDescent="0.2">
      <c r="A186" s="199">
        <v>10</v>
      </c>
      <c r="B186" s="199" t="s">
        <v>64</v>
      </c>
      <c r="C186" s="199" t="str">
        <f>IFERROR(+VLOOKUP(B186,'Tablas de apoyo'!$C10:$D22,2,0),"")</f>
        <v xml:space="preserve">Planificar e implementar estrategias de manejo  que permitan tener un sistema de Parques efectivamente gestionado. </v>
      </c>
      <c r="D186" s="199" t="s">
        <v>901</v>
      </c>
      <c r="E186" s="267" t="s">
        <v>923</v>
      </c>
      <c r="F186" s="264" t="s">
        <v>1670</v>
      </c>
      <c r="G186" s="200" t="s">
        <v>924</v>
      </c>
      <c r="H186" s="219" t="s">
        <v>925</v>
      </c>
      <c r="I186" s="201" t="s">
        <v>92</v>
      </c>
      <c r="J186" s="201" t="s">
        <v>916</v>
      </c>
      <c r="K186" s="683">
        <v>3</v>
      </c>
      <c r="L186" s="683">
        <v>3</v>
      </c>
      <c r="M186" s="681">
        <f>IF(K186&gt;=1,(K186*L186)," ")</f>
        <v>9</v>
      </c>
      <c r="N186" s="681" t="str">
        <f>+CONCATENATE(K186,L186)</f>
        <v>33</v>
      </c>
      <c r="O186" s="681" t="str">
        <f>+IF(D186="Institucional",VLOOKUP(N186,'Conveciones Riesgo Ajustada'!$D$10:$F$25,2,0),VLOOKUP(N186,'Conveciones Riesgo Ajustada'!$D$10:$F$25,3,0))</f>
        <v>RC - Moderada</v>
      </c>
      <c r="P186" s="202" t="s">
        <v>926</v>
      </c>
      <c r="Q186" s="203" t="s">
        <v>263</v>
      </c>
      <c r="R186" s="204" t="s">
        <v>40</v>
      </c>
      <c r="S186" s="205" t="str">
        <f t="shared" si="66"/>
        <v>15</v>
      </c>
      <c r="T186" s="204" t="s">
        <v>40</v>
      </c>
      <c r="U186" s="205" t="str">
        <f t="shared" si="67"/>
        <v>15</v>
      </c>
      <c r="V186" s="204" t="s">
        <v>40</v>
      </c>
      <c r="W186" s="205" t="str">
        <f t="shared" si="68"/>
        <v>20</v>
      </c>
      <c r="X186" s="204" t="s">
        <v>40</v>
      </c>
      <c r="Y186" s="205" t="str">
        <f t="shared" si="69"/>
        <v>20</v>
      </c>
      <c r="Z186" s="204" t="s">
        <v>40</v>
      </c>
      <c r="AA186" s="205" t="str">
        <f t="shared" si="70"/>
        <v>30</v>
      </c>
      <c r="AB186" s="206">
        <f t="shared" si="48"/>
        <v>100</v>
      </c>
      <c r="AC186" s="206" t="s">
        <v>58</v>
      </c>
      <c r="AD186" s="205">
        <f t="shared" si="71"/>
        <v>2</v>
      </c>
      <c r="AE186" s="205">
        <f t="shared" si="72"/>
        <v>0</v>
      </c>
      <c r="AF186" s="680">
        <f>SUM(AD186:AD188)</f>
        <v>6</v>
      </c>
      <c r="AG186" s="680">
        <f>SUM(AE186:AE188)</f>
        <v>0</v>
      </c>
      <c r="AH186" s="684">
        <f>IF(K186-AF186&lt;=1,1,K186-AF186)</f>
        <v>1</v>
      </c>
      <c r="AI186" s="684">
        <f>IF(L186-AG186&lt;=3,3,L186-AG186)</f>
        <v>3</v>
      </c>
      <c r="AJ186" s="678">
        <f>IFERROR(IF(M186&gt;=1,(AH186*AI186)," ")," ")</f>
        <v>3</v>
      </c>
      <c r="AK186" s="678" t="str">
        <f>+CONCATENATE(AH186,AI186)</f>
        <v>13</v>
      </c>
      <c r="AL186" s="678" t="str">
        <f>+IF(D186="Institucional",VLOOKUP(AK186,'Conveciones Riesgo Ajustada'!$D$10:$F$25,2,0),VLOOKUP(AK186,'Conveciones Riesgo Ajustada'!$D$10:$F$25,3,0))</f>
        <v>RC - Baja</v>
      </c>
      <c r="AM186" s="679" t="str">
        <f>+VLOOKUP(AL186,'Conveciones Riesgo Ajustada'!$C$29:$D$36,2,0)</f>
        <v>Asumir el riesgo</v>
      </c>
      <c r="AN186" s="200" t="s">
        <v>930</v>
      </c>
      <c r="AO186" s="285">
        <v>0.3</v>
      </c>
      <c r="AP186" s="200" t="s">
        <v>1671</v>
      </c>
      <c r="AQ186" s="200" t="s">
        <v>2173</v>
      </c>
      <c r="AR186" s="209">
        <v>43132</v>
      </c>
      <c r="AS186" s="209">
        <v>43464</v>
      </c>
      <c r="AT186" s="239" t="s">
        <v>922</v>
      </c>
      <c r="AU186" s="284">
        <v>43209</v>
      </c>
      <c r="AV186" s="202" t="s">
        <v>2491</v>
      </c>
      <c r="AW186" s="211">
        <v>0.1</v>
      </c>
      <c r="AX186" s="212">
        <v>43228</v>
      </c>
      <c r="AY186" s="305" t="s">
        <v>2501</v>
      </c>
      <c r="AZ186" s="403">
        <v>43341</v>
      </c>
      <c r="BA186" s="386" t="s">
        <v>2626</v>
      </c>
      <c r="BB186" s="251">
        <v>0.2</v>
      </c>
      <c r="BC186" s="212">
        <v>43350</v>
      </c>
      <c r="BD186" s="513" t="s">
        <v>2485</v>
      </c>
      <c r="BE186" s="215"/>
      <c r="BF186" s="215"/>
      <c r="BG186" s="215"/>
      <c r="BH186" s="215"/>
      <c r="BI186" s="215"/>
    </row>
    <row r="187" spans="1:61" ht="60" customHeight="1" x14ac:dyDescent="0.2">
      <c r="A187" s="199">
        <v>10</v>
      </c>
      <c r="B187" s="199" t="s">
        <v>64</v>
      </c>
      <c r="C187" s="199" t="str">
        <f>IFERROR(+VLOOKUP(B187,'Tablas de apoyo'!$C10:$D22,2,0),"")</f>
        <v xml:space="preserve">Planificar e implementar estrategias de manejo  que permitan tener un sistema de Parques efectivamente gestionado. </v>
      </c>
      <c r="D187" s="199" t="s">
        <v>901</v>
      </c>
      <c r="E187" s="267" t="s">
        <v>923</v>
      </c>
      <c r="F187" s="264" t="s">
        <v>1670</v>
      </c>
      <c r="G187" s="219" t="s">
        <v>1672</v>
      </c>
      <c r="H187" s="219" t="s">
        <v>925</v>
      </c>
      <c r="I187" s="201" t="s">
        <v>92</v>
      </c>
      <c r="J187" s="201" t="s">
        <v>916</v>
      </c>
      <c r="K187" s="683"/>
      <c r="L187" s="683"/>
      <c r="M187" s="681"/>
      <c r="N187" s="681"/>
      <c r="O187" s="681"/>
      <c r="P187" s="202" t="s">
        <v>927</v>
      </c>
      <c r="Q187" s="203" t="s">
        <v>263</v>
      </c>
      <c r="R187" s="204" t="s">
        <v>40</v>
      </c>
      <c r="S187" s="205" t="str">
        <f t="shared" si="66"/>
        <v>15</v>
      </c>
      <c r="T187" s="204" t="s">
        <v>40</v>
      </c>
      <c r="U187" s="205" t="str">
        <f t="shared" si="67"/>
        <v>15</v>
      </c>
      <c r="V187" s="204" t="s">
        <v>40</v>
      </c>
      <c r="W187" s="205" t="str">
        <f t="shared" si="68"/>
        <v>20</v>
      </c>
      <c r="X187" s="204" t="s">
        <v>40</v>
      </c>
      <c r="Y187" s="205" t="str">
        <f t="shared" si="69"/>
        <v>20</v>
      </c>
      <c r="Z187" s="204" t="s">
        <v>40</v>
      </c>
      <c r="AA187" s="205" t="str">
        <f t="shared" si="70"/>
        <v>30</v>
      </c>
      <c r="AB187" s="206">
        <f t="shared" si="48"/>
        <v>100</v>
      </c>
      <c r="AC187" s="206" t="s">
        <v>58</v>
      </c>
      <c r="AD187" s="205">
        <f t="shared" si="71"/>
        <v>2</v>
      </c>
      <c r="AE187" s="205">
        <f t="shared" si="72"/>
        <v>0</v>
      </c>
      <c r="AF187" s="680"/>
      <c r="AG187" s="680"/>
      <c r="AH187" s="684"/>
      <c r="AI187" s="684"/>
      <c r="AJ187" s="678"/>
      <c r="AK187" s="678"/>
      <c r="AL187" s="678"/>
      <c r="AM187" s="679"/>
      <c r="AN187" s="200" t="s">
        <v>931</v>
      </c>
      <c r="AO187" s="285">
        <v>0.4</v>
      </c>
      <c r="AP187" s="200" t="s">
        <v>920</v>
      </c>
      <c r="AQ187" s="200" t="s">
        <v>2173</v>
      </c>
      <c r="AR187" s="209">
        <v>43132</v>
      </c>
      <c r="AS187" s="209">
        <v>43464</v>
      </c>
      <c r="AT187" s="239" t="s">
        <v>922</v>
      </c>
      <c r="AU187" s="284">
        <v>43209</v>
      </c>
      <c r="AV187" s="202" t="s">
        <v>2186</v>
      </c>
      <c r="AW187" s="244">
        <v>0.14000000000000001</v>
      </c>
      <c r="AX187" s="212">
        <v>43228</v>
      </c>
      <c r="AY187" s="213" t="s">
        <v>2485</v>
      </c>
      <c r="AZ187" s="403">
        <v>43341</v>
      </c>
      <c r="BA187" s="386" t="s">
        <v>2627</v>
      </c>
      <c r="BB187" s="251">
        <v>0.28000000000000003</v>
      </c>
      <c r="BC187" s="212">
        <v>43350</v>
      </c>
      <c r="BD187" s="513" t="s">
        <v>2485</v>
      </c>
      <c r="BE187" s="215"/>
      <c r="BF187" s="215"/>
      <c r="BG187" s="215"/>
      <c r="BH187" s="215"/>
      <c r="BI187" s="215"/>
    </row>
    <row r="188" spans="1:61" ht="60" customHeight="1" x14ac:dyDescent="0.2">
      <c r="A188" s="199">
        <v>10</v>
      </c>
      <c r="B188" s="199" t="s">
        <v>64</v>
      </c>
      <c r="C188" s="199" t="str">
        <f>IFERROR(+VLOOKUP(B188,'Tablas de apoyo'!$C11:$D23,2,0),"")</f>
        <v xml:space="preserve">Planificar e implementar estrategias de manejo  que permitan tener un sistema de Parques efectivamente gestionado. </v>
      </c>
      <c r="D188" s="199" t="s">
        <v>901</v>
      </c>
      <c r="E188" s="267" t="s">
        <v>923</v>
      </c>
      <c r="F188" s="264" t="s">
        <v>1670</v>
      </c>
      <c r="G188" s="219" t="s">
        <v>1672</v>
      </c>
      <c r="H188" s="219" t="s">
        <v>925</v>
      </c>
      <c r="I188" s="201" t="s">
        <v>92</v>
      </c>
      <c r="J188" s="201" t="s">
        <v>916</v>
      </c>
      <c r="K188" s="683"/>
      <c r="L188" s="683"/>
      <c r="M188" s="681"/>
      <c r="N188" s="681"/>
      <c r="O188" s="681"/>
      <c r="P188" s="202" t="s">
        <v>928</v>
      </c>
      <c r="Q188" s="203" t="s">
        <v>263</v>
      </c>
      <c r="R188" s="204" t="s">
        <v>40</v>
      </c>
      <c r="S188" s="205" t="str">
        <f t="shared" si="66"/>
        <v>15</v>
      </c>
      <c r="T188" s="204" t="s">
        <v>40</v>
      </c>
      <c r="U188" s="205" t="str">
        <f t="shared" si="67"/>
        <v>15</v>
      </c>
      <c r="V188" s="204" t="s">
        <v>40</v>
      </c>
      <c r="W188" s="205" t="str">
        <f t="shared" si="68"/>
        <v>20</v>
      </c>
      <c r="X188" s="204" t="s">
        <v>40</v>
      </c>
      <c r="Y188" s="205" t="str">
        <f t="shared" si="69"/>
        <v>20</v>
      </c>
      <c r="Z188" s="204" t="s">
        <v>40</v>
      </c>
      <c r="AA188" s="205" t="str">
        <f t="shared" si="70"/>
        <v>30</v>
      </c>
      <c r="AB188" s="206">
        <f t="shared" si="48"/>
        <v>100</v>
      </c>
      <c r="AC188" s="206" t="s">
        <v>58</v>
      </c>
      <c r="AD188" s="205">
        <f t="shared" si="71"/>
        <v>2</v>
      </c>
      <c r="AE188" s="205">
        <f t="shared" si="72"/>
        <v>0</v>
      </c>
      <c r="AF188" s="680"/>
      <c r="AG188" s="680"/>
      <c r="AH188" s="684"/>
      <c r="AI188" s="684"/>
      <c r="AJ188" s="678"/>
      <c r="AK188" s="678"/>
      <c r="AL188" s="678"/>
      <c r="AM188" s="679"/>
      <c r="AN188" s="200" t="s">
        <v>932</v>
      </c>
      <c r="AO188" s="285">
        <v>0.3</v>
      </c>
      <c r="AP188" s="200" t="s">
        <v>929</v>
      </c>
      <c r="AQ188" s="200" t="s">
        <v>2173</v>
      </c>
      <c r="AR188" s="209">
        <v>43132</v>
      </c>
      <c r="AS188" s="209">
        <v>43464</v>
      </c>
      <c r="AT188" s="239" t="s">
        <v>922</v>
      </c>
      <c r="AU188" s="284">
        <v>43209</v>
      </c>
      <c r="AV188" s="202" t="s">
        <v>2492</v>
      </c>
      <c r="AW188" s="211">
        <v>0.1</v>
      </c>
      <c r="AX188" s="212">
        <v>43228</v>
      </c>
      <c r="AY188" s="305" t="s">
        <v>2501</v>
      </c>
      <c r="AZ188" s="403">
        <v>43341</v>
      </c>
      <c r="BA188" s="386" t="s">
        <v>2628</v>
      </c>
      <c r="BB188" s="251">
        <v>0.2</v>
      </c>
      <c r="BC188" s="212">
        <v>43350</v>
      </c>
      <c r="BD188" s="513" t="s">
        <v>2485</v>
      </c>
      <c r="BE188" s="215"/>
      <c r="BF188" s="215"/>
      <c r="BG188" s="215"/>
      <c r="BH188" s="215"/>
      <c r="BI188" s="215"/>
    </row>
    <row r="189" spans="1:61" ht="60" customHeight="1" x14ac:dyDescent="0.2">
      <c r="A189" s="199">
        <v>11</v>
      </c>
      <c r="B189" s="199" t="s">
        <v>64</v>
      </c>
      <c r="C189" s="199" t="str">
        <f>IFERROR(+VLOOKUP(B189,'Tablas de apoyo'!$C10:$D22,2,0),"")</f>
        <v xml:space="preserve">Planificar e implementar estrategias de manejo  que permitan tener un sistema de Parques efectivamente gestionado. </v>
      </c>
      <c r="D189" s="199" t="s">
        <v>313</v>
      </c>
      <c r="E189" s="267" t="s">
        <v>1011</v>
      </c>
      <c r="F189" s="264" t="s">
        <v>1673</v>
      </c>
      <c r="G189" s="200" t="s">
        <v>1012</v>
      </c>
      <c r="H189" s="219" t="s">
        <v>1674</v>
      </c>
      <c r="I189" s="201" t="s">
        <v>88</v>
      </c>
      <c r="J189" s="201" t="s">
        <v>1005</v>
      </c>
      <c r="K189" s="683">
        <v>3</v>
      </c>
      <c r="L189" s="683">
        <v>4</v>
      </c>
      <c r="M189" s="681">
        <f>IF(K189&gt;=1,(K189*L189)," ")</f>
        <v>12</v>
      </c>
      <c r="N189" s="681" t="str">
        <f>+CONCATENATE(K189,L189)</f>
        <v>34</v>
      </c>
      <c r="O189" s="681" t="str">
        <f>+IF(D189="Institucional",VLOOKUP(N189,'Conveciones Riesgo Ajustada'!$D$10:$F$25,2,0),VLOOKUP(N189,'Conveciones Riesgo Ajustada'!$D$10:$F$25,3,0))</f>
        <v>RI - Moderada</v>
      </c>
      <c r="P189" s="202" t="s">
        <v>1002</v>
      </c>
      <c r="Q189" s="203" t="s">
        <v>263</v>
      </c>
      <c r="R189" s="204" t="s">
        <v>40</v>
      </c>
      <c r="S189" s="205" t="str">
        <f t="shared" si="66"/>
        <v>15</v>
      </c>
      <c r="T189" s="204" t="s">
        <v>40</v>
      </c>
      <c r="U189" s="205" t="str">
        <f t="shared" si="67"/>
        <v>15</v>
      </c>
      <c r="V189" s="204" t="s">
        <v>40</v>
      </c>
      <c r="W189" s="205" t="str">
        <f t="shared" si="68"/>
        <v>20</v>
      </c>
      <c r="X189" s="204" t="s">
        <v>40</v>
      </c>
      <c r="Y189" s="205" t="str">
        <f t="shared" si="69"/>
        <v>20</v>
      </c>
      <c r="Z189" s="204" t="s">
        <v>40</v>
      </c>
      <c r="AA189" s="205" t="str">
        <f t="shared" si="70"/>
        <v>30</v>
      </c>
      <c r="AB189" s="206">
        <f t="shared" si="48"/>
        <v>100</v>
      </c>
      <c r="AC189" s="206" t="s">
        <v>58</v>
      </c>
      <c r="AD189" s="205">
        <f t="shared" si="71"/>
        <v>2</v>
      </c>
      <c r="AE189" s="205">
        <f t="shared" si="72"/>
        <v>0</v>
      </c>
      <c r="AF189" s="680">
        <f>SUM(AD189:AD191)</f>
        <v>6</v>
      </c>
      <c r="AG189" s="680">
        <f>SUM(AE189:AE191)</f>
        <v>0</v>
      </c>
      <c r="AH189" s="684">
        <f>IF(K189-AF189&lt;=1,1,K189-AF189)</f>
        <v>1</v>
      </c>
      <c r="AI189" s="684">
        <f>IF(L189-AG189&lt;=3,3,L189-AG189)</f>
        <v>4</v>
      </c>
      <c r="AJ189" s="678">
        <f>IFERROR(IF(M189&gt;=1,(AH189*AI189)," ")," ")</f>
        <v>4</v>
      </c>
      <c r="AK189" s="678" t="str">
        <f>+CONCATENATE(AH189,AI189)</f>
        <v>14</v>
      </c>
      <c r="AL189" s="678" t="str">
        <f>+IF(D189="Institucional",VLOOKUP(AK189,'Conveciones Riesgo Ajustada'!$D$10:$F$25,2,0),VLOOKUP(AK189,'Conveciones Riesgo Ajustada'!$D$10:$F$25,3,0))</f>
        <v>RI - Muy baja</v>
      </c>
      <c r="AM189" s="679" t="str">
        <f>+VLOOKUP(AL189,'Conveciones Riesgo Ajustada'!$C$29:$D$36,2,0)</f>
        <v>Asumir el riesgo</v>
      </c>
      <c r="AN189" s="202" t="s">
        <v>1675</v>
      </c>
      <c r="AO189" s="208">
        <v>0.6</v>
      </c>
      <c r="AP189" s="202" t="s">
        <v>1007</v>
      </c>
      <c r="AQ189" s="239" t="s">
        <v>347</v>
      </c>
      <c r="AR189" s="209">
        <v>43132</v>
      </c>
      <c r="AS189" s="209">
        <v>43464</v>
      </c>
      <c r="AT189" s="239" t="s">
        <v>1010</v>
      </c>
      <c r="AU189" s="209">
        <v>43207</v>
      </c>
      <c r="AV189" s="202" t="s">
        <v>2402</v>
      </c>
      <c r="AW189" s="244">
        <v>0.2</v>
      </c>
      <c r="AX189" s="212">
        <v>43228</v>
      </c>
      <c r="AY189" s="213" t="s">
        <v>2485</v>
      </c>
      <c r="AZ189" s="403">
        <v>43325</v>
      </c>
      <c r="BA189" s="386" t="s">
        <v>2876</v>
      </c>
      <c r="BB189" s="242">
        <v>0.45</v>
      </c>
      <c r="BC189" s="212">
        <v>43350</v>
      </c>
      <c r="BD189" s="513" t="s">
        <v>2485</v>
      </c>
      <c r="BE189" s="215"/>
      <c r="BF189" s="215"/>
      <c r="BG189" s="215"/>
      <c r="BH189" s="215"/>
      <c r="BI189" s="215"/>
    </row>
    <row r="190" spans="1:61" ht="60" customHeight="1" x14ac:dyDescent="0.2">
      <c r="A190" s="199">
        <v>11</v>
      </c>
      <c r="B190" s="199" t="s">
        <v>64</v>
      </c>
      <c r="C190" s="199" t="str">
        <f>IFERROR(+VLOOKUP(B190,'Tablas de apoyo'!$C10:$D22,2,0),"")</f>
        <v xml:space="preserve">Planificar e implementar estrategias de manejo  que permitan tener un sistema de Parques efectivamente gestionado. </v>
      </c>
      <c r="D190" s="199" t="s">
        <v>313</v>
      </c>
      <c r="E190" s="267" t="s">
        <v>1011</v>
      </c>
      <c r="F190" s="264" t="s">
        <v>1673</v>
      </c>
      <c r="G190" s="219" t="s">
        <v>1013</v>
      </c>
      <c r="H190" s="219" t="s">
        <v>1674</v>
      </c>
      <c r="I190" s="201" t="s">
        <v>88</v>
      </c>
      <c r="J190" s="201" t="s">
        <v>1005</v>
      </c>
      <c r="K190" s="683"/>
      <c r="L190" s="683"/>
      <c r="M190" s="681"/>
      <c r="N190" s="681"/>
      <c r="O190" s="681"/>
      <c r="P190" s="202" t="s">
        <v>1003</v>
      </c>
      <c r="Q190" s="203" t="s">
        <v>263</v>
      </c>
      <c r="R190" s="204" t="s">
        <v>40</v>
      </c>
      <c r="S190" s="205" t="str">
        <f t="shared" si="66"/>
        <v>15</v>
      </c>
      <c r="T190" s="204" t="s">
        <v>40</v>
      </c>
      <c r="U190" s="205" t="str">
        <f t="shared" si="67"/>
        <v>15</v>
      </c>
      <c r="V190" s="204" t="s">
        <v>40</v>
      </c>
      <c r="W190" s="205" t="str">
        <f t="shared" si="68"/>
        <v>20</v>
      </c>
      <c r="X190" s="204" t="s">
        <v>40</v>
      </c>
      <c r="Y190" s="205" t="str">
        <f t="shared" si="69"/>
        <v>20</v>
      </c>
      <c r="Z190" s="204" t="s">
        <v>40</v>
      </c>
      <c r="AA190" s="205" t="str">
        <f t="shared" si="70"/>
        <v>30</v>
      </c>
      <c r="AB190" s="206">
        <f t="shared" si="48"/>
        <v>100</v>
      </c>
      <c r="AC190" s="206" t="s">
        <v>58</v>
      </c>
      <c r="AD190" s="205">
        <f t="shared" si="71"/>
        <v>2</v>
      </c>
      <c r="AE190" s="205">
        <f t="shared" si="72"/>
        <v>0</v>
      </c>
      <c r="AF190" s="680"/>
      <c r="AG190" s="680"/>
      <c r="AH190" s="684"/>
      <c r="AI190" s="684"/>
      <c r="AJ190" s="678"/>
      <c r="AK190" s="678"/>
      <c r="AL190" s="678"/>
      <c r="AM190" s="679"/>
      <c r="AN190" s="202" t="s">
        <v>1008</v>
      </c>
      <c r="AO190" s="208">
        <v>0.4</v>
      </c>
      <c r="AP190" s="258" t="s">
        <v>1009</v>
      </c>
      <c r="AQ190" s="260" t="s">
        <v>347</v>
      </c>
      <c r="AR190" s="261">
        <v>43132</v>
      </c>
      <c r="AS190" s="261">
        <v>43464</v>
      </c>
      <c r="AT190" s="239" t="s">
        <v>1010</v>
      </c>
      <c r="AU190" s="209">
        <v>43207</v>
      </c>
      <c r="AV190" s="202" t="s">
        <v>2403</v>
      </c>
      <c r="AW190" s="244">
        <v>0.15</v>
      </c>
      <c r="AX190" s="212">
        <v>43228</v>
      </c>
      <c r="AY190" s="213" t="s">
        <v>2485</v>
      </c>
      <c r="AZ190" s="509">
        <v>43325</v>
      </c>
      <c r="BA190" s="520" t="s">
        <v>2877</v>
      </c>
      <c r="BB190" s="519">
        <v>0.3</v>
      </c>
      <c r="BC190" s="212">
        <v>43350</v>
      </c>
      <c r="BD190" s="513" t="s">
        <v>2485</v>
      </c>
      <c r="BE190" s="215"/>
      <c r="BF190" s="215"/>
      <c r="BG190" s="215"/>
      <c r="BH190" s="215"/>
      <c r="BI190" s="215"/>
    </row>
    <row r="191" spans="1:61" ht="60" customHeight="1" x14ac:dyDescent="0.2">
      <c r="A191" s="199">
        <v>11</v>
      </c>
      <c r="B191" s="199" t="s">
        <v>64</v>
      </c>
      <c r="C191" s="199" t="str">
        <f>IFERROR(+VLOOKUP(B191,'Tablas de apoyo'!$C10:$D22,2,0),"")</f>
        <v xml:space="preserve">Planificar e implementar estrategias de manejo  que permitan tener un sistema de Parques efectivamente gestionado. </v>
      </c>
      <c r="D191" s="199" t="s">
        <v>313</v>
      </c>
      <c r="E191" s="267" t="s">
        <v>1011</v>
      </c>
      <c r="F191" s="264" t="s">
        <v>1673</v>
      </c>
      <c r="G191" s="219" t="s">
        <v>1013</v>
      </c>
      <c r="H191" s="219" t="s">
        <v>1674</v>
      </c>
      <c r="I191" s="201" t="s">
        <v>88</v>
      </c>
      <c r="J191" s="201" t="s">
        <v>1005</v>
      </c>
      <c r="K191" s="683"/>
      <c r="L191" s="683"/>
      <c r="M191" s="681"/>
      <c r="N191" s="681"/>
      <c r="O191" s="681"/>
      <c r="P191" s="200" t="s">
        <v>1006</v>
      </c>
      <c r="Q191" s="203" t="s">
        <v>263</v>
      </c>
      <c r="R191" s="204" t="s">
        <v>40</v>
      </c>
      <c r="S191" s="205" t="str">
        <f t="shared" si="66"/>
        <v>15</v>
      </c>
      <c r="T191" s="204" t="s">
        <v>40</v>
      </c>
      <c r="U191" s="205" t="str">
        <f t="shared" si="67"/>
        <v>15</v>
      </c>
      <c r="V191" s="204" t="s">
        <v>40</v>
      </c>
      <c r="W191" s="205" t="str">
        <f t="shared" si="68"/>
        <v>20</v>
      </c>
      <c r="X191" s="204" t="s">
        <v>40</v>
      </c>
      <c r="Y191" s="205" t="str">
        <f t="shared" si="69"/>
        <v>20</v>
      </c>
      <c r="Z191" s="204" t="s">
        <v>40</v>
      </c>
      <c r="AA191" s="205" t="str">
        <f t="shared" si="70"/>
        <v>30</v>
      </c>
      <c r="AB191" s="206">
        <f t="shared" si="48"/>
        <v>100</v>
      </c>
      <c r="AC191" s="206" t="s">
        <v>58</v>
      </c>
      <c r="AD191" s="205">
        <f t="shared" si="71"/>
        <v>2</v>
      </c>
      <c r="AE191" s="205">
        <f t="shared" si="72"/>
        <v>0</v>
      </c>
      <c r="AF191" s="680"/>
      <c r="AG191" s="680"/>
      <c r="AH191" s="684"/>
      <c r="AI191" s="684"/>
      <c r="AJ191" s="678"/>
      <c r="AK191" s="678"/>
      <c r="AL191" s="678"/>
      <c r="AM191" s="679"/>
      <c r="AN191" s="202" t="s">
        <v>1008</v>
      </c>
      <c r="AO191" s="208">
        <v>0.4</v>
      </c>
      <c r="AP191" s="258" t="s">
        <v>1009</v>
      </c>
      <c r="AQ191" s="260" t="s">
        <v>347</v>
      </c>
      <c r="AR191" s="261"/>
      <c r="AS191" s="261"/>
      <c r="AT191" s="239"/>
      <c r="AU191" s="209">
        <v>43207</v>
      </c>
      <c r="AV191" s="202" t="s">
        <v>2403</v>
      </c>
      <c r="AW191" s="244">
        <v>0.15</v>
      </c>
      <c r="AX191" s="270"/>
      <c r="AY191" s="270"/>
      <c r="AZ191" s="407"/>
      <c r="BA191" s="239"/>
      <c r="BB191" s="389"/>
      <c r="BC191" s="212"/>
      <c r="BD191" s="270"/>
      <c r="BE191" s="215"/>
      <c r="BF191" s="215"/>
      <c r="BG191" s="215"/>
      <c r="BH191" s="215"/>
      <c r="BI191" s="215"/>
    </row>
    <row r="192" spans="1:61" ht="60" customHeight="1" x14ac:dyDescent="0.2">
      <c r="A192" s="199">
        <v>12</v>
      </c>
      <c r="B192" s="201" t="s">
        <v>69</v>
      </c>
      <c r="C192" s="199" t="str">
        <f>IFERROR(+VLOOKUP(B192,'Tablas de apoyo'!$C10:$D22,2,0),"")</f>
        <v xml:space="preserve">Satisfacer las necesidades de bienes y servicios de Parques Nacionales Naturales, mediante el apoyo en la gestión de procesos requeridos para la  planificación de compras, suscripción de  contratos que cumplan con la normatividad vigente y con los ejercicios de Planeación Financiera definidos y aprobados por cada dependencia para el buen desarrollo de la  gestión de la Entidad. </v>
      </c>
      <c r="D192" s="199" t="s">
        <v>901</v>
      </c>
      <c r="E192" s="219" t="s">
        <v>900</v>
      </c>
      <c r="F192" s="200" t="s">
        <v>902</v>
      </c>
      <c r="G192" s="219" t="s">
        <v>907</v>
      </c>
      <c r="H192" s="219" t="s">
        <v>903</v>
      </c>
      <c r="I192" s="201" t="s">
        <v>92</v>
      </c>
      <c r="J192" s="201" t="s">
        <v>1332</v>
      </c>
      <c r="K192" s="683">
        <v>1</v>
      </c>
      <c r="L192" s="683">
        <v>4</v>
      </c>
      <c r="M192" s="681">
        <f>IF(K192&gt;=1,(K192*L192)," ")</f>
        <v>4</v>
      </c>
      <c r="N192" s="681" t="str">
        <f>+CONCATENATE(K192,L192)</f>
        <v>14</v>
      </c>
      <c r="O192" s="681" t="str">
        <f>+IF(D192="Institucional",VLOOKUP(N192,'Conveciones Riesgo Ajustada'!$D$10:$F$25,2,0),VLOOKUP(N192,'Conveciones Riesgo Ajustada'!$D$10:$F$25,3,0))</f>
        <v>RC - Baja</v>
      </c>
      <c r="P192" s="202" t="s">
        <v>904</v>
      </c>
      <c r="Q192" s="203" t="s">
        <v>263</v>
      </c>
      <c r="R192" s="204" t="s">
        <v>40</v>
      </c>
      <c r="S192" s="205" t="str">
        <f t="shared" ref="S192:S205" si="73">IF(R192= "SI","15",0)</f>
        <v>15</v>
      </c>
      <c r="T192" s="204" t="s">
        <v>40</v>
      </c>
      <c r="U192" s="205" t="str">
        <f t="shared" ref="U192:U205" si="74">IF(T192= "SI","15",0)</f>
        <v>15</v>
      </c>
      <c r="V192" s="204" t="s">
        <v>40</v>
      </c>
      <c r="W192" s="205" t="str">
        <f t="shared" ref="W192:W205" si="75">IF(V192= "SI","20",0)</f>
        <v>20</v>
      </c>
      <c r="X192" s="204" t="s">
        <v>40</v>
      </c>
      <c r="Y192" s="205" t="str">
        <f t="shared" ref="Y192:Y205" si="76">IF(X192= "SI","20",0)</f>
        <v>20</v>
      </c>
      <c r="Z192" s="204" t="s">
        <v>40</v>
      </c>
      <c r="AA192" s="205" t="str">
        <f t="shared" ref="AA192:AA205" si="77">IF(Z192= "SI","30",0)</f>
        <v>30</v>
      </c>
      <c r="AB192" s="206">
        <f t="shared" si="48"/>
        <v>100</v>
      </c>
      <c r="AC192" s="206" t="s">
        <v>58</v>
      </c>
      <c r="AD192" s="205">
        <f t="shared" ref="AD192:AD205" si="78">IF(AC192="PROBABILIDAD ",1,0)*IF(AB192&lt;=50,0,IF(AB192&lt;75,1,2))</f>
        <v>2</v>
      </c>
      <c r="AE192" s="205">
        <f t="shared" ref="AE192:AE205" si="79">IF(AC192="IMPACTO ",1,0)*IF(AB192&lt;=50,0,IF(AB192&lt;75,1,2))</f>
        <v>0</v>
      </c>
      <c r="AF192" s="680">
        <f>SUM(AD192:AD193)</f>
        <v>4</v>
      </c>
      <c r="AG192" s="680">
        <f>SUM(AE192:AE193)</f>
        <v>0</v>
      </c>
      <c r="AH192" s="684">
        <f>IF(K192-AF192&lt;=1,1,K192-AF192)</f>
        <v>1</v>
      </c>
      <c r="AI192" s="684">
        <f>IF(L192-AG192&lt;=3,3,L192-AG192)</f>
        <v>4</v>
      </c>
      <c r="AJ192" s="678">
        <f>IFERROR(IF(M192&gt;=1,(AH192*AI192)," ")," ")</f>
        <v>4</v>
      </c>
      <c r="AK192" s="678" t="str">
        <f>+CONCATENATE(AH192,AI192)</f>
        <v>14</v>
      </c>
      <c r="AL192" s="678" t="str">
        <f>+IF(D192="Institucional",VLOOKUP(AK192,'Conveciones Riesgo Ajustada'!$D$10:$F$25,2,0),VLOOKUP(AK192,'Conveciones Riesgo Ajustada'!$D$10:$F$25,3,0))</f>
        <v>RC - Baja</v>
      </c>
      <c r="AM192" s="679" t="str">
        <f>+VLOOKUP(AL192,'Conveciones Riesgo Ajustada'!$C$29:$D$36,2,0)</f>
        <v>Asumir el riesgo</v>
      </c>
      <c r="AN192" s="200" t="s">
        <v>2094</v>
      </c>
      <c r="AO192" s="208">
        <v>1</v>
      </c>
      <c r="AP192" s="219" t="s">
        <v>2410</v>
      </c>
      <c r="AQ192" s="703" t="s">
        <v>1676</v>
      </c>
      <c r="AR192" s="733">
        <v>43132</v>
      </c>
      <c r="AS192" s="733">
        <v>43464</v>
      </c>
      <c r="AT192" s="202" t="s">
        <v>906</v>
      </c>
      <c r="AU192" s="731">
        <v>43209</v>
      </c>
      <c r="AV192" s="682" t="s">
        <v>2189</v>
      </c>
      <c r="AW192" s="676" t="s">
        <v>2188</v>
      </c>
      <c r="AX192" s="212">
        <v>43229</v>
      </c>
      <c r="AY192" s="306" t="s">
        <v>2487</v>
      </c>
      <c r="AZ192" s="403">
        <v>43336</v>
      </c>
      <c r="BA192" s="510" t="s">
        <v>2574</v>
      </c>
      <c r="BB192" s="291" t="s">
        <v>2575</v>
      </c>
      <c r="BC192" s="212">
        <v>43350</v>
      </c>
      <c r="BD192" s="521" t="s">
        <v>2885</v>
      </c>
      <c r="BE192" s="215"/>
      <c r="BF192" s="215"/>
      <c r="BG192" s="215"/>
      <c r="BH192" s="215"/>
      <c r="BI192" s="215"/>
    </row>
    <row r="193" spans="1:61" ht="60" customHeight="1" x14ac:dyDescent="0.2">
      <c r="A193" s="199">
        <v>12</v>
      </c>
      <c r="B193" s="201" t="s">
        <v>69</v>
      </c>
      <c r="C193" s="199" t="str">
        <f>IFERROR(+VLOOKUP(B193,'Tablas de apoyo'!$C10:$D22,2,0),"")</f>
        <v xml:space="preserve">Satisfacer las necesidades de bienes y servicios de Parques Nacionales Naturales, mediante el apoyo en la gestión de procesos requeridos para la  planificación de compras, suscripción de  contratos que cumplan con la normatividad vigente y con los ejercicios de Planeación Financiera definidos y aprobados por cada dependencia para el buen desarrollo de la  gestión de la Entidad. </v>
      </c>
      <c r="D193" s="199" t="s">
        <v>901</v>
      </c>
      <c r="E193" s="219" t="s">
        <v>900</v>
      </c>
      <c r="F193" s="200" t="s">
        <v>902</v>
      </c>
      <c r="G193" s="219" t="s">
        <v>907</v>
      </c>
      <c r="H193" s="219"/>
      <c r="I193" s="201"/>
      <c r="J193" s="201" t="s">
        <v>1332</v>
      </c>
      <c r="K193" s="683"/>
      <c r="L193" s="683"/>
      <c r="M193" s="681"/>
      <c r="N193" s="681"/>
      <c r="O193" s="681"/>
      <c r="P193" s="202" t="s">
        <v>905</v>
      </c>
      <c r="Q193" s="203" t="s">
        <v>263</v>
      </c>
      <c r="R193" s="204" t="s">
        <v>40</v>
      </c>
      <c r="S193" s="205" t="str">
        <f t="shared" si="73"/>
        <v>15</v>
      </c>
      <c r="T193" s="204" t="s">
        <v>40</v>
      </c>
      <c r="U193" s="205" t="str">
        <f t="shared" si="74"/>
        <v>15</v>
      </c>
      <c r="V193" s="204" t="s">
        <v>40</v>
      </c>
      <c r="W193" s="205" t="str">
        <f t="shared" si="75"/>
        <v>20</v>
      </c>
      <c r="X193" s="204" t="s">
        <v>40</v>
      </c>
      <c r="Y193" s="205" t="str">
        <f t="shared" si="76"/>
        <v>20</v>
      </c>
      <c r="Z193" s="204" t="s">
        <v>40</v>
      </c>
      <c r="AA193" s="205" t="str">
        <f t="shared" si="77"/>
        <v>30</v>
      </c>
      <c r="AB193" s="206">
        <f t="shared" si="48"/>
        <v>100</v>
      </c>
      <c r="AC193" s="206" t="s">
        <v>58</v>
      </c>
      <c r="AD193" s="205">
        <f t="shared" si="78"/>
        <v>2</v>
      </c>
      <c r="AE193" s="205">
        <f t="shared" si="79"/>
        <v>0</v>
      </c>
      <c r="AF193" s="680"/>
      <c r="AG193" s="680"/>
      <c r="AH193" s="684"/>
      <c r="AI193" s="684"/>
      <c r="AJ193" s="678"/>
      <c r="AK193" s="678"/>
      <c r="AL193" s="678"/>
      <c r="AM193" s="679"/>
      <c r="AN193" s="200" t="s">
        <v>2094</v>
      </c>
      <c r="AO193" s="208">
        <v>1</v>
      </c>
      <c r="AP193" s="219" t="s">
        <v>2410</v>
      </c>
      <c r="AQ193" s="703"/>
      <c r="AR193" s="733"/>
      <c r="AS193" s="733"/>
      <c r="AT193" s="239"/>
      <c r="AU193" s="732"/>
      <c r="AV193" s="682"/>
      <c r="AW193" s="677"/>
      <c r="AX193" s="270"/>
      <c r="AY193" s="270"/>
      <c r="AZ193" s="407"/>
      <c r="BA193" s="239"/>
      <c r="BB193" s="389"/>
      <c r="BC193" s="212"/>
      <c r="BD193" s="270"/>
      <c r="BE193" s="215"/>
      <c r="BF193" s="215"/>
      <c r="BG193" s="215"/>
      <c r="BH193" s="215"/>
      <c r="BI193" s="215"/>
    </row>
    <row r="194" spans="1:61" ht="60" customHeight="1" x14ac:dyDescent="0.2">
      <c r="A194" s="199">
        <v>13</v>
      </c>
      <c r="B194" s="199" t="s">
        <v>69</v>
      </c>
      <c r="C194" s="199" t="str">
        <f>IFERROR(+VLOOKUP(B194,'Tablas de apoyo'!$C10:$D22,2,0),"")</f>
        <v xml:space="preserve">Satisfacer las necesidades de bienes y servicios de Parques Nacionales Naturales, mediante el apoyo en la gestión de procesos requeridos para la  planificación de compras, suscripción de  contratos que cumplan con la normatividad vigente y con los ejercicios de Planeación Financiera definidos y aprobados por cada dependencia para el buen desarrollo de la  gestión de la Entidad. </v>
      </c>
      <c r="D194" s="199" t="s">
        <v>901</v>
      </c>
      <c r="E194" s="219" t="s">
        <v>908</v>
      </c>
      <c r="F194" s="200" t="s">
        <v>909</v>
      </c>
      <c r="G194" s="200" t="s">
        <v>910</v>
      </c>
      <c r="H194" s="219" t="s">
        <v>912</v>
      </c>
      <c r="I194" s="201" t="s">
        <v>92</v>
      </c>
      <c r="J194" s="201" t="s">
        <v>1333</v>
      </c>
      <c r="K194" s="683">
        <v>1</v>
      </c>
      <c r="L194" s="683">
        <v>4</v>
      </c>
      <c r="M194" s="681">
        <f>IF(K194&gt;=1,(K194*L194)," ")</f>
        <v>4</v>
      </c>
      <c r="N194" s="681" t="str">
        <f>+CONCATENATE(K194,L194)</f>
        <v>14</v>
      </c>
      <c r="O194" s="681" t="str">
        <f>+IF(D194="Institucional",VLOOKUP(N194,'Conveciones Riesgo Ajustada'!$D$10:$F$25,2,0),VLOOKUP(N194,'Conveciones Riesgo Ajustada'!$D$10:$F$25,3,0))</f>
        <v>RC - Baja</v>
      </c>
      <c r="P194" s="202" t="s">
        <v>913</v>
      </c>
      <c r="Q194" s="203" t="s">
        <v>263</v>
      </c>
      <c r="R194" s="204" t="s">
        <v>40</v>
      </c>
      <c r="S194" s="205" t="str">
        <f t="shared" si="73"/>
        <v>15</v>
      </c>
      <c r="T194" s="204" t="s">
        <v>40</v>
      </c>
      <c r="U194" s="205" t="str">
        <f t="shared" si="74"/>
        <v>15</v>
      </c>
      <c r="V194" s="204" t="s">
        <v>40</v>
      </c>
      <c r="W194" s="205" t="str">
        <f t="shared" si="75"/>
        <v>20</v>
      </c>
      <c r="X194" s="204" t="s">
        <v>40</v>
      </c>
      <c r="Y194" s="205" t="str">
        <f t="shared" si="76"/>
        <v>20</v>
      </c>
      <c r="Z194" s="204" t="s">
        <v>40</v>
      </c>
      <c r="AA194" s="205" t="str">
        <f t="shared" si="77"/>
        <v>30</v>
      </c>
      <c r="AB194" s="206">
        <f t="shared" si="48"/>
        <v>100</v>
      </c>
      <c r="AC194" s="206" t="s">
        <v>58</v>
      </c>
      <c r="AD194" s="205">
        <f t="shared" si="78"/>
        <v>2</v>
      </c>
      <c r="AE194" s="205">
        <f t="shared" si="79"/>
        <v>0</v>
      </c>
      <c r="AF194" s="680">
        <f>SUM(AD194:AD195)</f>
        <v>4</v>
      </c>
      <c r="AG194" s="680">
        <f>SUM(AE194:AE195)</f>
        <v>0</v>
      </c>
      <c r="AH194" s="684">
        <f>IF(K194-AF194&lt;=1,1,K194-AF194)</f>
        <v>1</v>
      </c>
      <c r="AI194" s="684">
        <f>IF(L194-AG194&lt;=3,3,L194-AG194)</f>
        <v>4</v>
      </c>
      <c r="AJ194" s="678">
        <f>IFERROR(IF(M194&gt;=1,(AH194*AI194)," ")," ")</f>
        <v>4</v>
      </c>
      <c r="AK194" s="678" t="str">
        <f>+CONCATENATE(AH194,AI194)</f>
        <v>14</v>
      </c>
      <c r="AL194" s="678" t="str">
        <f>+IF(D194="Institucional",VLOOKUP(AK194,'Conveciones Riesgo Ajustada'!$D$10:$F$25,2,0),VLOOKUP(AK194,'Conveciones Riesgo Ajustada'!$D$10:$F$25,3,0))</f>
        <v>RC - Baja</v>
      </c>
      <c r="AM194" s="679" t="str">
        <f>+VLOOKUP(AL194,'Conveciones Riesgo Ajustada'!$C$29:$D$36,2,0)</f>
        <v>Asumir el riesgo</v>
      </c>
      <c r="AN194" s="207" t="s">
        <v>945</v>
      </c>
      <c r="AO194" s="208">
        <v>1</v>
      </c>
      <c r="AP194" s="278" t="s">
        <v>2490</v>
      </c>
      <c r="AQ194" s="278" t="s">
        <v>1676</v>
      </c>
      <c r="AR194" s="261">
        <v>43132</v>
      </c>
      <c r="AS194" s="261">
        <v>43465</v>
      </c>
      <c r="AT194" s="202" t="s">
        <v>946</v>
      </c>
      <c r="AU194" s="731">
        <v>43209</v>
      </c>
      <c r="AV194" s="682" t="s">
        <v>2190</v>
      </c>
      <c r="AW194" s="676" t="s">
        <v>2188</v>
      </c>
      <c r="AX194" s="212">
        <v>43229</v>
      </c>
      <c r="AY194" s="306" t="s">
        <v>2487</v>
      </c>
      <c r="AZ194" s="403">
        <v>43336</v>
      </c>
      <c r="BA194" s="386" t="s">
        <v>2576</v>
      </c>
      <c r="BB194" s="291" t="s">
        <v>2575</v>
      </c>
      <c r="BC194" s="212">
        <v>43350</v>
      </c>
      <c r="BD194" s="521" t="s">
        <v>2885</v>
      </c>
      <c r="BE194" s="215"/>
      <c r="BF194" s="215"/>
      <c r="BG194" s="215"/>
      <c r="BH194" s="215"/>
      <c r="BI194" s="215"/>
    </row>
    <row r="195" spans="1:61" ht="60" customHeight="1" x14ac:dyDescent="0.2">
      <c r="A195" s="199">
        <v>13</v>
      </c>
      <c r="B195" s="199" t="s">
        <v>69</v>
      </c>
      <c r="C195" s="199" t="str">
        <f>IFERROR(+VLOOKUP(B195,'Tablas de apoyo'!$C10:$D22,2,0),"")</f>
        <v xml:space="preserve">Satisfacer las necesidades de bienes y servicios de Parques Nacionales Naturales, mediante el apoyo en la gestión de procesos requeridos para la  planificación de compras, suscripción de  contratos que cumplan con la normatividad vigente y con los ejercicios de Planeación Financiera definidos y aprobados por cada dependencia para el buen desarrollo de la  gestión de la Entidad. </v>
      </c>
      <c r="D195" s="199" t="s">
        <v>901</v>
      </c>
      <c r="E195" s="219" t="s">
        <v>908</v>
      </c>
      <c r="F195" s="200" t="s">
        <v>909</v>
      </c>
      <c r="G195" s="200" t="s">
        <v>911</v>
      </c>
      <c r="H195" s="219" t="s">
        <v>912</v>
      </c>
      <c r="I195" s="201" t="s">
        <v>92</v>
      </c>
      <c r="J195" s="201" t="s">
        <v>1333</v>
      </c>
      <c r="K195" s="683"/>
      <c r="L195" s="683"/>
      <c r="M195" s="681"/>
      <c r="N195" s="681"/>
      <c r="O195" s="681"/>
      <c r="P195" s="202" t="s">
        <v>905</v>
      </c>
      <c r="Q195" s="203" t="s">
        <v>263</v>
      </c>
      <c r="R195" s="204" t="s">
        <v>40</v>
      </c>
      <c r="S195" s="205" t="str">
        <f t="shared" si="73"/>
        <v>15</v>
      </c>
      <c r="T195" s="204" t="s">
        <v>40</v>
      </c>
      <c r="U195" s="205" t="str">
        <f t="shared" si="74"/>
        <v>15</v>
      </c>
      <c r="V195" s="204" t="s">
        <v>40</v>
      </c>
      <c r="W195" s="205" t="str">
        <f t="shared" si="75"/>
        <v>20</v>
      </c>
      <c r="X195" s="204" t="s">
        <v>40</v>
      </c>
      <c r="Y195" s="205" t="str">
        <f t="shared" si="76"/>
        <v>20</v>
      </c>
      <c r="Z195" s="204" t="s">
        <v>40</v>
      </c>
      <c r="AA195" s="205" t="str">
        <f t="shared" si="77"/>
        <v>30</v>
      </c>
      <c r="AB195" s="206">
        <f t="shared" si="48"/>
        <v>100</v>
      </c>
      <c r="AC195" s="206" t="s">
        <v>58</v>
      </c>
      <c r="AD195" s="205">
        <f t="shared" si="78"/>
        <v>2</v>
      </c>
      <c r="AE195" s="205">
        <f t="shared" si="79"/>
        <v>0</v>
      </c>
      <c r="AF195" s="680"/>
      <c r="AG195" s="680"/>
      <c r="AH195" s="684"/>
      <c r="AI195" s="684"/>
      <c r="AJ195" s="678"/>
      <c r="AK195" s="678"/>
      <c r="AL195" s="678"/>
      <c r="AM195" s="679"/>
      <c r="AN195" s="207" t="s">
        <v>945</v>
      </c>
      <c r="AO195" s="208">
        <v>1</v>
      </c>
      <c r="AP195" s="278" t="s">
        <v>2490</v>
      </c>
      <c r="AQ195" s="278" t="s">
        <v>1676</v>
      </c>
      <c r="AR195" s="261"/>
      <c r="AS195" s="261"/>
      <c r="AT195" s="202"/>
      <c r="AU195" s="732"/>
      <c r="AV195" s="682"/>
      <c r="AW195" s="677"/>
      <c r="AX195" s="270"/>
      <c r="AY195" s="270"/>
      <c r="AZ195" s="403">
        <v>43336</v>
      </c>
      <c r="BA195" s="386" t="s">
        <v>2577</v>
      </c>
      <c r="BB195" s="291" t="s">
        <v>2575</v>
      </c>
      <c r="BC195" s="212"/>
      <c r="BD195" s="270"/>
      <c r="BE195" s="215"/>
      <c r="BF195" s="215"/>
      <c r="BG195" s="215"/>
      <c r="BH195" s="215"/>
      <c r="BI195" s="215"/>
    </row>
    <row r="196" spans="1:61" ht="60" customHeight="1" x14ac:dyDescent="0.2">
      <c r="A196" s="199">
        <v>14</v>
      </c>
      <c r="B196" s="199" t="s">
        <v>46</v>
      </c>
      <c r="C196" s="199" t="str">
        <f>IFERROR(+VLOOKUP(B196,'Tablas de apoyo'!$C10:$D22,2,0),"")</f>
        <v xml:space="preserve">Atender los requerimientos de los usuarios, mediante el suministro de la información, gestión oportuna de peticiones, recepción de trámites y servicios y evaluación a la satisfacción del usuario y la adecuada interacción con las partes interesadas. 
</v>
      </c>
      <c r="D196" s="199" t="s">
        <v>313</v>
      </c>
      <c r="E196" s="219" t="s">
        <v>934</v>
      </c>
      <c r="F196" s="200" t="s">
        <v>1677</v>
      </c>
      <c r="G196" s="200" t="s">
        <v>947</v>
      </c>
      <c r="H196" s="219" t="s">
        <v>935</v>
      </c>
      <c r="I196" s="201" t="s">
        <v>88</v>
      </c>
      <c r="J196" s="201" t="s">
        <v>936</v>
      </c>
      <c r="K196" s="683">
        <v>5</v>
      </c>
      <c r="L196" s="683">
        <v>4</v>
      </c>
      <c r="M196" s="681">
        <f>IF(K196&gt;=1,(K196*L196)," ")</f>
        <v>20</v>
      </c>
      <c r="N196" s="681" t="str">
        <f>+CONCATENATE(K196,L196)</f>
        <v>54</v>
      </c>
      <c r="O196" s="681" t="str">
        <f>+IF(D196="Institucional",VLOOKUP(N196,'Conveciones Riesgo Ajustada'!$D$10:$F$25,2,0),VLOOKUP(N196,'Conveciones Riesgo Ajustada'!$D$10:$F$25,3,0))</f>
        <v>RI - Moderada</v>
      </c>
      <c r="P196" s="202" t="s">
        <v>937</v>
      </c>
      <c r="Q196" s="203" t="s">
        <v>263</v>
      </c>
      <c r="R196" s="204" t="s">
        <v>40</v>
      </c>
      <c r="S196" s="205" t="str">
        <f t="shared" si="73"/>
        <v>15</v>
      </c>
      <c r="T196" s="204" t="s">
        <v>40</v>
      </c>
      <c r="U196" s="205" t="str">
        <f t="shared" si="74"/>
        <v>15</v>
      </c>
      <c r="V196" s="204" t="s">
        <v>40</v>
      </c>
      <c r="W196" s="205" t="str">
        <f t="shared" si="75"/>
        <v>20</v>
      </c>
      <c r="X196" s="204" t="s">
        <v>40</v>
      </c>
      <c r="Y196" s="205" t="str">
        <f t="shared" si="76"/>
        <v>20</v>
      </c>
      <c r="Z196" s="204" t="s">
        <v>40</v>
      </c>
      <c r="AA196" s="205" t="str">
        <f t="shared" si="77"/>
        <v>30</v>
      </c>
      <c r="AB196" s="206">
        <f t="shared" si="48"/>
        <v>100</v>
      </c>
      <c r="AC196" s="206" t="s">
        <v>58</v>
      </c>
      <c r="AD196" s="205">
        <f t="shared" si="78"/>
        <v>2</v>
      </c>
      <c r="AE196" s="205">
        <f t="shared" si="79"/>
        <v>0</v>
      </c>
      <c r="AF196" s="680">
        <f>SUM(AD196:AD198)</f>
        <v>6</v>
      </c>
      <c r="AG196" s="680">
        <f>SUM(AE196:AE198)</f>
        <v>0</v>
      </c>
      <c r="AH196" s="684">
        <f>IF(K196-AF196&lt;=1,1,K196-AF196)</f>
        <v>1</v>
      </c>
      <c r="AI196" s="684">
        <f>IF(L196-AG196&lt;=3,3,L196-AG196)</f>
        <v>4</v>
      </c>
      <c r="AJ196" s="678">
        <f>IFERROR(IF(M196&gt;=1,(AH196*AI196)," ")," ")</f>
        <v>4</v>
      </c>
      <c r="AK196" s="678" t="str">
        <f>+CONCATENATE(AH196,AI196)</f>
        <v>14</v>
      </c>
      <c r="AL196" s="678" t="str">
        <f>+IF(D196="Institucional",VLOOKUP(AK196,'Conveciones Riesgo Ajustada'!$D$10:$F$25,2,0),VLOOKUP(AK196,'Conveciones Riesgo Ajustada'!$D$10:$F$25,3,0))</f>
        <v>RI - Muy baja</v>
      </c>
      <c r="AM196" s="679" t="str">
        <f>+VLOOKUP(AL196,'Conveciones Riesgo Ajustada'!$C$29:$D$36,2,0)</f>
        <v>Asumir el riesgo</v>
      </c>
      <c r="AN196" s="207" t="s">
        <v>949</v>
      </c>
      <c r="AO196" s="238">
        <v>0.4</v>
      </c>
      <c r="AP196" s="207" t="s">
        <v>941</v>
      </c>
      <c r="AQ196" s="207" t="s">
        <v>939</v>
      </c>
      <c r="AR196" s="209">
        <v>43132</v>
      </c>
      <c r="AS196" s="209">
        <v>43464</v>
      </c>
      <c r="AT196" s="202" t="s">
        <v>944</v>
      </c>
      <c r="AU196" s="210">
        <v>43209</v>
      </c>
      <c r="AV196" s="202" t="s">
        <v>2191</v>
      </c>
      <c r="AW196" s="307" t="s">
        <v>2195</v>
      </c>
      <c r="AX196" s="212">
        <v>43229</v>
      </c>
      <c r="AY196" s="306" t="s">
        <v>2487</v>
      </c>
      <c r="AZ196" s="403">
        <v>43336</v>
      </c>
      <c r="BA196" s="386" t="s">
        <v>2582</v>
      </c>
      <c r="BB196" s="291" t="s">
        <v>2578</v>
      </c>
      <c r="BC196" s="284">
        <v>43350</v>
      </c>
      <c r="BD196" s="555" t="s">
        <v>2489</v>
      </c>
      <c r="BE196" s="215"/>
      <c r="BF196" s="215"/>
      <c r="BG196" s="215"/>
      <c r="BH196" s="215"/>
      <c r="BI196" s="215"/>
    </row>
    <row r="197" spans="1:61" ht="60" customHeight="1" x14ac:dyDescent="0.2">
      <c r="A197" s="199">
        <v>14</v>
      </c>
      <c r="B197" s="199" t="s">
        <v>46</v>
      </c>
      <c r="C197" s="199" t="str">
        <f>IFERROR(+VLOOKUP(B197,'Tablas de apoyo'!$C10:$D22,2,0),"")</f>
        <v xml:space="preserve">Atender los requerimientos de los usuarios, mediante el suministro de la información, gestión oportuna de peticiones, recepción de trámites y servicios y evaluación a la satisfacción del usuario y la adecuada interacción con las partes interesadas. 
</v>
      </c>
      <c r="D197" s="199" t="s">
        <v>313</v>
      </c>
      <c r="E197" s="219" t="s">
        <v>934</v>
      </c>
      <c r="F197" s="200" t="s">
        <v>1677</v>
      </c>
      <c r="G197" s="200" t="s">
        <v>1678</v>
      </c>
      <c r="H197" s="219" t="s">
        <v>935</v>
      </c>
      <c r="I197" s="201" t="s">
        <v>88</v>
      </c>
      <c r="J197" s="201" t="s">
        <v>936</v>
      </c>
      <c r="K197" s="683"/>
      <c r="L197" s="683"/>
      <c r="M197" s="681"/>
      <c r="N197" s="681"/>
      <c r="O197" s="681"/>
      <c r="P197" s="202" t="s">
        <v>938</v>
      </c>
      <c r="Q197" s="203" t="s">
        <v>263</v>
      </c>
      <c r="R197" s="204" t="s">
        <v>40</v>
      </c>
      <c r="S197" s="205" t="str">
        <f t="shared" si="73"/>
        <v>15</v>
      </c>
      <c r="T197" s="204" t="s">
        <v>40</v>
      </c>
      <c r="U197" s="205" t="str">
        <f t="shared" si="74"/>
        <v>15</v>
      </c>
      <c r="V197" s="204" t="s">
        <v>40</v>
      </c>
      <c r="W197" s="205" t="str">
        <f t="shared" si="75"/>
        <v>20</v>
      </c>
      <c r="X197" s="204" t="s">
        <v>40</v>
      </c>
      <c r="Y197" s="205" t="str">
        <f t="shared" si="76"/>
        <v>20</v>
      </c>
      <c r="Z197" s="204" t="s">
        <v>40</v>
      </c>
      <c r="AA197" s="205" t="str">
        <f t="shared" si="77"/>
        <v>30</v>
      </c>
      <c r="AB197" s="206">
        <f t="shared" si="48"/>
        <v>100</v>
      </c>
      <c r="AC197" s="206" t="s">
        <v>58</v>
      </c>
      <c r="AD197" s="205">
        <f t="shared" si="78"/>
        <v>2</v>
      </c>
      <c r="AE197" s="205">
        <f t="shared" si="79"/>
        <v>0</v>
      </c>
      <c r="AF197" s="680"/>
      <c r="AG197" s="680"/>
      <c r="AH197" s="684"/>
      <c r="AI197" s="684"/>
      <c r="AJ197" s="678"/>
      <c r="AK197" s="678"/>
      <c r="AL197" s="678"/>
      <c r="AM197" s="679"/>
      <c r="AN197" s="207" t="s">
        <v>950</v>
      </c>
      <c r="AO197" s="238">
        <v>0.3</v>
      </c>
      <c r="AP197" s="207" t="s">
        <v>943</v>
      </c>
      <c r="AQ197" s="207" t="s">
        <v>940</v>
      </c>
      <c r="AR197" s="209">
        <v>43132</v>
      </c>
      <c r="AS197" s="209">
        <v>43464</v>
      </c>
      <c r="AT197" s="202" t="s">
        <v>944</v>
      </c>
      <c r="AU197" s="253">
        <v>43209</v>
      </c>
      <c r="AV197" s="202" t="s">
        <v>2192</v>
      </c>
      <c r="AW197" s="211">
        <v>0.1</v>
      </c>
      <c r="AX197" s="212">
        <v>43229</v>
      </c>
      <c r="AY197" s="306" t="s">
        <v>2487</v>
      </c>
      <c r="AZ197" s="407"/>
      <c r="BA197" s="239" t="s">
        <v>2579</v>
      </c>
      <c r="BB197" s="238">
        <v>0.2</v>
      </c>
      <c r="BC197" s="284">
        <v>43350</v>
      </c>
      <c r="BD197" s="554" t="s">
        <v>2485</v>
      </c>
      <c r="BE197" s="215"/>
      <c r="BF197" s="215"/>
      <c r="BG197" s="215"/>
      <c r="BH197" s="215"/>
      <c r="BI197" s="215"/>
    </row>
    <row r="198" spans="1:61" ht="60" customHeight="1" x14ac:dyDescent="0.2">
      <c r="A198" s="199">
        <v>14</v>
      </c>
      <c r="B198" s="199" t="s">
        <v>46</v>
      </c>
      <c r="C198" s="199" t="str">
        <f>IFERROR(+VLOOKUP(B198,'Tablas de apoyo'!$C10:$D22,2,0),"")</f>
        <v xml:space="preserve">Atender los requerimientos de los usuarios, mediante el suministro de la información, gestión oportuna de peticiones, recepción de trámites y servicios y evaluación a la satisfacción del usuario y la adecuada interacción con las partes interesadas. 
</v>
      </c>
      <c r="D198" s="199" t="s">
        <v>313</v>
      </c>
      <c r="E198" s="219" t="s">
        <v>934</v>
      </c>
      <c r="F198" s="200" t="s">
        <v>1677</v>
      </c>
      <c r="G198" s="200" t="s">
        <v>948</v>
      </c>
      <c r="H198" s="219" t="s">
        <v>935</v>
      </c>
      <c r="I198" s="201" t="s">
        <v>88</v>
      </c>
      <c r="J198" s="201" t="s">
        <v>936</v>
      </c>
      <c r="K198" s="683"/>
      <c r="L198" s="683"/>
      <c r="M198" s="681"/>
      <c r="N198" s="681"/>
      <c r="O198" s="681"/>
      <c r="P198" s="202" t="s">
        <v>1679</v>
      </c>
      <c r="Q198" s="203" t="s">
        <v>263</v>
      </c>
      <c r="R198" s="204" t="s">
        <v>40</v>
      </c>
      <c r="S198" s="205" t="str">
        <f t="shared" si="73"/>
        <v>15</v>
      </c>
      <c r="T198" s="204" t="s">
        <v>40</v>
      </c>
      <c r="U198" s="205" t="str">
        <f t="shared" si="74"/>
        <v>15</v>
      </c>
      <c r="V198" s="204" t="s">
        <v>40</v>
      </c>
      <c r="W198" s="205" t="str">
        <f t="shared" si="75"/>
        <v>20</v>
      </c>
      <c r="X198" s="204" t="s">
        <v>40</v>
      </c>
      <c r="Y198" s="205" t="str">
        <f t="shared" si="76"/>
        <v>20</v>
      </c>
      <c r="Z198" s="204" t="s">
        <v>40</v>
      </c>
      <c r="AA198" s="205" t="str">
        <f t="shared" si="77"/>
        <v>30</v>
      </c>
      <c r="AB198" s="206">
        <f t="shared" si="48"/>
        <v>100</v>
      </c>
      <c r="AC198" s="206" t="s">
        <v>58</v>
      </c>
      <c r="AD198" s="205">
        <f t="shared" si="78"/>
        <v>2</v>
      </c>
      <c r="AE198" s="205">
        <f t="shared" si="79"/>
        <v>0</v>
      </c>
      <c r="AF198" s="680"/>
      <c r="AG198" s="680"/>
      <c r="AH198" s="684"/>
      <c r="AI198" s="684"/>
      <c r="AJ198" s="678"/>
      <c r="AK198" s="678"/>
      <c r="AL198" s="678"/>
      <c r="AM198" s="679"/>
      <c r="AN198" s="207" t="s">
        <v>1334</v>
      </c>
      <c r="AO198" s="238">
        <v>0.3</v>
      </c>
      <c r="AP198" s="207" t="s">
        <v>942</v>
      </c>
      <c r="AQ198" s="207" t="s">
        <v>939</v>
      </c>
      <c r="AR198" s="209">
        <v>43132</v>
      </c>
      <c r="AS198" s="209">
        <v>43464</v>
      </c>
      <c r="AT198" s="202" t="s">
        <v>944</v>
      </c>
      <c r="AU198" s="253">
        <v>43209</v>
      </c>
      <c r="AV198" s="202" t="s">
        <v>2193</v>
      </c>
      <c r="AW198" s="307" t="s">
        <v>2194</v>
      </c>
      <c r="AX198" s="212">
        <v>43229</v>
      </c>
      <c r="AY198" s="306" t="s">
        <v>2487</v>
      </c>
      <c r="AZ198" s="407"/>
      <c r="BA198" s="386" t="s">
        <v>2581</v>
      </c>
      <c r="BB198" s="291" t="s">
        <v>2580</v>
      </c>
      <c r="BC198" s="284">
        <v>43350</v>
      </c>
      <c r="BD198" s="554" t="s">
        <v>2485</v>
      </c>
      <c r="BE198" s="215"/>
      <c r="BF198" s="215"/>
      <c r="BG198" s="215"/>
      <c r="BH198" s="215"/>
      <c r="BI198" s="215"/>
    </row>
    <row r="199" spans="1:61" ht="60" customHeight="1" x14ac:dyDescent="0.2">
      <c r="A199" s="199">
        <v>15</v>
      </c>
      <c r="B199" s="199" t="s">
        <v>67</v>
      </c>
      <c r="C199" s="199" t="str">
        <f>IFERROR(+VLOOKUP(B199,'Tablas de apoyo'!$C10:$D22,2,0),"")</f>
        <v>Administrar los recursos físicos de Parques Nacionales Naturales mediante la identificación,  valoración y mantenimiento de los bienes muebles e inmuebles, para garantizar la disponibilidad de los mismos.</v>
      </c>
      <c r="D199" s="199" t="s">
        <v>313</v>
      </c>
      <c r="E199" s="200" t="s">
        <v>951</v>
      </c>
      <c r="F199" s="200" t="s">
        <v>952</v>
      </c>
      <c r="G199" s="200" t="s">
        <v>964</v>
      </c>
      <c r="H199" s="200" t="s">
        <v>953</v>
      </c>
      <c r="I199" s="199" t="s">
        <v>86</v>
      </c>
      <c r="J199" s="199" t="s">
        <v>954</v>
      </c>
      <c r="K199" s="203">
        <v>5</v>
      </c>
      <c r="L199" s="203">
        <v>4</v>
      </c>
      <c r="M199" s="168">
        <f>IF(K199&gt;=1,(K199*L199)," ")</f>
        <v>20</v>
      </c>
      <c r="N199" s="168" t="str">
        <f>+CONCATENATE(K199,L199)</f>
        <v>54</v>
      </c>
      <c r="O199" s="158" t="str">
        <f>+IF(D199="Institucional",VLOOKUP(N199,'Conveciones Riesgo Ajustada'!$D$10:$F$25,2,0),VLOOKUP(N199,'Conveciones Riesgo Ajustada'!$D$10:$F$25,3,0))</f>
        <v>RI - Moderada</v>
      </c>
      <c r="P199" s="202" t="s">
        <v>955</v>
      </c>
      <c r="Q199" s="203" t="s">
        <v>263</v>
      </c>
      <c r="R199" s="204" t="s">
        <v>41</v>
      </c>
      <c r="S199" s="205">
        <f t="shared" si="73"/>
        <v>0</v>
      </c>
      <c r="T199" s="204" t="s">
        <v>41</v>
      </c>
      <c r="U199" s="205">
        <f t="shared" si="74"/>
        <v>0</v>
      </c>
      <c r="V199" s="204" t="s">
        <v>40</v>
      </c>
      <c r="W199" s="205" t="str">
        <f t="shared" si="75"/>
        <v>20</v>
      </c>
      <c r="X199" s="204" t="s">
        <v>41</v>
      </c>
      <c r="Y199" s="205">
        <f t="shared" si="76"/>
        <v>0</v>
      </c>
      <c r="Z199" s="204" t="s">
        <v>40</v>
      </c>
      <c r="AA199" s="205" t="str">
        <f t="shared" si="77"/>
        <v>30</v>
      </c>
      <c r="AB199" s="206">
        <f t="shared" si="48"/>
        <v>50</v>
      </c>
      <c r="AC199" s="206" t="s">
        <v>58</v>
      </c>
      <c r="AD199" s="205">
        <f t="shared" si="78"/>
        <v>0</v>
      </c>
      <c r="AE199" s="205">
        <f t="shared" si="79"/>
        <v>0</v>
      </c>
      <c r="AF199" s="272">
        <f>SUM(AD199:AD199)</f>
        <v>0</v>
      </c>
      <c r="AG199" s="272">
        <f>SUM(AE199:AE199)</f>
        <v>0</v>
      </c>
      <c r="AH199" s="205">
        <f>IF(K199-AF199&lt;=1,1,K199-AF199)</f>
        <v>5</v>
      </c>
      <c r="AI199" s="205">
        <f>IF(L199-AG199&lt;=3,3,L199-AG199)</f>
        <v>4</v>
      </c>
      <c r="AJ199" s="282">
        <f>IFERROR(IF(M199&gt;=1,(AH199*AI199)," ")," ")</f>
        <v>20</v>
      </c>
      <c r="AK199" s="282" t="str">
        <f>+CONCATENATE(AH199,AI199)</f>
        <v>54</v>
      </c>
      <c r="AL199" s="282" t="str">
        <f>+IF(D199="Institucional",VLOOKUP(AK199,'Conveciones Riesgo Ajustada'!$D$10:$F$25,2,0),VLOOKUP(AK199,'Conveciones Riesgo Ajustada'!$D$10:$F$25,3,0))</f>
        <v>RI - Moderada</v>
      </c>
      <c r="AM199" s="275" t="str">
        <f>+VLOOKUP(AL199,'Conveciones Riesgo Ajustada'!$C$29:$D$36,2,0)</f>
        <v>Reducir el riesgo</v>
      </c>
      <c r="AN199" s="207" t="s">
        <v>1680</v>
      </c>
      <c r="AO199" s="208">
        <v>1</v>
      </c>
      <c r="AP199" s="207" t="s">
        <v>956</v>
      </c>
      <c r="AQ199" s="207" t="s">
        <v>957</v>
      </c>
      <c r="AR199" s="209">
        <v>43132</v>
      </c>
      <c r="AS199" s="209">
        <v>43280</v>
      </c>
      <c r="AT199" s="239" t="s">
        <v>958</v>
      </c>
      <c r="AU199" s="253">
        <v>43209</v>
      </c>
      <c r="AV199" s="202" t="s">
        <v>2196</v>
      </c>
      <c r="AW199" s="211">
        <v>0.1</v>
      </c>
      <c r="AX199" s="212">
        <v>43229</v>
      </c>
      <c r="AY199" s="299" t="s">
        <v>2494</v>
      </c>
      <c r="AZ199" s="403">
        <v>43336</v>
      </c>
      <c r="BA199" s="239" t="s">
        <v>2583</v>
      </c>
      <c r="BB199" s="208">
        <v>0.3</v>
      </c>
      <c r="BC199" s="212">
        <v>43350</v>
      </c>
      <c r="BD199" s="513" t="s">
        <v>2485</v>
      </c>
      <c r="BE199" s="215"/>
      <c r="BF199" s="215"/>
      <c r="BG199" s="215"/>
      <c r="BH199" s="215"/>
      <c r="BI199" s="215"/>
    </row>
    <row r="200" spans="1:61" ht="60" customHeight="1" x14ac:dyDescent="0.2">
      <c r="A200" s="199">
        <v>16</v>
      </c>
      <c r="B200" s="199" t="s">
        <v>67</v>
      </c>
      <c r="C200" s="199" t="str">
        <f>IFERROR(+VLOOKUP(B200,'Tablas de apoyo'!$C10:$D22,2,0),"")</f>
        <v>Administrar los recursos físicos de Parques Nacionales Naturales mediante la identificación,  valoración y mantenimiento de los bienes muebles e inmuebles, para garantizar la disponibilidad de los mismos.</v>
      </c>
      <c r="D200" s="199" t="s">
        <v>313</v>
      </c>
      <c r="E200" s="219" t="s">
        <v>963</v>
      </c>
      <c r="F200" s="200" t="s">
        <v>965</v>
      </c>
      <c r="G200" s="219" t="s">
        <v>966</v>
      </c>
      <c r="H200" s="219" t="s">
        <v>967</v>
      </c>
      <c r="I200" s="201" t="s">
        <v>88</v>
      </c>
      <c r="J200" s="201" t="s">
        <v>974</v>
      </c>
      <c r="K200" s="683">
        <v>5</v>
      </c>
      <c r="L200" s="683">
        <v>4</v>
      </c>
      <c r="M200" s="681">
        <f>IF(K200&gt;=1,(K200*L200)," ")</f>
        <v>20</v>
      </c>
      <c r="N200" s="681" t="str">
        <f>+CONCATENATE(K200,L200)</f>
        <v>54</v>
      </c>
      <c r="O200" s="681" t="str">
        <f>+IF(D200="Institucional",VLOOKUP(N200,'Conveciones Riesgo Ajustada'!$D$10:$F$25,2,0),VLOOKUP(N200,'Conveciones Riesgo Ajustada'!$D$10:$F$25,3,0))</f>
        <v>RI - Moderada</v>
      </c>
      <c r="P200" s="202" t="s">
        <v>1681</v>
      </c>
      <c r="Q200" s="203" t="s">
        <v>263</v>
      </c>
      <c r="R200" s="204" t="s">
        <v>40</v>
      </c>
      <c r="S200" s="205" t="str">
        <f t="shared" si="73"/>
        <v>15</v>
      </c>
      <c r="T200" s="204" t="s">
        <v>40</v>
      </c>
      <c r="U200" s="205" t="str">
        <f t="shared" si="74"/>
        <v>15</v>
      </c>
      <c r="V200" s="204" t="s">
        <v>40</v>
      </c>
      <c r="W200" s="205" t="str">
        <f t="shared" si="75"/>
        <v>20</v>
      </c>
      <c r="X200" s="204" t="s">
        <v>40</v>
      </c>
      <c r="Y200" s="205" t="str">
        <f t="shared" si="76"/>
        <v>20</v>
      </c>
      <c r="Z200" s="204" t="s">
        <v>40</v>
      </c>
      <c r="AA200" s="205" t="str">
        <f t="shared" si="77"/>
        <v>30</v>
      </c>
      <c r="AB200" s="206">
        <f t="shared" si="48"/>
        <v>100</v>
      </c>
      <c r="AC200" s="206" t="s">
        <v>58</v>
      </c>
      <c r="AD200" s="205">
        <f t="shared" si="78"/>
        <v>2</v>
      </c>
      <c r="AE200" s="205">
        <f t="shared" si="79"/>
        <v>0</v>
      </c>
      <c r="AF200" s="680">
        <f>SUM(AD200:AD201)</f>
        <v>2</v>
      </c>
      <c r="AG200" s="680">
        <f>SUM(AE200:AE201)</f>
        <v>2</v>
      </c>
      <c r="AH200" s="684">
        <f>IF(K200-AF200&lt;=1,1,K200-AF200)</f>
        <v>3</v>
      </c>
      <c r="AI200" s="684">
        <f>IF(L200-AG200&lt;=3,3,L200-AG200)</f>
        <v>3</v>
      </c>
      <c r="AJ200" s="678">
        <f>IFERROR(IF(M200&gt;=1,(AH200*AI200)," ")," ")</f>
        <v>9</v>
      </c>
      <c r="AK200" s="678" t="str">
        <f>+CONCATENATE(AH200,AI200)</f>
        <v>33</v>
      </c>
      <c r="AL200" s="678" t="str">
        <f>+IF(D200="Institucional",VLOOKUP(AK200,'Conveciones Riesgo Ajustada'!$D$10:$F$25,2,0),VLOOKUP(AK200,'Conveciones Riesgo Ajustada'!$D$10:$F$25,3,0))</f>
        <v>RI - Baja</v>
      </c>
      <c r="AM200" s="679" t="str">
        <f>+VLOOKUP(AL200,'Conveciones Riesgo Ajustada'!$C$29:$D$36,2,0)</f>
        <v>Reducir el riesgo</v>
      </c>
      <c r="AN200" s="207" t="s">
        <v>972</v>
      </c>
      <c r="AO200" s="208">
        <v>0.5</v>
      </c>
      <c r="AP200" s="207" t="s">
        <v>1682</v>
      </c>
      <c r="AQ200" s="207" t="s">
        <v>969</v>
      </c>
      <c r="AR200" s="209">
        <v>43132</v>
      </c>
      <c r="AS200" s="209">
        <v>43403</v>
      </c>
      <c r="AT200" s="202" t="s">
        <v>971</v>
      </c>
      <c r="AU200" s="210">
        <v>43209</v>
      </c>
      <c r="AV200" s="202" t="s">
        <v>2197</v>
      </c>
      <c r="AW200" s="307" t="s">
        <v>2450</v>
      </c>
      <c r="AX200" s="212">
        <v>43229</v>
      </c>
      <c r="AY200" s="299" t="s">
        <v>2494</v>
      </c>
      <c r="AZ200" s="403">
        <v>43336</v>
      </c>
      <c r="BA200" s="386" t="s">
        <v>2614</v>
      </c>
      <c r="BB200" s="291" t="s">
        <v>2584</v>
      </c>
      <c r="BC200" s="253">
        <v>43350</v>
      </c>
      <c r="BD200" s="299" t="s">
        <v>2494</v>
      </c>
      <c r="BE200" s="215"/>
      <c r="BF200" s="215"/>
      <c r="BG200" s="215"/>
      <c r="BH200" s="215"/>
      <c r="BI200" s="215"/>
    </row>
    <row r="201" spans="1:61" ht="60" customHeight="1" x14ac:dyDescent="0.2">
      <c r="A201" s="199">
        <v>16</v>
      </c>
      <c r="B201" s="199" t="s">
        <v>67</v>
      </c>
      <c r="C201" s="199" t="str">
        <f>IFERROR(+VLOOKUP(B201,'Tablas de apoyo'!$C10:$D22,2,0),"")</f>
        <v>Administrar los recursos físicos de Parques Nacionales Naturales mediante la identificación,  valoración y mantenimiento de los bienes muebles e inmuebles, para garantizar la disponibilidad de los mismos.</v>
      </c>
      <c r="D201" s="199" t="s">
        <v>313</v>
      </c>
      <c r="E201" s="219" t="s">
        <v>963</v>
      </c>
      <c r="F201" s="200" t="s">
        <v>965</v>
      </c>
      <c r="G201" s="219" t="s">
        <v>966</v>
      </c>
      <c r="H201" s="219" t="s">
        <v>967</v>
      </c>
      <c r="I201" s="201" t="s">
        <v>88</v>
      </c>
      <c r="J201" s="201" t="s">
        <v>974</v>
      </c>
      <c r="K201" s="683"/>
      <c r="L201" s="683"/>
      <c r="M201" s="681"/>
      <c r="N201" s="681"/>
      <c r="O201" s="681"/>
      <c r="P201" s="202" t="s">
        <v>968</v>
      </c>
      <c r="Q201" s="203" t="s">
        <v>91</v>
      </c>
      <c r="R201" s="204" t="s">
        <v>40</v>
      </c>
      <c r="S201" s="205" t="str">
        <f t="shared" si="73"/>
        <v>15</v>
      </c>
      <c r="T201" s="204" t="s">
        <v>40</v>
      </c>
      <c r="U201" s="205" t="str">
        <f t="shared" si="74"/>
        <v>15</v>
      </c>
      <c r="V201" s="204" t="s">
        <v>40</v>
      </c>
      <c r="W201" s="205" t="str">
        <f t="shared" si="75"/>
        <v>20</v>
      </c>
      <c r="X201" s="204" t="s">
        <v>40</v>
      </c>
      <c r="Y201" s="205" t="str">
        <f t="shared" si="76"/>
        <v>20</v>
      </c>
      <c r="Z201" s="204" t="s">
        <v>40</v>
      </c>
      <c r="AA201" s="205" t="str">
        <f t="shared" si="77"/>
        <v>30</v>
      </c>
      <c r="AB201" s="206">
        <f t="shared" si="48"/>
        <v>100</v>
      </c>
      <c r="AC201" s="206" t="s">
        <v>48</v>
      </c>
      <c r="AD201" s="205">
        <f t="shared" si="78"/>
        <v>0</v>
      </c>
      <c r="AE201" s="205">
        <f t="shared" si="79"/>
        <v>2</v>
      </c>
      <c r="AF201" s="680"/>
      <c r="AG201" s="680"/>
      <c r="AH201" s="684"/>
      <c r="AI201" s="684"/>
      <c r="AJ201" s="678"/>
      <c r="AK201" s="678"/>
      <c r="AL201" s="678"/>
      <c r="AM201" s="679"/>
      <c r="AN201" s="207" t="s">
        <v>973</v>
      </c>
      <c r="AO201" s="208">
        <v>0.5</v>
      </c>
      <c r="AP201" s="207" t="s">
        <v>970</v>
      </c>
      <c r="AQ201" s="207" t="s">
        <v>940</v>
      </c>
      <c r="AR201" s="209">
        <v>43132</v>
      </c>
      <c r="AS201" s="209">
        <v>43464</v>
      </c>
      <c r="AT201" s="202" t="s">
        <v>971</v>
      </c>
      <c r="AU201" s="253">
        <v>43209</v>
      </c>
      <c r="AV201" s="202" t="s">
        <v>2198</v>
      </c>
      <c r="AW201" s="244">
        <v>0.1</v>
      </c>
      <c r="AX201" s="212">
        <v>43229</v>
      </c>
      <c r="AY201" s="299" t="s">
        <v>2494</v>
      </c>
      <c r="AZ201" s="403">
        <v>43336</v>
      </c>
      <c r="BA201" s="239" t="s">
        <v>2585</v>
      </c>
      <c r="BB201" s="208">
        <v>0.33</v>
      </c>
      <c r="BC201" s="253">
        <v>43350</v>
      </c>
      <c r="BD201" s="299" t="s">
        <v>2494</v>
      </c>
      <c r="BE201" s="215"/>
      <c r="BF201" s="215"/>
      <c r="BG201" s="215"/>
      <c r="BH201" s="215"/>
      <c r="BI201" s="215"/>
    </row>
    <row r="202" spans="1:61" ht="60" customHeight="1" x14ac:dyDescent="0.2">
      <c r="A202" s="199">
        <v>17</v>
      </c>
      <c r="B202" s="199" t="s">
        <v>68</v>
      </c>
      <c r="C202" s="199" t="str">
        <f>IFERROR(+VLOOKUP(B202,'Tablas de apoyo'!$C10:$D22,2,0),"")</f>
        <v>Identificar las necesidades de personal y proporcionar a la Entidad recurso humano calificado, mediante el desarrollo de actividades de selección, capacitación, bienestar e incentivos y seguridad y salud en el trabajo de tal manera que se contribuya al logro de la misión y objetivos institucionales</v>
      </c>
      <c r="D202" s="199" t="s">
        <v>313</v>
      </c>
      <c r="E202" s="219" t="s">
        <v>975</v>
      </c>
      <c r="F202" s="200" t="s">
        <v>1683</v>
      </c>
      <c r="G202" s="219" t="s">
        <v>977</v>
      </c>
      <c r="H202" s="219" t="s">
        <v>976</v>
      </c>
      <c r="I202" s="201" t="s">
        <v>88</v>
      </c>
      <c r="J202" s="201" t="s">
        <v>978</v>
      </c>
      <c r="K202" s="683">
        <v>3</v>
      </c>
      <c r="L202" s="683">
        <v>4</v>
      </c>
      <c r="M202" s="681">
        <f>IF(K202&gt;=1,(K202*L202)," ")</f>
        <v>12</v>
      </c>
      <c r="N202" s="681" t="str">
        <f>+CONCATENATE(K202,L202)</f>
        <v>34</v>
      </c>
      <c r="O202" s="681" t="str">
        <f>+IF(D202="Institucional",VLOOKUP(N202,'Conveciones Riesgo Ajustada'!$D$10:$F$25,2,0),VLOOKUP(N202,'Conveciones Riesgo Ajustada'!$D$10:$F$25,3,0))</f>
        <v>RI - Moderada</v>
      </c>
      <c r="P202" s="202" t="s">
        <v>1684</v>
      </c>
      <c r="Q202" s="203" t="s">
        <v>91</v>
      </c>
      <c r="R202" s="204" t="s">
        <v>41</v>
      </c>
      <c r="S202" s="205">
        <f t="shared" si="73"/>
        <v>0</v>
      </c>
      <c r="T202" s="204" t="s">
        <v>40</v>
      </c>
      <c r="U202" s="205" t="str">
        <f t="shared" si="74"/>
        <v>15</v>
      </c>
      <c r="V202" s="204" t="s">
        <v>40</v>
      </c>
      <c r="W202" s="205" t="str">
        <f t="shared" si="75"/>
        <v>20</v>
      </c>
      <c r="X202" s="204" t="s">
        <v>40</v>
      </c>
      <c r="Y202" s="205" t="str">
        <f t="shared" si="76"/>
        <v>20</v>
      </c>
      <c r="Z202" s="204" t="s">
        <v>40</v>
      </c>
      <c r="AA202" s="205" t="str">
        <f t="shared" si="77"/>
        <v>30</v>
      </c>
      <c r="AB202" s="206">
        <f t="shared" si="48"/>
        <v>85</v>
      </c>
      <c r="AC202" s="206" t="s">
        <v>48</v>
      </c>
      <c r="AD202" s="205">
        <f t="shared" si="78"/>
        <v>0</v>
      </c>
      <c r="AE202" s="205">
        <f t="shared" si="79"/>
        <v>2</v>
      </c>
      <c r="AF202" s="680">
        <f>SUM(AD202:AD203)</f>
        <v>0</v>
      </c>
      <c r="AG202" s="680">
        <f>SUM(AE202:AE203)</f>
        <v>4</v>
      </c>
      <c r="AH202" s="684">
        <f>IF(K202-AF202&lt;=1,1,K202-AF202)</f>
        <v>3</v>
      </c>
      <c r="AI202" s="684">
        <f>IF(L202-AG202&lt;=3,3,L202-AG202)</f>
        <v>3</v>
      </c>
      <c r="AJ202" s="678">
        <f>IFERROR(IF(M202&gt;=1,(AH202*AI202)," ")," ")</f>
        <v>9</v>
      </c>
      <c r="AK202" s="678" t="str">
        <f>+CONCATENATE(AH202,AI202)</f>
        <v>33</v>
      </c>
      <c r="AL202" s="678" t="str">
        <f>+IF(D202="Institucional",VLOOKUP(AK202,'Conveciones Riesgo Ajustada'!$D$10:$F$25,2,0),VLOOKUP(AK202,'Conveciones Riesgo Ajustada'!$D$10:$F$25,3,0))</f>
        <v>RI - Baja</v>
      </c>
      <c r="AM202" s="679" t="str">
        <f>+VLOOKUP(AL202,'Conveciones Riesgo Ajustada'!$C$29:$D$36,2,0)</f>
        <v>Reducir el riesgo</v>
      </c>
      <c r="AN202" s="207" t="s">
        <v>1685</v>
      </c>
      <c r="AO202" s="208">
        <v>1</v>
      </c>
      <c r="AP202" s="278" t="s">
        <v>1686</v>
      </c>
      <c r="AQ202" s="278" t="s">
        <v>979</v>
      </c>
      <c r="AR202" s="261">
        <v>43132</v>
      </c>
      <c r="AS202" s="261">
        <v>43464</v>
      </c>
      <c r="AT202" s="202" t="s">
        <v>1684</v>
      </c>
      <c r="AU202" s="253">
        <v>43209</v>
      </c>
      <c r="AV202" s="258" t="s">
        <v>2199</v>
      </c>
      <c r="AW202" s="244">
        <v>0.2</v>
      </c>
      <c r="AX202" s="212">
        <v>43229</v>
      </c>
      <c r="AY202" s="308" t="s">
        <v>2497</v>
      </c>
      <c r="AZ202" s="403">
        <v>43336</v>
      </c>
      <c r="BA202" s="510" t="s">
        <v>2615</v>
      </c>
      <c r="BB202" s="238">
        <v>0.9</v>
      </c>
      <c r="BC202" s="212">
        <v>43350</v>
      </c>
      <c r="BD202" s="513" t="s">
        <v>2485</v>
      </c>
      <c r="BE202" s="215"/>
      <c r="BF202" s="215"/>
      <c r="BG202" s="215"/>
      <c r="BH202" s="215"/>
      <c r="BI202" s="215"/>
    </row>
    <row r="203" spans="1:61" ht="60" customHeight="1" x14ac:dyDescent="0.2">
      <c r="A203" s="199">
        <v>17</v>
      </c>
      <c r="B203" s="199" t="s">
        <v>68</v>
      </c>
      <c r="C203" s="199" t="str">
        <f>IFERROR(+VLOOKUP(B203,'Tablas de apoyo'!$C10:$D22,2,0),"")</f>
        <v>Identificar las necesidades de personal y proporcionar a la Entidad recurso humano calificado, mediante el desarrollo de actividades de selección, capacitación, bienestar e incentivos y seguridad y salud en el trabajo de tal manera que se contribuya al logro de la misión y objetivos institucionales</v>
      </c>
      <c r="D203" s="199" t="s">
        <v>313</v>
      </c>
      <c r="E203" s="219" t="s">
        <v>975</v>
      </c>
      <c r="F203" s="200" t="s">
        <v>1683</v>
      </c>
      <c r="G203" s="219" t="s">
        <v>977</v>
      </c>
      <c r="H203" s="219" t="s">
        <v>976</v>
      </c>
      <c r="I203" s="201" t="s">
        <v>88</v>
      </c>
      <c r="J203" s="201" t="s">
        <v>978</v>
      </c>
      <c r="K203" s="683"/>
      <c r="L203" s="683"/>
      <c r="M203" s="681"/>
      <c r="N203" s="681"/>
      <c r="O203" s="681"/>
      <c r="P203" s="202" t="s">
        <v>1687</v>
      </c>
      <c r="Q203" s="203" t="s">
        <v>91</v>
      </c>
      <c r="R203" s="204" t="s">
        <v>41</v>
      </c>
      <c r="S203" s="205">
        <f t="shared" si="73"/>
        <v>0</v>
      </c>
      <c r="T203" s="204" t="s">
        <v>40</v>
      </c>
      <c r="U203" s="205" t="str">
        <f t="shared" si="74"/>
        <v>15</v>
      </c>
      <c r="V203" s="204" t="s">
        <v>40</v>
      </c>
      <c r="W203" s="205" t="str">
        <f t="shared" si="75"/>
        <v>20</v>
      </c>
      <c r="X203" s="204" t="s">
        <v>40</v>
      </c>
      <c r="Y203" s="205" t="str">
        <f t="shared" si="76"/>
        <v>20</v>
      </c>
      <c r="Z203" s="204" t="s">
        <v>40</v>
      </c>
      <c r="AA203" s="205" t="str">
        <f t="shared" si="77"/>
        <v>30</v>
      </c>
      <c r="AB203" s="206">
        <f t="shared" si="48"/>
        <v>85</v>
      </c>
      <c r="AC203" s="206" t="s">
        <v>48</v>
      </c>
      <c r="AD203" s="205">
        <f t="shared" si="78"/>
        <v>0</v>
      </c>
      <c r="AE203" s="205">
        <f t="shared" si="79"/>
        <v>2</v>
      </c>
      <c r="AF203" s="680"/>
      <c r="AG203" s="680"/>
      <c r="AH203" s="684"/>
      <c r="AI203" s="684"/>
      <c r="AJ203" s="678"/>
      <c r="AK203" s="678"/>
      <c r="AL203" s="678"/>
      <c r="AM203" s="679"/>
      <c r="AN203" s="207" t="s">
        <v>1685</v>
      </c>
      <c r="AO203" s="208">
        <v>1</v>
      </c>
      <c r="AP203" s="278" t="s">
        <v>1686</v>
      </c>
      <c r="AQ203" s="278" t="s">
        <v>979</v>
      </c>
      <c r="AR203" s="261"/>
      <c r="AS203" s="261"/>
      <c r="AT203" s="239"/>
      <c r="AU203" s="253">
        <v>43209</v>
      </c>
      <c r="AV203" s="258" t="s">
        <v>2199</v>
      </c>
      <c r="AW203" s="238">
        <v>0.2</v>
      </c>
      <c r="AX203" s="245"/>
      <c r="AY203" s="245"/>
      <c r="AZ203" s="526"/>
      <c r="BA203" s="239"/>
      <c r="BB203" s="526"/>
      <c r="BC203" s="212"/>
      <c r="BD203" s="270"/>
      <c r="BE203" s="215"/>
      <c r="BF203" s="215"/>
      <c r="BG203" s="215"/>
      <c r="BH203" s="215"/>
      <c r="BI203" s="215"/>
    </row>
    <row r="204" spans="1:61" ht="60" customHeight="1" x14ac:dyDescent="0.2">
      <c r="A204" s="199">
        <v>18</v>
      </c>
      <c r="B204" s="199" t="s">
        <v>47</v>
      </c>
      <c r="C204" s="199" t="str">
        <f>IFERROR(+VLOOKUP(B204,'Tablas de apoyo'!$C10:$D22,2,0),"")</f>
        <v>Determinar el cumplimiento de los procesos, procedimientos, operaciones y la gestión de la Entidad,  mediante la asesoría y acompañamiento, verificación y evaluación independiente, objetiva, sistemática y permanente de los Sistemas de Gestión y monitoreo a los riesgos, para generar oportunidades de mejora y fortalecimiento de la cultura de autocontrol que contribuyan al logro de los objetivos y metas de la Entidad, en armonía con los entes externos</v>
      </c>
      <c r="D204" s="199" t="s">
        <v>313</v>
      </c>
      <c r="E204" s="219" t="s">
        <v>980</v>
      </c>
      <c r="F204" s="200" t="s">
        <v>981</v>
      </c>
      <c r="G204" s="309" t="s">
        <v>982</v>
      </c>
      <c r="H204" s="219" t="s">
        <v>984</v>
      </c>
      <c r="I204" s="201" t="s">
        <v>88</v>
      </c>
      <c r="J204" s="201" t="s">
        <v>985</v>
      </c>
      <c r="K204" s="683">
        <v>1</v>
      </c>
      <c r="L204" s="683">
        <v>4</v>
      </c>
      <c r="M204" s="681">
        <f>IF(K204&gt;=1,(K204*L204)," ")</f>
        <v>4</v>
      </c>
      <c r="N204" s="681" t="str">
        <f>+CONCATENATE(K204,L204)</f>
        <v>14</v>
      </c>
      <c r="O204" s="681" t="str">
        <f>+IF(D204="Institucional",VLOOKUP(N204,'Conveciones Riesgo Ajustada'!$D$10:$F$25,2,0),VLOOKUP(N204,'Conveciones Riesgo Ajustada'!$D$10:$F$25,3,0))</f>
        <v>RI - Muy baja</v>
      </c>
      <c r="P204" s="202" t="s">
        <v>986</v>
      </c>
      <c r="Q204" s="203" t="s">
        <v>263</v>
      </c>
      <c r="R204" s="204" t="s">
        <v>40</v>
      </c>
      <c r="S204" s="205" t="str">
        <f t="shared" si="73"/>
        <v>15</v>
      </c>
      <c r="T204" s="204" t="s">
        <v>40</v>
      </c>
      <c r="U204" s="205" t="str">
        <f t="shared" si="74"/>
        <v>15</v>
      </c>
      <c r="V204" s="204" t="s">
        <v>40</v>
      </c>
      <c r="W204" s="205" t="str">
        <f t="shared" si="75"/>
        <v>20</v>
      </c>
      <c r="X204" s="204" t="s">
        <v>40</v>
      </c>
      <c r="Y204" s="205" t="str">
        <f t="shared" si="76"/>
        <v>20</v>
      </c>
      <c r="Z204" s="204" t="s">
        <v>40</v>
      </c>
      <c r="AA204" s="205" t="str">
        <f t="shared" si="77"/>
        <v>30</v>
      </c>
      <c r="AB204" s="206">
        <f t="shared" si="48"/>
        <v>100</v>
      </c>
      <c r="AC204" s="206" t="s">
        <v>58</v>
      </c>
      <c r="AD204" s="205">
        <f t="shared" si="78"/>
        <v>2</v>
      </c>
      <c r="AE204" s="205">
        <f t="shared" si="79"/>
        <v>0</v>
      </c>
      <c r="AF204" s="680">
        <f>SUM(AD204:AD206)</f>
        <v>4</v>
      </c>
      <c r="AG204" s="680">
        <f>SUM(AE204:AE206)</f>
        <v>0</v>
      </c>
      <c r="AH204" s="684">
        <f>IF(K204-AF204&lt;=1,1,K204-AF204)</f>
        <v>1</v>
      </c>
      <c r="AI204" s="684">
        <f>IF(L204-AG204&lt;=3,3,L204-AG204)</f>
        <v>4</v>
      </c>
      <c r="AJ204" s="678">
        <f>IFERROR(IF(M204&gt;=1,(AH204*AI204)," ")," ")</f>
        <v>4</v>
      </c>
      <c r="AK204" s="678" t="str">
        <f>+CONCATENATE(AH204,AI204)</f>
        <v>14</v>
      </c>
      <c r="AL204" s="678" t="str">
        <f>+IF(D204="Institucional",VLOOKUP(AK204,'Conveciones Riesgo Ajustada'!$D$10:$F$25,2,0),VLOOKUP(AK204,'Conveciones Riesgo Ajustada'!$D$10:$F$25,3,0))</f>
        <v>RI - Muy baja</v>
      </c>
      <c r="AM204" s="679" t="str">
        <f>+VLOOKUP(AL204,'Conveciones Riesgo Ajustada'!$C$29:$D$36,2,0)</f>
        <v>Asumir el riesgo</v>
      </c>
      <c r="AN204" s="310" t="s">
        <v>989</v>
      </c>
      <c r="AO204" s="311">
        <v>0.4</v>
      </c>
      <c r="AP204" s="310" t="s">
        <v>2168</v>
      </c>
      <c r="AQ204" s="310" t="s">
        <v>988</v>
      </c>
      <c r="AR204" s="312">
        <v>43132</v>
      </c>
      <c r="AS204" s="312">
        <v>43189</v>
      </c>
      <c r="AT204" s="239" t="s">
        <v>1688</v>
      </c>
      <c r="AU204" s="525">
        <v>43208</v>
      </c>
      <c r="AV204" s="239" t="s">
        <v>2181</v>
      </c>
      <c r="AW204" s="238">
        <v>0.4</v>
      </c>
      <c r="AX204" s="212">
        <v>43229</v>
      </c>
      <c r="AY204" s="299" t="s">
        <v>2494</v>
      </c>
      <c r="AZ204" s="537">
        <v>43325</v>
      </c>
      <c r="BA204" s="538" t="s">
        <v>2881</v>
      </c>
      <c r="BB204" s="539">
        <v>0.4</v>
      </c>
      <c r="BC204" s="212">
        <v>43350</v>
      </c>
      <c r="BD204" s="513" t="s">
        <v>2485</v>
      </c>
      <c r="BE204" s="215"/>
      <c r="BF204" s="215"/>
      <c r="BG204" s="215"/>
      <c r="BH204" s="215"/>
      <c r="BI204" s="215"/>
    </row>
    <row r="205" spans="1:61" ht="60" customHeight="1" x14ac:dyDescent="0.2">
      <c r="A205" s="199">
        <v>18</v>
      </c>
      <c r="B205" s="199" t="s">
        <v>47</v>
      </c>
      <c r="C205" s="199" t="str">
        <f>IFERROR(+VLOOKUP(B205,'Tablas de apoyo'!$C10:$D22,2,0),"")</f>
        <v>Determinar el cumplimiento de los procesos, procedimientos, operaciones y la gestión de la Entidad,  mediante la asesoría y acompañamiento, verificación y evaluación independiente, objetiva, sistemática y permanente de los Sistemas de Gestión y monitoreo a los riesgos, para generar oportunidades de mejora y fortalecimiento de la cultura de autocontrol que contribuyan al logro de los objetivos y metas de la Entidad, en armonía con los entes externos</v>
      </c>
      <c r="D205" s="199" t="s">
        <v>313</v>
      </c>
      <c r="E205" s="219" t="s">
        <v>980</v>
      </c>
      <c r="F205" s="200" t="s">
        <v>2070</v>
      </c>
      <c r="G205" s="313" t="s">
        <v>983</v>
      </c>
      <c r="H205" s="219" t="s">
        <v>984</v>
      </c>
      <c r="I205" s="201" t="s">
        <v>88</v>
      </c>
      <c r="J205" s="201" t="s">
        <v>985</v>
      </c>
      <c r="K205" s="683"/>
      <c r="L205" s="683"/>
      <c r="M205" s="681"/>
      <c r="N205" s="681"/>
      <c r="O205" s="681"/>
      <c r="P205" s="258" t="s">
        <v>987</v>
      </c>
      <c r="Q205" s="683" t="s">
        <v>263</v>
      </c>
      <c r="R205" s="680" t="s">
        <v>40</v>
      </c>
      <c r="S205" s="684" t="str">
        <f t="shared" si="73"/>
        <v>15</v>
      </c>
      <c r="T205" s="680" t="s">
        <v>40</v>
      </c>
      <c r="U205" s="684" t="str">
        <f t="shared" si="74"/>
        <v>15</v>
      </c>
      <c r="V205" s="680" t="s">
        <v>40</v>
      </c>
      <c r="W205" s="684" t="str">
        <f t="shared" si="75"/>
        <v>20</v>
      </c>
      <c r="X205" s="680" t="s">
        <v>40</v>
      </c>
      <c r="Y205" s="684" t="str">
        <f t="shared" si="76"/>
        <v>20</v>
      </c>
      <c r="Z205" s="680" t="s">
        <v>40</v>
      </c>
      <c r="AA205" s="684" t="str">
        <f t="shared" si="77"/>
        <v>30</v>
      </c>
      <c r="AB205" s="685">
        <f t="shared" si="48"/>
        <v>100</v>
      </c>
      <c r="AC205" s="685" t="s">
        <v>58</v>
      </c>
      <c r="AD205" s="684">
        <f t="shared" si="78"/>
        <v>2</v>
      </c>
      <c r="AE205" s="684">
        <f t="shared" si="79"/>
        <v>0</v>
      </c>
      <c r="AF205" s="680"/>
      <c r="AG205" s="680"/>
      <c r="AH205" s="684"/>
      <c r="AI205" s="684"/>
      <c r="AJ205" s="678"/>
      <c r="AK205" s="678"/>
      <c r="AL205" s="678"/>
      <c r="AM205" s="679"/>
      <c r="AN205" s="310" t="s">
        <v>2169</v>
      </c>
      <c r="AO205" s="311">
        <v>0.4</v>
      </c>
      <c r="AP205" s="314" t="s">
        <v>2170</v>
      </c>
      <c r="AQ205" s="310" t="s">
        <v>988</v>
      </c>
      <c r="AR205" s="312">
        <v>43132</v>
      </c>
      <c r="AS205" s="312">
        <v>43189</v>
      </c>
      <c r="AT205" s="239" t="s">
        <v>1688</v>
      </c>
      <c r="AU205" s="525">
        <v>43208</v>
      </c>
      <c r="AV205" s="239" t="s">
        <v>2180</v>
      </c>
      <c r="AW205" s="540">
        <v>0</v>
      </c>
      <c r="AX205" s="212">
        <v>43229</v>
      </c>
      <c r="AY205" s="225" t="s">
        <v>2486</v>
      </c>
      <c r="AZ205" s="537">
        <v>43325</v>
      </c>
      <c r="BA205" s="538" t="s">
        <v>2880</v>
      </c>
      <c r="BB205" s="541">
        <f>((40%/3)*2)</f>
        <v>0.26666666666666666</v>
      </c>
      <c r="BC205" s="212">
        <v>43350</v>
      </c>
      <c r="BD205" s="513" t="s">
        <v>2485</v>
      </c>
      <c r="BE205" s="215"/>
      <c r="BF205" s="215"/>
      <c r="BG205" s="215"/>
      <c r="BH205" s="215"/>
      <c r="BI205" s="215"/>
    </row>
    <row r="206" spans="1:61" ht="60" customHeight="1" x14ac:dyDescent="0.2">
      <c r="A206" s="199">
        <v>18</v>
      </c>
      <c r="B206" s="199" t="s">
        <v>47</v>
      </c>
      <c r="C206" s="199" t="str">
        <f>IFERROR(+VLOOKUP(B206,'Tablas de apoyo'!$C10:$D22,2,0),"")</f>
        <v>Determinar el cumplimiento de los procesos, procedimientos, operaciones y la gestión de la Entidad,  mediante la asesoría y acompañamiento, verificación y evaluación independiente, objetiva, sistemática y permanente de los Sistemas de Gestión y monitoreo a los riesgos, para generar oportunidades de mejora y fortalecimiento de la cultura de autocontrol que contribuyan al logro de los objetivos y metas de la Entidad, en armonía con los entes externos</v>
      </c>
      <c r="D206" s="199" t="s">
        <v>313</v>
      </c>
      <c r="E206" s="219" t="s">
        <v>980</v>
      </c>
      <c r="F206" s="200" t="s">
        <v>2090</v>
      </c>
      <c r="G206" s="313" t="s">
        <v>983</v>
      </c>
      <c r="H206" s="219" t="s">
        <v>984</v>
      </c>
      <c r="I206" s="201" t="s">
        <v>88</v>
      </c>
      <c r="J206" s="201" t="s">
        <v>985</v>
      </c>
      <c r="K206" s="683"/>
      <c r="L206" s="683"/>
      <c r="M206" s="681"/>
      <c r="N206" s="681"/>
      <c r="O206" s="681"/>
      <c r="P206" s="258" t="s">
        <v>987</v>
      </c>
      <c r="Q206" s="683"/>
      <c r="R206" s="680"/>
      <c r="S206" s="684"/>
      <c r="T206" s="680"/>
      <c r="U206" s="684"/>
      <c r="V206" s="680"/>
      <c r="W206" s="684"/>
      <c r="X206" s="680"/>
      <c r="Y206" s="684"/>
      <c r="Z206" s="680"/>
      <c r="AA206" s="684"/>
      <c r="AB206" s="685"/>
      <c r="AC206" s="685"/>
      <c r="AD206" s="684"/>
      <c r="AE206" s="684"/>
      <c r="AF206" s="680"/>
      <c r="AG206" s="680"/>
      <c r="AH206" s="684"/>
      <c r="AI206" s="684"/>
      <c r="AJ206" s="678"/>
      <c r="AK206" s="678"/>
      <c r="AL206" s="678"/>
      <c r="AM206" s="679"/>
      <c r="AN206" s="310" t="s">
        <v>990</v>
      </c>
      <c r="AO206" s="311">
        <v>0.2</v>
      </c>
      <c r="AP206" s="522" t="s">
        <v>2171</v>
      </c>
      <c r="AQ206" s="310" t="s">
        <v>988</v>
      </c>
      <c r="AR206" s="312">
        <v>43132</v>
      </c>
      <c r="AS206" s="312">
        <v>43464</v>
      </c>
      <c r="AT206" s="239" t="s">
        <v>1688</v>
      </c>
      <c r="AU206" s="525">
        <v>43208</v>
      </c>
      <c r="AV206" s="522" t="s">
        <v>2182</v>
      </c>
      <c r="AW206" s="542">
        <v>0.04</v>
      </c>
      <c r="AX206" s="212">
        <v>43229</v>
      </c>
      <c r="AY206" s="299" t="s">
        <v>2494</v>
      </c>
      <c r="AZ206" s="537">
        <v>43325</v>
      </c>
      <c r="BA206" s="538" t="s">
        <v>2882</v>
      </c>
      <c r="BB206" s="543">
        <v>6.2E-2</v>
      </c>
      <c r="BC206" s="212">
        <v>43350</v>
      </c>
      <c r="BD206" s="513" t="s">
        <v>2485</v>
      </c>
      <c r="BE206" s="215"/>
      <c r="BF206" s="215"/>
      <c r="BG206" s="215"/>
      <c r="BH206" s="215"/>
      <c r="BI206" s="215"/>
    </row>
    <row r="207" spans="1:61" ht="60" customHeight="1" x14ac:dyDescent="0.2">
      <c r="A207" s="199">
        <v>19</v>
      </c>
      <c r="B207" s="199" t="s">
        <v>70</v>
      </c>
      <c r="C207" s="199" t="str">
        <f>IFERROR(+VLOOKUP(B207,'Tablas de apoyo'!$C10:$D22,2,0),"")</f>
        <v xml:space="preserve">Asistir jurídicamente a Parques Nacionales Naturales en los asuntos relacionados con el cumplimiento de sus funciones, mediante la interpretación y aplicación de la normatividad vigente, para la defensa de sus intereses, garantizando la legalidad de sus actuaciones. </v>
      </c>
      <c r="D207" s="199" t="s">
        <v>313</v>
      </c>
      <c r="E207" s="200" t="s">
        <v>991</v>
      </c>
      <c r="F207" s="200" t="s">
        <v>1689</v>
      </c>
      <c r="G207" s="200" t="s">
        <v>994</v>
      </c>
      <c r="H207" s="200" t="s">
        <v>992</v>
      </c>
      <c r="I207" s="199" t="s">
        <v>84</v>
      </c>
      <c r="J207" s="199" t="s">
        <v>993</v>
      </c>
      <c r="K207" s="203">
        <v>4</v>
      </c>
      <c r="L207" s="203">
        <v>3</v>
      </c>
      <c r="M207" s="168">
        <f>IF(K207&gt;=1,(K207*L207)," ")</f>
        <v>12</v>
      </c>
      <c r="N207" s="168" t="str">
        <f>+CONCATENATE(K207,L207)</f>
        <v>43</v>
      </c>
      <c r="O207" s="168" t="str">
        <f>+IF(D207="Institucional",VLOOKUP(N207,'Conveciones Riesgo Ajustada'!$D$10:$F$25,2,0),VLOOKUP(N207,'Conveciones Riesgo Ajustada'!$D$10:$F$25,3,0))</f>
        <v>RI - Baja</v>
      </c>
      <c r="P207" s="202" t="s">
        <v>995</v>
      </c>
      <c r="Q207" s="203" t="s">
        <v>263</v>
      </c>
      <c r="R207" s="204" t="s">
        <v>41</v>
      </c>
      <c r="S207" s="205">
        <f t="shared" ref="S207:S213" si="80">IF(R207= "SI","15",0)</f>
        <v>0</v>
      </c>
      <c r="T207" s="204" t="s">
        <v>40</v>
      </c>
      <c r="U207" s="205" t="str">
        <f t="shared" ref="U207:U213" si="81">IF(T207= "SI","15",0)</f>
        <v>15</v>
      </c>
      <c r="V207" s="204" t="s">
        <v>40</v>
      </c>
      <c r="W207" s="205" t="str">
        <f t="shared" ref="W207:W213" si="82">IF(V207= "SI","20",0)</f>
        <v>20</v>
      </c>
      <c r="X207" s="204" t="s">
        <v>40</v>
      </c>
      <c r="Y207" s="205" t="str">
        <f t="shared" ref="Y207:Y213" si="83">IF(X207= "SI","20",0)</f>
        <v>20</v>
      </c>
      <c r="Z207" s="204" t="s">
        <v>40</v>
      </c>
      <c r="AA207" s="205" t="str">
        <f t="shared" ref="AA207:AA213" si="84">IF(Z207= "SI","30",0)</f>
        <v>30</v>
      </c>
      <c r="AB207" s="206">
        <f t="shared" si="48"/>
        <v>85</v>
      </c>
      <c r="AC207" s="206" t="s">
        <v>58</v>
      </c>
      <c r="AD207" s="205">
        <f t="shared" ref="AD207:AD213" si="85">IF(AC207="PROBABILIDAD ",1,0)*IF(AB207&lt;=50,0,IF(AB207&lt;75,1,2))</f>
        <v>2</v>
      </c>
      <c r="AE207" s="205">
        <f t="shared" ref="AE207:AE213" si="86">IF(AC207="IMPACTO ",1,0)*IF(AB207&lt;=50,0,IF(AB207&lt;75,1,2))</f>
        <v>0</v>
      </c>
      <c r="AF207" s="272">
        <f>SUM(AD207:AD207)</f>
        <v>2</v>
      </c>
      <c r="AG207" s="272">
        <f>SUM(AE207:AE207)</f>
        <v>0</v>
      </c>
      <c r="AH207" s="273">
        <f>IF(K207-AF207&lt;=1,1,K207-AF207)</f>
        <v>2</v>
      </c>
      <c r="AI207" s="273">
        <f>IF(L207-AG207&lt;=3,3,L207-AG207)</f>
        <v>3</v>
      </c>
      <c r="AJ207" s="274">
        <f>IFERROR(IF(M207&gt;=1,(AH207*AI207)," ")," ")</f>
        <v>6</v>
      </c>
      <c r="AK207" s="274" t="str">
        <f>+CONCATENATE(AH207,AI207)</f>
        <v>23</v>
      </c>
      <c r="AL207" s="274" t="str">
        <f>+IF(D207="Institucional",VLOOKUP(AK207,'Conveciones Riesgo Ajustada'!$D$10:$F$25,2,0),VLOOKUP(AK207,'Conveciones Riesgo Ajustada'!$D$10:$F$25,3,0))</f>
        <v>RI - Muy baja</v>
      </c>
      <c r="AM207" s="275" t="str">
        <f>+VLOOKUP(AL207,'Conveciones Riesgo Ajustada'!$C$29:$D$36,2,0)</f>
        <v>Asumir el riesgo</v>
      </c>
      <c r="AN207" s="239" t="s">
        <v>999</v>
      </c>
      <c r="AO207" s="208">
        <v>1</v>
      </c>
      <c r="AP207" s="207" t="s">
        <v>996</v>
      </c>
      <c r="AQ207" s="207" t="s">
        <v>997</v>
      </c>
      <c r="AR207" s="209">
        <v>43132</v>
      </c>
      <c r="AS207" s="209">
        <v>43464</v>
      </c>
      <c r="AT207" s="239" t="s">
        <v>998</v>
      </c>
      <c r="AU207" s="525">
        <v>43214</v>
      </c>
      <c r="AV207" s="522" t="s">
        <v>2217</v>
      </c>
      <c r="AW207" s="238">
        <v>0.33</v>
      </c>
      <c r="AX207" s="212">
        <v>43229</v>
      </c>
      <c r="AY207" s="299" t="s">
        <v>2494</v>
      </c>
      <c r="AZ207" s="525">
        <v>43342</v>
      </c>
      <c r="BA207" s="522" t="s">
        <v>2618</v>
      </c>
      <c r="BB207" s="238">
        <v>0.66</v>
      </c>
      <c r="BC207" s="212">
        <v>43350</v>
      </c>
      <c r="BD207" s="544" t="s">
        <v>2885</v>
      </c>
      <c r="BE207" s="215"/>
      <c r="BF207" s="215"/>
      <c r="BG207" s="215"/>
      <c r="BH207" s="215"/>
      <c r="BI207" s="215"/>
    </row>
    <row r="208" spans="1:61" ht="60" customHeight="1" x14ac:dyDescent="0.25">
      <c r="A208" s="199">
        <v>20</v>
      </c>
      <c r="B208" s="199" t="s">
        <v>66</v>
      </c>
      <c r="C208" s="199" t="str">
        <f>IFERROR(+VLOOKUP(B208,'Tablas de apoyo'!$C10:$D22,2,0),"")</f>
        <v>Gestionar y  administrar los recursos financieros asignados a la Entidad para contribuir al control de los mismos y contar con información financiera veraz y oportuna para la toma de decisiones</v>
      </c>
      <c r="D208" s="199" t="s">
        <v>313</v>
      </c>
      <c r="E208" s="219" t="s">
        <v>1000</v>
      </c>
      <c r="F208" s="703" t="s">
        <v>1690</v>
      </c>
      <c r="G208" s="200" t="s">
        <v>1691</v>
      </c>
      <c r="H208" s="219" t="s">
        <v>1692</v>
      </c>
      <c r="I208" s="201" t="s">
        <v>87</v>
      </c>
      <c r="J208" s="201" t="s">
        <v>1001</v>
      </c>
      <c r="K208" s="683">
        <v>2</v>
      </c>
      <c r="L208" s="683">
        <v>5</v>
      </c>
      <c r="M208" s="681">
        <f>IF(K208&gt;=1,(K208*L208)," ")</f>
        <v>10</v>
      </c>
      <c r="N208" s="681" t="str">
        <f>+CONCATENATE(K208,L208)</f>
        <v>25</v>
      </c>
      <c r="O208" s="681" t="str">
        <f>+IF(D208="Institucional",VLOOKUP(N208,'Conveciones Riesgo Ajustada'!$D$10:$F$25,2,0),VLOOKUP(N208,'Conveciones Riesgo Ajustada'!$D$10:$F$25,3,0))</f>
        <v>RI - Moderada</v>
      </c>
      <c r="P208" s="202" t="s">
        <v>1002</v>
      </c>
      <c r="Q208" s="203" t="s">
        <v>263</v>
      </c>
      <c r="R208" s="204" t="s">
        <v>40</v>
      </c>
      <c r="S208" s="205" t="str">
        <f t="shared" si="80"/>
        <v>15</v>
      </c>
      <c r="T208" s="204" t="s">
        <v>40</v>
      </c>
      <c r="U208" s="205" t="str">
        <f t="shared" si="81"/>
        <v>15</v>
      </c>
      <c r="V208" s="204" t="s">
        <v>40</v>
      </c>
      <c r="W208" s="205" t="str">
        <f t="shared" si="82"/>
        <v>20</v>
      </c>
      <c r="X208" s="204" t="s">
        <v>40</v>
      </c>
      <c r="Y208" s="205" t="str">
        <f t="shared" si="83"/>
        <v>20</v>
      </c>
      <c r="Z208" s="204" t="s">
        <v>40</v>
      </c>
      <c r="AA208" s="205" t="str">
        <f t="shared" si="84"/>
        <v>30</v>
      </c>
      <c r="AB208" s="206">
        <f t="shared" si="48"/>
        <v>100</v>
      </c>
      <c r="AC208" s="206" t="s">
        <v>58</v>
      </c>
      <c r="AD208" s="205">
        <f t="shared" si="85"/>
        <v>2</v>
      </c>
      <c r="AE208" s="205">
        <f t="shared" si="86"/>
        <v>0</v>
      </c>
      <c r="AF208" s="680">
        <f>SUM(AD208:AD209)</f>
        <v>4</v>
      </c>
      <c r="AG208" s="680">
        <f>SUM(AE208:AE209)</f>
        <v>0</v>
      </c>
      <c r="AH208" s="684">
        <f>IF(K208-AF208&lt;=1,1,K208-AF208)</f>
        <v>1</v>
      </c>
      <c r="AI208" s="684">
        <f>IF(L208-AG208&lt;=3,3,L208-AG208)</f>
        <v>5</v>
      </c>
      <c r="AJ208" s="678">
        <f>IFERROR(IF(M208&gt;=1,(AH208*AI208)," ")," ")</f>
        <v>5</v>
      </c>
      <c r="AK208" s="678" t="str">
        <f>+CONCATENATE(AH208,AI208)</f>
        <v>15</v>
      </c>
      <c r="AL208" s="678" t="str">
        <f>+IF(D208="Institucional",VLOOKUP(AK208,'Conveciones Riesgo Ajustada'!$D$10:$F$25,2,0),VLOOKUP(AK208,'Conveciones Riesgo Ajustada'!$D$10:$F$25,3,0))</f>
        <v>RI - Baja</v>
      </c>
      <c r="AM208" s="679" t="str">
        <f>+VLOOKUP(AL208,'Conveciones Riesgo Ajustada'!$C$29:$D$36,2,0)</f>
        <v>Reducir el riesgo</v>
      </c>
      <c r="AN208" s="523" t="s">
        <v>1693</v>
      </c>
      <c r="AO208" s="208">
        <v>0.5</v>
      </c>
      <c r="AP208" s="522" t="s">
        <v>1004</v>
      </c>
      <c r="AQ208" s="239" t="s">
        <v>347</v>
      </c>
      <c r="AR208" s="209">
        <v>43132</v>
      </c>
      <c r="AS208" s="209">
        <v>43464</v>
      </c>
      <c r="AT208" s="239" t="s">
        <v>1694</v>
      </c>
      <c r="AU208" s="524">
        <v>43207</v>
      </c>
      <c r="AV208" s="522" t="s">
        <v>2200</v>
      </c>
      <c r="AW208" s="238">
        <v>0.2</v>
      </c>
      <c r="AX208" s="212">
        <v>43229</v>
      </c>
      <c r="AY208" s="315" t="s">
        <v>2489</v>
      </c>
      <c r="AZ208" s="253">
        <v>43336</v>
      </c>
      <c r="BA208" s="298" t="s">
        <v>2863</v>
      </c>
      <c r="BB208" s="238">
        <v>0.3</v>
      </c>
      <c r="BC208" s="212">
        <v>43350</v>
      </c>
      <c r="BD208" s="545" t="s">
        <v>2489</v>
      </c>
      <c r="BE208" s="215"/>
      <c r="BF208" s="215"/>
      <c r="BG208" s="215"/>
      <c r="BH208" s="215"/>
      <c r="BI208" s="215"/>
    </row>
    <row r="209" spans="1:61" ht="60" customHeight="1" x14ac:dyDescent="0.2">
      <c r="A209" s="199">
        <v>20</v>
      </c>
      <c r="B209" s="199" t="s">
        <v>66</v>
      </c>
      <c r="C209" s="199" t="str">
        <f>IFERROR(+VLOOKUP(B209,'Tablas de apoyo'!$C10:$D22,2,0),"")</f>
        <v>Gestionar y  administrar los recursos financieros asignados a la Entidad para contribuir al control de los mismos y contar con información financiera veraz y oportuna para la toma de decisiones</v>
      </c>
      <c r="D209" s="199" t="s">
        <v>313</v>
      </c>
      <c r="E209" s="219" t="s">
        <v>1000</v>
      </c>
      <c r="F209" s="703"/>
      <c r="G209" s="200" t="s">
        <v>1695</v>
      </c>
      <c r="H209" s="219" t="s">
        <v>1692</v>
      </c>
      <c r="I209" s="201" t="s">
        <v>87</v>
      </c>
      <c r="J209" s="201" t="s">
        <v>1001</v>
      </c>
      <c r="K209" s="683"/>
      <c r="L209" s="683"/>
      <c r="M209" s="681"/>
      <c r="N209" s="681"/>
      <c r="O209" s="681"/>
      <c r="P209" s="202" t="s">
        <v>1003</v>
      </c>
      <c r="Q209" s="203" t="s">
        <v>263</v>
      </c>
      <c r="R209" s="204" t="s">
        <v>40</v>
      </c>
      <c r="S209" s="205" t="str">
        <f t="shared" si="80"/>
        <v>15</v>
      </c>
      <c r="T209" s="204" t="s">
        <v>40</v>
      </c>
      <c r="U209" s="205" t="str">
        <f t="shared" si="81"/>
        <v>15</v>
      </c>
      <c r="V209" s="204" t="s">
        <v>40</v>
      </c>
      <c r="W209" s="205" t="str">
        <f t="shared" si="82"/>
        <v>20</v>
      </c>
      <c r="X209" s="204" t="s">
        <v>40</v>
      </c>
      <c r="Y209" s="205" t="str">
        <f t="shared" si="83"/>
        <v>20</v>
      </c>
      <c r="Z209" s="204" t="s">
        <v>40</v>
      </c>
      <c r="AA209" s="205" t="str">
        <f t="shared" si="84"/>
        <v>30</v>
      </c>
      <c r="AB209" s="206">
        <f t="shared" si="48"/>
        <v>100</v>
      </c>
      <c r="AC209" s="206" t="s">
        <v>58</v>
      </c>
      <c r="AD209" s="205">
        <f t="shared" si="85"/>
        <v>2</v>
      </c>
      <c r="AE209" s="205">
        <f t="shared" si="86"/>
        <v>0</v>
      </c>
      <c r="AF209" s="680"/>
      <c r="AG209" s="680"/>
      <c r="AH209" s="684"/>
      <c r="AI209" s="684"/>
      <c r="AJ209" s="678"/>
      <c r="AK209" s="678"/>
      <c r="AL209" s="678"/>
      <c r="AM209" s="679"/>
      <c r="AN209" s="200" t="s">
        <v>1696</v>
      </c>
      <c r="AO209" s="208">
        <v>0.5</v>
      </c>
      <c r="AP209" s="202" t="s">
        <v>1697</v>
      </c>
      <c r="AQ209" s="239" t="s">
        <v>347</v>
      </c>
      <c r="AR209" s="209">
        <v>43132</v>
      </c>
      <c r="AS209" s="209">
        <v>43464</v>
      </c>
      <c r="AT209" s="239"/>
      <c r="AU209" s="209">
        <v>43207</v>
      </c>
      <c r="AV209" s="202" t="s">
        <v>2201</v>
      </c>
      <c r="AW209" s="244">
        <v>0.2</v>
      </c>
      <c r="AX209" s="212">
        <v>43229</v>
      </c>
      <c r="AY209" s="315" t="s">
        <v>2489</v>
      </c>
      <c r="AZ209" s="403">
        <v>43336</v>
      </c>
      <c r="BA209" s="386" t="s">
        <v>2586</v>
      </c>
      <c r="BB209" s="208">
        <v>0.3</v>
      </c>
      <c r="BC209" s="212">
        <v>43350</v>
      </c>
      <c r="BD209" s="513" t="s">
        <v>2485</v>
      </c>
      <c r="BE209" s="215"/>
      <c r="BF209" s="215"/>
      <c r="BG209" s="215"/>
      <c r="BH209" s="215"/>
      <c r="BI209" s="215"/>
    </row>
    <row r="210" spans="1:61" ht="60" customHeight="1" x14ac:dyDescent="0.2">
      <c r="A210" s="199">
        <v>21</v>
      </c>
      <c r="B210" s="199" t="s">
        <v>45</v>
      </c>
      <c r="C210" s="199" t="str">
        <f>IFERROR(+VLOOKUP(B210,'Tablas de apoyo'!$C10:$D22,2,0),"")</f>
        <v>Gestionar y administrar la documentación e información producida y recibida en Parques y aquella que conforma su capital intelectual, mediante la generación de lineamientos, políticas y la aplicación de metodologías ajustadas a las necesidades de la entidad,  asegurando la confidencialidad, integridad y disponibilidad oportuna de la información, para evidenciar el cumplimiento de las funciones bajo el principio de transparencia y poder contribuir con la construcción de la memoria institucional.</v>
      </c>
      <c r="D210" s="199" t="s">
        <v>313</v>
      </c>
      <c r="E210" s="219" t="s">
        <v>1698</v>
      </c>
      <c r="F210" s="200" t="s">
        <v>1699</v>
      </c>
      <c r="G210" s="200" t="s">
        <v>1186</v>
      </c>
      <c r="H210" s="219" t="s">
        <v>1188</v>
      </c>
      <c r="I210" s="201" t="s">
        <v>86</v>
      </c>
      <c r="J210" s="201" t="s">
        <v>1700</v>
      </c>
      <c r="K210" s="683">
        <v>2</v>
      </c>
      <c r="L210" s="683">
        <v>5</v>
      </c>
      <c r="M210" s="681">
        <f>IF(K210&gt;=1,(K210*L210)," ")</f>
        <v>10</v>
      </c>
      <c r="N210" s="681" t="str">
        <f>+CONCATENATE(K210,L210)</f>
        <v>25</v>
      </c>
      <c r="O210" s="681" t="str">
        <f>+IF(D210="Institucional",VLOOKUP(N210,'Conveciones Riesgo Ajustada'!$D$10:$F$25,2,0),VLOOKUP(N210,'Conveciones Riesgo Ajustada'!$D$10:$F$25,3,0))</f>
        <v>RI - Moderada</v>
      </c>
      <c r="P210" s="202" t="s">
        <v>1701</v>
      </c>
      <c r="Q210" s="203" t="s">
        <v>263</v>
      </c>
      <c r="R210" s="204" t="s">
        <v>40</v>
      </c>
      <c r="S210" s="205" t="str">
        <f t="shared" si="80"/>
        <v>15</v>
      </c>
      <c r="T210" s="204" t="s">
        <v>40</v>
      </c>
      <c r="U210" s="205" t="str">
        <f t="shared" si="81"/>
        <v>15</v>
      </c>
      <c r="V210" s="204" t="s">
        <v>40</v>
      </c>
      <c r="W210" s="205" t="str">
        <f t="shared" si="82"/>
        <v>20</v>
      </c>
      <c r="X210" s="204" t="s">
        <v>40</v>
      </c>
      <c r="Y210" s="205" t="str">
        <f t="shared" si="83"/>
        <v>20</v>
      </c>
      <c r="Z210" s="204" t="s">
        <v>40</v>
      </c>
      <c r="AA210" s="205" t="str">
        <f t="shared" si="84"/>
        <v>30</v>
      </c>
      <c r="AB210" s="206">
        <f t="shared" si="48"/>
        <v>100</v>
      </c>
      <c r="AC210" s="206" t="s">
        <v>58</v>
      </c>
      <c r="AD210" s="205">
        <f t="shared" si="85"/>
        <v>2</v>
      </c>
      <c r="AE210" s="205">
        <f t="shared" si="86"/>
        <v>0</v>
      </c>
      <c r="AF210" s="680">
        <f>SUM(AD210:AD212)</f>
        <v>4</v>
      </c>
      <c r="AG210" s="680">
        <f>SUM(AE210:AE212)</f>
        <v>0</v>
      </c>
      <c r="AH210" s="684">
        <f>IF(K210-AF210&lt;=1,1,K210-AF210)</f>
        <v>1</v>
      </c>
      <c r="AI210" s="684">
        <f>IF(L210-AG210&lt;=3,3,L210-AG210)</f>
        <v>5</v>
      </c>
      <c r="AJ210" s="678">
        <f>IFERROR(IF(M210&gt;=1,(AH210*AI210)," ")," ")</f>
        <v>5</v>
      </c>
      <c r="AK210" s="678" t="str">
        <f>+CONCATENATE(AH210,AI210)</f>
        <v>15</v>
      </c>
      <c r="AL210" s="678" t="str">
        <f>+IF(D210="Institucional",VLOOKUP(AK210,'Conveciones Riesgo Ajustada'!$D$10:$F$25,2,0),VLOOKUP(AK210,'Conveciones Riesgo Ajustada'!$D$10:$F$25,3,0))</f>
        <v>RI - Baja</v>
      </c>
      <c r="AM210" s="679" t="str">
        <f>+VLOOKUP(AL210,'Conveciones Riesgo Ajustada'!$C$29:$D$36,2,0)</f>
        <v>Reducir el riesgo</v>
      </c>
      <c r="AN210" s="207" t="s">
        <v>1198</v>
      </c>
      <c r="AO210" s="208">
        <v>0.4</v>
      </c>
      <c r="AP210" s="207" t="s">
        <v>1191</v>
      </c>
      <c r="AQ210" s="207" t="s">
        <v>1331</v>
      </c>
      <c r="AR210" s="209">
        <v>42767</v>
      </c>
      <c r="AS210" s="209">
        <v>43464</v>
      </c>
      <c r="AT210" s="202" t="s">
        <v>1407</v>
      </c>
      <c r="AU210" s="210">
        <v>43217</v>
      </c>
      <c r="AV210" s="220" t="s">
        <v>2449</v>
      </c>
      <c r="AW210" s="307" t="s">
        <v>2194</v>
      </c>
      <c r="AX210" s="212">
        <v>43229</v>
      </c>
      <c r="AY210" s="299" t="s">
        <v>2494</v>
      </c>
      <c r="AZ210" s="403">
        <v>43336</v>
      </c>
      <c r="BA210" s="386" t="s">
        <v>2616</v>
      </c>
      <c r="BB210" s="291" t="s">
        <v>2617</v>
      </c>
      <c r="BC210" s="212">
        <v>43350</v>
      </c>
      <c r="BD210" s="549" t="s">
        <v>2885</v>
      </c>
      <c r="BE210" s="215"/>
      <c r="BF210" s="215"/>
      <c r="BG210" s="215"/>
      <c r="BH210" s="215"/>
      <c r="BI210" s="215"/>
    </row>
    <row r="211" spans="1:61" ht="60" customHeight="1" x14ac:dyDescent="0.2">
      <c r="A211" s="199">
        <v>21</v>
      </c>
      <c r="B211" s="199" t="s">
        <v>45</v>
      </c>
      <c r="C211" s="199" t="str">
        <f>IFERROR(+VLOOKUP(B211,'Tablas de apoyo'!$C10:$D22,2,0),"")</f>
        <v>Gestionar y administrar la documentación e información producida y recibida en Parques y aquella que conforma su capital intelectual, mediante la generación de lineamientos, políticas y la aplicación de metodologías ajustadas a las necesidades de la entidad,  asegurando la confidencialidad, integridad y disponibilidad oportuna de la información, para evidenciar el cumplimiento de las funciones bajo el principio de transparencia y poder contribuir con la construcción de la memoria institucional.</v>
      </c>
      <c r="D211" s="199" t="s">
        <v>313</v>
      </c>
      <c r="E211" s="219" t="s">
        <v>1698</v>
      </c>
      <c r="F211" s="200" t="s">
        <v>1699</v>
      </c>
      <c r="G211" s="200" t="s">
        <v>1197</v>
      </c>
      <c r="H211" s="219" t="s">
        <v>1188</v>
      </c>
      <c r="I211" s="201" t="s">
        <v>86</v>
      </c>
      <c r="J211" s="201" t="s">
        <v>1700</v>
      </c>
      <c r="K211" s="683"/>
      <c r="L211" s="683"/>
      <c r="M211" s="681"/>
      <c r="N211" s="681"/>
      <c r="O211" s="681"/>
      <c r="P211" s="202" t="s">
        <v>1702</v>
      </c>
      <c r="Q211" s="203" t="s">
        <v>263</v>
      </c>
      <c r="R211" s="204" t="s">
        <v>40</v>
      </c>
      <c r="S211" s="205" t="str">
        <f t="shared" si="80"/>
        <v>15</v>
      </c>
      <c r="T211" s="204" t="s">
        <v>40</v>
      </c>
      <c r="U211" s="205" t="str">
        <f t="shared" si="81"/>
        <v>15</v>
      </c>
      <c r="V211" s="204" t="s">
        <v>40</v>
      </c>
      <c r="W211" s="205" t="str">
        <f t="shared" si="82"/>
        <v>20</v>
      </c>
      <c r="X211" s="204" t="s">
        <v>40</v>
      </c>
      <c r="Y211" s="205" t="str">
        <f t="shared" si="83"/>
        <v>20</v>
      </c>
      <c r="Z211" s="204" t="s">
        <v>40</v>
      </c>
      <c r="AA211" s="205" t="str">
        <f t="shared" si="84"/>
        <v>30</v>
      </c>
      <c r="AB211" s="206">
        <f t="shared" si="48"/>
        <v>100</v>
      </c>
      <c r="AC211" s="206" t="s">
        <v>58</v>
      </c>
      <c r="AD211" s="205">
        <f t="shared" si="85"/>
        <v>2</v>
      </c>
      <c r="AE211" s="205">
        <f t="shared" si="86"/>
        <v>0</v>
      </c>
      <c r="AF211" s="680"/>
      <c r="AG211" s="680"/>
      <c r="AH211" s="684"/>
      <c r="AI211" s="684"/>
      <c r="AJ211" s="678"/>
      <c r="AK211" s="678"/>
      <c r="AL211" s="678"/>
      <c r="AM211" s="679"/>
      <c r="AN211" s="207" t="s">
        <v>1199</v>
      </c>
      <c r="AO211" s="208">
        <v>0.4</v>
      </c>
      <c r="AP211" s="202" t="s">
        <v>1703</v>
      </c>
      <c r="AQ211" s="207" t="s">
        <v>1704</v>
      </c>
      <c r="AR211" s="209">
        <v>42767</v>
      </c>
      <c r="AS211" s="209">
        <v>43464</v>
      </c>
      <c r="AT211" s="202" t="s">
        <v>1407</v>
      </c>
      <c r="AU211" s="287">
        <v>43217</v>
      </c>
      <c r="AV211" s="265" t="s">
        <v>2619</v>
      </c>
      <c r="AW211" s="316">
        <v>0.2</v>
      </c>
      <c r="AX211" s="212">
        <v>43229</v>
      </c>
      <c r="AY211" s="299" t="s">
        <v>2494</v>
      </c>
      <c r="AZ211" s="403">
        <v>43336</v>
      </c>
      <c r="BA211" s="386" t="s">
        <v>2620</v>
      </c>
      <c r="BB211" s="208">
        <v>0.7</v>
      </c>
      <c r="BC211" s="212">
        <v>43350</v>
      </c>
      <c r="BD211" s="550" t="s">
        <v>2885</v>
      </c>
      <c r="BE211" s="215"/>
      <c r="BF211" s="215"/>
      <c r="BG211" s="215"/>
      <c r="BH211" s="215"/>
      <c r="BI211" s="215"/>
    </row>
    <row r="212" spans="1:61" ht="60" customHeight="1" x14ac:dyDescent="0.2">
      <c r="A212" s="199">
        <v>21</v>
      </c>
      <c r="B212" s="199" t="s">
        <v>45</v>
      </c>
      <c r="C212" s="199" t="str">
        <f>IFERROR(+VLOOKUP(B212,'Tablas de apoyo'!$C10:$D22,2,0),"")</f>
        <v>Gestionar y administrar la documentación e información producida y recibida en Parques y aquella que conforma su capital intelectual, mediante la generación de lineamientos, políticas y la aplicación de metodologías ajustadas a las necesidades de la entidad,  asegurando la confidencialidad, integridad y disponibilidad oportuna de la información, para evidenciar el cumplimiento de las funciones bajo el principio de transparencia y poder contribuir con la construcción de la memoria institucional.</v>
      </c>
      <c r="D212" s="199" t="s">
        <v>313</v>
      </c>
      <c r="E212" s="219" t="s">
        <v>1698</v>
      </c>
      <c r="F212" s="200" t="s">
        <v>1699</v>
      </c>
      <c r="G212" s="200" t="s">
        <v>1187</v>
      </c>
      <c r="H212" s="219" t="s">
        <v>1188</v>
      </c>
      <c r="I212" s="201" t="s">
        <v>86</v>
      </c>
      <c r="J212" s="201" t="s">
        <v>1700</v>
      </c>
      <c r="K212" s="683"/>
      <c r="L212" s="683"/>
      <c r="M212" s="681"/>
      <c r="N212" s="681"/>
      <c r="O212" s="681"/>
      <c r="P212" s="202" t="s">
        <v>1190</v>
      </c>
      <c r="Q212" s="203" t="s">
        <v>263</v>
      </c>
      <c r="R212" s="204" t="s">
        <v>40</v>
      </c>
      <c r="S212" s="205" t="str">
        <f t="shared" si="80"/>
        <v>15</v>
      </c>
      <c r="T212" s="204" t="s">
        <v>40</v>
      </c>
      <c r="U212" s="205" t="str">
        <f t="shared" si="81"/>
        <v>15</v>
      </c>
      <c r="V212" s="204" t="s">
        <v>40</v>
      </c>
      <c r="W212" s="205" t="str">
        <f t="shared" si="82"/>
        <v>20</v>
      </c>
      <c r="X212" s="204" t="s">
        <v>41</v>
      </c>
      <c r="Y212" s="205">
        <f t="shared" si="83"/>
        <v>0</v>
      </c>
      <c r="Z212" s="204" t="s">
        <v>41</v>
      </c>
      <c r="AA212" s="205">
        <f t="shared" si="84"/>
        <v>0</v>
      </c>
      <c r="AB212" s="206">
        <f t="shared" si="48"/>
        <v>50</v>
      </c>
      <c r="AC212" s="206" t="s">
        <v>58</v>
      </c>
      <c r="AD212" s="205">
        <f t="shared" si="85"/>
        <v>0</v>
      </c>
      <c r="AE212" s="205">
        <f t="shared" si="86"/>
        <v>0</v>
      </c>
      <c r="AF212" s="680"/>
      <c r="AG212" s="680"/>
      <c r="AH212" s="684"/>
      <c r="AI212" s="684"/>
      <c r="AJ212" s="678"/>
      <c r="AK212" s="678"/>
      <c r="AL212" s="678"/>
      <c r="AM212" s="679"/>
      <c r="AN212" s="207" t="s">
        <v>1705</v>
      </c>
      <c r="AO212" s="208">
        <v>0.2</v>
      </c>
      <c r="AP212" s="202" t="s">
        <v>1706</v>
      </c>
      <c r="AQ212" s="207" t="s">
        <v>1704</v>
      </c>
      <c r="AR212" s="209">
        <v>42767</v>
      </c>
      <c r="AS212" s="209">
        <v>43464</v>
      </c>
      <c r="AT212" s="202" t="s">
        <v>1407</v>
      </c>
      <c r="AU212" s="287">
        <v>43217</v>
      </c>
      <c r="AV212" s="265" t="s">
        <v>2443</v>
      </c>
      <c r="AW212" s="316">
        <v>0.25</v>
      </c>
      <c r="AX212" s="212">
        <v>43229</v>
      </c>
      <c r="AY212" s="299" t="s">
        <v>2494</v>
      </c>
      <c r="AZ212" s="403">
        <v>43336</v>
      </c>
      <c r="BA212" s="386" t="s">
        <v>2621</v>
      </c>
      <c r="BB212" s="208">
        <v>0.65</v>
      </c>
      <c r="BC212" s="212">
        <v>43350</v>
      </c>
      <c r="BD212" s="551" t="s">
        <v>2885</v>
      </c>
      <c r="BE212" s="215"/>
      <c r="BF212" s="215"/>
      <c r="BG212" s="215"/>
      <c r="BH212" s="215"/>
      <c r="BI212" s="215"/>
    </row>
    <row r="213" spans="1:61" ht="60" customHeight="1" x14ac:dyDescent="0.2">
      <c r="A213" s="199">
        <v>22</v>
      </c>
      <c r="B213" s="199" t="s">
        <v>61</v>
      </c>
      <c r="C213" s="199" t="str">
        <f>IFERROR(+VLOOKUP(B213,'Tablas de apoyo'!$C10:$D22,2,0),"")</f>
        <v>Generar recursos  para la administración de las áreas del SPNN y la coordinación del SINAP, a través de la gestión,  formulación e implementación de proyectos, alianzas e instrumentos económicos y financieros que contribuyan a la disminución de la brecha.</v>
      </c>
      <c r="D213" s="199" t="s">
        <v>313</v>
      </c>
      <c r="E213" s="219" t="s">
        <v>1159</v>
      </c>
      <c r="F213" s="200" t="s">
        <v>1707</v>
      </c>
      <c r="G213" s="219" t="s">
        <v>1708</v>
      </c>
      <c r="H213" s="219" t="s">
        <v>1160</v>
      </c>
      <c r="I213" s="201" t="s">
        <v>87</v>
      </c>
      <c r="J213" s="201" t="s">
        <v>1019</v>
      </c>
      <c r="K213" s="683">
        <v>2</v>
      </c>
      <c r="L213" s="683">
        <v>3</v>
      </c>
      <c r="M213" s="681">
        <f>IF(K213&gt;=1,(K213*L213)," ")</f>
        <v>6</v>
      </c>
      <c r="N213" s="681" t="str">
        <f>+CONCATENATE(K213,L213)</f>
        <v>23</v>
      </c>
      <c r="O213" s="681" t="str">
        <f>+IF(D213="Institucional",VLOOKUP(N213,'Conveciones Riesgo Ajustada'!$D$10:$F$25,2,0),VLOOKUP(N213,'Conveciones Riesgo Ajustada'!$D$10:$F$25,3,0))</f>
        <v>RI - Muy baja</v>
      </c>
      <c r="P213" s="682" t="s">
        <v>1709</v>
      </c>
      <c r="Q213" s="683" t="s">
        <v>263</v>
      </c>
      <c r="R213" s="680" t="s">
        <v>40</v>
      </c>
      <c r="S213" s="684" t="str">
        <f t="shared" si="80"/>
        <v>15</v>
      </c>
      <c r="T213" s="680" t="s">
        <v>40</v>
      </c>
      <c r="U213" s="684" t="str">
        <f t="shared" si="81"/>
        <v>15</v>
      </c>
      <c r="V213" s="680" t="s">
        <v>40</v>
      </c>
      <c r="W213" s="684" t="str">
        <f t="shared" si="82"/>
        <v>20</v>
      </c>
      <c r="X213" s="680" t="s">
        <v>40</v>
      </c>
      <c r="Y213" s="684" t="str">
        <f t="shared" si="83"/>
        <v>20</v>
      </c>
      <c r="Z213" s="680" t="s">
        <v>40</v>
      </c>
      <c r="AA213" s="684" t="str">
        <f t="shared" si="84"/>
        <v>30</v>
      </c>
      <c r="AB213" s="685">
        <f t="shared" si="48"/>
        <v>100</v>
      </c>
      <c r="AC213" s="685" t="s">
        <v>58</v>
      </c>
      <c r="AD213" s="684">
        <f t="shared" si="85"/>
        <v>2</v>
      </c>
      <c r="AE213" s="684">
        <f t="shared" si="86"/>
        <v>0</v>
      </c>
      <c r="AF213" s="680">
        <f>SUM(AD213:AD214)</f>
        <v>2</v>
      </c>
      <c r="AG213" s="680">
        <f>SUM(AE213:AE214)</f>
        <v>0</v>
      </c>
      <c r="AH213" s="684">
        <f>IF(K213-AF213&lt;=1,1,K213-AF213)</f>
        <v>1</v>
      </c>
      <c r="AI213" s="684">
        <f>IF(L213-AG213&lt;=3,3,L213-AG213)</f>
        <v>3</v>
      </c>
      <c r="AJ213" s="678">
        <f>IFERROR(IF(M213&gt;=1,(AH213*AI213)," ")," ")</f>
        <v>3</v>
      </c>
      <c r="AK213" s="678" t="str">
        <f>+CONCATENATE(AH213,AI213)</f>
        <v>13</v>
      </c>
      <c r="AL213" s="678" t="str">
        <f>+IF(D213="Institucional",VLOOKUP(AK213,'Conveciones Riesgo Ajustada'!$D$10:$F$25,2,0),VLOOKUP(AK213,'Conveciones Riesgo Ajustada'!$D$10:$F$25,3,0))</f>
        <v>RI - Muy baja</v>
      </c>
      <c r="AM213" s="679" t="str">
        <f>+VLOOKUP(AL213,'Conveciones Riesgo Ajustada'!$C$29:$D$36,2,0)</f>
        <v>Asumir el riesgo</v>
      </c>
      <c r="AN213" s="207" t="s">
        <v>1710</v>
      </c>
      <c r="AO213" s="208">
        <v>0.5</v>
      </c>
      <c r="AP213" s="202" t="s">
        <v>1161</v>
      </c>
      <c r="AQ213" s="202" t="s">
        <v>1019</v>
      </c>
      <c r="AR213" s="317">
        <v>43132</v>
      </c>
      <c r="AS213" s="317">
        <v>43464</v>
      </c>
      <c r="AT213" s="202" t="s">
        <v>1711</v>
      </c>
      <c r="AU213" s="210">
        <v>43209</v>
      </c>
      <c r="AV213" s="202" t="s">
        <v>2441</v>
      </c>
      <c r="AW213" s="244">
        <v>0.25</v>
      </c>
      <c r="AX213" s="212">
        <v>43229</v>
      </c>
      <c r="AY213" s="318" t="s">
        <v>2496</v>
      </c>
      <c r="AZ213" s="382">
        <v>43339</v>
      </c>
      <c r="BA213" s="77" t="s">
        <v>2887</v>
      </c>
      <c r="BB213" s="208">
        <v>0.25</v>
      </c>
      <c r="BC213" s="253">
        <v>43350</v>
      </c>
      <c r="BD213" s="552" t="s">
        <v>2485</v>
      </c>
      <c r="BE213" s="215"/>
      <c r="BF213" s="215"/>
      <c r="BG213" s="215"/>
      <c r="BH213" s="215"/>
      <c r="BI213" s="215"/>
    </row>
    <row r="214" spans="1:61" ht="60" customHeight="1" x14ac:dyDescent="0.2">
      <c r="A214" s="199">
        <v>22</v>
      </c>
      <c r="B214" s="199" t="s">
        <v>61</v>
      </c>
      <c r="C214" s="199" t="str">
        <f>IFERROR(+VLOOKUP(B214,'Tablas de apoyo'!$C10:$D22,2,0),"")</f>
        <v>Generar recursos  para la administración de las áreas del SPNN y la coordinación del SINAP, a través de la gestión,  formulación e implementación de proyectos, alianzas e instrumentos económicos y financieros que contribuyan a la disminución de la brecha.</v>
      </c>
      <c r="D214" s="199" t="s">
        <v>313</v>
      </c>
      <c r="E214" s="219" t="s">
        <v>1159</v>
      </c>
      <c r="F214" s="200" t="s">
        <v>1707</v>
      </c>
      <c r="G214" s="219" t="s">
        <v>1708</v>
      </c>
      <c r="H214" s="219" t="s">
        <v>1160</v>
      </c>
      <c r="I214" s="201" t="s">
        <v>87</v>
      </c>
      <c r="J214" s="201" t="s">
        <v>1019</v>
      </c>
      <c r="K214" s="683"/>
      <c r="L214" s="683"/>
      <c r="M214" s="681"/>
      <c r="N214" s="681"/>
      <c r="O214" s="681"/>
      <c r="P214" s="682"/>
      <c r="Q214" s="683"/>
      <c r="R214" s="680"/>
      <c r="S214" s="684"/>
      <c r="T214" s="680"/>
      <c r="U214" s="684"/>
      <c r="V214" s="680"/>
      <c r="W214" s="684"/>
      <c r="X214" s="680"/>
      <c r="Y214" s="684"/>
      <c r="Z214" s="680"/>
      <c r="AA214" s="684"/>
      <c r="AB214" s="685"/>
      <c r="AC214" s="685"/>
      <c r="AD214" s="684"/>
      <c r="AE214" s="684"/>
      <c r="AF214" s="680"/>
      <c r="AG214" s="680"/>
      <c r="AH214" s="684"/>
      <c r="AI214" s="684"/>
      <c r="AJ214" s="678"/>
      <c r="AK214" s="678"/>
      <c r="AL214" s="678"/>
      <c r="AM214" s="679"/>
      <c r="AN214" s="207" t="s">
        <v>1712</v>
      </c>
      <c r="AO214" s="208">
        <v>0.5</v>
      </c>
      <c r="AP214" s="202" t="s">
        <v>1713</v>
      </c>
      <c r="AQ214" s="202" t="s">
        <v>1019</v>
      </c>
      <c r="AR214" s="317">
        <v>43133</v>
      </c>
      <c r="AS214" s="317">
        <v>43465</v>
      </c>
      <c r="AT214" s="202" t="s">
        <v>1711</v>
      </c>
      <c r="AU214" s="210">
        <v>43209</v>
      </c>
      <c r="AV214" s="202" t="s">
        <v>2442</v>
      </c>
      <c r="AW214" s="244">
        <v>0.25</v>
      </c>
      <c r="AX214" s="212">
        <v>43229</v>
      </c>
      <c r="AY214" s="318" t="s">
        <v>2496</v>
      </c>
      <c r="AZ214" s="382">
        <v>43339</v>
      </c>
      <c r="BA214" s="423" t="s">
        <v>2570</v>
      </c>
      <c r="BB214" s="208">
        <v>0.4</v>
      </c>
      <c r="BC214" s="253">
        <v>43350</v>
      </c>
      <c r="BD214" s="552" t="s">
        <v>2485</v>
      </c>
      <c r="BE214" s="215"/>
      <c r="BF214" s="215"/>
      <c r="BG214" s="215"/>
      <c r="BH214" s="215"/>
      <c r="BI214" s="215"/>
    </row>
    <row r="215" spans="1:61" ht="60" customHeight="1" x14ac:dyDescent="0.2">
      <c r="A215" s="199">
        <v>23</v>
      </c>
      <c r="B215" s="199" t="s">
        <v>64</v>
      </c>
      <c r="C215" s="199" t="str">
        <f>IFERROR(+VLOOKUP(B215,'Tablas de apoyo'!$C10:$D22,2,0),"")</f>
        <v xml:space="preserve">Planificar e implementar estrategias de manejo  que permitan tener un sistema de Parques efectivamente gestionado. </v>
      </c>
      <c r="D215" s="199" t="s">
        <v>313</v>
      </c>
      <c r="E215" s="200" t="s">
        <v>1086</v>
      </c>
      <c r="F215" s="200" t="s">
        <v>1714</v>
      </c>
      <c r="G215" s="200" t="s">
        <v>1467</v>
      </c>
      <c r="H215" s="200" t="s">
        <v>1715</v>
      </c>
      <c r="I215" s="201" t="s">
        <v>86</v>
      </c>
      <c r="J215" s="201" t="s">
        <v>1468</v>
      </c>
      <c r="K215" s="203">
        <v>3</v>
      </c>
      <c r="L215" s="203">
        <v>4</v>
      </c>
      <c r="M215" s="168">
        <f>IF(K215&gt;=1,(K215*L215)," ")</f>
        <v>12</v>
      </c>
      <c r="N215" s="158" t="str">
        <f>+CONCATENATE(K215,L215)</f>
        <v>34</v>
      </c>
      <c r="O215" s="158" t="str">
        <f>+IF(D215="Institucional",VLOOKUP(N215,'Conveciones Riesgo Ajustada'!$D$10:$F$25,2,0),VLOOKUP(N215,'Conveciones Riesgo Ajustada'!$D$10:$F$25,3,0))</f>
        <v>RI - Moderada</v>
      </c>
      <c r="P215" s="202" t="s">
        <v>1087</v>
      </c>
      <c r="Q215" s="248" t="s">
        <v>263</v>
      </c>
      <c r="R215" s="204" t="s">
        <v>40</v>
      </c>
      <c r="S215" s="205" t="str">
        <f t="shared" ref="S215:S221" si="87">IF(R215= "SI","15",0)</f>
        <v>15</v>
      </c>
      <c r="T215" s="204" t="s">
        <v>40</v>
      </c>
      <c r="U215" s="205" t="str">
        <f t="shared" ref="U215:U221" si="88">IF(T215= "SI","15",0)</f>
        <v>15</v>
      </c>
      <c r="V215" s="204" t="s">
        <v>40</v>
      </c>
      <c r="W215" s="205" t="str">
        <f t="shared" ref="W215:W221" si="89">IF(V215= "SI","20",0)</f>
        <v>20</v>
      </c>
      <c r="X215" s="204" t="s">
        <v>40</v>
      </c>
      <c r="Y215" s="205" t="str">
        <f t="shared" ref="Y215:Y221" si="90">IF(X215= "SI","20",0)</f>
        <v>20</v>
      </c>
      <c r="Z215" s="204" t="s">
        <v>40</v>
      </c>
      <c r="AA215" s="205" t="str">
        <f t="shared" ref="AA215:AA221" si="91">IF(Z215= "SI","30",0)</f>
        <v>30</v>
      </c>
      <c r="AB215" s="206">
        <f t="shared" si="48"/>
        <v>100</v>
      </c>
      <c r="AC215" s="255" t="s">
        <v>58</v>
      </c>
      <c r="AD215" s="273">
        <f t="shared" ref="AD215:AD221" si="92">IF(AC215="PROBABILIDAD ",1,0)*IF(AB215&lt;=50,0,IF(AB215&lt;75,1,2))</f>
        <v>2</v>
      </c>
      <c r="AE215" s="273">
        <f t="shared" ref="AE215:AE221" si="93">IF(AC215="IMPACTO ",1,0)*IF(AB215&lt;=50,0,IF(AB215&lt;75,1,2))</f>
        <v>0</v>
      </c>
      <c r="AF215" s="272">
        <f>SUM(AD215:AD215)</f>
        <v>2</v>
      </c>
      <c r="AG215" s="272">
        <f>SUM(AE215:AE215)</f>
        <v>0</v>
      </c>
      <c r="AH215" s="273">
        <f>IF(K215-AF215&lt;=1,1,K215-AF215)</f>
        <v>1</v>
      </c>
      <c r="AI215" s="273">
        <f>IF(L215-AG215&lt;=3,3,L215-AG215)</f>
        <v>4</v>
      </c>
      <c r="AJ215" s="274">
        <f>IFERROR(IF(M215&gt;=1,(AH215*AI215)," ")," ")</f>
        <v>4</v>
      </c>
      <c r="AK215" s="274" t="str">
        <f>+CONCATENATE(AH215,AI215)</f>
        <v>14</v>
      </c>
      <c r="AL215" s="274" t="str">
        <f>+IF(D215="Institucional",VLOOKUP(AK215,'Conveciones Riesgo Ajustada'!$D$10:$F$25,2,0),VLOOKUP(AK215,'Conveciones Riesgo Ajustada'!$D$10:$F$25,3,0))</f>
        <v>RI - Muy baja</v>
      </c>
      <c r="AM215" s="275" t="str">
        <f>+VLOOKUP(AL215,'Conveciones Riesgo Ajustada'!$C$29:$D$36,2,0)</f>
        <v>Asumir el riesgo</v>
      </c>
      <c r="AN215" s="220" t="s">
        <v>1471</v>
      </c>
      <c r="AO215" s="319">
        <v>1</v>
      </c>
      <c r="AP215" s="320" t="s">
        <v>1469</v>
      </c>
      <c r="AQ215" s="202" t="s">
        <v>1468</v>
      </c>
      <c r="AR215" s="209">
        <v>43101</v>
      </c>
      <c r="AS215" s="209">
        <v>43464</v>
      </c>
      <c r="AT215" s="239" t="s">
        <v>1470</v>
      </c>
      <c r="AU215" s="284">
        <v>43209</v>
      </c>
      <c r="AV215" s="202" t="s">
        <v>2187</v>
      </c>
      <c r="AW215" s="244">
        <v>0.1</v>
      </c>
      <c r="AX215" s="212">
        <v>43229</v>
      </c>
      <c r="AY215" s="299" t="s">
        <v>2494</v>
      </c>
      <c r="AZ215" s="403">
        <v>43341</v>
      </c>
      <c r="BA215" s="386" t="s">
        <v>2629</v>
      </c>
      <c r="BB215" s="208">
        <v>0.3</v>
      </c>
      <c r="BC215" s="212">
        <v>43350</v>
      </c>
      <c r="BD215" s="513" t="s">
        <v>2485</v>
      </c>
      <c r="BE215" s="215"/>
      <c r="BF215" s="215"/>
      <c r="BG215" s="215"/>
      <c r="BH215" s="215"/>
      <c r="BI215" s="215"/>
    </row>
    <row r="216" spans="1:61" ht="60" customHeight="1" x14ac:dyDescent="0.2">
      <c r="A216" s="199">
        <v>24</v>
      </c>
      <c r="B216" s="199" t="s">
        <v>62</v>
      </c>
      <c r="C216" s="199" t="str">
        <f>IFERROR(+VLOOKUP(B216,'Tablas de apoyo'!$C10:$D22,2,0),"")</f>
        <v>Formular e implementar  lineamientos, metodologías y estrategias de planeación,  seguimiento y evaluación dirigidos al cumplimiento  de la misión y objetivos  institucionales.</v>
      </c>
      <c r="D216" s="199" t="s">
        <v>313</v>
      </c>
      <c r="E216" s="219" t="s">
        <v>1124</v>
      </c>
      <c r="F216" s="703" t="s">
        <v>1126</v>
      </c>
      <c r="G216" s="200" t="s">
        <v>1135</v>
      </c>
      <c r="H216" s="219" t="s">
        <v>1125</v>
      </c>
      <c r="I216" s="201" t="s">
        <v>84</v>
      </c>
      <c r="J216" s="201" t="s">
        <v>1136</v>
      </c>
      <c r="K216" s="683">
        <v>3</v>
      </c>
      <c r="L216" s="683">
        <v>5</v>
      </c>
      <c r="M216" s="681">
        <f>IF(K216&gt;=1,(K216*L216)," ")</f>
        <v>15</v>
      </c>
      <c r="N216" s="681" t="str">
        <f>+CONCATENATE(K216,L216)</f>
        <v>35</v>
      </c>
      <c r="O216" s="681" t="str">
        <f>+IF(D216="Institucional",VLOOKUP(N216,'Conveciones Riesgo Ajustada'!$D$10:$F$25,2,0),VLOOKUP(N216,'Conveciones Riesgo Ajustada'!$D$10:$F$25,3,0))</f>
        <v>RI - Alta</v>
      </c>
      <c r="P216" s="202" t="s">
        <v>1137</v>
      </c>
      <c r="Q216" s="203" t="s">
        <v>91</v>
      </c>
      <c r="R216" s="204" t="s">
        <v>40</v>
      </c>
      <c r="S216" s="205" t="str">
        <f t="shared" si="87"/>
        <v>15</v>
      </c>
      <c r="T216" s="204" t="s">
        <v>40</v>
      </c>
      <c r="U216" s="205" t="str">
        <f t="shared" si="88"/>
        <v>15</v>
      </c>
      <c r="V216" s="204" t="s">
        <v>40</v>
      </c>
      <c r="W216" s="205" t="str">
        <f t="shared" si="89"/>
        <v>20</v>
      </c>
      <c r="X216" s="204" t="s">
        <v>40</v>
      </c>
      <c r="Y216" s="205" t="str">
        <f t="shared" si="90"/>
        <v>20</v>
      </c>
      <c r="Z216" s="204" t="s">
        <v>40</v>
      </c>
      <c r="AA216" s="205" t="str">
        <f t="shared" si="91"/>
        <v>30</v>
      </c>
      <c r="AB216" s="206">
        <f t="shared" si="48"/>
        <v>100</v>
      </c>
      <c r="AC216" s="206" t="s">
        <v>48</v>
      </c>
      <c r="AD216" s="205">
        <f t="shared" si="92"/>
        <v>0</v>
      </c>
      <c r="AE216" s="205">
        <f t="shared" si="93"/>
        <v>2</v>
      </c>
      <c r="AF216" s="680">
        <f>SUM(AD216:AD217)</f>
        <v>2</v>
      </c>
      <c r="AG216" s="680">
        <f>SUM(AE216:AE217)</f>
        <v>2</v>
      </c>
      <c r="AH216" s="684">
        <f>IF(K216-AF216&lt;=1,1,K216-AF216)</f>
        <v>1</v>
      </c>
      <c r="AI216" s="684">
        <f>IF(L216-AG216&lt;=3,3,L216-AG216)</f>
        <v>3</v>
      </c>
      <c r="AJ216" s="678">
        <f>IFERROR(IF(M216&gt;=1,(AH216*AI216)," ")," ")</f>
        <v>3</v>
      </c>
      <c r="AK216" s="678" t="str">
        <f>+CONCATENATE(AH216,AI216)</f>
        <v>13</v>
      </c>
      <c r="AL216" s="678" t="str">
        <f>+IF(D216="Institucional",VLOOKUP(AK216,'Conveciones Riesgo Ajustada'!$D$10:$F$25,2,0),VLOOKUP(AK216,'Conveciones Riesgo Ajustada'!$D$10:$F$25,3,0))</f>
        <v>RI - Muy baja</v>
      </c>
      <c r="AM216" s="679" t="str">
        <f>+VLOOKUP(AL216,'Conveciones Riesgo Ajustada'!$C$29:$D$36,2,0)</f>
        <v>Asumir el riesgo</v>
      </c>
      <c r="AN216" s="202" t="s">
        <v>1129</v>
      </c>
      <c r="AO216" s="208">
        <v>0.3</v>
      </c>
      <c r="AP216" s="202" t="s">
        <v>1130</v>
      </c>
      <c r="AQ216" s="202" t="s">
        <v>1136</v>
      </c>
      <c r="AR216" s="209">
        <v>43132</v>
      </c>
      <c r="AS216" s="209">
        <v>43464</v>
      </c>
      <c r="AT216" s="239" t="s">
        <v>1143</v>
      </c>
      <c r="AU216" s="210">
        <v>43213</v>
      </c>
      <c r="AV216" s="202" t="s">
        <v>2167</v>
      </c>
      <c r="AW216" s="244">
        <v>0.05</v>
      </c>
      <c r="AX216" s="212">
        <v>43229</v>
      </c>
      <c r="AY216" s="306" t="s">
        <v>2487</v>
      </c>
      <c r="AZ216" s="408">
        <v>43339</v>
      </c>
      <c r="BA216" s="386" t="s">
        <v>2568</v>
      </c>
      <c r="BB216" s="208">
        <v>0.15</v>
      </c>
      <c r="BC216" s="212">
        <v>43350</v>
      </c>
      <c r="BD216" s="513" t="s">
        <v>2485</v>
      </c>
      <c r="BE216" s="215"/>
      <c r="BF216" s="215"/>
      <c r="BG216" s="215"/>
      <c r="BH216" s="215"/>
      <c r="BI216" s="215"/>
    </row>
    <row r="217" spans="1:61" ht="60" customHeight="1" x14ac:dyDescent="0.2">
      <c r="A217" s="199">
        <v>24</v>
      </c>
      <c r="B217" s="199" t="s">
        <v>62</v>
      </c>
      <c r="C217" s="199" t="str">
        <f>IFERROR(+VLOOKUP(B217,'Tablas de apoyo'!$C1:$D22,2,0),"")</f>
        <v>Formular e implementar  lineamientos, metodologías y estrategias de planeación,  seguimiento y evaluación dirigidos al cumplimiento  de la misión y objetivos  institucionales.</v>
      </c>
      <c r="D217" s="199" t="s">
        <v>313</v>
      </c>
      <c r="E217" s="219" t="s">
        <v>1124</v>
      </c>
      <c r="F217" s="703"/>
      <c r="G217" s="200" t="s">
        <v>1128</v>
      </c>
      <c r="H217" s="219" t="s">
        <v>1125</v>
      </c>
      <c r="I217" s="201" t="s">
        <v>84</v>
      </c>
      <c r="J217" s="201" t="s">
        <v>1136</v>
      </c>
      <c r="K217" s="683"/>
      <c r="L217" s="683"/>
      <c r="M217" s="681"/>
      <c r="N217" s="681"/>
      <c r="O217" s="681"/>
      <c r="P217" s="239" t="s">
        <v>1138</v>
      </c>
      <c r="Q217" s="203" t="s">
        <v>263</v>
      </c>
      <c r="R217" s="204" t="s">
        <v>40</v>
      </c>
      <c r="S217" s="205" t="str">
        <f t="shared" si="87"/>
        <v>15</v>
      </c>
      <c r="T217" s="204" t="s">
        <v>40</v>
      </c>
      <c r="U217" s="205" t="str">
        <f t="shared" si="88"/>
        <v>15</v>
      </c>
      <c r="V217" s="204" t="s">
        <v>40</v>
      </c>
      <c r="W217" s="205" t="str">
        <f t="shared" si="89"/>
        <v>20</v>
      </c>
      <c r="X217" s="204" t="s">
        <v>40</v>
      </c>
      <c r="Y217" s="205" t="str">
        <f t="shared" si="90"/>
        <v>20</v>
      </c>
      <c r="Z217" s="204" t="s">
        <v>40</v>
      </c>
      <c r="AA217" s="205" t="str">
        <f t="shared" si="91"/>
        <v>30</v>
      </c>
      <c r="AB217" s="206">
        <f t="shared" si="48"/>
        <v>100</v>
      </c>
      <c r="AC217" s="206" t="s">
        <v>58</v>
      </c>
      <c r="AD217" s="205">
        <f t="shared" si="92"/>
        <v>2</v>
      </c>
      <c r="AE217" s="205">
        <f t="shared" si="93"/>
        <v>0</v>
      </c>
      <c r="AF217" s="680"/>
      <c r="AG217" s="680"/>
      <c r="AH217" s="684"/>
      <c r="AI217" s="684"/>
      <c r="AJ217" s="678"/>
      <c r="AK217" s="678"/>
      <c r="AL217" s="678"/>
      <c r="AM217" s="679"/>
      <c r="AN217" s="202" t="s">
        <v>1139</v>
      </c>
      <c r="AO217" s="208">
        <v>0.7</v>
      </c>
      <c r="AP217" s="202" t="s">
        <v>1716</v>
      </c>
      <c r="AQ217" s="239" t="s">
        <v>1136</v>
      </c>
      <c r="AR217" s="209">
        <v>43132</v>
      </c>
      <c r="AS217" s="209">
        <v>43464</v>
      </c>
      <c r="AT217" s="239" t="s">
        <v>1143</v>
      </c>
      <c r="AU217" s="210">
        <v>43213</v>
      </c>
      <c r="AV217" s="202" t="s">
        <v>2178</v>
      </c>
      <c r="AW217" s="244">
        <v>6.25E-2</v>
      </c>
      <c r="AX217" s="212">
        <v>43229</v>
      </c>
      <c r="AY217" s="299" t="s">
        <v>2494</v>
      </c>
      <c r="AZ217" s="408">
        <v>43339</v>
      </c>
      <c r="BA217" s="386" t="s">
        <v>2569</v>
      </c>
      <c r="BB217" s="437">
        <v>0.31</v>
      </c>
      <c r="BC217" s="212">
        <v>43350</v>
      </c>
      <c r="BD217" s="513" t="s">
        <v>2485</v>
      </c>
      <c r="BE217" s="215"/>
      <c r="BF217" s="215"/>
      <c r="BG217" s="215"/>
      <c r="BH217" s="215"/>
      <c r="BI217" s="215"/>
    </row>
    <row r="218" spans="1:61" ht="60" customHeight="1" x14ac:dyDescent="0.2">
      <c r="A218" s="199">
        <v>25</v>
      </c>
      <c r="B218" s="199" t="s">
        <v>63</v>
      </c>
      <c r="C218" s="199" t="str">
        <f>IFERROR(+VLOOKUP(B218,'Tablas de apoyo'!$C10:$D22,2,0),"")</f>
        <v>Promover la valoración social de las áreas protegidas del Sistema de Parques Nacionales Naturales de Colombia por parte de los nacionales y extranjeros mediante la implementación de la estrategia de comunicación y educación para la conservación para que tomen acciones desde su cotidiano, encaminadas a contribuir con la conservación.</v>
      </c>
      <c r="D218" s="199" t="s">
        <v>313</v>
      </c>
      <c r="E218" s="219" t="s">
        <v>1167</v>
      </c>
      <c r="F218" s="200" t="s">
        <v>1717</v>
      </c>
      <c r="G218" s="219" t="s">
        <v>1166</v>
      </c>
      <c r="H218" s="219" t="s">
        <v>1718</v>
      </c>
      <c r="I218" s="201" t="s">
        <v>84</v>
      </c>
      <c r="J218" s="201" t="s">
        <v>1134</v>
      </c>
      <c r="K218" s="683">
        <v>1</v>
      </c>
      <c r="L218" s="683">
        <v>3</v>
      </c>
      <c r="M218" s="681">
        <f>IF(K218&gt;=1,(K218*L218)," ")</f>
        <v>3</v>
      </c>
      <c r="N218" s="681" t="str">
        <f>+CONCATENATE(K218,L218)</f>
        <v>13</v>
      </c>
      <c r="O218" s="681" t="str">
        <f>+IF(D218="Institucional",VLOOKUP(N218,'Conveciones Riesgo Ajustada'!$D$10:$F$25,2,0),VLOOKUP(N218,'Conveciones Riesgo Ajustada'!$D$10:$F$25,3,0))</f>
        <v>RI - Muy baja</v>
      </c>
      <c r="P218" s="239" t="s">
        <v>1195</v>
      </c>
      <c r="Q218" s="203" t="s">
        <v>263</v>
      </c>
      <c r="R218" s="204" t="s">
        <v>40</v>
      </c>
      <c r="S218" s="205" t="str">
        <f t="shared" si="87"/>
        <v>15</v>
      </c>
      <c r="T218" s="204" t="s">
        <v>40</v>
      </c>
      <c r="U218" s="205" t="str">
        <f t="shared" si="88"/>
        <v>15</v>
      </c>
      <c r="V218" s="204" t="s">
        <v>40</v>
      </c>
      <c r="W218" s="205" t="str">
        <f t="shared" si="89"/>
        <v>20</v>
      </c>
      <c r="X218" s="204" t="s">
        <v>40</v>
      </c>
      <c r="Y218" s="205" t="str">
        <f t="shared" si="90"/>
        <v>20</v>
      </c>
      <c r="Z218" s="204" t="s">
        <v>41</v>
      </c>
      <c r="AA218" s="205">
        <f t="shared" si="91"/>
        <v>0</v>
      </c>
      <c r="AB218" s="206">
        <f t="shared" si="48"/>
        <v>70</v>
      </c>
      <c r="AC218" s="206" t="s">
        <v>58</v>
      </c>
      <c r="AD218" s="205">
        <f t="shared" si="92"/>
        <v>1</v>
      </c>
      <c r="AE218" s="205">
        <f t="shared" si="93"/>
        <v>0</v>
      </c>
      <c r="AF218" s="680">
        <f>SUM(AD218:AD220)</f>
        <v>1</v>
      </c>
      <c r="AG218" s="680">
        <f>SUM(AE218:AE220)</f>
        <v>0</v>
      </c>
      <c r="AH218" s="684">
        <f>IF(K218-AF218&lt;=1,1,K218-AF218)</f>
        <v>1</v>
      </c>
      <c r="AI218" s="684">
        <f>IF(L218-AG218&lt;=3,3,L218-AG218)</f>
        <v>3</v>
      </c>
      <c r="AJ218" s="678">
        <f>IFERROR(IF(M218&gt;=1,(AH218*AI218)," ")," ")</f>
        <v>3</v>
      </c>
      <c r="AK218" s="678" t="str">
        <f>+CONCATENATE(AH218,AI218)</f>
        <v>13</v>
      </c>
      <c r="AL218" s="678" t="str">
        <f>+IF(D218="Institucional",VLOOKUP(AK218,'Conveciones Riesgo Ajustada'!$D$10:$F$25,2,0),VLOOKUP(AK218,'Conveciones Riesgo Ajustada'!$D$10:$F$25,3,0))</f>
        <v>RI - Muy baja</v>
      </c>
      <c r="AM218" s="679" t="str">
        <f>+VLOOKUP(AL218,'Conveciones Riesgo Ajustada'!$C$29:$D$36,2,0)</f>
        <v>Asumir el riesgo</v>
      </c>
      <c r="AN218" s="202" t="s">
        <v>1168</v>
      </c>
      <c r="AO218" s="208">
        <v>0.4</v>
      </c>
      <c r="AP218" s="239" t="s">
        <v>1719</v>
      </c>
      <c r="AQ218" s="202" t="s">
        <v>1134</v>
      </c>
      <c r="AR218" s="209">
        <v>43132</v>
      </c>
      <c r="AS218" s="209">
        <v>43464</v>
      </c>
      <c r="AT218" s="202" t="s">
        <v>1720</v>
      </c>
      <c r="AU218" s="210">
        <v>43217</v>
      </c>
      <c r="AV218" s="202" t="s">
        <v>2219</v>
      </c>
      <c r="AW218" s="244">
        <v>0.1</v>
      </c>
      <c r="AX218" s="212">
        <v>43229</v>
      </c>
      <c r="AY218" s="299" t="s">
        <v>2494</v>
      </c>
      <c r="AZ218" s="403">
        <v>43343</v>
      </c>
      <c r="BA218" s="510" t="s">
        <v>2865</v>
      </c>
      <c r="BB218" s="238">
        <v>0.25</v>
      </c>
      <c r="BC218" s="212">
        <v>43350</v>
      </c>
      <c r="BD218" s="513" t="s">
        <v>2485</v>
      </c>
      <c r="BE218" s="215"/>
      <c r="BF218" s="215"/>
      <c r="BG218" s="215"/>
      <c r="BH218" s="215"/>
      <c r="BI218" s="215"/>
    </row>
    <row r="219" spans="1:61" ht="60" customHeight="1" x14ac:dyDescent="0.2">
      <c r="A219" s="199">
        <v>25</v>
      </c>
      <c r="B219" s="199" t="s">
        <v>63</v>
      </c>
      <c r="C219" s="199" t="str">
        <f>IFERROR(+VLOOKUP(B219,'Tablas de apoyo'!$C10:$D22,2,0),"")</f>
        <v>Promover la valoración social de las áreas protegidas del Sistema de Parques Nacionales Naturales de Colombia por parte de los nacionales y extranjeros mediante la implementación de la estrategia de comunicación y educación para la conservación para que tomen acciones desde su cotidiano, encaminadas a contribuir con la conservación.</v>
      </c>
      <c r="D219" s="199" t="s">
        <v>313</v>
      </c>
      <c r="E219" s="219" t="s">
        <v>1167</v>
      </c>
      <c r="F219" s="200" t="s">
        <v>1717</v>
      </c>
      <c r="G219" s="219" t="s">
        <v>1131</v>
      </c>
      <c r="H219" s="219" t="s">
        <v>1718</v>
      </c>
      <c r="I219" s="201" t="s">
        <v>84</v>
      </c>
      <c r="J219" s="201" t="s">
        <v>1134</v>
      </c>
      <c r="K219" s="683"/>
      <c r="L219" s="683"/>
      <c r="M219" s="681"/>
      <c r="N219" s="681"/>
      <c r="O219" s="681"/>
      <c r="P219" s="239" t="s">
        <v>1721</v>
      </c>
      <c r="Q219" s="203" t="s">
        <v>263</v>
      </c>
      <c r="R219" s="204" t="s">
        <v>40</v>
      </c>
      <c r="S219" s="205" t="str">
        <f t="shared" si="87"/>
        <v>15</v>
      </c>
      <c r="T219" s="204" t="s">
        <v>40</v>
      </c>
      <c r="U219" s="205" t="str">
        <f t="shared" si="88"/>
        <v>15</v>
      </c>
      <c r="V219" s="204" t="s">
        <v>40</v>
      </c>
      <c r="W219" s="205" t="str">
        <f t="shared" si="89"/>
        <v>20</v>
      </c>
      <c r="X219" s="204" t="s">
        <v>41</v>
      </c>
      <c r="Y219" s="205">
        <f t="shared" si="90"/>
        <v>0</v>
      </c>
      <c r="Z219" s="204" t="s">
        <v>41</v>
      </c>
      <c r="AA219" s="205">
        <f t="shared" si="91"/>
        <v>0</v>
      </c>
      <c r="AB219" s="206">
        <f>+$S219+$U219+$W219+$Y219+$AA219</f>
        <v>50</v>
      </c>
      <c r="AC219" s="206" t="s">
        <v>58</v>
      </c>
      <c r="AD219" s="205">
        <f t="shared" si="92"/>
        <v>0</v>
      </c>
      <c r="AE219" s="205">
        <f t="shared" si="93"/>
        <v>0</v>
      </c>
      <c r="AF219" s="680"/>
      <c r="AG219" s="680"/>
      <c r="AH219" s="684"/>
      <c r="AI219" s="684"/>
      <c r="AJ219" s="678"/>
      <c r="AK219" s="678"/>
      <c r="AL219" s="678"/>
      <c r="AM219" s="679"/>
      <c r="AN219" s="510" t="s">
        <v>1169</v>
      </c>
      <c r="AO219" s="208">
        <v>0.4</v>
      </c>
      <c r="AP219" s="202" t="s">
        <v>1170</v>
      </c>
      <c r="AQ219" s="202" t="s">
        <v>1134</v>
      </c>
      <c r="AR219" s="209">
        <v>43132</v>
      </c>
      <c r="AS219" s="209">
        <v>43464</v>
      </c>
      <c r="AT219" s="202" t="s">
        <v>1720</v>
      </c>
      <c r="AU219" s="210">
        <v>43217</v>
      </c>
      <c r="AV219" s="202" t="s">
        <v>2220</v>
      </c>
      <c r="AW219" s="244">
        <v>0.13</v>
      </c>
      <c r="AX219" s="212">
        <v>43229</v>
      </c>
      <c r="AY219" s="299" t="s">
        <v>2494</v>
      </c>
      <c r="AZ219" s="403">
        <v>43343</v>
      </c>
      <c r="BA219" s="510" t="s">
        <v>2866</v>
      </c>
      <c r="BB219" s="238">
        <v>0.2</v>
      </c>
      <c r="BC219" s="212">
        <v>43350</v>
      </c>
      <c r="BD219" s="515" t="s">
        <v>2489</v>
      </c>
      <c r="BE219" s="215"/>
      <c r="BF219" s="215"/>
      <c r="BG219" s="215"/>
      <c r="BH219" s="215"/>
      <c r="BI219" s="215"/>
    </row>
    <row r="220" spans="1:61" ht="60" customHeight="1" x14ac:dyDescent="0.2">
      <c r="A220" s="199">
        <v>25</v>
      </c>
      <c r="B220" s="199" t="s">
        <v>63</v>
      </c>
      <c r="C220" s="199" t="str">
        <f>IFERROR(+VLOOKUP(B220,'Tablas de apoyo'!$C10:$D22,2,0),"")</f>
        <v>Promover la valoración social de las áreas protegidas del Sistema de Parques Nacionales Naturales de Colombia por parte de los nacionales y extranjeros mediante la implementación de la estrategia de comunicación y educación para la conservación para que tomen acciones desde su cotidiano, encaminadas a contribuir con la conservación.</v>
      </c>
      <c r="D220" s="199" t="s">
        <v>313</v>
      </c>
      <c r="E220" s="219" t="s">
        <v>1167</v>
      </c>
      <c r="F220" s="200" t="s">
        <v>1717</v>
      </c>
      <c r="G220" s="219"/>
      <c r="H220" s="219" t="s">
        <v>1718</v>
      </c>
      <c r="I220" s="201" t="s">
        <v>84</v>
      </c>
      <c r="J220" s="201" t="s">
        <v>1134</v>
      </c>
      <c r="K220" s="683"/>
      <c r="L220" s="683"/>
      <c r="M220" s="681"/>
      <c r="N220" s="681"/>
      <c r="O220" s="681"/>
      <c r="P220" s="239" t="s">
        <v>1722</v>
      </c>
      <c r="Q220" s="203" t="s">
        <v>263</v>
      </c>
      <c r="R220" s="204" t="s">
        <v>41</v>
      </c>
      <c r="S220" s="205">
        <f t="shared" si="87"/>
        <v>0</v>
      </c>
      <c r="T220" s="204" t="s">
        <v>41</v>
      </c>
      <c r="U220" s="205">
        <f t="shared" si="88"/>
        <v>0</v>
      </c>
      <c r="V220" s="204" t="s">
        <v>41</v>
      </c>
      <c r="W220" s="205">
        <f t="shared" si="89"/>
        <v>0</v>
      </c>
      <c r="X220" s="204" t="s">
        <v>40</v>
      </c>
      <c r="Y220" s="205" t="str">
        <f t="shared" si="90"/>
        <v>20</v>
      </c>
      <c r="Z220" s="204" t="s">
        <v>40</v>
      </c>
      <c r="AA220" s="205" t="str">
        <f t="shared" si="91"/>
        <v>30</v>
      </c>
      <c r="AB220" s="206">
        <f>+$S220+$U220+$W220+$Y220+$AA220</f>
        <v>50</v>
      </c>
      <c r="AC220" s="206" t="s">
        <v>58</v>
      </c>
      <c r="AD220" s="205">
        <f t="shared" si="92"/>
        <v>0</v>
      </c>
      <c r="AE220" s="205">
        <f t="shared" si="93"/>
        <v>0</v>
      </c>
      <c r="AF220" s="680"/>
      <c r="AG220" s="680"/>
      <c r="AH220" s="684"/>
      <c r="AI220" s="684"/>
      <c r="AJ220" s="678"/>
      <c r="AK220" s="678"/>
      <c r="AL220" s="678"/>
      <c r="AM220" s="679"/>
      <c r="AN220" s="510" t="s">
        <v>1723</v>
      </c>
      <c r="AO220" s="208">
        <v>0.2</v>
      </c>
      <c r="AP220" s="239" t="s">
        <v>1172</v>
      </c>
      <c r="AQ220" s="202" t="s">
        <v>1134</v>
      </c>
      <c r="AR220" s="209">
        <v>43132</v>
      </c>
      <c r="AS220" s="209">
        <v>43464</v>
      </c>
      <c r="AT220" s="202" t="s">
        <v>1720</v>
      </c>
      <c r="AU220" s="210">
        <v>43217</v>
      </c>
      <c r="AV220" s="202" t="s">
        <v>2221</v>
      </c>
      <c r="AW220" s="244">
        <v>0.2</v>
      </c>
      <c r="AX220" s="212">
        <v>43229</v>
      </c>
      <c r="AY220" s="299" t="s">
        <v>2494</v>
      </c>
      <c r="AZ220" s="403">
        <v>43343</v>
      </c>
      <c r="BA220" s="510" t="s">
        <v>2867</v>
      </c>
      <c r="BB220" s="238">
        <v>0.25</v>
      </c>
      <c r="BC220" s="212">
        <v>43350</v>
      </c>
      <c r="BD220" s="551" t="s">
        <v>2885</v>
      </c>
      <c r="BE220" s="215"/>
      <c r="BF220" s="215"/>
      <c r="BG220" s="215"/>
      <c r="BH220" s="215"/>
      <c r="BI220" s="215"/>
    </row>
    <row r="221" spans="1:61" ht="60" customHeight="1" x14ac:dyDescent="0.2">
      <c r="A221" s="199">
        <v>26</v>
      </c>
      <c r="B221" s="199" t="s">
        <v>63</v>
      </c>
      <c r="C221" s="199" t="str">
        <f>IFERROR(+VLOOKUP(B221,'Tablas de apoyo'!$C10:$D22,2,0),"")</f>
        <v>Promover la valoración social de las áreas protegidas del Sistema de Parques Nacionales Naturales de Colombia por parte de los nacionales y extranjeros mediante la implementación de la estrategia de comunicación y educación para la conservación para que tomen acciones desde su cotidiano, encaminadas a contribuir con la conservación.</v>
      </c>
      <c r="D221" s="199" t="s">
        <v>313</v>
      </c>
      <c r="E221" s="219" t="s">
        <v>1193</v>
      </c>
      <c r="F221" s="200" t="s">
        <v>1724</v>
      </c>
      <c r="G221" s="258" t="s">
        <v>1327</v>
      </c>
      <c r="H221" s="219" t="s">
        <v>1725</v>
      </c>
      <c r="I221" s="201" t="s">
        <v>85</v>
      </c>
      <c r="J221" s="201" t="s">
        <v>1134</v>
      </c>
      <c r="K221" s="683">
        <v>4</v>
      </c>
      <c r="L221" s="683">
        <v>4</v>
      </c>
      <c r="M221" s="681">
        <f>IF(K221&gt;=1,(K221*L221)," ")</f>
        <v>16</v>
      </c>
      <c r="N221" s="681" t="str">
        <f>+CONCATENATE(K221,L221)</f>
        <v>44</v>
      </c>
      <c r="O221" s="681" t="str">
        <f>+IF(D221="Institucional",VLOOKUP(N221,'Conveciones Riesgo Ajustada'!$D$10:$F$25,2,0),VLOOKUP(N221,'Conveciones Riesgo Ajustada'!$D$10:$F$25,3,0))</f>
        <v>RI - Moderada</v>
      </c>
      <c r="P221" s="682" t="s">
        <v>1726</v>
      </c>
      <c r="Q221" s="683" t="s">
        <v>263</v>
      </c>
      <c r="R221" s="680" t="s">
        <v>40</v>
      </c>
      <c r="S221" s="684" t="str">
        <f t="shared" si="87"/>
        <v>15</v>
      </c>
      <c r="T221" s="680" t="s">
        <v>40</v>
      </c>
      <c r="U221" s="684" t="str">
        <f t="shared" si="88"/>
        <v>15</v>
      </c>
      <c r="V221" s="680" t="s">
        <v>40</v>
      </c>
      <c r="W221" s="684" t="str">
        <f t="shared" si="89"/>
        <v>20</v>
      </c>
      <c r="X221" s="680" t="s">
        <v>40</v>
      </c>
      <c r="Y221" s="684" t="str">
        <f t="shared" si="90"/>
        <v>20</v>
      </c>
      <c r="Z221" s="680" t="s">
        <v>41</v>
      </c>
      <c r="AA221" s="684">
        <f t="shared" si="91"/>
        <v>0</v>
      </c>
      <c r="AB221" s="685">
        <f>+$S221+$U221+$W221+$Y221+$AA221</f>
        <v>70</v>
      </c>
      <c r="AC221" s="685" t="s">
        <v>58</v>
      </c>
      <c r="AD221" s="684">
        <f t="shared" si="92"/>
        <v>1</v>
      </c>
      <c r="AE221" s="684">
        <f t="shared" si="93"/>
        <v>0</v>
      </c>
      <c r="AF221" s="680">
        <f>SUM(AD221:AD221)</f>
        <v>1</v>
      </c>
      <c r="AG221" s="680">
        <f>SUM(AE221:AE221)</f>
        <v>0</v>
      </c>
      <c r="AH221" s="684">
        <f>IF(K221-AF221&lt;=1,1,K221-AF221)</f>
        <v>3</v>
      </c>
      <c r="AI221" s="684">
        <f>IF(L221-AG221&lt;=3,3,L221-AG221)</f>
        <v>4</v>
      </c>
      <c r="AJ221" s="678">
        <f>IFERROR(IF(M221&gt;=1,(AH221*AI221)," ")," ")</f>
        <v>12</v>
      </c>
      <c r="AK221" s="678" t="str">
        <f>+CONCATENATE(AH221,AI221)</f>
        <v>34</v>
      </c>
      <c r="AL221" s="678" t="str">
        <f>+IF(D221="Institucional",VLOOKUP(AK221,'Conveciones Riesgo Ajustada'!$D$10:$F$25,2,0),VLOOKUP(AK221,'Conveciones Riesgo Ajustada'!$D$10:$F$25,3,0))</f>
        <v>RI - Moderada</v>
      </c>
      <c r="AM221" s="679" t="str">
        <f>+VLOOKUP(AL221,'Conveciones Riesgo Ajustada'!$C$29:$D$36,2,0)</f>
        <v>Reducir el riesgo</v>
      </c>
      <c r="AN221" s="202" t="s">
        <v>1418</v>
      </c>
      <c r="AO221" s="208">
        <v>0.4</v>
      </c>
      <c r="AP221" s="239" t="s">
        <v>1171</v>
      </c>
      <c r="AQ221" s="239" t="s">
        <v>1134</v>
      </c>
      <c r="AR221" s="209">
        <v>43132</v>
      </c>
      <c r="AS221" s="209">
        <v>43464</v>
      </c>
      <c r="AT221" s="239" t="s">
        <v>1194</v>
      </c>
      <c r="AU221" s="210">
        <v>43217</v>
      </c>
      <c r="AV221" s="202" t="s">
        <v>2222</v>
      </c>
      <c r="AW221" s="244">
        <v>0.4</v>
      </c>
      <c r="AX221" s="212">
        <v>43229</v>
      </c>
      <c r="AY221" s="299" t="s">
        <v>2494</v>
      </c>
      <c r="AZ221" s="403">
        <v>43343</v>
      </c>
      <c r="BA221" s="386" t="s">
        <v>2868</v>
      </c>
      <c r="BB221" s="238">
        <v>0.4</v>
      </c>
      <c r="BC221" s="212">
        <v>43350</v>
      </c>
      <c r="BD221" s="299" t="s">
        <v>2494</v>
      </c>
      <c r="BE221" s="215"/>
      <c r="BF221" s="215"/>
      <c r="BG221" s="215"/>
      <c r="BH221" s="215"/>
      <c r="BI221" s="215"/>
    </row>
    <row r="222" spans="1:61" ht="60" customHeight="1" x14ac:dyDescent="0.2">
      <c r="A222" s="199">
        <v>26</v>
      </c>
      <c r="B222" s="199" t="s">
        <v>63</v>
      </c>
      <c r="C222" s="199" t="str">
        <f>IFERROR(+VLOOKUP(B222,'Tablas de apoyo'!$C11:$D23,2,0),"")</f>
        <v>Promover la valoración social de las áreas protegidas del Sistema de Parques Nacionales Naturales de Colombia por parte de los nacionales y extranjeros mediante la implementación de la estrategia de comunicación y educación para la conservación para que tomen acciones desde su cotidiano, encaminadas a contribuir con la conservación.</v>
      </c>
      <c r="D222" s="199" t="s">
        <v>313</v>
      </c>
      <c r="E222" s="219" t="s">
        <v>1193</v>
      </c>
      <c r="F222" s="200" t="s">
        <v>1724</v>
      </c>
      <c r="G222" s="258" t="s">
        <v>1327</v>
      </c>
      <c r="H222" s="219" t="s">
        <v>1725</v>
      </c>
      <c r="I222" s="201" t="s">
        <v>85</v>
      </c>
      <c r="J222" s="201" t="s">
        <v>1134</v>
      </c>
      <c r="K222" s="683"/>
      <c r="L222" s="683"/>
      <c r="M222" s="681"/>
      <c r="N222" s="681"/>
      <c r="O222" s="681"/>
      <c r="P222" s="682"/>
      <c r="Q222" s="683"/>
      <c r="R222" s="680"/>
      <c r="S222" s="684"/>
      <c r="T222" s="680"/>
      <c r="U222" s="684"/>
      <c r="V222" s="680"/>
      <c r="W222" s="684"/>
      <c r="X222" s="680"/>
      <c r="Y222" s="684"/>
      <c r="Z222" s="680"/>
      <c r="AA222" s="684"/>
      <c r="AB222" s="685"/>
      <c r="AC222" s="685"/>
      <c r="AD222" s="684"/>
      <c r="AE222" s="684"/>
      <c r="AF222" s="680"/>
      <c r="AG222" s="680"/>
      <c r="AH222" s="684"/>
      <c r="AI222" s="684"/>
      <c r="AJ222" s="678"/>
      <c r="AK222" s="678"/>
      <c r="AL222" s="678"/>
      <c r="AM222" s="679"/>
      <c r="AN222" s="202" t="s">
        <v>1196</v>
      </c>
      <c r="AO222" s="208">
        <v>0.3</v>
      </c>
      <c r="AP222" s="202" t="s">
        <v>1192</v>
      </c>
      <c r="AQ222" s="239" t="s">
        <v>1134</v>
      </c>
      <c r="AR222" s="209">
        <v>43132</v>
      </c>
      <c r="AS222" s="209">
        <v>43464</v>
      </c>
      <c r="AT222" s="239" t="s">
        <v>1194</v>
      </c>
      <c r="AU222" s="210">
        <v>43217</v>
      </c>
      <c r="AV222" s="202" t="s">
        <v>2223</v>
      </c>
      <c r="AW222" s="244">
        <v>0.3</v>
      </c>
      <c r="AX222" s="212">
        <v>43229</v>
      </c>
      <c r="AY222" s="299" t="s">
        <v>2494</v>
      </c>
      <c r="AZ222" s="403">
        <v>43343</v>
      </c>
      <c r="BA222" s="386" t="s">
        <v>2869</v>
      </c>
      <c r="BB222" s="238">
        <v>0.3</v>
      </c>
      <c r="BC222" s="212">
        <v>43350</v>
      </c>
      <c r="BD222" s="299" t="s">
        <v>2494</v>
      </c>
      <c r="BE222" s="215"/>
      <c r="BF222" s="215"/>
      <c r="BG222" s="215"/>
      <c r="BH222" s="215"/>
      <c r="BI222" s="215"/>
    </row>
    <row r="223" spans="1:61" ht="60" customHeight="1" x14ac:dyDescent="0.2">
      <c r="A223" s="199">
        <v>26</v>
      </c>
      <c r="B223" s="199" t="s">
        <v>63</v>
      </c>
      <c r="C223" s="199" t="str">
        <f>IFERROR(+VLOOKUP(B223,'Tablas de apoyo'!$C12:$D24,2,0),"")</f>
        <v>Promover la valoración social de las áreas protegidas del Sistema de Parques Nacionales Naturales de Colombia por parte de los nacionales y extranjeros mediante la implementación de la estrategia de comunicación y educación para la conservación para que tomen acciones desde su cotidiano, encaminadas a contribuir con la conservación.</v>
      </c>
      <c r="D223" s="199" t="s">
        <v>313</v>
      </c>
      <c r="E223" s="219" t="s">
        <v>1193</v>
      </c>
      <c r="F223" s="200" t="s">
        <v>1724</v>
      </c>
      <c r="G223" s="258" t="s">
        <v>1327</v>
      </c>
      <c r="H223" s="219" t="s">
        <v>1725</v>
      </c>
      <c r="I223" s="201" t="s">
        <v>85</v>
      </c>
      <c r="J223" s="201" t="s">
        <v>1134</v>
      </c>
      <c r="K223" s="683"/>
      <c r="L223" s="683"/>
      <c r="M223" s="681"/>
      <c r="N223" s="681"/>
      <c r="O223" s="681"/>
      <c r="P223" s="682"/>
      <c r="Q223" s="683"/>
      <c r="R223" s="680"/>
      <c r="S223" s="684"/>
      <c r="T223" s="680"/>
      <c r="U223" s="684"/>
      <c r="V223" s="680"/>
      <c r="W223" s="684"/>
      <c r="X223" s="680"/>
      <c r="Y223" s="684"/>
      <c r="Z223" s="680"/>
      <c r="AA223" s="684"/>
      <c r="AB223" s="685"/>
      <c r="AC223" s="685"/>
      <c r="AD223" s="684"/>
      <c r="AE223" s="684"/>
      <c r="AF223" s="680"/>
      <c r="AG223" s="680"/>
      <c r="AH223" s="684"/>
      <c r="AI223" s="684"/>
      <c r="AJ223" s="678"/>
      <c r="AK223" s="678"/>
      <c r="AL223" s="678"/>
      <c r="AM223" s="679"/>
      <c r="AN223" s="202" t="s">
        <v>1727</v>
      </c>
      <c r="AO223" s="208">
        <v>0.3</v>
      </c>
      <c r="AP223" s="239" t="s">
        <v>1706</v>
      </c>
      <c r="AQ223" s="239" t="s">
        <v>1134</v>
      </c>
      <c r="AR223" s="209">
        <v>43132</v>
      </c>
      <c r="AS223" s="209">
        <v>43464</v>
      </c>
      <c r="AT223" s="239" t="s">
        <v>1194</v>
      </c>
      <c r="AU223" s="210">
        <v>43217</v>
      </c>
      <c r="AV223" s="202" t="s">
        <v>2224</v>
      </c>
      <c r="AW223" s="211">
        <v>0</v>
      </c>
      <c r="AX223" s="212">
        <v>43229</v>
      </c>
      <c r="AY223" s="225" t="s">
        <v>2486</v>
      </c>
      <c r="AZ223" s="403">
        <v>43343</v>
      </c>
      <c r="BA223" s="386" t="s">
        <v>2870</v>
      </c>
      <c r="BB223" s="238">
        <v>0.8</v>
      </c>
      <c r="BC223" s="212">
        <v>43350</v>
      </c>
      <c r="BD223" s="530" t="s">
        <v>2885</v>
      </c>
      <c r="BE223" s="215"/>
      <c r="BF223" s="215"/>
      <c r="BG223" s="215"/>
      <c r="BH223" s="215"/>
      <c r="BI223" s="215"/>
    </row>
    <row r="224" spans="1:61" ht="60" customHeight="1" x14ac:dyDescent="0.2">
      <c r="A224" s="199">
        <v>27</v>
      </c>
      <c r="B224" s="199" t="s">
        <v>64</v>
      </c>
      <c r="C224" s="199" t="str">
        <f>IFERROR(+VLOOKUP(B224,'Tablas de apoyo'!$C10:$D22,2,0),"")</f>
        <v xml:space="preserve">Planificar e implementar estrategias de manejo  que permitan tener un sistema de Parques efectivamente gestionado. </v>
      </c>
      <c r="D224" s="199" t="s">
        <v>313</v>
      </c>
      <c r="E224" s="219" t="s">
        <v>1728</v>
      </c>
      <c r="F224" s="200" t="s">
        <v>1202</v>
      </c>
      <c r="G224" s="219" t="s">
        <v>1203</v>
      </c>
      <c r="H224" s="219" t="s">
        <v>1204</v>
      </c>
      <c r="I224" s="201" t="s">
        <v>84</v>
      </c>
      <c r="J224" s="201" t="s">
        <v>558</v>
      </c>
      <c r="K224" s="683">
        <v>2</v>
      </c>
      <c r="L224" s="683">
        <v>4</v>
      </c>
      <c r="M224" s="681">
        <f>IF(K224&gt;=1,(K224*L224)," ")</f>
        <v>8</v>
      </c>
      <c r="N224" s="681" t="str">
        <f>+CONCATENATE(K224,L224)</f>
        <v>24</v>
      </c>
      <c r="O224" s="681" t="str">
        <f>+IF(D224="Institucional",VLOOKUP(N224,'Conveciones Riesgo Ajustada'!$D$10:$F$25,2,0),VLOOKUP(N224,'Conveciones Riesgo Ajustada'!$D$10:$F$25,3,0))</f>
        <v>RI - Baja</v>
      </c>
      <c r="P224" s="682" t="s">
        <v>1205</v>
      </c>
      <c r="Q224" s="683" t="s">
        <v>263</v>
      </c>
      <c r="R224" s="680" t="s">
        <v>40</v>
      </c>
      <c r="S224" s="684" t="str">
        <f>IF(R224= "SI","15",0)</f>
        <v>15</v>
      </c>
      <c r="T224" s="680" t="s">
        <v>40</v>
      </c>
      <c r="U224" s="684" t="str">
        <f>IF(T224= "SI","15",0)</f>
        <v>15</v>
      </c>
      <c r="V224" s="680" t="s">
        <v>40</v>
      </c>
      <c r="W224" s="684" t="str">
        <f>IF(V224= "SI","20",0)</f>
        <v>20</v>
      </c>
      <c r="X224" s="680" t="s">
        <v>40</v>
      </c>
      <c r="Y224" s="684" t="str">
        <f>IF(X224= "SI","20",0)</f>
        <v>20</v>
      </c>
      <c r="Z224" s="680" t="s">
        <v>40</v>
      </c>
      <c r="AA224" s="684" t="str">
        <f>IF(Z224= "SI","30",0)</f>
        <v>30</v>
      </c>
      <c r="AB224" s="685">
        <f>+$S224+$U224+$W224+$Y224+$AA224</f>
        <v>100</v>
      </c>
      <c r="AC224" s="685" t="s">
        <v>58</v>
      </c>
      <c r="AD224" s="684">
        <f>IF(AC224="PROBABILIDAD ",1,0)*IF(AB224&lt;=50,0,IF(AB224&lt;75,1,2))</f>
        <v>2</v>
      </c>
      <c r="AE224" s="684">
        <f>IF(AC224="IMPACTO ",1,0)*IF(AB224&lt;=50,0,IF(AB224&lt;75,1,2))</f>
        <v>0</v>
      </c>
      <c r="AF224" s="680">
        <f>SUM(AD224:AD224)</f>
        <v>2</v>
      </c>
      <c r="AG224" s="680">
        <f>SUM(AE224:AE224)</f>
        <v>0</v>
      </c>
      <c r="AH224" s="684">
        <f>IF(K224-AF224&lt;=1,1,K224-AF224)</f>
        <v>1</v>
      </c>
      <c r="AI224" s="684">
        <f>IF(L224-AG224&lt;=3,3,L224-AG224)</f>
        <v>4</v>
      </c>
      <c r="AJ224" s="678">
        <f>IFERROR(IF(M224&gt;=1,(AH224*AI224)," ")," ")</f>
        <v>4</v>
      </c>
      <c r="AK224" s="678" t="str">
        <f>+CONCATENATE(AH224,AI224)</f>
        <v>14</v>
      </c>
      <c r="AL224" s="678" t="str">
        <f>+IF(D224="Institucional",VLOOKUP(AK224,'Conveciones Riesgo Ajustada'!$D$10:$F$25,2,0),VLOOKUP(AK224,'Conveciones Riesgo Ajustada'!$D$10:$F$25,3,0))</f>
        <v>RI - Muy baja</v>
      </c>
      <c r="AM224" s="679" t="str">
        <f>+VLOOKUP(AL224,'Conveciones Riesgo Ajustada'!$C$29:$D$36,2,0)</f>
        <v>Asumir el riesgo</v>
      </c>
      <c r="AN224" s="202" t="s">
        <v>1206</v>
      </c>
      <c r="AO224" s="208">
        <v>1</v>
      </c>
      <c r="AP224" s="258" t="s">
        <v>1729</v>
      </c>
      <c r="AQ224" s="260" t="s">
        <v>827</v>
      </c>
      <c r="AR224" s="261">
        <v>43132</v>
      </c>
      <c r="AS224" s="261">
        <v>43464</v>
      </c>
      <c r="AT224" s="209" t="s">
        <v>1207</v>
      </c>
      <c r="AU224" s="210">
        <v>43211</v>
      </c>
      <c r="AV224" s="202" t="s">
        <v>2458</v>
      </c>
      <c r="AW224" s="244">
        <v>0.3</v>
      </c>
      <c r="AX224" s="212">
        <v>43229</v>
      </c>
      <c r="AY224" s="299" t="s">
        <v>2494</v>
      </c>
      <c r="AZ224" s="403">
        <v>43326</v>
      </c>
      <c r="BA224" s="386" t="s">
        <v>2883</v>
      </c>
      <c r="BB224" s="238">
        <v>0.67</v>
      </c>
      <c r="BC224" s="212">
        <v>43350</v>
      </c>
      <c r="BD224" s="531" t="s">
        <v>2485</v>
      </c>
      <c r="BE224" s="215"/>
      <c r="BF224" s="215"/>
      <c r="BG224" s="215"/>
      <c r="BH224" s="215"/>
      <c r="BI224" s="215"/>
    </row>
    <row r="225" spans="1:61" ht="60" customHeight="1" x14ac:dyDescent="0.2">
      <c r="A225" s="199">
        <v>27</v>
      </c>
      <c r="B225" s="199" t="s">
        <v>64</v>
      </c>
      <c r="C225" s="199" t="str">
        <f>IFERROR(+VLOOKUP(B225,'Tablas de apoyo'!$C10:$D22,2,0),"")</f>
        <v xml:space="preserve">Planificar e implementar estrategias de manejo  que permitan tener un sistema de Parques efectivamente gestionado. </v>
      </c>
      <c r="D225" s="199" t="s">
        <v>313</v>
      </c>
      <c r="E225" s="219" t="s">
        <v>1728</v>
      </c>
      <c r="F225" s="200" t="s">
        <v>1202</v>
      </c>
      <c r="G225" s="219" t="s">
        <v>1203</v>
      </c>
      <c r="H225" s="219" t="s">
        <v>1204</v>
      </c>
      <c r="I225" s="201" t="s">
        <v>84</v>
      </c>
      <c r="J225" s="201" t="s">
        <v>558</v>
      </c>
      <c r="K225" s="683"/>
      <c r="L225" s="683"/>
      <c r="M225" s="681"/>
      <c r="N225" s="681"/>
      <c r="O225" s="681"/>
      <c r="P225" s="682"/>
      <c r="Q225" s="683"/>
      <c r="R225" s="680"/>
      <c r="S225" s="684"/>
      <c r="T225" s="680"/>
      <c r="U225" s="684"/>
      <c r="V225" s="680"/>
      <c r="W225" s="684"/>
      <c r="X225" s="680"/>
      <c r="Y225" s="684"/>
      <c r="Z225" s="680"/>
      <c r="AA225" s="684"/>
      <c r="AB225" s="685"/>
      <c r="AC225" s="685"/>
      <c r="AD225" s="684"/>
      <c r="AE225" s="684"/>
      <c r="AF225" s="680"/>
      <c r="AG225" s="680"/>
      <c r="AH225" s="684"/>
      <c r="AI225" s="684"/>
      <c r="AJ225" s="678"/>
      <c r="AK225" s="678"/>
      <c r="AL225" s="678"/>
      <c r="AM225" s="679"/>
      <c r="AN225" s="202" t="s">
        <v>1206</v>
      </c>
      <c r="AO225" s="208">
        <v>1</v>
      </c>
      <c r="AP225" s="258" t="s">
        <v>1729</v>
      </c>
      <c r="AQ225" s="260" t="s">
        <v>827</v>
      </c>
      <c r="AR225" s="261"/>
      <c r="AS225" s="261"/>
      <c r="AT225" s="209"/>
      <c r="AU225" s="210">
        <v>43211</v>
      </c>
      <c r="AV225" s="202" t="s">
        <v>2458</v>
      </c>
      <c r="AW225" s="244">
        <v>0.3</v>
      </c>
      <c r="AX225" s="245"/>
      <c r="AY225" s="245"/>
      <c r="AZ225" s="407"/>
      <c r="BA225" s="239"/>
      <c r="BB225" s="389"/>
      <c r="BC225" s="212"/>
      <c r="BD225" s="270"/>
      <c r="BE225" s="215"/>
      <c r="BF225" s="215"/>
      <c r="BG225" s="215"/>
      <c r="BH225" s="215"/>
      <c r="BI225" s="215"/>
    </row>
    <row r="226" spans="1:61" ht="60" customHeight="1" x14ac:dyDescent="0.2">
      <c r="A226" s="199">
        <v>27</v>
      </c>
      <c r="B226" s="199" t="s">
        <v>64</v>
      </c>
      <c r="C226" s="199" t="str">
        <f>IFERROR(+VLOOKUP(B226,'Tablas de apoyo'!$C10:$D22,2,0),"")</f>
        <v xml:space="preserve">Planificar e implementar estrategias de manejo  que permitan tener un sistema de Parques efectivamente gestionado. </v>
      </c>
      <c r="D226" s="199" t="s">
        <v>313</v>
      </c>
      <c r="E226" s="219" t="s">
        <v>1728</v>
      </c>
      <c r="F226" s="200" t="s">
        <v>1202</v>
      </c>
      <c r="G226" s="219" t="s">
        <v>1203</v>
      </c>
      <c r="H226" s="219" t="s">
        <v>1204</v>
      </c>
      <c r="I226" s="201" t="s">
        <v>84</v>
      </c>
      <c r="J226" s="201" t="s">
        <v>558</v>
      </c>
      <c r="K226" s="683"/>
      <c r="L226" s="683"/>
      <c r="M226" s="681"/>
      <c r="N226" s="681"/>
      <c r="O226" s="681"/>
      <c r="P226" s="682"/>
      <c r="Q226" s="683"/>
      <c r="R226" s="680"/>
      <c r="S226" s="684"/>
      <c r="T226" s="680"/>
      <c r="U226" s="684"/>
      <c r="V226" s="680"/>
      <c r="W226" s="684"/>
      <c r="X226" s="680"/>
      <c r="Y226" s="684"/>
      <c r="Z226" s="680"/>
      <c r="AA226" s="684"/>
      <c r="AB226" s="685"/>
      <c r="AC226" s="685"/>
      <c r="AD226" s="684"/>
      <c r="AE226" s="684"/>
      <c r="AF226" s="680"/>
      <c r="AG226" s="680"/>
      <c r="AH226" s="684"/>
      <c r="AI226" s="684"/>
      <c r="AJ226" s="678"/>
      <c r="AK226" s="678"/>
      <c r="AL226" s="678"/>
      <c r="AM226" s="679"/>
      <c r="AN226" s="202" t="s">
        <v>1206</v>
      </c>
      <c r="AO226" s="208">
        <v>1</v>
      </c>
      <c r="AP226" s="258" t="s">
        <v>1729</v>
      </c>
      <c r="AQ226" s="260" t="s">
        <v>827</v>
      </c>
      <c r="AR226" s="261"/>
      <c r="AS226" s="261"/>
      <c r="AT226" s="239"/>
      <c r="AU226" s="210">
        <v>43211</v>
      </c>
      <c r="AV226" s="202" t="s">
        <v>2458</v>
      </c>
      <c r="AW226" s="244">
        <v>0.3</v>
      </c>
      <c r="AX226" s="245"/>
      <c r="AY226" s="245"/>
      <c r="AZ226" s="407"/>
      <c r="BA226" s="239"/>
      <c r="BB226" s="389"/>
      <c r="BC226" s="212"/>
      <c r="BD226" s="270"/>
      <c r="BE226" s="215"/>
      <c r="BF226" s="215"/>
      <c r="BG226" s="215"/>
      <c r="BH226" s="215"/>
      <c r="BI226" s="215"/>
    </row>
    <row r="227" spans="1:61" ht="60" customHeight="1" x14ac:dyDescent="0.2">
      <c r="A227" s="199">
        <v>28</v>
      </c>
      <c r="B227" s="199" t="s">
        <v>64</v>
      </c>
      <c r="C227" s="199" t="str">
        <f>IFERROR(+VLOOKUP(B227,'Tablas de apoyo'!$C10:$D22,2,0),"")</f>
        <v xml:space="preserve">Planificar e implementar estrategias de manejo  que permitan tener un sistema de Parques efectivamente gestionado. </v>
      </c>
      <c r="D227" s="199" t="s">
        <v>313</v>
      </c>
      <c r="E227" s="219" t="s">
        <v>1208</v>
      </c>
      <c r="F227" s="200" t="s">
        <v>1209</v>
      </c>
      <c r="G227" s="219" t="s">
        <v>1218</v>
      </c>
      <c r="H227" s="219" t="s">
        <v>1210</v>
      </c>
      <c r="I227" s="201" t="s">
        <v>84</v>
      </c>
      <c r="J227" s="201" t="s">
        <v>1211</v>
      </c>
      <c r="K227" s="683">
        <v>4</v>
      </c>
      <c r="L227" s="683">
        <v>4</v>
      </c>
      <c r="M227" s="681">
        <f>IF(K227&gt;=1,(K227*L227)," ")</f>
        <v>16</v>
      </c>
      <c r="N227" s="681" t="str">
        <f>+CONCATENATE(K227,L227)</f>
        <v>44</v>
      </c>
      <c r="O227" s="681" t="str">
        <f>+IF(D227="Institucional",VLOOKUP(N227,'Conveciones Riesgo Ajustada'!$D$10:$F$25,2,0),VLOOKUP(N227,'Conveciones Riesgo Ajustada'!$D$10:$F$25,3,0))</f>
        <v>RI - Moderada</v>
      </c>
      <c r="P227" s="258" t="s">
        <v>1212</v>
      </c>
      <c r="Q227" s="683" t="s">
        <v>91</v>
      </c>
      <c r="R227" s="680" t="s">
        <v>41</v>
      </c>
      <c r="S227" s="684">
        <f>IF(R227= "SI","15",0)</f>
        <v>0</v>
      </c>
      <c r="T227" s="680" t="s">
        <v>40</v>
      </c>
      <c r="U227" s="684" t="str">
        <f>IF(T227= "SI","15",0)</f>
        <v>15</v>
      </c>
      <c r="V227" s="680" t="s">
        <v>40</v>
      </c>
      <c r="W227" s="684" t="str">
        <f>IF(V227= "SI","20",0)</f>
        <v>20</v>
      </c>
      <c r="X227" s="680" t="s">
        <v>40</v>
      </c>
      <c r="Y227" s="684" t="str">
        <f>IF(X227= "SI","20",0)</f>
        <v>20</v>
      </c>
      <c r="Z227" s="680" t="s">
        <v>40</v>
      </c>
      <c r="AA227" s="684" t="str">
        <f>IF(Z227= "SI","30",0)</f>
        <v>30</v>
      </c>
      <c r="AB227" s="685">
        <f>+$S227+$U227+$W227+$Y227+$AA227</f>
        <v>85</v>
      </c>
      <c r="AC227" s="685" t="s">
        <v>48</v>
      </c>
      <c r="AD227" s="684">
        <f>IF(AC227="PROBABILIDAD ",1,0)*IF(AB227&lt;=50,0,IF(AB227&lt;75,1,2))</f>
        <v>0</v>
      </c>
      <c r="AE227" s="684">
        <f>IF(AC227="IMPACTO ",1,0)*IF(AB227&lt;=50,0,IF(AB227&lt;75,1,2))</f>
        <v>2</v>
      </c>
      <c r="AF227" s="680">
        <f>SUM(AD227:AD227)</f>
        <v>0</v>
      </c>
      <c r="AG227" s="680">
        <f>SUM(AE227:AE227)</f>
        <v>2</v>
      </c>
      <c r="AH227" s="684">
        <f>IF(K227-AF227&lt;=1,1,K227-AF227)</f>
        <v>4</v>
      </c>
      <c r="AI227" s="684">
        <f>IF(L227-AG227&lt;=3,3,L227-AG227)</f>
        <v>3</v>
      </c>
      <c r="AJ227" s="678">
        <f>IFERROR(IF(M227&gt;=1,(AH227*AI227)," ")," ")</f>
        <v>12</v>
      </c>
      <c r="AK227" s="678" t="str">
        <f>+CONCATENATE(AH227,AI227)</f>
        <v>43</v>
      </c>
      <c r="AL227" s="678" t="str">
        <f>+IF(D227="Institucional",VLOOKUP(AK227,'Conveciones Riesgo Ajustada'!$D$10:$F$25,2,0),VLOOKUP(AK227,'Conveciones Riesgo Ajustada'!$D$10:$F$25,3,0))</f>
        <v>RI - Baja</v>
      </c>
      <c r="AM227" s="679" t="str">
        <f>+VLOOKUP(AL227,'Conveciones Riesgo Ajustada'!$C$29:$D$36,2,0)</f>
        <v>Reducir el riesgo</v>
      </c>
      <c r="AN227" s="202" t="s">
        <v>1213</v>
      </c>
      <c r="AO227" s="208">
        <v>1</v>
      </c>
      <c r="AP227" s="258" t="s">
        <v>1214</v>
      </c>
      <c r="AQ227" s="260" t="s">
        <v>827</v>
      </c>
      <c r="AR227" s="261">
        <v>43132</v>
      </c>
      <c r="AS227" s="261">
        <v>43464</v>
      </c>
      <c r="AT227" s="239" t="s">
        <v>342</v>
      </c>
      <c r="AU227" s="210">
        <v>43211</v>
      </c>
      <c r="AV227" s="202" t="s">
        <v>2459</v>
      </c>
      <c r="AW227" s="244">
        <v>0.33</v>
      </c>
      <c r="AX227" s="212">
        <v>43229</v>
      </c>
      <c r="AY227" s="299" t="s">
        <v>2494</v>
      </c>
      <c r="AZ227" s="403">
        <v>43326</v>
      </c>
      <c r="BA227" s="426" t="s">
        <v>2775</v>
      </c>
      <c r="BB227" s="208">
        <v>0.67</v>
      </c>
      <c r="BC227" s="212">
        <v>43350</v>
      </c>
      <c r="BD227" s="299" t="s">
        <v>2494</v>
      </c>
      <c r="BE227" s="215"/>
      <c r="BF227" s="215"/>
      <c r="BG227" s="215"/>
      <c r="BH227" s="215"/>
      <c r="BI227" s="215"/>
    </row>
    <row r="228" spans="1:61" ht="60" customHeight="1" x14ac:dyDescent="0.2">
      <c r="A228" s="199">
        <v>28</v>
      </c>
      <c r="B228" s="199" t="s">
        <v>64</v>
      </c>
      <c r="C228" s="199" t="str">
        <f>IFERROR(+VLOOKUP(B228,'Tablas de apoyo'!$C10:$D22,2,0),"")</f>
        <v xml:space="preserve">Planificar e implementar estrategias de manejo  que permitan tener un sistema de Parques efectivamente gestionado. </v>
      </c>
      <c r="D228" s="199" t="s">
        <v>313</v>
      </c>
      <c r="E228" s="219" t="s">
        <v>1208</v>
      </c>
      <c r="F228" s="200" t="s">
        <v>1209</v>
      </c>
      <c r="G228" s="219" t="s">
        <v>1218</v>
      </c>
      <c r="H228" s="219" t="s">
        <v>1210</v>
      </c>
      <c r="I228" s="201" t="s">
        <v>84</v>
      </c>
      <c r="J228" s="201" t="s">
        <v>1211</v>
      </c>
      <c r="K228" s="683"/>
      <c r="L228" s="683"/>
      <c r="M228" s="681"/>
      <c r="N228" s="681"/>
      <c r="O228" s="681"/>
      <c r="P228" s="258" t="s">
        <v>1212</v>
      </c>
      <c r="Q228" s="683"/>
      <c r="R228" s="680"/>
      <c r="S228" s="684"/>
      <c r="T228" s="680"/>
      <c r="U228" s="684"/>
      <c r="V228" s="680"/>
      <c r="W228" s="684"/>
      <c r="X228" s="680"/>
      <c r="Y228" s="684"/>
      <c r="Z228" s="680"/>
      <c r="AA228" s="684"/>
      <c r="AB228" s="685"/>
      <c r="AC228" s="685"/>
      <c r="AD228" s="684"/>
      <c r="AE228" s="684"/>
      <c r="AF228" s="680"/>
      <c r="AG228" s="680"/>
      <c r="AH228" s="684"/>
      <c r="AI228" s="684"/>
      <c r="AJ228" s="678"/>
      <c r="AK228" s="678"/>
      <c r="AL228" s="678"/>
      <c r="AM228" s="679"/>
      <c r="AN228" s="202" t="s">
        <v>1213</v>
      </c>
      <c r="AO228" s="208">
        <v>1</v>
      </c>
      <c r="AP228" s="258" t="s">
        <v>1214</v>
      </c>
      <c r="AQ228" s="260" t="s">
        <v>827</v>
      </c>
      <c r="AR228" s="261"/>
      <c r="AS228" s="261"/>
      <c r="AT228" s="239"/>
      <c r="AU228" s="210">
        <v>43211</v>
      </c>
      <c r="AV228" s="202" t="s">
        <v>2372</v>
      </c>
      <c r="AW228" s="244">
        <v>0.33</v>
      </c>
      <c r="AX228" s="245"/>
      <c r="AY228" s="245"/>
      <c r="AZ228" s="407"/>
      <c r="BA228" s="239"/>
      <c r="BB228" s="389"/>
      <c r="BC228" s="212"/>
      <c r="BD228" s="270"/>
      <c r="BE228" s="215"/>
      <c r="BF228" s="215"/>
      <c r="BG228" s="215"/>
      <c r="BH228" s="215"/>
      <c r="BI228" s="215"/>
    </row>
    <row r="229" spans="1:61" ht="60" customHeight="1" x14ac:dyDescent="0.2">
      <c r="A229" s="199">
        <v>28</v>
      </c>
      <c r="B229" s="199" t="s">
        <v>64</v>
      </c>
      <c r="C229" s="199" t="str">
        <f>IFERROR(+VLOOKUP(B229,'Tablas de apoyo'!$C10:$D22,2,0),"")</f>
        <v xml:space="preserve">Planificar e implementar estrategias de manejo  que permitan tener un sistema de Parques efectivamente gestionado. </v>
      </c>
      <c r="D229" s="199" t="s">
        <v>313</v>
      </c>
      <c r="E229" s="219" t="s">
        <v>1208</v>
      </c>
      <c r="F229" s="200" t="s">
        <v>1209</v>
      </c>
      <c r="G229" s="219" t="s">
        <v>1218</v>
      </c>
      <c r="H229" s="219" t="s">
        <v>1210</v>
      </c>
      <c r="I229" s="201" t="s">
        <v>84</v>
      </c>
      <c r="J229" s="201" t="s">
        <v>1211</v>
      </c>
      <c r="K229" s="683"/>
      <c r="L229" s="683"/>
      <c r="M229" s="681"/>
      <c r="N229" s="681"/>
      <c r="O229" s="681"/>
      <c r="P229" s="258" t="s">
        <v>1212</v>
      </c>
      <c r="Q229" s="683"/>
      <c r="R229" s="680"/>
      <c r="S229" s="684"/>
      <c r="T229" s="680"/>
      <c r="U229" s="684"/>
      <c r="V229" s="680"/>
      <c r="W229" s="684"/>
      <c r="X229" s="680"/>
      <c r="Y229" s="684"/>
      <c r="Z229" s="680"/>
      <c r="AA229" s="684"/>
      <c r="AB229" s="685"/>
      <c r="AC229" s="685"/>
      <c r="AD229" s="684"/>
      <c r="AE229" s="684"/>
      <c r="AF229" s="680"/>
      <c r="AG229" s="680"/>
      <c r="AH229" s="684"/>
      <c r="AI229" s="684"/>
      <c r="AJ229" s="678"/>
      <c r="AK229" s="678"/>
      <c r="AL229" s="678"/>
      <c r="AM229" s="679"/>
      <c r="AN229" s="202" t="s">
        <v>1213</v>
      </c>
      <c r="AO229" s="208">
        <v>1</v>
      </c>
      <c r="AP229" s="258" t="s">
        <v>1214</v>
      </c>
      <c r="AQ229" s="260" t="s">
        <v>827</v>
      </c>
      <c r="AR229" s="261"/>
      <c r="AS229" s="261"/>
      <c r="AT229" s="239"/>
      <c r="AU229" s="210">
        <v>43211</v>
      </c>
      <c r="AV229" s="202" t="s">
        <v>2459</v>
      </c>
      <c r="AW229" s="244">
        <v>0.33</v>
      </c>
      <c r="AX229" s="245"/>
      <c r="AY229" s="245"/>
      <c r="AZ229" s="407"/>
      <c r="BA229" s="239"/>
      <c r="BB229" s="389"/>
      <c r="BC229" s="212"/>
      <c r="BD229" s="270"/>
      <c r="BE229" s="215"/>
      <c r="BF229" s="215"/>
      <c r="BG229" s="215"/>
      <c r="BH229" s="215"/>
      <c r="BI229" s="215"/>
    </row>
    <row r="230" spans="1:61" ht="60" customHeight="1" x14ac:dyDescent="0.2">
      <c r="A230" s="199">
        <v>29</v>
      </c>
      <c r="B230" s="199" t="s">
        <v>64</v>
      </c>
      <c r="C230" s="199" t="str">
        <f>IFERROR(+VLOOKUP(B230,'Tablas de apoyo'!$C13:$D25,2,0),"")</f>
        <v xml:space="preserve">Planificar e implementar estrategias de manejo  que permitan tener un sistema de Parques efectivamente gestionado. </v>
      </c>
      <c r="D230" s="199" t="s">
        <v>313</v>
      </c>
      <c r="E230" s="219" t="s">
        <v>2567</v>
      </c>
      <c r="F230" s="200" t="s">
        <v>1216</v>
      </c>
      <c r="G230" s="219" t="s">
        <v>1219</v>
      </c>
      <c r="H230" s="219" t="s">
        <v>1217</v>
      </c>
      <c r="I230" s="201" t="s">
        <v>84</v>
      </c>
      <c r="J230" s="201" t="s">
        <v>434</v>
      </c>
      <c r="K230" s="683">
        <v>5</v>
      </c>
      <c r="L230" s="683">
        <v>4</v>
      </c>
      <c r="M230" s="681">
        <f>IF(K230&gt;=1,(K230*L230)," ")</f>
        <v>20</v>
      </c>
      <c r="N230" s="681" t="str">
        <f>+CONCATENATE(K230,L230)</f>
        <v>54</v>
      </c>
      <c r="O230" s="681" t="str">
        <f>+IF(D230="Institucional",VLOOKUP(N230,'Conveciones Riesgo Ajustada'!$D$10:$F$25,2,0),VLOOKUP(N230,'Conveciones Riesgo Ajustada'!$D$10:$F$25,3,0))</f>
        <v>RI - Moderada</v>
      </c>
      <c r="P230" s="258" t="s">
        <v>1220</v>
      </c>
      <c r="Q230" s="683" t="s">
        <v>263</v>
      </c>
      <c r="R230" s="680" t="s">
        <v>40</v>
      </c>
      <c r="S230" s="684" t="str">
        <f>IF(R230= "SI","15",0)</f>
        <v>15</v>
      </c>
      <c r="T230" s="680" t="s">
        <v>40</v>
      </c>
      <c r="U230" s="684" t="str">
        <f>IF(T230= "SI","15",0)</f>
        <v>15</v>
      </c>
      <c r="V230" s="680" t="s">
        <v>41</v>
      </c>
      <c r="W230" s="684">
        <f>IF(V230= "SI","20",0)</f>
        <v>0</v>
      </c>
      <c r="X230" s="680" t="s">
        <v>40</v>
      </c>
      <c r="Y230" s="684" t="str">
        <f>IF(X230= "SI","20",0)</f>
        <v>20</v>
      </c>
      <c r="Z230" s="680" t="s">
        <v>40</v>
      </c>
      <c r="AA230" s="684" t="str">
        <f>IF(Z230= "SI","30",0)</f>
        <v>30</v>
      </c>
      <c r="AB230" s="685">
        <f>+$S230+$U230+$W230+$Y230+$AA230</f>
        <v>80</v>
      </c>
      <c r="AC230" s="685" t="s">
        <v>58</v>
      </c>
      <c r="AD230" s="684">
        <f>IF(AC230="PROBABILIDAD ",1,0)*IF(AB230&lt;=50,0,IF(AB230&lt;75,1,2))</f>
        <v>2</v>
      </c>
      <c r="AE230" s="684">
        <f>IF(AC230="IMPACTO ",1,0)*IF(AB230&lt;=50,0,IF(AB230&lt;75,1,2))</f>
        <v>0</v>
      </c>
      <c r="AF230" s="680">
        <f>SUM(AD230:AD230)</f>
        <v>2</v>
      </c>
      <c r="AG230" s="680">
        <f>SUM(AE230:AE230)</f>
        <v>0</v>
      </c>
      <c r="AH230" s="684">
        <f>IF(K230-AF230&lt;=1,1,K230-AF230)</f>
        <v>3</v>
      </c>
      <c r="AI230" s="684">
        <f>IF(L230-AG230&lt;=3,3,L230-AG230)</f>
        <v>4</v>
      </c>
      <c r="AJ230" s="678">
        <f>IFERROR(IF(M230&gt;=1,(AH230*AI230)," ")," ")</f>
        <v>12</v>
      </c>
      <c r="AK230" s="678" t="str">
        <f>+CONCATENATE(AH230,AI230)</f>
        <v>34</v>
      </c>
      <c r="AL230" s="678" t="str">
        <f>+IF(D230="Institucional",VLOOKUP(AK230,'Conveciones Riesgo Ajustada'!$D$10:$F$25,2,0),VLOOKUP(AK230,'Conveciones Riesgo Ajustada'!$D$10:$F$25,3,0))</f>
        <v>RI - Moderada</v>
      </c>
      <c r="AM230" s="679" t="str">
        <f>+VLOOKUP(AL230,'Conveciones Riesgo Ajustada'!$C$29:$D$36,2,0)</f>
        <v>Reducir el riesgo</v>
      </c>
      <c r="AN230" s="202" t="s">
        <v>1221</v>
      </c>
      <c r="AO230" s="208">
        <v>1</v>
      </c>
      <c r="AP230" s="260" t="s">
        <v>1222</v>
      </c>
      <c r="AQ230" s="260" t="s">
        <v>510</v>
      </c>
      <c r="AR230" s="261">
        <v>43132</v>
      </c>
      <c r="AS230" s="261">
        <v>43464</v>
      </c>
      <c r="AT230" s="239" t="s">
        <v>1223</v>
      </c>
      <c r="AU230" s="210">
        <v>43211</v>
      </c>
      <c r="AV230" s="202" t="s">
        <v>2373</v>
      </c>
      <c r="AW230" s="244">
        <v>0.33329999999999999</v>
      </c>
      <c r="AX230" s="212">
        <v>43229</v>
      </c>
      <c r="AY230" s="306" t="s">
        <v>2487</v>
      </c>
      <c r="AZ230" s="403">
        <v>43334</v>
      </c>
      <c r="BA230" s="423" t="s">
        <v>2776</v>
      </c>
      <c r="BB230" s="208">
        <v>0.67</v>
      </c>
      <c r="BC230" s="212">
        <v>43350</v>
      </c>
      <c r="BD230" s="533" t="s">
        <v>2485</v>
      </c>
      <c r="BE230" s="215"/>
      <c r="BF230" s="215"/>
      <c r="BG230" s="215"/>
      <c r="BH230" s="215"/>
      <c r="BI230" s="215"/>
    </row>
    <row r="231" spans="1:61" ht="60" customHeight="1" x14ac:dyDescent="0.2">
      <c r="A231" s="199">
        <v>29</v>
      </c>
      <c r="B231" s="199" t="s">
        <v>64</v>
      </c>
      <c r="C231" s="199" t="str">
        <f>IFERROR(+VLOOKUP(B231,'Tablas de apoyo'!$C13:$D25,2,0),"")</f>
        <v xml:space="preserve">Planificar e implementar estrategias de manejo  que permitan tener un sistema de Parques efectivamente gestionado. </v>
      </c>
      <c r="D231" s="199" t="s">
        <v>313</v>
      </c>
      <c r="E231" s="219" t="s">
        <v>2567</v>
      </c>
      <c r="F231" s="200" t="s">
        <v>1216</v>
      </c>
      <c r="G231" s="219" t="s">
        <v>1219</v>
      </c>
      <c r="H231" s="219" t="s">
        <v>1217</v>
      </c>
      <c r="I231" s="201" t="s">
        <v>84</v>
      </c>
      <c r="J231" s="201" t="s">
        <v>434</v>
      </c>
      <c r="K231" s="683"/>
      <c r="L231" s="683"/>
      <c r="M231" s="681"/>
      <c r="N231" s="681"/>
      <c r="O231" s="681"/>
      <c r="P231" s="258" t="s">
        <v>1220</v>
      </c>
      <c r="Q231" s="683"/>
      <c r="R231" s="680"/>
      <c r="S231" s="684"/>
      <c r="T231" s="680"/>
      <c r="U231" s="684"/>
      <c r="V231" s="680"/>
      <c r="W231" s="684"/>
      <c r="X231" s="680"/>
      <c r="Y231" s="684"/>
      <c r="Z231" s="680"/>
      <c r="AA231" s="684"/>
      <c r="AB231" s="685"/>
      <c r="AC231" s="685"/>
      <c r="AD231" s="684"/>
      <c r="AE231" s="684"/>
      <c r="AF231" s="680"/>
      <c r="AG231" s="680"/>
      <c r="AH231" s="684"/>
      <c r="AI231" s="684"/>
      <c r="AJ231" s="678"/>
      <c r="AK231" s="678"/>
      <c r="AL231" s="678"/>
      <c r="AM231" s="679"/>
      <c r="AN231" s="202" t="s">
        <v>1221</v>
      </c>
      <c r="AO231" s="208">
        <v>1</v>
      </c>
      <c r="AP231" s="260" t="s">
        <v>1222</v>
      </c>
      <c r="AQ231" s="260" t="s">
        <v>510</v>
      </c>
      <c r="AR231" s="261"/>
      <c r="AS231" s="261"/>
      <c r="AT231" s="239"/>
      <c r="AU231" s="210">
        <v>43211</v>
      </c>
      <c r="AV231" s="202" t="s">
        <v>2373</v>
      </c>
      <c r="AW231" s="244">
        <v>0.33329999999999999</v>
      </c>
      <c r="AX231" s="245"/>
      <c r="AY231" s="245"/>
      <c r="AZ231" s="407"/>
      <c r="BA231" s="239"/>
      <c r="BB231" s="389"/>
      <c r="BC231" s="212"/>
      <c r="BD231" s="270"/>
      <c r="BE231" s="215"/>
      <c r="BF231" s="215"/>
      <c r="BG231" s="215"/>
      <c r="BH231" s="217"/>
      <c r="BI231" s="217"/>
    </row>
    <row r="232" spans="1:61" ht="60" customHeight="1" x14ac:dyDescent="0.2">
      <c r="A232" s="199">
        <v>30</v>
      </c>
      <c r="B232" s="199" t="s">
        <v>64</v>
      </c>
      <c r="C232" s="199" t="str">
        <f>IFERROR(+VLOOKUP(B232,'Tablas de apoyo'!$C13:$D25,2,0),"")</f>
        <v xml:space="preserve">Planificar e implementar estrategias de manejo  que permitan tener un sistema de Parques efectivamente gestionado. </v>
      </c>
      <c r="D232" s="199" t="s">
        <v>313</v>
      </c>
      <c r="E232" s="219" t="s">
        <v>1425</v>
      </c>
      <c r="F232" s="200" t="s">
        <v>1426</v>
      </c>
      <c r="G232" s="219" t="s">
        <v>1730</v>
      </c>
      <c r="H232" s="219" t="s">
        <v>1731</v>
      </c>
      <c r="I232" s="201" t="s">
        <v>84</v>
      </c>
      <c r="J232" s="201" t="s">
        <v>1427</v>
      </c>
      <c r="K232" s="683">
        <v>3</v>
      </c>
      <c r="L232" s="683">
        <v>5</v>
      </c>
      <c r="M232" s="681">
        <f>IF(K232&gt;=1,(K232*L232)," ")</f>
        <v>15</v>
      </c>
      <c r="N232" s="681" t="str">
        <f>+CONCATENATE(K232,L232)</f>
        <v>35</v>
      </c>
      <c r="O232" s="681" t="str">
        <f>+IF(D232="Institucional",VLOOKUP(N232,'Conveciones Riesgo Ajustada'!$D$10:$F$25,2,0),VLOOKUP(N232,'Conveciones Riesgo Ajustada'!$D$10:$F$25,3,0))</f>
        <v>RI - Alta</v>
      </c>
      <c r="P232" s="202" t="s">
        <v>1437</v>
      </c>
      <c r="Q232" s="248" t="s">
        <v>263</v>
      </c>
      <c r="R232" s="204" t="s">
        <v>40</v>
      </c>
      <c r="S232" s="205" t="str">
        <f t="shared" ref="S232:S239" si="94">IF(R232= "SI","15",0)</f>
        <v>15</v>
      </c>
      <c r="T232" s="204" t="s">
        <v>40</v>
      </c>
      <c r="U232" s="205" t="str">
        <f t="shared" ref="U232:U239" si="95">IF(T232= "SI","15",0)</f>
        <v>15</v>
      </c>
      <c r="V232" s="204" t="s">
        <v>40</v>
      </c>
      <c r="W232" s="205" t="str">
        <f t="shared" ref="W232:W239" si="96">IF(V232= "SI","20",0)</f>
        <v>20</v>
      </c>
      <c r="X232" s="204" t="s">
        <v>40</v>
      </c>
      <c r="Y232" s="205" t="str">
        <f t="shared" ref="Y232:Y239" si="97">IF(X232= "SI","20",0)</f>
        <v>20</v>
      </c>
      <c r="Z232" s="204" t="s">
        <v>40</v>
      </c>
      <c r="AA232" s="205" t="str">
        <f t="shared" ref="AA232:AA239" si="98">IF(Z232= "SI","30",0)</f>
        <v>30</v>
      </c>
      <c r="AB232" s="206">
        <f t="shared" ref="AB232:AB268" si="99">+$S232+$U232+$W232+$Y232+$AA232</f>
        <v>100</v>
      </c>
      <c r="AC232" s="255" t="s">
        <v>58</v>
      </c>
      <c r="AD232" s="273">
        <f t="shared" ref="AD232:AD242" si="100">IF(AC232="PROBABILIDAD ",1,0)*IF(AB232&lt;=50,0,IF(AB232&lt;75,1,2))</f>
        <v>2</v>
      </c>
      <c r="AE232" s="273">
        <f t="shared" ref="AE232:AE239" si="101">IF(AC232="IMPACTO ",1,0)*IF(AB232&lt;=50,0,IF(AB232&lt;75,1,2))</f>
        <v>0</v>
      </c>
      <c r="AF232" s="272">
        <f t="shared" ref="AF232:AG234" si="102">SUM(AD232:AD232)</f>
        <v>2</v>
      </c>
      <c r="AG232" s="272">
        <f t="shared" si="102"/>
        <v>0</v>
      </c>
      <c r="AH232" s="684">
        <f>IF(K232-AF232&lt;=1,1,K232-AF232)</f>
        <v>1</v>
      </c>
      <c r="AI232" s="684">
        <f>IF(L232-AG232&lt;=3,3,L232-AG232)</f>
        <v>5</v>
      </c>
      <c r="AJ232" s="678">
        <f>IFERROR(IF(M232&gt;=1,(AH232*AI232)," ")," ")</f>
        <v>5</v>
      </c>
      <c r="AK232" s="678" t="str">
        <f>+CONCATENATE(AH232,AI232)</f>
        <v>15</v>
      </c>
      <c r="AL232" s="678" t="str">
        <f>+IF(D232="Institucional",VLOOKUP(AK232,'Conveciones Riesgo Ajustada'!$D$10:$F$25,2,0),VLOOKUP(AK232,'Conveciones Riesgo Ajustada'!$D$10:$F$25,3,0))</f>
        <v>RI - Baja</v>
      </c>
      <c r="AM232" s="679" t="str">
        <f>+VLOOKUP(AL232,'Conveciones Riesgo Ajustada'!$C$29:$D$36,2,0)</f>
        <v>Reducir el riesgo</v>
      </c>
      <c r="AN232" s="202" t="s">
        <v>1764</v>
      </c>
      <c r="AO232" s="208">
        <v>0.5</v>
      </c>
      <c r="AP232" s="230" t="s">
        <v>1766</v>
      </c>
      <c r="AQ232" s="260" t="s">
        <v>827</v>
      </c>
      <c r="AR232" s="261">
        <v>43132</v>
      </c>
      <c r="AS232" s="261">
        <v>43464</v>
      </c>
      <c r="AT232" s="239" t="s">
        <v>1429</v>
      </c>
      <c r="AU232" s="303">
        <v>43208</v>
      </c>
      <c r="AV232" s="202" t="s">
        <v>2260</v>
      </c>
      <c r="AW232" s="244">
        <v>0.3</v>
      </c>
      <c r="AX232" s="212">
        <v>43229</v>
      </c>
      <c r="AY232" s="299" t="s">
        <v>2494</v>
      </c>
      <c r="AZ232" s="411">
        <v>43334</v>
      </c>
      <c r="BA232" s="398" t="s">
        <v>2727</v>
      </c>
      <c r="BB232" s="441">
        <v>0.4</v>
      </c>
      <c r="BC232" s="212">
        <v>43350</v>
      </c>
      <c r="BD232" s="299" t="s">
        <v>2494</v>
      </c>
      <c r="BE232" s="215"/>
      <c r="BF232" s="215"/>
      <c r="BG232" s="215"/>
      <c r="BH232" s="215"/>
      <c r="BI232" s="215"/>
    </row>
    <row r="233" spans="1:61" ht="60" customHeight="1" x14ac:dyDescent="0.2">
      <c r="A233" s="199">
        <v>30</v>
      </c>
      <c r="B233" s="201" t="s">
        <v>64</v>
      </c>
      <c r="C233" s="701" t="str">
        <f>IFERROR(+VLOOKUP(B233,'Tablas de apoyo'!$C13:$D25,2,0),"")</f>
        <v xml:space="preserve">Planificar e implementar estrategias de manejo  que permitan tener un sistema de Parques efectivamente gestionado. </v>
      </c>
      <c r="D233" s="199" t="s">
        <v>313</v>
      </c>
      <c r="E233" s="219" t="s">
        <v>1425</v>
      </c>
      <c r="F233" s="200" t="s">
        <v>1426</v>
      </c>
      <c r="G233" s="219" t="s">
        <v>1730</v>
      </c>
      <c r="H233" s="219" t="s">
        <v>1731</v>
      </c>
      <c r="I233" s="201" t="s">
        <v>84</v>
      </c>
      <c r="J233" s="201" t="s">
        <v>1427</v>
      </c>
      <c r="K233" s="683"/>
      <c r="L233" s="683"/>
      <c r="M233" s="681"/>
      <c r="N233" s="681"/>
      <c r="O233" s="681"/>
      <c r="P233" s="202" t="s">
        <v>1436</v>
      </c>
      <c r="Q233" s="248" t="s">
        <v>263</v>
      </c>
      <c r="R233" s="272" t="s">
        <v>40</v>
      </c>
      <c r="S233" s="273" t="str">
        <f t="shared" si="94"/>
        <v>15</v>
      </c>
      <c r="T233" s="272" t="s">
        <v>40</v>
      </c>
      <c r="U233" s="273" t="str">
        <f t="shared" si="95"/>
        <v>15</v>
      </c>
      <c r="V233" s="272" t="s">
        <v>40</v>
      </c>
      <c r="W233" s="273" t="str">
        <f t="shared" si="96"/>
        <v>20</v>
      </c>
      <c r="X233" s="272" t="s">
        <v>40</v>
      </c>
      <c r="Y233" s="273" t="str">
        <f t="shared" si="97"/>
        <v>20</v>
      </c>
      <c r="Z233" s="272" t="s">
        <v>40</v>
      </c>
      <c r="AA233" s="273" t="str">
        <f t="shared" si="98"/>
        <v>30</v>
      </c>
      <c r="AB233" s="255">
        <f t="shared" si="99"/>
        <v>100</v>
      </c>
      <c r="AC233" s="255" t="s">
        <v>58</v>
      </c>
      <c r="AD233" s="273">
        <f t="shared" si="100"/>
        <v>2</v>
      </c>
      <c r="AE233" s="273">
        <f t="shared" si="101"/>
        <v>0</v>
      </c>
      <c r="AF233" s="272">
        <f t="shared" si="102"/>
        <v>2</v>
      </c>
      <c r="AG233" s="272">
        <f t="shared" si="102"/>
        <v>0</v>
      </c>
      <c r="AH233" s="684"/>
      <c r="AI233" s="684"/>
      <c r="AJ233" s="678"/>
      <c r="AK233" s="678"/>
      <c r="AL233" s="678"/>
      <c r="AM233" s="679"/>
      <c r="AN233" s="202" t="s">
        <v>1763</v>
      </c>
      <c r="AO233" s="208">
        <v>0.5</v>
      </c>
      <c r="AP233" s="230" t="s">
        <v>1765</v>
      </c>
      <c r="AQ233" s="260" t="s">
        <v>827</v>
      </c>
      <c r="AR233" s="261"/>
      <c r="AS233" s="261"/>
      <c r="AT233" s="239"/>
      <c r="AU233" s="303">
        <v>43208</v>
      </c>
      <c r="AV233" s="202" t="s">
        <v>2260</v>
      </c>
      <c r="AW233" s="244">
        <v>0.3</v>
      </c>
      <c r="AX233" s="212">
        <v>43229</v>
      </c>
      <c r="AY233" s="299" t="s">
        <v>2494</v>
      </c>
      <c r="AZ233" s="411">
        <v>43334</v>
      </c>
      <c r="BA233" s="398" t="s">
        <v>2728</v>
      </c>
      <c r="BB233" s="441">
        <v>0.1</v>
      </c>
      <c r="BC233" s="212">
        <v>43350</v>
      </c>
      <c r="BD233" s="534" t="s">
        <v>2885</v>
      </c>
      <c r="BE233" s="215"/>
      <c r="BF233" s="215"/>
      <c r="BG233" s="215"/>
      <c r="BH233" s="215"/>
      <c r="BI233" s="215"/>
    </row>
    <row r="234" spans="1:61" ht="60" customHeight="1" x14ac:dyDescent="0.2">
      <c r="A234" s="199">
        <v>30</v>
      </c>
      <c r="B234" s="201" t="s">
        <v>64</v>
      </c>
      <c r="C234" s="701"/>
      <c r="D234" s="199" t="s">
        <v>313</v>
      </c>
      <c r="E234" s="219" t="s">
        <v>1425</v>
      </c>
      <c r="F234" s="200" t="s">
        <v>1426</v>
      </c>
      <c r="G234" s="219" t="s">
        <v>1730</v>
      </c>
      <c r="H234" s="219" t="s">
        <v>1731</v>
      </c>
      <c r="I234" s="201" t="s">
        <v>84</v>
      </c>
      <c r="J234" s="201" t="s">
        <v>1427</v>
      </c>
      <c r="K234" s="683"/>
      <c r="L234" s="683"/>
      <c r="M234" s="681"/>
      <c r="N234" s="681"/>
      <c r="O234" s="681"/>
      <c r="P234" s="202" t="s">
        <v>1428</v>
      </c>
      <c r="Q234" s="248" t="s">
        <v>263</v>
      </c>
      <c r="R234" s="272" t="s">
        <v>40</v>
      </c>
      <c r="S234" s="273" t="str">
        <f t="shared" si="94"/>
        <v>15</v>
      </c>
      <c r="T234" s="272" t="s">
        <v>40</v>
      </c>
      <c r="U234" s="273" t="str">
        <f t="shared" si="95"/>
        <v>15</v>
      </c>
      <c r="V234" s="272" t="s">
        <v>40</v>
      </c>
      <c r="W234" s="273" t="str">
        <f t="shared" si="96"/>
        <v>20</v>
      </c>
      <c r="X234" s="272" t="s">
        <v>40</v>
      </c>
      <c r="Y234" s="273" t="str">
        <f t="shared" si="97"/>
        <v>20</v>
      </c>
      <c r="Z234" s="272" t="s">
        <v>40</v>
      </c>
      <c r="AA234" s="273" t="str">
        <f t="shared" si="98"/>
        <v>30</v>
      </c>
      <c r="AB234" s="255">
        <f t="shared" si="99"/>
        <v>100</v>
      </c>
      <c r="AC234" s="255" t="s">
        <v>58</v>
      </c>
      <c r="AD234" s="273">
        <f t="shared" si="100"/>
        <v>2</v>
      </c>
      <c r="AE234" s="273">
        <f t="shared" si="101"/>
        <v>0</v>
      </c>
      <c r="AF234" s="272">
        <f t="shared" si="102"/>
        <v>2</v>
      </c>
      <c r="AG234" s="272">
        <f t="shared" si="102"/>
        <v>0</v>
      </c>
      <c r="AH234" s="684"/>
      <c r="AI234" s="684"/>
      <c r="AJ234" s="678"/>
      <c r="AK234" s="678"/>
      <c r="AL234" s="678"/>
      <c r="AM234" s="679"/>
      <c r="AN234" s="202" t="s">
        <v>1763</v>
      </c>
      <c r="AO234" s="208"/>
      <c r="AP234" s="230" t="s">
        <v>1765</v>
      </c>
      <c r="AQ234" s="260" t="s">
        <v>827</v>
      </c>
      <c r="AR234" s="261"/>
      <c r="AS234" s="261"/>
      <c r="AT234" s="239"/>
      <c r="AU234" s="303">
        <v>43208</v>
      </c>
      <c r="AV234" s="202" t="s">
        <v>2260</v>
      </c>
      <c r="AW234" s="244">
        <v>0.3</v>
      </c>
      <c r="AX234" s="245"/>
      <c r="AY234" s="245"/>
      <c r="AZ234" s="412"/>
      <c r="BA234" s="320"/>
      <c r="BB234" s="442"/>
      <c r="BC234" s="212"/>
      <c r="BD234" s="270"/>
      <c r="BE234" s="215"/>
      <c r="BF234" s="215"/>
      <c r="BG234" s="215"/>
      <c r="BH234" s="215"/>
      <c r="BI234" s="215"/>
    </row>
    <row r="235" spans="1:61" ht="60" customHeight="1" x14ac:dyDescent="0.2">
      <c r="A235" s="199">
        <v>31</v>
      </c>
      <c r="B235" s="199" t="s">
        <v>64</v>
      </c>
      <c r="C235" s="199" t="str">
        <f>IFERROR(+VLOOKUP(B235,'Tablas de apoyo'!$C10:$D22,2,0),"")</f>
        <v xml:space="preserve">Planificar e implementar estrategias de manejo  que permitan tener un sistema de Parques efectivamente gestionado. </v>
      </c>
      <c r="D235" s="199" t="s">
        <v>313</v>
      </c>
      <c r="E235" s="219" t="s">
        <v>1439</v>
      </c>
      <c r="F235" s="200" t="s">
        <v>1753</v>
      </c>
      <c r="G235" s="200" t="s">
        <v>1732</v>
      </c>
      <c r="H235" s="219" t="s">
        <v>1733</v>
      </c>
      <c r="I235" s="201" t="s">
        <v>84</v>
      </c>
      <c r="J235" s="201" t="s">
        <v>1440</v>
      </c>
      <c r="K235" s="683">
        <v>3</v>
      </c>
      <c r="L235" s="683">
        <v>5</v>
      </c>
      <c r="M235" s="681">
        <f>IF(K235&gt;=1,(K235*L235)," ")</f>
        <v>15</v>
      </c>
      <c r="N235" s="681" t="str">
        <f>+CONCATENATE(K235,L235)</f>
        <v>35</v>
      </c>
      <c r="O235" s="681" t="str">
        <f>+IF(D235="Institucional",VLOOKUP(N235,'Conveciones Riesgo Ajustada'!$D$10:$F$25,2,0),VLOOKUP(N235,'Conveciones Riesgo Ajustada'!$D$10:$F$25,3,0))</f>
        <v>RI - Alta</v>
      </c>
      <c r="P235" s="202" t="s">
        <v>1442</v>
      </c>
      <c r="Q235" s="203" t="s">
        <v>263</v>
      </c>
      <c r="R235" s="204" t="s">
        <v>40</v>
      </c>
      <c r="S235" s="205" t="str">
        <f t="shared" si="94"/>
        <v>15</v>
      </c>
      <c r="T235" s="204" t="s">
        <v>40</v>
      </c>
      <c r="U235" s="205" t="str">
        <f t="shared" si="95"/>
        <v>15</v>
      </c>
      <c r="V235" s="204" t="s">
        <v>40</v>
      </c>
      <c r="W235" s="205" t="str">
        <f t="shared" si="96"/>
        <v>20</v>
      </c>
      <c r="X235" s="204" t="s">
        <v>40</v>
      </c>
      <c r="Y235" s="205" t="str">
        <f t="shared" si="97"/>
        <v>20</v>
      </c>
      <c r="Z235" s="204" t="s">
        <v>40</v>
      </c>
      <c r="AA235" s="205" t="str">
        <f t="shared" si="98"/>
        <v>30</v>
      </c>
      <c r="AB235" s="206">
        <f t="shared" si="99"/>
        <v>100</v>
      </c>
      <c r="AC235" s="206" t="s">
        <v>58</v>
      </c>
      <c r="AD235" s="205">
        <f t="shared" si="100"/>
        <v>2</v>
      </c>
      <c r="AE235" s="205">
        <f t="shared" si="101"/>
        <v>0</v>
      </c>
      <c r="AF235" s="680">
        <f>SUM(AD235:AD237)</f>
        <v>6</v>
      </c>
      <c r="AG235" s="680">
        <f>SUM(AE235:AE237)</f>
        <v>0</v>
      </c>
      <c r="AH235" s="684">
        <f>IF(K235-AF235&lt;=1,1,K235-AF235)</f>
        <v>1</v>
      </c>
      <c r="AI235" s="684">
        <f>IF(L235-AG235&lt;=3,3,L235-AG235)</f>
        <v>5</v>
      </c>
      <c r="AJ235" s="678">
        <f>IFERROR(IF(M235&gt;=1,(AH235*AI235)," ")," ")</f>
        <v>5</v>
      </c>
      <c r="AK235" s="678" t="str">
        <f>+CONCATENATE(AH235,AI235)</f>
        <v>15</v>
      </c>
      <c r="AL235" s="678" t="str">
        <f>+IF(D235="Institucional",VLOOKUP(AK235,'Conveciones Riesgo Ajustada'!$D$10:$F$25,2,0),VLOOKUP(AK235,'Conveciones Riesgo Ajustada'!$D$10:$F$25,3,0))</f>
        <v>RI - Baja</v>
      </c>
      <c r="AM235" s="679" t="str">
        <f>+VLOOKUP(AL235,'Conveciones Riesgo Ajustada'!$C$29:$D$36,2,0)</f>
        <v>Reducir el riesgo</v>
      </c>
      <c r="AN235" s="202" t="s">
        <v>1445</v>
      </c>
      <c r="AO235" s="208">
        <v>0.6</v>
      </c>
      <c r="AP235" s="200" t="s">
        <v>1444</v>
      </c>
      <c r="AQ235" s="202" t="s">
        <v>827</v>
      </c>
      <c r="AR235" s="209">
        <v>43132</v>
      </c>
      <c r="AS235" s="209">
        <v>43464</v>
      </c>
      <c r="AT235" s="202" t="s">
        <v>1446</v>
      </c>
      <c r="AU235" s="221">
        <v>43209</v>
      </c>
      <c r="AV235" s="202" t="s">
        <v>2261</v>
      </c>
      <c r="AW235" s="247">
        <v>0.2</v>
      </c>
      <c r="AX235" s="212">
        <v>43229</v>
      </c>
      <c r="AY235" s="299" t="s">
        <v>2494</v>
      </c>
      <c r="AZ235" s="415">
        <v>43333</v>
      </c>
      <c r="BA235" s="394" t="s">
        <v>2729</v>
      </c>
      <c r="BB235" s="445">
        <v>0.4</v>
      </c>
      <c r="BC235" s="212">
        <v>43350</v>
      </c>
      <c r="BD235" s="535" t="s">
        <v>2485</v>
      </c>
      <c r="BE235" s="215"/>
      <c r="BF235" s="215"/>
      <c r="BG235" s="215"/>
      <c r="BH235" s="215"/>
      <c r="BI235" s="215"/>
    </row>
    <row r="236" spans="1:61" ht="60" customHeight="1" x14ac:dyDescent="0.2">
      <c r="A236" s="199">
        <v>31</v>
      </c>
      <c r="B236" s="199" t="s">
        <v>64</v>
      </c>
      <c r="C236" s="199" t="str">
        <f>IFERROR(+VLOOKUP(B236,'Tablas de apoyo'!$C10:$D22,2,0),"")</f>
        <v xml:space="preserve">Planificar e implementar estrategias de manejo  que permitan tener un sistema de Parques efectivamente gestionado. </v>
      </c>
      <c r="D236" s="199" t="s">
        <v>313</v>
      </c>
      <c r="E236" s="219" t="s">
        <v>1439</v>
      </c>
      <c r="F236" s="200" t="s">
        <v>1753</v>
      </c>
      <c r="G236" s="219" t="s">
        <v>1734</v>
      </c>
      <c r="H236" s="219" t="s">
        <v>1733</v>
      </c>
      <c r="I236" s="201" t="s">
        <v>84</v>
      </c>
      <c r="J236" s="201" t="s">
        <v>1440</v>
      </c>
      <c r="K236" s="683"/>
      <c r="L236" s="683"/>
      <c r="M236" s="681"/>
      <c r="N236" s="681"/>
      <c r="O236" s="681"/>
      <c r="P236" s="202" t="s">
        <v>1443</v>
      </c>
      <c r="Q236" s="203" t="s">
        <v>263</v>
      </c>
      <c r="R236" s="204" t="s">
        <v>40</v>
      </c>
      <c r="S236" s="205" t="str">
        <f t="shared" si="94"/>
        <v>15</v>
      </c>
      <c r="T236" s="204" t="s">
        <v>40</v>
      </c>
      <c r="U236" s="205" t="str">
        <f t="shared" si="95"/>
        <v>15</v>
      </c>
      <c r="V236" s="204" t="s">
        <v>40</v>
      </c>
      <c r="W236" s="205" t="str">
        <f t="shared" si="96"/>
        <v>20</v>
      </c>
      <c r="X236" s="204" t="s">
        <v>40</v>
      </c>
      <c r="Y236" s="205" t="str">
        <f t="shared" si="97"/>
        <v>20</v>
      </c>
      <c r="Z236" s="204" t="s">
        <v>40</v>
      </c>
      <c r="AA236" s="205" t="str">
        <f t="shared" si="98"/>
        <v>30</v>
      </c>
      <c r="AB236" s="206">
        <f t="shared" si="99"/>
        <v>100</v>
      </c>
      <c r="AC236" s="206" t="s">
        <v>58</v>
      </c>
      <c r="AD236" s="205">
        <f t="shared" si="100"/>
        <v>2</v>
      </c>
      <c r="AE236" s="205">
        <f t="shared" si="101"/>
        <v>0</v>
      </c>
      <c r="AF236" s="680"/>
      <c r="AG236" s="680"/>
      <c r="AH236" s="684"/>
      <c r="AI236" s="684"/>
      <c r="AJ236" s="678"/>
      <c r="AK236" s="678"/>
      <c r="AL236" s="678"/>
      <c r="AM236" s="679"/>
      <c r="AN236" s="202" t="s">
        <v>1735</v>
      </c>
      <c r="AO236" s="208">
        <v>0.4</v>
      </c>
      <c r="AP236" s="219" t="s">
        <v>1736</v>
      </c>
      <c r="AQ236" s="258" t="s">
        <v>827</v>
      </c>
      <c r="AR236" s="261">
        <v>43132</v>
      </c>
      <c r="AS236" s="261">
        <v>43464</v>
      </c>
      <c r="AT236" s="202" t="s">
        <v>1446</v>
      </c>
      <c r="AU236" s="221">
        <v>43209</v>
      </c>
      <c r="AV236" s="202" t="s">
        <v>2262</v>
      </c>
      <c r="AW236" s="247">
        <v>0.13</v>
      </c>
      <c r="AX236" s="212">
        <v>43229</v>
      </c>
      <c r="AY236" s="299" t="s">
        <v>2494</v>
      </c>
      <c r="AZ236" s="411">
        <v>43333</v>
      </c>
      <c r="BA236" s="394" t="s">
        <v>2730</v>
      </c>
      <c r="BB236" s="441">
        <v>0.26</v>
      </c>
      <c r="BC236" s="212">
        <v>43350</v>
      </c>
      <c r="BD236" s="535" t="s">
        <v>2485</v>
      </c>
      <c r="BE236" s="215"/>
      <c r="BF236" s="215"/>
      <c r="BG236" s="215"/>
      <c r="BH236" s="215"/>
      <c r="BI236" s="215"/>
    </row>
    <row r="237" spans="1:61" ht="60" customHeight="1" x14ac:dyDescent="0.2">
      <c r="A237" s="283">
        <v>31</v>
      </c>
      <c r="B237" s="199" t="s">
        <v>64</v>
      </c>
      <c r="C237" s="199" t="str">
        <f>IFERROR(+VLOOKUP(B237,'Tablas de apoyo'!$C10:$D22,2,0),"")</f>
        <v xml:space="preserve">Planificar e implementar estrategias de manejo  que permitan tener un sistema de Parques efectivamente gestionado. </v>
      </c>
      <c r="D237" s="199" t="s">
        <v>313</v>
      </c>
      <c r="E237" s="219" t="s">
        <v>1439</v>
      </c>
      <c r="F237" s="200" t="s">
        <v>1753</v>
      </c>
      <c r="G237" s="219" t="s">
        <v>1734</v>
      </c>
      <c r="H237" s="219" t="s">
        <v>1733</v>
      </c>
      <c r="I237" s="201" t="s">
        <v>84</v>
      </c>
      <c r="J237" s="201" t="s">
        <v>1440</v>
      </c>
      <c r="K237" s="683"/>
      <c r="L237" s="683"/>
      <c r="M237" s="681"/>
      <c r="N237" s="681"/>
      <c r="O237" s="681"/>
      <c r="P237" s="239" t="s">
        <v>1441</v>
      </c>
      <c r="Q237" s="203" t="s">
        <v>263</v>
      </c>
      <c r="R237" s="204" t="s">
        <v>40</v>
      </c>
      <c r="S237" s="205" t="str">
        <f t="shared" si="94"/>
        <v>15</v>
      </c>
      <c r="T237" s="204" t="s">
        <v>40</v>
      </c>
      <c r="U237" s="205" t="str">
        <f t="shared" si="95"/>
        <v>15</v>
      </c>
      <c r="V237" s="204" t="s">
        <v>40</v>
      </c>
      <c r="W237" s="205" t="str">
        <f t="shared" si="96"/>
        <v>20</v>
      </c>
      <c r="X237" s="204" t="s">
        <v>40</v>
      </c>
      <c r="Y237" s="205" t="str">
        <f t="shared" si="97"/>
        <v>20</v>
      </c>
      <c r="Z237" s="204" t="s">
        <v>40</v>
      </c>
      <c r="AA237" s="205" t="str">
        <f t="shared" si="98"/>
        <v>30</v>
      </c>
      <c r="AB237" s="206">
        <f t="shared" si="99"/>
        <v>100</v>
      </c>
      <c r="AC237" s="206" t="s">
        <v>58</v>
      </c>
      <c r="AD237" s="205">
        <f t="shared" si="100"/>
        <v>2</v>
      </c>
      <c r="AE237" s="205">
        <f t="shared" si="101"/>
        <v>0</v>
      </c>
      <c r="AF237" s="680"/>
      <c r="AG237" s="680"/>
      <c r="AH237" s="684"/>
      <c r="AI237" s="684"/>
      <c r="AJ237" s="678"/>
      <c r="AK237" s="678"/>
      <c r="AL237" s="678"/>
      <c r="AM237" s="679"/>
      <c r="AN237" s="202" t="s">
        <v>1735</v>
      </c>
      <c r="AO237" s="208">
        <v>0.4</v>
      </c>
      <c r="AP237" s="219" t="s">
        <v>1736</v>
      </c>
      <c r="AQ237" s="258" t="s">
        <v>827</v>
      </c>
      <c r="AR237" s="261"/>
      <c r="AS237" s="261"/>
      <c r="AT237" s="202"/>
      <c r="AU237" s="221">
        <v>43210</v>
      </c>
      <c r="AV237" s="202" t="s">
        <v>2262</v>
      </c>
      <c r="AW237" s="247">
        <v>0.13</v>
      </c>
      <c r="AX237" s="245"/>
      <c r="AY237" s="245"/>
      <c r="AZ237" s="412"/>
      <c r="BA237" s="320"/>
      <c r="BB237" s="442"/>
      <c r="BC237" s="212"/>
      <c r="BD237" s="270"/>
      <c r="BE237" s="215"/>
      <c r="BF237" s="215"/>
      <c r="BG237" s="215"/>
      <c r="BH237" s="215"/>
      <c r="BI237" s="215"/>
    </row>
    <row r="238" spans="1:61" ht="60" customHeight="1" x14ac:dyDescent="0.2">
      <c r="A238" s="283">
        <v>31</v>
      </c>
      <c r="B238" s="199" t="s">
        <v>64</v>
      </c>
      <c r="C238" s="199" t="str">
        <f>IFERROR(+VLOOKUP(B238,'Tablas de apoyo'!$C10:$D22,2,0),"")</f>
        <v xml:space="preserve">Planificar e implementar estrategias de manejo  que permitan tener un sistema de Parques efectivamente gestionado. </v>
      </c>
      <c r="D238" s="199" t="s">
        <v>313</v>
      </c>
      <c r="E238" s="219" t="s">
        <v>1439</v>
      </c>
      <c r="F238" s="226" t="s">
        <v>2082</v>
      </c>
      <c r="G238" s="387" t="s">
        <v>2083</v>
      </c>
      <c r="H238" s="219" t="s">
        <v>2084</v>
      </c>
      <c r="I238" s="201" t="s">
        <v>84</v>
      </c>
      <c r="J238" s="201" t="s">
        <v>519</v>
      </c>
      <c r="K238" s="683">
        <v>3</v>
      </c>
      <c r="L238" s="683">
        <v>4</v>
      </c>
      <c r="M238" s="681">
        <f>IF(K238&gt;=1,(K238*L238)," ")</f>
        <v>12</v>
      </c>
      <c r="N238" s="681" t="str">
        <f>+CONCATENATE(K238,L238)</f>
        <v>34</v>
      </c>
      <c r="O238" s="681" t="str">
        <f>+IF(D238="Institucional",VLOOKUP(N238,'Conveciones Riesgo Ajustada'!$D$10:$F$25,2,0),VLOOKUP(N238,'Conveciones Riesgo Ajustada'!$D$10:$F$25,3,0))</f>
        <v>RI - Moderada</v>
      </c>
      <c r="P238" s="237" t="s">
        <v>1441</v>
      </c>
      <c r="Q238" s="203" t="s">
        <v>263</v>
      </c>
      <c r="R238" s="204" t="s">
        <v>40</v>
      </c>
      <c r="S238" s="205" t="str">
        <f t="shared" si="94"/>
        <v>15</v>
      </c>
      <c r="T238" s="204" t="s">
        <v>40</v>
      </c>
      <c r="U238" s="205" t="str">
        <f t="shared" si="95"/>
        <v>15</v>
      </c>
      <c r="V238" s="204" t="s">
        <v>40</v>
      </c>
      <c r="W238" s="205" t="str">
        <f t="shared" si="96"/>
        <v>20</v>
      </c>
      <c r="X238" s="204" t="s">
        <v>40</v>
      </c>
      <c r="Y238" s="205" t="str">
        <f t="shared" si="97"/>
        <v>20</v>
      </c>
      <c r="Z238" s="204" t="s">
        <v>40</v>
      </c>
      <c r="AA238" s="205" t="str">
        <f t="shared" si="98"/>
        <v>30</v>
      </c>
      <c r="AB238" s="206">
        <f t="shared" si="99"/>
        <v>100</v>
      </c>
      <c r="AC238" s="206" t="s">
        <v>58</v>
      </c>
      <c r="AD238" s="205">
        <f t="shared" si="100"/>
        <v>2</v>
      </c>
      <c r="AE238" s="205">
        <f t="shared" si="101"/>
        <v>0</v>
      </c>
      <c r="AF238" s="272">
        <f>SUM(AD238:AD239)</f>
        <v>4</v>
      </c>
      <c r="AG238" s="272">
        <f>SUM(AE238:AE239)</f>
        <v>0</v>
      </c>
      <c r="AH238" s="684">
        <f>IF(K238-AF238&lt;=1,1,K238-AF238)</f>
        <v>1</v>
      </c>
      <c r="AI238" s="684">
        <f>IF(L238-AG238&lt;=3,3,L238-AG238)</f>
        <v>4</v>
      </c>
      <c r="AJ238" s="678">
        <f>IFERROR(IF(M238&gt;=1,(AH238*AI238)," ")," ")</f>
        <v>4</v>
      </c>
      <c r="AK238" s="678" t="str">
        <f>+CONCATENATE(AH238,AI238)</f>
        <v>14</v>
      </c>
      <c r="AL238" s="678" t="str">
        <f>+IF(D238="Institucional",VLOOKUP(AK238,'Conveciones Riesgo Ajustada'!$D$10:$F$25,2,0),VLOOKUP(AK238,'Conveciones Riesgo Ajustada'!$D$10:$F$25,3,0))</f>
        <v>RI - Muy baja</v>
      </c>
      <c r="AM238" s="679" t="str">
        <f>+VLOOKUP(AL238,'Conveciones Riesgo Ajustada'!$C$29:$D$36,2,0)</f>
        <v>Asumir el riesgo</v>
      </c>
      <c r="AN238" s="202" t="s">
        <v>2087</v>
      </c>
      <c r="AO238" s="242">
        <v>1</v>
      </c>
      <c r="AP238" s="219" t="s">
        <v>2086</v>
      </c>
      <c r="AQ238" s="258" t="s">
        <v>827</v>
      </c>
      <c r="AR238" s="321">
        <v>43103</v>
      </c>
      <c r="AS238" s="321">
        <v>43466</v>
      </c>
      <c r="AT238" s="322" t="s">
        <v>2088</v>
      </c>
      <c r="AU238" s="253">
        <v>43207</v>
      </c>
      <c r="AV238" s="202" t="s">
        <v>2291</v>
      </c>
      <c r="AW238" s="244">
        <v>0.25</v>
      </c>
      <c r="AX238" s="212">
        <v>43229</v>
      </c>
      <c r="AY238" s="299" t="s">
        <v>2494</v>
      </c>
      <c r="AZ238" s="414">
        <v>43327</v>
      </c>
      <c r="BA238" s="398" t="s">
        <v>2886</v>
      </c>
      <c r="BB238" s="445">
        <v>0.7</v>
      </c>
      <c r="BC238" s="212">
        <v>43350</v>
      </c>
      <c r="BD238" s="535" t="s">
        <v>2485</v>
      </c>
      <c r="BE238" s="215"/>
      <c r="BF238" s="215"/>
      <c r="BG238" s="215"/>
      <c r="BH238" s="215"/>
      <c r="BI238" s="215"/>
    </row>
    <row r="239" spans="1:61" ht="60" customHeight="1" x14ac:dyDescent="0.2">
      <c r="A239" s="283">
        <v>31</v>
      </c>
      <c r="B239" s="199" t="s">
        <v>64</v>
      </c>
      <c r="C239" s="199" t="str">
        <f>IFERROR(+VLOOKUP(B239,'Tablas de apoyo'!$C10:$D22,2,0),"")</f>
        <v xml:space="preserve">Planificar e implementar estrategias de manejo  que permitan tener un sistema de Parques efectivamente gestionado. </v>
      </c>
      <c r="D239" s="199" t="s">
        <v>313</v>
      </c>
      <c r="E239" s="219" t="s">
        <v>1439</v>
      </c>
      <c r="F239" s="226" t="s">
        <v>2082</v>
      </c>
      <c r="G239" s="387" t="s">
        <v>2083</v>
      </c>
      <c r="H239" s="219" t="s">
        <v>2084</v>
      </c>
      <c r="I239" s="201" t="s">
        <v>84</v>
      </c>
      <c r="J239" s="201" t="s">
        <v>519</v>
      </c>
      <c r="K239" s="683"/>
      <c r="L239" s="683"/>
      <c r="M239" s="681"/>
      <c r="N239" s="681"/>
      <c r="O239" s="681"/>
      <c r="P239" s="237" t="s">
        <v>2085</v>
      </c>
      <c r="Q239" s="203" t="s">
        <v>263</v>
      </c>
      <c r="R239" s="204" t="s">
        <v>40</v>
      </c>
      <c r="S239" s="205" t="str">
        <f t="shared" si="94"/>
        <v>15</v>
      </c>
      <c r="T239" s="204" t="s">
        <v>40</v>
      </c>
      <c r="U239" s="205" t="str">
        <f t="shared" si="95"/>
        <v>15</v>
      </c>
      <c r="V239" s="204" t="s">
        <v>40</v>
      </c>
      <c r="W239" s="205" t="str">
        <f t="shared" si="96"/>
        <v>20</v>
      </c>
      <c r="X239" s="204" t="s">
        <v>40</v>
      </c>
      <c r="Y239" s="205" t="str">
        <f t="shared" si="97"/>
        <v>20</v>
      </c>
      <c r="Z239" s="204" t="s">
        <v>40</v>
      </c>
      <c r="AA239" s="205" t="str">
        <f t="shared" si="98"/>
        <v>30</v>
      </c>
      <c r="AB239" s="206">
        <f t="shared" si="99"/>
        <v>100</v>
      </c>
      <c r="AC239" s="206" t="s">
        <v>58</v>
      </c>
      <c r="AD239" s="205">
        <f t="shared" si="100"/>
        <v>2</v>
      </c>
      <c r="AE239" s="205">
        <f t="shared" si="101"/>
        <v>0</v>
      </c>
      <c r="AF239" s="272"/>
      <c r="AG239" s="272"/>
      <c r="AH239" s="684"/>
      <c r="AI239" s="684"/>
      <c r="AJ239" s="678"/>
      <c r="AK239" s="678"/>
      <c r="AL239" s="678"/>
      <c r="AM239" s="679"/>
      <c r="AN239" s="202" t="s">
        <v>2087</v>
      </c>
      <c r="AO239" s="242">
        <v>1</v>
      </c>
      <c r="AP239" s="219" t="s">
        <v>2086</v>
      </c>
      <c r="AQ239" s="258" t="s">
        <v>827</v>
      </c>
      <c r="AR239" s="321"/>
      <c r="AS239" s="321"/>
      <c r="AT239" s="239"/>
      <c r="AU239" s="253">
        <v>43207</v>
      </c>
      <c r="AV239" s="202" t="s">
        <v>2291</v>
      </c>
      <c r="AW239" s="244">
        <v>0.25</v>
      </c>
      <c r="AX239" s="270"/>
      <c r="AY239" s="270"/>
      <c r="AZ239" s="412"/>
      <c r="BA239" s="320"/>
      <c r="BB239" s="442"/>
      <c r="BC239" s="212"/>
      <c r="BD239" s="270"/>
      <c r="BE239" s="215"/>
      <c r="BF239" s="215"/>
      <c r="BG239" s="215"/>
      <c r="BH239" s="215"/>
      <c r="BI239" s="215"/>
    </row>
    <row r="240" spans="1:61" ht="60" customHeight="1" x14ac:dyDescent="0.2">
      <c r="A240" s="199">
        <v>32</v>
      </c>
      <c r="B240" s="199" t="s">
        <v>62</v>
      </c>
      <c r="C240" s="199" t="str">
        <f>IFERROR(+VLOOKUP(B240,'Tablas de apoyo'!$C10:$D22,2,0),"")</f>
        <v>Formular e implementar  lineamientos, metodologías y estrategias de planeación,  seguimiento y evaluación dirigidos al cumplimiento  de la misión y objetivos  institucionales.</v>
      </c>
      <c r="D240" s="199" t="s">
        <v>313</v>
      </c>
      <c r="E240" s="219" t="s">
        <v>1479</v>
      </c>
      <c r="F240" s="200" t="s">
        <v>1478</v>
      </c>
      <c r="G240" s="200" t="s">
        <v>1737</v>
      </c>
      <c r="H240" s="219" t="s">
        <v>1484</v>
      </c>
      <c r="I240" s="201" t="s">
        <v>84</v>
      </c>
      <c r="J240" s="201" t="s">
        <v>1136</v>
      </c>
      <c r="K240" s="683">
        <v>4</v>
      </c>
      <c r="L240" s="683">
        <v>5</v>
      </c>
      <c r="M240" s="681">
        <f>IF(K240&gt;=1,(K240*L240)," ")</f>
        <v>20</v>
      </c>
      <c r="N240" s="681" t="str">
        <f>+CONCATENATE(K240,L240)</f>
        <v>45</v>
      </c>
      <c r="O240" s="681" t="str">
        <f>+IF(D240="Institucional",VLOOKUP(N240,'Conveciones Riesgo Ajustada'!$D$10:$F$25,2,0),VLOOKUP(N240,'Conveciones Riesgo Ajustada'!$D$10:$F$25,3,0))</f>
        <v>RI - Alta</v>
      </c>
      <c r="P240" s="323" t="s">
        <v>1738</v>
      </c>
      <c r="Q240" s="203" t="s">
        <v>263</v>
      </c>
      <c r="R240" s="204" t="s">
        <v>41</v>
      </c>
      <c r="S240" s="205">
        <f>IF(R240= "SI","15",0)</f>
        <v>0</v>
      </c>
      <c r="T240" s="204" t="s">
        <v>40</v>
      </c>
      <c r="U240" s="205" t="str">
        <f>IF(T240= "SI","15",0)</f>
        <v>15</v>
      </c>
      <c r="V240" s="204" t="s">
        <v>41</v>
      </c>
      <c r="W240" s="205">
        <f>IF(V240= "SI","20",0)</f>
        <v>0</v>
      </c>
      <c r="X240" s="204" t="s">
        <v>40</v>
      </c>
      <c r="Y240" s="205" t="str">
        <f>IF(X240= "SI","20",0)</f>
        <v>20</v>
      </c>
      <c r="Z240" s="204" t="s">
        <v>41</v>
      </c>
      <c r="AA240" s="205">
        <f>IF(Z240= "SI","30",0)</f>
        <v>0</v>
      </c>
      <c r="AB240" s="206">
        <f t="shared" si="99"/>
        <v>35</v>
      </c>
      <c r="AC240" s="206" t="s">
        <v>58</v>
      </c>
      <c r="AD240" s="205">
        <f t="shared" si="100"/>
        <v>0</v>
      </c>
      <c r="AE240" s="205">
        <f t="shared" ref="AE240:AE247" si="103">IF(AC240="IMPACTO ",1,0)*IF(AB240&lt;=50,0,IF(AB240&lt;75,1,2))</f>
        <v>0</v>
      </c>
      <c r="AF240" s="680">
        <f>SUM(AD240:AD242)</f>
        <v>2</v>
      </c>
      <c r="AG240" s="680">
        <f>SUM(AE240:AE242)</f>
        <v>0</v>
      </c>
      <c r="AH240" s="684">
        <f>IF(K240-AF240&lt;=1,1,K240-AF240)</f>
        <v>2</v>
      </c>
      <c r="AI240" s="684">
        <f>IF(L240-AG240&lt;=3,3,L240-AG240)</f>
        <v>5</v>
      </c>
      <c r="AJ240" s="678">
        <f>IFERROR(IF(M240&gt;=1,(AH240*AI240)," ")," ")</f>
        <v>10</v>
      </c>
      <c r="AK240" s="678" t="str">
        <f>+CONCATENATE(AH240,AI240)</f>
        <v>25</v>
      </c>
      <c r="AL240" s="678" t="str">
        <f>+IF(D240="Institucional",VLOOKUP(AK240,'Conveciones Riesgo Ajustada'!$D$10:$F$25,2,0),VLOOKUP(AK240,'Conveciones Riesgo Ajustada'!$D$10:$F$25,3,0))</f>
        <v>RI - Moderada</v>
      </c>
      <c r="AM240" s="679" t="str">
        <f>+VLOOKUP(AL240,'Conveciones Riesgo Ajustada'!$C$29:$D$36,2,0)</f>
        <v>Reducir el riesgo</v>
      </c>
      <c r="AN240" s="202" t="s">
        <v>1480</v>
      </c>
      <c r="AO240" s="208">
        <v>0.35</v>
      </c>
      <c r="AP240" s="239" t="s">
        <v>1475</v>
      </c>
      <c r="AQ240" s="202" t="s">
        <v>1474</v>
      </c>
      <c r="AR240" s="209">
        <v>43132</v>
      </c>
      <c r="AS240" s="209">
        <v>43464</v>
      </c>
      <c r="AT240" s="202" t="s">
        <v>1194</v>
      </c>
      <c r="AU240" s="253">
        <v>43213</v>
      </c>
      <c r="AV240" s="202" t="s">
        <v>2179</v>
      </c>
      <c r="AW240" s="244">
        <v>0.16</v>
      </c>
      <c r="AX240" s="212">
        <v>43229</v>
      </c>
      <c r="AY240" s="299" t="s">
        <v>2494</v>
      </c>
      <c r="AZ240" s="388">
        <v>43333</v>
      </c>
      <c r="BA240" s="386" t="s">
        <v>2573</v>
      </c>
      <c r="BB240" s="437">
        <v>0.21</v>
      </c>
      <c r="BC240" s="212">
        <v>43350</v>
      </c>
      <c r="BD240" s="536" t="s">
        <v>2485</v>
      </c>
      <c r="BE240" s="215"/>
      <c r="BF240" s="215"/>
      <c r="BG240" s="215"/>
      <c r="BH240" s="215"/>
      <c r="BI240" s="215"/>
    </row>
    <row r="241" spans="1:61" ht="60" customHeight="1" x14ac:dyDescent="0.2">
      <c r="A241" s="199">
        <v>32</v>
      </c>
      <c r="B241" s="199" t="s">
        <v>62</v>
      </c>
      <c r="C241" s="199" t="str">
        <f>IFERROR(+VLOOKUP(B241,'Tablas de apoyo'!$C10:$D22,2,0),"")</f>
        <v>Formular e implementar  lineamientos, metodologías y estrategias de planeación,  seguimiento y evaluación dirigidos al cumplimiento  de la misión y objetivos  institucionales.</v>
      </c>
      <c r="D241" s="199" t="s">
        <v>313</v>
      </c>
      <c r="E241" s="219" t="s">
        <v>1479</v>
      </c>
      <c r="F241" s="200" t="s">
        <v>1478</v>
      </c>
      <c r="G241" s="200" t="s">
        <v>1482</v>
      </c>
      <c r="H241" s="219" t="s">
        <v>1484</v>
      </c>
      <c r="I241" s="201" t="s">
        <v>84</v>
      </c>
      <c r="J241" s="201" t="s">
        <v>1136</v>
      </c>
      <c r="K241" s="683"/>
      <c r="L241" s="683"/>
      <c r="M241" s="681"/>
      <c r="N241" s="681"/>
      <c r="O241" s="681"/>
      <c r="P241" s="323" t="s">
        <v>1472</v>
      </c>
      <c r="Q241" s="203" t="s">
        <v>263</v>
      </c>
      <c r="R241" s="204" t="s">
        <v>40</v>
      </c>
      <c r="S241" s="205" t="str">
        <f>IF(R241= "SI","15",0)</f>
        <v>15</v>
      </c>
      <c r="T241" s="204" t="s">
        <v>40</v>
      </c>
      <c r="U241" s="205" t="str">
        <f>IF(T241= "SI","15",0)</f>
        <v>15</v>
      </c>
      <c r="V241" s="204" t="s">
        <v>41</v>
      </c>
      <c r="W241" s="205">
        <f>IF(V241= "SI","20",0)</f>
        <v>0</v>
      </c>
      <c r="X241" s="204" t="s">
        <v>40</v>
      </c>
      <c r="Y241" s="205" t="str">
        <f>IF(X241= "SI","20",0)</f>
        <v>20</v>
      </c>
      <c r="Z241" s="204" t="s">
        <v>41</v>
      </c>
      <c r="AA241" s="205">
        <f>IF(Z241= "SI","30",0)</f>
        <v>0</v>
      </c>
      <c r="AB241" s="206">
        <f t="shared" si="99"/>
        <v>50</v>
      </c>
      <c r="AC241" s="206" t="s">
        <v>58</v>
      </c>
      <c r="AD241" s="205">
        <f t="shared" si="100"/>
        <v>0</v>
      </c>
      <c r="AE241" s="205">
        <f t="shared" si="103"/>
        <v>0</v>
      </c>
      <c r="AF241" s="680"/>
      <c r="AG241" s="680"/>
      <c r="AH241" s="684"/>
      <c r="AI241" s="684"/>
      <c r="AJ241" s="678"/>
      <c r="AK241" s="678"/>
      <c r="AL241" s="678"/>
      <c r="AM241" s="679"/>
      <c r="AN241" s="202" t="s">
        <v>1481</v>
      </c>
      <c r="AO241" s="208">
        <v>0.35</v>
      </c>
      <c r="AP241" s="239" t="s">
        <v>1476</v>
      </c>
      <c r="AQ241" s="202" t="s">
        <v>1474</v>
      </c>
      <c r="AR241" s="209">
        <v>43132</v>
      </c>
      <c r="AS241" s="209">
        <v>43464</v>
      </c>
      <c r="AT241" s="202" t="s">
        <v>1194</v>
      </c>
      <c r="AU241" s="253">
        <v>43213</v>
      </c>
      <c r="AV241" s="202" t="s">
        <v>2176</v>
      </c>
      <c r="AW241" s="244">
        <v>0.25</v>
      </c>
      <c r="AX241" s="212">
        <v>43229</v>
      </c>
      <c r="AY241" s="299" t="s">
        <v>2494</v>
      </c>
      <c r="AZ241" s="388">
        <v>43333</v>
      </c>
      <c r="BA241" s="386" t="s">
        <v>2571</v>
      </c>
      <c r="BB241" s="437">
        <v>0.25</v>
      </c>
      <c r="BC241" s="212">
        <v>43350</v>
      </c>
      <c r="BD241" s="536" t="s">
        <v>2485</v>
      </c>
      <c r="BE241" s="215"/>
      <c r="BF241" s="215"/>
      <c r="BG241" s="215"/>
      <c r="BH241" s="215"/>
      <c r="BI241" s="215"/>
    </row>
    <row r="242" spans="1:61" ht="60" customHeight="1" x14ac:dyDescent="0.2">
      <c r="A242" s="199">
        <v>32</v>
      </c>
      <c r="B242" s="199" t="s">
        <v>62</v>
      </c>
      <c r="C242" s="199" t="str">
        <f>IFERROR(+VLOOKUP(B242,'Tablas de apoyo'!$C10:$D22,2,0),"")</f>
        <v>Formular e implementar  lineamientos, metodologías y estrategias de planeación,  seguimiento y evaluación dirigidos al cumplimiento  de la misión y objetivos  institucionales.</v>
      </c>
      <c r="D242" s="199" t="s">
        <v>313</v>
      </c>
      <c r="E242" s="219" t="s">
        <v>1479</v>
      </c>
      <c r="F242" s="200" t="s">
        <v>1478</v>
      </c>
      <c r="G242" s="200" t="s">
        <v>1483</v>
      </c>
      <c r="H242" s="219" t="s">
        <v>1484</v>
      </c>
      <c r="I242" s="201" t="s">
        <v>84</v>
      </c>
      <c r="J242" s="201" t="s">
        <v>1136</v>
      </c>
      <c r="K242" s="683"/>
      <c r="L242" s="683"/>
      <c r="M242" s="681"/>
      <c r="N242" s="681"/>
      <c r="O242" s="681"/>
      <c r="P242" s="323" t="s">
        <v>1473</v>
      </c>
      <c r="Q242" s="203" t="s">
        <v>263</v>
      </c>
      <c r="R242" s="204" t="s">
        <v>40</v>
      </c>
      <c r="S242" s="205" t="str">
        <f>IF(R242= "SI","15",0)</f>
        <v>15</v>
      </c>
      <c r="T242" s="204" t="s">
        <v>40</v>
      </c>
      <c r="U242" s="205" t="str">
        <f>IF(T242= "SI","15",0)</f>
        <v>15</v>
      </c>
      <c r="V242" s="204" t="s">
        <v>40</v>
      </c>
      <c r="W242" s="205" t="str">
        <f>IF(V242= "SI","20",0)</f>
        <v>20</v>
      </c>
      <c r="X242" s="204" t="s">
        <v>40</v>
      </c>
      <c r="Y242" s="205" t="str">
        <f>IF(X242= "SI","20",0)</f>
        <v>20</v>
      </c>
      <c r="Z242" s="204" t="s">
        <v>40</v>
      </c>
      <c r="AA242" s="205" t="str">
        <f>IF(Z242= "SI","30",0)</f>
        <v>30</v>
      </c>
      <c r="AB242" s="206">
        <f t="shared" si="99"/>
        <v>100</v>
      </c>
      <c r="AC242" s="206" t="s">
        <v>58</v>
      </c>
      <c r="AD242" s="205">
        <f t="shared" si="100"/>
        <v>2</v>
      </c>
      <c r="AE242" s="205">
        <f t="shared" si="103"/>
        <v>0</v>
      </c>
      <c r="AF242" s="680"/>
      <c r="AG242" s="680"/>
      <c r="AH242" s="684"/>
      <c r="AI242" s="684"/>
      <c r="AJ242" s="678"/>
      <c r="AK242" s="678"/>
      <c r="AL242" s="678"/>
      <c r="AM242" s="679"/>
      <c r="AN242" s="202" t="s">
        <v>1485</v>
      </c>
      <c r="AO242" s="208">
        <v>0.3</v>
      </c>
      <c r="AP242" s="202" t="s">
        <v>1477</v>
      </c>
      <c r="AQ242" s="202" t="s">
        <v>1474</v>
      </c>
      <c r="AR242" s="209">
        <v>43132</v>
      </c>
      <c r="AS242" s="209">
        <v>43464</v>
      </c>
      <c r="AT242" s="202" t="s">
        <v>1194</v>
      </c>
      <c r="AU242" s="253">
        <v>43213</v>
      </c>
      <c r="AV242" s="202" t="s">
        <v>2166</v>
      </c>
      <c r="AW242" s="211">
        <v>0</v>
      </c>
      <c r="AX242" s="212">
        <v>43229</v>
      </c>
      <c r="AY242" s="225" t="s">
        <v>2486</v>
      </c>
      <c r="AZ242" s="388">
        <v>43333</v>
      </c>
      <c r="BA242" s="386" t="s">
        <v>2572</v>
      </c>
      <c r="BB242" s="431">
        <v>0.3</v>
      </c>
      <c r="BC242" s="212">
        <v>43350</v>
      </c>
      <c r="BD242" s="536" t="s">
        <v>2485</v>
      </c>
      <c r="BE242" s="215"/>
      <c r="BF242" s="215"/>
      <c r="BG242" s="215"/>
      <c r="BH242" s="215"/>
      <c r="BI242" s="215"/>
    </row>
    <row r="243" spans="1:61" ht="60" customHeight="1" x14ac:dyDescent="0.2">
      <c r="A243" s="199">
        <v>33</v>
      </c>
      <c r="B243" s="199" t="s">
        <v>64</v>
      </c>
      <c r="C243" s="199" t="str">
        <f>IFERROR(+VLOOKUP(B243,'Tablas de apoyo'!$C10:$D22,2,0),"")</f>
        <v xml:space="preserve">Planificar e implementar estrategias de manejo  que permitan tener un sistema de Parques efectivamente gestionado. </v>
      </c>
      <c r="D243" s="199" t="s">
        <v>313</v>
      </c>
      <c r="E243" s="219" t="s">
        <v>1508</v>
      </c>
      <c r="F243" s="200" t="s">
        <v>1509</v>
      </c>
      <c r="G243" s="200" t="s">
        <v>1754</v>
      </c>
      <c r="H243" s="219" t="s">
        <v>1511</v>
      </c>
      <c r="I243" s="201" t="s">
        <v>84</v>
      </c>
      <c r="J243" s="201" t="s">
        <v>881</v>
      </c>
      <c r="K243" s="683">
        <v>5</v>
      </c>
      <c r="L243" s="683">
        <v>4</v>
      </c>
      <c r="M243" s="681">
        <f>IF(K243&gt;=1,(K243*L243)," ")</f>
        <v>20</v>
      </c>
      <c r="N243" s="681" t="str">
        <f>+CONCATENATE(K243,L243)</f>
        <v>54</v>
      </c>
      <c r="O243" s="681" t="str">
        <f>+IF(D243="Institucional",VLOOKUP(N243,'Conveciones Riesgo Ajustada'!$D$10:$F$25,2,0),VLOOKUP(N243,'Conveciones Riesgo Ajustada'!$D$10:$F$25,3,0))</f>
        <v>RI - Moderada</v>
      </c>
      <c r="P243" s="202" t="s">
        <v>1512</v>
      </c>
      <c r="Q243" s="203" t="s">
        <v>263</v>
      </c>
      <c r="R243" s="204" t="s">
        <v>41</v>
      </c>
      <c r="S243" s="205">
        <f>IF(R243= "SI","15",0)</f>
        <v>0</v>
      </c>
      <c r="T243" s="204" t="s">
        <v>40</v>
      </c>
      <c r="U243" s="205" t="str">
        <f>IF(T243= "SI","15",0)</f>
        <v>15</v>
      </c>
      <c r="V243" s="204" t="s">
        <v>40</v>
      </c>
      <c r="W243" s="205" t="str">
        <f>IF(V243= "SI","20",0)</f>
        <v>20</v>
      </c>
      <c r="X243" s="204" t="s">
        <v>40</v>
      </c>
      <c r="Y243" s="205" t="str">
        <f>IF(X243= "SI","20",0)</f>
        <v>20</v>
      </c>
      <c r="Z243" s="204" t="s">
        <v>40</v>
      </c>
      <c r="AA243" s="205" t="str">
        <f>IF(Z243= "SI","30",0)</f>
        <v>30</v>
      </c>
      <c r="AB243" s="206">
        <f t="shared" si="99"/>
        <v>85</v>
      </c>
      <c r="AC243" s="206" t="s">
        <v>58</v>
      </c>
      <c r="AD243" s="205">
        <f>IF(AC243="PROBABILIDAD ",1,0)*IF(AB243&lt;=50,0,IF(AB243&lt;75,1,2))</f>
        <v>2</v>
      </c>
      <c r="AE243" s="205">
        <f t="shared" si="103"/>
        <v>0</v>
      </c>
      <c r="AF243" s="680">
        <f>SUM(AD243:AD245)</f>
        <v>4</v>
      </c>
      <c r="AG243" s="680">
        <f>SUM(AE243:AE245)</f>
        <v>0</v>
      </c>
      <c r="AH243" s="684">
        <f>IF(K243-AF243&lt;=1,1,K243-AF243)</f>
        <v>1</v>
      </c>
      <c r="AI243" s="684">
        <f>IF(L243-AG243&lt;=3,3,L243-AG243)</f>
        <v>4</v>
      </c>
      <c r="AJ243" s="678">
        <f>IFERROR(IF(M243&gt;=1,(AH243*AI243)," ")," ")</f>
        <v>4</v>
      </c>
      <c r="AK243" s="678" t="str">
        <f>+CONCATENATE(AH243,AI243)</f>
        <v>14</v>
      </c>
      <c r="AL243" s="678" t="str">
        <f>+IF(D243="Institucional",VLOOKUP(AK243,'Conveciones Riesgo Ajustada'!$D$10:$F$25,2,0),VLOOKUP(AK243,'Conveciones Riesgo Ajustada'!$D$10:$F$25,3,0))</f>
        <v>RI - Muy baja</v>
      </c>
      <c r="AM243" s="679" t="str">
        <f>+VLOOKUP(AL243,'Conveciones Riesgo Ajustada'!$C$29:$D$36,2,0)</f>
        <v>Asumir el riesgo</v>
      </c>
      <c r="AN243" s="202" t="s">
        <v>1739</v>
      </c>
      <c r="AO243" s="285">
        <v>0.5</v>
      </c>
      <c r="AP243" s="202" t="s">
        <v>1514</v>
      </c>
      <c r="AQ243" s="202" t="s">
        <v>827</v>
      </c>
      <c r="AR243" s="209">
        <v>43132</v>
      </c>
      <c r="AS243" s="209">
        <v>43464</v>
      </c>
      <c r="AT243" s="202" t="s">
        <v>1516</v>
      </c>
      <c r="AU243" s="253">
        <v>43209</v>
      </c>
      <c r="AV243" s="202" t="s">
        <v>2456</v>
      </c>
      <c r="AW243" s="244">
        <v>0.17</v>
      </c>
      <c r="AX243" s="212">
        <v>43229</v>
      </c>
      <c r="AY243" s="299" t="s">
        <v>2494</v>
      </c>
      <c r="AZ243" s="420">
        <v>43334</v>
      </c>
      <c r="BA243" s="387" t="s">
        <v>2662</v>
      </c>
      <c r="BB243" s="319">
        <v>0.34</v>
      </c>
      <c r="BC243" s="212">
        <v>43350</v>
      </c>
      <c r="BD243" s="299" t="s">
        <v>2494</v>
      </c>
      <c r="BE243" s="215"/>
      <c r="BF243" s="215"/>
      <c r="BG243" s="215"/>
      <c r="BH243" s="215"/>
      <c r="BI243" s="215"/>
    </row>
    <row r="244" spans="1:61" ht="60" customHeight="1" x14ac:dyDescent="0.2">
      <c r="A244" s="199">
        <v>33</v>
      </c>
      <c r="B244" s="199" t="s">
        <v>64</v>
      </c>
      <c r="C244" s="199" t="str">
        <f>IFERROR(+VLOOKUP(B244,'Tablas de apoyo'!$C10:$D22,2,0),"")</f>
        <v xml:space="preserve">Planificar e implementar estrategias de manejo  que permitan tener un sistema de Parques efectivamente gestionado. </v>
      </c>
      <c r="D244" s="199" t="s">
        <v>313</v>
      </c>
      <c r="E244" s="219" t="s">
        <v>1508</v>
      </c>
      <c r="F244" s="200" t="s">
        <v>1509</v>
      </c>
      <c r="G244" s="219" t="s">
        <v>1510</v>
      </c>
      <c r="H244" s="219" t="s">
        <v>1511</v>
      </c>
      <c r="I244" s="201" t="s">
        <v>84</v>
      </c>
      <c r="J244" s="201" t="s">
        <v>881</v>
      </c>
      <c r="K244" s="683"/>
      <c r="L244" s="683"/>
      <c r="M244" s="681"/>
      <c r="N244" s="681"/>
      <c r="O244" s="681"/>
      <c r="P244" s="202" t="s">
        <v>1513</v>
      </c>
      <c r="Q244" s="683" t="s">
        <v>263</v>
      </c>
      <c r="R244" s="680" t="s">
        <v>40</v>
      </c>
      <c r="S244" s="684" t="str">
        <f>IF(R244= "SI","15",0)</f>
        <v>15</v>
      </c>
      <c r="T244" s="680" t="s">
        <v>40</v>
      </c>
      <c r="U244" s="684" t="str">
        <f>IF(T244= "SI","15",0)</f>
        <v>15</v>
      </c>
      <c r="V244" s="680" t="s">
        <v>40</v>
      </c>
      <c r="W244" s="684" t="str">
        <f>IF(V244= "SI","20",0)</f>
        <v>20</v>
      </c>
      <c r="X244" s="680" t="s">
        <v>40</v>
      </c>
      <c r="Y244" s="684" t="str">
        <f>IF(X244= "SI","20",0)</f>
        <v>20</v>
      </c>
      <c r="Z244" s="680" t="s">
        <v>40</v>
      </c>
      <c r="AA244" s="684" t="str">
        <f>IF(Z244= "SI","30",0)</f>
        <v>30</v>
      </c>
      <c r="AB244" s="685">
        <f t="shared" si="99"/>
        <v>100</v>
      </c>
      <c r="AC244" s="206" t="s">
        <v>58</v>
      </c>
      <c r="AD244" s="205">
        <f>IF(AC244="PROBABILIDAD ",1,0)*IF(AB244&lt;=50,0,IF(AB244&lt;75,1,2))</f>
        <v>2</v>
      </c>
      <c r="AE244" s="205">
        <f t="shared" si="103"/>
        <v>0</v>
      </c>
      <c r="AF244" s="680"/>
      <c r="AG244" s="680"/>
      <c r="AH244" s="684"/>
      <c r="AI244" s="684"/>
      <c r="AJ244" s="678"/>
      <c r="AK244" s="678"/>
      <c r="AL244" s="678"/>
      <c r="AM244" s="679"/>
      <c r="AN244" s="202" t="s">
        <v>1517</v>
      </c>
      <c r="AO244" s="285">
        <v>0.5</v>
      </c>
      <c r="AP244" s="258" t="s">
        <v>1515</v>
      </c>
      <c r="AQ244" s="258" t="s">
        <v>827</v>
      </c>
      <c r="AR244" s="261">
        <v>43132</v>
      </c>
      <c r="AS244" s="261">
        <v>43464</v>
      </c>
      <c r="AT244" s="202" t="s">
        <v>1516</v>
      </c>
      <c r="AU244" s="253">
        <v>43209</v>
      </c>
      <c r="AV244" s="202" t="s">
        <v>2457</v>
      </c>
      <c r="AW244" s="244">
        <v>0.17</v>
      </c>
      <c r="AX244" s="212">
        <v>43229</v>
      </c>
      <c r="AY244" s="299" t="s">
        <v>2494</v>
      </c>
      <c r="AZ244" s="420">
        <v>43334</v>
      </c>
      <c r="BA244" s="387" t="s">
        <v>2663</v>
      </c>
      <c r="BB244" s="438">
        <v>0.33</v>
      </c>
      <c r="BC244" s="212">
        <v>43350</v>
      </c>
      <c r="BD244" s="299" t="s">
        <v>2494</v>
      </c>
      <c r="BE244" s="215"/>
      <c r="BF244" s="215"/>
      <c r="BG244" s="215"/>
      <c r="BH244" s="215"/>
      <c r="BI244" s="215"/>
    </row>
    <row r="245" spans="1:61" ht="60" customHeight="1" x14ac:dyDescent="0.2">
      <c r="A245" s="199">
        <v>33</v>
      </c>
      <c r="B245" s="199" t="s">
        <v>64</v>
      </c>
      <c r="C245" s="199" t="str">
        <f>IFERROR(+VLOOKUP(B245,'Tablas de apoyo'!$C10:$D22,2,0),"")</f>
        <v xml:space="preserve">Planificar e implementar estrategias de manejo  que permitan tener un sistema de Parques efectivamente gestionado. </v>
      </c>
      <c r="D245" s="199" t="s">
        <v>313</v>
      </c>
      <c r="E245" s="219" t="s">
        <v>1508</v>
      </c>
      <c r="F245" s="200" t="s">
        <v>1509</v>
      </c>
      <c r="G245" s="219" t="s">
        <v>1510</v>
      </c>
      <c r="H245" s="219" t="s">
        <v>1511</v>
      </c>
      <c r="I245" s="201" t="s">
        <v>84</v>
      </c>
      <c r="J245" s="201" t="s">
        <v>881</v>
      </c>
      <c r="K245" s="683"/>
      <c r="L245" s="683"/>
      <c r="M245" s="681"/>
      <c r="N245" s="681"/>
      <c r="O245" s="681"/>
      <c r="P245" s="202" t="s">
        <v>1513</v>
      </c>
      <c r="Q245" s="683"/>
      <c r="R245" s="680"/>
      <c r="S245" s="684"/>
      <c r="T245" s="680"/>
      <c r="U245" s="684"/>
      <c r="V245" s="680"/>
      <c r="W245" s="684"/>
      <c r="X245" s="680"/>
      <c r="Y245" s="684"/>
      <c r="Z245" s="680"/>
      <c r="AA245" s="684"/>
      <c r="AB245" s="685"/>
      <c r="AC245" s="206" t="s">
        <v>58</v>
      </c>
      <c r="AD245" s="205">
        <f>IF(AC245="PROBABILIDAD ",1,0)*IF(AB245&lt;=50,0,IF(AB245&lt;75,1,2))</f>
        <v>0</v>
      </c>
      <c r="AE245" s="205">
        <f t="shared" si="103"/>
        <v>0</v>
      </c>
      <c r="AF245" s="680"/>
      <c r="AG245" s="680"/>
      <c r="AH245" s="684"/>
      <c r="AI245" s="684"/>
      <c r="AJ245" s="678"/>
      <c r="AK245" s="678"/>
      <c r="AL245" s="678"/>
      <c r="AM245" s="679"/>
      <c r="AN245" s="202" t="s">
        <v>1517</v>
      </c>
      <c r="AO245" s="285">
        <v>0.5</v>
      </c>
      <c r="AP245" s="258" t="s">
        <v>1515</v>
      </c>
      <c r="AQ245" s="258" t="s">
        <v>827</v>
      </c>
      <c r="AR245" s="261"/>
      <c r="AS245" s="261"/>
      <c r="AT245" s="202"/>
      <c r="AU245" s="253">
        <v>43209</v>
      </c>
      <c r="AV245" s="202" t="s">
        <v>2457</v>
      </c>
      <c r="AW245" s="244">
        <v>0.17</v>
      </c>
      <c r="AX245" s="245"/>
      <c r="AY245" s="245"/>
      <c r="AZ245" s="407"/>
      <c r="BA245" s="239"/>
      <c r="BB245" s="389"/>
      <c r="BC245" s="212"/>
      <c r="BD245" s="270"/>
      <c r="BE245" s="215"/>
      <c r="BF245" s="215"/>
      <c r="BG245" s="215"/>
      <c r="BH245" s="215"/>
      <c r="BI245" s="215"/>
    </row>
    <row r="246" spans="1:61" ht="60" customHeight="1" x14ac:dyDescent="0.2">
      <c r="A246" s="199">
        <v>34</v>
      </c>
      <c r="B246" s="199" t="s">
        <v>66</v>
      </c>
      <c r="C246" s="199" t="str">
        <f>IFERROR(+VLOOKUP(B246,'Tablas de apoyo'!$C10:$D22,2,0),"")</f>
        <v>Gestionar y  administrar los recursos financieros asignados a la Entidad para contribuir al control de los mismos y contar con información financiera veraz y oportuna para la toma de decisiones</v>
      </c>
      <c r="D246" s="199" t="s">
        <v>313</v>
      </c>
      <c r="E246" s="219" t="s">
        <v>1740</v>
      </c>
      <c r="F246" s="200" t="s">
        <v>1532</v>
      </c>
      <c r="G246" s="200" t="s">
        <v>2504</v>
      </c>
      <c r="H246" s="219" t="s">
        <v>1533</v>
      </c>
      <c r="I246" s="201" t="s">
        <v>88</v>
      </c>
      <c r="J246" s="201" t="s">
        <v>1534</v>
      </c>
      <c r="K246" s="695">
        <v>5</v>
      </c>
      <c r="L246" s="695">
        <v>5</v>
      </c>
      <c r="M246" s="698">
        <f>IF(K246&gt;=1,(K246*L246)," ")</f>
        <v>25</v>
      </c>
      <c r="N246" s="698" t="str">
        <f>+CONCATENATE(K246,L246)</f>
        <v>55</v>
      </c>
      <c r="O246" s="698" t="str">
        <f>+IF(D246="Institucional",VLOOKUP(N246,'Conveciones Riesgo Ajustada'!$D$10:$F$25,2,0),VLOOKUP(N246,'Conveciones Riesgo Ajustada'!$D$10:$F$25,3,0))</f>
        <v>RI - Alta</v>
      </c>
      <c r="P246" s="202" t="s">
        <v>1535</v>
      </c>
      <c r="Q246" s="203" t="s">
        <v>91</v>
      </c>
      <c r="R246" s="204" t="s">
        <v>41</v>
      </c>
      <c r="S246" s="205">
        <f>IF(R246= "SI","15",0)</f>
        <v>0</v>
      </c>
      <c r="T246" s="204" t="s">
        <v>40</v>
      </c>
      <c r="U246" s="205" t="str">
        <f>IF(T246= "SI","15",0)</f>
        <v>15</v>
      </c>
      <c r="V246" s="204" t="s">
        <v>40</v>
      </c>
      <c r="W246" s="205" t="str">
        <f>IF(V246= "SI","20",0)</f>
        <v>20</v>
      </c>
      <c r="X246" s="204" t="s">
        <v>40</v>
      </c>
      <c r="Y246" s="205" t="str">
        <f>IF(X246= "SI","20",0)</f>
        <v>20</v>
      </c>
      <c r="Z246" s="204" t="s">
        <v>41</v>
      </c>
      <c r="AA246" s="205">
        <f>IF(Z246= "SI","30",0)</f>
        <v>0</v>
      </c>
      <c r="AB246" s="206">
        <f t="shared" si="99"/>
        <v>55</v>
      </c>
      <c r="AC246" s="206" t="s">
        <v>48</v>
      </c>
      <c r="AD246" s="205">
        <f>IF(AC246="PROBABILIDAD ",1,0)*IF(AB246&lt;=50,0,IF(AB246&lt;75,1,2))</f>
        <v>0</v>
      </c>
      <c r="AE246" s="205">
        <f t="shared" si="103"/>
        <v>1</v>
      </c>
      <c r="AF246" s="686">
        <f>SUM(AD246:AD250)</f>
        <v>0</v>
      </c>
      <c r="AG246" s="686">
        <f>SUM(AE246:AE250)</f>
        <v>3</v>
      </c>
      <c r="AH246" s="689">
        <f>IF(K246-AF246&lt;=1,1,K246-AF246)</f>
        <v>5</v>
      </c>
      <c r="AI246" s="689">
        <f>IF(L246-AG246&lt;=3,3,L246-AG246)</f>
        <v>3</v>
      </c>
      <c r="AJ246" s="692">
        <f>IFERROR(IF(M246&gt;=1,(AH246*AI246)," ")," ")</f>
        <v>15</v>
      </c>
      <c r="AK246" s="692" t="str">
        <f>+CONCATENATE(AH246,AI246)</f>
        <v>53</v>
      </c>
      <c r="AL246" s="692" t="str">
        <f>+IF(D246="Institucional",VLOOKUP(AK246,'Conveciones Riesgo Ajustada'!$D$10:$F$25,2,0),VLOOKUP(AK246,'Conveciones Riesgo Ajustada'!$D$10:$F$25,3,0))</f>
        <v>RI - Baja</v>
      </c>
      <c r="AM246" s="673" t="str">
        <f>+VLOOKUP(AL246,'Conveciones Riesgo Ajustada'!$C$29:$D$36,2,0)</f>
        <v>Reducir el riesgo</v>
      </c>
      <c r="AN246" s="347" t="s">
        <v>2535</v>
      </c>
      <c r="AO246" s="208">
        <v>0.2</v>
      </c>
      <c r="AP246" s="202" t="s">
        <v>2558</v>
      </c>
      <c r="AQ246" s="207" t="s">
        <v>2511</v>
      </c>
      <c r="AR246" s="209">
        <v>43132</v>
      </c>
      <c r="AS246" s="209">
        <v>43464</v>
      </c>
      <c r="AT246" s="202" t="s">
        <v>1538</v>
      </c>
      <c r="AU246" s="253">
        <v>43216</v>
      </c>
      <c r="AV246" s="239" t="s">
        <v>2202</v>
      </c>
      <c r="AW246" s="244">
        <v>0.17</v>
      </c>
      <c r="AX246" s="212">
        <v>43229</v>
      </c>
      <c r="AY246" s="299" t="s">
        <v>2494</v>
      </c>
      <c r="AZ246" s="403">
        <v>43336</v>
      </c>
      <c r="BA246" s="207" t="s">
        <v>2587</v>
      </c>
      <c r="BB246" s="319">
        <v>0.28999999999999998</v>
      </c>
      <c r="BC246" s="212">
        <v>43350</v>
      </c>
      <c r="BD246" s="299" t="s">
        <v>2494</v>
      </c>
      <c r="BE246" s="215"/>
      <c r="BF246" s="215"/>
      <c r="BG246" s="215"/>
      <c r="BH246" s="215"/>
      <c r="BI246" s="215"/>
    </row>
    <row r="247" spans="1:61" ht="60" customHeight="1" x14ac:dyDescent="0.2">
      <c r="A247" s="349">
        <v>34</v>
      </c>
      <c r="B247" s="349" t="s">
        <v>66</v>
      </c>
      <c r="C247" s="349" t="str">
        <f>IFERROR(+VLOOKUP(B247,'Tablas de apoyo'!$C11:$D23,2,0),"")</f>
        <v>Gestionar y  administrar los recursos financieros asignados a la Entidad para contribuir al control de los mismos y contar con información financiera veraz y oportuna para la toma de decisiones</v>
      </c>
      <c r="D247" s="349" t="s">
        <v>313</v>
      </c>
      <c r="E247" s="219" t="s">
        <v>1740</v>
      </c>
      <c r="F247" s="348" t="s">
        <v>1532</v>
      </c>
      <c r="G247" s="348" t="s">
        <v>2504</v>
      </c>
      <c r="H247" s="219" t="s">
        <v>1533</v>
      </c>
      <c r="I247" s="201" t="s">
        <v>88</v>
      </c>
      <c r="J247" s="201" t="s">
        <v>1534</v>
      </c>
      <c r="K247" s="696"/>
      <c r="L247" s="696"/>
      <c r="M247" s="699"/>
      <c r="N247" s="699"/>
      <c r="O247" s="699"/>
      <c r="P247" s="258" t="s">
        <v>1536</v>
      </c>
      <c r="Q247" s="248" t="s">
        <v>91</v>
      </c>
      <c r="R247" s="343" t="s">
        <v>40</v>
      </c>
      <c r="S247" s="344" t="str">
        <f>IF(R247= "SI","15",0)</f>
        <v>15</v>
      </c>
      <c r="T247" s="343" t="s">
        <v>40</v>
      </c>
      <c r="U247" s="344" t="str">
        <f>IF(T247= "SI","15",0)</f>
        <v>15</v>
      </c>
      <c r="V247" s="343" t="s">
        <v>40</v>
      </c>
      <c r="W247" s="344" t="str">
        <f>IF(V247= "SI","20",0)</f>
        <v>20</v>
      </c>
      <c r="X247" s="343" t="s">
        <v>40</v>
      </c>
      <c r="Y247" s="344" t="str">
        <f>IF(X247= "SI","20",0)</f>
        <v>20</v>
      </c>
      <c r="Z247" s="343" t="s">
        <v>40</v>
      </c>
      <c r="AA247" s="344" t="str">
        <f>IF(Z247= "SI","30",0)</f>
        <v>30</v>
      </c>
      <c r="AB247" s="345">
        <f t="shared" si="99"/>
        <v>100</v>
      </c>
      <c r="AC247" s="345" t="s">
        <v>48</v>
      </c>
      <c r="AD247" s="344">
        <f>IF(AC247="PROBABILIDAD ",1,0)*IF(AB247&lt;=50,0,IF(AB247&lt;75,1,2))</f>
        <v>0</v>
      </c>
      <c r="AE247" s="344">
        <f t="shared" si="103"/>
        <v>2</v>
      </c>
      <c r="AF247" s="687"/>
      <c r="AG247" s="687"/>
      <c r="AH247" s="690"/>
      <c r="AI247" s="690"/>
      <c r="AJ247" s="693"/>
      <c r="AK247" s="693"/>
      <c r="AL247" s="693"/>
      <c r="AM247" s="674"/>
      <c r="AN247" s="239" t="s">
        <v>2536</v>
      </c>
      <c r="AO247" s="208">
        <v>0.2</v>
      </c>
      <c r="AP247" s="347" t="s">
        <v>2522</v>
      </c>
      <c r="AQ247" s="207" t="s">
        <v>2512</v>
      </c>
      <c r="AR247" s="374">
        <v>43132</v>
      </c>
      <c r="AS247" s="374">
        <v>43464</v>
      </c>
      <c r="AT247" s="373" t="s">
        <v>1538</v>
      </c>
      <c r="AU247" s="253"/>
      <c r="AV247" s="239"/>
      <c r="AW247" s="244"/>
      <c r="AX247" s="284"/>
      <c r="AY247" s="532"/>
      <c r="AZ247" s="403">
        <v>43336</v>
      </c>
      <c r="BA247" s="207" t="s">
        <v>2864</v>
      </c>
      <c r="BB247" s="291" t="s">
        <v>2588</v>
      </c>
      <c r="BC247" s="212">
        <v>43350</v>
      </c>
      <c r="BD247" s="553" t="s">
        <v>2501</v>
      </c>
      <c r="BE247" s="215"/>
      <c r="BF247" s="215"/>
      <c r="BG247" s="215"/>
      <c r="BH247" s="215"/>
      <c r="BI247" s="215"/>
    </row>
    <row r="248" spans="1:61" ht="60" customHeight="1" x14ac:dyDescent="0.2">
      <c r="A248" s="349">
        <v>34</v>
      </c>
      <c r="B248" s="349" t="s">
        <v>66</v>
      </c>
      <c r="C248" s="349" t="str">
        <f>IFERROR(+VLOOKUP(B248,'Tablas de apoyo'!$C12:$D24,2,0),"")</f>
        <v>Gestionar y  administrar los recursos financieros asignados a la Entidad para contribuir al control de los mismos y contar con información financiera veraz y oportuna para la toma de decisiones</v>
      </c>
      <c r="D248" s="349" t="s">
        <v>313</v>
      </c>
      <c r="E248" s="219" t="s">
        <v>1740</v>
      </c>
      <c r="F248" s="348" t="s">
        <v>1532</v>
      </c>
      <c r="G248" s="348" t="s">
        <v>2504</v>
      </c>
      <c r="H248" s="219" t="s">
        <v>1533</v>
      </c>
      <c r="I248" s="201" t="s">
        <v>88</v>
      </c>
      <c r="J248" s="201" t="s">
        <v>1534</v>
      </c>
      <c r="K248" s="696"/>
      <c r="L248" s="696"/>
      <c r="M248" s="699"/>
      <c r="N248" s="699"/>
      <c r="O248" s="699"/>
      <c r="P248" s="347"/>
      <c r="Q248" s="342"/>
      <c r="R248" s="343"/>
      <c r="S248" s="344"/>
      <c r="T248" s="343"/>
      <c r="U248" s="344"/>
      <c r="V248" s="343"/>
      <c r="W248" s="344"/>
      <c r="X248" s="343"/>
      <c r="Y248" s="344"/>
      <c r="Z248" s="343"/>
      <c r="AA248" s="344"/>
      <c r="AB248" s="345"/>
      <c r="AC248" s="345"/>
      <c r="AD248" s="344"/>
      <c r="AE248" s="344"/>
      <c r="AF248" s="687"/>
      <c r="AG248" s="687"/>
      <c r="AH248" s="690"/>
      <c r="AI248" s="690"/>
      <c r="AJ248" s="693"/>
      <c r="AK248" s="693"/>
      <c r="AL248" s="693"/>
      <c r="AM248" s="674"/>
      <c r="AN248" s="347" t="s">
        <v>2537</v>
      </c>
      <c r="AO248" s="208">
        <v>0.2</v>
      </c>
      <c r="AP248" s="347" t="s">
        <v>2523</v>
      </c>
      <c r="AQ248" s="207" t="s">
        <v>2513</v>
      </c>
      <c r="AR248" s="374">
        <v>43132</v>
      </c>
      <c r="AS248" s="374">
        <v>43464</v>
      </c>
      <c r="AT248" s="373" t="s">
        <v>1538</v>
      </c>
      <c r="AU248" s="253"/>
      <c r="AV248" s="239"/>
      <c r="AW248" s="244"/>
      <c r="AX248" s="284"/>
      <c r="AY248" s="532"/>
      <c r="AZ248" s="403">
        <v>43336</v>
      </c>
      <c r="BA248" s="207" t="s">
        <v>2589</v>
      </c>
      <c r="BB248" s="291" t="s">
        <v>2590</v>
      </c>
      <c r="BC248" s="212">
        <v>43350</v>
      </c>
      <c r="BD248" s="553" t="s">
        <v>2501</v>
      </c>
      <c r="BE248" s="215"/>
      <c r="BF248" s="215"/>
      <c r="BG248" s="215"/>
      <c r="BH248" s="215"/>
      <c r="BI248" s="215"/>
    </row>
    <row r="249" spans="1:61" ht="60" customHeight="1" x14ac:dyDescent="0.2">
      <c r="A249" s="349">
        <v>34</v>
      </c>
      <c r="B249" s="349" t="s">
        <v>66</v>
      </c>
      <c r="C249" s="349" t="str">
        <f>IFERROR(+VLOOKUP(B249,'Tablas de apoyo'!$C13:$D25,2,0),"")</f>
        <v>Gestionar y  administrar los recursos financieros asignados a la Entidad para contribuir al control de los mismos y contar con información financiera veraz y oportuna para la toma de decisiones</v>
      </c>
      <c r="D249" s="349" t="s">
        <v>313</v>
      </c>
      <c r="E249" s="219" t="s">
        <v>1740</v>
      </c>
      <c r="F249" s="348" t="s">
        <v>1532</v>
      </c>
      <c r="G249" s="348" t="s">
        <v>2504</v>
      </c>
      <c r="H249" s="219" t="s">
        <v>1533</v>
      </c>
      <c r="I249" s="201" t="s">
        <v>88</v>
      </c>
      <c r="J249" s="201" t="s">
        <v>1534</v>
      </c>
      <c r="K249" s="696"/>
      <c r="L249" s="696"/>
      <c r="M249" s="699"/>
      <c r="N249" s="699"/>
      <c r="O249" s="699"/>
      <c r="P249" s="347"/>
      <c r="Q249" s="342"/>
      <c r="R249" s="343"/>
      <c r="S249" s="344"/>
      <c r="T249" s="343"/>
      <c r="U249" s="344"/>
      <c r="V249" s="343"/>
      <c r="W249" s="344"/>
      <c r="X249" s="343"/>
      <c r="Y249" s="344"/>
      <c r="Z249" s="343"/>
      <c r="AA249" s="344"/>
      <c r="AB249" s="345"/>
      <c r="AC249" s="345"/>
      <c r="AD249" s="344"/>
      <c r="AE249" s="344"/>
      <c r="AF249" s="687"/>
      <c r="AG249" s="687"/>
      <c r="AH249" s="690"/>
      <c r="AI249" s="690"/>
      <c r="AJ249" s="693"/>
      <c r="AK249" s="693"/>
      <c r="AL249" s="693"/>
      <c r="AM249" s="674"/>
      <c r="AN249" s="347" t="s">
        <v>2538</v>
      </c>
      <c r="AO249" s="208">
        <v>0.2</v>
      </c>
      <c r="AP249" s="347" t="s">
        <v>2509</v>
      </c>
      <c r="AQ249" s="207" t="s">
        <v>2514</v>
      </c>
      <c r="AR249" s="374">
        <v>43132</v>
      </c>
      <c r="AS249" s="374">
        <v>43464</v>
      </c>
      <c r="AT249" s="373" t="s">
        <v>1538</v>
      </c>
      <c r="AU249" s="253"/>
      <c r="AV249" s="239"/>
      <c r="AW249" s="244"/>
      <c r="AX249" s="284"/>
      <c r="AY249" s="532"/>
      <c r="AZ249" s="403">
        <v>43336</v>
      </c>
      <c r="BA249" s="207" t="s">
        <v>2591</v>
      </c>
      <c r="BB249" s="208">
        <v>0.12</v>
      </c>
      <c r="BC249" s="212">
        <v>43350</v>
      </c>
      <c r="BD249" s="299" t="s">
        <v>2494</v>
      </c>
      <c r="BE249" s="215"/>
      <c r="BF249" s="215"/>
      <c r="BG249" s="215"/>
      <c r="BH249" s="215"/>
      <c r="BI249" s="215"/>
    </row>
    <row r="250" spans="1:61" ht="60" customHeight="1" x14ac:dyDescent="0.2">
      <c r="A250" s="199">
        <v>34</v>
      </c>
      <c r="B250" s="199" t="s">
        <v>66</v>
      </c>
      <c r="C250" s="199" t="str">
        <f>IFERROR(+VLOOKUP(B250,'Tablas de apoyo'!$C10:$D22,2,0),"")</f>
        <v>Gestionar y  administrar los recursos financieros asignados a la Entidad para contribuir al control de los mismos y contar con información financiera veraz y oportuna para la toma de decisiones</v>
      </c>
      <c r="D250" s="199" t="s">
        <v>313</v>
      </c>
      <c r="E250" s="219" t="s">
        <v>1740</v>
      </c>
      <c r="F250" s="200" t="s">
        <v>1532</v>
      </c>
      <c r="G250" s="348" t="s">
        <v>2504</v>
      </c>
      <c r="H250" s="219" t="s">
        <v>1533</v>
      </c>
      <c r="I250" s="201" t="s">
        <v>88</v>
      </c>
      <c r="J250" s="201" t="s">
        <v>1534</v>
      </c>
      <c r="K250" s="696"/>
      <c r="L250" s="696"/>
      <c r="M250" s="699"/>
      <c r="N250" s="699"/>
      <c r="O250" s="699"/>
      <c r="P250" s="258"/>
      <c r="Q250" s="248"/>
      <c r="R250" s="204"/>
      <c r="S250" s="205"/>
      <c r="T250" s="204"/>
      <c r="U250" s="205"/>
      <c r="V250" s="204"/>
      <c r="W250" s="205"/>
      <c r="X250" s="204"/>
      <c r="Y250" s="205"/>
      <c r="Z250" s="204"/>
      <c r="AA250" s="205"/>
      <c r="AB250" s="206"/>
      <c r="AC250" s="206"/>
      <c r="AD250" s="205"/>
      <c r="AE250" s="205"/>
      <c r="AF250" s="687"/>
      <c r="AG250" s="687"/>
      <c r="AH250" s="690"/>
      <c r="AI250" s="690"/>
      <c r="AJ250" s="693"/>
      <c r="AK250" s="693"/>
      <c r="AL250" s="693"/>
      <c r="AM250" s="674"/>
      <c r="AN250" s="239" t="s">
        <v>2539</v>
      </c>
      <c r="AO250" s="208">
        <v>0.1</v>
      </c>
      <c r="AP250" s="202" t="s">
        <v>2510</v>
      </c>
      <c r="AQ250" s="207" t="s">
        <v>2515</v>
      </c>
      <c r="AR250" s="297">
        <v>43132</v>
      </c>
      <c r="AS250" s="261">
        <v>43464</v>
      </c>
      <c r="AT250" s="202" t="s">
        <v>1538</v>
      </c>
      <c r="AU250" s="253">
        <v>43216</v>
      </c>
      <c r="AV250" s="202" t="s">
        <v>2203</v>
      </c>
      <c r="AW250" s="307" t="s">
        <v>2204</v>
      </c>
      <c r="AX250" s="212">
        <v>43229</v>
      </c>
      <c r="AY250" s="324" t="s">
        <v>2501</v>
      </c>
      <c r="AZ250" s="403">
        <v>43336</v>
      </c>
      <c r="BA250" s="207" t="s">
        <v>2593</v>
      </c>
      <c r="BB250" s="291" t="s">
        <v>2592</v>
      </c>
      <c r="BC250" s="212">
        <v>43350</v>
      </c>
      <c r="BD250" s="299" t="s">
        <v>2494</v>
      </c>
      <c r="BE250" s="215"/>
      <c r="BF250" s="215"/>
      <c r="BG250" s="215"/>
      <c r="BH250" s="215"/>
      <c r="BI250" s="215"/>
    </row>
    <row r="251" spans="1:61" ht="60" customHeight="1" x14ac:dyDescent="0.2">
      <c r="A251" s="357">
        <v>34</v>
      </c>
      <c r="B251" s="357" t="s">
        <v>66</v>
      </c>
      <c r="C251" s="357" t="str">
        <f>IFERROR(+VLOOKUP(B251,'Tablas de apoyo'!$C11:$D23,2,0),"")</f>
        <v>Gestionar y  administrar los recursos financieros asignados a la Entidad para contribuir al control de los mismos y contar con información financiera veraz y oportuna para la toma de decisiones</v>
      </c>
      <c r="D251" s="357" t="s">
        <v>313</v>
      </c>
      <c r="E251" s="219" t="s">
        <v>1740</v>
      </c>
      <c r="F251" s="358" t="s">
        <v>1532</v>
      </c>
      <c r="G251" s="358" t="s">
        <v>2533</v>
      </c>
      <c r="H251" s="219" t="s">
        <v>1533</v>
      </c>
      <c r="I251" s="201" t="s">
        <v>88</v>
      </c>
      <c r="J251" s="201" t="s">
        <v>1534</v>
      </c>
      <c r="K251" s="697"/>
      <c r="L251" s="697"/>
      <c r="M251" s="700"/>
      <c r="N251" s="700"/>
      <c r="O251" s="700"/>
      <c r="P251" s="258"/>
      <c r="Q251" s="248"/>
      <c r="R251" s="354"/>
      <c r="S251" s="353"/>
      <c r="T251" s="354"/>
      <c r="U251" s="353"/>
      <c r="V251" s="354"/>
      <c r="W251" s="353"/>
      <c r="X251" s="354"/>
      <c r="Y251" s="353"/>
      <c r="Z251" s="354"/>
      <c r="AA251" s="353"/>
      <c r="AB251" s="356"/>
      <c r="AC251" s="356"/>
      <c r="AD251" s="353"/>
      <c r="AE251" s="353"/>
      <c r="AF251" s="688"/>
      <c r="AG251" s="688"/>
      <c r="AH251" s="691"/>
      <c r="AI251" s="691"/>
      <c r="AJ251" s="694"/>
      <c r="AK251" s="694"/>
      <c r="AL251" s="694"/>
      <c r="AM251" s="675"/>
      <c r="AN251" s="239" t="s">
        <v>2534</v>
      </c>
      <c r="AO251" s="208">
        <v>0.1</v>
      </c>
      <c r="AP251" s="355" t="s">
        <v>2524</v>
      </c>
      <c r="AQ251" s="207" t="s">
        <v>1537</v>
      </c>
      <c r="AR251" s="374">
        <v>43132</v>
      </c>
      <c r="AS251" s="374">
        <v>43464</v>
      </c>
      <c r="AT251" s="373" t="s">
        <v>1538</v>
      </c>
      <c r="AU251" s="253"/>
      <c r="AV251" s="355"/>
      <c r="AW251" s="351"/>
      <c r="AX251" s="284"/>
      <c r="AY251" s="548"/>
      <c r="AZ251" s="403">
        <v>43336</v>
      </c>
      <c r="BA251" s="207" t="s">
        <v>2594</v>
      </c>
      <c r="BB251" s="208">
        <v>0.06</v>
      </c>
      <c r="BC251" s="212">
        <v>43350</v>
      </c>
      <c r="BD251" s="299" t="s">
        <v>2494</v>
      </c>
      <c r="BE251" s="215"/>
      <c r="BF251" s="215"/>
      <c r="BG251" s="215"/>
      <c r="BH251" s="215"/>
      <c r="BI251" s="215"/>
    </row>
    <row r="252" spans="1:61" ht="60" customHeight="1" x14ac:dyDescent="0.2">
      <c r="A252" s="199">
        <v>35</v>
      </c>
      <c r="B252" s="199" t="s">
        <v>66</v>
      </c>
      <c r="C252" s="199" t="str">
        <f>IFERROR(+VLOOKUP(B252,'Tablas de apoyo'!$C13:$D25,2,0),"")</f>
        <v>Gestionar y  administrar los recursos financieros asignados a la Entidad para contribuir al control de los mismos y contar con información financiera veraz y oportuna para la toma de decisiones</v>
      </c>
      <c r="D252" s="199" t="s">
        <v>313</v>
      </c>
      <c r="E252" s="219" t="s">
        <v>1741</v>
      </c>
      <c r="F252" s="200" t="s">
        <v>2563</v>
      </c>
      <c r="G252" s="200" t="s">
        <v>2505</v>
      </c>
      <c r="H252" s="219" t="s">
        <v>1742</v>
      </c>
      <c r="I252" s="201" t="s">
        <v>87</v>
      </c>
      <c r="J252" s="201" t="s">
        <v>1542</v>
      </c>
      <c r="K252" s="695">
        <v>3</v>
      </c>
      <c r="L252" s="695">
        <v>4</v>
      </c>
      <c r="M252" s="698">
        <f>IF(K252&gt;=1,(K252*L252)," ")</f>
        <v>12</v>
      </c>
      <c r="N252" s="698" t="str">
        <f>+CONCATENATE(K252,L252)</f>
        <v>34</v>
      </c>
      <c r="O252" s="698" t="str">
        <f>+IF(D252="Institucional",VLOOKUP(N252,'Conveciones Riesgo Ajustada'!$D$10:$F$25,2,0),VLOOKUP(N252,'Conveciones Riesgo Ajustada'!$D$10:$F$25,3,0))</f>
        <v>RI - Moderada</v>
      </c>
      <c r="P252" s="202" t="s">
        <v>1539</v>
      </c>
      <c r="Q252" s="203" t="s">
        <v>91</v>
      </c>
      <c r="R252" s="204" t="s">
        <v>40</v>
      </c>
      <c r="S252" s="205" t="str">
        <f>IF(R252= "SI","15",0)</f>
        <v>15</v>
      </c>
      <c r="T252" s="204" t="s">
        <v>40</v>
      </c>
      <c r="U252" s="205" t="str">
        <f>IF(T252= "SI","15",0)</f>
        <v>15</v>
      </c>
      <c r="V252" s="204" t="s">
        <v>40</v>
      </c>
      <c r="W252" s="205" t="str">
        <f>IF(V252= "SI","20",0)</f>
        <v>20</v>
      </c>
      <c r="X252" s="204" t="s">
        <v>40</v>
      </c>
      <c r="Y252" s="205" t="str">
        <f>IF(X252= "SI","20",0)</f>
        <v>20</v>
      </c>
      <c r="Z252" s="204" t="s">
        <v>40</v>
      </c>
      <c r="AA252" s="205" t="str">
        <f>IF(Z252= "SI","30",0)</f>
        <v>30</v>
      </c>
      <c r="AB252" s="206">
        <f t="shared" si="99"/>
        <v>100</v>
      </c>
      <c r="AC252" s="206" t="s">
        <v>48</v>
      </c>
      <c r="AD252" s="205">
        <f>IF(AC252="PROBABILIDAD ",1,0)*IF(AB252&lt;=50,0,IF(AB252&lt;75,1,2))</f>
        <v>0</v>
      </c>
      <c r="AE252" s="205">
        <f>IF(AC252="IMPACTO ",1,0)*IF(AB252&lt;=50,0,IF(AB252&lt;75,1,2))</f>
        <v>2</v>
      </c>
      <c r="AF252" s="686">
        <f>SUM(AD252:AD254)</f>
        <v>0</v>
      </c>
      <c r="AG252" s="686">
        <f>SUM(AE252:AE254)</f>
        <v>2</v>
      </c>
      <c r="AH252" s="689">
        <f>IF(K252-AF252&lt;=1,1,K252-AF252)</f>
        <v>3</v>
      </c>
      <c r="AI252" s="689">
        <f>IF(L252-AG252&lt;=3,3,L252-AG252)</f>
        <v>3</v>
      </c>
      <c r="AJ252" s="692">
        <f>IFERROR(IF(M252&gt;=1,(AH252*AI252)," ")," ")</f>
        <v>9</v>
      </c>
      <c r="AK252" s="692" t="str">
        <f>+CONCATENATE(AH252,AI252)</f>
        <v>33</v>
      </c>
      <c r="AL252" s="692" t="str">
        <f>+IF(D252="Institucional",VLOOKUP(AK252,'Conveciones Riesgo Ajustada'!$D$10:$F$25,2,0),VLOOKUP(AK252,'Conveciones Riesgo Ajustada'!$D$10:$F$25,3,0))</f>
        <v>RI - Baja</v>
      </c>
      <c r="AM252" s="673" t="str">
        <f>+VLOOKUP(AL252,'Conveciones Riesgo Ajustada'!$C$29:$D$36,2,0)</f>
        <v>Reducir el riesgo</v>
      </c>
      <c r="AN252" s="202" t="s">
        <v>2540</v>
      </c>
      <c r="AO252" s="208">
        <v>0.15</v>
      </c>
      <c r="AP252" s="202" t="s">
        <v>2506</v>
      </c>
      <c r="AQ252" s="207" t="s">
        <v>1537</v>
      </c>
      <c r="AR252" s="209">
        <v>43132</v>
      </c>
      <c r="AS252" s="209">
        <v>43464</v>
      </c>
      <c r="AT252" s="202" t="s">
        <v>1743</v>
      </c>
      <c r="AU252" s="210">
        <v>43216</v>
      </c>
      <c r="AV252" s="239" t="s">
        <v>2205</v>
      </c>
      <c r="AW252" s="244">
        <v>0.04</v>
      </c>
      <c r="AX252" s="212">
        <v>43229</v>
      </c>
      <c r="AY252" s="299" t="s">
        <v>2494</v>
      </c>
      <c r="AZ252" s="403">
        <v>43336</v>
      </c>
      <c r="BA252" s="207" t="s">
        <v>2596</v>
      </c>
      <c r="BB252" s="319">
        <v>0.14000000000000001</v>
      </c>
      <c r="BC252" s="253">
        <v>43350</v>
      </c>
      <c r="BD252" s="513" t="s">
        <v>2485</v>
      </c>
      <c r="BE252" s="215"/>
      <c r="BF252" s="215"/>
      <c r="BG252" s="215"/>
      <c r="BH252" s="215"/>
      <c r="BI252" s="215"/>
    </row>
    <row r="253" spans="1:61" ht="60" customHeight="1" x14ac:dyDescent="0.2">
      <c r="A253" s="199">
        <v>35</v>
      </c>
      <c r="B253" s="199" t="s">
        <v>66</v>
      </c>
      <c r="C253" s="199" t="str">
        <f>IFERROR(+VLOOKUP(B253,'Tablas de apoyo'!$C13:$D25,2,0),"")</f>
        <v>Gestionar y  administrar los recursos financieros asignados a la Entidad para contribuir al control de los mismos y contar con información financiera veraz y oportuna para la toma de decisiones</v>
      </c>
      <c r="D253" s="199" t="s">
        <v>313</v>
      </c>
      <c r="E253" s="219" t="s">
        <v>1741</v>
      </c>
      <c r="F253" s="375" t="s">
        <v>2563</v>
      </c>
      <c r="G253" s="200" t="s">
        <v>2507</v>
      </c>
      <c r="H253" s="219" t="s">
        <v>1742</v>
      </c>
      <c r="I253" s="201" t="s">
        <v>87</v>
      </c>
      <c r="J253" s="201" t="s">
        <v>1542</v>
      </c>
      <c r="K253" s="696"/>
      <c r="L253" s="696"/>
      <c r="M253" s="699"/>
      <c r="N253" s="699"/>
      <c r="O253" s="699"/>
      <c r="P253" s="202" t="s">
        <v>1540</v>
      </c>
      <c r="Q253" s="203" t="s">
        <v>263</v>
      </c>
      <c r="R253" s="204" t="s">
        <v>40</v>
      </c>
      <c r="S253" s="205" t="str">
        <f>IF(R253= "SI","15",0)</f>
        <v>15</v>
      </c>
      <c r="T253" s="204" t="s">
        <v>40</v>
      </c>
      <c r="U253" s="205" t="str">
        <f>IF(T253= "SI","15",0)</f>
        <v>15</v>
      </c>
      <c r="V253" s="204" t="s">
        <v>41</v>
      </c>
      <c r="W253" s="205">
        <f>IF(V253= "SI","20",0)</f>
        <v>0</v>
      </c>
      <c r="X253" s="204" t="s">
        <v>40</v>
      </c>
      <c r="Y253" s="205" t="str">
        <f>IF(X253= "SI","20",0)</f>
        <v>20</v>
      </c>
      <c r="Z253" s="204" t="s">
        <v>41</v>
      </c>
      <c r="AA253" s="205">
        <f>IF(Z253= "SI","30",0)</f>
        <v>0</v>
      </c>
      <c r="AB253" s="206">
        <f t="shared" si="99"/>
        <v>50</v>
      </c>
      <c r="AC253" s="206" t="s">
        <v>58</v>
      </c>
      <c r="AD253" s="205">
        <f>IF(AC253="PROBABILIDAD ",1,0)*IF(AB253&lt;=50,0,IF(AB253&lt;75,1,2))</f>
        <v>0</v>
      </c>
      <c r="AE253" s="205">
        <f>IF(AC253="IMPACTO ",1,0)*IF(AB253&lt;=50,0,IF(AB253&lt;75,1,2))</f>
        <v>0</v>
      </c>
      <c r="AF253" s="687"/>
      <c r="AG253" s="687"/>
      <c r="AH253" s="690"/>
      <c r="AI253" s="690"/>
      <c r="AJ253" s="693"/>
      <c r="AK253" s="693"/>
      <c r="AL253" s="693"/>
      <c r="AM253" s="674"/>
      <c r="AN253" s="202" t="s">
        <v>2541</v>
      </c>
      <c r="AO253" s="208">
        <v>0.1</v>
      </c>
      <c r="AP253" s="202" t="s">
        <v>2559</v>
      </c>
      <c r="AQ253" s="207" t="s">
        <v>1553</v>
      </c>
      <c r="AR253" s="209">
        <v>43132</v>
      </c>
      <c r="AS253" s="209">
        <v>43464</v>
      </c>
      <c r="AT253" s="202" t="s">
        <v>1743</v>
      </c>
      <c r="AU253" s="210"/>
      <c r="AV253" s="202" t="s">
        <v>2206</v>
      </c>
      <c r="AW253" s="211">
        <v>0</v>
      </c>
      <c r="AX253" s="212">
        <v>43229</v>
      </c>
      <c r="AY253" s="325" t="s">
        <v>2486</v>
      </c>
      <c r="AZ253" s="403">
        <v>43336</v>
      </c>
      <c r="BA253" s="207" t="s">
        <v>2595</v>
      </c>
      <c r="BB253" s="451" t="s">
        <v>2597</v>
      </c>
      <c r="BC253" s="253">
        <v>43350</v>
      </c>
      <c r="BD253" s="513" t="s">
        <v>2485</v>
      </c>
      <c r="BE253" s="215"/>
      <c r="BF253" s="215"/>
      <c r="BG253" s="215"/>
      <c r="BH253" s="215"/>
      <c r="BI253" s="215"/>
    </row>
    <row r="254" spans="1:61" ht="60" customHeight="1" x14ac:dyDescent="0.2">
      <c r="A254" s="199">
        <v>35</v>
      </c>
      <c r="B254" s="199" t="s">
        <v>66</v>
      </c>
      <c r="C254" s="199" t="str">
        <f>IFERROR(+VLOOKUP(B254,'Tablas de apoyo'!$C13:$D25,2,0),"")</f>
        <v>Gestionar y  administrar los recursos financieros asignados a la Entidad para contribuir al control de los mismos y contar con información financiera veraz y oportuna para la toma de decisiones</v>
      </c>
      <c r="D254" s="199" t="s">
        <v>313</v>
      </c>
      <c r="E254" s="219" t="s">
        <v>1741</v>
      </c>
      <c r="F254" s="375" t="s">
        <v>2563</v>
      </c>
      <c r="G254" s="200" t="s">
        <v>2507</v>
      </c>
      <c r="H254" s="219" t="s">
        <v>1742</v>
      </c>
      <c r="I254" s="201" t="s">
        <v>87</v>
      </c>
      <c r="J254" s="201" t="s">
        <v>1542</v>
      </c>
      <c r="K254" s="696"/>
      <c r="L254" s="696"/>
      <c r="M254" s="699"/>
      <c r="N254" s="699"/>
      <c r="O254" s="699"/>
      <c r="P254" s="202" t="s">
        <v>1541</v>
      </c>
      <c r="Q254" s="203" t="s">
        <v>263</v>
      </c>
      <c r="R254" s="204" t="s">
        <v>40</v>
      </c>
      <c r="S254" s="205" t="str">
        <f>IF(R254= "SI","15",0)</f>
        <v>15</v>
      </c>
      <c r="T254" s="204" t="s">
        <v>40</v>
      </c>
      <c r="U254" s="205" t="str">
        <f>IF(T254= "SI","15",0)</f>
        <v>15</v>
      </c>
      <c r="V254" s="204" t="s">
        <v>41</v>
      </c>
      <c r="W254" s="205">
        <f>IF(V254= "SI","20",0)</f>
        <v>0</v>
      </c>
      <c r="X254" s="204" t="s">
        <v>40</v>
      </c>
      <c r="Y254" s="205" t="str">
        <f>IF(X254= "SI","20",0)</f>
        <v>20</v>
      </c>
      <c r="Z254" s="204" t="s">
        <v>41</v>
      </c>
      <c r="AA254" s="205">
        <f>IF(Z254= "SI","30",0)</f>
        <v>0</v>
      </c>
      <c r="AB254" s="206">
        <f t="shared" si="99"/>
        <v>50</v>
      </c>
      <c r="AC254" s="206" t="s">
        <v>58</v>
      </c>
      <c r="AD254" s="205">
        <f>IF(AC254="PROBABILIDAD ",1,0)*IF(AB254&lt;=50,0,IF(AB254&lt;75,1,2))</f>
        <v>0</v>
      </c>
      <c r="AE254" s="205">
        <f>IF(AC254="IMPACTO ",1,0)*IF(AB254&lt;=50,0,IF(AB254&lt;75,1,2))</f>
        <v>0</v>
      </c>
      <c r="AF254" s="687"/>
      <c r="AG254" s="687"/>
      <c r="AH254" s="690"/>
      <c r="AI254" s="690"/>
      <c r="AJ254" s="693"/>
      <c r="AK254" s="693"/>
      <c r="AL254" s="693"/>
      <c r="AM254" s="674"/>
      <c r="AN254" s="202" t="s">
        <v>2542</v>
      </c>
      <c r="AO254" s="251" t="s">
        <v>2560</v>
      </c>
      <c r="AP254" s="202" t="s">
        <v>2525</v>
      </c>
      <c r="AQ254" s="207" t="s">
        <v>2561</v>
      </c>
      <c r="AR254" s="209">
        <v>43132</v>
      </c>
      <c r="AS254" s="209">
        <v>43464</v>
      </c>
      <c r="AT254" s="202" t="s">
        <v>1743</v>
      </c>
      <c r="AU254" s="210"/>
      <c r="AV254" s="202" t="s">
        <v>2207</v>
      </c>
      <c r="AW254" s="211">
        <v>0</v>
      </c>
      <c r="AX254" s="212">
        <v>43229</v>
      </c>
      <c r="AY254" s="325" t="s">
        <v>2486</v>
      </c>
      <c r="AZ254" s="403">
        <v>43336</v>
      </c>
      <c r="BA254" s="207" t="s">
        <v>2598</v>
      </c>
      <c r="BB254" s="451" t="s">
        <v>2599</v>
      </c>
      <c r="BC254" s="253">
        <v>43350</v>
      </c>
      <c r="BD254" s="513" t="s">
        <v>2485</v>
      </c>
      <c r="BE254" s="215"/>
      <c r="BF254" s="215"/>
      <c r="BG254" s="215"/>
      <c r="BH254" s="215"/>
      <c r="BI254" s="215"/>
    </row>
    <row r="255" spans="1:61" ht="60" customHeight="1" x14ac:dyDescent="0.2">
      <c r="A255" s="349">
        <v>35</v>
      </c>
      <c r="B255" s="349" t="s">
        <v>66</v>
      </c>
      <c r="C255" s="349" t="str">
        <f>IFERROR(+VLOOKUP(B255,'Tablas de apoyo'!$C14:$D26,2,0),"")</f>
        <v>Gestionar y  administrar los recursos financieros asignados a la Entidad para contribuir al control de los mismos y contar con información financiera veraz y oportuna para la toma de decisiones</v>
      </c>
      <c r="D255" s="349" t="s">
        <v>313</v>
      </c>
      <c r="E255" s="219" t="s">
        <v>1741</v>
      </c>
      <c r="F255" s="375" t="s">
        <v>2563</v>
      </c>
      <c r="G255" s="348" t="s">
        <v>2507</v>
      </c>
      <c r="H255" s="219" t="s">
        <v>1742</v>
      </c>
      <c r="I255" s="201" t="s">
        <v>87</v>
      </c>
      <c r="J255" s="207" t="s">
        <v>969</v>
      </c>
      <c r="K255" s="696"/>
      <c r="L255" s="696"/>
      <c r="M255" s="699"/>
      <c r="N255" s="699"/>
      <c r="O255" s="699"/>
      <c r="P255" s="347"/>
      <c r="Q255" s="342"/>
      <c r="R255" s="343"/>
      <c r="S255" s="344"/>
      <c r="T255" s="343"/>
      <c r="U255" s="344"/>
      <c r="V255" s="343"/>
      <c r="W255" s="344"/>
      <c r="X255" s="343"/>
      <c r="Y255" s="344"/>
      <c r="Z255" s="343"/>
      <c r="AA255" s="344"/>
      <c r="AB255" s="345"/>
      <c r="AC255" s="345"/>
      <c r="AD255" s="344"/>
      <c r="AE255" s="344"/>
      <c r="AF255" s="687"/>
      <c r="AG255" s="687"/>
      <c r="AH255" s="690"/>
      <c r="AI255" s="690"/>
      <c r="AJ255" s="693"/>
      <c r="AK255" s="693"/>
      <c r="AL255" s="693"/>
      <c r="AM255" s="674"/>
      <c r="AN255" s="347" t="s">
        <v>2543</v>
      </c>
      <c r="AO255" s="208">
        <v>0.15</v>
      </c>
      <c r="AP255" s="347" t="s">
        <v>2508</v>
      </c>
      <c r="AQ255" s="207" t="s">
        <v>969</v>
      </c>
      <c r="AR255" s="374">
        <v>43132</v>
      </c>
      <c r="AS255" s="374">
        <v>43464</v>
      </c>
      <c r="AT255" s="373" t="s">
        <v>1743</v>
      </c>
      <c r="AU255" s="350"/>
      <c r="AV255" s="347"/>
      <c r="AW255" s="211"/>
      <c r="AX255" s="284"/>
      <c r="AY255" s="532"/>
      <c r="AZ255" s="403">
        <v>43336</v>
      </c>
      <c r="BA255" s="207" t="s">
        <v>2600</v>
      </c>
      <c r="BB255" s="291" t="s">
        <v>2601</v>
      </c>
      <c r="BC255" s="253">
        <v>43350</v>
      </c>
      <c r="BD255" s="518" t="s">
        <v>2501</v>
      </c>
      <c r="BE255" s="215"/>
      <c r="BF255" s="215"/>
      <c r="BG255" s="215"/>
      <c r="BH255" s="215"/>
      <c r="BI255" s="215"/>
    </row>
    <row r="256" spans="1:61" ht="60" customHeight="1" x14ac:dyDescent="0.2">
      <c r="A256" s="349">
        <v>35</v>
      </c>
      <c r="B256" s="349" t="s">
        <v>66</v>
      </c>
      <c r="C256" s="349" t="str">
        <f>IFERROR(+VLOOKUP(B256,'Tablas de apoyo'!$C15:$D27,2,0),"")</f>
        <v>Gestionar y  administrar los recursos financieros asignados a la Entidad para contribuir al control de los mismos y contar con información financiera veraz y oportuna para la toma de decisiones</v>
      </c>
      <c r="D256" s="349" t="s">
        <v>313</v>
      </c>
      <c r="E256" s="219" t="s">
        <v>1741</v>
      </c>
      <c r="F256" s="375" t="s">
        <v>2563</v>
      </c>
      <c r="G256" s="348" t="s">
        <v>1744</v>
      </c>
      <c r="H256" s="219" t="s">
        <v>1742</v>
      </c>
      <c r="I256" s="201" t="s">
        <v>87</v>
      </c>
      <c r="J256" s="207" t="s">
        <v>2528</v>
      </c>
      <c r="K256" s="696"/>
      <c r="L256" s="696"/>
      <c r="M256" s="699"/>
      <c r="N256" s="699"/>
      <c r="O256" s="699"/>
      <c r="P256" s="347"/>
      <c r="Q256" s="342"/>
      <c r="R256" s="343"/>
      <c r="S256" s="344"/>
      <c r="T256" s="343"/>
      <c r="U256" s="344"/>
      <c r="V256" s="343"/>
      <c r="W256" s="344"/>
      <c r="X256" s="343"/>
      <c r="Y256" s="344"/>
      <c r="Z256" s="343"/>
      <c r="AA256" s="344"/>
      <c r="AB256" s="345"/>
      <c r="AC256" s="345"/>
      <c r="AD256" s="344"/>
      <c r="AE256" s="344"/>
      <c r="AF256" s="687"/>
      <c r="AG256" s="687"/>
      <c r="AH256" s="690"/>
      <c r="AI256" s="690"/>
      <c r="AJ256" s="693"/>
      <c r="AK256" s="693"/>
      <c r="AL256" s="693"/>
      <c r="AM256" s="674"/>
      <c r="AN256" s="347" t="s">
        <v>2544</v>
      </c>
      <c r="AO256" s="251" t="s">
        <v>2562</v>
      </c>
      <c r="AP256" s="347" t="s">
        <v>2527</v>
      </c>
      <c r="AQ256" s="207" t="s">
        <v>2528</v>
      </c>
      <c r="AR256" s="374">
        <v>43132</v>
      </c>
      <c r="AS256" s="374">
        <v>43464</v>
      </c>
      <c r="AT256" s="373" t="s">
        <v>1743</v>
      </c>
      <c r="AU256" s="350"/>
      <c r="AV256" s="347"/>
      <c r="AW256" s="211"/>
      <c r="AX256" s="284"/>
      <c r="AY256" s="532"/>
      <c r="AZ256" s="403">
        <v>43336</v>
      </c>
      <c r="BA256" s="207" t="s">
        <v>2602</v>
      </c>
      <c r="BB256" s="291" t="s">
        <v>2603</v>
      </c>
      <c r="BC256" s="253">
        <v>43350</v>
      </c>
      <c r="BD256" s="518" t="s">
        <v>2501</v>
      </c>
      <c r="BE256" s="215"/>
      <c r="BF256" s="215"/>
      <c r="BG256" s="215"/>
      <c r="BH256" s="215"/>
      <c r="BI256" s="215"/>
    </row>
    <row r="257" spans="1:63" ht="60" customHeight="1" x14ac:dyDescent="0.2">
      <c r="A257" s="349">
        <v>35</v>
      </c>
      <c r="B257" s="349" t="s">
        <v>66</v>
      </c>
      <c r="C257" s="349" t="str">
        <f>IFERROR(+VLOOKUP(B257,'Tablas de apoyo'!$C16:$D28,2,0),"")</f>
        <v>Gestionar y  administrar los recursos financieros asignados a la Entidad para contribuir al control de los mismos y contar con información financiera veraz y oportuna para la toma de decisiones</v>
      </c>
      <c r="D257" s="349" t="s">
        <v>313</v>
      </c>
      <c r="E257" s="219" t="s">
        <v>1741</v>
      </c>
      <c r="F257" s="375" t="s">
        <v>2563</v>
      </c>
      <c r="G257" s="348" t="s">
        <v>1744</v>
      </c>
      <c r="H257" s="219" t="s">
        <v>1742</v>
      </c>
      <c r="I257" s="201" t="s">
        <v>87</v>
      </c>
      <c r="J257" s="207" t="s">
        <v>1537</v>
      </c>
      <c r="K257" s="697"/>
      <c r="L257" s="697"/>
      <c r="M257" s="700"/>
      <c r="N257" s="700"/>
      <c r="O257" s="700"/>
      <c r="P257" s="347"/>
      <c r="Q257" s="342"/>
      <c r="R257" s="343"/>
      <c r="S257" s="344"/>
      <c r="T257" s="343"/>
      <c r="U257" s="344"/>
      <c r="V257" s="343"/>
      <c r="W257" s="344"/>
      <c r="X257" s="343"/>
      <c r="Y257" s="344"/>
      <c r="Z257" s="343"/>
      <c r="AA257" s="344"/>
      <c r="AB257" s="345"/>
      <c r="AC257" s="345"/>
      <c r="AD257" s="344"/>
      <c r="AE257" s="344"/>
      <c r="AF257" s="688"/>
      <c r="AG257" s="688"/>
      <c r="AH257" s="691"/>
      <c r="AI257" s="691"/>
      <c r="AJ257" s="694"/>
      <c r="AK257" s="694"/>
      <c r="AL257" s="694"/>
      <c r="AM257" s="675"/>
      <c r="AN257" s="347" t="s">
        <v>2545</v>
      </c>
      <c r="AO257" s="208">
        <v>0.1</v>
      </c>
      <c r="AP257" s="347" t="s">
        <v>2526</v>
      </c>
      <c r="AQ257" s="207" t="s">
        <v>1537</v>
      </c>
      <c r="AR257" s="374">
        <v>43132</v>
      </c>
      <c r="AS257" s="374">
        <v>43464</v>
      </c>
      <c r="AT257" s="373" t="s">
        <v>1743</v>
      </c>
      <c r="AU257" s="350"/>
      <c r="AV257" s="347"/>
      <c r="AW257" s="211"/>
      <c r="AX257" s="284"/>
      <c r="AY257" s="532"/>
      <c r="AZ257" s="403">
        <v>43336</v>
      </c>
      <c r="BA257" s="207" t="s">
        <v>2604</v>
      </c>
      <c r="BB257" s="208">
        <v>0.08</v>
      </c>
      <c r="BC257" s="253">
        <v>43350</v>
      </c>
      <c r="BD257" s="513" t="s">
        <v>2485</v>
      </c>
      <c r="BE257" s="215"/>
      <c r="BF257" s="215"/>
      <c r="BG257" s="215"/>
      <c r="BH257" s="215"/>
      <c r="BI257" s="215"/>
    </row>
    <row r="258" spans="1:63" ht="60" customHeight="1" x14ac:dyDescent="0.2">
      <c r="A258" s="199">
        <v>36</v>
      </c>
      <c r="B258" s="199" t="s">
        <v>66</v>
      </c>
      <c r="C258" s="199" t="str">
        <f>IFERROR(+VLOOKUP(B258,'Tablas de apoyo'!$C10:$D22,2,0),"")</f>
        <v>Gestionar y  administrar los recursos financieros asignados a la Entidad para contribuir al control de los mismos y contar con información financiera veraz y oportuna para la toma de decisiones</v>
      </c>
      <c r="D258" s="199" t="s">
        <v>901</v>
      </c>
      <c r="E258" s="219" t="s">
        <v>1544</v>
      </c>
      <c r="F258" s="200" t="s">
        <v>1545</v>
      </c>
      <c r="G258" s="219" t="s">
        <v>2516</v>
      </c>
      <c r="H258" s="219" t="s">
        <v>1546</v>
      </c>
      <c r="I258" s="201" t="s">
        <v>92</v>
      </c>
      <c r="J258" s="207" t="s">
        <v>1543</v>
      </c>
      <c r="K258" s="695">
        <v>1</v>
      </c>
      <c r="L258" s="695">
        <v>5</v>
      </c>
      <c r="M258" s="698">
        <f>IF(K258&gt;=1,(K258*L258)," ")</f>
        <v>5</v>
      </c>
      <c r="N258" s="698" t="str">
        <f>+CONCATENATE(K258,L258)</f>
        <v>15</v>
      </c>
      <c r="O258" s="698" t="str">
        <f>+IF(D258="Institucional",VLOOKUP(N258,'Conveciones Riesgo Ajustada'!$D$10:$F$25,2,0),VLOOKUP(N258,'Conveciones Riesgo Ajustada'!$D$10:$F$25,3,0))</f>
        <v>RC - Moderada</v>
      </c>
      <c r="P258" s="258" t="s">
        <v>1745</v>
      </c>
      <c r="Q258" s="248" t="s">
        <v>263</v>
      </c>
      <c r="R258" s="204" t="s">
        <v>40</v>
      </c>
      <c r="S258" s="205" t="str">
        <f>IF(R258= "SI","15",0)</f>
        <v>15</v>
      </c>
      <c r="T258" s="204" t="s">
        <v>40</v>
      </c>
      <c r="U258" s="205" t="str">
        <f>IF(T258= "SI","15",0)</f>
        <v>15</v>
      </c>
      <c r="V258" s="204" t="s">
        <v>40</v>
      </c>
      <c r="W258" s="205" t="str">
        <f>IF(V258= "SI","20",0)</f>
        <v>20</v>
      </c>
      <c r="X258" s="204" t="s">
        <v>40</v>
      </c>
      <c r="Y258" s="205" t="str">
        <f>IF(X258= "SI","20",0)</f>
        <v>20</v>
      </c>
      <c r="Z258" s="204" t="s">
        <v>40</v>
      </c>
      <c r="AA258" s="205" t="str">
        <f>IF(Z258= "SI","30",0)</f>
        <v>30</v>
      </c>
      <c r="AB258" s="206">
        <f t="shared" si="99"/>
        <v>100</v>
      </c>
      <c r="AC258" s="206" t="s">
        <v>58</v>
      </c>
      <c r="AD258" s="273">
        <f>IF(AC258="PROBABILIDAD ",1,0)*IF(AB258&lt;=50,0,IF(AB258&lt;75,1,2))</f>
        <v>2</v>
      </c>
      <c r="AE258" s="273">
        <f>IF(AC258="IMPACTO ",1,0)*IF(AB258&lt;=50,0,IF(AB258&lt;75,1,2))</f>
        <v>0</v>
      </c>
      <c r="AF258" s="686">
        <f>SUM(AD258:AD258)</f>
        <v>2</v>
      </c>
      <c r="AG258" s="686">
        <f>SUM(AE258:AE258)</f>
        <v>0</v>
      </c>
      <c r="AH258" s="689">
        <f>IF(K258-AF258&lt;=1,1,K258-AF258)</f>
        <v>1</v>
      </c>
      <c r="AI258" s="689">
        <f>IF(L258-AG258&lt;=3,3,L258-AG258)</f>
        <v>5</v>
      </c>
      <c r="AJ258" s="692">
        <f>IFERROR(IF(M258&gt;=1,(AH258*AI258)," ")," ")</f>
        <v>5</v>
      </c>
      <c r="AK258" s="692" t="str">
        <f>+CONCATENATE(AH258,AI258)</f>
        <v>15</v>
      </c>
      <c r="AL258" s="692" t="str">
        <f>+IF(D258="Institucional",VLOOKUP(AK258,'Conveciones Riesgo Ajustada'!$D$10:$F$25,2,0),VLOOKUP(AK258,'Conveciones Riesgo Ajustada'!$D$10:$F$25,3,0))</f>
        <v>RC - Moderada</v>
      </c>
      <c r="AM258" s="673" t="str">
        <f>+VLOOKUP(AL258,'Conveciones Riesgo Ajustada'!$C$29:$D$36,2,0)</f>
        <v>Reducir el riesgo</v>
      </c>
      <c r="AN258" s="510" t="s">
        <v>2557</v>
      </c>
      <c r="AO258" s="208">
        <v>0.5</v>
      </c>
      <c r="AP258" s="202" t="s">
        <v>2517</v>
      </c>
      <c r="AQ258" s="207" t="s">
        <v>1543</v>
      </c>
      <c r="AR258" s="209">
        <v>43132</v>
      </c>
      <c r="AS258" s="209">
        <v>43464</v>
      </c>
      <c r="AT258" s="202" t="s">
        <v>1547</v>
      </c>
      <c r="AU258" s="210">
        <v>43216</v>
      </c>
      <c r="AV258" s="202" t="s">
        <v>2208</v>
      </c>
      <c r="AW258" s="211">
        <v>0</v>
      </c>
      <c r="AX258" s="212">
        <v>43229</v>
      </c>
      <c r="AY258" s="324" t="s">
        <v>2501</v>
      </c>
      <c r="AZ258" s="403">
        <v>43336</v>
      </c>
      <c r="BA258" s="207" t="s">
        <v>2605</v>
      </c>
      <c r="BB258" s="291" t="s">
        <v>2606</v>
      </c>
      <c r="BC258" s="212">
        <v>43350</v>
      </c>
      <c r="BD258" s="513" t="s">
        <v>2485</v>
      </c>
      <c r="BE258" s="215"/>
      <c r="BF258" s="215"/>
      <c r="BG258" s="215"/>
      <c r="BH258" s="215"/>
      <c r="BI258" s="215"/>
    </row>
    <row r="259" spans="1:63" ht="60" customHeight="1" x14ac:dyDescent="0.2">
      <c r="A259" s="349">
        <v>36</v>
      </c>
      <c r="B259" s="349" t="s">
        <v>66</v>
      </c>
      <c r="C259" s="349" t="str">
        <f>IFERROR(+VLOOKUP(B259,'Tablas de apoyo'!$C11:$D23,2,0),"")</f>
        <v>Gestionar y  administrar los recursos financieros asignados a la Entidad para contribuir al control de los mismos y contar con información financiera veraz y oportuna para la toma de decisiones</v>
      </c>
      <c r="D259" s="349" t="s">
        <v>901</v>
      </c>
      <c r="E259" s="219" t="s">
        <v>1544</v>
      </c>
      <c r="F259" s="348" t="s">
        <v>1545</v>
      </c>
      <c r="G259" s="219" t="s">
        <v>2564</v>
      </c>
      <c r="H259" s="219" t="s">
        <v>1546</v>
      </c>
      <c r="I259" s="201" t="s">
        <v>92</v>
      </c>
      <c r="J259" s="207" t="s">
        <v>1537</v>
      </c>
      <c r="K259" s="696"/>
      <c r="L259" s="696"/>
      <c r="M259" s="699"/>
      <c r="N259" s="699"/>
      <c r="O259" s="699"/>
      <c r="P259" s="258"/>
      <c r="Q259" s="248"/>
      <c r="R259" s="272"/>
      <c r="S259" s="273"/>
      <c r="T259" s="272"/>
      <c r="U259" s="273"/>
      <c r="V259" s="272"/>
      <c r="W259" s="273"/>
      <c r="X259" s="272"/>
      <c r="Y259" s="273"/>
      <c r="Z259" s="272"/>
      <c r="AA259" s="273"/>
      <c r="AB259" s="255"/>
      <c r="AC259" s="255"/>
      <c r="AD259" s="344"/>
      <c r="AE259" s="344"/>
      <c r="AF259" s="687"/>
      <c r="AG259" s="687"/>
      <c r="AH259" s="690"/>
      <c r="AI259" s="690"/>
      <c r="AJ259" s="693"/>
      <c r="AK259" s="693"/>
      <c r="AL259" s="693"/>
      <c r="AM259" s="674"/>
      <c r="AN259" s="510" t="s">
        <v>2531</v>
      </c>
      <c r="AO259" s="208">
        <v>0.25</v>
      </c>
      <c r="AP259" s="347" t="s">
        <v>2518</v>
      </c>
      <c r="AQ259" s="207" t="s">
        <v>1537</v>
      </c>
      <c r="AR259" s="374">
        <v>43132</v>
      </c>
      <c r="AS259" s="374">
        <v>43464</v>
      </c>
      <c r="AT259" s="373" t="s">
        <v>1547</v>
      </c>
      <c r="AU259" s="217"/>
      <c r="AV259" s="239"/>
      <c r="AW259" s="346"/>
      <c r="AX259" s="212"/>
      <c r="AY259" s="327"/>
      <c r="AZ259" s="403">
        <v>43336</v>
      </c>
      <c r="BA259" s="207" t="s">
        <v>2607</v>
      </c>
      <c r="BB259" s="208">
        <v>0.05</v>
      </c>
      <c r="BC259" s="212">
        <v>43350</v>
      </c>
      <c r="BD259" s="515" t="s">
        <v>2489</v>
      </c>
      <c r="BE259" s="215"/>
      <c r="BF259" s="215"/>
      <c r="BG259" s="215"/>
      <c r="BH259" s="215"/>
      <c r="BI259" s="215"/>
    </row>
    <row r="260" spans="1:63" ht="60" customHeight="1" x14ac:dyDescent="0.2">
      <c r="A260" s="357">
        <v>36</v>
      </c>
      <c r="B260" s="357" t="s">
        <v>66</v>
      </c>
      <c r="C260" s="357" t="str">
        <f>IFERROR(+VLOOKUP(B260,'Tablas de apoyo'!$C12:$D24,2,0),"")</f>
        <v>Gestionar y  administrar los recursos financieros asignados a la Entidad para contribuir al control de los mismos y contar con información financiera veraz y oportuna para la toma de decisiones</v>
      </c>
      <c r="D260" s="357" t="s">
        <v>901</v>
      </c>
      <c r="E260" s="219" t="s">
        <v>1544</v>
      </c>
      <c r="F260" s="358" t="s">
        <v>1545</v>
      </c>
      <c r="G260" s="219" t="s">
        <v>2529</v>
      </c>
      <c r="H260" s="219" t="s">
        <v>1546</v>
      </c>
      <c r="I260" s="201" t="s">
        <v>92</v>
      </c>
      <c r="J260" s="207" t="s">
        <v>1537</v>
      </c>
      <c r="K260" s="697"/>
      <c r="L260" s="697"/>
      <c r="M260" s="700"/>
      <c r="N260" s="700"/>
      <c r="O260" s="700"/>
      <c r="P260" s="258"/>
      <c r="Q260" s="248"/>
      <c r="R260" s="272"/>
      <c r="S260" s="273"/>
      <c r="T260" s="272"/>
      <c r="U260" s="273"/>
      <c r="V260" s="272"/>
      <c r="W260" s="273"/>
      <c r="X260" s="272"/>
      <c r="Y260" s="273"/>
      <c r="Z260" s="272"/>
      <c r="AA260" s="273"/>
      <c r="AB260" s="255"/>
      <c r="AC260" s="255"/>
      <c r="AD260" s="353"/>
      <c r="AE260" s="353"/>
      <c r="AF260" s="688"/>
      <c r="AG260" s="688"/>
      <c r="AH260" s="691"/>
      <c r="AI260" s="691"/>
      <c r="AJ260" s="694"/>
      <c r="AK260" s="694"/>
      <c r="AL260" s="694"/>
      <c r="AM260" s="675"/>
      <c r="AN260" s="510" t="s">
        <v>2532</v>
      </c>
      <c r="AO260" s="208">
        <v>0.25</v>
      </c>
      <c r="AP260" s="355" t="s">
        <v>2530</v>
      </c>
      <c r="AQ260" s="207" t="s">
        <v>1537</v>
      </c>
      <c r="AR260" s="374">
        <v>43132</v>
      </c>
      <c r="AS260" s="374">
        <v>43464</v>
      </c>
      <c r="AT260" s="373" t="s">
        <v>1547</v>
      </c>
      <c r="AU260" s="217"/>
      <c r="AV260" s="239"/>
      <c r="AW260" s="352"/>
      <c r="AX260" s="212"/>
      <c r="AY260" s="327"/>
      <c r="AZ260" s="403">
        <v>43336</v>
      </c>
      <c r="BA260" s="207" t="s">
        <v>2608</v>
      </c>
      <c r="BB260" s="208">
        <v>0</v>
      </c>
      <c r="BC260" s="212">
        <v>43350</v>
      </c>
      <c r="BD260" s="517" t="s">
        <v>2486</v>
      </c>
      <c r="BE260" s="215"/>
      <c r="BF260" s="215"/>
      <c r="BG260" s="215"/>
      <c r="BH260" s="215"/>
      <c r="BI260" s="215"/>
    </row>
    <row r="261" spans="1:63" ht="60" customHeight="1" x14ac:dyDescent="0.2">
      <c r="A261" s="199">
        <v>37</v>
      </c>
      <c r="B261" s="199" t="s">
        <v>66</v>
      </c>
      <c r="C261" s="199" t="str">
        <f>IFERROR(+VLOOKUP(B261,'Tablas de apoyo'!$C10:$D22,2,0),"")</f>
        <v>Gestionar y  administrar los recursos financieros asignados a la Entidad para contribuir al control de los mismos y contar con información financiera veraz y oportuna para la toma de decisiones</v>
      </c>
      <c r="D261" s="199" t="s">
        <v>313</v>
      </c>
      <c r="E261" s="219" t="s">
        <v>1548</v>
      </c>
      <c r="F261" s="200" t="s">
        <v>1746</v>
      </c>
      <c r="G261" s="219" t="s">
        <v>1549</v>
      </c>
      <c r="H261" s="219" t="s">
        <v>1550</v>
      </c>
      <c r="I261" s="201" t="s">
        <v>87</v>
      </c>
      <c r="J261" s="239" t="s">
        <v>1537</v>
      </c>
      <c r="K261" s="683">
        <v>3</v>
      </c>
      <c r="L261" s="683">
        <v>4</v>
      </c>
      <c r="M261" s="681">
        <f>IF(K261&gt;=1,(K261*L261)," ")</f>
        <v>12</v>
      </c>
      <c r="N261" s="158" t="str">
        <f>+CONCATENATE(K261,L261)</f>
        <v>34</v>
      </c>
      <c r="O261" s="681" t="str">
        <f>+IF(D261="Institucional",VLOOKUP(N261,'Conveciones Riesgo Ajustada'!$D$10:$F$25,2,0),VLOOKUP(N261,'Conveciones Riesgo Ajustada'!$D$10:$F$25,3,0))</f>
        <v>RI - Moderada</v>
      </c>
      <c r="P261" s="258" t="s">
        <v>1747</v>
      </c>
      <c r="Q261" s="248" t="s">
        <v>263</v>
      </c>
      <c r="R261" s="204" t="s">
        <v>40</v>
      </c>
      <c r="S261" s="205" t="str">
        <f>IF(R261= "SI","15",0)</f>
        <v>15</v>
      </c>
      <c r="T261" s="204" t="s">
        <v>40</v>
      </c>
      <c r="U261" s="205" t="str">
        <f>IF(T261= "SI","15",0)</f>
        <v>15</v>
      </c>
      <c r="V261" s="204" t="s">
        <v>40</v>
      </c>
      <c r="W261" s="205" t="str">
        <f>IF(V261= "SI","20",0)</f>
        <v>20</v>
      </c>
      <c r="X261" s="204" t="s">
        <v>40</v>
      </c>
      <c r="Y261" s="205" t="str">
        <f>IF(X261= "SI","20",0)</f>
        <v>20</v>
      </c>
      <c r="Z261" s="204" t="s">
        <v>40</v>
      </c>
      <c r="AA261" s="205" t="str">
        <f>IF(Z261= "SI","30",0)</f>
        <v>30</v>
      </c>
      <c r="AB261" s="206">
        <f t="shared" si="99"/>
        <v>100</v>
      </c>
      <c r="AC261" s="206" t="s">
        <v>58</v>
      </c>
      <c r="AD261" s="205">
        <f>IF(AC261="PROBABILIDAD ",1,0)*IF(AB261&lt;=50,0,IF(AB261&lt;75,1,2))</f>
        <v>2</v>
      </c>
      <c r="AE261" s="205">
        <f>IF(AC261="IMPACTO ",1,0)*IF(AB261&lt;=50,0,IF(AB261&lt;75,1,2))</f>
        <v>0</v>
      </c>
      <c r="AF261" s="680">
        <f>SUM(AD261:AD262)</f>
        <v>2</v>
      </c>
      <c r="AG261" s="680">
        <f>SUM(AE261:AE262)</f>
        <v>0</v>
      </c>
      <c r="AH261" s="684">
        <f>IF(K261-AF261&lt;=1,1,K261-AF261)</f>
        <v>1</v>
      </c>
      <c r="AI261" s="684">
        <f>IF(L261-AG261&lt;=3,3,L261-AG261)</f>
        <v>4</v>
      </c>
      <c r="AJ261" s="678">
        <f>IFERROR(IF(M261&gt;=1,(AH261*AI261)," ")," ")</f>
        <v>4</v>
      </c>
      <c r="AK261" s="678" t="str">
        <f>+CONCATENATE(AH261,AI261)</f>
        <v>14</v>
      </c>
      <c r="AL261" s="678" t="str">
        <f>+IF(D261="Institucional",VLOOKUP(AK261,'Conveciones Riesgo Ajustada'!$D$10:$F$25,2,0),VLOOKUP(AK261,'Conveciones Riesgo Ajustada'!$D$10:$F$25,3,0))</f>
        <v>RI - Muy baja</v>
      </c>
      <c r="AM261" s="679" t="str">
        <f>+VLOOKUP(AL261,'Conveciones Riesgo Ajustada'!$C$29:$D$36,2,0)</f>
        <v>Asumir el riesgo</v>
      </c>
      <c r="AN261" s="202" t="s">
        <v>2092</v>
      </c>
      <c r="AO261" s="208">
        <v>0.5</v>
      </c>
      <c r="AP261" s="202" t="s">
        <v>1551</v>
      </c>
      <c r="AQ261" s="239" t="s">
        <v>1537</v>
      </c>
      <c r="AR261" s="209">
        <v>43132</v>
      </c>
      <c r="AS261" s="209">
        <v>43464</v>
      </c>
      <c r="AT261" s="202" t="s">
        <v>1547</v>
      </c>
      <c r="AU261" s="215"/>
      <c r="AV261" s="239"/>
      <c r="AW261" s="326"/>
      <c r="AX261" s="212">
        <v>43229</v>
      </c>
      <c r="AY261" s="327" t="s">
        <v>2502</v>
      </c>
      <c r="AZ261" s="403">
        <v>43336</v>
      </c>
      <c r="BA261" s="207" t="s">
        <v>2609</v>
      </c>
      <c r="BB261" s="208">
        <v>0.08</v>
      </c>
      <c r="BC261" s="212">
        <v>43350</v>
      </c>
      <c r="BD261" s="513" t="s">
        <v>2485</v>
      </c>
      <c r="BE261" s="215"/>
      <c r="BF261" s="215"/>
      <c r="BG261" s="215"/>
      <c r="BH261" s="215"/>
      <c r="BI261" s="215"/>
    </row>
    <row r="262" spans="1:63" ht="60" customHeight="1" x14ac:dyDescent="0.2">
      <c r="A262" s="199">
        <v>37</v>
      </c>
      <c r="B262" s="199" t="s">
        <v>66</v>
      </c>
      <c r="C262" s="199" t="str">
        <f>IFERROR(+VLOOKUP(B262,'Tablas de apoyo'!$C10:$D22,2,0),"")</f>
        <v>Gestionar y  administrar los recursos financieros asignados a la Entidad para contribuir al control de los mismos y contar con información financiera veraz y oportuna para la toma de decisiones</v>
      </c>
      <c r="D262" s="199" t="s">
        <v>313</v>
      </c>
      <c r="E262" s="219" t="s">
        <v>1548</v>
      </c>
      <c r="F262" s="200" t="s">
        <v>1746</v>
      </c>
      <c r="G262" s="219" t="s">
        <v>1549</v>
      </c>
      <c r="H262" s="219" t="s">
        <v>1550</v>
      </c>
      <c r="I262" s="201" t="s">
        <v>87</v>
      </c>
      <c r="J262" s="239" t="s">
        <v>1553</v>
      </c>
      <c r="K262" s="695"/>
      <c r="L262" s="695"/>
      <c r="M262" s="698"/>
      <c r="N262" s="360"/>
      <c r="O262" s="698"/>
      <c r="P262" s="258" t="s">
        <v>1747</v>
      </c>
      <c r="Q262" s="248"/>
      <c r="R262" s="272"/>
      <c r="S262" s="273"/>
      <c r="T262" s="272"/>
      <c r="U262" s="273"/>
      <c r="V262" s="272"/>
      <c r="W262" s="273"/>
      <c r="X262" s="272"/>
      <c r="Y262" s="273"/>
      <c r="Z262" s="272"/>
      <c r="AA262" s="273"/>
      <c r="AB262" s="255"/>
      <c r="AC262" s="255"/>
      <c r="AD262" s="273"/>
      <c r="AE262" s="273"/>
      <c r="AF262" s="680"/>
      <c r="AG262" s="680"/>
      <c r="AH262" s="684"/>
      <c r="AI262" s="684"/>
      <c r="AJ262" s="678"/>
      <c r="AK262" s="678"/>
      <c r="AL262" s="678"/>
      <c r="AM262" s="679"/>
      <c r="AN262" s="510" t="s">
        <v>2091</v>
      </c>
      <c r="AO262" s="208">
        <v>0.5</v>
      </c>
      <c r="AP262" s="202" t="s">
        <v>1552</v>
      </c>
      <c r="AQ262" s="239" t="s">
        <v>1553</v>
      </c>
      <c r="AR262" s="209">
        <v>43132</v>
      </c>
      <c r="AS262" s="209">
        <v>43464</v>
      </c>
      <c r="AT262" s="202" t="s">
        <v>1547</v>
      </c>
      <c r="AU262" s="253">
        <v>43216</v>
      </c>
      <c r="AV262" s="202" t="s">
        <v>2209</v>
      </c>
      <c r="AW262" s="247" t="s">
        <v>2210</v>
      </c>
      <c r="AX262" s="212">
        <v>43229</v>
      </c>
      <c r="AY262" s="324" t="s">
        <v>2501</v>
      </c>
      <c r="AZ262" s="403">
        <v>43336</v>
      </c>
      <c r="BA262" s="207" t="s">
        <v>2610</v>
      </c>
      <c r="BB262" s="291" t="s">
        <v>2611</v>
      </c>
      <c r="BC262" s="212">
        <v>43350</v>
      </c>
      <c r="BD262" s="515" t="s">
        <v>2489</v>
      </c>
      <c r="BE262" s="215"/>
      <c r="BF262" s="215"/>
      <c r="BG262" s="215"/>
      <c r="BH262" s="215"/>
      <c r="BI262" s="215"/>
    </row>
    <row r="263" spans="1:63" ht="60" customHeight="1" x14ac:dyDescent="0.2">
      <c r="A263" s="199">
        <v>38</v>
      </c>
      <c r="B263" s="199" t="s">
        <v>66</v>
      </c>
      <c r="C263" s="199" t="str">
        <f>IFERROR(+VLOOKUP(B263,'Tablas de apoyo'!$C10:$D22,2,0),"")</f>
        <v>Gestionar y  administrar los recursos financieros asignados a la Entidad para contribuir al control de los mismos y contar con información financiera veraz y oportuna para la toma de decisiones</v>
      </c>
      <c r="D263" s="199" t="s">
        <v>313</v>
      </c>
      <c r="E263" s="219" t="s">
        <v>1554</v>
      </c>
      <c r="F263" s="235" t="s">
        <v>1555</v>
      </c>
      <c r="G263" s="219" t="s">
        <v>2546</v>
      </c>
      <c r="H263" s="219" t="s">
        <v>2521</v>
      </c>
      <c r="I263" s="201" t="s">
        <v>87</v>
      </c>
      <c r="J263" s="511" t="s">
        <v>1537</v>
      </c>
      <c r="K263" s="683">
        <v>2</v>
      </c>
      <c r="L263" s="683">
        <v>4</v>
      </c>
      <c r="M263" s="681">
        <f>IF(K263&gt;=1,(K263*L263)," ")</f>
        <v>8</v>
      </c>
      <c r="N263" s="681" t="str">
        <f>+CONCATENATE(K263,L263)</f>
        <v>24</v>
      </c>
      <c r="O263" s="737" t="str">
        <f>+IF(D263="Institucional",VLOOKUP(N263,'Conveciones Riesgo Ajustada'!$D$10:$F$25,2,0),VLOOKUP(N263,'Conveciones Riesgo Ajustada'!$D$10:$F$25,3,0))</f>
        <v>RI - Baja</v>
      </c>
      <c r="P263" s="258" t="s">
        <v>1556</v>
      </c>
      <c r="Q263" s="248" t="s">
        <v>263</v>
      </c>
      <c r="R263" s="343" t="s">
        <v>41</v>
      </c>
      <c r="S263" s="344">
        <f t="shared" ref="S263:S268" si="104">IF(R263= "SI","15",0)</f>
        <v>0</v>
      </c>
      <c r="T263" s="343" t="s">
        <v>40</v>
      </c>
      <c r="U263" s="344" t="str">
        <f t="shared" ref="U263:U268" si="105">IF(T263= "SI","15",0)</f>
        <v>15</v>
      </c>
      <c r="V263" s="343" t="s">
        <v>40</v>
      </c>
      <c r="W263" s="344" t="str">
        <f t="shared" ref="W263:W268" si="106">IF(V263= "SI","20",0)</f>
        <v>20</v>
      </c>
      <c r="X263" s="343" t="s">
        <v>41</v>
      </c>
      <c r="Y263" s="344">
        <f t="shared" ref="Y263:Y268" si="107">IF(X263= "SI","20",0)</f>
        <v>0</v>
      </c>
      <c r="Z263" s="343" t="s">
        <v>40</v>
      </c>
      <c r="AA263" s="344" t="str">
        <f t="shared" ref="AA263:AA268" si="108">IF(Z263= "SI","30",0)</f>
        <v>30</v>
      </c>
      <c r="AB263" s="345">
        <f t="shared" si="99"/>
        <v>65</v>
      </c>
      <c r="AC263" s="345" t="s">
        <v>58</v>
      </c>
      <c r="AD263" s="344">
        <f>IF(AC263="PROBABILIDAD ",1,0)*IF(AB263&lt;=50,0,IF(AB263&lt;75,1,2))</f>
        <v>1</v>
      </c>
      <c r="AE263" s="344">
        <f>IF(AC263="IMPACTO ",1,0)*IF(AB263&lt;=50,0,IF(AB263&lt;75,1,2))</f>
        <v>0</v>
      </c>
      <c r="AF263" s="686">
        <f>SUM(AD263:AD263)</f>
        <v>1</v>
      </c>
      <c r="AG263" s="686">
        <f>SUM(AE263:AE263)</f>
        <v>0</v>
      </c>
      <c r="AH263" s="689">
        <f>IF(K263-AF263&lt;=1,1,K263-AF263)</f>
        <v>1</v>
      </c>
      <c r="AI263" s="689">
        <f>IF(L263-AG263&lt;=3,3,L263-AG263)</f>
        <v>4</v>
      </c>
      <c r="AJ263" s="692">
        <f>IFERROR(IF(M263&gt;=1,(AH263*AI263)," ")," ")</f>
        <v>4</v>
      </c>
      <c r="AK263" s="692" t="str">
        <f>+CONCATENATE(AH263,AI263)</f>
        <v>14</v>
      </c>
      <c r="AL263" s="692" t="str">
        <f>+IF(D263="Institucional",VLOOKUP(AK263,'Conveciones Riesgo Ajustada'!$D$10:$F$25,2,0),VLOOKUP(AK263,'Conveciones Riesgo Ajustada'!$D$10:$F$25,3,0))</f>
        <v>RI - Muy baja</v>
      </c>
      <c r="AM263" s="673" t="str">
        <f>+VLOOKUP(AL263,'Conveciones Riesgo Ajustada'!$C$29:$D$36,2,0)</f>
        <v>Asumir el riesgo</v>
      </c>
      <c r="AN263" s="373" t="s">
        <v>2547</v>
      </c>
      <c r="AO263" s="208">
        <v>0.5</v>
      </c>
      <c r="AP263" s="237" t="s">
        <v>2519</v>
      </c>
      <c r="AQ263" s="260" t="s">
        <v>1537</v>
      </c>
      <c r="AR263" s="377">
        <v>43132</v>
      </c>
      <c r="AS263" s="297">
        <v>43464</v>
      </c>
      <c r="AT263" s="361" t="s">
        <v>1557</v>
      </c>
      <c r="AU263" s="253">
        <v>43216</v>
      </c>
      <c r="AV263" s="363" t="s">
        <v>2211</v>
      </c>
      <c r="AW263" s="211">
        <v>0</v>
      </c>
      <c r="AX263" s="212">
        <v>43229</v>
      </c>
      <c r="AY263" s="362" t="s">
        <v>2486</v>
      </c>
      <c r="AZ263" s="403">
        <v>43336</v>
      </c>
      <c r="BA263" s="207" t="s">
        <v>2612</v>
      </c>
      <c r="BB263" s="208">
        <v>0.1</v>
      </c>
      <c r="BC263" s="212">
        <v>43350</v>
      </c>
      <c r="BD263" s="513" t="s">
        <v>2485</v>
      </c>
      <c r="BE263" s="214"/>
      <c r="BF263" s="215"/>
      <c r="BG263" s="215"/>
      <c r="BH263" s="215"/>
      <c r="BI263" s="215"/>
    </row>
    <row r="264" spans="1:63" s="215" customFormat="1" ht="60" customHeight="1" x14ac:dyDescent="0.2">
      <c r="A264" s="199">
        <v>39</v>
      </c>
      <c r="B264" s="199" t="s">
        <v>64</v>
      </c>
      <c r="C264" s="199" t="str">
        <f>IFERROR(+VLOOKUP(B264,'Tablas de apoyo'!$C10:$D22,2,0),"")</f>
        <v xml:space="preserve">Planificar e implementar estrategias de manejo  que permitan tener un sistema de Parques efectivamente gestionado. </v>
      </c>
      <c r="D264" s="199" t="s">
        <v>313</v>
      </c>
      <c r="E264" s="235" t="s">
        <v>1927</v>
      </c>
      <c r="F264" s="235" t="s">
        <v>1928</v>
      </c>
      <c r="G264" s="512" t="s">
        <v>1929</v>
      </c>
      <c r="H264" s="200" t="s">
        <v>1911</v>
      </c>
      <c r="I264" s="201" t="s">
        <v>84</v>
      </c>
      <c r="J264" s="328" t="s">
        <v>1932</v>
      </c>
      <c r="K264" s="734"/>
      <c r="L264" s="735"/>
      <c r="M264" s="736"/>
      <c r="N264" s="736"/>
      <c r="O264" s="736"/>
      <c r="P264" s="364" t="s">
        <v>1933</v>
      </c>
      <c r="Q264" s="359" t="s">
        <v>263</v>
      </c>
      <c r="R264" s="365" t="s">
        <v>41</v>
      </c>
      <c r="S264" s="366">
        <f t="shared" si="104"/>
        <v>0</v>
      </c>
      <c r="T264" s="365" t="s">
        <v>40</v>
      </c>
      <c r="U264" s="366" t="str">
        <f t="shared" si="105"/>
        <v>15</v>
      </c>
      <c r="V264" s="365" t="s">
        <v>40</v>
      </c>
      <c r="W264" s="366" t="str">
        <f t="shared" si="106"/>
        <v>20</v>
      </c>
      <c r="X264" s="365" t="s">
        <v>40</v>
      </c>
      <c r="Y264" s="366" t="str">
        <f t="shared" si="107"/>
        <v>20</v>
      </c>
      <c r="Z264" s="365" t="s">
        <v>40</v>
      </c>
      <c r="AA264" s="366" t="str">
        <f t="shared" si="108"/>
        <v>30</v>
      </c>
      <c r="AB264" s="367">
        <f t="shared" si="99"/>
        <v>85</v>
      </c>
      <c r="AC264" s="367" t="s">
        <v>58</v>
      </c>
      <c r="AD264" s="366">
        <f>IF(AC264="PROBABILIDAD ",1,0)*IF(AB264&lt;=50,0,IF(AB264&lt;75,1,2))</f>
        <v>2</v>
      </c>
      <c r="AE264" s="366">
        <f>IF(AC264="IMPACTO ",1,0)*IF(AB264&lt;=50,0,IF(AB264&lt;75,1,2))</f>
        <v>0</v>
      </c>
      <c r="AF264" s="687"/>
      <c r="AG264" s="687"/>
      <c r="AH264" s="690"/>
      <c r="AI264" s="690"/>
      <c r="AJ264" s="693"/>
      <c r="AK264" s="693"/>
      <c r="AL264" s="693"/>
      <c r="AM264" s="674"/>
      <c r="AN264" s="368" t="s">
        <v>1935</v>
      </c>
      <c r="AO264" s="369">
        <v>0.4</v>
      </c>
      <c r="AP264" s="370" t="s">
        <v>1936</v>
      </c>
      <c r="AQ264" s="371" t="s">
        <v>827</v>
      </c>
      <c r="AR264" s="261">
        <v>43132</v>
      </c>
      <c r="AS264" s="261">
        <v>43464</v>
      </c>
      <c r="AT264" s="202" t="s">
        <v>1852</v>
      </c>
      <c r="AU264" s="372">
        <v>43200</v>
      </c>
      <c r="AV264" s="202" t="s">
        <v>2343</v>
      </c>
      <c r="AW264" s="254">
        <v>0.1</v>
      </c>
      <c r="AX264" s="212">
        <v>43229</v>
      </c>
      <c r="AY264" s="299" t="s">
        <v>2494</v>
      </c>
      <c r="AZ264" s="421">
        <v>43333</v>
      </c>
      <c r="BA264" s="207" t="s">
        <v>2820</v>
      </c>
      <c r="BB264" s="439">
        <v>0.3</v>
      </c>
      <c r="BC264" s="212">
        <v>43350</v>
      </c>
      <c r="BD264" s="516" t="s">
        <v>2487</v>
      </c>
    </row>
    <row r="265" spans="1:63" s="215" customFormat="1" ht="60" customHeight="1" x14ac:dyDescent="0.2">
      <c r="A265" s="199">
        <v>39</v>
      </c>
      <c r="B265" s="199" t="s">
        <v>64</v>
      </c>
      <c r="C265" s="199" t="str">
        <f>IFERROR(+VLOOKUP(B265,'Tablas de apoyo'!$C10:$D22,2,0),"")</f>
        <v xml:space="preserve">Planificar e implementar estrategias de manejo  que permitan tener un sistema de Parques efectivamente gestionado. </v>
      </c>
      <c r="D265" s="199" t="s">
        <v>313</v>
      </c>
      <c r="E265" s="235" t="s">
        <v>1927</v>
      </c>
      <c r="F265" s="235" t="s">
        <v>1928</v>
      </c>
      <c r="G265" s="200" t="s">
        <v>1930</v>
      </c>
      <c r="H265" s="200" t="s">
        <v>1911</v>
      </c>
      <c r="I265" s="201" t="s">
        <v>84</v>
      </c>
      <c r="J265" s="328" t="s">
        <v>1932</v>
      </c>
      <c r="K265" s="734"/>
      <c r="L265" s="735"/>
      <c r="M265" s="736"/>
      <c r="N265" s="736"/>
      <c r="O265" s="736"/>
      <c r="P265" s="237" t="s">
        <v>1934</v>
      </c>
      <c r="Q265" s="248" t="s">
        <v>91</v>
      </c>
      <c r="R265" s="204" t="s">
        <v>40</v>
      </c>
      <c r="S265" s="205" t="str">
        <f t="shared" si="104"/>
        <v>15</v>
      </c>
      <c r="T265" s="204" t="s">
        <v>40</v>
      </c>
      <c r="U265" s="205" t="str">
        <f t="shared" si="105"/>
        <v>15</v>
      </c>
      <c r="V265" s="204" t="s">
        <v>40</v>
      </c>
      <c r="W265" s="205" t="str">
        <f t="shared" si="106"/>
        <v>20</v>
      </c>
      <c r="X265" s="204" t="s">
        <v>40</v>
      </c>
      <c r="Y265" s="205" t="str">
        <f t="shared" si="107"/>
        <v>20</v>
      </c>
      <c r="Z265" s="204" t="s">
        <v>40</v>
      </c>
      <c r="AA265" s="205" t="str">
        <f t="shared" si="108"/>
        <v>30</v>
      </c>
      <c r="AB265" s="206">
        <f t="shared" si="99"/>
        <v>100</v>
      </c>
      <c r="AC265" s="206" t="s">
        <v>48</v>
      </c>
      <c r="AD265" s="205">
        <f>IF(AC265="PROBABILIDAD ",1,0)*IF(AB265&lt;=50,0,IF(AB265&lt;75,1,2))</f>
        <v>0</v>
      </c>
      <c r="AE265" s="205">
        <f>IF(AC265="IMPACTO ",1,0)*IF(AB265&lt;=50,0,IF(AB265&lt;75,1,2))</f>
        <v>2</v>
      </c>
      <c r="AF265" s="687"/>
      <c r="AG265" s="687"/>
      <c r="AH265" s="690"/>
      <c r="AI265" s="690"/>
      <c r="AJ265" s="693"/>
      <c r="AK265" s="693"/>
      <c r="AL265" s="693"/>
      <c r="AM265" s="674"/>
      <c r="AN265" s="329" t="s">
        <v>1937</v>
      </c>
      <c r="AO265" s="238">
        <v>0.3</v>
      </c>
      <c r="AP265" s="202" t="s">
        <v>1938</v>
      </c>
      <c r="AQ265" s="239" t="s">
        <v>827</v>
      </c>
      <c r="AR265" s="261">
        <v>43132</v>
      </c>
      <c r="AS265" s="261">
        <v>43464</v>
      </c>
      <c r="AT265" s="202" t="s">
        <v>1852</v>
      </c>
      <c r="AU265" s="253">
        <v>43119</v>
      </c>
      <c r="AV265" s="202" t="s">
        <v>2344</v>
      </c>
      <c r="AW265" s="254">
        <v>0.1</v>
      </c>
      <c r="AX265" s="212">
        <v>43229</v>
      </c>
      <c r="AY265" s="299" t="s">
        <v>2494</v>
      </c>
      <c r="AZ265" s="421">
        <v>43333</v>
      </c>
      <c r="BA265" s="510" t="s">
        <v>2821</v>
      </c>
      <c r="BB265" s="439">
        <v>0.2</v>
      </c>
      <c r="BC265" s="212">
        <v>43350</v>
      </c>
      <c r="BD265" s="515" t="s">
        <v>2489</v>
      </c>
    </row>
    <row r="266" spans="1:63" s="331" customFormat="1" ht="60" customHeight="1" x14ac:dyDescent="0.2">
      <c r="A266" s="564">
        <v>39</v>
      </c>
      <c r="B266" s="564" t="s">
        <v>64</v>
      </c>
      <c r="C266" s="199" t="str">
        <f>IFERROR(+VLOOKUP(B266,'Tablas de apoyo'!$C10:$D22,2,0),"")</f>
        <v xml:space="preserve">Planificar e implementar estrategias de manejo  que permitan tener un sistema de Parques efectivamente gestionado. </v>
      </c>
      <c r="D266" s="564" t="s">
        <v>313</v>
      </c>
      <c r="E266" s="565" t="s">
        <v>1927</v>
      </c>
      <c r="F266" s="235" t="s">
        <v>1928</v>
      </c>
      <c r="G266" s="200" t="s">
        <v>1931</v>
      </c>
      <c r="H266" s="200" t="s">
        <v>1911</v>
      </c>
      <c r="I266" s="201" t="s">
        <v>84</v>
      </c>
      <c r="J266" s="566" t="s">
        <v>1932</v>
      </c>
      <c r="K266" s="734"/>
      <c r="L266" s="735"/>
      <c r="M266" s="736"/>
      <c r="N266" s="736"/>
      <c r="O266" s="736"/>
      <c r="P266" s="237" t="s">
        <v>1786</v>
      </c>
      <c r="Q266" s="248" t="s">
        <v>263</v>
      </c>
      <c r="R266" s="204" t="s">
        <v>40</v>
      </c>
      <c r="S266" s="205" t="str">
        <f t="shared" si="104"/>
        <v>15</v>
      </c>
      <c r="T266" s="204" t="s">
        <v>40</v>
      </c>
      <c r="U266" s="205" t="str">
        <f t="shared" si="105"/>
        <v>15</v>
      </c>
      <c r="V266" s="204" t="s">
        <v>40</v>
      </c>
      <c r="W266" s="205" t="str">
        <f t="shared" si="106"/>
        <v>20</v>
      </c>
      <c r="X266" s="204" t="s">
        <v>40</v>
      </c>
      <c r="Y266" s="205" t="str">
        <f t="shared" si="107"/>
        <v>20</v>
      </c>
      <c r="Z266" s="204" t="s">
        <v>40</v>
      </c>
      <c r="AA266" s="205" t="str">
        <f t="shared" si="108"/>
        <v>30</v>
      </c>
      <c r="AB266" s="206">
        <f t="shared" si="99"/>
        <v>100</v>
      </c>
      <c r="AC266" s="206" t="s">
        <v>58</v>
      </c>
      <c r="AD266" s="205">
        <f>IF(AC266="PROBABILIDAD ",1,0)*IF(AB266&lt;=50,0,IF(AB266&lt;75,1,2))</f>
        <v>2</v>
      </c>
      <c r="AE266" s="205">
        <f>IF(AC266="IMPACTO ",1,0)*IF(AB266&lt;=50,0,IF(AB266&lt;75,1,2))</f>
        <v>0</v>
      </c>
      <c r="AF266" s="687"/>
      <c r="AG266" s="687"/>
      <c r="AH266" s="690"/>
      <c r="AI266" s="690"/>
      <c r="AJ266" s="693"/>
      <c r="AK266" s="693"/>
      <c r="AL266" s="693"/>
      <c r="AM266" s="674"/>
      <c r="AN266" s="567" t="s">
        <v>1939</v>
      </c>
      <c r="AO266" s="519">
        <v>0.3</v>
      </c>
      <c r="AP266" s="568" t="s">
        <v>1940</v>
      </c>
      <c r="AQ266" s="239" t="s">
        <v>827</v>
      </c>
      <c r="AR266" s="330">
        <v>43132</v>
      </c>
      <c r="AS266" s="330">
        <v>43464</v>
      </c>
      <c r="AT266" s="202" t="s">
        <v>1852</v>
      </c>
      <c r="AU266" s="569">
        <v>43103</v>
      </c>
      <c r="AV266" s="568" t="s">
        <v>2345</v>
      </c>
      <c r="AW266" s="570">
        <v>0.15</v>
      </c>
      <c r="AX266" s="571">
        <v>43229</v>
      </c>
      <c r="AY266" s="572" t="s">
        <v>2494</v>
      </c>
      <c r="AZ266" s="573">
        <v>43333</v>
      </c>
      <c r="BA266" s="568" t="s">
        <v>2822</v>
      </c>
      <c r="BB266" s="574">
        <v>0.2</v>
      </c>
      <c r="BC266" s="571">
        <v>43350</v>
      </c>
      <c r="BD266" s="575" t="s">
        <v>2485</v>
      </c>
      <c r="BE266" s="215"/>
      <c r="BF266" s="215"/>
      <c r="BG266" s="215"/>
      <c r="BH266" s="215"/>
      <c r="BI266" s="215"/>
    </row>
    <row r="267" spans="1:63" ht="60" customHeight="1" x14ac:dyDescent="0.2">
      <c r="A267" s="529">
        <v>40</v>
      </c>
      <c r="B267" s="529" t="s">
        <v>64</v>
      </c>
      <c r="C267" s="561" t="str">
        <f>IFERROR(+VLOOKUP(B267,'Tablas de apoyo'!$C10:$D22,2,0),"")</f>
        <v xml:space="preserve">Planificar e implementar estrategias de manejo  que permitan tener un sistema de Parques efectivamente gestionado. </v>
      </c>
      <c r="D267" s="529" t="s">
        <v>313</v>
      </c>
      <c r="E267" s="235" t="s">
        <v>2012</v>
      </c>
      <c r="F267" s="562" t="s">
        <v>2011</v>
      </c>
      <c r="G267" s="387" t="s">
        <v>2022</v>
      </c>
      <c r="H267" s="200" t="s">
        <v>2013</v>
      </c>
      <c r="I267" s="559" t="s">
        <v>84</v>
      </c>
      <c r="J267" s="328" t="s">
        <v>533</v>
      </c>
      <c r="K267" s="735"/>
      <c r="L267" s="735"/>
      <c r="M267" s="736"/>
      <c r="N267" s="736"/>
      <c r="O267" s="736"/>
      <c r="P267" s="237" t="s">
        <v>2030</v>
      </c>
      <c r="Q267" s="248" t="s">
        <v>263</v>
      </c>
      <c r="R267" s="204" t="s">
        <v>40</v>
      </c>
      <c r="S267" s="205" t="str">
        <f t="shared" si="104"/>
        <v>15</v>
      </c>
      <c r="T267" s="204" t="s">
        <v>40</v>
      </c>
      <c r="U267" s="205" t="str">
        <f t="shared" si="105"/>
        <v>15</v>
      </c>
      <c r="V267" s="204" t="s">
        <v>40</v>
      </c>
      <c r="W267" s="205" t="str">
        <f t="shared" si="106"/>
        <v>20</v>
      </c>
      <c r="X267" s="204" t="s">
        <v>40</v>
      </c>
      <c r="Y267" s="205" t="str">
        <f t="shared" si="107"/>
        <v>20</v>
      </c>
      <c r="Z267" s="204" t="s">
        <v>40</v>
      </c>
      <c r="AA267" s="205" t="str">
        <f t="shared" si="108"/>
        <v>30</v>
      </c>
      <c r="AB267" s="206">
        <f t="shared" si="99"/>
        <v>100</v>
      </c>
      <c r="AC267" s="206" t="s">
        <v>58</v>
      </c>
      <c r="AD267" s="205">
        <f>IF(AC267="PROBABILIDAD ",1,0)*IF(AB267&lt;=50,0,IF(AB267&lt;75,1,2))</f>
        <v>2</v>
      </c>
      <c r="AE267" s="205">
        <f>IF(AC267="IMPACTO ",1,0)*IF(AB267&lt;=50,0,IF(AB267&lt;75,1,2))</f>
        <v>0</v>
      </c>
      <c r="AF267" s="687"/>
      <c r="AG267" s="687"/>
      <c r="AH267" s="690"/>
      <c r="AI267" s="690"/>
      <c r="AJ267" s="693"/>
      <c r="AK267" s="693"/>
      <c r="AL267" s="693"/>
      <c r="AM267" s="738"/>
      <c r="AN267" s="528" t="s">
        <v>2018</v>
      </c>
      <c r="AO267" s="238">
        <v>0.4</v>
      </c>
      <c r="AP267" s="201" t="s">
        <v>2014</v>
      </c>
      <c r="AQ267" s="563" t="s">
        <v>827</v>
      </c>
      <c r="AR267" s="330">
        <v>43132</v>
      </c>
      <c r="AS267" s="330">
        <v>43464</v>
      </c>
      <c r="AT267" s="361" t="s">
        <v>2021</v>
      </c>
      <c r="AU267" s="221">
        <v>43211</v>
      </c>
      <c r="AV267" s="527" t="s">
        <v>2263</v>
      </c>
      <c r="AW267" s="577">
        <v>0.1</v>
      </c>
      <c r="AX267" s="212">
        <v>43229</v>
      </c>
      <c r="AY267" s="299" t="s">
        <v>2494</v>
      </c>
      <c r="AZ267" s="578">
        <v>43334</v>
      </c>
      <c r="BA267" s="398" t="s">
        <v>2731</v>
      </c>
      <c r="BB267" s="441">
        <v>0.2</v>
      </c>
      <c r="BC267" s="212">
        <v>43350</v>
      </c>
      <c r="BD267" s="513" t="s">
        <v>2485</v>
      </c>
      <c r="BE267" s="214"/>
      <c r="BF267" s="215"/>
      <c r="BG267" s="215"/>
      <c r="BH267" s="215"/>
      <c r="BI267" s="215"/>
      <c r="BJ267" s="215"/>
      <c r="BK267" s="560"/>
    </row>
    <row r="268" spans="1:63" ht="60" customHeight="1" x14ac:dyDescent="0.2">
      <c r="A268" s="529">
        <v>40</v>
      </c>
      <c r="B268" s="529" t="s">
        <v>64</v>
      </c>
      <c r="C268" s="561" t="str">
        <f>IFERROR(+VLOOKUP(B268,'Tablas de apoyo'!$C10:$D22,2,0),"")</f>
        <v xml:space="preserve">Planificar e implementar estrategias de manejo  que permitan tener un sistema de Parques efectivamente gestionado. </v>
      </c>
      <c r="D268" s="529" t="s">
        <v>313</v>
      </c>
      <c r="E268" s="235" t="s">
        <v>2012</v>
      </c>
      <c r="F268" s="562" t="s">
        <v>2011</v>
      </c>
      <c r="G268" s="226" t="s">
        <v>2023</v>
      </c>
      <c r="H268" s="200" t="s">
        <v>2013</v>
      </c>
      <c r="I268" s="559" t="s">
        <v>84</v>
      </c>
      <c r="J268" s="328" t="s">
        <v>533</v>
      </c>
      <c r="K268" s="735"/>
      <c r="L268" s="735"/>
      <c r="M268" s="736"/>
      <c r="N268" s="736"/>
      <c r="O268" s="736"/>
      <c r="P268" s="237" t="s">
        <v>2016</v>
      </c>
      <c r="Q268" s="248" t="s">
        <v>263</v>
      </c>
      <c r="R268" s="204" t="s">
        <v>40</v>
      </c>
      <c r="S268" s="205" t="str">
        <f t="shared" si="104"/>
        <v>15</v>
      </c>
      <c r="T268" s="204" t="s">
        <v>40</v>
      </c>
      <c r="U268" s="205" t="str">
        <f t="shared" si="105"/>
        <v>15</v>
      </c>
      <c r="V268" s="204" t="s">
        <v>40</v>
      </c>
      <c r="W268" s="205" t="str">
        <f t="shared" si="106"/>
        <v>20</v>
      </c>
      <c r="X268" s="204" t="s">
        <v>40</v>
      </c>
      <c r="Y268" s="205" t="str">
        <f t="shared" si="107"/>
        <v>20</v>
      </c>
      <c r="Z268" s="204" t="s">
        <v>40</v>
      </c>
      <c r="AA268" s="205" t="str">
        <f t="shared" si="108"/>
        <v>30</v>
      </c>
      <c r="AB268" s="206">
        <f t="shared" si="99"/>
        <v>100</v>
      </c>
      <c r="AC268" s="206" t="s">
        <v>58</v>
      </c>
      <c r="AD268" s="205"/>
      <c r="AE268" s="205"/>
      <c r="AF268" s="687"/>
      <c r="AG268" s="687"/>
      <c r="AH268" s="690"/>
      <c r="AI268" s="690"/>
      <c r="AJ268" s="693"/>
      <c r="AK268" s="693"/>
      <c r="AL268" s="693"/>
      <c r="AM268" s="738"/>
      <c r="AN268" s="528" t="s">
        <v>2019</v>
      </c>
      <c r="AO268" s="238">
        <v>0.5</v>
      </c>
      <c r="AP268" s="201" t="s">
        <v>2015</v>
      </c>
      <c r="AQ268" s="563" t="s">
        <v>827</v>
      </c>
      <c r="AR268" s="330">
        <v>43132</v>
      </c>
      <c r="AS268" s="330">
        <v>43464</v>
      </c>
      <c r="AT268" s="361" t="s">
        <v>2021</v>
      </c>
      <c r="AU268" s="221">
        <v>43211</v>
      </c>
      <c r="AV268" s="268" t="s">
        <v>2264</v>
      </c>
      <c r="AW268" s="577">
        <v>0.1</v>
      </c>
      <c r="AX268" s="212">
        <v>43229</v>
      </c>
      <c r="AY268" s="299" t="s">
        <v>2494</v>
      </c>
      <c r="AZ268" s="578">
        <v>43334</v>
      </c>
      <c r="BA268" s="398" t="s">
        <v>2732</v>
      </c>
      <c r="BB268" s="441">
        <v>0.2</v>
      </c>
      <c r="BC268" s="212">
        <v>43350</v>
      </c>
      <c r="BD268" s="513" t="s">
        <v>2485</v>
      </c>
      <c r="BE268" s="214"/>
      <c r="BF268" s="215"/>
      <c r="BG268" s="215"/>
      <c r="BH268" s="215"/>
      <c r="BI268" s="215"/>
      <c r="BJ268" s="215"/>
      <c r="BK268" s="560"/>
    </row>
    <row r="269" spans="1:63" ht="60" customHeight="1" x14ac:dyDescent="0.2">
      <c r="A269" s="529">
        <v>40</v>
      </c>
      <c r="B269" s="529" t="s">
        <v>64</v>
      </c>
      <c r="C269" s="561" t="str">
        <f>IFERROR(+VLOOKUP(B269,'Tablas de apoyo'!$C10:$D22,2,0),"")</f>
        <v xml:space="preserve">Planificar e implementar estrategias de manejo  que permitan tener un sistema de Parques efectivamente gestionado. </v>
      </c>
      <c r="D269" s="529" t="s">
        <v>313</v>
      </c>
      <c r="E269" s="235" t="s">
        <v>2012</v>
      </c>
      <c r="F269" s="562" t="s">
        <v>2011</v>
      </c>
      <c r="G269" s="200" t="s">
        <v>2024</v>
      </c>
      <c r="H269" s="200" t="s">
        <v>2013</v>
      </c>
      <c r="I269" s="559" t="s">
        <v>84</v>
      </c>
      <c r="J269" s="328" t="s">
        <v>533</v>
      </c>
      <c r="K269" s="735"/>
      <c r="L269" s="735"/>
      <c r="M269" s="736"/>
      <c r="N269" s="736"/>
      <c r="O269" s="736"/>
      <c r="P269" s="237" t="s">
        <v>2016</v>
      </c>
      <c r="Q269" s="248"/>
      <c r="R269" s="204"/>
      <c r="S269" s="205"/>
      <c r="T269" s="204"/>
      <c r="U269" s="205"/>
      <c r="V269" s="204"/>
      <c r="W269" s="205"/>
      <c r="X269" s="204"/>
      <c r="Y269" s="205"/>
      <c r="Z269" s="204"/>
      <c r="AA269" s="205"/>
      <c r="AB269" s="206"/>
      <c r="AC269" s="206"/>
      <c r="AD269" s="205"/>
      <c r="AE269" s="205"/>
      <c r="AF269" s="687"/>
      <c r="AG269" s="687"/>
      <c r="AH269" s="690"/>
      <c r="AI269" s="690"/>
      <c r="AJ269" s="693"/>
      <c r="AK269" s="693"/>
      <c r="AL269" s="693"/>
      <c r="AM269" s="738"/>
      <c r="AN269" s="237" t="s">
        <v>2020</v>
      </c>
      <c r="AO269" s="238">
        <v>0.1</v>
      </c>
      <c r="AP269" s="289" t="s">
        <v>2017</v>
      </c>
      <c r="AQ269" s="563" t="s">
        <v>827</v>
      </c>
      <c r="AR269" s="330">
        <v>43132</v>
      </c>
      <c r="AS269" s="330">
        <v>43464</v>
      </c>
      <c r="AT269" s="361" t="s">
        <v>2021</v>
      </c>
      <c r="AU269" s="221">
        <v>43211</v>
      </c>
      <c r="AV269" s="527" t="s">
        <v>2265</v>
      </c>
      <c r="AW269" s="577">
        <v>0.02</v>
      </c>
      <c r="AX269" s="212">
        <v>43229</v>
      </c>
      <c r="AY269" s="299" t="s">
        <v>2494</v>
      </c>
      <c r="AZ269" s="578">
        <v>43334</v>
      </c>
      <c r="BA269" s="398" t="s">
        <v>2733</v>
      </c>
      <c r="BB269" s="441">
        <v>0.02</v>
      </c>
      <c r="BC269" s="212">
        <v>43350</v>
      </c>
      <c r="BD269" s="518" t="s">
        <v>2501</v>
      </c>
      <c r="BE269" s="214"/>
      <c r="BF269" s="215"/>
      <c r="BG269" s="215"/>
      <c r="BH269" s="215"/>
      <c r="BI269" s="215"/>
      <c r="BJ269" s="215"/>
      <c r="BK269" s="560"/>
    </row>
    <row r="270" spans="1:63" ht="60" customHeight="1" x14ac:dyDescent="0.2">
      <c r="A270" s="529">
        <v>40</v>
      </c>
      <c r="B270" s="529" t="s">
        <v>64</v>
      </c>
      <c r="C270" s="561" t="str">
        <f>IFERROR(+VLOOKUP(B270,'Tablas de apoyo'!$C13:$D25,2,0),"")</f>
        <v xml:space="preserve">Planificar e implementar estrategias de manejo  que permitan tener un sistema de Parques efectivamente gestionado. </v>
      </c>
      <c r="D270" s="529" t="s">
        <v>313</v>
      </c>
      <c r="E270" s="235" t="s">
        <v>2012</v>
      </c>
      <c r="F270" s="562" t="s">
        <v>2028</v>
      </c>
      <c r="G270" s="226" t="s">
        <v>2025</v>
      </c>
      <c r="H270" s="200" t="s">
        <v>2029</v>
      </c>
      <c r="I270" s="559" t="s">
        <v>84</v>
      </c>
      <c r="J270" s="328" t="s">
        <v>522</v>
      </c>
      <c r="K270" s="735"/>
      <c r="L270" s="735"/>
      <c r="M270" s="736"/>
      <c r="N270" s="736"/>
      <c r="O270" s="736"/>
      <c r="P270" s="237" t="s">
        <v>2031</v>
      </c>
      <c r="Q270" s="248" t="s">
        <v>263</v>
      </c>
      <c r="R270" s="204" t="s">
        <v>40</v>
      </c>
      <c r="S270" s="205" t="str">
        <f t="shared" ref="S270:S278" si="109">IF(R270= "SI","15",0)</f>
        <v>15</v>
      </c>
      <c r="T270" s="204" t="s">
        <v>40</v>
      </c>
      <c r="U270" s="205" t="str">
        <f t="shared" ref="U270:U278" si="110">IF(T270= "SI","15",0)</f>
        <v>15</v>
      </c>
      <c r="V270" s="204" t="s">
        <v>40</v>
      </c>
      <c r="W270" s="205" t="str">
        <f t="shared" ref="W270:W278" si="111">IF(V270= "SI","20",0)</f>
        <v>20</v>
      </c>
      <c r="X270" s="204" t="s">
        <v>40</v>
      </c>
      <c r="Y270" s="205" t="str">
        <f t="shared" ref="Y270:Y278" si="112">IF(X270= "SI","20",0)</f>
        <v>20</v>
      </c>
      <c r="Z270" s="204" t="s">
        <v>40</v>
      </c>
      <c r="AA270" s="205" t="str">
        <f t="shared" ref="AA270:AA278" si="113">IF(Z270= "SI","30",0)</f>
        <v>30</v>
      </c>
      <c r="AB270" s="206">
        <f t="shared" ref="AB270:AB276" si="114">+$S270+$U270+$W270+$Y270+$AA270</f>
        <v>100</v>
      </c>
      <c r="AC270" s="206" t="s">
        <v>58</v>
      </c>
      <c r="AD270" s="205">
        <f t="shared" ref="AD270:AD278" si="115">IF(AC270="PROBABILIDAD ",1,0)*IF(AB270&lt;=50,0,IF(AB270&lt;75,1,2))</f>
        <v>2</v>
      </c>
      <c r="AE270" s="205">
        <f t="shared" ref="AE270:AE278" si="116">IF(AC270="IMPACTO ",1,0)*IF(AB270&lt;=50,0,IF(AB270&lt;75,1,2))</f>
        <v>0</v>
      </c>
      <c r="AF270" s="687"/>
      <c r="AG270" s="687"/>
      <c r="AH270" s="690"/>
      <c r="AI270" s="690"/>
      <c r="AJ270" s="693"/>
      <c r="AK270" s="693"/>
      <c r="AL270" s="693"/>
      <c r="AM270" s="738"/>
      <c r="AN270" s="528" t="s">
        <v>2034</v>
      </c>
      <c r="AO270" s="238">
        <v>0.3</v>
      </c>
      <c r="AP270" s="332" t="s">
        <v>2037</v>
      </c>
      <c r="AQ270" s="563" t="s">
        <v>827</v>
      </c>
      <c r="AR270" s="330">
        <v>43132</v>
      </c>
      <c r="AS270" s="330">
        <v>43464</v>
      </c>
      <c r="AT270" s="361" t="s">
        <v>2039</v>
      </c>
      <c r="AU270" s="221">
        <v>43206</v>
      </c>
      <c r="AV270" s="527" t="s">
        <v>2266</v>
      </c>
      <c r="AW270" s="238">
        <v>0.15</v>
      </c>
      <c r="AX270" s="212">
        <v>43229</v>
      </c>
      <c r="AY270" s="299" t="s">
        <v>2494</v>
      </c>
      <c r="AZ270" s="578">
        <v>43329</v>
      </c>
      <c r="BA270" s="398" t="s">
        <v>2734</v>
      </c>
      <c r="BB270" s="557">
        <v>0.2</v>
      </c>
      <c r="BC270" s="212">
        <v>43350</v>
      </c>
      <c r="BD270" s="513" t="s">
        <v>2485</v>
      </c>
      <c r="BE270" s="214"/>
      <c r="BF270" s="215"/>
      <c r="BG270" s="215"/>
      <c r="BH270" s="215"/>
      <c r="BI270" s="215"/>
      <c r="BJ270" s="215"/>
      <c r="BK270" s="560"/>
    </row>
    <row r="271" spans="1:63" ht="60" customHeight="1" x14ac:dyDescent="0.2">
      <c r="A271" s="529">
        <v>40</v>
      </c>
      <c r="B271" s="529" t="s">
        <v>64</v>
      </c>
      <c r="C271" s="561" t="str">
        <f>IFERROR(+VLOOKUP(B271,'Tablas de apoyo'!$C13:$D25,2,0),"")</f>
        <v xml:space="preserve">Planificar e implementar estrategias de manejo  que permitan tener un sistema de Parques efectivamente gestionado. </v>
      </c>
      <c r="D271" s="529" t="s">
        <v>313</v>
      </c>
      <c r="E271" s="235" t="s">
        <v>2012</v>
      </c>
      <c r="F271" s="562" t="s">
        <v>2028</v>
      </c>
      <c r="G271" s="226" t="s">
        <v>2026</v>
      </c>
      <c r="H271" s="200" t="s">
        <v>2029</v>
      </c>
      <c r="I271" s="559" t="s">
        <v>84</v>
      </c>
      <c r="J271" s="328" t="s">
        <v>522</v>
      </c>
      <c r="K271" s="735"/>
      <c r="L271" s="735"/>
      <c r="M271" s="736"/>
      <c r="N271" s="736"/>
      <c r="O271" s="736"/>
      <c r="P271" s="296" t="s">
        <v>2032</v>
      </c>
      <c r="Q271" s="248" t="s">
        <v>263</v>
      </c>
      <c r="R271" s="204" t="s">
        <v>40</v>
      </c>
      <c r="S271" s="205" t="str">
        <f t="shared" si="109"/>
        <v>15</v>
      </c>
      <c r="T271" s="204" t="s">
        <v>40</v>
      </c>
      <c r="U271" s="205" t="str">
        <f t="shared" si="110"/>
        <v>15</v>
      </c>
      <c r="V271" s="204" t="s">
        <v>40</v>
      </c>
      <c r="W271" s="205" t="str">
        <f t="shared" si="111"/>
        <v>20</v>
      </c>
      <c r="X271" s="204" t="s">
        <v>40</v>
      </c>
      <c r="Y271" s="205" t="str">
        <f t="shared" si="112"/>
        <v>20</v>
      </c>
      <c r="Z271" s="204" t="s">
        <v>40</v>
      </c>
      <c r="AA271" s="205" t="str">
        <f t="shared" si="113"/>
        <v>30</v>
      </c>
      <c r="AB271" s="206">
        <f t="shared" si="114"/>
        <v>100</v>
      </c>
      <c r="AC271" s="206" t="s">
        <v>58</v>
      </c>
      <c r="AD271" s="205">
        <f t="shared" si="115"/>
        <v>2</v>
      </c>
      <c r="AE271" s="205">
        <f t="shared" si="116"/>
        <v>0</v>
      </c>
      <c r="AF271" s="687"/>
      <c r="AG271" s="687"/>
      <c r="AH271" s="690"/>
      <c r="AI271" s="690"/>
      <c r="AJ271" s="693"/>
      <c r="AK271" s="693"/>
      <c r="AL271" s="693"/>
      <c r="AM271" s="738"/>
      <c r="AN271" s="528" t="s">
        <v>2035</v>
      </c>
      <c r="AO271" s="238">
        <v>0.3</v>
      </c>
      <c r="AP271" s="332" t="s">
        <v>2038</v>
      </c>
      <c r="AQ271" s="563" t="s">
        <v>827</v>
      </c>
      <c r="AR271" s="330">
        <v>43132</v>
      </c>
      <c r="AS271" s="330">
        <v>43464</v>
      </c>
      <c r="AT271" s="361" t="s">
        <v>2039</v>
      </c>
      <c r="AU271" s="221">
        <v>43206</v>
      </c>
      <c r="AV271" s="527" t="s">
        <v>2267</v>
      </c>
      <c r="AW271" s="238">
        <v>0.15</v>
      </c>
      <c r="AX271" s="212">
        <v>43229</v>
      </c>
      <c r="AY271" s="299" t="s">
        <v>2494</v>
      </c>
      <c r="AZ271" s="579">
        <v>43329</v>
      </c>
      <c r="BA271" s="398" t="s">
        <v>2735</v>
      </c>
      <c r="BB271" s="558">
        <v>0.2</v>
      </c>
      <c r="BC271" s="212">
        <v>43350</v>
      </c>
      <c r="BD271" s="513" t="s">
        <v>2485</v>
      </c>
      <c r="BE271" s="214"/>
      <c r="BF271" s="215"/>
      <c r="BG271" s="215"/>
      <c r="BH271" s="215"/>
      <c r="BI271" s="215"/>
      <c r="BJ271" s="215"/>
      <c r="BK271" s="560"/>
    </row>
    <row r="272" spans="1:63" ht="60" customHeight="1" x14ac:dyDescent="0.2">
      <c r="A272" s="529">
        <v>40</v>
      </c>
      <c r="B272" s="529" t="s">
        <v>64</v>
      </c>
      <c r="C272" s="561" t="str">
        <f>IFERROR(+VLOOKUP(B272,'Tablas de apoyo'!$C10:$D22,2,0),"")</f>
        <v xml:space="preserve">Planificar e implementar estrategias de manejo  que permitan tener un sistema de Parques efectivamente gestionado. </v>
      </c>
      <c r="D272" s="529" t="s">
        <v>313</v>
      </c>
      <c r="E272" s="235" t="s">
        <v>2012</v>
      </c>
      <c r="F272" s="562" t="s">
        <v>2028</v>
      </c>
      <c r="G272" s="200" t="s">
        <v>2027</v>
      </c>
      <c r="H272" s="200" t="s">
        <v>2029</v>
      </c>
      <c r="I272" s="559" t="s">
        <v>84</v>
      </c>
      <c r="J272" s="328" t="s">
        <v>522</v>
      </c>
      <c r="K272" s="735"/>
      <c r="L272" s="735"/>
      <c r="M272" s="736"/>
      <c r="N272" s="736"/>
      <c r="O272" s="736"/>
      <c r="P272" s="237" t="s">
        <v>2033</v>
      </c>
      <c r="Q272" s="248" t="s">
        <v>263</v>
      </c>
      <c r="R272" s="204" t="s">
        <v>40</v>
      </c>
      <c r="S272" s="205" t="str">
        <f t="shared" si="109"/>
        <v>15</v>
      </c>
      <c r="T272" s="204" t="s">
        <v>40</v>
      </c>
      <c r="U272" s="205" t="str">
        <f t="shared" si="110"/>
        <v>15</v>
      </c>
      <c r="V272" s="204" t="s">
        <v>40</v>
      </c>
      <c r="W272" s="205" t="str">
        <f t="shared" si="111"/>
        <v>20</v>
      </c>
      <c r="X272" s="204" t="s">
        <v>40</v>
      </c>
      <c r="Y272" s="205" t="str">
        <f t="shared" si="112"/>
        <v>20</v>
      </c>
      <c r="Z272" s="204" t="s">
        <v>40</v>
      </c>
      <c r="AA272" s="205" t="str">
        <f t="shared" si="113"/>
        <v>30</v>
      </c>
      <c r="AB272" s="206">
        <f t="shared" si="114"/>
        <v>100</v>
      </c>
      <c r="AC272" s="206" t="s">
        <v>58</v>
      </c>
      <c r="AD272" s="205">
        <f t="shared" si="115"/>
        <v>2</v>
      </c>
      <c r="AE272" s="205">
        <f t="shared" si="116"/>
        <v>0</v>
      </c>
      <c r="AF272" s="687"/>
      <c r="AG272" s="687"/>
      <c r="AH272" s="690"/>
      <c r="AI272" s="690"/>
      <c r="AJ272" s="693"/>
      <c r="AK272" s="693"/>
      <c r="AL272" s="693"/>
      <c r="AM272" s="738"/>
      <c r="AN272" s="528" t="s">
        <v>2036</v>
      </c>
      <c r="AO272" s="238">
        <v>0.4</v>
      </c>
      <c r="AP272" s="207" t="s">
        <v>2268</v>
      </c>
      <c r="AQ272" s="563" t="s">
        <v>827</v>
      </c>
      <c r="AR272" s="330">
        <v>43132</v>
      </c>
      <c r="AS272" s="330">
        <v>43464</v>
      </c>
      <c r="AT272" s="361" t="s">
        <v>2039</v>
      </c>
      <c r="AU272" s="221">
        <v>43206</v>
      </c>
      <c r="AV272" s="527" t="s">
        <v>2269</v>
      </c>
      <c r="AW272" s="540">
        <v>0</v>
      </c>
      <c r="AX272" s="212">
        <v>43229</v>
      </c>
      <c r="AY272" s="225" t="s">
        <v>2486</v>
      </c>
      <c r="AZ272" s="579">
        <v>43329</v>
      </c>
      <c r="BA272" s="398" t="s">
        <v>2736</v>
      </c>
      <c r="BB272" s="558">
        <v>0.25</v>
      </c>
      <c r="BC272" s="212">
        <v>43350</v>
      </c>
      <c r="BD272" s="513" t="s">
        <v>2485</v>
      </c>
      <c r="BE272" s="214"/>
      <c r="BF272" s="215"/>
      <c r="BG272" s="215"/>
      <c r="BH272" s="215"/>
      <c r="BI272" s="215"/>
      <c r="BJ272" s="215"/>
      <c r="BK272" s="560"/>
    </row>
    <row r="273" spans="1:63" ht="60" customHeight="1" x14ac:dyDescent="0.2">
      <c r="A273" s="529">
        <v>40</v>
      </c>
      <c r="B273" s="529" t="s">
        <v>64</v>
      </c>
      <c r="C273" s="561" t="str">
        <f>IFERROR(+VLOOKUP(B273,'Tablas de apoyo'!$C10:$D22,2,0),"")</f>
        <v xml:space="preserve">Planificar e implementar estrategias de manejo  que permitan tener un sistema de Parques efectivamente gestionado. </v>
      </c>
      <c r="D273" s="529" t="s">
        <v>313</v>
      </c>
      <c r="E273" s="235" t="s">
        <v>2012</v>
      </c>
      <c r="F273" s="562" t="s">
        <v>2041</v>
      </c>
      <c r="G273" s="226" t="s">
        <v>2042</v>
      </c>
      <c r="H273" s="200" t="s">
        <v>2029</v>
      </c>
      <c r="I273" s="559" t="s">
        <v>84</v>
      </c>
      <c r="J273" s="328" t="s">
        <v>2040</v>
      </c>
      <c r="K273" s="735"/>
      <c r="L273" s="735"/>
      <c r="M273" s="736"/>
      <c r="N273" s="736"/>
      <c r="O273" s="736"/>
      <c r="P273" s="237" t="s">
        <v>2031</v>
      </c>
      <c r="Q273" s="248" t="s">
        <v>263</v>
      </c>
      <c r="R273" s="204" t="s">
        <v>40</v>
      </c>
      <c r="S273" s="205" t="str">
        <f t="shared" si="109"/>
        <v>15</v>
      </c>
      <c r="T273" s="204" t="s">
        <v>40</v>
      </c>
      <c r="U273" s="205" t="str">
        <f t="shared" si="110"/>
        <v>15</v>
      </c>
      <c r="V273" s="204" t="s">
        <v>40</v>
      </c>
      <c r="W273" s="205" t="str">
        <f t="shared" si="111"/>
        <v>20</v>
      </c>
      <c r="X273" s="204" t="s">
        <v>40</v>
      </c>
      <c r="Y273" s="205" t="str">
        <f t="shared" si="112"/>
        <v>20</v>
      </c>
      <c r="Z273" s="204" t="s">
        <v>40</v>
      </c>
      <c r="AA273" s="205" t="str">
        <f t="shared" si="113"/>
        <v>30</v>
      </c>
      <c r="AB273" s="206">
        <f t="shared" si="114"/>
        <v>100</v>
      </c>
      <c r="AC273" s="206" t="s">
        <v>58</v>
      </c>
      <c r="AD273" s="205">
        <f t="shared" si="115"/>
        <v>2</v>
      </c>
      <c r="AE273" s="205">
        <f t="shared" si="116"/>
        <v>0</v>
      </c>
      <c r="AF273" s="687"/>
      <c r="AG273" s="687"/>
      <c r="AH273" s="690"/>
      <c r="AI273" s="690"/>
      <c r="AJ273" s="693"/>
      <c r="AK273" s="693"/>
      <c r="AL273" s="693"/>
      <c r="AM273" s="738"/>
      <c r="AN273" s="220" t="s">
        <v>2048</v>
      </c>
      <c r="AO273" s="242">
        <v>0.5</v>
      </c>
      <c r="AP273" s="230" t="s">
        <v>2046</v>
      </c>
      <c r="AQ273" s="563" t="s">
        <v>827</v>
      </c>
      <c r="AR273" s="330">
        <v>43132</v>
      </c>
      <c r="AS273" s="330">
        <v>43464</v>
      </c>
      <c r="AT273" s="361" t="s">
        <v>2050</v>
      </c>
      <c r="AU273" s="221">
        <v>43207</v>
      </c>
      <c r="AV273" s="527" t="s">
        <v>2270</v>
      </c>
      <c r="AW273" s="242">
        <v>0.1</v>
      </c>
      <c r="AX273" s="212">
        <v>43229</v>
      </c>
      <c r="AY273" s="299" t="s">
        <v>2494</v>
      </c>
      <c r="AZ273" s="579">
        <v>43334</v>
      </c>
      <c r="BA273" s="398" t="s">
        <v>2737</v>
      </c>
      <c r="BB273" s="558">
        <v>0.2</v>
      </c>
      <c r="BC273" s="212">
        <v>43350</v>
      </c>
      <c r="BD273" s="513" t="s">
        <v>2485</v>
      </c>
      <c r="BE273" s="214"/>
      <c r="BF273" s="215"/>
      <c r="BG273" s="215"/>
      <c r="BH273" s="215"/>
      <c r="BI273" s="215"/>
      <c r="BJ273" s="215"/>
      <c r="BK273" s="560"/>
    </row>
    <row r="274" spans="1:63" ht="60" customHeight="1" x14ac:dyDescent="0.2">
      <c r="A274" s="529">
        <v>40</v>
      </c>
      <c r="B274" s="529" t="s">
        <v>64</v>
      </c>
      <c r="C274" s="561" t="str">
        <f>IFERROR(+VLOOKUP(B274,'Tablas de apoyo'!$C10:$D22,2,0),"")</f>
        <v xml:space="preserve">Planificar e implementar estrategias de manejo  que permitan tener un sistema de Parques efectivamente gestionado. </v>
      </c>
      <c r="D274" s="529" t="s">
        <v>313</v>
      </c>
      <c r="E274" s="235" t="s">
        <v>2012</v>
      </c>
      <c r="F274" s="562" t="s">
        <v>2041</v>
      </c>
      <c r="G274" s="226" t="s">
        <v>2043</v>
      </c>
      <c r="H274" s="200" t="s">
        <v>2044</v>
      </c>
      <c r="I274" s="559" t="s">
        <v>84</v>
      </c>
      <c r="J274" s="328" t="s">
        <v>2040</v>
      </c>
      <c r="K274" s="735"/>
      <c r="L274" s="735"/>
      <c r="M274" s="736"/>
      <c r="N274" s="736"/>
      <c r="O274" s="736"/>
      <c r="P274" s="296" t="s">
        <v>2045</v>
      </c>
      <c r="Q274" s="248" t="s">
        <v>263</v>
      </c>
      <c r="R274" s="204" t="s">
        <v>40</v>
      </c>
      <c r="S274" s="205" t="str">
        <f t="shared" si="109"/>
        <v>15</v>
      </c>
      <c r="T274" s="204" t="s">
        <v>40</v>
      </c>
      <c r="U274" s="205" t="str">
        <f t="shared" si="110"/>
        <v>15</v>
      </c>
      <c r="V274" s="204" t="s">
        <v>40</v>
      </c>
      <c r="W274" s="205" t="str">
        <f t="shared" si="111"/>
        <v>20</v>
      </c>
      <c r="X274" s="204" t="s">
        <v>40</v>
      </c>
      <c r="Y274" s="205" t="str">
        <f t="shared" si="112"/>
        <v>20</v>
      </c>
      <c r="Z274" s="204" t="s">
        <v>40</v>
      </c>
      <c r="AA274" s="205" t="str">
        <f t="shared" si="113"/>
        <v>30</v>
      </c>
      <c r="AB274" s="206">
        <f t="shared" si="114"/>
        <v>100</v>
      </c>
      <c r="AC274" s="206" t="s">
        <v>58</v>
      </c>
      <c r="AD274" s="205">
        <f t="shared" si="115"/>
        <v>2</v>
      </c>
      <c r="AE274" s="205">
        <f t="shared" si="116"/>
        <v>0</v>
      </c>
      <c r="AF274" s="687"/>
      <c r="AG274" s="687"/>
      <c r="AH274" s="690"/>
      <c r="AI274" s="690"/>
      <c r="AJ274" s="693"/>
      <c r="AK274" s="693"/>
      <c r="AL274" s="693"/>
      <c r="AM274" s="738"/>
      <c r="AN274" s="220" t="s">
        <v>2049</v>
      </c>
      <c r="AO274" s="242">
        <v>0.5</v>
      </c>
      <c r="AP274" s="230" t="s">
        <v>2047</v>
      </c>
      <c r="AQ274" s="563" t="s">
        <v>827</v>
      </c>
      <c r="AR274" s="330">
        <v>43132</v>
      </c>
      <c r="AS274" s="330">
        <v>43464</v>
      </c>
      <c r="AT274" s="361" t="s">
        <v>2050</v>
      </c>
      <c r="AU274" s="221">
        <v>43207</v>
      </c>
      <c r="AV274" s="527" t="s">
        <v>2271</v>
      </c>
      <c r="AW274" s="242">
        <v>0.1</v>
      </c>
      <c r="AX274" s="212">
        <v>43229</v>
      </c>
      <c r="AY274" s="299" t="s">
        <v>2494</v>
      </c>
      <c r="AZ274" s="580">
        <v>43334</v>
      </c>
      <c r="BA274" s="399" t="s">
        <v>2738</v>
      </c>
      <c r="BB274" s="582">
        <v>0.3</v>
      </c>
      <c r="BC274" s="212">
        <v>43350</v>
      </c>
      <c r="BD274" s="513" t="s">
        <v>2485</v>
      </c>
      <c r="BE274" s="214"/>
      <c r="BF274" s="215"/>
      <c r="BG274" s="215"/>
      <c r="BH274" s="215"/>
      <c r="BI274" s="215"/>
      <c r="BJ274" s="215"/>
      <c r="BK274" s="560"/>
    </row>
    <row r="275" spans="1:63" ht="60" customHeight="1" x14ac:dyDescent="0.2">
      <c r="A275" s="529">
        <v>40</v>
      </c>
      <c r="B275" s="529" t="s">
        <v>64</v>
      </c>
      <c r="C275" s="576" t="str">
        <f>IFERROR(+VLOOKUP(B275,'Tablas de apoyo'!$C10:$D22,2,0),"")</f>
        <v xml:space="preserve">Planificar e implementar estrategias de manejo  que permitan tener un sistema de Parques efectivamente gestionado. </v>
      </c>
      <c r="D275" s="529" t="s">
        <v>313</v>
      </c>
      <c r="E275" s="235" t="s">
        <v>2012</v>
      </c>
      <c r="F275" s="562" t="s">
        <v>2054</v>
      </c>
      <c r="G275" s="333" t="s">
        <v>2055</v>
      </c>
      <c r="H275" s="333" t="s">
        <v>2057</v>
      </c>
      <c r="I275" s="201" t="s">
        <v>84</v>
      </c>
      <c r="J275" s="328" t="s">
        <v>519</v>
      </c>
      <c r="K275" s="735"/>
      <c r="L275" s="735"/>
      <c r="M275" s="736"/>
      <c r="N275" s="736"/>
      <c r="O275" s="736"/>
      <c r="P275" s="237" t="s">
        <v>2059</v>
      </c>
      <c r="Q275" s="248" t="s">
        <v>263</v>
      </c>
      <c r="R275" s="204" t="s">
        <v>40</v>
      </c>
      <c r="S275" s="205" t="str">
        <f t="shared" si="109"/>
        <v>15</v>
      </c>
      <c r="T275" s="204" t="s">
        <v>40</v>
      </c>
      <c r="U275" s="205" t="str">
        <f t="shared" si="110"/>
        <v>15</v>
      </c>
      <c r="V275" s="204" t="s">
        <v>40</v>
      </c>
      <c r="W275" s="205" t="str">
        <f t="shared" si="111"/>
        <v>20</v>
      </c>
      <c r="X275" s="204" t="s">
        <v>40</v>
      </c>
      <c r="Y275" s="205" t="str">
        <f t="shared" si="112"/>
        <v>20</v>
      </c>
      <c r="Z275" s="204" t="s">
        <v>40</v>
      </c>
      <c r="AA275" s="205" t="str">
        <f t="shared" si="113"/>
        <v>30</v>
      </c>
      <c r="AB275" s="206">
        <f t="shared" si="114"/>
        <v>100</v>
      </c>
      <c r="AC275" s="206" t="s">
        <v>58</v>
      </c>
      <c r="AD275" s="205">
        <f t="shared" si="115"/>
        <v>2</v>
      </c>
      <c r="AE275" s="205">
        <f t="shared" si="116"/>
        <v>0</v>
      </c>
      <c r="AF275" s="687"/>
      <c r="AG275" s="687"/>
      <c r="AH275" s="690"/>
      <c r="AI275" s="690"/>
      <c r="AJ275" s="693"/>
      <c r="AK275" s="693"/>
      <c r="AL275" s="693"/>
      <c r="AM275" s="674"/>
      <c r="AN275" s="527" t="s">
        <v>2063</v>
      </c>
      <c r="AO275" s="238">
        <v>0.5</v>
      </c>
      <c r="AP275" s="334" t="s">
        <v>2061</v>
      </c>
      <c r="AQ275" s="563" t="s">
        <v>827</v>
      </c>
      <c r="AR275" s="330">
        <v>43132</v>
      </c>
      <c r="AS275" s="330">
        <v>43464</v>
      </c>
      <c r="AT275" s="202" t="s">
        <v>2065</v>
      </c>
      <c r="AU275" s="303">
        <v>43207</v>
      </c>
      <c r="AV275" s="527" t="s">
        <v>2272</v>
      </c>
      <c r="AW275" s="238">
        <v>0.3</v>
      </c>
      <c r="AX275" s="212">
        <v>43229</v>
      </c>
      <c r="AY275" s="299" t="s">
        <v>2494</v>
      </c>
      <c r="AZ275" s="581">
        <v>43327</v>
      </c>
      <c r="BA275" s="398" t="s">
        <v>2889</v>
      </c>
      <c r="BB275" s="558">
        <v>0.4</v>
      </c>
      <c r="BC275" s="212">
        <v>43350</v>
      </c>
      <c r="BD275" s="583" t="s">
        <v>2488</v>
      </c>
      <c r="BE275" s="214"/>
      <c r="BF275" s="215"/>
      <c r="BG275" s="215"/>
      <c r="BH275" s="215"/>
      <c r="BI275" s="215"/>
    </row>
    <row r="276" spans="1:63" ht="60" customHeight="1" x14ac:dyDescent="0.2">
      <c r="A276" s="529">
        <v>40</v>
      </c>
      <c r="B276" s="529" t="s">
        <v>64</v>
      </c>
      <c r="C276" s="576" t="str">
        <f>IFERROR(+VLOOKUP(B276,'Tablas de apoyo'!$C10:$D22,2,0),"")</f>
        <v xml:space="preserve">Planificar e implementar estrategias de manejo  que permitan tener un sistema de Parques efectivamente gestionado. </v>
      </c>
      <c r="D276" s="529" t="s">
        <v>313</v>
      </c>
      <c r="E276" s="235" t="s">
        <v>2012</v>
      </c>
      <c r="F276" s="562" t="s">
        <v>2054</v>
      </c>
      <c r="G276" s="226" t="s">
        <v>2056</v>
      </c>
      <c r="H276" s="226" t="s">
        <v>2058</v>
      </c>
      <c r="I276" s="201" t="s">
        <v>84</v>
      </c>
      <c r="J276" s="328" t="s">
        <v>519</v>
      </c>
      <c r="K276" s="735"/>
      <c r="L276" s="735"/>
      <c r="M276" s="736"/>
      <c r="N276" s="736"/>
      <c r="O276" s="736"/>
      <c r="P276" s="296" t="s">
        <v>2060</v>
      </c>
      <c r="Q276" s="248" t="s">
        <v>263</v>
      </c>
      <c r="R276" s="204" t="s">
        <v>40</v>
      </c>
      <c r="S276" s="205" t="str">
        <f t="shared" si="109"/>
        <v>15</v>
      </c>
      <c r="T276" s="204" t="s">
        <v>40</v>
      </c>
      <c r="U276" s="205" t="str">
        <f t="shared" si="110"/>
        <v>15</v>
      </c>
      <c r="V276" s="204" t="s">
        <v>40</v>
      </c>
      <c r="W276" s="205" t="str">
        <f t="shared" si="111"/>
        <v>20</v>
      </c>
      <c r="X276" s="204" t="s">
        <v>40</v>
      </c>
      <c r="Y276" s="205" t="str">
        <f t="shared" si="112"/>
        <v>20</v>
      </c>
      <c r="Z276" s="204" t="s">
        <v>40</v>
      </c>
      <c r="AA276" s="205" t="str">
        <f t="shared" si="113"/>
        <v>30</v>
      </c>
      <c r="AB276" s="206">
        <f t="shared" si="114"/>
        <v>100</v>
      </c>
      <c r="AC276" s="206" t="s">
        <v>58</v>
      </c>
      <c r="AD276" s="205">
        <f t="shared" si="115"/>
        <v>2</v>
      </c>
      <c r="AE276" s="205">
        <f t="shared" si="116"/>
        <v>0</v>
      </c>
      <c r="AF276" s="687"/>
      <c r="AG276" s="687"/>
      <c r="AH276" s="690"/>
      <c r="AI276" s="690"/>
      <c r="AJ276" s="693"/>
      <c r="AK276" s="693"/>
      <c r="AL276" s="693"/>
      <c r="AM276" s="674"/>
      <c r="AN276" s="527" t="s">
        <v>2064</v>
      </c>
      <c r="AO276" s="335">
        <v>0.5</v>
      </c>
      <c r="AP276" s="334" t="s">
        <v>2062</v>
      </c>
      <c r="AQ276" s="563" t="s">
        <v>827</v>
      </c>
      <c r="AR276" s="330">
        <v>43132</v>
      </c>
      <c r="AS276" s="330">
        <v>43464</v>
      </c>
      <c r="AT276" s="202" t="s">
        <v>2065</v>
      </c>
      <c r="AU276" s="303">
        <v>43207</v>
      </c>
      <c r="AV276" s="527" t="s">
        <v>2273</v>
      </c>
      <c r="AW276" s="238">
        <v>0.4</v>
      </c>
      <c r="AX276" s="212">
        <v>43229</v>
      </c>
      <c r="AY276" s="299" t="s">
        <v>2494</v>
      </c>
      <c r="AZ276" s="579">
        <v>43327</v>
      </c>
      <c r="BA276" s="398" t="s">
        <v>2739</v>
      </c>
      <c r="BB276" s="558">
        <v>0.45</v>
      </c>
      <c r="BC276" s="212">
        <v>43350</v>
      </c>
      <c r="BD276" s="513" t="s">
        <v>2485</v>
      </c>
      <c r="BE276" s="214"/>
      <c r="BF276" s="215"/>
      <c r="BG276" s="215"/>
      <c r="BH276" s="215"/>
      <c r="BI276" s="215"/>
    </row>
    <row r="277" spans="1:63" ht="60" customHeight="1" x14ac:dyDescent="0.2">
      <c r="A277" s="283">
        <v>41</v>
      </c>
      <c r="B277" s="199" t="s">
        <v>64</v>
      </c>
      <c r="C277" s="199" t="str">
        <f>IFERROR(+VLOOKUP(B277,'Tablas de apoyo'!$C10:$D22,2,0),"")</f>
        <v xml:space="preserve">Planificar e implementar estrategias de manejo  que permitan tener un sistema de Parques efectivamente gestionado. </v>
      </c>
      <c r="D277" s="199" t="s">
        <v>313</v>
      </c>
      <c r="E277" s="219" t="s">
        <v>2051</v>
      </c>
      <c r="F277" s="226" t="s">
        <v>1955</v>
      </c>
      <c r="G277" s="226" t="s">
        <v>1956</v>
      </c>
      <c r="H277" s="219" t="s">
        <v>1959</v>
      </c>
      <c r="I277" s="201" t="s">
        <v>84</v>
      </c>
      <c r="J277" s="201" t="s">
        <v>511</v>
      </c>
      <c r="K277" s="734"/>
      <c r="L277" s="735"/>
      <c r="M277" s="736"/>
      <c r="N277" s="736"/>
      <c r="O277" s="736"/>
      <c r="P277" s="237" t="s">
        <v>1960</v>
      </c>
      <c r="Q277" s="203" t="s">
        <v>91</v>
      </c>
      <c r="R277" s="204" t="s">
        <v>40</v>
      </c>
      <c r="S277" s="205" t="str">
        <f t="shared" si="109"/>
        <v>15</v>
      </c>
      <c r="T277" s="204" t="s">
        <v>40</v>
      </c>
      <c r="U277" s="205" t="str">
        <f t="shared" si="110"/>
        <v>15</v>
      </c>
      <c r="V277" s="204" t="s">
        <v>40</v>
      </c>
      <c r="W277" s="205" t="str">
        <f t="shared" si="111"/>
        <v>20</v>
      </c>
      <c r="X277" s="204" t="s">
        <v>40</v>
      </c>
      <c r="Y277" s="205" t="str">
        <f t="shared" si="112"/>
        <v>20</v>
      </c>
      <c r="Z277" s="204" t="s">
        <v>40</v>
      </c>
      <c r="AA277" s="205" t="str">
        <f t="shared" si="113"/>
        <v>30</v>
      </c>
      <c r="AB277" s="206">
        <f t="shared" ref="AB277:AB293" si="117">+$S277+$U277+$W277+$Y277+$AA277</f>
        <v>100</v>
      </c>
      <c r="AC277" s="206" t="s">
        <v>48</v>
      </c>
      <c r="AD277" s="205">
        <f t="shared" si="115"/>
        <v>0</v>
      </c>
      <c r="AE277" s="205">
        <f t="shared" si="116"/>
        <v>2</v>
      </c>
      <c r="AF277" s="687"/>
      <c r="AG277" s="687"/>
      <c r="AH277" s="690"/>
      <c r="AI277" s="690"/>
      <c r="AJ277" s="693"/>
      <c r="AK277" s="693"/>
      <c r="AL277" s="693"/>
      <c r="AM277" s="674"/>
      <c r="AN277" s="207" t="s">
        <v>1963</v>
      </c>
      <c r="AO277" s="238">
        <v>0.4</v>
      </c>
      <c r="AP277" s="207" t="s">
        <v>1962</v>
      </c>
      <c r="AQ277" s="202" t="s">
        <v>827</v>
      </c>
      <c r="AR277" s="252">
        <v>43103</v>
      </c>
      <c r="AS277" s="252">
        <v>43466</v>
      </c>
      <c r="AT277" s="239" t="s">
        <v>1954</v>
      </c>
      <c r="AU277" s="209">
        <v>43207</v>
      </c>
      <c r="AV277" s="202" t="s">
        <v>2274</v>
      </c>
      <c r="AW277" s="244">
        <v>0.1</v>
      </c>
      <c r="AX277" s="212">
        <v>43229</v>
      </c>
      <c r="AY277" s="315" t="s">
        <v>2489</v>
      </c>
      <c r="AZ277" s="407"/>
      <c r="BA277" s="239"/>
      <c r="BB277" s="389"/>
      <c r="BC277" s="212">
        <v>43350</v>
      </c>
      <c r="BD277" s="556" t="s">
        <v>2888</v>
      </c>
      <c r="BE277" s="215"/>
      <c r="BF277" s="215"/>
      <c r="BG277" s="215"/>
      <c r="BH277" s="215"/>
      <c r="BI277" s="215"/>
    </row>
    <row r="278" spans="1:63" ht="60" customHeight="1" x14ac:dyDescent="0.2">
      <c r="A278" s="283">
        <v>41</v>
      </c>
      <c r="B278" s="199" t="s">
        <v>64</v>
      </c>
      <c r="C278" s="199" t="str">
        <f>IFERROR(+VLOOKUP(B278,'Tablas de apoyo'!$C10:$D22,2,0),"")</f>
        <v xml:space="preserve">Planificar e implementar estrategias de manejo  que permitan tener un sistema de Parques efectivamente gestionado. </v>
      </c>
      <c r="D278" s="199" t="s">
        <v>313</v>
      </c>
      <c r="E278" s="219" t="s">
        <v>2051</v>
      </c>
      <c r="F278" s="226" t="s">
        <v>1955</v>
      </c>
      <c r="G278" s="226" t="s">
        <v>1957</v>
      </c>
      <c r="H278" s="219" t="s">
        <v>1959</v>
      </c>
      <c r="I278" s="201" t="s">
        <v>84</v>
      </c>
      <c r="J278" s="201" t="s">
        <v>511</v>
      </c>
      <c r="K278" s="734"/>
      <c r="L278" s="735"/>
      <c r="M278" s="736"/>
      <c r="N278" s="736"/>
      <c r="O278" s="736"/>
      <c r="P278" s="237" t="s">
        <v>1961</v>
      </c>
      <c r="Q278" s="203" t="s">
        <v>91</v>
      </c>
      <c r="R278" s="204" t="s">
        <v>40</v>
      </c>
      <c r="S278" s="205" t="str">
        <f t="shared" si="109"/>
        <v>15</v>
      </c>
      <c r="T278" s="204" t="s">
        <v>40</v>
      </c>
      <c r="U278" s="205" t="str">
        <f t="shared" si="110"/>
        <v>15</v>
      </c>
      <c r="V278" s="204" t="s">
        <v>40</v>
      </c>
      <c r="W278" s="205" t="str">
        <f t="shared" si="111"/>
        <v>20</v>
      </c>
      <c r="X278" s="204" t="s">
        <v>40</v>
      </c>
      <c r="Y278" s="205" t="str">
        <f t="shared" si="112"/>
        <v>20</v>
      </c>
      <c r="Z278" s="204" t="s">
        <v>40</v>
      </c>
      <c r="AA278" s="205" t="str">
        <f t="shared" si="113"/>
        <v>30</v>
      </c>
      <c r="AB278" s="206">
        <f t="shared" si="117"/>
        <v>100</v>
      </c>
      <c r="AC278" s="206" t="s">
        <v>48</v>
      </c>
      <c r="AD278" s="205">
        <f t="shared" si="115"/>
        <v>0</v>
      </c>
      <c r="AE278" s="205">
        <f t="shared" si="116"/>
        <v>2</v>
      </c>
      <c r="AF278" s="687"/>
      <c r="AG278" s="687"/>
      <c r="AH278" s="690"/>
      <c r="AI278" s="690"/>
      <c r="AJ278" s="693"/>
      <c r="AK278" s="693"/>
      <c r="AL278" s="693"/>
      <c r="AM278" s="674"/>
      <c r="AN278" s="207" t="s">
        <v>1964</v>
      </c>
      <c r="AO278" s="238">
        <v>0.3</v>
      </c>
      <c r="AP278" s="207" t="s">
        <v>1953</v>
      </c>
      <c r="AQ278" s="202" t="s">
        <v>827</v>
      </c>
      <c r="AR278" s="252">
        <v>43103</v>
      </c>
      <c r="AS278" s="252">
        <v>43466</v>
      </c>
      <c r="AT278" s="239" t="s">
        <v>1954</v>
      </c>
      <c r="AU278" s="209">
        <v>43207</v>
      </c>
      <c r="AV278" s="202" t="s">
        <v>2275</v>
      </c>
      <c r="AW278" s="211">
        <v>0</v>
      </c>
      <c r="AX278" s="212">
        <v>43229</v>
      </c>
      <c r="AY278" s="225" t="s">
        <v>2486</v>
      </c>
      <c r="AZ278" s="407"/>
      <c r="BA278" s="239"/>
      <c r="BB278" s="389"/>
      <c r="BC278" s="212">
        <v>43350</v>
      </c>
      <c r="BD278" s="556" t="s">
        <v>2888</v>
      </c>
      <c r="BE278" s="215"/>
      <c r="BF278" s="215"/>
      <c r="BG278" s="215"/>
      <c r="BH278" s="215"/>
      <c r="BI278" s="215"/>
    </row>
    <row r="279" spans="1:63" ht="60" customHeight="1" x14ac:dyDescent="0.2">
      <c r="A279" s="283">
        <v>41</v>
      </c>
      <c r="B279" s="199" t="s">
        <v>64</v>
      </c>
      <c r="C279" s="199" t="str">
        <f>IFERROR(+VLOOKUP(B279,'Tablas de apoyo'!$C10:$D22,2,0),"")</f>
        <v xml:space="preserve">Planificar e implementar estrategias de manejo  que permitan tener un sistema de Parques efectivamente gestionado. </v>
      </c>
      <c r="D279" s="199" t="s">
        <v>313</v>
      </c>
      <c r="E279" s="219" t="s">
        <v>2051</v>
      </c>
      <c r="F279" s="226" t="s">
        <v>1955</v>
      </c>
      <c r="G279" s="226" t="s">
        <v>1958</v>
      </c>
      <c r="H279" s="219" t="s">
        <v>1959</v>
      </c>
      <c r="I279" s="201" t="s">
        <v>84</v>
      </c>
      <c r="J279" s="201" t="s">
        <v>511</v>
      </c>
      <c r="K279" s="734"/>
      <c r="L279" s="735"/>
      <c r="M279" s="736"/>
      <c r="N279" s="736"/>
      <c r="O279" s="736"/>
      <c r="P279" s="237"/>
      <c r="Q279" s="203"/>
      <c r="R279" s="204"/>
      <c r="S279" s="205"/>
      <c r="T279" s="204"/>
      <c r="U279" s="205"/>
      <c r="V279" s="204"/>
      <c r="W279" s="205"/>
      <c r="X279" s="204"/>
      <c r="Y279" s="205"/>
      <c r="Z279" s="204"/>
      <c r="AA279" s="205"/>
      <c r="AB279" s="206"/>
      <c r="AC279" s="206"/>
      <c r="AD279" s="205"/>
      <c r="AE279" s="205"/>
      <c r="AF279" s="687"/>
      <c r="AG279" s="687"/>
      <c r="AH279" s="690"/>
      <c r="AI279" s="690"/>
      <c r="AJ279" s="693"/>
      <c r="AK279" s="693"/>
      <c r="AL279" s="693"/>
      <c r="AM279" s="674"/>
      <c r="AN279" s="207" t="s">
        <v>1965</v>
      </c>
      <c r="AO279" s="238">
        <v>0.3</v>
      </c>
      <c r="AP279" s="207" t="s">
        <v>1953</v>
      </c>
      <c r="AQ279" s="202" t="s">
        <v>827</v>
      </c>
      <c r="AR279" s="252">
        <v>43103</v>
      </c>
      <c r="AS279" s="252">
        <v>43466</v>
      </c>
      <c r="AT279" s="239" t="s">
        <v>1954</v>
      </c>
      <c r="AU279" s="209">
        <v>43207</v>
      </c>
      <c r="AV279" s="239" t="s">
        <v>2276</v>
      </c>
      <c r="AW279" s="211">
        <v>0</v>
      </c>
      <c r="AX279" s="212">
        <v>43229</v>
      </c>
      <c r="AY279" s="225" t="s">
        <v>2486</v>
      </c>
      <c r="AZ279" s="407"/>
      <c r="BA279" s="239"/>
      <c r="BB279" s="389"/>
      <c r="BC279" s="212">
        <v>43350</v>
      </c>
      <c r="BD279" s="556" t="s">
        <v>2888</v>
      </c>
      <c r="BE279" s="215"/>
      <c r="BF279" s="215"/>
      <c r="BG279" s="215"/>
      <c r="BH279" s="215"/>
      <c r="BI279" s="215"/>
    </row>
    <row r="280" spans="1:63" ht="60" customHeight="1" x14ac:dyDescent="0.2">
      <c r="A280" s="283">
        <v>41</v>
      </c>
      <c r="B280" s="199" t="s">
        <v>64</v>
      </c>
      <c r="C280" s="199" t="str">
        <f>IFERROR(+VLOOKUP(B280,'Tablas de apoyo'!$C10:$D22,2,0),"")</f>
        <v xml:space="preserve">Planificar e implementar estrategias de manejo  que permitan tener un sistema de Parques efectivamente gestionado. </v>
      </c>
      <c r="D280" s="199" t="s">
        <v>313</v>
      </c>
      <c r="E280" s="219" t="s">
        <v>2051</v>
      </c>
      <c r="F280" s="226" t="s">
        <v>1955</v>
      </c>
      <c r="G280" s="226" t="s">
        <v>2067</v>
      </c>
      <c r="H280" s="219" t="s">
        <v>1959</v>
      </c>
      <c r="I280" s="201" t="s">
        <v>84</v>
      </c>
      <c r="J280" s="201" t="s">
        <v>1427</v>
      </c>
      <c r="K280" s="734"/>
      <c r="L280" s="735"/>
      <c r="M280" s="736"/>
      <c r="N280" s="736"/>
      <c r="O280" s="736"/>
      <c r="P280" s="237" t="s">
        <v>1960</v>
      </c>
      <c r="Q280" s="203" t="s">
        <v>91</v>
      </c>
      <c r="R280" s="204" t="s">
        <v>40</v>
      </c>
      <c r="S280" s="205" t="str">
        <f>IF(R280= "SI","15",0)</f>
        <v>15</v>
      </c>
      <c r="T280" s="204" t="s">
        <v>40</v>
      </c>
      <c r="U280" s="205" t="str">
        <f>IF(T280= "SI","15",0)</f>
        <v>15</v>
      </c>
      <c r="V280" s="204" t="s">
        <v>40</v>
      </c>
      <c r="W280" s="205" t="str">
        <f>IF(V280= "SI","20",0)</f>
        <v>20</v>
      </c>
      <c r="X280" s="204" t="s">
        <v>40</v>
      </c>
      <c r="Y280" s="205" t="str">
        <f>IF(X280= "SI","20",0)</f>
        <v>20</v>
      </c>
      <c r="Z280" s="204" t="s">
        <v>40</v>
      </c>
      <c r="AA280" s="205" t="str">
        <f>IF(Z280= "SI","30",0)</f>
        <v>30</v>
      </c>
      <c r="AB280" s="206">
        <f t="shared" si="117"/>
        <v>100</v>
      </c>
      <c r="AC280" s="206" t="s">
        <v>48</v>
      </c>
      <c r="AD280" s="205">
        <f>IF(AC280="PROBABILIDAD ",1,0)*IF(AB280&lt;=50,0,IF(AB280&lt;75,1,2))</f>
        <v>0</v>
      </c>
      <c r="AE280" s="205">
        <f>IF(AC280="IMPACTO ",1,0)*IF(AB280&lt;=50,0,IF(AB280&lt;75,1,2))</f>
        <v>2</v>
      </c>
      <c r="AF280" s="687"/>
      <c r="AG280" s="687"/>
      <c r="AH280" s="690"/>
      <c r="AI280" s="690"/>
      <c r="AJ280" s="693"/>
      <c r="AK280" s="693"/>
      <c r="AL280" s="693"/>
      <c r="AM280" s="674"/>
      <c r="AN280" s="207" t="s">
        <v>1963</v>
      </c>
      <c r="AO280" s="238">
        <v>0.5</v>
      </c>
      <c r="AP280" s="207" t="s">
        <v>1962</v>
      </c>
      <c r="AQ280" s="202" t="s">
        <v>827</v>
      </c>
      <c r="AR280" s="252">
        <v>43103</v>
      </c>
      <c r="AS280" s="252">
        <v>43466</v>
      </c>
      <c r="AT280" s="239" t="s">
        <v>1954</v>
      </c>
      <c r="AU280" s="253">
        <v>43208</v>
      </c>
      <c r="AV280" s="336" t="s">
        <v>2277</v>
      </c>
      <c r="AW280" s="337">
        <v>25</v>
      </c>
      <c r="AX280" s="212">
        <v>43229</v>
      </c>
      <c r="AY280" s="299" t="s">
        <v>2494</v>
      </c>
      <c r="AZ280" s="410">
        <v>43334</v>
      </c>
      <c r="BA280" s="400" t="s">
        <v>2740</v>
      </c>
      <c r="BB280" s="452">
        <v>0</v>
      </c>
      <c r="BC280" s="212">
        <v>43350</v>
      </c>
      <c r="BD280" s="518" t="s">
        <v>2501</v>
      </c>
      <c r="BE280" s="215"/>
      <c r="BF280" s="215"/>
      <c r="BG280" s="215"/>
      <c r="BH280" s="215"/>
      <c r="BI280" s="215"/>
    </row>
    <row r="281" spans="1:63" ht="60" customHeight="1" x14ac:dyDescent="0.2">
      <c r="A281" s="283">
        <v>41</v>
      </c>
      <c r="B281" s="199" t="s">
        <v>64</v>
      </c>
      <c r="C281" s="199" t="str">
        <f>IFERROR(+VLOOKUP(B281,'Tablas de apoyo'!$C10:$D22,2,0),"")</f>
        <v xml:space="preserve">Planificar e implementar estrategias de manejo  que permitan tener un sistema de Parques efectivamente gestionado. </v>
      </c>
      <c r="D281" s="199" t="s">
        <v>313</v>
      </c>
      <c r="E281" s="219" t="s">
        <v>2051</v>
      </c>
      <c r="F281" s="226" t="s">
        <v>1955</v>
      </c>
      <c r="G281" s="226" t="s">
        <v>2066</v>
      </c>
      <c r="H281" s="219" t="s">
        <v>1959</v>
      </c>
      <c r="I281" s="201" t="s">
        <v>84</v>
      </c>
      <c r="J281" s="201" t="s">
        <v>1427</v>
      </c>
      <c r="K281" s="734"/>
      <c r="L281" s="735"/>
      <c r="M281" s="736"/>
      <c r="N281" s="736"/>
      <c r="O281" s="736"/>
      <c r="P281" s="237" t="s">
        <v>1961</v>
      </c>
      <c r="Q281" s="203" t="s">
        <v>91</v>
      </c>
      <c r="R281" s="204" t="s">
        <v>40</v>
      </c>
      <c r="S281" s="205" t="str">
        <f>IF(R281= "SI","15",0)</f>
        <v>15</v>
      </c>
      <c r="T281" s="204" t="s">
        <v>40</v>
      </c>
      <c r="U281" s="205" t="str">
        <f>IF(T281= "SI","15",0)</f>
        <v>15</v>
      </c>
      <c r="V281" s="204" t="s">
        <v>40</v>
      </c>
      <c r="W281" s="205" t="str">
        <f>IF(V281= "SI","20",0)</f>
        <v>20</v>
      </c>
      <c r="X281" s="204" t="s">
        <v>40</v>
      </c>
      <c r="Y281" s="205" t="str">
        <f>IF(X281= "SI","20",0)</f>
        <v>20</v>
      </c>
      <c r="Z281" s="204" t="s">
        <v>40</v>
      </c>
      <c r="AA281" s="205" t="str">
        <f>IF(Z281= "SI","30",0)</f>
        <v>30</v>
      </c>
      <c r="AB281" s="206">
        <f t="shared" si="117"/>
        <v>100</v>
      </c>
      <c r="AC281" s="206" t="s">
        <v>48</v>
      </c>
      <c r="AD281" s="205">
        <f>IF(AC281="PROBABILIDAD ",1,0)*IF(AB281&lt;=50,0,IF(AB281&lt;75,1,2))</f>
        <v>0</v>
      </c>
      <c r="AE281" s="205">
        <f>IF(AC281="IMPACTO ",1,0)*IF(AB281&lt;=50,0,IF(AB281&lt;75,1,2))</f>
        <v>2</v>
      </c>
      <c r="AF281" s="687"/>
      <c r="AG281" s="687"/>
      <c r="AH281" s="690"/>
      <c r="AI281" s="690"/>
      <c r="AJ281" s="693"/>
      <c r="AK281" s="693"/>
      <c r="AL281" s="693"/>
      <c r="AM281" s="674"/>
      <c r="AN281" s="278" t="s">
        <v>2068</v>
      </c>
      <c r="AO281" s="238">
        <v>0.5</v>
      </c>
      <c r="AP281" s="278" t="s">
        <v>2069</v>
      </c>
      <c r="AQ281" s="258" t="s">
        <v>827</v>
      </c>
      <c r="AR281" s="321">
        <v>43103</v>
      </c>
      <c r="AS281" s="321">
        <v>43466</v>
      </c>
      <c r="AT281" s="239" t="s">
        <v>1954</v>
      </c>
      <c r="AU281" s="253">
        <v>43208</v>
      </c>
      <c r="AV281" s="336" t="s">
        <v>2278</v>
      </c>
      <c r="AW281" s="211">
        <v>0</v>
      </c>
      <c r="AX281" s="212">
        <v>43229</v>
      </c>
      <c r="AY281" s="225" t="s">
        <v>2486</v>
      </c>
      <c r="AZ281" s="410">
        <v>43334</v>
      </c>
      <c r="BA281" s="398" t="s">
        <v>2741</v>
      </c>
      <c r="BB281" s="452">
        <v>0</v>
      </c>
      <c r="BC281" s="212">
        <v>43350</v>
      </c>
      <c r="BD281" s="517" t="s">
        <v>2486</v>
      </c>
      <c r="BE281" s="215"/>
      <c r="BF281" s="215"/>
      <c r="BG281" s="215"/>
      <c r="BH281" s="215"/>
      <c r="BI281" s="215"/>
    </row>
    <row r="282" spans="1:63" ht="60" customHeight="1" x14ac:dyDescent="0.2">
      <c r="A282" s="283">
        <v>41</v>
      </c>
      <c r="B282" s="199" t="s">
        <v>64</v>
      </c>
      <c r="C282" s="199" t="str">
        <f>IFERROR(+VLOOKUP(B282,'Tablas de apoyo'!$C10:$D22,2,0),"")</f>
        <v xml:space="preserve">Planificar e implementar estrategias de manejo  que permitan tener un sistema de Parques efectivamente gestionado. </v>
      </c>
      <c r="D282" s="199" t="s">
        <v>313</v>
      </c>
      <c r="E282" s="219" t="s">
        <v>2051</v>
      </c>
      <c r="F282" s="226"/>
      <c r="G282" s="226" t="s">
        <v>2066</v>
      </c>
      <c r="H282" s="219" t="s">
        <v>1959</v>
      </c>
      <c r="I282" s="201" t="s">
        <v>84</v>
      </c>
      <c r="J282" s="201" t="s">
        <v>1427</v>
      </c>
      <c r="K282" s="734"/>
      <c r="L282" s="735"/>
      <c r="M282" s="736"/>
      <c r="N282" s="736"/>
      <c r="O282" s="736"/>
      <c r="P282" s="237" t="s">
        <v>1961</v>
      </c>
      <c r="Q282" s="203"/>
      <c r="R282" s="204"/>
      <c r="S282" s="205"/>
      <c r="T282" s="204"/>
      <c r="U282" s="205"/>
      <c r="V282" s="204"/>
      <c r="W282" s="205"/>
      <c r="X282" s="204"/>
      <c r="Y282" s="205"/>
      <c r="Z282" s="204"/>
      <c r="AA282" s="205"/>
      <c r="AB282" s="206"/>
      <c r="AC282" s="206"/>
      <c r="AD282" s="205"/>
      <c r="AE282" s="205"/>
      <c r="AF282" s="687"/>
      <c r="AG282" s="687"/>
      <c r="AH282" s="690"/>
      <c r="AI282" s="690"/>
      <c r="AJ282" s="693"/>
      <c r="AK282" s="693"/>
      <c r="AL282" s="693"/>
      <c r="AM282" s="674"/>
      <c r="AN282" s="278" t="s">
        <v>2068</v>
      </c>
      <c r="AO282" s="238">
        <v>0.5</v>
      </c>
      <c r="AP282" s="278" t="s">
        <v>2069</v>
      </c>
      <c r="AQ282" s="258" t="s">
        <v>827</v>
      </c>
      <c r="AR282" s="321"/>
      <c r="AS282" s="321"/>
      <c r="AT282" s="239"/>
      <c r="AU282" s="253">
        <v>43208</v>
      </c>
      <c r="AV282" s="336" t="s">
        <v>2278</v>
      </c>
      <c r="AW282" s="211">
        <v>0</v>
      </c>
      <c r="AX282" s="212"/>
      <c r="AY282" s="338"/>
      <c r="AZ282" s="412"/>
      <c r="BA282" s="320"/>
      <c r="BB282" s="442"/>
      <c r="BC282" s="212"/>
      <c r="BD282" s="270"/>
      <c r="BE282" s="215"/>
      <c r="BF282" s="215"/>
      <c r="BG282" s="215"/>
      <c r="BH282" s="215"/>
      <c r="BI282" s="215"/>
    </row>
    <row r="283" spans="1:63" ht="60" customHeight="1" x14ac:dyDescent="0.2">
      <c r="A283" s="283">
        <v>41</v>
      </c>
      <c r="B283" s="199" t="s">
        <v>64</v>
      </c>
      <c r="C283" s="199" t="str">
        <f>IFERROR(+VLOOKUP(B283,'Tablas de apoyo'!$C10:$D22,2,0),"")</f>
        <v xml:space="preserve">Planificar e implementar estrategias de manejo  que permitan tener un sistema de Parques efectivamente gestionado. </v>
      </c>
      <c r="D283" s="199" t="s">
        <v>313</v>
      </c>
      <c r="E283" s="219" t="s">
        <v>2051</v>
      </c>
      <c r="F283" s="226" t="s">
        <v>1955</v>
      </c>
      <c r="G283" s="226" t="s">
        <v>1956</v>
      </c>
      <c r="H283" s="219" t="s">
        <v>1959</v>
      </c>
      <c r="I283" s="201" t="s">
        <v>84</v>
      </c>
      <c r="J283" s="201" t="s">
        <v>529</v>
      </c>
      <c r="K283" s="734"/>
      <c r="L283" s="735"/>
      <c r="M283" s="736"/>
      <c r="N283" s="736"/>
      <c r="O283" s="736"/>
      <c r="P283" s="237" t="s">
        <v>1960</v>
      </c>
      <c r="Q283" s="203" t="s">
        <v>91</v>
      </c>
      <c r="R283" s="204" t="s">
        <v>40</v>
      </c>
      <c r="S283" s="205" t="str">
        <f>IF(R283= "SI","15",0)</f>
        <v>15</v>
      </c>
      <c r="T283" s="204" t="s">
        <v>40</v>
      </c>
      <c r="U283" s="205" t="str">
        <f>IF(T283= "SI","15",0)</f>
        <v>15</v>
      </c>
      <c r="V283" s="204" t="s">
        <v>40</v>
      </c>
      <c r="W283" s="205" t="str">
        <f>IF(V283= "SI","20",0)</f>
        <v>20</v>
      </c>
      <c r="X283" s="204" t="s">
        <v>40</v>
      </c>
      <c r="Y283" s="205" t="str">
        <f>IF(X283= "SI","20",0)</f>
        <v>20</v>
      </c>
      <c r="Z283" s="204" t="s">
        <v>40</v>
      </c>
      <c r="AA283" s="205" t="str">
        <f>IF(Z283= "SI","30",0)</f>
        <v>30</v>
      </c>
      <c r="AB283" s="206">
        <f t="shared" si="117"/>
        <v>100</v>
      </c>
      <c r="AC283" s="206" t="s">
        <v>48</v>
      </c>
      <c r="AD283" s="205">
        <f>IF(AC283="PROBABILIDAD ",1,0)*IF(AB283&lt;=50,0,IF(AB283&lt;75,1,2))</f>
        <v>0</v>
      </c>
      <c r="AE283" s="205">
        <f>IF(AC283="IMPACTO ",1,0)*IF(AB283&lt;=50,0,IF(AB283&lt;75,1,2))</f>
        <v>2</v>
      </c>
      <c r="AF283" s="687"/>
      <c r="AG283" s="687"/>
      <c r="AH283" s="690"/>
      <c r="AI283" s="690"/>
      <c r="AJ283" s="693"/>
      <c r="AK283" s="693"/>
      <c r="AL283" s="693"/>
      <c r="AM283" s="674"/>
      <c r="AN283" s="207" t="s">
        <v>1963</v>
      </c>
      <c r="AO283" s="238">
        <v>0.4</v>
      </c>
      <c r="AP283" s="207" t="s">
        <v>1962</v>
      </c>
      <c r="AQ283" s="202" t="s">
        <v>827</v>
      </c>
      <c r="AR283" s="252">
        <v>43103</v>
      </c>
      <c r="AS283" s="252">
        <v>43466</v>
      </c>
      <c r="AT283" s="239" t="s">
        <v>1954</v>
      </c>
      <c r="AU283" s="221">
        <v>43207</v>
      </c>
      <c r="AV283" s="202" t="s">
        <v>2279</v>
      </c>
      <c r="AW283" s="247">
        <v>0.1</v>
      </c>
      <c r="AX283" s="212">
        <v>43229</v>
      </c>
      <c r="AY283" s="306" t="s">
        <v>2487</v>
      </c>
      <c r="AZ283" s="415">
        <v>43329</v>
      </c>
      <c r="BA283" s="398" t="s">
        <v>2742</v>
      </c>
      <c r="BB283" s="445">
        <v>0.4</v>
      </c>
      <c r="BC283" s="212">
        <v>43350</v>
      </c>
      <c r="BD283" s="513" t="s">
        <v>2485</v>
      </c>
      <c r="BE283" s="215"/>
      <c r="BF283" s="215"/>
      <c r="BG283" s="215"/>
      <c r="BH283" s="215"/>
      <c r="BI283" s="215"/>
    </row>
    <row r="284" spans="1:63" ht="60" customHeight="1" x14ac:dyDescent="0.2">
      <c r="A284" s="283">
        <v>41</v>
      </c>
      <c r="B284" s="199" t="s">
        <v>64</v>
      </c>
      <c r="C284" s="199" t="str">
        <f>IFERROR(+VLOOKUP(B284,'Tablas de apoyo'!$C10:$D22,2,0),"")</f>
        <v xml:space="preserve">Planificar e implementar estrategias de manejo  que permitan tener un sistema de Parques efectivamente gestionado. </v>
      </c>
      <c r="D284" s="199" t="s">
        <v>313</v>
      </c>
      <c r="E284" s="219" t="s">
        <v>2051</v>
      </c>
      <c r="F284" s="226" t="s">
        <v>1955</v>
      </c>
      <c r="G284" s="226" t="s">
        <v>1957</v>
      </c>
      <c r="H284" s="219" t="s">
        <v>1959</v>
      </c>
      <c r="I284" s="201" t="s">
        <v>84</v>
      </c>
      <c r="J284" s="201" t="s">
        <v>529</v>
      </c>
      <c r="K284" s="734"/>
      <c r="L284" s="735"/>
      <c r="M284" s="736"/>
      <c r="N284" s="736"/>
      <c r="O284" s="736"/>
      <c r="P284" s="237" t="s">
        <v>1961</v>
      </c>
      <c r="Q284" s="203" t="s">
        <v>91</v>
      </c>
      <c r="R284" s="204" t="s">
        <v>40</v>
      </c>
      <c r="S284" s="205" t="str">
        <f>IF(R284= "SI","15",0)</f>
        <v>15</v>
      </c>
      <c r="T284" s="204" t="s">
        <v>40</v>
      </c>
      <c r="U284" s="205" t="str">
        <f>IF(T284= "SI","15",0)</f>
        <v>15</v>
      </c>
      <c r="V284" s="204" t="s">
        <v>40</v>
      </c>
      <c r="W284" s="205" t="str">
        <f>IF(V284= "SI","20",0)</f>
        <v>20</v>
      </c>
      <c r="X284" s="204" t="s">
        <v>40</v>
      </c>
      <c r="Y284" s="205" t="str">
        <f>IF(X284= "SI","20",0)</f>
        <v>20</v>
      </c>
      <c r="Z284" s="204" t="s">
        <v>40</v>
      </c>
      <c r="AA284" s="205" t="str">
        <f>IF(Z284= "SI","30",0)</f>
        <v>30</v>
      </c>
      <c r="AB284" s="206">
        <f t="shared" si="117"/>
        <v>100</v>
      </c>
      <c r="AC284" s="206" t="s">
        <v>48</v>
      </c>
      <c r="AD284" s="205">
        <f>IF(AC284="PROBABILIDAD ",1,0)*IF(AB284&lt;=50,0,IF(AB284&lt;75,1,2))</f>
        <v>0</v>
      </c>
      <c r="AE284" s="205">
        <f>IF(AC284="IMPACTO ",1,0)*IF(AB284&lt;=50,0,IF(AB284&lt;75,1,2))</f>
        <v>2</v>
      </c>
      <c r="AF284" s="687"/>
      <c r="AG284" s="687"/>
      <c r="AH284" s="690"/>
      <c r="AI284" s="690"/>
      <c r="AJ284" s="693"/>
      <c r="AK284" s="693"/>
      <c r="AL284" s="693"/>
      <c r="AM284" s="674"/>
      <c r="AN284" s="207" t="s">
        <v>1964</v>
      </c>
      <c r="AO284" s="238">
        <v>0.3</v>
      </c>
      <c r="AP284" s="207" t="s">
        <v>1953</v>
      </c>
      <c r="AQ284" s="202" t="s">
        <v>827</v>
      </c>
      <c r="AR284" s="252">
        <v>43103</v>
      </c>
      <c r="AS284" s="252">
        <v>43466</v>
      </c>
      <c r="AT284" s="239" t="s">
        <v>1954</v>
      </c>
      <c r="AU284" s="221">
        <v>43207</v>
      </c>
      <c r="AV284" s="202" t="s">
        <v>2280</v>
      </c>
      <c r="AW284" s="247">
        <v>0.1</v>
      </c>
      <c r="AX284" s="212">
        <v>43229</v>
      </c>
      <c r="AY284" s="315" t="s">
        <v>2489</v>
      </c>
      <c r="AZ284" s="415">
        <v>43329</v>
      </c>
      <c r="BA284" s="398" t="s">
        <v>2743</v>
      </c>
      <c r="BB284" s="445">
        <v>0.1</v>
      </c>
      <c r="BC284" s="212">
        <v>43350</v>
      </c>
      <c r="BD284" s="513" t="s">
        <v>2485</v>
      </c>
      <c r="BE284" s="215"/>
      <c r="BF284" s="215"/>
      <c r="BG284" s="215"/>
      <c r="BH284" s="215"/>
      <c r="BI284" s="215"/>
    </row>
    <row r="285" spans="1:63" ht="60" customHeight="1" x14ac:dyDescent="0.2">
      <c r="A285" s="283">
        <v>41</v>
      </c>
      <c r="B285" s="199" t="s">
        <v>64</v>
      </c>
      <c r="C285" s="199" t="str">
        <f>IFERROR(+VLOOKUP(B285,'Tablas de apoyo'!$C10:$D22,2,0),"")</f>
        <v xml:space="preserve">Planificar e implementar estrategias de manejo  que permitan tener un sistema de Parques efectivamente gestionado. </v>
      </c>
      <c r="D285" s="199" t="s">
        <v>313</v>
      </c>
      <c r="E285" s="219" t="s">
        <v>2051</v>
      </c>
      <c r="F285" s="226" t="s">
        <v>1955</v>
      </c>
      <c r="G285" s="226" t="s">
        <v>1958</v>
      </c>
      <c r="H285" s="219" t="s">
        <v>1959</v>
      </c>
      <c r="I285" s="201" t="s">
        <v>84</v>
      </c>
      <c r="J285" s="201" t="s">
        <v>529</v>
      </c>
      <c r="K285" s="734"/>
      <c r="L285" s="735"/>
      <c r="M285" s="736"/>
      <c r="N285" s="736"/>
      <c r="O285" s="736"/>
      <c r="P285" s="237" t="s">
        <v>1961</v>
      </c>
      <c r="Q285" s="203"/>
      <c r="R285" s="204"/>
      <c r="S285" s="205"/>
      <c r="T285" s="204"/>
      <c r="U285" s="205"/>
      <c r="V285" s="204"/>
      <c r="W285" s="205"/>
      <c r="X285" s="204"/>
      <c r="Y285" s="205"/>
      <c r="Z285" s="204"/>
      <c r="AA285" s="205"/>
      <c r="AB285" s="206"/>
      <c r="AC285" s="206"/>
      <c r="AD285" s="205"/>
      <c r="AE285" s="205"/>
      <c r="AF285" s="687"/>
      <c r="AG285" s="687"/>
      <c r="AH285" s="690"/>
      <c r="AI285" s="690"/>
      <c r="AJ285" s="693"/>
      <c r="AK285" s="693"/>
      <c r="AL285" s="693"/>
      <c r="AM285" s="674"/>
      <c r="AN285" s="207" t="s">
        <v>1965</v>
      </c>
      <c r="AO285" s="238">
        <v>0.3</v>
      </c>
      <c r="AP285" s="207" t="s">
        <v>1953</v>
      </c>
      <c r="AQ285" s="202" t="s">
        <v>827</v>
      </c>
      <c r="AR285" s="252">
        <v>43104</v>
      </c>
      <c r="AS285" s="252">
        <v>43467</v>
      </c>
      <c r="AT285" s="239" t="s">
        <v>1954</v>
      </c>
      <c r="AU285" s="221">
        <v>43207</v>
      </c>
      <c r="AV285" s="202" t="s">
        <v>2281</v>
      </c>
      <c r="AW285" s="247">
        <v>0.05</v>
      </c>
      <c r="AX285" s="212">
        <v>43229</v>
      </c>
      <c r="AY285" s="315" t="s">
        <v>2489</v>
      </c>
      <c r="AZ285" s="415">
        <v>43329</v>
      </c>
      <c r="BA285" s="398" t="s">
        <v>2744</v>
      </c>
      <c r="BB285" s="453">
        <v>0.05</v>
      </c>
      <c r="BC285" s="212">
        <v>43350</v>
      </c>
      <c r="BD285" s="517" t="s">
        <v>2486</v>
      </c>
      <c r="BE285" s="215"/>
      <c r="BF285" s="215"/>
      <c r="BG285" s="215"/>
      <c r="BH285" s="215"/>
      <c r="BI285" s="215"/>
    </row>
    <row r="286" spans="1:63" ht="60" customHeight="1" x14ac:dyDescent="0.2">
      <c r="A286" s="283">
        <v>41</v>
      </c>
      <c r="B286" s="199" t="s">
        <v>64</v>
      </c>
      <c r="C286" s="199" t="str">
        <f>IFERROR(+VLOOKUP(B286,'Tablas de apoyo'!$C10:$D22,2,0),"")</f>
        <v xml:space="preserve">Planificar e implementar estrategias de manejo  que permitan tener un sistema de Parques efectivamente gestionado. </v>
      </c>
      <c r="D286" s="199" t="s">
        <v>313</v>
      </c>
      <c r="E286" s="219" t="s">
        <v>2051</v>
      </c>
      <c r="F286" s="226" t="s">
        <v>1955</v>
      </c>
      <c r="G286" s="226" t="s">
        <v>1956</v>
      </c>
      <c r="H286" s="219" t="s">
        <v>1959</v>
      </c>
      <c r="I286" s="201" t="s">
        <v>84</v>
      </c>
      <c r="J286" s="201" t="s">
        <v>533</v>
      </c>
      <c r="K286" s="734"/>
      <c r="L286" s="735"/>
      <c r="M286" s="736"/>
      <c r="N286" s="736"/>
      <c r="O286" s="736"/>
      <c r="P286" s="237" t="s">
        <v>1960</v>
      </c>
      <c r="Q286" s="203" t="s">
        <v>91</v>
      </c>
      <c r="R286" s="204" t="s">
        <v>40</v>
      </c>
      <c r="S286" s="205" t="str">
        <f>IF(R286= "SI","15",0)</f>
        <v>15</v>
      </c>
      <c r="T286" s="204" t="s">
        <v>40</v>
      </c>
      <c r="U286" s="205" t="str">
        <f>IF(T286= "SI","15",0)</f>
        <v>15</v>
      </c>
      <c r="V286" s="204" t="s">
        <v>40</v>
      </c>
      <c r="W286" s="205" t="str">
        <f>IF(V286= "SI","20",0)</f>
        <v>20</v>
      </c>
      <c r="X286" s="204" t="s">
        <v>40</v>
      </c>
      <c r="Y286" s="205" t="str">
        <f>IF(X286= "SI","20",0)</f>
        <v>20</v>
      </c>
      <c r="Z286" s="204" t="s">
        <v>40</v>
      </c>
      <c r="AA286" s="205" t="str">
        <f>IF(Z286= "SI","30",0)</f>
        <v>30</v>
      </c>
      <c r="AB286" s="206">
        <f t="shared" si="117"/>
        <v>100</v>
      </c>
      <c r="AC286" s="206" t="s">
        <v>48</v>
      </c>
      <c r="AD286" s="205">
        <f>IF(AC286="PROBABILIDAD ",1,0)*IF(AB286&lt;=50,0,IF(AB286&lt;75,1,2))</f>
        <v>0</v>
      </c>
      <c r="AE286" s="205">
        <f>IF(AC286="IMPACTO ",1,0)*IF(AB286&lt;=50,0,IF(AB286&lt;75,1,2))</f>
        <v>2</v>
      </c>
      <c r="AF286" s="687"/>
      <c r="AG286" s="687"/>
      <c r="AH286" s="690"/>
      <c r="AI286" s="690"/>
      <c r="AJ286" s="693"/>
      <c r="AK286" s="693"/>
      <c r="AL286" s="693"/>
      <c r="AM286" s="674"/>
      <c r="AN286" s="207" t="s">
        <v>1963</v>
      </c>
      <c r="AO286" s="238">
        <v>0.4</v>
      </c>
      <c r="AP286" s="207" t="s">
        <v>2503</v>
      </c>
      <c r="AQ286" s="202" t="s">
        <v>827</v>
      </c>
      <c r="AR286" s="252">
        <v>43103</v>
      </c>
      <c r="AS286" s="252">
        <v>43466</v>
      </c>
      <c r="AT286" s="239" t="s">
        <v>1954</v>
      </c>
      <c r="AU286" s="221">
        <v>43210</v>
      </c>
      <c r="AV286" s="202" t="s">
        <v>2282</v>
      </c>
      <c r="AW286" s="304">
        <v>0.4</v>
      </c>
      <c r="AX286" s="212">
        <v>43229</v>
      </c>
      <c r="AY286" s="306" t="s">
        <v>2487</v>
      </c>
      <c r="AZ286" s="411">
        <v>43334</v>
      </c>
      <c r="BA286" s="398" t="s">
        <v>2745</v>
      </c>
      <c r="BB286" s="557">
        <v>0.4</v>
      </c>
      <c r="BC286" s="212">
        <v>43350</v>
      </c>
      <c r="BD286" s="513" t="s">
        <v>2485</v>
      </c>
      <c r="BE286" s="215"/>
      <c r="BF286" s="215"/>
      <c r="BG286" s="215"/>
      <c r="BH286" s="215"/>
      <c r="BI286" s="215"/>
    </row>
    <row r="287" spans="1:63" ht="60" customHeight="1" x14ac:dyDescent="0.2">
      <c r="A287" s="283">
        <v>41</v>
      </c>
      <c r="B287" s="199" t="s">
        <v>64</v>
      </c>
      <c r="C287" s="199" t="str">
        <f>IFERROR(+VLOOKUP(B287,'Tablas de apoyo'!$C10:$D22,2,0),"")</f>
        <v xml:space="preserve">Planificar e implementar estrategias de manejo  que permitan tener un sistema de Parques efectivamente gestionado. </v>
      </c>
      <c r="D287" s="199" t="s">
        <v>313</v>
      </c>
      <c r="E287" s="219" t="s">
        <v>2051</v>
      </c>
      <c r="F287" s="226" t="s">
        <v>1955</v>
      </c>
      <c r="G287" s="226" t="s">
        <v>1957</v>
      </c>
      <c r="H287" s="219" t="s">
        <v>1959</v>
      </c>
      <c r="I287" s="201" t="s">
        <v>84</v>
      </c>
      <c r="J287" s="201" t="s">
        <v>533</v>
      </c>
      <c r="K287" s="734"/>
      <c r="L287" s="735"/>
      <c r="M287" s="736"/>
      <c r="N287" s="736"/>
      <c r="O287" s="736"/>
      <c r="P287" s="237" t="s">
        <v>1961</v>
      </c>
      <c r="Q287" s="203" t="s">
        <v>91</v>
      </c>
      <c r="R287" s="204" t="s">
        <v>40</v>
      </c>
      <c r="S287" s="205" t="str">
        <f>IF(R287= "SI","15",0)</f>
        <v>15</v>
      </c>
      <c r="T287" s="204" t="s">
        <v>40</v>
      </c>
      <c r="U287" s="205" t="str">
        <f>IF(T287= "SI","15",0)</f>
        <v>15</v>
      </c>
      <c r="V287" s="204" t="s">
        <v>40</v>
      </c>
      <c r="W287" s="205" t="str">
        <f>IF(V287= "SI","20",0)</f>
        <v>20</v>
      </c>
      <c r="X287" s="204" t="s">
        <v>40</v>
      </c>
      <c r="Y287" s="205" t="str">
        <f>IF(X287= "SI","20",0)</f>
        <v>20</v>
      </c>
      <c r="Z287" s="204" t="s">
        <v>40</v>
      </c>
      <c r="AA287" s="205" t="str">
        <f>IF(Z287= "SI","30",0)</f>
        <v>30</v>
      </c>
      <c r="AB287" s="206">
        <f t="shared" si="117"/>
        <v>100</v>
      </c>
      <c r="AC287" s="206" t="s">
        <v>48</v>
      </c>
      <c r="AD287" s="205">
        <f>IF(AC287="PROBABILIDAD ",1,0)*IF(AB287&lt;=50,0,IF(AB287&lt;75,1,2))</f>
        <v>0</v>
      </c>
      <c r="AE287" s="205">
        <f>IF(AC287="IMPACTO ",1,0)*IF(AB287&lt;=50,0,IF(AB287&lt;75,1,2))</f>
        <v>2</v>
      </c>
      <c r="AF287" s="687"/>
      <c r="AG287" s="687"/>
      <c r="AH287" s="690"/>
      <c r="AI287" s="690"/>
      <c r="AJ287" s="693"/>
      <c r="AK287" s="693"/>
      <c r="AL287" s="693"/>
      <c r="AM287" s="674"/>
      <c r="AN287" s="207" t="s">
        <v>1964</v>
      </c>
      <c r="AO287" s="238">
        <v>0.3</v>
      </c>
      <c r="AP287" s="207" t="s">
        <v>1953</v>
      </c>
      <c r="AQ287" s="202" t="s">
        <v>827</v>
      </c>
      <c r="AR287" s="252">
        <v>43103</v>
      </c>
      <c r="AS287" s="252">
        <v>43466</v>
      </c>
      <c r="AT287" s="239" t="s">
        <v>1954</v>
      </c>
      <c r="AU287" s="221">
        <v>43210</v>
      </c>
      <c r="AV287" s="202" t="s">
        <v>2283</v>
      </c>
      <c r="AW287" s="211">
        <v>0</v>
      </c>
      <c r="AX287" s="212">
        <v>43229</v>
      </c>
      <c r="AY287" s="225" t="s">
        <v>2486</v>
      </c>
      <c r="AZ287" s="411">
        <v>43334</v>
      </c>
      <c r="BA287" s="398" t="s">
        <v>2745</v>
      </c>
      <c r="BB287" s="557">
        <v>0</v>
      </c>
      <c r="BC287" s="212">
        <v>43350</v>
      </c>
      <c r="BD287" s="518" t="s">
        <v>2501</v>
      </c>
      <c r="BE287" s="215"/>
      <c r="BF287" s="215"/>
      <c r="BG287" s="215"/>
      <c r="BH287" s="215"/>
      <c r="BI287" s="215"/>
    </row>
    <row r="288" spans="1:63" ht="60" customHeight="1" x14ac:dyDescent="0.2">
      <c r="A288" s="283">
        <v>41</v>
      </c>
      <c r="B288" s="199" t="s">
        <v>64</v>
      </c>
      <c r="C288" s="199" t="str">
        <f>IFERROR(+VLOOKUP(B288,'Tablas de apoyo'!$C10:$D22,2,0),"")</f>
        <v xml:space="preserve">Planificar e implementar estrategias de manejo  que permitan tener un sistema de Parques efectivamente gestionado. </v>
      </c>
      <c r="D288" s="199" t="s">
        <v>313</v>
      </c>
      <c r="E288" s="219" t="s">
        <v>2051</v>
      </c>
      <c r="F288" s="226" t="s">
        <v>1955</v>
      </c>
      <c r="G288" s="226" t="s">
        <v>1958</v>
      </c>
      <c r="H288" s="219" t="s">
        <v>1959</v>
      </c>
      <c r="I288" s="201" t="s">
        <v>84</v>
      </c>
      <c r="J288" s="201" t="s">
        <v>533</v>
      </c>
      <c r="K288" s="734"/>
      <c r="L288" s="735"/>
      <c r="M288" s="736"/>
      <c r="N288" s="736"/>
      <c r="O288" s="736"/>
      <c r="P288" s="237" t="s">
        <v>1961</v>
      </c>
      <c r="Q288" s="203"/>
      <c r="R288" s="204"/>
      <c r="S288" s="205"/>
      <c r="T288" s="204"/>
      <c r="U288" s="205"/>
      <c r="V288" s="204"/>
      <c r="W288" s="205"/>
      <c r="X288" s="204"/>
      <c r="Y288" s="205"/>
      <c r="Z288" s="204"/>
      <c r="AA288" s="205"/>
      <c r="AB288" s="206"/>
      <c r="AC288" s="206"/>
      <c r="AD288" s="205"/>
      <c r="AE288" s="205"/>
      <c r="AF288" s="687"/>
      <c r="AG288" s="687"/>
      <c r="AH288" s="690"/>
      <c r="AI288" s="690"/>
      <c r="AJ288" s="693"/>
      <c r="AK288" s="693"/>
      <c r="AL288" s="693"/>
      <c r="AM288" s="674"/>
      <c r="AN288" s="207" t="s">
        <v>1965</v>
      </c>
      <c r="AO288" s="238">
        <v>0.3</v>
      </c>
      <c r="AP288" s="207" t="s">
        <v>1953</v>
      </c>
      <c r="AQ288" s="202" t="s">
        <v>827</v>
      </c>
      <c r="AR288" s="252">
        <v>43104</v>
      </c>
      <c r="AS288" s="252">
        <v>43467</v>
      </c>
      <c r="AT288" s="239" t="s">
        <v>1954</v>
      </c>
      <c r="AU288" s="221">
        <v>43210</v>
      </c>
      <c r="AV288" s="202" t="s">
        <v>2283</v>
      </c>
      <c r="AW288" s="211">
        <v>0</v>
      </c>
      <c r="AX288" s="212">
        <v>43229</v>
      </c>
      <c r="AY288" s="225" t="s">
        <v>2486</v>
      </c>
      <c r="AZ288" s="411">
        <v>43334</v>
      </c>
      <c r="BA288" s="398" t="s">
        <v>2745</v>
      </c>
      <c r="BB288" s="557">
        <v>0</v>
      </c>
      <c r="BC288" s="212">
        <v>43350</v>
      </c>
      <c r="BD288" s="518" t="s">
        <v>2501</v>
      </c>
      <c r="BE288" s="215"/>
      <c r="BF288" s="215"/>
      <c r="BG288" s="215"/>
      <c r="BH288" s="215"/>
      <c r="BI288" s="215"/>
    </row>
    <row r="289" spans="1:61" ht="60" customHeight="1" x14ac:dyDescent="0.2">
      <c r="A289" s="283">
        <v>41</v>
      </c>
      <c r="B289" s="199" t="s">
        <v>64</v>
      </c>
      <c r="C289" s="199" t="str">
        <f>IFERROR(+VLOOKUP(B289,'Tablas de apoyo'!$C10:$D22,2,0),"")</f>
        <v xml:space="preserve">Planificar e implementar estrategias de manejo  que permitan tener un sistema de Parques efectivamente gestionado. </v>
      </c>
      <c r="D289" s="199" t="s">
        <v>313</v>
      </c>
      <c r="E289" s="219" t="s">
        <v>2051</v>
      </c>
      <c r="F289" s="226" t="s">
        <v>1955</v>
      </c>
      <c r="G289" s="226" t="s">
        <v>1956</v>
      </c>
      <c r="H289" s="219" t="s">
        <v>1959</v>
      </c>
      <c r="I289" s="201" t="s">
        <v>84</v>
      </c>
      <c r="J289" s="201" t="s">
        <v>535</v>
      </c>
      <c r="K289" s="734"/>
      <c r="L289" s="735"/>
      <c r="M289" s="736"/>
      <c r="N289" s="736"/>
      <c r="O289" s="736"/>
      <c r="P289" s="237" t="s">
        <v>1960</v>
      </c>
      <c r="Q289" s="203" t="s">
        <v>91</v>
      </c>
      <c r="R289" s="204" t="s">
        <v>40</v>
      </c>
      <c r="S289" s="205" t="str">
        <f>IF(R289= "SI","15",0)</f>
        <v>15</v>
      </c>
      <c r="T289" s="204" t="s">
        <v>40</v>
      </c>
      <c r="U289" s="205" t="str">
        <f>IF(T289= "SI","15",0)</f>
        <v>15</v>
      </c>
      <c r="V289" s="204" t="s">
        <v>40</v>
      </c>
      <c r="W289" s="205" t="str">
        <f>IF(V289= "SI","20",0)</f>
        <v>20</v>
      </c>
      <c r="X289" s="204" t="s">
        <v>40</v>
      </c>
      <c r="Y289" s="205" t="str">
        <f>IF(X289= "SI","20",0)</f>
        <v>20</v>
      </c>
      <c r="Z289" s="204" t="s">
        <v>40</v>
      </c>
      <c r="AA289" s="205" t="str">
        <f>IF(Z289= "SI","30",0)</f>
        <v>30</v>
      </c>
      <c r="AB289" s="206">
        <f t="shared" si="117"/>
        <v>100</v>
      </c>
      <c r="AC289" s="206" t="s">
        <v>48</v>
      </c>
      <c r="AD289" s="205">
        <f>IF(AC289="PROBABILIDAD ",1,0)*IF(AB289&lt;=50,0,IF(AB289&lt;75,1,2))</f>
        <v>0</v>
      </c>
      <c r="AE289" s="205">
        <f>IF(AC289="IMPACTO ",1,0)*IF(AB289&lt;=50,0,IF(AB289&lt;75,1,2))</f>
        <v>2</v>
      </c>
      <c r="AF289" s="687"/>
      <c r="AG289" s="687"/>
      <c r="AH289" s="690"/>
      <c r="AI289" s="690"/>
      <c r="AJ289" s="693"/>
      <c r="AK289" s="693"/>
      <c r="AL289" s="693"/>
      <c r="AM289" s="674"/>
      <c r="AN289" s="207" t="s">
        <v>1963</v>
      </c>
      <c r="AO289" s="238">
        <v>0.4</v>
      </c>
      <c r="AP289" s="207" t="s">
        <v>1962</v>
      </c>
      <c r="AQ289" s="202" t="s">
        <v>827</v>
      </c>
      <c r="AR289" s="252">
        <v>43103</v>
      </c>
      <c r="AS289" s="252">
        <v>43466</v>
      </c>
      <c r="AT289" s="239" t="s">
        <v>1954</v>
      </c>
      <c r="AU289" s="291" t="s">
        <v>2284</v>
      </c>
      <c r="AV289" s="202" t="s">
        <v>2285</v>
      </c>
      <c r="AW289" s="211">
        <v>0</v>
      </c>
      <c r="AX289" s="212">
        <v>43229</v>
      </c>
      <c r="AY289" s="225" t="s">
        <v>2486</v>
      </c>
      <c r="AZ289" s="415">
        <v>43334</v>
      </c>
      <c r="BA289" s="398" t="s">
        <v>2746</v>
      </c>
      <c r="BB289" s="558">
        <v>0</v>
      </c>
      <c r="BC289" s="212">
        <v>43350</v>
      </c>
      <c r="BD289" s="517" t="s">
        <v>2486</v>
      </c>
      <c r="BE289" s="215"/>
      <c r="BF289" s="215"/>
      <c r="BG289" s="215"/>
      <c r="BH289" s="215"/>
      <c r="BI289" s="215"/>
    </row>
    <row r="290" spans="1:61" ht="60" customHeight="1" x14ac:dyDescent="0.2">
      <c r="A290" s="283">
        <v>41</v>
      </c>
      <c r="B290" s="199" t="s">
        <v>64</v>
      </c>
      <c r="C290" s="199" t="str">
        <f>IFERROR(+VLOOKUP(B290,'Tablas de apoyo'!$C10:$D22,2,0),"")</f>
        <v xml:space="preserve">Planificar e implementar estrategias de manejo  que permitan tener un sistema de Parques efectivamente gestionado. </v>
      </c>
      <c r="D290" s="199" t="s">
        <v>313</v>
      </c>
      <c r="E290" s="219" t="s">
        <v>2051</v>
      </c>
      <c r="F290" s="226" t="s">
        <v>1955</v>
      </c>
      <c r="G290" s="226" t="s">
        <v>1957</v>
      </c>
      <c r="H290" s="219" t="s">
        <v>1959</v>
      </c>
      <c r="I290" s="201" t="s">
        <v>84</v>
      </c>
      <c r="J290" s="201" t="s">
        <v>535</v>
      </c>
      <c r="K290" s="734"/>
      <c r="L290" s="735"/>
      <c r="M290" s="736"/>
      <c r="N290" s="736"/>
      <c r="O290" s="736"/>
      <c r="P290" s="237" t="s">
        <v>1961</v>
      </c>
      <c r="Q290" s="203" t="s">
        <v>91</v>
      </c>
      <c r="R290" s="204" t="s">
        <v>40</v>
      </c>
      <c r="S290" s="205" t="str">
        <f>IF(R290= "SI","15",0)</f>
        <v>15</v>
      </c>
      <c r="T290" s="204" t="s">
        <v>40</v>
      </c>
      <c r="U290" s="205" t="str">
        <f>IF(T290= "SI","15",0)</f>
        <v>15</v>
      </c>
      <c r="V290" s="204" t="s">
        <v>40</v>
      </c>
      <c r="W290" s="205" t="str">
        <f>IF(V290= "SI","20",0)</f>
        <v>20</v>
      </c>
      <c r="X290" s="204" t="s">
        <v>40</v>
      </c>
      <c r="Y290" s="205" t="str">
        <f>IF(X290= "SI","20",0)</f>
        <v>20</v>
      </c>
      <c r="Z290" s="204" t="s">
        <v>40</v>
      </c>
      <c r="AA290" s="205" t="str">
        <f>IF(Z290= "SI","30",0)</f>
        <v>30</v>
      </c>
      <c r="AB290" s="206">
        <f t="shared" si="117"/>
        <v>100</v>
      </c>
      <c r="AC290" s="206" t="s">
        <v>48</v>
      </c>
      <c r="AD290" s="205">
        <f>IF(AC290="PROBABILIDAD ",1,0)*IF(AB290&lt;=50,0,IF(AB290&lt;75,1,2))</f>
        <v>0</v>
      </c>
      <c r="AE290" s="205">
        <f>IF(AC290="IMPACTO ",1,0)*IF(AB290&lt;=50,0,IF(AB290&lt;75,1,2))</f>
        <v>2</v>
      </c>
      <c r="AF290" s="687"/>
      <c r="AG290" s="687"/>
      <c r="AH290" s="690"/>
      <c r="AI290" s="690"/>
      <c r="AJ290" s="693"/>
      <c r="AK290" s="693"/>
      <c r="AL290" s="693"/>
      <c r="AM290" s="674"/>
      <c r="AN290" s="207" t="s">
        <v>1964</v>
      </c>
      <c r="AO290" s="238">
        <v>0.3</v>
      </c>
      <c r="AP290" s="207" t="s">
        <v>1953</v>
      </c>
      <c r="AQ290" s="202" t="s">
        <v>827</v>
      </c>
      <c r="AR290" s="252">
        <v>43103</v>
      </c>
      <c r="AS290" s="252">
        <v>43466</v>
      </c>
      <c r="AT290" s="239" t="s">
        <v>1954</v>
      </c>
      <c r="AU290" s="291" t="s">
        <v>2284</v>
      </c>
      <c r="AV290" s="202" t="s">
        <v>2286</v>
      </c>
      <c r="AW290" s="211">
        <v>0</v>
      </c>
      <c r="AX290" s="212">
        <v>43229</v>
      </c>
      <c r="AY290" s="225" t="s">
        <v>2486</v>
      </c>
      <c r="AZ290" s="415">
        <v>43334</v>
      </c>
      <c r="BA290" s="398" t="s">
        <v>2746</v>
      </c>
      <c r="BB290" s="558">
        <v>0</v>
      </c>
      <c r="BC290" s="212">
        <v>43350</v>
      </c>
      <c r="BD290" s="517" t="s">
        <v>2486</v>
      </c>
      <c r="BE290" s="215"/>
      <c r="BF290" s="215"/>
      <c r="BG290" s="215"/>
      <c r="BH290" s="215"/>
      <c r="BI290" s="215"/>
    </row>
    <row r="291" spans="1:61" ht="60" customHeight="1" x14ac:dyDescent="0.2">
      <c r="A291" s="283">
        <v>41</v>
      </c>
      <c r="B291" s="199" t="s">
        <v>64</v>
      </c>
      <c r="C291" s="199" t="str">
        <f>IFERROR(+VLOOKUP(B291,'Tablas de apoyo'!$C10:$D22,2,0),"")</f>
        <v xml:space="preserve">Planificar e implementar estrategias de manejo  que permitan tener un sistema de Parques efectivamente gestionado. </v>
      </c>
      <c r="D291" s="199" t="s">
        <v>313</v>
      </c>
      <c r="E291" s="219" t="s">
        <v>2051</v>
      </c>
      <c r="F291" s="226" t="s">
        <v>1955</v>
      </c>
      <c r="G291" s="226" t="s">
        <v>1958</v>
      </c>
      <c r="H291" s="219" t="s">
        <v>1959</v>
      </c>
      <c r="I291" s="201" t="s">
        <v>84</v>
      </c>
      <c r="J291" s="201" t="s">
        <v>535</v>
      </c>
      <c r="K291" s="734"/>
      <c r="L291" s="735"/>
      <c r="M291" s="736"/>
      <c r="N291" s="736"/>
      <c r="O291" s="736"/>
      <c r="P291" s="237" t="s">
        <v>1961</v>
      </c>
      <c r="Q291" s="203"/>
      <c r="R291" s="204"/>
      <c r="S291" s="205"/>
      <c r="T291" s="204"/>
      <c r="U291" s="205"/>
      <c r="V291" s="204"/>
      <c r="W291" s="205"/>
      <c r="X291" s="204"/>
      <c r="Y291" s="205"/>
      <c r="Z291" s="204"/>
      <c r="AA291" s="205"/>
      <c r="AB291" s="206"/>
      <c r="AC291" s="206"/>
      <c r="AD291" s="205"/>
      <c r="AE291" s="205"/>
      <c r="AF291" s="687"/>
      <c r="AG291" s="687"/>
      <c r="AH291" s="690"/>
      <c r="AI291" s="690"/>
      <c r="AJ291" s="693"/>
      <c r="AK291" s="693"/>
      <c r="AL291" s="693"/>
      <c r="AM291" s="674"/>
      <c r="AN291" s="207" t="s">
        <v>1965</v>
      </c>
      <c r="AO291" s="238">
        <v>0.3</v>
      </c>
      <c r="AP291" s="207" t="s">
        <v>1953</v>
      </c>
      <c r="AQ291" s="202" t="s">
        <v>827</v>
      </c>
      <c r="AR291" s="252">
        <v>43104</v>
      </c>
      <c r="AS291" s="252">
        <v>43467</v>
      </c>
      <c r="AT291" s="239" t="s">
        <v>1954</v>
      </c>
      <c r="AU291" s="291" t="s">
        <v>2284</v>
      </c>
      <c r="AV291" s="202" t="s">
        <v>2287</v>
      </c>
      <c r="AW291" s="211">
        <v>0</v>
      </c>
      <c r="AX291" s="212">
        <v>43229</v>
      </c>
      <c r="AY291" s="225" t="s">
        <v>2486</v>
      </c>
      <c r="AZ291" s="415">
        <v>43334</v>
      </c>
      <c r="BA291" s="398" t="s">
        <v>2746</v>
      </c>
      <c r="BB291" s="558">
        <v>0</v>
      </c>
      <c r="BC291" s="212">
        <v>43350</v>
      </c>
      <c r="BD291" s="517" t="s">
        <v>2486</v>
      </c>
      <c r="BE291" s="215"/>
      <c r="BF291" s="215"/>
      <c r="BG291" s="215"/>
      <c r="BH291" s="215"/>
      <c r="BI291" s="215"/>
    </row>
    <row r="292" spans="1:61" ht="60" customHeight="1" x14ac:dyDescent="0.2">
      <c r="A292" s="283">
        <v>41</v>
      </c>
      <c r="B292" s="199" t="s">
        <v>64</v>
      </c>
      <c r="C292" s="199" t="str">
        <f>IFERROR(+VLOOKUP(B292,'Tablas de apoyo'!$C10:$D22,2,0),"")</f>
        <v xml:space="preserve">Planificar e implementar estrategias de manejo  que permitan tener un sistema de Parques efectivamente gestionado. </v>
      </c>
      <c r="D292" s="199" t="s">
        <v>313</v>
      </c>
      <c r="E292" s="219" t="s">
        <v>2051</v>
      </c>
      <c r="F292" s="226" t="s">
        <v>1955</v>
      </c>
      <c r="G292" s="226" t="s">
        <v>1956</v>
      </c>
      <c r="H292" s="219" t="s">
        <v>1959</v>
      </c>
      <c r="I292" s="201" t="s">
        <v>84</v>
      </c>
      <c r="J292" s="201" t="s">
        <v>1440</v>
      </c>
      <c r="K292" s="683"/>
      <c r="L292" s="683"/>
      <c r="M292" s="681"/>
      <c r="N292" s="681"/>
      <c r="O292" s="736"/>
      <c r="P292" s="237" t="s">
        <v>1960</v>
      </c>
      <c r="Q292" s="203" t="s">
        <v>91</v>
      </c>
      <c r="R292" s="204" t="s">
        <v>40</v>
      </c>
      <c r="S292" s="205" t="str">
        <f>IF(R292= "SI","15",0)</f>
        <v>15</v>
      </c>
      <c r="T292" s="204" t="s">
        <v>40</v>
      </c>
      <c r="U292" s="205" t="str">
        <f>IF(T292= "SI","15",0)</f>
        <v>15</v>
      </c>
      <c r="V292" s="204" t="s">
        <v>40</v>
      </c>
      <c r="W292" s="205" t="str">
        <f>IF(V292= "SI","20",0)</f>
        <v>20</v>
      </c>
      <c r="X292" s="204" t="s">
        <v>40</v>
      </c>
      <c r="Y292" s="205" t="str">
        <f>IF(X292= "SI","20",0)</f>
        <v>20</v>
      </c>
      <c r="Z292" s="204" t="s">
        <v>40</v>
      </c>
      <c r="AA292" s="205" t="str">
        <f>IF(Z292= "SI","30",0)</f>
        <v>30</v>
      </c>
      <c r="AB292" s="206">
        <f t="shared" si="117"/>
        <v>100</v>
      </c>
      <c r="AC292" s="206" t="s">
        <v>48</v>
      </c>
      <c r="AD292" s="205">
        <f>IF(AC292="PROBABILIDAD ",1,0)*IF(AB292&lt;=50,0,IF(AB292&lt;75,1,2))</f>
        <v>0</v>
      </c>
      <c r="AE292" s="205">
        <f>IF(AC292="IMPACTO ",1,0)*IF(AB292&lt;=50,0,IF(AB292&lt;75,1,2))</f>
        <v>2</v>
      </c>
      <c r="AF292" s="687"/>
      <c r="AG292" s="687"/>
      <c r="AH292" s="690"/>
      <c r="AI292" s="690"/>
      <c r="AJ292" s="693"/>
      <c r="AK292" s="693"/>
      <c r="AL292" s="693"/>
      <c r="AM292" s="674"/>
      <c r="AN292" s="207" t="s">
        <v>1963</v>
      </c>
      <c r="AO292" s="238">
        <v>0.4</v>
      </c>
      <c r="AP292" s="207" t="s">
        <v>1962</v>
      </c>
      <c r="AQ292" s="202" t="s">
        <v>827</v>
      </c>
      <c r="AR292" s="252">
        <v>43103</v>
      </c>
      <c r="AS292" s="252">
        <v>43466</v>
      </c>
      <c r="AT292" s="239" t="s">
        <v>1954</v>
      </c>
      <c r="AU292" s="221">
        <v>43209</v>
      </c>
      <c r="AV292" s="202" t="s">
        <v>2288</v>
      </c>
      <c r="AW292" s="247">
        <v>0.1</v>
      </c>
      <c r="AX292" s="212">
        <v>43229</v>
      </c>
      <c r="AY292" s="299" t="s">
        <v>2494</v>
      </c>
      <c r="AZ292" s="411">
        <v>43333</v>
      </c>
      <c r="BA292" s="398" t="s">
        <v>2747</v>
      </c>
      <c r="BB292" s="557">
        <v>0.3</v>
      </c>
      <c r="BC292" s="212">
        <v>43350</v>
      </c>
      <c r="BD292" s="513" t="s">
        <v>2485</v>
      </c>
      <c r="BE292" s="215"/>
      <c r="BF292" s="215"/>
      <c r="BG292" s="215"/>
      <c r="BH292" s="215"/>
      <c r="BI292" s="215"/>
    </row>
    <row r="293" spans="1:61" ht="60" customHeight="1" x14ac:dyDescent="0.2">
      <c r="A293" s="283">
        <v>41</v>
      </c>
      <c r="B293" s="199" t="s">
        <v>64</v>
      </c>
      <c r="C293" s="199" t="str">
        <f>IFERROR(+VLOOKUP(B293,'Tablas de apoyo'!$C10:$D22,2,0),"")</f>
        <v xml:space="preserve">Planificar e implementar estrategias de manejo  que permitan tener un sistema de Parques efectivamente gestionado. </v>
      </c>
      <c r="D293" s="199" t="s">
        <v>313</v>
      </c>
      <c r="E293" s="219" t="s">
        <v>2051</v>
      </c>
      <c r="F293" s="226" t="s">
        <v>1955</v>
      </c>
      <c r="G293" s="226" t="s">
        <v>1957</v>
      </c>
      <c r="H293" s="219" t="s">
        <v>1959</v>
      </c>
      <c r="I293" s="201" t="s">
        <v>84</v>
      </c>
      <c r="J293" s="201" t="s">
        <v>1440</v>
      </c>
      <c r="K293" s="683"/>
      <c r="L293" s="683"/>
      <c r="M293" s="681"/>
      <c r="N293" s="681"/>
      <c r="O293" s="736"/>
      <c r="P293" s="237" t="s">
        <v>1961</v>
      </c>
      <c r="Q293" s="203" t="s">
        <v>91</v>
      </c>
      <c r="R293" s="204" t="s">
        <v>40</v>
      </c>
      <c r="S293" s="205" t="str">
        <f>IF(R293= "SI","15",0)</f>
        <v>15</v>
      </c>
      <c r="T293" s="204" t="s">
        <v>40</v>
      </c>
      <c r="U293" s="205" t="str">
        <f>IF(T293= "SI","15",0)</f>
        <v>15</v>
      </c>
      <c r="V293" s="204" t="s">
        <v>40</v>
      </c>
      <c r="W293" s="205" t="str">
        <f>IF(V293= "SI","20",0)</f>
        <v>20</v>
      </c>
      <c r="X293" s="204" t="s">
        <v>40</v>
      </c>
      <c r="Y293" s="205" t="str">
        <f>IF(X293= "SI","20",0)</f>
        <v>20</v>
      </c>
      <c r="Z293" s="204" t="s">
        <v>40</v>
      </c>
      <c r="AA293" s="205" t="str">
        <f>IF(Z293= "SI","30",0)</f>
        <v>30</v>
      </c>
      <c r="AB293" s="206">
        <f t="shared" si="117"/>
        <v>100</v>
      </c>
      <c r="AC293" s="206" t="s">
        <v>48</v>
      </c>
      <c r="AD293" s="205">
        <f>IF(AC293="PROBABILIDAD ",1,0)*IF(AB293&lt;=50,0,IF(AB293&lt;75,1,2))</f>
        <v>0</v>
      </c>
      <c r="AE293" s="205">
        <f>IF(AC293="IMPACTO ",1,0)*IF(AB293&lt;=50,0,IF(AB293&lt;75,1,2))</f>
        <v>2</v>
      </c>
      <c r="AF293" s="687"/>
      <c r="AG293" s="687"/>
      <c r="AH293" s="690"/>
      <c r="AI293" s="690"/>
      <c r="AJ293" s="693"/>
      <c r="AK293" s="693"/>
      <c r="AL293" s="693"/>
      <c r="AM293" s="674"/>
      <c r="AN293" s="207" t="s">
        <v>1964</v>
      </c>
      <c r="AO293" s="238">
        <v>0.3</v>
      </c>
      <c r="AP293" s="207" t="s">
        <v>1953</v>
      </c>
      <c r="AQ293" s="202" t="s">
        <v>827</v>
      </c>
      <c r="AR293" s="252">
        <v>43103</v>
      </c>
      <c r="AS293" s="252">
        <v>43466</v>
      </c>
      <c r="AT293" s="239" t="s">
        <v>1954</v>
      </c>
      <c r="AU293" s="221">
        <v>43209</v>
      </c>
      <c r="AV293" s="202" t="s">
        <v>2289</v>
      </c>
      <c r="AW293" s="247">
        <v>0.1</v>
      </c>
      <c r="AX293" s="212">
        <v>43229</v>
      </c>
      <c r="AY293" s="299" t="s">
        <v>2494</v>
      </c>
      <c r="AZ293" s="411">
        <v>43333</v>
      </c>
      <c r="BA293" s="398" t="s">
        <v>2748</v>
      </c>
      <c r="BB293" s="557">
        <v>0.2</v>
      </c>
      <c r="BC293" s="212">
        <v>43350</v>
      </c>
      <c r="BD293" s="513" t="s">
        <v>2485</v>
      </c>
      <c r="BE293" s="215"/>
      <c r="BF293" s="215"/>
      <c r="BG293" s="215"/>
      <c r="BH293" s="215"/>
      <c r="BI293" s="215"/>
    </row>
    <row r="294" spans="1:61" ht="60" customHeight="1" x14ac:dyDescent="0.2">
      <c r="A294" s="283">
        <v>41</v>
      </c>
      <c r="B294" s="199" t="s">
        <v>64</v>
      </c>
      <c r="C294" s="199" t="str">
        <f>IFERROR(+VLOOKUP(B294,'Tablas de apoyo'!$C10:$D22,2,0),"")</f>
        <v xml:space="preserve">Planificar e implementar estrategias de manejo  que permitan tener un sistema de Parques efectivamente gestionado. </v>
      </c>
      <c r="D294" s="199" t="s">
        <v>313</v>
      </c>
      <c r="E294" s="219" t="s">
        <v>2051</v>
      </c>
      <c r="F294" s="226" t="s">
        <v>1955</v>
      </c>
      <c r="G294" s="226" t="s">
        <v>1958</v>
      </c>
      <c r="H294" s="219" t="s">
        <v>1959</v>
      </c>
      <c r="I294" s="201" t="s">
        <v>84</v>
      </c>
      <c r="J294" s="201" t="s">
        <v>1440</v>
      </c>
      <c r="K294" s="683"/>
      <c r="L294" s="683"/>
      <c r="M294" s="681"/>
      <c r="N294" s="681"/>
      <c r="O294" s="736"/>
      <c r="P294" s="237" t="s">
        <v>1961</v>
      </c>
      <c r="Q294" s="203"/>
      <c r="R294" s="204"/>
      <c r="S294" s="205"/>
      <c r="T294" s="204"/>
      <c r="U294" s="205"/>
      <c r="V294" s="204"/>
      <c r="W294" s="205"/>
      <c r="X294" s="204"/>
      <c r="Y294" s="205"/>
      <c r="Z294" s="204"/>
      <c r="AA294" s="205"/>
      <c r="AB294" s="206"/>
      <c r="AC294" s="206"/>
      <c r="AD294" s="205"/>
      <c r="AE294" s="205"/>
      <c r="AF294" s="687"/>
      <c r="AG294" s="687"/>
      <c r="AH294" s="690"/>
      <c r="AI294" s="690"/>
      <c r="AJ294" s="693"/>
      <c r="AK294" s="693"/>
      <c r="AL294" s="693"/>
      <c r="AM294" s="674"/>
      <c r="AN294" s="207" t="s">
        <v>1965</v>
      </c>
      <c r="AO294" s="238">
        <v>0.3</v>
      </c>
      <c r="AP294" s="207" t="s">
        <v>1953</v>
      </c>
      <c r="AQ294" s="202" t="s">
        <v>827</v>
      </c>
      <c r="AR294" s="252">
        <v>43104</v>
      </c>
      <c r="AS294" s="252">
        <v>43467</v>
      </c>
      <c r="AT294" s="239" t="s">
        <v>1954</v>
      </c>
      <c r="AU294" s="221">
        <v>43209</v>
      </c>
      <c r="AV294" s="202" t="s">
        <v>2290</v>
      </c>
      <c r="AW294" s="211">
        <v>0</v>
      </c>
      <c r="AX294" s="212">
        <v>43229</v>
      </c>
      <c r="AY294" s="225" t="s">
        <v>2486</v>
      </c>
      <c r="AZ294" s="411">
        <v>43333</v>
      </c>
      <c r="BA294" s="401" t="s">
        <v>2276</v>
      </c>
      <c r="BB294" s="557">
        <v>0</v>
      </c>
      <c r="BC294" s="212">
        <v>43350</v>
      </c>
      <c r="BD294" s="518" t="s">
        <v>2501</v>
      </c>
      <c r="BE294" s="215"/>
      <c r="BF294" s="215"/>
      <c r="BG294" s="215"/>
      <c r="BH294" s="215"/>
      <c r="BI294" s="215"/>
    </row>
    <row r="295" spans="1:61" ht="60" customHeight="1" x14ac:dyDescent="0.2">
      <c r="A295" s="349">
        <v>38</v>
      </c>
      <c r="B295" s="349" t="s">
        <v>66</v>
      </c>
      <c r="C295" s="349" t="str">
        <f>IFERROR(+VLOOKUP(B263,'Tablas de apoyo'!$C10:$D22,2,0),"")</f>
        <v>Gestionar y  administrar los recursos financieros asignados a la Entidad para contribuir al control de los mismos y contar con información financiera veraz y oportuna para la toma de decisiones</v>
      </c>
      <c r="D295" s="349" t="s">
        <v>313</v>
      </c>
      <c r="E295" s="219" t="s">
        <v>1554</v>
      </c>
      <c r="F295" s="235" t="s">
        <v>1555</v>
      </c>
      <c r="G295" s="219" t="s">
        <v>2546</v>
      </c>
      <c r="H295" s="219" t="s">
        <v>2521</v>
      </c>
      <c r="I295" s="201" t="s">
        <v>87</v>
      </c>
      <c r="J295" s="511" t="s">
        <v>1537</v>
      </c>
      <c r="K295" s="683"/>
      <c r="L295" s="683"/>
      <c r="M295" s="681"/>
      <c r="N295" s="681"/>
      <c r="O295" s="737"/>
      <c r="P295" s="215"/>
      <c r="Q295" s="215"/>
      <c r="R295" s="215"/>
      <c r="S295" s="215"/>
      <c r="T295" s="215"/>
      <c r="U295" s="215"/>
      <c r="V295" s="215"/>
      <c r="W295" s="215"/>
      <c r="X295" s="215"/>
      <c r="Y295" s="215"/>
      <c r="Z295" s="215"/>
      <c r="AA295" s="215"/>
      <c r="AB295" s="215"/>
      <c r="AC295" s="215"/>
      <c r="AD295" s="215"/>
      <c r="AE295" s="215"/>
      <c r="AF295" s="688"/>
      <c r="AG295" s="688"/>
      <c r="AH295" s="691"/>
      <c r="AI295" s="691"/>
      <c r="AJ295" s="694"/>
      <c r="AK295" s="694"/>
      <c r="AL295" s="694"/>
      <c r="AM295" s="675"/>
      <c r="AN295" s="239" t="s">
        <v>2548</v>
      </c>
      <c r="AO295" s="208">
        <v>0.5</v>
      </c>
      <c r="AP295" s="237" t="s">
        <v>2520</v>
      </c>
      <c r="AQ295" s="260" t="s">
        <v>1537</v>
      </c>
      <c r="AR295" s="374">
        <v>43132</v>
      </c>
      <c r="AS295" s="374">
        <v>43464</v>
      </c>
      <c r="AT295" s="361" t="s">
        <v>1557</v>
      </c>
      <c r="AU295" s="215"/>
      <c r="AV295" s="239"/>
      <c r="AW295" s="385"/>
      <c r="AX295" s="215"/>
      <c r="AY295" s="215"/>
      <c r="AZ295" s="388">
        <v>43336</v>
      </c>
      <c r="BA295" s="207" t="s">
        <v>2613</v>
      </c>
      <c r="BB295" s="208">
        <v>0.2</v>
      </c>
      <c r="BC295" s="212">
        <v>43350</v>
      </c>
      <c r="BD295" s="513" t="s">
        <v>2485</v>
      </c>
    </row>
    <row r="297" spans="1:61" x14ac:dyDescent="0.2">
      <c r="AW297" s="188">
        <f>37/58*100</f>
        <v>63.793103448275865</v>
      </c>
    </row>
    <row r="529" spans="29:29" x14ac:dyDescent="0.2">
      <c r="AC529" s="198" t="s">
        <v>58</v>
      </c>
    </row>
    <row r="530" spans="29:29" x14ac:dyDescent="0.2">
      <c r="AC530" s="198" t="s">
        <v>48</v>
      </c>
    </row>
    <row r="579" spans="5:7" hidden="1" x14ac:dyDescent="0.2"/>
    <row r="580" spans="5:7" hidden="1" x14ac:dyDescent="0.2">
      <c r="E580" s="341" t="s">
        <v>176</v>
      </c>
      <c r="F580" s="235"/>
      <c r="G580" s="215" t="s">
        <v>177</v>
      </c>
    </row>
    <row r="581" spans="5:7" ht="128.25" hidden="1" x14ac:dyDescent="0.2">
      <c r="E581" s="260" t="s">
        <v>61</v>
      </c>
      <c r="F581" s="239"/>
      <c r="G581" s="202" t="s">
        <v>71</v>
      </c>
    </row>
    <row r="582" spans="5:7" ht="85.5" hidden="1" x14ac:dyDescent="0.2">
      <c r="E582" s="260" t="s">
        <v>62</v>
      </c>
      <c r="F582" s="239"/>
      <c r="G582" s="202" t="s">
        <v>72</v>
      </c>
    </row>
    <row r="583" spans="5:7" ht="156.75" hidden="1" x14ac:dyDescent="0.2">
      <c r="E583" s="334" t="s">
        <v>63</v>
      </c>
      <c r="F583" s="294"/>
      <c r="G583" s="202" t="s">
        <v>73</v>
      </c>
    </row>
    <row r="584" spans="5:7" ht="213.75" hidden="1" x14ac:dyDescent="0.2">
      <c r="E584" s="334" t="s">
        <v>47</v>
      </c>
      <c r="F584" s="294"/>
      <c r="G584" s="202" t="s">
        <v>74</v>
      </c>
    </row>
    <row r="585" spans="5:7" ht="57" hidden="1" x14ac:dyDescent="0.2">
      <c r="E585" s="334" t="s">
        <v>64</v>
      </c>
      <c r="F585" s="294"/>
      <c r="G585" s="202" t="s">
        <v>75</v>
      </c>
    </row>
    <row r="586" spans="5:7" ht="171" hidden="1" x14ac:dyDescent="0.2">
      <c r="E586" s="334" t="s">
        <v>65</v>
      </c>
      <c r="F586" s="294"/>
      <c r="G586" s="202" t="s">
        <v>76</v>
      </c>
    </row>
    <row r="587" spans="5:7" ht="85.5" hidden="1" x14ac:dyDescent="0.2">
      <c r="E587" s="334" t="s">
        <v>66</v>
      </c>
      <c r="F587" s="294"/>
      <c r="G587" s="202" t="s">
        <v>77</v>
      </c>
    </row>
    <row r="588" spans="5:7" ht="99.75" hidden="1" x14ac:dyDescent="0.2">
      <c r="E588" s="334" t="s">
        <v>67</v>
      </c>
      <c r="F588" s="294"/>
      <c r="G588" s="202" t="s">
        <v>78</v>
      </c>
    </row>
    <row r="589" spans="5:7" ht="142.5" hidden="1" x14ac:dyDescent="0.2">
      <c r="E589" s="334" t="s">
        <v>68</v>
      </c>
      <c r="F589" s="294"/>
      <c r="G589" s="202" t="s">
        <v>79</v>
      </c>
    </row>
    <row r="590" spans="5:7" ht="171" hidden="1" x14ac:dyDescent="0.2">
      <c r="E590" s="334" t="s">
        <v>69</v>
      </c>
      <c r="F590" s="294"/>
      <c r="G590" s="202" t="s">
        <v>80</v>
      </c>
    </row>
    <row r="591" spans="5:7" ht="228" hidden="1" x14ac:dyDescent="0.2">
      <c r="E591" s="334" t="s">
        <v>45</v>
      </c>
      <c r="F591" s="294"/>
      <c r="G591" s="202" t="s">
        <v>81</v>
      </c>
    </row>
    <row r="592" spans="5:7" ht="128.25" hidden="1" x14ac:dyDescent="0.2">
      <c r="E592" s="334" t="s">
        <v>70</v>
      </c>
      <c r="F592" s="294"/>
      <c r="G592" s="202" t="s">
        <v>82</v>
      </c>
    </row>
    <row r="593" spans="5:7" ht="114" hidden="1" x14ac:dyDescent="0.2">
      <c r="E593" s="334" t="s">
        <v>46</v>
      </c>
      <c r="F593" s="294"/>
      <c r="G593" s="202" t="s">
        <v>83</v>
      </c>
    </row>
  </sheetData>
  <sheetProtection formatCells="0" formatColumns="0" formatRows="0" insertColumns="0" insertRows="0" deleteColumns="0" deleteRows="0"/>
  <autoFilter ref="A8:BI295"/>
  <mergeCells count="1425">
    <mergeCell ref="AL252:AL257"/>
    <mergeCell ref="AM252:AM257"/>
    <mergeCell ref="AG258:AG260"/>
    <mergeCell ref="AH258:AH260"/>
    <mergeCell ref="AI258:AI260"/>
    <mergeCell ref="AJ258:AJ260"/>
    <mergeCell ref="AK258:AK260"/>
    <mergeCell ref="AL258:AL260"/>
    <mergeCell ref="K136:K138"/>
    <mergeCell ref="AM136:AM138"/>
    <mergeCell ref="K160:K161"/>
    <mergeCell ref="L221:L223"/>
    <mergeCell ref="M221:M223"/>
    <mergeCell ref="Q221:Q223"/>
    <mergeCell ref="R221:R223"/>
    <mergeCell ref="S221:S223"/>
    <mergeCell ref="K263:K295"/>
    <mergeCell ref="L263:L295"/>
    <mergeCell ref="M263:M295"/>
    <mergeCell ref="N263:N295"/>
    <mergeCell ref="O263:O295"/>
    <mergeCell ref="AF263:AF295"/>
    <mergeCell ref="AG263:AG295"/>
    <mergeCell ref="AH263:AH295"/>
    <mergeCell ref="AI263:AI295"/>
    <mergeCell ref="AJ263:AJ295"/>
    <mergeCell ref="AK263:AK295"/>
    <mergeCell ref="AL263:AL295"/>
    <mergeCell ref="AM263:AM295"/>
    <mergeCell ref="K252:K257"/>
    <mergeCell ref="L252:L257"/>
    <mergeCell ref="M252:M257"/>
    <mergeCell ref="N252:N257"/>
    <mergeCell ref="O252:O257"/>
    <mergeCell ref="AF252:AF257"/>
    <mergeCell ref="AG252:AG257"/>
    <mergeCell ref="AH252:AH257"/>
    <mergeCell ref="AI252:AI257"/>
    <mergeCell ref="AJ252:AJ257"/>
    <mergeCell ref="AK252:AK257"/>
    <mergeCell ref="AH194:AH195"/>
    <mergeCell ref="O196:O198"/>
    <mergeCell ref="AK202:AK203"/>
    <mergeCell ref="N177:N179"/>
    <mergeCell ref="N162:N164"/>
    <mergeCell ref="AJ196:AJ198"/>
    <mergeCell ref="AI204:AI206"/>
    <mergeCell ref="AL196:AL198"/>
    <mergeCell ref="BH77:BH78"/>
    <mergeCell ref="W213:W214"/>
    <mergeCell ref="AD213:AD214"/>
    <mergeCell ref="AH200:AH201"/>
    <mergeCell ref="AH202:AH203"/>
    <mergeCell ref="AM196:AM198"/>
    <mergeCell ref="AI145:AI147"/>
    <mergeCell ref="AJ145:AJ147"/>
    <mergeCell ref="AG118:AG119"/>
    <mergeCell ref="AM112:AM114"/>
    <mergeCell ref="AC113:AC114"/>
    <mergeCell ref="AD113:AD114"/>
    <mergeCell ref="AE113:AE114"/>
    <mergeCell ref="AF115:AF117"/>
    <mergeCell ref="AL128:AL129"/>
    <mergeCell ref="AF128:AF129"/>
    <mergeCell ref="BI77:BI78"/>
    <mergeCell ref="BH131:BH132"/>
    <mergeCell ref="BI131:BI132"/>
    <mergeCell ref="K202:K203"/>
    <mergeCell ref="R244:R245"/>
    <mergeCell ref="N240:N242"/>
    <mergeCell ref="O240:O242"/>
    <mergeCell ref="AC221:AC223"/>
    <mergeCell ref="AD221:AD223"/>
    <mergeCell ref="AE221:AE223"/>
    <mergeCell ref="AF221:AF223"/>
    <mergeCell ref="AG221:AG223"/>
    <mergeCell ref="AH221:AH223"/>
    <mergeCell ref="AI221:AI223"/>
    <mergeCell ref="AJ221:AJ223"/>
    <mergeCell ref="AK221:AK223"/>
    <mergeCell ref="AL221:AL223"/>
    <mergeCell ref="AI202:AI203"/>
    <mergeCell ref="AG204:AG206"/>
    <mergeCell ref="AH204:AH206"/>
    <mergeCell ref="AL216:AL217"/>
    <mergeCell ref="AA213:AA214"/>
    <mergeCell ref="K213:K214"/>
    <mergeCell ref="AB221:AB223"/>
    <mergeCell ref="AF202:AF203"/>
    <mergeCell ref="AH145:AH147"/>
    <mergeCell ref="AJ148:AJ150"/>
    <mergeCell ref="AK148:AK150"/>
    <mergeCell ref="AK155:AK156"/>
    <mergeCell ref="AL155:AL156"/>
    <mergeCell ref="AF216:AF217"/>
    <mergeCell ref="V213:V214"/>
    <mergeCell ref="AA205:AA206"/>
    <mergeCell ref="AE205:AE206"/>
    <mergeCell ref="AI194:AI195"/>
    <mergeCell ref="AJ194:AJ195"/>
    <mergeCell ref="AK194:AK195"/>
    <mergeCell ref="AI183:AI185"/>
    <mergeCell ref="T213:T214"/>
    <mergeCell ref="L136:L138"/>
    <mergeCell ref="M136:M138"/>
    <mergeCell ref="AI196:AI198"/>
    <mergeCell ref="AH180:AH182"/>
    <mergeCell ref="M194:M195"/>
    <mergeCell ref="AF204:AF206"/>
    <mergeCell ref="AL204:AL206"/>
    <mergeCell ref="AM168:AM170"/>
    <mergeCell ref="AM171:AM173"/>
    <mergeCell ref="AM177:AM179"/>
    <mergeCell ref="AJ180:AJ182"/>
    <mergeCell ref="AJ204:AJ206"/>
    <mergeCell ref="AI151:AI153"/>
    <mergeCell ref="AF189:AF191"/>
    <mergeCell ref="AG189:AG191"/>
    <mergeCell ref="AG148:AG150"/>
    <mergeCell ref="AG160:AG161"/>
    <mergeCell ref="AH160:AH161"/>
    <mergeCell ref="AI174:AI176"/>
    <mergeCell ref="AM202:AM203"/>
    <mergeCell ref="AL136:AL138"/>
    <mergeCell ref="AF162:AF164"/>
    <mergeCell ref="AG162:AG164"/>
    <mergeCell ref="AW192:AW193"/>
    <mergeCell ref="AV192:AV193"/>
    <mergeCell ref="AI139:AI141"/>
    <mergeCell ref="AM186:AM188"/>
    <mergeCell ref="AJ139:AJ141"/>
    <mergeCell ref="AK139:AK141"/>
    <mergeCell ref="AL139:AL141"/>
    <mergeCell ref="AM139:AM141"/>
    <mergeCell ref="AM145:AM147"/>
    <mergeCell ref="AG142:AG144"/>
    <mergeCell ref="AK174:AK176"/>
    <mergeCell ref="AL174:AL176"/>
    <mergeCell ref="AM174:AM176"/>
    <mergeCell ref="AM142:AM144"/>
    <mergeCell ref="AH151:AH153"/>
    <mergeCell ref="AS192:AS193"/>
    <mergeCell ref="N139:N141"/>
    <mergeCell ref="O139:O141"/>
    <mergeCell ref="AG177:AG179"/>
    <mergeCell ref="AI186:AI188"/>
    <mergeCell ref="AH162:AH164"/>
    <mergeCell ref="O171:O173"/>
    <mergeCell ref="AF160:AF161"/>
    <mergeCell ref="AF142:AF144"/>
    <mergeCell ref="AL171:AL173"/>
    <mergeCell ref="AJ174:AJ176"/>
    <mergeCell ref="AF192:AF193"/>
    <mergeCell ref="AJ171:AJ173"/>
    <mergeCell ref="AK171:AK173"/>
    <mergeCell ref="AL142:AL144"/>
    <mergeCell ref="AJ162:AJ164"/>
    <mergeCell ref="AJ142:AJ144"/>
    <mergeCell ref="AR192:AR193"/>
    <mergeCell ref="AJ186:AJ188"/>
    <mergeCell ref="AL183:AL185"/>
    <mergeCell ref="AI157:AI158"/>
    <mergeCell ref="AJ157:AJ158"/>
    <mergeCell ref="AK157:AK158"/>
    <mergeCell ref="F208:F209"/>
    <mergeCell ref="Q205:Q206"/>
    <mergeCell ref="R205:R206"/>
    <mergeCell ref="S205:S206"/>
    <mergeCell ref="AK180:AK182"/>
    <mergeCell ref="AJ160:AJ161"/>
    <mergeCell ref="AL189:AL191"/>
    <mergeCell ref="AM189:AM191"/>
    <mergeCell ref="AM192:AM193"/>
    <mergeCell ref="F160:F161"/>
    <mergeCell ref="AK160:AK161"/>
    <mergeCell ref="AL160:AL161"/>
    <mergeCell ref="AM162:AM164"/>
    <mergeCell ref="N183:N185"/>
    <mergeCell ref="O183:O185"/>
    <mergeCell ref="AF183:AF185"/>
    <mergeCell ref="K177:K179"/>
    <mergeCell ref="AL202:AL203"/>
    <mergeCell ref="AJ177:AJ179"/>
    <mergeCell ref="AK177:AK179"/>
    <mergeCell ref="K183:K185"/>
    <mergeCell ref="L162:L164"/>
    <mergeCell ref="M162:M164"/>
    <mergeCell ref="AG200:AG201"/>
    <mergeCell ref="AG192:AG193"/>
    <mergeCell ref="AH192:AH193"/>
    <mergeCell ref="C96:C97"/>
    <mergeCell ref="AH189:AH191"/>
    <mergeCell ref="AG128:AG129"/>
    <mergeCell ref="L186:L188"/>
    <mergeCell ref="AM128:AM129"/>
    <mergeCell ref="AG137:AG138"/>
    <mergeCell ref="AM120:AM121"/>
    <mergeCell ref="AI115:AI117"/>
    <mergeCell ref="AG115:AG117"/>
    <mergeCell ref="AH115:AH117"/>
    <mergeCell ref="AM123:AM124"/>
    <mergeCell ref="AL123:AL124"/>
    <mergeCell ref="AM115:AM117"/>
    <mergeCell ref="AJ118:AJ119"/>
    <mergeCell ref="K120:K121"/>
    <mergeCell ref="L120:L121"/>
    <mergeCell ref="K142:K144"/>
    <mergeCell ref="L142:L144"/>
    <mergeCell ref="M177:M179"/>
    <mergeCell ref="AF120:AF121"/>
    <mergeCell ref="K162:K164"/>
    <mergeCell ref="AH136:AH138"/>
    <mergeCell ref="AI136:AI138"/>
    <mergeCell ref="AJ136:AJ138"/>
    <mergeCell ref="AM160:AM161"/>
    <mergeCell ref="AM180:AM182"/>
    <mergeCell ref="AM183:AM185"/>
    <mergeCell ref="AK168:AK170"/>
    <mergeCell ref="AL168:AL170"/>
    <mergeCell ref="AM118:AM119"/>
    <mergeCell ref="AL118:AL119"/>
    <mergeCell ref="M142:M144"/>
    <mergeCell ref="AJ133:AJ135"/>
    <mergeCell ref="AK133:AK135"/>
    <mergeCell ref="AL133:AL135"/>
    <mergeCell ref="N189:N191"/>
    <mergeCell ref="AH186:AH188"/>
    <mergeCell ref="AQ192:AQ193"/>
    <mergeCell ref="AG139:AG141"/>
    <mergeCell ref="AH139:AH141"/>
    <mergeCell ref="M112:M114"/>
    <mergeCell ref="N112:N114"/>
    <mergeCell ref="V113:V114"/>
    <mergeCell ref="W113:W114"/>
    <mergeCell ref="N186:N188"/>
    <mergeCell ref="AF180:AF182"/>
    <mergeCell ref="L177:L179"/>
    <mergeCell ref="AI200:AI201"/>
    <mergeCell ref="AM131:AM132"/>
    <mergeCell ref="AK115:AK117"/>
    <mergeCell ref="AI148:AI150"/>
    <mergeCell ref="AL177:AL179"/>
    <mergeCell ref="N142:N144"/>
    <mergeCell ref="O142:O144"/>
    <mergeCell ref="N136:N138"/>
    <mergeCell ref="O136:O138"/>
    <mergeCell ref="AL120:AL121"/>
    <mergeCell ref="AK142:AK144"/>
    <mergeCell ref="AI142:AI144"/>
    <mergeCell ref="AK145:AK147"/>
    <mergeCell ref="AL145:AL147"/>
    <mergeCell ref="AF186:AF188"/>
    <mergeCell ref="AG186:AG188"/>
    <mergeCell ref="AF171:AF173"/>
    <mergeCell ref="AM92:AM94"/>
    <mergeCell ref="AL89:AL91"/>
    <mergeCell ref="AH89:AH91"/>
    <mergeCell ref="AJ109:AJ111"/>
    <mergeCell ref="Z113:Z114"/>
    <mergeCell ref="AF118:AF119"/>
    <mergeCell ref="AJ120:AJ121"/>
    <mergeCell ref="AK118:AK119"/>
    <mergeCell ref="AK102:AK103"/>
    <mergeCell ref="AL102:AL103"/>
    <mergeCell ref="AH100:AH101"/>
    <mergeCell ref="AK120:AK121"/>
    <mergeCell ref="AK136:AK138"/>
    <mergeCell ref="AU194:AU195"/>
    <mergeCell ref="AV194:AV195"/>
    <mergeCell ref="M180:M182"/>
    <mergeCell ref="N180:N182"/>
    <mergeCell ref="O180:O182"/>
    <mergeCell ref="AK109:AK111"/>
    <mergeCell ref="AL109:AL111"/>
    <mergeCell ref="AM109:AM111"/>
    <mergeCell ref="Q109:Q111"/>
    <mergeCell ref="R109:R111"/>
    <mergeCell ref="S109:S111"/>
    <mergeCell ref="N109:N111"/>
    <mergeCell ref="O109:O111"/>
    <mergeCell ref="AF109:AF111"/>
    <mergeCell ref="AG109:AG111"/>
    <mergeCell ref="AH109:AH111"/>
    <mergeCell ref="AU192:AU193"/>
    <mergeCell ref="AL180:AL182"/>
    <mergeCell ref="M128:M129"/>
    <mergeCell ref="AJ115:AJ117"/>
    <mergeCell ref="AF112:AF114"/>
    <mergeCell ref="AG112:AG114"/>
    <mergeCell ref="AH112:AH114"/>
    <mergeCell ref="AI112:AI114"/>
    <mergeCell ref="AL115:AL117"/>
    <mergeCell ref="AK106:AK108"/>
    <mergeCell ref="AL106:AL108"/>
    <mergeCell ref="O106:O108"/>
    <mergeCell ref="N106:N108"/>
    <mergeCell ref="AH79:AH81"/>
    <mergeCell ref="AI79:AI81"/>
    <mergeCell ref="AJ79:AJ81"/>
    <mergeCell ref="R80:R81"/>
    <mergeCell ref="S80:S81"/>
    <mergeCell ref="T80:T81"/>
    <mergeCell ref="U80:U81"/>
    <mergeCell ref="AK96:AK97"/>
    <mergeCell ref="X113:X114"/>
    <mergeCell ref="Y113:Y114"/>
    <mergeCell ref="AL92:AL94"/>
    <mergeCell ref="AC80:AC81"/>
    <mergeCell ref="AD80:AD81"/>
    <mergeCell ref="L89:L91"/>
    <mergeCell ref="L102:L103"/>
    <mergeCell ref="AI102:AI103"/>
    <mergeCell ref="AG102:AG103"/>
    <mergeCell ref="N100:N101"/>
    <mergeCell ref="O96:O97"/>
    <mergeCell ref="AF100:AF101"/>
    <mergeCell ref="N89:N91"/>
    <mergeCell ref="O89:O91"/>
    <mergeCell ref="AF89:AF91"/>
    <mergeCell ref="AG98:AG99"/>
    <mergeCell ref="AG100:AG101"/>
    <mergeCell ref="M120:M121"/>
    <mergeCell ref="N120:N121"/>
    <mergeCell ref="O120:O121"/>
    <mergeCell ref="AG120:AG121"/>
    <mergeCell ref="AH120:AH121"/>
    <mergeCell ref="AH118:AH119"/>
    <mergeCell ref="AI118:AI119"/>
    <mergeCell ref="L112:L114"/>
    <mergeCell ref="AM133:AM135"/>
    <mergeCell ref="M123:M124"/>
    <mergeCell ref="M109:M111"/>
    <mergeCell ref="D76:D78"/>
    <mergeCell ref="L79:L81"/>
    <mergeCell ref="M79:M81"/>
    <mergeCell ref="N82:N83"/>
    <mergeCell ref="AH82:AH83"/>
    <mergeCell ref="O82:O83"/>
    <mergeCell ref="M82:M83"/>
    <mergeCell ref="K82:K83"/>
    <mergeCell ref="AE80:AE81"/>
    <mergeCell ref="O131:O132"/>
    <mergeCell ref="AF131:AF132"/>
    <mergeCell ref="AG131:AG132"/>
    <mergeCell ref="AG106:AG108"/>
    <mergeCell ref="AH106:AH108"/>
    <mergeCell ref="AJ112:AJ114"/>
    <mergeCell ref="AJ102:AJ103"/>
    <mergeCell ref="AJ100:AJ101"/>
    <mergeCell ref="AM89:AM91"/>
    <mergeCell ref="AL100:AL101"/>
    <mergeCell ref="AM100:AM101"/>
    <mergeCell ref="AK112:AK114"/>
    <mergeCell ref="AL112:AL114"/>
    <mergeCell ref="AI109:AI111"/>
    <mergeCell ref="Y109:Y111"/>
    <mergeCell ref="Z109:Z111"/>
    <mergeCell ref="AA109:AA111"/>
    <mergeCell ref="AH98:AH99"/>
    <mergeCell ref="AG104:AG105"/>
    <mergeCell ref="AC109:AC111"/>
    <mergeCell ref="K69:K71"/>
    <mergeCell ref="L69:L71"/>
    <mergeCell ref="O69:O71"/>
    <mergeCell ref="L85:L86"/>
    <mergeCell ref="AG87:AG88"/>
    <mergeCell ref="AH87:AH88"/>
    <mergeCell ref="AJ72:AJ74"/>
    <mergeCell ref="K72:K74"/>
    <mergeCell ref="L72:L74"/>
    <mergeCell ref="M72:M74"/>
    <mergeCell ref="N72:N74"/>
    <mergeCell ref="O72:O74"/>
    <mergeCell ref="AG72:AG74"/>
    <mergeCell ref="N69:N71"/>
    <mergeCell ref="AF69:AF71"/>
    <mergeCell ref="AG69:AG71"/>
    <mergeCell ref="O76:O78"/>
    <mergeCell ref="AF76:AF78"/>
    <mergeCell ref="AI76:AI78"/>
    <mergeCell ref="AF82:AF83"/>
    <mergeCell ref="AH85:AH86"/>
    <mergeCell ref="Z80:Z81"/>
    <mergeCell ref="AJ87:AJ88"/>
    <mergeCell ref="K79:K81"/>
    <mergeCell ref="AA80:AA81"/>
    <mergeCell ref="AB80:AB81"/>
    <mergeCell ref="N79:N81"/>
    <mergeCell ref="AJ85:AJ86"/>
    <mergeCell ref="N85:N86"/>
    <mergeCell ref="O85:O86"/>
    <mergeCell ref="AG85:AG86"/>
    <mergeCell ref="AI72:AI74"/>
    <mergeCell ref="H89:H91"/>
    <mergeCell ref="O133:O135"/>
    <mergeCell ref="AF133:AF135"/>
    <mergeCell ref="AG133:AG135"/>
    <mergeCell ref="AH128:AH129"/>
    <mergeCell ref="AI128:AI129"/>
    <mergeCell ref="AJ128:AJ129"/>
    <mergeCell ref="AK128:AK129"/>
    <mergeCell ref="AH131:AH132"/>
    <mergeCell ref="AI131:AI132"/>
    <mergeCell ref="AJ131:AJ132"/>
    <mergeCell ref="AK131:AK132"/>
    <mergeCell ref="AL131:AL132"/>
    <mergeCell ref="K89:K91"/>
    <mergeCell ref="K109:K111"/>
    <mergeCell ref="K115:K117"/>
    <mergeCell ref="K131:K132"/>
    <mergeCell ref="M102:M103"/>
    <mergeCell ref="N102:N103"/>
    <mergeCell ref="O102:O103"/>
    <mergeCell ref="K104:K105"/>
    <mergeCell ref="O128:O129"/>
    <mergeCell ref="K133:K135"/>
    <mergeCell ref="N131:N132"/>
    <mergeCell ref="M131:M132"/>
    <mergeCell ref="L131:L132"/>
    <mergeCell ref="O104:O105"/>
    <mergeCell ref="AK104:AK105"/>
    <mergeCell ref="AI98:AI99"/>
    <mergeCell ref="AJ98:AJ99"/>
    <mergeCell ref="AJ96:AJ97"/>
    <mergeCell ref="AG92:AG94"/>
    <mergeCell ref="AM59:AM61"/>
    <mergeCell ref="AI59:AI61"/>
    <mergeCell ref="AJ59:AJ61"/>
    <mergeCell ref="K55:K56"/>
    <mergeCell ref="AF106:AF108"/>
    <mergeCell ref="AM69:AM71"/>
    <mergeCell ref="AL69:AL71"/>
    <mergeCell ref="AI89:AI91"/>
    <mergeCell ref="AM102:AM103"/>
    <mergeCell ref="AJ69:AJ71"/>
    <mergeCell ref="AK69:AK71"/>
    <mergeCell ref="AI87:AI88"/>
    <mergeCell ref="AJ82:AJ83"/>
    <mergeCell ref="AK72:AK74"/>
    <mergeCell ref="L55:L56"/>
    <mergeCell ref="M55:M56"/>
    <mergeCell ref="AM55:AM56"/>
    <mergeCell ref="O57:O58"/>
    <mergeCell ref="AF57:AF58"/>
    <mergeCell ref="AG57:AG58"/>
    <mergeCell ref="AH57:AH58"/>
    <mergeCell ref="AI57:AI58"/>
    <mergeCell ref="AJ57:AJ58"/>
    <mergeCell ref="AL57:AL58"/>
    <mergeCell ref="AM57:AM58"/>
    <mergeCell ref="K64:K65"/>
    <mergeCell ref="L64:L65"/>
    <mergeCell ref="L106:L108"/>
    <mergeCell ref="K106:K108"/>
    <mergeCell ref="AH64:AH65"/>
    <mergeCell ref="AL82:AL83"/>
    <mergeCell ref="AG82:AG83"/>
    <mergeCell ref="AH69:AH71"/>
    <mergeCell ref="AI69:AI71"/>
    <mergeCell ref="M69:M71"/>
    <mergeCell ref="AH18:AH19"/>
    <mergeCell ref="AI18:AI19"/>
    <mergeCell ref="AJ76:AJ78"/>
    <mergeCell ref="AK76:AK78"/>
    <mergeCell ref="N18:N19"/>
    <mergeCell ref="AJ43:AJ45"/>
    <mergeCell ref="AL43:AL45"/>
    <mergeCell ref="AK59:AK61"/>
    <mergeCell ref="U47:U48"/>
    <mergeCell ref="O43:O45"/>
    <mergeCell ref="N43:N45"/>
    <mergeCell ref="M59:M61"/>
    <mergeCell ref="O59:O61"/>
    <mergeCell ref="AF59:AF61"/>
    <mergeCell ref="AI64:AI65"/>
    <mergeCell ref="AI52:AI54"/>
    <mergeCell ref="AH46:AH48"/>
    <mergeCell ref="AI46:AI48"/>
    <mergeCell ref="AG52:AG54"/>
    <mergeCell ref="AF39:AF40"/>
    <mergeCell ref="AH72:AH74"/>
    <mergeCell ref="O41:O42"/>
    <mergeCell ref="AF41:AF42"/>
    <mergeCell ref="AI36:AI38"/>
    <mergeCell ref="AH36:AH38"/>
    <mergeCell ref="AG36:AG38"/>
    <mergeCell ref="AF36:AF38"/>
    <mergeCell ref="Q37:Q38"/>
    <mergeCell ref="R37:R38"/>
    <mergeCell ref="F20:F21"/>
    <mergeCell ref="O33:O35"/>
    <mergeCell ref="K24:K26"/>
    <mergeCell ref="L24:L26"/>
    <mergeCell ref="M24:M26"/>
    <mergeCell ref="N24:N26"/>
    <mergeCell ref="O24:O26"/>
    <mergeCell ref="K30:K32"/>
    <mergeCell ref="K36:K38"/>
    <mergeCell ref="L36:L38"/>
    <mergeCell ref="L30:L32"/>
    <mergeCell ref="K33:K35"/>
    <mergeCell ref="L33:L35"/>
    <mergeCell ref="AI49:AI51"/>
    <mergeCell ref="AJ49:AJ51"/>
    <mergeCell ref="AL49:AL51"/>
    <mergeCell ref="K49:K51"/>
    <mergeCell ref="L49:L51"/>
    <mergeCell ref="M49:M51"/>
    <mergeCell ref="O49:O51"/>
    <mergeCell ref="AF49:AF51"/>
    <mergeCell ref="AG49:AG51"/>
    <mergeCell ref="AH49:AH51"/>
    <mergeCell ref="AB47:AB48"/>
    <mergeCell ref="AC47:AC48"/>
    <mergeCell ref="AD47:AD48"/>
    <mergeCell ref="AE47:AE48"/>
    <mergeCell ref="AL46:AL48"/>
    <mergeCell ref="M46:M48"/>
    <mergeCell ref="O46:O48"/>
    <mergeCell ref="AF46:AF48"/>
    <mergeCell ref="AG46:AG48"/>
    <mergeCell ref="K57:K58"/>
    <mergeCell ref="L57:L58"/>
    <mergeCell ref="N55:N56"/>
    <mergeCell ref="O55:O56"/>
    <mergeCell ref="M64:M65"/>
    <mergeCell ref="N64:N65"/>
    <mergeCell ref="O64:O65"/>
    <mergeCell ref="L62:L63"/>
    <mergeCell ref="M62:M63"/>
    <mergeCell ref="C47:C48"/>
    <mergeCell ref="K43:K45"/>
    <mergeCell ref="L43:L45"/>
    <mergeCell ref="M43:M45"/>
    <mergeCell ref="L52:L54"/>
    <mergeCell ref="M52:M54"/>
    <mergeCell ref="N62:N63"/>
    <mergeCell ref="O62:O63"/>
    <mergeCell ref="K52:K54"/>
    <mergeCell ref="O52:O54"/>
    <mergeCell ref="L46:L48"/>
    <mergeCell ref="K59:K61"/>
    <mergeCell ref="N59:N61"/>
    <mergeCell ref="M57:M58"/>
    <mergeCell ref="K62:K63"/>
    <mergeCell ref="L59:L61"/>
    <mergeCell ref="K46:K48"/>
    <mergeCell ref="N57:N58"/>
    <mergeCell ref="N46:N48"/>
    <mergeCell ref="N49:N51"/>
    <mergeCell ref="N52:N54"/>
    <mergeCell ref="A1:C3"/>
    <mergeCell ref="O9:O11"/>
    <mergeCell ref="AF9:AF11"/>
    <mergeCell ref="AG9:AG11"/>
    <mergeCell ref="AH9:AH11"/>
    <mergeCell ref="AI9:AI11"/>
    <mergeCell ref="A5:J6"/>
    <mergeCell ref="K6:O6"/>
    <mergeCell ref="I41:I42"/>
    <mergeCell ref="K18:K19"/>
    <mergeCell ref="K9:K11"/>
    <mergeCell ref="L9:L11"/>
    <mergeCell ref="M9:M11"/>
    <mergeCell ref="K20:K21"/>
    <mergeCell ref="AH22:AH23"/>
    <mergeCell ref="AI22:AI23"/>
    <mergeCell ref="AF18:AF19"/>
    <mergeCell ref="AG18:AG19"/>
    <mergeCell ref="P7:P8"/>
    <mergeCell ref="Q7:Q8"/>
    <mergeCell ref="K22:K23"/>
    <mergeCell ref="L22:L23"/>
    <mergeCell ref="M22:M23"/>
    <mergeCell ref="AG41:AG42"/>
    <mergeCell ref="AH41:AH42"/>
    <mergeCell ref="AI41:AI42"/>
    <mergeCell ref="V37:V38"/>
    <mergeCell ref="K39:K40"/>
    <mergeCell ref="AH39:AH40"/>
    <mergeCell ref="M36:M38"/>
    <mergeCell ref="N36:N38"/>
    <mergeCell ref="O36:O38"/>
    <mergeCell ref="L39:L40"/>
    <mergeCell ref="M39:M40"/>
    <mergeCell ref="N39:N40"/>
    <mergeCell ref="O39:O40"/>
    <mergeCell ref="Q47:Q48"/>
    <mergeCell ref="R47:R48"/>
    <mergeCell ref="S47:S48"/>
    <mergeCell ref="T47:T48"/>
    <mergeCell ref="AM18:AM19"/>
    <mergeCell ref="AM20:AM21"/>
    <mergeCell ref="AM15:AM17"/>
    <mergeCell ref="AK15:AK17"/>
    <mergeCell ref="K41:K42"/>
    <mergeCell ref="AG7:AG8"/>
    <mergeCell ref="M18:M19"/>
    <mergeCell ref="L18:L19"/>
    <mergeCell ref="L20:L21"/>
    <mergeCell ref="M41:M42"/>
    <mergeCell ref="N22:N23"/>
    <mergeCell ref="O22:O23"/>
    <mergeCell ref="AG22:AG23"/>
    <mergeCell ref="AL20:AL21"/>
    <mergeCell ref="AK39:AK40"/>
    <mergeCell ref="AL39:AL40"/>
    <mergeCell ref="AH12:AH14"/>
    <mergeCell ref="AI12:AI14"/>
    <mergeCell ref="AL15:AL17"/>
    <mergeCell ref="N20:N21"/>
    <mergeCell ref="O20:O21"/>
    <mergeCell ref="AF20:AF21"/>
    <mergeCell ref="AI20:AI21"/>
    <mergeCell ref="N30:N32"/>
    <mergeCell ref="AM24:AM26"/>
    <mergeCell ref="O30:O32"/>
    <mergeCell ref="N33:N35"/>
    <mergeCell ref="AF24:AF26"/>
    <mergeCell ref="AG24:AG26"/>
    <mergeCell ref="AH24:AH26"/>
    <mergeCell ref="AJ12:AJ14"/>
    <mergeCell ref="AK12:AK14"/>
    <mergeCell ref="AL12:AL14"/>
    <mergeCell ref="AH15:AH17"/>
    <mergeCell ref="AI15:AI17"/>
    <mergeCell ref="AJ9:AJ11"/>
    <mergeCell ref="O18:O19"/>
    <mergeCell ref="AJ18:AJ19"/>
    <mergeCell ref="AK18:AK19"/>
    <mergeCell ref="AL18:AL19"/>
    <mergeCell ref="BI7:BI8"/>
    <mergeCell ref="AZ7:AZ8"/>
    <mergeCell ref="BA7:BA8"/>
    <mergeCell ref="BB7:BB8"/>
    <mergeCell ref="AF22:AF23"/>
    <mergeCell ref="BC5:BD5"/>
    <mergeCell ref="BC6:BD6"/>
    <mergeCell ref="D1:AT3"/>
    <mergeCell ref="AF7:AF8"/>
    <mergeCell ref="BC7:BC8"/>
    <mergeCell ref="BD7:BD8"/>
    <mergeCell ref="L41:L42"/>
    <mergeCell ref="AM41:AM42"/>
    <mergeCell ref="AM9:AM11"/>
    <mergeCell ref="N9:N11"/>
    <mergeCell ref="AL9:AL11"/>
    <mergeCell ref="AK9:AK11"/>
    <mergeCell ref="AM12:AM14"/>
    <mergeCell ref="K15:K17"/>
    <mergeCell ref="L15:L17"/>
    <mergeCell ref="M15:M17"/>
    <mergeCell ref="N15:N17"/>
    <mergeCell ref="O15:O17"/>
    <mergeCell ref="AF15:AF17"/>
    <mergeCell ref="AG15:AG17"/>
    <mergeCell ref="AJ15:AJ17"/>
    <mergeCell ref="AJ20:AJ21"/>
    <mergeCell ref="O27:O29"/>
    <mergeCell ref="AJ27:AJ29"/>
    <mergeCell ref="AK27:AK29"/>
    <mergeCell ref="AK20:AK21"/>
    <mergeCell ref="AL22:AL23"/>
    <mergeCell ref="AL24:AL26"/>
    <mergeCell ref="N41:N42"/>
    <mergeCell ref="AL30:AL32"/>
    <mergeCell ref="AM30:AM32"/>
    <mergeCell ref="AU5:AW5"/>
    <mergeCell ref="AU6:AW6"/>
    <mergeCell ref="AX5:AY5"/>
    <mergeCell ref="AX6:AY6"/>
    <mergeCell ref="BG1:BI1"/>
    <mergeCell ref="BG2:BI2"/>
    <mergeCell ref="BG3:BI3"/>
    <mergeCell ref="BE5:BG5"/>
    <mergeCell ref="BE6:BG6"/>
    <mergeCell ref="AZ5:BB5"/>
    <mergeCell ref="AZ6:BB6"/>
    <mergeCell ref="P6:AL6"/>
    <mergeCell ref="AM5:AT6"/>
    <mergeCell ref="K5:AL5"/>
    <mergeCell ref="BE7:BE8"/>
    <mergeCell ref="BF7:BF8"/>
    <mergeCell ref="BG7:BG8"/>
    <mergeCell ref="BH5:BI5"/>
    <mergeCell ref="BH6:BI6"/>
    <mergeCell ref="BH7:BH8"/>
    <mergeCell ref="AJ55:AJ56"/>
    <mergeCell ref="AK55:AK56"/>
    <mergeCell ref="AL55:AL56"/>
    <mergeCell ref="AI55:AI56"/>
    <mergeCell ref="AF55:AF56"/>
    <mergeCell ref="AG55:AG56"/>
    <mergeCell ref="AH43:AH45"/>
    <mergeCell ref="AF27:AF29"/>
    <mergeCell ref="AG27:AG29"/>
    <mergeCell ref="AH27:AH29"/>
    <mergeCell ref="AI27:AI29"/>
    <mergeCell ref="AI33:AI35"/>
    <mergeCell ref="W37:W38"/>
    <mergeCell ref="X37:X38"/>
    <mergeCell ref="Y37:Y38"/>
    <mergeCell ref="Z37:Z38"/>
    <mergeCell ref="AA37:AA38"/>
    <mergeCell ref="AB37:AB38"/>
    <mergeCell ref="AC37:AC38"/>
    <mergeCell ref="AL27:AL29"/>
    <mergeCell ref="AI43:AI45"/>
    <mergeCell ref="AE37:AE38"/>
    <mergeCell ref="AF30:AF32"/>
    <mergeCell ref="AG30:AG32"/>
    <mergeCell ref="AH52:AH54"/>
    <mergeCell ref="AG43:AG45"/>
    <mergeCell ref="AJ30:AJ32"/>
    <mergeCell ref="AG33:AG35"/>
    <mergeCell ref="AK41:AK42"/>
    <mergeCell ref="AG39:AG40"/>
    <mergeCell ref="AJ39:AJ40"/>
    <mergeCell ref="M20:M21"/>
    <mergeCell ref="AG20:AG21"/>
    <mergeCell ref="AK33:AK35"/>
    <mergeCell ref="AH20:AH21"/>
    <mergeCell ref="AK43:AK45"/>
    <mergeCell ref="AH30:AH32"/>
    <mergeCell ref="AI30:AI32"/>
    <mergeCell ref="AF43:AF45"/>
    <mergeCell ref="AH55:AH56"/>
    <mergeCell ref="AI39:AI40"/>
    <mergeCell ref="AK46:AK48"/>
    <mergeCell ref="V47:V48"/>
    <mergeCell ref="W47:W48"/>
    <mergeCell ref="X47:X48"/>
    <mergeCell ref="Y47:Y48"/>
    <mergeCell ref="Z47:Z48"/>
    <mergeCell ref="AA47:AA48"/>
    <mergeCell ref="M30:M32"/>
    <mergeCell ref="M33:M35"/>
    <mergeCell ref="AF52:AF54"/>
    <mergeCell ref="AF33:AF35"/>
    <mergeCell ref="AH33:AH35"/>
    <mergeCell ref="AJ33:AJ35"/>
    <mergeCell ref="AK36:AK38"/>
    <mergeCell ref="AJ36:AJ38"/>
    <mergeCell ref="S37:S38"/>
    <mergeCell ref="T37:T38"/>
    <mergeCell ref="U37:U38"/>
    <mergeCell ref="AD37:AD38"/>
    <mergeCell ref="AI24:AI26"/>
    <mergeCell ref="AJ24:AJ26"/>
    <mergeCell ref="AK24:AK26"/>
    <mergeCell ref="AM85:AM86"/>
    <mergeCell ref="O79:O81"/>
    <mergeCell ref="V80:V81"/>
    <mergeCell ref="W80:W81"/>
    <mergeCell ref="X80:X81"/>
    <mergeCell ref="AF79:AF81"/>
    <mergeCell ref="AG79:AG81"/>
    <mergeCell ref="AL96:AL97"/>
    <mergeCell ref="AM96:AM97"/>
    <mergeCell ref="AG96:AG97"/>
    <mergeCell ref="AH96:AH97"/>
    <mergeCell ref="AI96:AI97"/>
    <mergeCell ref="AL87:AL88"/>
    <mergeCell ref="AM87:AM88"/>
    <mergeCell ref="AI66:AI68"/>
    <mergeCell ref="K98:K99"/>
    <mergeCell ref="L98:L99"/>
    <mergeCell ref="M98:M99"/>
    <mergeCell ref="N98:N99"/>
    <mergeCell ref="O98:O99"/>
    <mergeCell ref="AM82:AM83"/>
    <mergeCell ref="AK89:AK91"/>
    <mergeCell ref="AF98:AF99"/>
    <mergeCell ref="AK79:AK81"/>
    <mergeCell ref="Q80:Q81"/>
    <mergeCell ref="AF96:AF97"/>
    <mergeCell ref="K87:K88"/>
    <mergeCell ref="M66:M68"/>
    <mergeCell ref="N66:N68"/>
    <mergeCell ref="AK92:AK94"/>
    <mergeCell ref="AF85:AF86"/>
    <mergeCell ref="M85:M86"/>
    <mergeCell ref="AF62:AF63"/>
    <mergeCell ref="AG62:AG63"/>
    <mergeCell ref="AH62:AH63"/>
    <mergeCell ref="M100:M101"/>
    <mergeCell ref="AJ89:AJ91"/>
    <mergeCell ref="K102:K103"/>
    <mergeCell ref="L82:L83"/>
    <mergeCell ref="N104:N105"/>
    <mergeCell ref="L100:L101"/>
    <mergeCell ref="K118:K119"/>
    <mergeCell ref="AI120:AI121"/>
    <mergeCell ref="AF123:AF124"/>
    <mergeCell ref="O112:O114"/>
    <mergeCell ref="P113:P114"/>
    <mergeCell ref="Q113:Q114"/>
    <mergeCell ref="R113:R114"/>
    <mergeCell ref="S113:S114"/>
    <mergeCell ref="T113:T114"/>
    <mergeCell ref="U113:U114"/>
    <mergeCell ref="AB109:AB111"/>
    <mergeCell ref="K85:K86"/>
    <mergeCell ref="Y80:Y81"/>
    <mergeCell ref="M115:M117"/>
    <mergeCell ref="N115:N117"/>
    <mergeCell ref="T109:T111"/>
    <mergeCell ref="U109:U111"/>
    <mergeCell ref="V109:V111"/>
    <mergeCell ref="W109:W111"/>
    <mergeCell ref="X109:X111"/>
    <mergeCell ref="AH104:AH105"/>
    <mergeCell ref="M106:M108"/>
    <mergeCell ref="AG89:AG91"/>
    <mergeCell ref="K128:K129"/>
    <mergeCell ref="K139:K141"/>
    <mergeCell ref="K194:K195"/>
    <mergeCell ref="K180:K182"/>
    <mergeCell ref="AF92:AF94"/>
    <mergeCell ref="AF196:AF198"/>
    <mergeCell ref="AF102:AF103"/>
    <mergeCell ref="O157:O158"/>
    <mergeCell ref="O148:O150"/>
    <mergeCell ref="K148:K150"/>
    <mergeCell ref="M148:M150"/>
    <mergeCell ref="N148:N150"/>
    <mergeCell ref="AF137:AF138"/>
    <mergeCell ref="L109:L111"/>
    <mergeCell ref="O115:O117"/>
    <mergeCell ref="AE109:AE111"/>
    <mergeCell ref="K145:K147"/>
    <mergeCell ref="L145:L147"/>
    <mergeCell ref="O155:O156"/>
    <mergeCell ref="AF148:AF150"/>
    <mergeCell ref="L196:L198"/>
    <mergeCell ref="L192:L193"/>
    <mergeCell ref="AF139:AF141"/>
    <mergeCell ref="K171:K173"/>
    <mergeCell ref="M139:M141"/>
    <mergeCell ref="L157:L158"/>
    <mergeCell ref="M157:M158"/>
    <mergeCell ref="N157:N158"/>
    <mergeCell ref="K112:K114"/>
    <mergeCell ref="O186:O188"/>
    <mergeCell ref="M160:M161"/>
    <mergeCell ref="N96:N97"/>
    <mergeCell ref="K218:K220"/>
    <mergeCell ref="N202:N203"/>
    <mergeCell ref="AC213:AC214"/>
    <mergeCell ref="L180:L182"/>
    <mergeCell ref="M192:M193"/>
    <mergeCell ref="L194:L195"/>
    <mergeCell ref="N192:N193"/>
    <mergeCell ref="L213:L214"/>
    <mergeCell ref="M213:M214"/>
    <mergeCell ref="N200:N201"/>
    <mergeCell ref="AB213:AB214"/>
    <mergeCell ref="K186:K188"/>
    <mergeCell ref="O189:O191"/>
    <mergeCell ref="K200:K201"/>
    <mergeCell ref="M202:M203"/>
    <mergeCell ref="M196:M198"/>
    <mergeCell ref="M218:M220"/>
    <mergeCell ref="X205:X206"/>
    <mergeCell ref="N216:N217"/>
    <mergeCell ref="V205:V206"/>
    <mergeCell ref="O200:O201"/>
    <mergeCell ref="O216:O217"/>
    <mergeCell ref="L202:L203"/>
    <mergeCell ref="M200:M201"/>
    <mergeCell ref="M189:M191"/>
    <mergeCell ref="K192:K193"/>
    <mergeCell ref="L183:L185"/>
    <mergeCell ref="M183:M185"/>
    <mergeCell ref="K208:K209"/>
    <mergeCell ref="L208:L209"/>
    <mergeCell ref="K123:K124"/>
    <mergeCell ref="M216:M217"/>
    <mergeCell ref="L216:L217"/>
    <mergeCell ref="AM230:AM231"/>
    <mergeCell ref="AB230:AB231"/>
    <mergeCell ref="AJ227:AJ229"/>
    <mergeCell ref="AK227:AK229"/>
    <mergeCell ref="AL227:AL229"/>
    <mergeCell ref="AM227:AM229"/>
    <mergeCell ref="AD230:AD231"/>
    <mergeCell ref="AL230:AL231"/>
    <mergeCell ref="AB227:AB229"/>
    <mergeCell ref="AC227:AC229"/>
    <mergeCell ref="AD227:AD229"/>
    <mergeCell ref="Y227:Y229"/>
    <mergeCell ref="Z227:Z229"/>
    <mergeCell ref="AA227:AA229"/>
    <mergeCell ref="O210:O212"/>
    <mergeCell ref="AM210:AM212"/>
    <mergeCell ref="AJ216:AJ217"/>
    <mergeCell ref="V221:V223"/>
    <mergeCell ref="AG216:AG217"/>
    <mergeCell ref="AE213:AE214"/>
    <mergeCell ref="K224:K226"/>
    <mergeCell ref="O218:O220"/>
    <mergeCell ref="AF218:AF220"/>
    <mergeCell ref="AG218:AG220"/>
    <mergeCell ref="N221:N223"/>
    <mergeCell ref="P221:P223"/>
    <mergeCell ref="L218:L220"/>
    <mergeCell ref="N218:N220"/>
    <mergeCell ref="K221:K223"/>
    <mergeCell ref="W221:W223"/>
    <mergeCell ref="AM224:AM226"/>
    <mergeCell ref="AK224:AK226"/>
    <mergeCell ref="AK218:AK220"/>
    <mergeCell ref="O227:O229"/>
    <mergeCell ref="Z230:Z231"/>
    <mergeCell ref="AA230:AA231"/>
    <mergeCell ref="T221:T223"/>
    <mergeCell ref="Y230:Y231"/>
    <mergeCell ref="AJ224:AJ226"/>
    <mergeCell ref="AI218:AI220"/>
    <mergeCell ref="O221:O223"/>
    <mergeCell ref="AI224:AI226"/>
    <mergeCell ref="M227:M229"/>
    <mergeCell ref="N227:N229"/>
    <mergeCell ref="AC224:AC226"/>
    <mergeCell ref="AD224:AD226"/>
    <mergeCell ref="W224:W226"/>
    <mergeCell ref="AH142:AH144"/>
    <mergeCell ref="O177:O179"/>
    <mergeCell ref="M118:M119"/>
    <mergeCell ref="N118:N119"/>
    <mergeCell ref="O118:O119"/>
    <mergeCell ref="AH174:AH176"/>
    <mergeCell ref="AH177:AH179"/>
    <mergeCell ref="AF155:AF156"/>
    <mergeCell ref="AG155:AG156"/>
    <mergeCell ref="O162:O164"/>
    <mergeCell ref="L118:L119"/>
    <mergeCell ref="AG196:AG198"/>
    <mergeCell ref="AH183:AH185"/>
    <mergeCell ref="L128:L129"/>
    <mergeCell ref="L200:L201"/>
    <mergeCell ref="M171:M173"/>
    <mergeCell ref="L123:L124"/>
    <mergeCell ref="AF145:AF147"/>
    <mergeCell ref="AG145:AG147"/>
    <mergeCell ref="AG174:AG176"/>
    <mergeCell ref="AG123:AG124"/>
    <mergeCell ref="AH123:AH124"/>
    <mergeCell ref="AG171:AG173"/>
    <mergeCell ref="AH171:AH173"/>
    <mergeCell ref="AG183:AG185"/>
    <mergeCell ref="N171:N173"/>
    <mergeCell ref="N196:N198"/>
    <mergeCell ref="M133:M135"/>
    <mergeCell ref="AG180:AG182"/>
    <mergeCell ref="AK186:AK188"/>
    <mergeCell ref="AL186:AL188"/>
    <mergeCell ref="AM221:AM223"/>
    <mergeCell ref="AL208:AL209"/>
    <mergeCell ref="AM200:AM201"/>
    <mergeCell ref="AL194:AL195"/>
    <mergeCell ref="AL210:AL212"/>
    <mergeCell ref="AL200:AL201"/>
    <mergeCell ref="AJ213:AJ214"/>
    <mergeCell ref="AI189:AI191"/>
    <mergeCell ref="AJ208:AJ209"/>
    <mergeCell ref="AI192:AI193"/>
    <mergeCell ref="AM216:AM217"/>
    <mergeCell ref="AM218:AM220"/>
    <mergeCell ref="AJ218:AJ220"/>
    <mergeCell ref="AM208:AM209"/>
    <mergeCell ref="AM194:AM195"/>
    <mergeCell ref="AM204:AM206"/>
    <mergeCell ref="AM213:AM214"/>
    <mergeCell ref="AK196:AK198"/>
    <mergeCell ref="AK210:AK212"/>
    <mergeCell ref="AL192:AL193"/>
    <mergeCell ref="O202:O203"/>
    <mergeCell ref="AK200:AK201"/>
    <mergeCell ref="AJ200:AJ201"/>
    <mergeCell ref="AJ202:AJ203"/>
    <mergeCell ref="AJ210:AJ212"/>
    <mergeCell ref="N160:N161"/>
    <mergeCell ref="O145:O147"/>
    <mergeCell ref="O160:O161"/>
    <mergeCell ref="AH210:AH212"/>
    <mergeCell ref="AB205:AB206"/>
    <mergeCell ref="AC205:AC206"/>
    <mergeCell ref="N210:N212"/>
    <mergeCell ref="AG194:AG195"/>
    <mergeCell ref="N213:N214"/>
    <mergeCell ref="O213:O214"/>
    <mergeCell ref="P213:P214"/>
    <mergeCell ref="Q213:Q214"/>
    <mergeCell ref="R213:R214"/>
    <mergeCell ref="AK208:AK209"/>
    <mergeCell ref="AJ192:AJ193"/>
    <mergeCell ref="AK192:AK193"/>
    <mergeCell ref="AI210:AI212"/>
    <mergeCell ref="AJ183:AJ185"/>
    <mergeCell ref="AG210:AG212"/>
    <mergeCell ref="O194:O195"/>
    <mergeCell ref="AI171:AI173"/>
    <mergeCell ref="AK183:AK185"/>
    <mergeCell ref="AI180:AI182"/>
    <mergeCell ref="AG202:AG203"/>
    <mergeCell ref="AI160:AI161"/>
    <mergeCell ref="AJ189:AJ191"/>
    <mergeCell ref="AK189:AK191"/>
    <mergeCell ref="BI62:BI63"/>
    <mergeCell ref="AI162:AI164"/>
    <mergeCell ref="AK162:AK164"/>
    <mergeCell ref="AL162:AL164"/>
    <mergeCell ref="BE62:BE63"/>
    <mergeCell ref="BF62:BF63"/>
    <mergeCell ref="BG62:BG63"/>
    <mergeCell ref="BH62:BH63"/>
    <mergeCell ref="AH92:AH94"/>
    <mergeCell ref="AV107:AV108"/>
    <mergeCell ref="AM76:AM78"/>
    <mergeCell ref="AI85:AI86"/>
    <mergeCell ref="AI104:AI105"/>
    <mergeCell ref="AK151:AK153"/>
    <mergeCell ref="AI82:AI83"/>
    <mergeCell ref="AM106:AM108"/>
    <mergeCell ref="AK98:AK99"/>
    <mergeCell ref="AL98:AL99"/>
    <mergeCell ref="AM98:AM99"/>
    <mergeCell ref="AH102:AH103"/>
    <mergeCell ref="AL104:AL105"/>
    <mergeCell ref="AM104:AM105"/>
    <mergeCell ref="AI100:AI101"/>
    <mergeCell ref="AM72:AM74"/>
    <mergeCell ref="AM66:AM68"/>
    <mergeCell ref="AL157:AL158"/>
    <mergeCell ref="AM157:AM158"/>
    <mergeCell ref="AH155:AH156"/>
    <mergeCell ref="AI155:AI156"/>
    <mergeCell ref="AJ155:AJ156"/>
    <mergeCell ref="AH66:AH68"/>
    <mergeCell ref="AM151:AM153"/>
    <mergeCell ref="BE53:BE54"/>
    <mergeCell ref="BF53:BF54"/>
    <mergeCell ref="BG53:BG54"/>
    <mergeCell ref="BH53:BH54"/>
    <mergeCell ref="BI53:BI54"/>
    <mergeCell ref="AJ66:AJ68"/>
    <mergeCell ref="AK66:AK68"/>
    <mergeCell ref="AJ64:AJ65"/>
    <mergeCell ref="AL66:AL68"/>
    <mergeCell ref="F216:F217"/>
    <mergeCell ref="U213:U214"/>
    <mergeCell ref="K210:K212"/>
    <mergeCell ref="L210:L212"/>
    <mergeCell ref="M210:M212"/>
    <mergeCell ref="M208:M209"/>
    <mergeCell ref="K204:K206"/>
    <mergeCell ref="L204:L206"/>
    <mergeCell ref="K151:K153"/>
    <mergeCell ref="N133:N135"/>
    <mergeCell ref="L87:L88"/>
    <mergeCell ref="M87:M88"/>
    <mergeCell ref="N87:N88"/>
    <mergeCell ref="O87:O88"/>
    <mergeCell ref="N123:N124"/>
    <mergeCell ref="O123:O124"/>
    <mergeCell ref="K66:K68"/>
    <mergeCell ref="AH196:AH198"/>
    <mergeCell ref="AK213:AK214"/>
    <mergeCell ref="AL213:AL214"/>
    <mergeCell ref="AJ151:AJ153"/>
    <mergeCell ref="AH213:AH214"/>
    <mergeCell ref="AH157:AH158"/>
    <mergeCell ref="C233:C234"/>
    <mergeCell ref="K12:K14"/>
    <mergeCell ref="L12:L14"/>
    <mergeCell ref="M12:M14"/>
    <mergeCell ref="N12:N14"/>
    <mergeCell ref="O12:O14"/>
    <mergeCell ref="AF12:AF14"/>
    <mergeCell ref="AG12:AG14"/>
    <mergeCell ref="U227:U229"/>
    <mergeCell ref="V227:V229"/>
    <mergeCell ref="L151:L153"/>
    <mergeCell ref="M151:M153"/>
    <mergeCell ref="N151:N153"/>
    <mergeCell ref="O151:O153"/>
    <mergeCell ref="AF151:AF153"/>
    <mergeCell ref="AG151:AG153"/>
    <mergeCell ref="M27:M29"/>
    <mergeCell ref="N27:N29"/>
    <mergeCell ref="AG66:AG68"/>
    <mergeCell ref="AF66:AF68"/>
    <mergeCell ref="AA221:AA223"/>
    <mergeCell ref="U224:U226"/>
    <mergeCell ref="V224:V226"/>
    <mergeCell ref="N204:N206"/>
    <mergeCell ref="O204:O206"/>
    <mergeCell ref="S230:S231"/>
    <mergeCell ref="T230:T231"/>
    <mergeCell ref="U230:U231"/>
    <mergeCell ref="V230:V231"/>
    <mergeCell ref="W230:W231"/>
    <mergeCell ref="K216:K217"/>
    <mergeCell ref="L227:L229"/>
    <mergeCell ref="K232:K234"/>
    <mergeCell ref="L232:L234"/>
    <mergeCell ref="M232:M234"/>
    <mergeCell ref="N232:N234"/>
    <mergeCell ref="O232:O234"/>
    <mergeCell ref="AH232:AH234"/>
    <mergeCell ref="K227:K229"/>
    <mergeCell ref="Y205:Y206"/>
    <mergeCell ref="Z205:Z206"/>
    <mergeCell ref="AH148:AH150"/>
    <mergeCell ref="M204:M206"/>
    <mergeCell ref="L148:L150"/>
    <mergeCell ref="L92:L94"/>
    <mergeCell ref="M92:M94"/>
    <mergeCell ref="N92:N94"/>
    <mergeCell ref="O92:O94"/>
    <mergeCell ref="M174:M176"/>
    <mergeCell ref="Y213:Y214"/>
    <mergeCell ref="AE224:AE226"/>
    <mergeCell ref="AF224:AF226"/>
    <mergeCell ref="Z213:Z214"/>
    <mergeCell ref="AE227:AE229"/>
    <mergeCell ref="L104:L105"/>
    <mergeCell ref="M104:M105"/>
    <mergeCell ref="K157:K158"/>
    <mergeCell ref="S213:S214"/>
    <mergeCell ref="L133:L135"/>
    <mergeCell ref="AA113:AA114"/>
    <mergeCell ref="AB113:AB114"/>
    <mergeCell ref="R230:R231"/>
    <mergeCell ref="L171:L173"/>
    <mergeCell ref="W205:W206"/>
    <mergeCell ref="AF64:AF65"/>
    <mergeCell ref="L66:L68"/>
    <mergeCell ref="K196:K198"/>
    <mergeCell ref="T224:T226"/>
    <mergeCell ref="X227:X229"/>
    <mergeCell ref="W227:W229"/>
    <mergeCell ref="K96:K97"/>
    <mergeCell ref="K92:K94"/>
    <mergeCell ref="M89:M91"/>
    <mergeCell ref="M96:M97"/>
    <mergeCell ref="L96:L97"/>
    <mergeCell ref="AF72:AF74"/>
    <mergeCell ref="M145:M147"/>
    <mergeCell ref="N145:N147"/>
    <mergeCell ref="AD205:AD206"/>
    <mergeCell ref="AF104:AF105"/>
    <mergeCell ref="O192:O193"/>
    <mergeCell ref="M186:M188"/>
    <mergeCell ref="AD109:AD111"/>
    <mergeCell ref="K174:K176"/>
    <mergeCell ref="L155:L156"/>
    <mergeCell ref="M155:M156"/>
    <mergeCell ref="N155:N156"/>
    <mergeCell ref="AF194:AF195"/>
    <mergeCell ref="K100:K101"/>
    <mergeCell ref="O100:O101"/>
    <mergeCell ref="L115:L117"/>
    <mergeCell ref="N128:N129"/>
    <mergeCell ref="AF200:AF201"/>
    <mergeCell ref="AF87:AF88"/>
    <mergeCell ref="L160:L161"/>
    <mergeCell ref="L139:L141"/>
    <mergeCell ref="AA244:AA245"/>
    <mergeCell ref="AB244:AB245"/>
    <mergeCell ref="S244:S245"/>
    <mergeCell ref="T244:T245"/>
    <mergeCell ref="L224:L226"/>
    <mergeCell ref="AI238:AI239"/>
    <mergeCell ref="AJ235:AJ237"/>
    <mergeCell ref="AK235:AK237"/>
    <mergeCell ref="AJ238:AJ239"/>
    <mergeCell ref="AK238:AK239"/>
    <mergeCell ref="AL238:AL239"/>
    <mergeCell ref="U244:U245"/>
    <mergeCell ref="K155:K156"/>
    <mergeCell ref="AI92:AI94"/>
    <mergeCell ref="AJ92:AJ94"/>
    <mergeCell ref="AI177:AI179"/>
    <mergeCell ref="L174:L176"/>
    <mergeCell ref="AK230:AK231"/>
    <mergeCell ref="AF177:AF179"/>
    <mergeCell ref="AL218:AL220"/>
    <mergeCell ref="O174:O176"/>
    <mergeCell ref="AF174:AF176"/>
    <mergeCell ref="AH235:AH237"/>
    <mergeCell ref="M235:M237"/>
    <mergeCell ref="K189:K191"/>
    <mergeCell ref="L189:L191"/>
    <mergeCell ref="X224:X226"/>
    <mergeCell ref="Y224:Y226"/>
    <mergeCell ref="AI230:AI231"/>
    <mergeCell ref="K238:K239"/>
    <mergeCell ref="L238:L239"/>
    <mergeCell ref="M238:M239"/>
    <mergeCell ref="AM235:AM237"/>
    <mergeCell ref="AM22:AM23"/>
    <mergeCell ref="K165:K167"/>
    <mergeCell ref="L165:L167"/>
    <mergeCell ref="M165:M167"/>
    <mergeCell ref="N165:N167"/>
    <mergeCell ref="O165:O167"/>
    <mergeCell ref="AF165:AF167"/>
    <mergeCell ref="AG165:AG167"/>
    <mergeCell ref="AH165:AH167"/>
    <mergeCell ref="AI165:AI167"/>
    <mergeCell ref="AJ165:AJ167"/>
    <mergeCell ref="AK165:AK167"/>
    <mergeCell ref="AL165:AL167"/>
    <mergeCell ref="AM165:AM167"/>
    <mergeCell ref="AJ22:AJ23"/>
    <mergeCell ref="AK22:AK23"/>
    <mergeCell ref="K230:K231"/>
    <mergeCell ref="L230:L231"/>
    <mergeCell ref="M230:M231"/>
    <mergeCell ref="N230:N231"/>
    <mergeCell ref="O230:O231"/>
    <mergeCell ref="K27:K29"/>
    <mergeCell ref="L27:L29"/>
    <mergeCell ref="Q230:Q231"/>
    <mergeCell ref="AM27:AM29"/>
    <mergeCell ref="AF157:AF158"/>
    <mergeCell ref="AG157:AG158"/>
    <mergeCell ref="AK30:AK32"/>
    <mergeCell ref="AK82:AK83"/>
    <mergeCell ref="AG76:AG78"/>
    <mergeCell ref="AM46:AM48"/>
    <mergeCell ref="AK261:AK262"/>
    <mergeCell ref="Y244:Y245"/>
    <mergeCell ref="Z244:Z245"/>
    <mergeCell ref="K243:K245"/>
    <mergeCell ref="L243:L245"/>
    <mergeCell ref="M243:M245"/>
    <mergeCell ref="O243:O245"/>
    <mergeCell ref="N243:N245"/>
    <mergeCell ref="AI261:AI262"/>
    <mergeCell ref="L261:L262"/>
    <mergeCell ref="M261:M262"/>
    <mergeCell ref="O261:O262"/>
    <mergeCell ref="AF261:AF262"/>
    <mergeCell ref="AG261:AG262"/>
    <mergeCell ref="AH261:AH262"/>
    <mergeCell ref="AM240:AM242"/>
    <mergeCell ref="AI243:AI245"/>
    <mergeCell ref="AJ243:AJ245"/>
    <mergeCell ref="AL261:AL262"/>
    <mergeCell ref="AM261:AM262"/>
    <mergeCell ref="AJ261:AJ262"/>
    <mergeCell ref="O246:O251"/>
    <mergeCell ref="AF246:AF251"/>
    <mergeCell ref="K240:K242"/>
    <mergeCell ref="L240:L242"/>
    <mergeCell ref="M240:M242"/>
    <mergeCell ref="M258:M260"/>
    <mergeCell ref="N258:N260"/>
    <mergeCell ref="O258:O260"/>
    <mergeCell ref="AF258:AF260"/>
    <mergeCell ref="AK240:AK242"/>
    <mergeCell ref="AL240:AL242"/>
    <mergeCell ref="K261:K262"/>
    <mergeCell ref="K168:K170"/>
    <mergeCell ref="L168:L170"/>
    <mergeCell ref="M168:M170"/>
    <mergeCell ref="AF240:AF242"/>
    <mergeCell ref="N235:N237"/>
    <mergeCell ref="O235:O237"/>
    <mergeCell ref="N238:N239"/>
    <mergeCell ref="AF235:AF237"/>
    <mergeCell ref="AG235:AG237"/>
    <mergeCell ref="AH238:AH239"/>
    <mergeCell ref="Q244:Q245"/>
    <mergeCell ref="AE230:AE231"/>
    <mergeCell ref="AG230:AG231"/>
    <mergeCell ref="AH230:AH231"/>
    <mergeCell ref="AF243:AF245"/>
    <mergeCell ref="AG243:AG245"/>
    <mergeCell ref="AH243:AH245"/>
    <mergeCell ref="V244:V245"/>
    <mergeCell ref="W244:W245"/>
    <mergeCell ref="K246:K251"/>
    <mergeCell ref="L246:L251"/>
    <mergeCell ref="M246:M251"/>
    <mergeCell ref="N246:N251"/>
    <mergeCell ref="AC230:AC231"/>
    <mergeCell ref="AG227:AG229"/>
    <mergeCell ref="AH227:AH229"/>
    <mergeCell ref="X230:X231"/>
    <mergeCell ref="N174:N176"/>
    <mergeCell ref="K258:K260"/>
    <mergeCell ref="L258:L260"/>
    <mergeCell ref="S227:S229"/>
    <mergeCell ref="X244:X245"/>
    <mergeCell ref="K235:K237"/>
    <mergeCell ref="L235:L237"/>
    <mergeCell ref="AL235:AL237"/>
    <mergeCell ref="M224:M226"/>
    <mergeCell ref="AI168:AI170"/>
    <mergeCell ref="AJ168:AJ170"/>
    <mergeCell ref="N194:N195"/>
    <mergeCell ref="AK204:AK206"/>
    <mergeCell ref="T205:T206"/>
    <mergeCell ref="U205:U206"/>
    <mergeCell ref="O66:O68"/>
    <mergeCell ref="AK100:AK101"/>
    <mergeCell ref="AI106:AI108"/>
    <mergeCell ref="AJ106:AJ108"/>
    <mergeCell ref="AJ104:AJ105"/>
    <mergeCell ref="Q227:Q229"/>
    <mergeCell ref="R227:R229"/>
    <mergeCell ref="AF213:AF214"/>
    <mergeCell ref="AI208:AI209"/>
    <mergeCell ref="AF230:AF231"/>
    <mergeCell ref="O238:O239"/>
    <mergeCell ref="AJ240:AJ242"/>
    <mergeCell ref="AI227:AI229"/>
    <mergeCell ref="T227:T229"/>
    <mergeCell ref="AF227:AF229"/>
    <mergeCell ref="AF208:AF209"/>
    <mergeCell ref="AI213:AI214"/>
    <mergeCell ref="AH218:AH220"/>
    <mergeCell ref="AI123:AI124"/>
    <mergeCell ref="AJ123:AJ124"/>
    <mergeCell ref="AK123:AK124"/>
    <mergeCell ref="AM52:AM54"/>
    <mergeCell ref="AM62:AM63"/>
    <mergeCell ref="AL33:AL35"/>
    <mergeCell ref="AM33:AM35"/>
    <mergeCell ref="AJ41:AJ42"/>
    <mergeCell ref="AL76:AL78"/>
    <mergeCell ref="AL72:AL74"/>
    <mergeCell ref="AK64:AK65"/>
    <mergeCell ref="AL64:AL65"/>
    <mergeCell ref="AM64:AM65"/>
    <mergeCell ref="AM43:AM45"/>
    <mergeCell ref="AI62:AI63"/>
    <mergeCell ref="AG64:AG65"/>
    <mergeCell ref="AK52:AK54"/>
    <mergeCell ref="AL79:AL81"/>
    <mergeCell ref="AM79:AM81"/>
    <mergeCell ref="AH76:AH78"/>
    <mergeCell ref="AG59:AG61"/>
    <mergeCell ref="AH59:AH61"/>
    <mergeCell ref="AM39:AM40"/>
    <mergeCell ref="AM36:AM38"/>
    <mergeCell ref="AL36:AL38"/>
    <mergeCell ref="AL52:AL54"/>
    <mergeCell ref="AJ52:AJ54"/>
    <mergeCell ref="AK49:AK51"/>
    <mergeCell ref="AJ62:AJ63"/>
    <mergeCell ref="AK62:AK63"/>
    <mergeCell ref="AL62:AL63"/>
    <mergeCell ref="AJ46:AJ48"/>
    <mergeCell ref="AL41:AL42"/>
    <mergeCell ref="AK57:AK58"/>
    <mergeCell ref="AL59:AL61"/>
    <mergeCell ref="AG240:AG242"/>
    <mergeCell ref="AH240:AH242"/>
    <mergeCell ref="AI240:AI242"/>
    <mergeCell ref="AI235:AI237"/>
    <mergeCell ref="AK243:AK245"/>
    <mergeCell ref="AL243:AL245"/>
    <mergeCell ref="AI232:AI234"/>
    <mergeCell ref="AJ232:AJ234"/>
    <mergeCell ref="AK232:AK234"/>
    <mergeCell ref="AL232:AL234"/>
    <mergeCell ref="AM232:AM234"/>
    <mergeCell ref="AM238:AM239"/>
    <mergeCell ref="AM49:AM51"/>
    <mergeCell ref="AG246:AG251"/>
    <mergeCell ref="AH246:AH251"/>
    <mergeCell ref="AI246:AI251"/>
    <mergeCell ref="AJ246:AJ251"/>
    <mergeCell ref="AK246:AK251"/>
    <mergeCell ref="AL246:AL251"/>
    <mergeCell ref="AM246:AM251"/>
    <mergeCell ref="AJ230:AJ231"/>
    <mergeCell ref="AK85:AK86"/>
    <mergeCell ref="AL85:AL86"/>
    <mergeCell ref="AK87:AK88"/>
    <mergeCell ref="AH133:AH135"/>
    <mergeCell ref="AI133:AI135"/>
    <mergeCell ref="AG208:AG209"/>
    <mergeCell ref="AH208:AH209"/>
    <mergeCell ref="AG168:AG170"/>
    <mergeCell ref="AM155:AM156"/>
    <mergeCell ref="AH224:AH226"/>
    <mergeCell ref="AK216:AK217"/>
    <mergeCell ref="AM258:AM260"/>
    <mergeCell ref="AW194:AW195"/>
    <mergeCell ref="AL148:AL150"/>
    <mergeCell ref="AM148:AM150"/>
    <mergeCell ref="AL151:AL153"/>
    <mergeCell ref="AG224:AG226"/>
    <mergeCell ref="N208:N209"/>
    <mergeCell ref="O208:O209"/>
    <mergeCell ref="X213:X214"/>
    <mergeCell ref="N224:N226"/>
    <mergeCell ref="O224:O226"/>
    <mergeCell ref="P224:P226"/>
    <mergeCell ref="Q224:Q226"/>
    <mergeCell ref="R224:R226"/>
    <mergeCell ref="S224:S226"/>
    <mergeCell ref="Z224:Z226"/>
    <mergeCell ref="N168:N170"/>
    <mergeCell ref="O168:O170"/>
    <mergeCell ref="AF168:AF170"/>
    <mergeCell ref="AH168:AH170"/>
    <mergeCell ref="AL224:AL226"/>
    <mergeCell ref="AM243:AM245"/>
    <mergeCell ref="AA224:AA226"/>
    <mergeCell ref="AB224:AB226"/>
    <mergeCell ref="X221:X223"/>
    <mergeCell ref="Y221:Y223"/>
    <mergeCell ref="Z221:Z223"/>
    <mergeCell ref="AG213:AG214"/>
    <mergeCell ref="U221:U223"/>
    <mergeCell ref="AI216:AI217"/>
    <mergeCell ref="AH216:AH217"/>
    <mergeCell ref="AF210:AF212"/>
  </mergeCells>
  <phoneticPr fontId="0" type="noConversion"/>
  <conditionalFormatting sqref="AM9 AJ9:AK9 AM41 AM46:AM47 AM49:AM50 AM52:AM53 AM55 AM57 AJ49:AK49 AJ52:AK52 AJ55:AK55 AJ57:AK57 AJ59:AK59 AJ125:AK125 O131 AJ130:AK130 O134 AJ134:AL134 AJ41:AK43 AM43 AJ46:AK46 AM59:AM60 AJ18:AK18 AM18 AJ20:AK20 AM20 AJ62:AK62 AM62 AJ64:AK64 AM64 AJ66:AK66 AM66 AJ69:AK69 AM69 AJ72:AK72 AM72 AM125 AJ126:AM126 O126:O127 AJ127:AK128 AL127:AM127 AM128 AM130 AJ133:AK133 AJ131:AM131 AM133 AJ75:AK76 AM75:AM76 AJ79:AK79 AM79 AJ82:AK82 AM82 AJ84:AK85 AM84:AM85 AJ87:AK87 AM87 AJ95:AK96 AM95:AM96 AJ122:AK123 AM122:AM123 AJ136:AK136 AM136 AJ159:AK160 AJ98:AK98 AM98 AM159:AM160 AJ100:AK100 AM100 AJ102:AK102 AM102 AJ142:AK142 AM142 AM162 AJ104:AK104 AM104 AM192 AM194 AM183 AM186 AM196 AM199:AM200 AM202 AM204 AM207:AM208 AM189 AM210 AM213 AJ89:AK89 AM89 AM215:AM216 AM218 AJ106:AK106 AM106 AM180 AJ12:AK13 AM12:AM13 AJ15:AK16 AM15:AM16 AJ92:AK92 AM92 AJ22:AK22 AM22 AM165 AJ36:AK36 AM36 AJ39:AK39 AM39 AJ109:AK109 AM109 AJ112:AK112 AM112 AJ115:AK115 AM115 AM118 AJ118:AK118 AJ120:AK120 AM120 AJ155:AK155 AM155 AJ145:AK145 AM145 AJ148:AK148 AM148 AJ151:AK151 AM151 AJ157:AK157 AM157 AM168 AM171 AM174 AM177 AJ139:AK139 AM139">
    <cfRule type="containsText" dxfId="841" priority="1846" operator="containsText" text="Zona Baja">
      <formula>NOT(ISERROR(SEARCH("Zona Baja",O9)))</formula>
    </cfRule>
    <cfRule type="containsText" dxfId="840" priority="1847" operator="containsText" text="Zona Moderada">
      <formula>NOT(ISERROR(SEARCH("Zona Moderada",O9)))</formula>
    </cfRule>
    <cfRule type="containsText" dxfId="839" priority="1848" operator="containsText" text="Zona Alta">
      <formula>NOT(ISERROR(SEARCH("Zona Alta",O9)))</formula>
    </cfRule>
    <cfRule type="containsText" dxfId="838" priority="1849" operator="containsText" text="Zona Extrema">
      <formula>NOT(ISERROR(SEARCH("Zona Extrema",O9)))</formula>
    </cfRule>
  </conditionalFormatting>
  <conditionalFormatting sqref="Q49:Q80 Q82:Q109 Q9:Q23 Q39:Q47 Q112:Q113 Q36:Q37 Q122:Q137 Q139:Q205">
    <cfRule type="cellIs" dxfId="837" priority="1820" stopIfTrue="1" operator="equal">
      <formula>#REF!</formula>
    </cfRule>
    <cfRule type="cellIs" dxfId="836" priority="1821" stopIfTrue="1" operator="equal">
      <formula>#REF!</formula>
    </cfRule>
    <cfRule type="cellIs" dxfId="835" priority="1822" stopIfTrue="1" operator="equal">
      <formula>#REF!</formula>
    </cfRule>
    <cfRule type="cellIs" dxfId="834" priority="1823" stopIfTrue="1" operator="equal">
      <formula>#REF!</formula>
    </cfRule>
  </conditionalFormatting>
  <conditionalFormatting sqref="AB49:AC80 AB9:AC23 AB39:AC47 AB82:AC109 AB122:AC136 AB112:AC113 AB156:AC156 AB159:AC161 AB36:AC37 AB139:AC150 AC137">
    <cfRule type="cellIs" dxfId="833" priority="1850" operator="between">
      <formula>#REF!</formula>
      <formula>#REF!</formula>
    </cfRule>
    <cfRule type="cellIs" dxfId="832" priority="1850" operator="between">
      <formula>#REF!</formula>
      <formula>#REF!</formula>
    </cfRule>
    <cfRule type="cellIs" dxfId="831" priority="1850" operator="between">
      <formula>#REF!</formula>
      <formula>#REF!</formula>
    </cfRule>
    <cfRule type="cellIs" dxfId="830" priority="1850" operator="between">
      <formula>#REF!</formula>
      <formula>#REF!</formula>
    </cfRule>
  </conditionalFormatting>
  <conditionalFormatting sqref="O9 AL9 AL41 AL46:AL47 AL49:AL50 AL52:AL53 AL55 AL57 O49:O50 O52:O53 O55 O57 AL133:AL134 O133:O134 O41:O43 O46:O47 AL43 O59:O60 AL59:AL60 O18 AL18 O20 AL20 O62 AL62 O64 AL64 O66 AL66 O69 AL69 O72 AL72 O125:O128 AL125:AL128 O130:O131 AL130:AL131 O75:O76 AL75:AL76 O79 AL79 O82 AL82 O84:O85 AL84:AL85 O87 AL87 O95:O96 AL95:AL96 AL122:AL123 O122:O123 O136 AL136 AL159:AL160 O159:O160 O98 AL98 O100 AL100 O102 AL102 O142 AL142 O104 AL104 O89 AL89 O106 AL106 O12:O13 AL12:AL13 O15:O16 AL15:AL16 O92 AL92 O22 AL22 O36 AL36 AL39 O39 O109 AL109 O112 AL112 O115 AL115 AL118 O118 O120 AL120 O155 AL155 O145 AL145 O148 AL148 O151 AL151 O157 AL157 O139 AL139">
    <cfRule type="containsText" dxfId="829" priority="1588" operator="containsText" text="RI - Muy Baja">
      <formula>NOT(ISERROR(SEARCH("RI - Muy Baja",O9)))</formula>
    </cfRule>
    <cfRule type="containsText" dxfId="828" priority="1589" operator="containsText" text="RI - Baja">
      <formula>NOT(ISERROR(SEARCH("RI - Baja",O9)))</formula>
    </cfRule>
    <cfRule type="containsText" dxfId="827" priority="1590" operator="containsText" text="RI - Moderada">
      <formula>NOT(ISERROR(SEARCH("RI - Moderada",O9)))</formula>
    </cfRule>
    <cfRule type="containsText" dxfId="826" priority="1591" operator="containsText" text="RI - Alta">
      <formula>NOT(ISERROR(SEARCH("RI - Alta",O9)))</formula>
    </cfRule>
  </conditionalFormatting>
  <conditionalFormatting sqref="AL46:AL55 O46:O55 AL43 O57 AL57 AL41 O41:O43 O20 AL20 O59:O62 AL59:AL62 O64 AL64 O66 AL66 O69 AL69 O72 AL72 O125:O128 AL125:AL128 O130:O131 AL130:AL131 O75:O76 AL75:AL76 O79 AL79 O82 AL82 O84:O85 AL84:AL85 O87 AL87 O95:O96 AL95:AL96 AL122:AL123 O122:O123 O133:O136 AL133:AL136 AL159:AL160 O159:O160 O98 AL98 O100 AL100 O102 AL102 O142 AL142 O104 AL104 O89 AL89 O106 AL106 O180:O191 AL180:AL191 O9 AL9 O92 AL92 O22 AL22 O12:O18 AL12:AL18 O36 AL36 AL39 O39 O109 AL109 O112 AL112 O115 AL115 AL118 O118 O120 AL120 O155 AL155 O145 AL145 O148 AL148 O151 AL151 O157 AL157 O263 AL263 O139 AL139">
    <cfRule type="containsText" dxfId="825" priority="1572" stopIfTrue="1" operator="containsText" text="RC - Extrema">
      <formula>NOT(ISERROR(SEARCH("RC - Extrema",O9)))</formula>
    </cfRule>
    <cfRule type="containsText" dxfId="824" priority="1573" stopIfTrue="1" operator="containsText" text="RC - Alta">
      <formula>NOT(ISERROR(SEARCH("RC - Alta",O9)))</formula>
    </cfRule>
    <cfRule type="containsText" dxfId="823" priority="1574" stopIfTrue="1" operator="containsText" text="RC - Moderada">
      <formula>NOT(ISERROR(SEARCH("RC - Moderada",O9)))</formula>
    </cfRule>
    <cfRule type="containsText" dxfId="822" priority="1575" stopIfTrue="1" operator="containsText" text="RC - Baja">
      <formula>NOT(ISERROR(SEARCH("RC - Baja",O9)))</formula>
    </cfRule>
  </conditionalFormatting>
  <conditionalFormatting sqref="O163 AJ163:AL163 AJ162:AK162 O166 AJ165:AK166 AL166 O169 AJ168:AK169 AL169 O172 AJ171:AK172 AL172 O175 AJ174:AK175 AL175 O178 AJ177:AK178 AL178">
    <cfRule type="containsText" dxfId="821" priority="1208" operator="containsText" text="Zona Baja">
      <formula>NOT(ISERROR(SEARCH("Zona Baja",O162)))</formula>
    </cfRule>
    <cfRule type="containsText" dxfId="820" priority="1209" operator="containsText" text="Zona Moderada">
      <formula>NOT(ISERROR(SEARCH("Zona Moderada",O162)))</formula>
    </cfRule>
    <cfRule type="containsText" dxfId="819" priority="1210" operator="containsText" text="Zona Alta">
      <formula>NOT(ISERROR(SEARCH("Zona Alta",O162)))</formula>
    </cfRule>
    <cfRule type="containsText" dxfId="818" priority="1211" operator="containsText" text="Zona Extrema">
      <formula>NOT(ISERROR(SEARCH("Zona Extrema",O162)))</formula>
    </cfRule>
  </conditionalFormatting>
  <conditionalFormatting sqref="AB162:AC172 AC174:AC179">
    <cfRule type="cellIs" dxfId="817" priority="1212" operator="between">
      <formula>#REF!</formula>
      <formula>#REF!</formula>
    </cfRule>
  </conditionalFormatting>
  <conditionalFormatting sqref="AL162:AL163 O162:O163 O165:O166 AL165:AL166 O168:O169 AL168:AL169 O171:O172 AL171:AL172 O174:O175 AL174:AL175 O177:O178 AL177:AL178">
    <cfRule type="containsText" dxfId="816" priority="1200" operator="containsText" text="RI - Muy Baja">
      <formula>NOT(ISERROR(SEARCH("RI - Muy Baja",O162)))</formula>
    </cfRule>
    <cfRule type="containsText" dxfId="815" priority="1201" operator="containsText" text="RI - Baja">
      <formula>NOT(ISERROR(SEARCH("RI - Baja",O162)))</formula>
    </cfRule>
    <cfRule type="containsText" dxfId="814" priority="1202" operator="containsText" text="RI - Moderada">
      <formula>NOT(ISERROR(SEARCH("RI - Moderada",O162)))</formula>
    </cfRule>
    <cfRule type="containsText" dxfId="813" priority="1203" operator="containsText" text="RI - Alta">
      <formula>NOT(ISERROR(SEARCH("RI - Alta",O162)))</formula>
    </cfRule>
  </conditionalFormatting>
  <conditionalFormatting sqref="O162:O179 AL162:AL179">
    <cfRule type="containsText" dxfId="812" priority="1196" stopIfTrue="1" operator="containsText" text="RC - Extrema">
      <formula>NOT(ISERROR(SEARCH("RC - Extrema",O162)))</formula>
    </cfRule>
    <cfRule type="containsText" dxfId="811" priority="1197" stopIfTrue="1" operator="containsText" text="RC - Alta">
      <formula>NOT(ISERROR(SEARCH("RC - Alta",O162)))</formula>
    </cfRule>
    <cfRule type="containsText" dxfId="810" priority="1198" stopIfTrue="1" operator="containsText" text="RC - Moderada">
      <formula>NOT(ISERROR(SEARCH("RC - Moderada",O162)))</formula>
    </cfRule>
    <cfRule type="containsText" dxfId="809" priority="1199" stopIfTrue="1" operator="containsText" text="RC - Baja">
      <formula>NOT(ISERROR(SEARCH("RC - Baja",O162)))</formula>
    </cfRule>
  </conditionalFormatting>
  <conditionalFormatting sqref="O184 AJ183:AK184 AL184 O187 AJ186:AK187 AL187 O190 AJ189:AK190 AL190 O181 AJ180:AK181 AL181">
    <cfRule type="containsText" dxfId="808" priority="1188" operator="containsText" text="Zona Baja">
      <formula>NOT(ISERROR(SEARCH("Zona Baja",O180)))</formula>
    </cfRule>
    <cfRule type="containsText" dxfId="807" priority="1189" operator="containsText" text="Zona Moderada">
      <formula>NOT(ISERROR(SEARCH("Zona Moderada",O180)))</formula>
    </cfRule>
    <cfRule type="containsText" dxfId="806" priority="1190" operator="containsText" text="Zona Alta">
      <formula>NOT(ISERROR(SEARCH("Zona Alta",O180)))</formula>
    </cfRule>
    <cfRule type="containsText" dxfId="805" priority="1191" operator="containsText" text="Zona Extrema">
      <formula>NOT(ISERROR(SEARCH("Zona Extrema",O180)))</formula>
    </cfRule>
  </conditionalFormatting>
  <conditionalFormatting sqref="AB180:AC191">
    <cfRule type="cellIs" dxfId="804" priority="1192" operator="between">
      <formula>#REF!</formula>
      <formula>#REF!</formula>
    </cfRule>
    <cfRule type="cellIs" dxfId="803" priority="1851" operator="between">
      <formula>#REF!</formula>
      <formula>#REF!</formula>
    </cfRule>
    <cfRule type="cellIs" dxfId="802" priority="1851" operator="between">
      <formula>#REF!</formula>
      <formula>#REF!</formula>
    </cfRule>
    <cfRule type="cellIs" dxfId="801" priority="1851" operator="between">
      <formula>#REF!</formula>
      <formula>#REF!</formula>
    </cfRule>
  </conditionalFormatting>
  <conditionalFormatting sqref="O183:O184 AL183:AL184 O186:O187 AL186:AL187 O189:O190 AL189:AL190 O180:O181 AL180:AL181">
    <cfRule type="containsText" dxfId="800" priority="1180" operator="containsText" text="RI - Muy Baja">
      <formula>NOT(ISERROR(SEARCH("RI - Muy Baja",O180)))</formula>
    </cfRule>
    <cfRule type="containsText" dxfId="799" priority="1181" operator="containsText" text="RI - Baja">
      <formula>NOT(ISERROR(SEARCH("RI - Baja",O180)))</formula>
    </cfRule>
    <cfRule type="containsText" dxfId="798" priority="1182" operator="containsText" text="RI - Moderada">
      <formula>NOT(ISERROR(SEARCH("RI - Moderada",O180)))</formula>
    </cfRule>
    <cfRule type="containsText" dxfId="797" priority="1183" operator="containsText" text="RI - Alta">
      <formula>NOT(ISERROR(SEARCH("RI - Alta",O180)))</formula>
    </cfRule>
  </conditionalFormatting>
  <conditionalFormatting sqref="AJ192:AK192">
    <cfRule type="containsText" dxfId="796" priority="1168" operator="containsText" text="Zona Baja">
      <formula>NOT(ISERROR(SEARCH("Zona Baja",AJ192)))</formula>
    </cfRule>
    <cfRule type="containsText" dxfId="795" priority="1169" operator="containsText" text="Zona Moderada">
      <formula>NOT(ISERROR(SEARCH("Zona Moderada",AJ192)))</formula>
    </cfRule>
    <cfRule type="containsText" dxfId="794" priority="1170" operator="containsText" text="Zona Alta">
      <formula>NOT(ISERROR(SEARCH("Zona Alta",AJ192)))</formula>
    </cfRule>
    <cfRule type="containsText" dxfId="793" priority="1171" operator="containsText" text="Zona Extrema">
      <formula>NOT(ISERROR(SEARCH("Zona Extrema",AJ192)))</formula>
    </cfRule>
  </conditionalFormatting>
  <conditionalFormatting sqref="AB192:AC193">
    <cfRule type="cellIs" dxfId="792" priority="1172" operator="between">
      <formula>#REF!</formula>
      <formula>#REF!</formula>
    </cfRule>
  </conditionalFormatting>
  <conditionalFormatting sqref="AL192 O192">
    <cfRule type="containsText" dxfId="791" priority="1160" operator="containsText" text="RI - Muy Baja">
      <formula>NOT(ISERROR(SEARCH("RI - Muy Baja",O192)))</formula>
    </cfRule>
    <cfRule type="containsText" dxfId="790" priority="1161" operator="containsText" text="RI - Baja">
      <formula>NOT(ISERROR(SEARCH("RI - Baja",O192)))</formula>
    </cfRule>
    <cfRule type="containsText" dxfId="789" priority="1162" operator="containsText" text="RI - Moderada">
      <formula>NOT(ISERROR(SEARCH("RI - Moderada",O192)))</formula>
    </cfRule>
    <cfRule type="containsText" dxfId="788" priority="1163" operator="containsText" text="RI - Alta">
      <formula>NOT(ISERROR(SEARCH("RI - Alta",O192)))</formula>
    </cfRule>
  </conditionalFormatting>
  <conditionalFormatting sqref="AL192 O192">
    <cfRule type="containsText" dxfId="787" priority="1156" stopIfTrue="1" operator="containsText" text="RC - Extrema">
      <formula>NOT(ISERROR(SEARCH("RC - Extrema",O192)))</formula>
    </cfRule>
    <cfRule type="containsText" dxfId="786" priority="1157" stopIfTrue="1" operator="containsText" text="RC - Alta">
      <formula>NOT(ISERROR(SEARCH("RC - Alta",O192)))</formula>
    </cfRule>
    <cfRule type="containsText" dxfId="785" priority="1158" stopIfTrue="1" operator="containsText" text="RC - Moderada">
      <formula>NOT(ISERROR(SEARCH("RC - Moderada",O192)))</formula>
    </cfRule>
    <cfRule type="containsText" dxfId="784" priority="1159" stopIfTrue="1" operator="containsText" text="RC - Baja">
      <formula>NOT(ISERROR(SEARCH("RC - Baja",O192)))</formula>
    </cfRule>
  </conditionalFormatting>
  <conditionalFormatting sqref="AJ194:AK194">
    <cfRule type="containsText" dxfId="783" priority="1148" operator="containsText" text="Zona Baja">
      <formula>NOT(ISERROR(SEARCH("Zona Baja",AJ194)))</formula>
    </cfRule>
    <cfRule type="containsText" dxfId="782" priority="1149" operator="containsText" text="Zona Moderada">
      <formula>NOT(ISERROR(SEARCH("Zona Moderada",AJ194)))</formula>
    </cfRule>
    <cfRule type="containsText" dxfId="781" priority="1150" operator="containsText" text="Zona Alta">
      <formula>NOT(ISERROR(SEARCH("Zona Alta",AJ194)))</formula>
    </cfRule>
    <cfRule type="containsText" dxfId="780" priority="1151" operator="containsText" text="Zona Extrema">
      <formula>NOT(ISERROR(SEARCH("Zona Extrema",AJ194)))</formula>
    </cfRule>
  </conditionalFormatting>
  <conditionalFormatting sqref="AB194:AC195">
    <cfRule type="cellIs" dxfId="779" priority="1152" operator="between">
      <formula>#REF!</formula>
      <formula>#REF!</formula>
    </cfRule>
    <cfRule type="cellIs" dxfId="778" priority="1852" operator="between">
      <formula>#REF!</formula>
      <formula>#REF!</formula>
    </cfRule>
    <cfRule type="cellIs" dxfId="777" priority="1852" operator="between">
      <formula>#REF!</formula>
      <formula>#REF!</formula>
    </cfRule>
    <cfRule type="cellIs" dxfId="776" priority="1852" operator="between">
      <formula>#REF!</formula>
      <formula>#REF!</formula>
    </cfRule>
  </conditionalFormatting>
  <conditionalFormatting sqref="AL194 O194">
    <cfRule type="containsText" dxfId="775" priority="1140" operator="containsText" text="RI - Muy Baja">
      <formula>NOT(ISERROR(SEARCH("RI - Muy Baja",O194)))</formula>
    </cfRule>
    <cfRule type="containsText" dxfId="774" priority="1141" operator="containsText" text="RI - Baja">
      <formula>NOT(ISERROR(SEARCH("RI - Baja",O194)))</formula>
    </cfRule>
    <cfRule type="containsText" dxfId="773" priority="1142" operator="containsText" text="RI - Moderada">
      <formula>NOT(ISERROR(SEARCH("RI - Moderada",O194)))</formula>
    </cfRule>
    <cfRule type="containsText" dxfId="772" priority="1143" operator="containsText" text="RI - Alta">
      <formula>NOT(ISERROR(SEARCH("RI - Alta",O194)))</formula>
    </cfRule>
  </conditionalFormatting>
  <conditionalFormatting sqref="AL194 O194">
    <cfRule type="containsText" dxfId="771" priority="1136" stopIfTrue="1" operator="containsText" text="RC - Extrema">
      <formula>NOT(ISERROR(SEARCH("RC - Extrema",O194)))</formula>
    </cfRule>
    <cfRule type="containsText" dxfId="770" priority="1137" stopIfTrue="1" operator="containsText" text="RC - Alta">
      <formula>NOT(ISERROR(SEARCH("RC - Alta",O194)))</formula>
    </cfRule>
    <cfRule type="containsText" dxfId="769" priority="1138" stopIfTrue="1" operator="containsText" text="RC - Moderada">
      <formula>NOT(ISERROR(SEARCH("RC - Moderada",O194)))</formula>
    </cfRule>
    <cfRule type="containsText" dxfId="768" priority="1139" stopIfTrue="1" operator="containsText" text="RC - Baja">
      <formula>NOT(ISERROR(SEARCH("RC - Baja",O194)))</formula>
    </cfRule>
  </conditionalFormatting>
  <conditionalFormatting sqref="O197 AJ197:AL197 AJ196:AK196">
    <cfRule type="containsText" dxfId="767" priority="1128" operator="containsText" text="Zona Baja">
      <formula>NOT(ISERROR(SEARCH("Zona Baja",O196)))</formula>
    </cfRule>
    <cfRule type="containsText" dxfId="766" priority="1129" operator="containsText" text="Zona Moderada">
      <formula>NOT(ISERROR(SEARCH("Zona Moderada",O196)))</formula>
    </cfRule>
    <cfRule type="containsText" dxfId="765" priority="1130" operator="containsText" text="Zona Alta">
      <formula>NOT(ISERROR(SEARCH("Zona Alta",O196)))</formula>
    </cfRule>
    <cfRule type="containsText" dxfId="764" priority="1131" operator="containsText" text="Zona Extrema">
      <formula>NOT(ISERROR(SEARCH("Zona Extrema",O196)))</formula>
    </cfRule>
  </conditionalFormatting>
  <conditionalFormatting sqref="AB196:AC198">
    <cfRule type="cellIs" dxfId="763" priority="1132" operator="between">
      <formula>#REF!</formula>
      <formula>#REF!</formula>
    </cfRule>
  </conditionalFormatting>
  <conditionalFormatting sqref="AL196:AL197 O196:O197">
    <cfRule type="containsText" dxfId="762" priority="1120" operator="containsText" text="RI - Muy Baja">
      <formula>NOT(ISERROR(SEARCH("RI - Muy Baja",O196)))</formula>
    </cfRule>
    <cfRule type="containsText" dxfId="761" priority="1121" operator="containsText" text="RI - Baja">
      <formula>NOT(ISERROR(SEARCH("RI - Baja",O196)))</formula>
    </cfRule>
    <cfRule type="containsText" dxfId="760" priority="1122" operator="containsText" text="RI - Moderada">
      <formula>NOT(ISERROR(SEARCH("RI - Moderada",O196)))</formula>
    </cfRule>
    <cfRule type="containsText" dxfId="759" priority="1123" operator="containsText" text="RI - Alta">
      <formula>NOT(ISERROR(SEARCH("RI - Alta",O196)))</formula>
    </cfRule>
  </conditionalFormatting>
  <conditionalFormatting sqref="AL196:AL198 O196:O198">
    <cfRule type="containsText" dxfId="758" priority="1116" stopIfTrue="1" operator="containsText" text="RC - Extrema">
      <formula>NOT(ISERROR(SEARCH("RC - Extrema",O196)))</formula>
    </cfRule>
    <cfRule type="containsText" dxfId="757" priority="1117" stopIfTrue="1" operator="containsText" text="RC - Alta">
      <formula>NOT(ISERROR(SEARCH("RC - Alta",O196)))</formula>
    </cfRule>
    <cfRule type="containsText" dxfId="756" priority="1118" stopIfTrue="1" operator="containsText" text="RC - Moderada">
      <formula>NOT(ISERROR(SEARCH("RC - Moderada",O196)))</formula>
    </cfRule>
    <cfRule type="containsText" dxfId="755" priority="1119" stopIfTrue="1" operator="containsText" text="RC - Baja">
      <formula>NOT(ISERROR(SEARCH("RC - Baja",O196)))</formula>
    </cfRule>
  </conditionalFormatting>
  <conditionalFormatting sqref="AJ199:AK199">
    <cfRule type="containsText" dxfId="754" priority="1108" operator="containsText" text="Zona Baja">
      <formula>NOT(ISERROR(SEARCH("Zona Baja",AJ199)))</formula>
    </cfRule>
    <cfRule type="containsText" dxfId="753" priority="1109" operator="containsText" text="Zona Moderada">
      <formula>NOT(ISERROR(SEARCH("Zona Moderada",AJ199)))</formula>
    </cfRule>
    <cfRule type="containsText" dxfId="752" priority="1110" operator="containsText" text="Zona Alta">
      <formula>NOT(ISERROR(SEARCH("Zona Alta",AJ199)))</formula>
    </cfRule>
    <cfRule type="containsText" dxfId="751" priority="1111" operator="containsText" text="Zona Extrema">
      <formula>NOT(ISERROR(SEARCH("Zona Extrema",AJ199)))</formula>
    </cfRule>
  </conditionalFormatting>
  <conditionalFormatting sqref="AB199:AC199">
    <cfRule type="cellIs" dxfId="750" priority="1112" operator="between">
      <formula>#REF!</formula>
      <formula>#REF!</formula>
    </cfRule>
    <cfRule type="cellIs" dxfId="749" priority="1853" operator="between">
      <formula>#REF!</formula>
      <formula>#REF!</formula>
    </cfRule>
    <cfRule type="cellIs" dxfId="748" priority="1853" operator="between">
      <formula>#REF!</formula>
      <formula>#REF!</formula>
    </cfRule>
    <cfRule type="cellIs" dxfId="747" priority="1853" operator="between">
      <formula>#REF!</formula>
      <formula>#REF!</formula>
    </cfRule>
  </conditionalFormatting>
  <conditionalFormatting sqref="AL199 O199">
    <cfRule type="containsText" dxfId="746" priority="1100" operator="containsText" text="RI - Muy Baja">
      <formula>NOT(ISERROR(SEARCH("RI - Muy Baja",O199)))</formula>
    </cfRule>
    <cfRule type="containsText" dxfId="745" priority="1101" operator="containsText" text="RI - Baja">
      <formula>NOT(ISERROR(SEARCH("RI - Baja",O199)))</formula>
    </cfRule>
    <cfRule type="containsText" dxfId="744" priority="1102" operator="containsText" text="RI - Moderada">
      <formula>NOT(ISERROR(SEARCH("RI - Moderada",O199)))</formula>
    </cfRule>
    <cfRule type="containsText" dxfId="743" priority="1103" operator="containsText" text="RI - Alta">
      <formula>NOT(ISERROR(SEARCH("RI - Alta",O199)))</formula>
    </cfRule>
  </conditionalFormatting>
  <conditionalFormatting sqref="AL199 O199">
    <cfRule type="containsText" dxfId="742" priority="1096" stopIfTrue="1" operator="containsText" text="RC - Extrema">
      <formula>NOT(ISERROR(SEARCH("RC - Extrema",O199)))</formula>
    </cfRule>
    <cfRule type="containsText" dxfId="741" priority="1097" stopIfTrue="1" operator="containsText" text="RC - Alta">
      <formula>NOT(ISERROR(SEARCH("RC - Alta",O199)))</formula>
    </cfRule>
    <cfRule type="containsText" dxfId="740" priority="1098" stopIfTrue="1" operator="containsText" text="RC - Moderada">
      <formula>NOT(ISERROR(SEARCH("RC - Moderada",O199)))</formula>
    </cfRule>
    <cfRule type="containsText" dxfId="739" priority="1099" stopIfTrue="1" operator="containsText" text="RC - Baja">
      <formula>NOT(ISERROR(SEARCH("RC - Baja",O199)))</formula>
    </cfRule>
  </conditionalFormatting>
  <conditionalFormatting sqref="AJ200:AK200">
    <cfRule type="containsText" dxfId="738" priority="1088" operator="containsText" text="Zona Baja">
      <formula>NOT(ISERROR(SEARCH("Zona Baja",AJ200)))</formula>
    </cfRule>
    <cfRule type="containsText" dxfId="737" priority="1089" operator="containsText" text="Zona Moderada">
      <formula>NOT(ISERROR(SEARCH("Zona Moderada",AJ200)))</formula>
    </cfRule>
    <cfRule type="containsText" dxfId="736" priority="1090" operator="containsText" text="Zona Alta">
      <formula>NOT(ISERROR(SEARCH("Zona Alta",AJ200)))</formula>
    </cfRule>
    <cfRule type="containsText" dxfId="735" priority="1091" operator="containsText" text="Zona Extrema">
      <formula>NOT(ISERROR(SEARCH("Zona Extrema",AJ200)))</formula>
    </cfRule>
  </conditionalFormatting>
  <conditionalFormatting sqref="AB200:AC201">
    <cfRule type="cellIs" dxfId="734" priority="1092" operator="between">
      <formula>#REF!</formula>
      <formula>#REF!</formula>
    </cfRule>
  </conditionalFormatting>
  <conditionalFormatting sqref="AL200 O200">
    <cfRule type="containsText" dxfId="733" priority="1080" operator="containsText" text="RI - Muy Baja">
      <formula>NOT(ISERROR(SEARCH("RI - Muy Baja",O200)))</formula>
    </cfRule>
    <cfRule type="containsText" dxfId="732" priority="1081" operator="containsText" text="RI - Baja">
      <formula>NOT(ISERROR(SEARCH("RI - Baja",O200)))</formula>
    </cfRule>
    <cfRule type="containsText" dxfId="731" priority="1082" operator="containsText" text="RI - Moderada">
      <formula>NOT(ISERROR(SEARCH("RI - Moderada",O200)))</formula>
    </cfRule>
    <cfRule type="containsText" dxfId="730" priority="1083" operator="containsText" text="RI - Alta">
      <formula>NOT(ISERROR(SEARCH("RI - Alta",O200)))</formula>
    </cfRule>
  </conditionalFormatting>
  <conditionalFormatting sqref="AL200 O200">
    <cfRule type="containsText" dxfId="729" priority="1076" stopIfTrue="1" operator="containsText" text="RC - Extrema">
      <formula>NOT(ISERROR(SEARCH("RC - Extrema",O200)))</formula>
    </cfRule>
    <cfRule type="containsText" dxfId="728" priority="1077" stopIfTrue="1" operator="containsText" text="RC - Alta">
      <formula>NOT(ISERROR(SEARCH("RC - Alta",O200)))</formula>
    </cfRule>
    <cfRule type="containsText" dxfId="727" priority="1078" stopIfTrue="1" operator="containsText" text="RC - Moderada">
      <formula>NOT(ISERROR(SEARCH("RC - Moderada",O200)))</formula>
    </cfRule>
    <cfRule type="containsText" dxfId="726" priority="1079" stopIfTrue="1" operator="containsText" text="RC - Baja">
      <formula>NOT(ISERROR(SEARCH("RC - Baja",O200)))</formula>
    </cfRule>
  </conditionalFormatting>
  <conditionalFormatting sqref="AJ202:AK202">
    <cfRule type="containsText" dxfId="725" priority="1068" operator="containsText" text="Zona Baja">
      <formula>NOT(ISERROR(SEARCH("Zona Baja",AJ202)))</formula>
    </cfRule>
    <cfRule type="containsText" dxfId="724" priority="1069" operator="containsText" text="Zona Moderada">
      <formula>NOT(ISERROR(SEARCH("Zona Moderada",AJ202)))</formula>
    </cfRule>
    <cfRule type="containsText" dxfId="723" priority="1070" operator="containsText" text="Zona Alta">
      <formula>NOT(ISERROR(SEARCH("Zona Alta",AJ202)))</formula>
    </cfRule>
    <cfRule type="containsText" dxfId="722" priority="1071" operator="containsText" text="Zona Extrema">
      <formula>NOT(ISERROR(SEARCH("Zona Extrema",AJ202)))</formula>
    </cfRule>
  </conditionalFormatting>
  <conditionalFormatting sqref="AB202:AC203">
    <cfRule type="cellIs" dxfId="721" priority="1072" operator="between">
      <formula>#REF!</formula>
      <formula>#REF!</formula>
    </cfRule>
    <cfRule type="cellIs" dxfId="720" priority="1854" operator="between">
      <formula>#REF!</formula>
      <formula>#REF!</formula>
    </cfRule>
    <cfRule type="cellIs" dxfId="719" priority="1854" operator="between">
      <formula>#REF!</formula>
      <formula>#REF!</formula>
    </cfRule>
    <cfRule type="cellIs" dxfId="718" priority="1854" operator="between">
      <formula>#REF!</formula>
      <formula>#REF!</formula>
    </cfRule>
  </conditionalFormatting>
  <conditionalFormatting sqref="AL202 O202">
    <cfRule type="containsText" dxfId="717" priority="1060" operator="containsText" text="RI - Muy Baja">
      <formula>NOT(ISERROR(SEARCH("RI - Muy Baja",O202)))</formula>
    </cfRule>
    <cfRule type="containsText" dxfId="716" priority="1061" operator="containsText" text="RI - Baja">
      <formula>NOT(ISERROR(SEARCH("RI - Baja",O202)))</formula>
    </cfRule>
    <cfRule type="containsText" dxfId="715" priority="1062" operator="containsText" text="RI - Moderada">
      <formula>NOT(ISERROR(SEARCH("RI - Moderada",O202)))</formula>
    </cfRule>
    <cfRule type="containsText" dxfId="714" priority="1063" operator="containsText" text="RI - Alta">
      <formula>NOT(ISERROR(SEARCH("RI - Alta",O202)))</formula>
    </cfRule>
  </conditionalFormatting>
  <conditionalFormatting sqref="AL202 O202">
    <cfRule type="containsText" dxfId="713" priority="1056" stopIfTrue="1" operator="containsText" text="RC - Extrema">
      <formula>NOT(ISERROR(SEARCH("RC - Extrema",O202)))</formula>
    </cfRule>
    <cfRule type="containsText" dxfId="712" priority="1057" stopIfTrue="1" operator="containsText" text="RC - Alta">
      <formula>NOT(ISERROR(SEARCH("RC - Alta",O202)))</formula>
    </cfRule>
    <cfRule type="containsText" dxfId="711" priority="1058" stopIfTrue="1" operator="containsText" text="RC - Moderada">
      <formula>NOT(ISERROR(SEARCH("RC - Moderada",O202)))</formula>
    </cfRule>
    <cfRule type="containsText" dxfId="710" priority="1059" stopIfTrue="1" operator="containsText" text="RC - Baja">
      <formula>NOT(ISERROR(SEARCH("RC - Baja",O202)))</formula>
    </cfRule>
  </conditionalFormatting>
  <conditionalFormatting sqref="O205 AJ205:AL205 AJ204:AK204">
    <cfRule type="containsText" dxfId="709" priority="1048" operator="containsText" text="Zona Baja">
      <formula>NOT(ISERROR(SEARCH("Zona Baja",O204)))</formula>
    </cfRule>
    <cfRule type="containsText" dxfId="708" priority="1049" operator="containsText" text="Zona Moderada">
      <formula>NOT(ISERROR(SEARCH("Zona Moderada",O204)))</formula>
    </cfRule>
    <cfRule type="containsText" dxfId="707" priority="1050" operator="containsText" text="Zona Alta">
      <formula>NOT(ISERROR(SEARCH("Zona Alta",O204)))</formula>
    </cfRule>
    <cfRule type="containsText" dxfId="706" priority="1051" operator="containsText" text="Zona Extrema">
      <formula>NOT(ISERROR(SEARCH("Zona Extrema",O204)))</formula>
    </cfRule>
  </conditionalFormatting>
  <conditionalFormatting sqref="AB204:AC205">
    <cfRule type="cellIs" dxfId="705" priority="1052" operator="between">
      <formula>#REF!</formula>
      <formula>#REF!</formula>
    </cfRule>
  </conditionalFormatting>
  <conditionalFormatting sqref="AL204:AL205 O204:O205">
    <cfRule type="containsText" dxfId="704" priority="1040" operator="containsText" text="RI - Muy Baja">
      <formula>NOT(ISERROR(SEARCH("RI - Muy Baja",O204)))</formula>
    </cfRule>
    <cfRule type="containsText" dxfId="703" priority="1041" operator="containsText" text="RI - Baja">
      <formula>NOT(ISERROR(SEARCH("RI - Baja",O204)))</formula>
    </cfRule>
    <cfRule type="containsText" dxfId="702" priority="1042" operator="containsText" text="RI - Moderada">
      <formula>NOT(ISERROR(SEARCH("RI - Moderada",O204)))</formula>
    </cfRule>
    <cfRule type="containsText" dxfId="701" priority="1043" operator="containsText" text="RI - Alta">
      <formula>NOT(ISERROR(SEARCH("RI - Alta",O204)))</formula>
    </cfRule>
  </conditionalFormatting>
  <conditionalFormatting sqref="AL204:AL206 O204:O206">
    <cfRule type="containsText" dxfId="700" priority="1036" stopIfTrue="1" operator="containsText" text="RC - Extrema">
      <formula>NOT(ISERROR(SEARCH("RC - Extrema",O204)))</formula>
    </cfRule>
    <cfRule type="containsText" dxfId="699" priority="1037" stopIfTrue="1" operator="containsText" text="RC - Alta">
      <formula>NOT(ISERROR(SEARCH("RC - Alta",O204)))</formula>
    </cfRule>
    <cfRule type="containsText" dxfId="698" priority="1038" stopIfTrue="1" operator="containsText" text="RC - Moderada">
      <formula>NOT(ISERROR(SEARCH("RC - Moderada",O204)))</formula>
    </cfRule>
    <cfRule type="containsText" dxfId="697" priority="1039" stopIfTrue="1" operator="containsText" text="RC - Baja">
      <formula>NOT(ISERROR(SEARCH("RC - Baja",O204)))</formula>
    </cfRule>
  </conditionalFormatting>
  <conditionalFormatting sqref="AJ207:AK207">
    <cfRule type="containsText" dxfId="696" priority="1028" operator="containsText" text="Zona Baja">
      <formula>NOT(ISERROR(SEARCH("Zona Baja",AJ207)))</formula>
    </cfRule>
    <cfRule type="containsText" dxfId="695" priority="1029" operator="containsText" text="Zona Moderada">
      <formula>NOT(ISERROR(SEARCH("Zona Moderada",AJ207)))</formula>
    </cfRule>
    <cfRule type="containsText" dxfId="694" priority="1030" operator="containsText" text="Zona Alta">
      <formula>NOT(ISERROR(SEARCH("Zona Alta",AJ207)))</formula>
    </cfRule>
    <cfRule type="containsText" dxfId="693" priority="1031" operator="containsText" text="Zona Extrema">
      <formula>NOT(ISERROR(SEARCH("Zona Extrema",AJ207)))</formula>
    </cfRule>
  </conditionalFormatting>
  <conditionalFormatting sqref="AB207:AC207">
    <cfRule type="cellIs" dxfId="692" priority="1032" operator="between">
      <formula>#REF!</formula>
      <formula>#REF!</formula>
    </cfRule>
    <cfRule type="cellIs" dxfId="691" priority="1855" operator="between">
      <formula>#REF!</formula>
      <formula>#REF!</formula>
    </cfRule>
    <cfRule type="cellIs" dxfId="690" priority="1855" operator="between">
      <formula>#REF!</formula>
      <formula>#REF!</formula>
    </cfRule>
    <cfRule type="cellIs" dxfId="689" priority="1855" operator="between">
      <formula>#REF!</formula>
      <formula>#REF!</formula>
    </cfRule>
  </conditionalFormatting>
  <conditionalFormatting sqref="AL207 O207">
    <cfRule type="containsText" dxfId="688" priority="1020" operator="containsText" text="RI - Muy Baja">
      <formula>NOT(ISERROR(SEARCH("RI - Muy Baja",O207)))</formula>
    </cfRule>
    <cfRule type="containsText" dxfId="687" priority="1021" operator="containsText" text="RI - Baja">
      <formula>NOT(ISERROR(SEARCH("RI - Baja",O207)))</formula>
    </cfRule>
    <cfRule type="containsText" dxfId="686" priority="1022" operator="containsText" text="RI - Moderada">
      <formula>NOT(ISERROR(SEARCH("RI - Moderada",O207)))</formula>
    </cfRule>
    <cfRule type="containsText" dxfId="685" priority="1023" operator="containsText" text="RI - Alta">
      <formula>NOT(ISERROR(SEARCH("RI - Alta",O207)))</formula>
    </cfRule>
  </conditionalFormatting>
  <conditionalFormatting sqref="AL207 O207">
    <cfRule type="containsText" dxfId="684" priority="1016" stopIfTrue="1" operator="containsText" text="RC - Extrema">
      <formula>NOT(ISERROR(SEARCH("RC - Extrema",O207)))</formula>
    </cfRule>
    <cfRule type="containsText" dxfId="683" priority="1017" stopIfTrue="1" operator="containsText" text="RC - Alta">
      <formula>NOT(ISERROR(SEARCH("RC - Alta",O207)))</formula>
    </cfRule>
    <cfRule type="containsText" dxfId="682" priority="1018" stopIfTrue="1" operator="containsText" text="RC - Moderada">
      <formula>NOT(ISERROR(SEARCH("RC - Moderada",O207)))</formula>
    </cfRule>
    <cfRule type="containsText" dxfId="681" priority="1019" stopIfTrue="1" operator="containsText" text="RC - Baja">
      <formula>NOT(ISERROR(SEARCH("RC - Baja",O207)))</formula>
    </cfRule>
  </conditionalFormatting>
  <conditionalFormatting sqref="AJ208:AK208">
    <cfRule type="containsText" dxfId="680" priority="1008" operator="containsText" text="Zona Baja">
      <formula>NOT(ISERROR(SEARCH("Zona Baja",AJ208)))</formula>
    </cfRule>
    <cfRule type="containsText" dxfId="679" priority="1009" operator="containsText" text="Zona Moderada">
      <formula>NOT(ISERROR(SEARCH("Zona Moderada",AJ208)))</formula>
    </cfRule>
    <cfRule type="containsText" dxfId="678" priority="1010" operator="containsText" text="Zona Alta">
      <formula>NOT(ISERROR(SEARCH("Zona Alta",AJ208)))</formula>
    </cfRule>
    <cfRule type="containsText" dxfId="677" priority="1011" operator="containsText" text="Zona Extrema">
      <formula>NOT(ISERROR(SEARCH("Zona Extrema",AJ208)))</formula>
    </cfRule>
  </conditionalFormatting>
  <conditionalFormatting sqref="AB208:AC209">
    <cfRule type="cellIs" dxfId="676" priority="1012" operator="between">
      <formula>#REF!</formula>
      <formula>#REF!</formula>
    </cfRule>
    <cfRule type="cellIs" dxfId="675" priority="1013" operator="between">
      <formula>#REF!</formula>
      <formula>#REF!</formula>
    </cfRule>
  </conditionalFormatting>
  <conditionalFormatting sqref="AL208 O208">
    <cfRule type="containsText" dxfId="674" priority="1000" operator="containsText" text="RI - Muy Baja">
      <formula>NOT(ISERROR(SEARCH("RI - Muy Baja",O208)))</formula>
    </cfRule>
    <cfRule type="containsText" dxfId="673" priority="1001" operator="containsText" text="RI - Baja">
      <formula>NOT(ISERROR(SEARCH("RI - Baja",O208)))</formula>
    </cfRule>
    <cfRule type="containsText" dxfId="672" priority="1002" operator="containsText" text="RI - Moderada">
      <formula>NOT(ISERROR(SEARCH("RI - Moderada",O208)))</formula>
    </cfRule>
    <cfRule type="containsText" dxfId="671" priority="1003" operator="containsText" text="RI - Alta">
      <formula>NOT(ISERROR(SEARCH("RI - Alta",O208)))</formula>
    </cfRule>
  </conditionalFormatting>
  <conditionalFormatting sqref="AL208 O208">
    <cfRule type="containsText" dxfId="670" priority="996" stopIfTrue="1" operator="containsText" text="RC - Extrema">
      <formula>NOT(ISERROR(SEARCH("RC - Extrema",O208)))</formula>
    </cfRule>
    <cfRule type="containsText" dxfId="669" priority="997" stopIfTrue="1" operator="containsText" text="RC - Alta">
      <formula>NOT(ISERROR(SEARCH("RC - Alta",O208)))</formula>
    </cfRule>
    <cfRule type="containsText" dxfId="668" priority="998" stopIfTrue="1" operator="containsText" text="RC - Moderada">
      <formula>NOT(ISERROR(SEARCH("RC - Moderada",O208)))</formula>
    </cfRule>
    <cfRule type="containsText" dxfId="667" priority="999" stopIfTrue="1" operator="containsText" text="RC - Baja">
      <formula>NOT(ISERROR(SEARCH("RC - Baja",O208)))</formula>
    </cfRule>
  </conditionalFormatting>
  <conditionalFormatting sqref="O211 AJ211:AL211 AJ210:AK210">
    <cfRule type="containsText" dxfId="666" priority="988" operator="containsText" text="Zona Baja">
      <formula>NOT(ISERROR(SEARCH("Zona Baja",O210)))</formula>
    </cfRule>
    <cfRule type="containsText" dxfId="665" priority="989" operator="containsText" text="Zona Moderada">
      <formula>NOT(ISERROR(SEARCH("Zona Moderada",O210)))</formula>
    </cfRule>
    <cfRule type="containsText" dxfId="664" priority="990" operator="containsText" text="Zona Alta">
      <formula>NOT(ISERROR(SEARCH("Zona Alta",O210)))</formula>
    </cfRule>
    <cfRule type="containsText" dxfId="663" priority="991" operator="containsText" text="Zona Extrema">
      <formula>NOT(ISERROR(SEARCH("Zona Extrema",O210)))</formula>
    </cfRule>
  </conditionalFormatting>
  <conditionalFormatting sqref="AB210:AC212">
    <cfRule type="cellIs" dxfId="662" priority="992" operator="between">
      <formula>#REF!</formula>
      <formula>#REF!</formula>
    </cfRule>
    <cfRule type="cellIs" dxfId="661" priority="993" operator="between">
      <formula>#REF!</formula>
      <formula>#REF!</formula>
    </cfRule>
    <cfRule type="cellIs" dxfId="660" priority="1856" operator="between">
      <formula>#REF!</formula>
      <formula>#REF!</formula>
    </cfRule>
    <cfRule type="cellIs" dxfId="659" priority="1856" operator="between">
      <formula>#REF!</formula>
      <formula>#REF!</formula>
    </cfRule>
  </conditionalFormatting>
  <conditionalFormatting sqref="AL210:AL211 O210:O211">
    <cfRule type="containsText" dxfId="658" priority="980" operator="containsText" text="RI - Muy Baja">
      <formula>NOT(ISERROR(SEARCH("RI - Muy Baja",O210)))</formula>
    </cfRule>
    <cfRule type="containsText" dxfId="657" priority="981" operator="containsText" text="RI - Baja">
      <formula>NOT(ISERROR(SEARCH("RI - Baja",O210)))</formula>
    </cfRule>
    <cfRule type="containsText" dxfId="656" priority="982" operator="containsText" text="RI - Moderada">
      <formula>NOT(ISERROR(SEARCH("RI - Moderada",O210)))</formula>
    </cfRule>
    <cfRule type="containsText" dxfId="655" priority="983" operator="containsText" text="RI - Alta">
      <formula>NOT(ISERROR(SEARCH("RI - Alta",O210)))</formula>
    </cfRule>
  </conditionalFormatting>
  <conditionalFormatting sqref="AL210:AL212 O210:O212">
    <cfRule type="containsText" dxfId="654" priority="976" stopIfTrue="1" operator="containsText" text="RC - Extrema">
      <formula>NOT(ISERROR(SEARCH("RC - Extrema",O210)))</formula>
    </cfRule>
    <cfRule type="containsText" dxfId="653" priority="977" stopIfTrue="1" operator="containsText" text="RC - Alta">
      <formula>NOT(ISERROR(SEARCH("RC - Alta",O210)))</formula>
    </cfRule>
    <cfRule type="containsText" dxfId="652" priority="978" stopIfTrue="1" operator="containsText" text="RC - Moderada">
      <formula>NOT(ISERROR(SEARCH("RC - Moderada",O210)))</formula>
    </cfRule>
    <cfRule type="containsText" dxfId="651" priority="979" stopIfTrue="1" operator="containsText" text="RC - Baja">
      <formula>NOT(ISERROR(SEARCH("RC - Baja",O210)))</formula>
    </cfRule>
  </conditionalFormatting>
  <conditionalFormatting sqref="Q207:Q213">
    <cfRule type="cellIs" dxfId="650" priority="972" stopIfTrue="1" operator="equal">
      <formula>#REF!</formula>
    </cfRule>
    <cfRule type="cellIs" dxfId="649" priority="973" stopIfTrue="1" operator="equal">
      <formula>#REF!</formula>
    </cfRule>
    <cfRule type="cellIs" dxfId="648" priority="974" stopIfTrue="1" operator="equal">
      <formula>#REF!</formula>
    </cfRule>
    <cfRule type="cellIs" dxfId="647" priority="975" stopIfTrue="1" operator="equal">
      <formula>#REF!</formula>
    </cfRule>
  </conditionalFormatting>
  <conditionalFormatting sqref="AJ213:AK213">
    <cfRule type="containsText" dxfId="646" priority="964" operator="containsText" text="Zona Baja">
      <formula>NOT(ISERROR(SEARCH("Zona Baja",AJ213)))</formula>
    </cfRule>
    <cfRule type="containsText" dxfId="645" priority="965" operator="containsText" text="Zona Moderada">
      <formula>NOT(ISERROR(SEARCH("Zona Moderada",AJ213)))</formula>
    </cfRule>
    <cfRule type="containsText" dxfId="644" priority="966" operator="containsText" text="Zona Alta">
      <formula>NOT(ISERROR(SEARCH("Zona Alta",AJ213)))</formula>
    </cfRule>
    <cfRule type="containsText" dxfId="643" priority="967" operator="containsText" text="Zona Extrema">
      <formula>NOT(ISERROR(SEARCH("Zona Extrema",AJ213)))</formula>
    </cfRule>
  </conditionalFormatting>
  <conditionalFormatting sqref="AB213:AC213">
    <cfRule type="cellIs" dxfId="642" priority="968" operator="between">
      <formula>#REF!</formula>
      <formula>#REF!</formula>
    </cfRule>
    <cfRule type="cellIs" dxfId="641" priority="969" operator="between">
      <formula>#REF!</formula>
      <formula>#REF!</formula>
    </cfRule>
    <cfRule type="cellIs" dxfId="640" priority="970" operator="between">
      <formula>#REF!</formula>
      <formula>#REF!</formula>
    </cfRule>
  </conditionalFormatting>
  <conditionalFormatting sqref="AL213 O213">
    <cfRule type="containsText" dxfId="639" priority="956" operator="containsText" text="RI - Muy Baja">
      <formula>NOT(ISERROR(SEARCH("RI - Muy Baja",O213)))</formula>
    </cfRule>
    <cfRule type="containsText" dxfId="638" priority="957" operator="containsText" text="RI - Baja">
      <formula>NOT(ISERROR(SEARCH("RI - Baja",O213)))</formula>
    </cfRule>
    <cfRule type="containsText" dxfId="637" priority="958" operator="containsText" text="RI - Moderada">
      <formula>NOT(ISERROR(SEARCH("RI - Moderada",O213)))</formula>
    </cfRule>
    <cfRule type="containsText" dxfId="636" priority="959" operator="containsText" text="RI - Alta">
      <formula>NOT(ISERROR(SEARCH("RI - Alta",O213)))</formula>
    </cfRule>
  </conditionalFormatting>
  <conditionalFormatting sqref="AL213 O213">
    <cfRule type="containsText" dxfId="635" priority="952" stopIfTrue="1" operator="containsText" text="RC - Extrema">
      <formula>NOT(ISERROR(SEARCH("RC - Extrema",O213)))</formula>
    </cfRule>
    <cfRule type="containsText" dxfId="634" priority="953" stopIfTrue="1" operator="containsText" text="RC - Alta">
      <formula>NOT(ISERROR(SEARCH("RC - Alta",O213)))</formula>
    </cfRule>
    <cfRule type="containsText" dxfId="633" priority="954" stopIfTrue="1" operator="containsText" text="RC - Moderada">
      <formula>NOT(ISERROR(SEARCH("RC - Moderada",O213)))</formula>
    </cfRule>
    <cfRule type="containsText" dxfId="632" priority="955" stopIfTrue="1" operator="containsText" text="RC - Baja">
      <formula>NOT(ISERROR(SEARCH("RC - Baja",O213)))</formula>
    </cfRule>
  </conditionalFormatting>
  <conditionalFormatting sqref="AJ215:AK215">
    <cfRule type="containsText" dxfId="631" priority="944" operator="containsText" text="Zona Baja">
      <formula>NOT(ISERROR(SEARCH("Zona Baja",AJ215)))</formula>
    </cfRule>
    <cfRule type="containsText" dxfId="630" priority="945" operator="containsText" text="Zona Moderada">
      <formula>NOT(ISERROR(SEARCH("Zona Moderada",AJ215)))</formula>
    </cfRule>
    <cfRule type="containsText" dxfId="629" priority="946" operator="containsText" text="Zona Alta">
      <formula>NOT(ISERROR(SEARCH("Zona Alta",AJ215)))</formula>
    </cfRule>
    <cfRule type="containsText" dxfId="628" priority="947" operator="containsText" text="Zona Extrema">
      <formula>NOT(ISERROR(SEARCH("Zona Extrema",AJ215)))</formula>
    </cfRule>
  </conditionalFormatting>
  <conditionalFormatting sqref="AB215:AC215">
    <cfRule type="cellIs" dxfId="627" priority="948" operator="between">
      <formula>#REF!</formula>
      <formula>#REF!</formula>
    </cfRule>
    <cfRule type="cellIs" dxfId="626" priority="949" operator="between">
      <formula>#REF!</formula>
      <formula>#REF!</formula>
    </cfRule>
    <cfRule type="cellIs" dxfId="625" priority="950" operator="between">
      <formula>#REF!</formula>
      <formula>#REF!</formula>
    </cfRule>
  </conditionalFormatting>
  <conditionalFormatting sqref="AL215 O215">
    <cfRule type="containsText" dxfId="624" priority="936" operator="containsText" text="RI - Muy Baja">
      <formula>NOT(ISERROR(SEARCH("RI - Muy Baja",O215)))</formula>
    </cfRule>
    <cfRule type="containsText" dxfId="623" priority="937" operator="containsText" text="RI - Baja">
      <formula>NOT(ISERROR(SEARCH("RI - Baja",O215)))</formula>
    </cfRule>
    <cfRule type="containsText" dxfId="622" priority="938" operator="containsText" text="RI - Moderada">
      <formula>NOT(ISERROR(SEARCH("RI - Moderada",O215)))</formula>
    </cfRule>
    <cfRule type="containsText" dxfId="621" priority="939" operator="containsText" text="RI - Alta">
      <formula>NOT(ISERROR(SEARCH("RI - Alta",O215)))</formula>
    </cfRule>
  </conditionalFormatting>
  <conditionalFormatting sqref="AL215 O215">
    <cfRule type="containsText" dxfId="620" priority="932" stopIfTrue="1" operator="containsText" text="RC - Extrema">
      <formula>NOT(ISERROR(SEARCH("RC - Extrema",O215)))</formula>
    </cfRule>
    <cfRule type="containsText" dxfId="619" priority="933" stopIfTrue="1" operator="containsText" text="RC - Alta">
      <formula>NOT(ISERROR(SEARCH("RC - Alta",O215)))</formula>
    </cfRule>
    <cfRule type="containsText" dxfId="618" priority="934" stopIfTrue="1" operator="containsText" text="RC - Moderada">
      <formula>NOT(ISERROR(SEARCH("RC - Moderada",O215)))</formula>
    </cfRule>
    <cfRule type="containsText" dxfId="617" priority="935" stopIfTrue="1" operator="containsText" text="RC - Baja">
      <formula>NOT(ISERROR(SEARCH("RC - Baja",O215)))</formula>
    </cfRule>
  </conditionalFormatting>
  <conditionalFormatting sqref="AJ216:AK216">
    <cfRule type="containsText" dxfId="616" priority="924" operator="containsText" text="Zona Baja">
      <formula>NOT(ISERROR(SEARCH("Zona Baja",AJ216)))</formula>
    </cfRule>
    <cfRule type="containsText" dxfId="615" priority="925" operator="containsText" text="Zona Moderada">
      <formula>NOT(ISERROR(SEARCH("Zona Moderada",AJ216)))</formula>
    </cfRule>
    <cfRule type="containsText" dxfId="614" priority="926" operator="containsText" text="Zona Alta">
      <formula>NOT(ISERROR(SEARCH("Zona Alta",AJ216)))</formula>
    </cfRule>
    <cfRule type="containsText" dxfId="613" priority="927" operator="containsText" text="Zona Extrema">
      <formula>NOT(ISERROR(SEARCH("Zona Extrema",AJ216)))</formula>
    </cfRule>
  </conditionalFormatting>
  <conditionalFormatting sqref="AB216:AC217">
    <cfRule type="cellIs" dxfId="612" priority="928" operator="between">
      <formula>#REF!</formula>
      <formula>#REF!</formula>
    </cfRule>
    <cfRule type="cellIs" dxfId="611" priority="929" operator="between">
      <formula>#REF!</formula>
      <formula>#REF!</formula>
    </cfRule>
    <cfRule type="cellIs" dxfId="610" priority="930" operator="between">
      <formula>#REF!</formula>
      <formula>#REF!</formula>
    </cfRule>
    <cfRule type="cellIs" dxfId="609" priority="1857" operator="between">
      <formula>#REF!</formula>
      <formula>#REF!</formula>
    </cfRule>
  </conditionalFormatting>
  <conditionalFormatting sqref="AL216 O216">
    <cfRule type="containsText" dxfId="608" priority="916" operator="containsText" text="RI - Muy Baja">
      <formula>NOT(ISERROR(SEARCH("RI - Muy Baja",O216)))</formula>
    </cfRule>
    <cfRule type="containsText" dxfId="607" priority="917" operator="containsText" text="RI - Baja">
      <formula>NOT(ISERROR(SEARCH("RI - Baja",O216)))</formula>
    </cfRule>
    <cfRule type="containsText" dxfId="606" priority="918" operator="containsText" text="RI - Moderada">
      <formula>NOT(ISERROR(SEARCH("RI - Moderada",O216)))</formula>
    </cfRule>
    <cfRule type="containsText" dxfId="605" priority="919" operator="containsText" text="RI - Alta">
      <formula>NOT(ISERROR(SEARCH("RI - Alta",O216)))</formula>
    </cfRule>
  </conditionalFormatting>
  <conditionalFormatting sqref="AL216 O216">
    <cfRule type="containsText" dxfId="604" priority="912" stopIfTrue="1" operator="containsText" text="RC - Extrema">
      <formula>NOT(ISERROR(SEARCH("RC - Extrema",O216)))</formula>
    </cfRule>
    <cfRule type="containsText" dxfId="603" priority="913" stopIfTrue="1" operator="containsText" text="RC - Alta">
      <formula>NOT(ISERROR(SEARCH("RC - Alta",O216)))</formula>
    </cfRule>
    <cfRule type="containsText" dxfId="602" priority="914" stopIfTrue="1" operator="containsText" text="RC - Moderada">
      <formula>NOT(ISERROR(SEARCH("RC - Moderada",O216)))</formula>
    </cfRule>
    <cfRule type="containsText" dxfId="601" priority="915" stopIfTrue="1" operator="containsText" text="RC - Baja">
      <formula>NOT(ISERROR(SEARCH("RC - Baja",O216)))</formula>
    </cfRule>
  </conditionalFormatting>
  <conditionalFormatting sqref="Q215">
    <cfRule type="cellIs" dxfId="600" priority="908" stopIfTrue="1" operator="equal">
      <formula>#REF!</formula>
    </cfRule>
    <cfRule type="cellIs" dxfId="599" priority="909" stopIfTrue="1" operator="equal">
      <formula>#REF!</formula>
    </cfRule>
    <cfRule type="cellIs" dxfId="598" priority="910" stopIfTrue="1" operator="equal">
      <formula>#REF!</formula>
    </cfRule>
    <cfRule type="cellIs" dxfId="597" priority="911" stopIfTrue="1" operator="equal">
      <formula>#REF!</formula>
    </cfRule>
  </conditionalFormatting>
  <conditionalFormatting sqref="O219 AJ219:AL219 AJ218:AK218">
    <cfRule type="containsText" dxfId="596" priority="900" operator="containsText" text="Zona Baja">
      <formula>NOT(ISERROR(SEARCH("Zona Baja",O218)))</formula>
    </cfRule>
    <cfRule type="containsText" dxfId="595" priority="901" operator="containsText" text="Zona Moderada">
      <formula>NOT(ISERROR(SEARCH("Zona Moderada",O218)))</formula>
    </cfRule>
    <cfRule type="containsText" dxfId="594" priority="902" operator="containsText" text="Zona Alta">
      <formula>NOT(ISERROR(SEARCH("Zona Alta",O218)))</formula>
    </cfRule>
    <cfRule type="containsText" dxfId="593" priority="903" operator="containsText" text="Zona Extrema">
      <formula>NOT(ISERROR(SEARCH("Zona Extrema",O218)))</formula>
    </cfRule>
  </conditionalFormatting>
  <conditionalFormatting sqref="AB218:AC220">
    <cfRule type="cellIs" dxfId="592" priority="904" operator="between">
      <formula>#REF!</formula>
      <formula>#REF!</formula>
    </cfRule>
    <cfRule type="cellIs" dxfId="591" priority="905" operator="between">
      <formula>#REF!</formula>
      <formula>#REF!</formula>
    </cfRule>
    <cfRule type="cellIs" dxfId="590" priority="906" operator="between">
      <formula>#REF!</formula>
      <formula>#REF!</formula>
    </cfRule>
    <cfRule type="cellIs" dxfId="589" priority="907" operator="between">
      <formula>#REF!</formula>
      <formula>#REF!</formula>
    </cfRule>
  </conditionalFormatting>
  <conditionalFormatting sqref="AL218:AL219 O218:O219">
    <cfRule type="containsText" dxfId="588" priority="892" operator="containsText" text="RI - Muy Baja">
      <formula>NOT(ISERROR(SEARCH("RI - Muy Baja",O218)))</formula>
    </cfRule>
    <cfRule type="containsText" dxfId="587" priority="893" operator="containsText" text="RI - Baja">
      <formula>NOT(ISERROR(SEARCH("RI - Baja",O218)))</formula>
    </cfRule>
    <cfRule type="containsText" dxfId="586" priority="894" operator="containsText" text="RI - Moderada">
      <formula>NOT(ISERROR(SEARCH("RI - Moderada",O218)))</formula>
    </cfRule>
    <cfRule type="containsText" dxfId="585" priority="895" operator="containsText" text="RI - Alta">
      <formula>NOT(ISERROR(SEARCH("RI - Alta",O218)))</formula>
    </cfRule>
  </conditionalFormatting>
  <conditionalFormatting sqref="AL218:AL220 O218:O220">
    <cfRule type="containsText" dxfId="584" priority="888" stopIfTrue="1" operator="containsText" text="RC - Extrema">
      <formula>NOT(ISERROR(SEARCH("RC - Extrema",O218)))</formula>
    </cfRule>
    <cfRule type="containsText" dxfId="583" priority="889" stopIfTrue="1" operator="containsText" text="RC - Alta">
      <formula>NOT(ISERROR(SEARCH("RC - Alta",O218)))</formula>
    </cfRule>
    <cfRule type="containsText" dxfId="582" priority="890" stopIfTrue="1" operator="containsText" text="RC - Moderada">
      <formula>NOT(ISERROR(SEARCH("RC - Moderada",O218)))</formula>
    </cfRule>
    <cfRule type="containsText" dxfId="581" priority="891" stopIfTrue="1" operator="containsText" text="RC - Baja">
      <formula>NOT(ISERROR(SEARCH("RC - Baja",O218)))</formula>
    </cfRule>
  </conditionalFormatting>
  <conditionalFormatting sqref="Q216">
    <cfRule type="cellIs" dxfId="580" priority="884" stopIfTrue="1" operator="equal">
      <formula>#REF!</formula>
    </cfRule>
    <cfRule type="cellIs" dxfId="579" priority="885" stopIfTrue="1" operator="equal">
      <formula>#REF!</formula>
    </cfRule>
    <cfRule type="cellIs" dxfId="578" priority="886" stopIfTrue="1" operator="equal">
      <formula>#REF!</formula>
    </cfRule>
    <cfRule type="cellIs" dxfId="577" priority="887" stopIfTrue="1" operator="equal">
      <formula>#REF!</formula>
    </cfRule>
  </conditionalFormatting>
  <conditionalFormatting sqref="Q217">
    <cfRule type="cellIs" dxfId="576" priority="880" stopIfTrue="1" operator="equal">
      <formula>#REF!</formula>
    </cfRule>
    <cfRule type="cellIs" dxfId="575" priority="881" stopIfTrue="1" operator="equal">
      <formula>#REF!</formula>
    </cfRule>
    <cfRule type="cellIs" dxfId="574" priority="882" stopIfTrue="1" operator="equal">
      <formula>#REF!</formula>
    </cfRule>
    <cfRule type="cellIs" dxfId="573" priority="883" stopIfTrue="1" operator="equal">
      <formula>#REF!</formula>
    </cfRule>
  </conditionalFormatting>
  <conditionalFormatting sqref="AJ221:AK221">
    <cfRule type="containsText" dxfId="572" priority="872" operator="containsText" text="Zona Baja">
      <formula>NOT(ISERROR(SEARCH("Zona Baja",AJ221)))</formula>
    </cfRule>
    <cfRule type="containsText" dxfId="571" priority="873" operator="containsText" text="Zona Moderada">
      <formula>NOT(ISERROR(SEARCH("Zona Moderada",AJ221)))</formula>
    </cfRule>
    <cfRule type="containsText" dxfId="570" priority="874" operator="containsText" text="Zona Alta">
      <formula>NOT(ISERROR(SEARCH("Zona Alta",AJ221)))</formula>
    </cfRule>
    <cfRule type="containsText" dxfId="569" priority="875" operator="containsText" text="Zona Extrema">
      <formula>NOT(ISERROR(SEARCH("Zona Extrema",AJ221)))</formula>
    </cfRule>
  </conditionalFormatting>
  <conditionalFormatting sqref="AB221:AC221">
    <cfRule type="cellIs" dxfId="568" priority="876" operator="between">
      <formula>#REF!</formula>
      <formula>#REF!</formula>
    </cfRule>
    <cfRule type="cellIs" dxfId="567" priority="877" operator="between">
      <formula>#REF!</formula>
      <formula>#REF!</formula>
    </cfRule>
    <cfRule type="cellIs" dxfId="566" priority="878" operator="between">
      <formula>#REF!</formula>
      <formula>#REF!</formula>
    </cfRule>
    <cfRule type="cellIs" dxfId="565" priority="879" operator="between">
      <formula>#REF!</formula>
      <formula>#REF!</formula>
    </cfRule>
  </conditionalFormatting>
  <conditionalFormatting sqref="AL221 O221">
    <cfRule type="containsText" dxfId="564" priority="864" operator="containsText" text="RI - Muy Baja">
      <formula>NOT(ISERROR(SEARCH("RI - Muy Baja",O221)))</formula>
    </cfRule>
    <cfRule type="containsText" dxfId="563" priority="865" operator="containsText" text="RI - Baja">
      <formula>NOT(ISERROR(SEARCH("RI - Baja",O221)))</formula>
    </cfRule>
    <cfRule type="containsText" dxfId="562" priority="866" operator="containsText" text="RI - Moderada">
      <formula>NOT(ISERROR(SEARCH("RI - Moderada",O221)))</formula>
    </cfRule>
    <cfRule type="containsText" dxfId="561" priority="867" operator="containsText" text="RI - Alta">
      <formula>NOT(ISERROR(SEARCH("RI - Alta",O221)))</formula>
    </cfRule>
  </conditionalFormatting>
  <conditionalFormatting sqref="AL221 O221">
    <cfRule type="containsText" dxfId="560" priority="860" stopIfTrue="1" operator="containsText" text="RC - Extrema">
      <formula>NOT(ISERROR(SEARCH("RC - Extrema",O221)))</formula>
    </cfRule>
    <cfRule type="containsText" dxfId="559" priority="861" stopIfTrue="1" operator="containsText" text="RC - Alta">
      <formula>NOT(ISERROR(SEARCH("RC - Alta",O221)))</formula>
    </cfRule>
    <cfRule type="containsText" dxfId="558" priority="862" stopIfTrue="1" operator="containsText" text="RC - Moderada">
      <formula>NOT(ISERROR(SEARCH("RC - Moderada",O221)))</formula>
    </cfRule>
    <cfRule type="containsText" dxfId="557" priority="863" stopIfTrue="1" operator="containsText" text="RC - Baja">
      <formula>NOT(ISERROR(SEARCH("RC - Baja",O221)))</formula>
    </cfRule>
  </conditionalFormatting>
  <conditionalFormatting sqref="Q218">
    <cfRule type="cellIs" dxfId="556" priority="852" stopIfTrue="1" operator="equal">
      <formula>#REF!</formula>
    </cfRule>
    <cfRule type="cellIs" dxfId="555" priority="853" stopIfTrue="1" operator="equal">
      <formula>#REF!</formula>
    </cfRule>
    <cfRule type="cellIs" dxfId="554" priority="854" stopIfTrue="1" operator="equal">
      <formula>#REF!</formula>
    </cfRule>
    <cfRule type="cellIs" dxfId="553" priority="855" stopIfTrue="1" operator="equal">
      <formula>#REF!</formula>
    </cfRule>
  </conditionalFormatting>
  <conditionalFormatting sqref="Q219">
    <cfRule type="cellIs" dxfId="552" priority="848" stopIfTrue="1" operator="equal">
      <formula>#REF!</formula>
    </cfRule>
    <cfRule type="cellIs" dxfId="551" priority="849" stopIfTrue="1" operator="equal">
      <formula>#REF!</formula>
    </cfRule>
    <cfRule type="cellIs" dxfId="550" priority="850" stopIfTrue="1" operator="equal">
      <formula>#REF!</formula>
    </cfRule>
    <cfRule type="cellIs" dxfId="549" priority="851" stopIfTrue="1" operator="equal">
      <formula>#REF!</formula>
    </cfRule>
  </conditionalFormatting>
  <conditionalFormatting sqref="Q220">
    <cfRule type="cellIs" dxfId="548" priority="844" stopIfTrue="1" operator="equal">
      <formula>#REF!</formula>
    </cfRule>
    <cfRule type="cellIs" dxfId="547" priority="845" stopIfTrue="1" operator="equal">
      <formula>#REF!</formula>
    </cfRule>
    <cfRule type="cellIs" dxfId="546" priority="846" stopIfTrue="1" operator="equal">
      <formula>#REF!</formula>
    </cfRule>
    <cfRule type="cellIs" dxfId="545" priority="847" stopIfTrue="1" operator="equal">
      <formula>#REF!</formula>
    </cfRule>
  </conditionalFormatting>
  <conditionalFormatting sqref="Q221">
    <cfRule type="cellIs" dxfId="544" priority="840" stopIfTrue="1" operator="equal">
      <formula>#REF!</formula>
    </cfRule>
    <cfRule type="cellIs" dxfId="543" priority="841" stopIfTrue="1" operator="equal">
      <formula>#REF!</formula>
    </cfRule>
    <cfRule type="cellIs" dxfId="542" priority="842" stopIfTrue="1" operator="equal">
      <formula>#REF!</formula>
    </cfRule>
    <cfRule type="cellIs" dxfId="541" priority="843" stopIfTrue="1" operator="equal">
      <formula>#REF!</formula>
    </cfRule>
  </conditionalFormatting>
  <conditionalFormatting sqref="AM221">
    <cfRule type="containsText" dxfId="540" priority="836" operator="containsText" text="Zona Baja">
      <formula>NOT(ISERROR(SEARCH("Zona Baja",AM221)))</formula>
    </cfRule>
    <cfRule type="containsText" dxfId="539" priority="837" operator="containsText" text="Zona Moderada">
      <formula>NOT(ISERROR(SEARCH("Zona Moderada",AM221)))</formula>
    </cfRule>
    <cfRule type="containsText" dxfId="538" priority="838" operator="containsText" text="Zona Alta">
      <formula>NOT(ISERROR(SEARCH("Zona Alta",AM221)))</formula>
    </cfRule>
    <cfRule type="containsText" dxfId="537" priority="839" operator="containsText" text="Zona Extrema">
      <formula>NOT(ISERROR(SEARCH("Zona Extrema",AM221)))</formula>
    </cfRule>
  </conditionalFormatting>
  <conditionalFormatting sqref="AJ224:AK224">
    <cfRule type="containsText" dxfId="536" priority="780" operator="containsText" text="Zona Baja">
      <formula>NOT(ISERROR(SEARCH("Zona Baja",AJ224)))</formula>
    </cfRule>
    <cfRule type="containsText" dxfId="535" priority="781" operator="containsText" text="Zona Moderada">
      <formula>NOT(ISERROR(SEARCH("Zona Moderada",AJ224)))</formula>
    </cfRule>
    <cfRule type="containsText" dxfId="534" priority="782" operator="containsText" text="Zona Alta">
      <formula>NOT(ISERROR(SEARCH("Zona Alta",AJ224)))</formula>
    </cfRule>
    <cfRule type="containsText" dxfId="533" priority="783" operator="containsText" text="Zona Extrema">
      <formula>NOT(ISERROR(SEARCH("Zona Extrema",AJ224)))</formula>
    </cfRule>
  </conditionalFormatting>
  <conditionalFormatting sqref="AB224:AC224">
    <cfRule type="cellIs" dxfId="532" priority="784" operator="between">
      <formula>#REF!</formula>
      <formula>#REF!</formula>
    </cfRule>
    <cfRule type="cellIs" dxfId="531" priority="785" operator="between">
      <formula>#REF!</formula>
      <formula>#REF!</formula>
    </cfRule>
    <cfRule type="cellIs" dxfId="530" priority="786" operator="between">
      <formula>#REF!</formula>
      <formula>#REF!</formula>
    </cfRule>
    <cfRule type="cellIs" dxfId="529" priority="787" operator="between">
      <formula>#REF!</formula>
      <formula>#REF!</formula>
    </cfRule>
  </conditionalFormatting>
  <conditionalFormatting sqref="AL224 O224">
    <cfRule type="containsText" dxfId="528" priority="776" operator="containsText" text="RI - Muy Baja">
      <formula>NOT(ISERROR(SEARCH("RI - Muy Baja",O224)))</formula>
    </cfRule>
    <cfRule type="containsText" dxfId="527" priority="777" operator="containsText" text="RI - Baja">
      <formula>NOT(ISERROR(SEARCH("RI - Baja",O224)))</formula>
    </cfRule>
    <cfRule type="containsText" dxfId="526" priority="778" operator="containsText" text="RI - Moderada">
      <formula>NOT(ISERROR(SEARCH("RI - Moderada",O224)))</formula>
    </cfRule>
    <cfRule type="containsText" dxfId="525" priority="779" operator="containsText" text="RI - Alta">
      <formula>NOT(ISERROR(SEARCH("RI - Alta",O224)))</formula>
    </cfRule>
  </conditionalFormatting>
  <conditionalFormatting sqref="AL224 O224">
    <cfRule type="containsText" dxfId="524" priority="772" stopIfTrue="1" operator="containsText" text="RC - Extrema">
      <formula>NOT(ISERROR(SEARCH("RC - Extrema",O224)))</formula>
    </cfRule>
    <cfRule type="containsText" dxfId="523" priority="773" stopIfTrue="1" operator="containsText" text="RC - Alta">
      <formula>NOT(ISERROR(SEARCH("RC - Alta",O224)))</formula>
    </cfRule>
    <cfRule type="containsText" dxfId="522" priority="774" stopIfTrue="1" operator="containsText" text="RC - Moderada">
      <formula>NOT(ISERROR(SEARCH("RC - Moderada",O224)))</formula>
    </cfRule>
    <cfRule type="containsText" dxfId="521" priority="775" stopIfTrue="1" operator="containsText" text="RC - Baja">
      <formula>NOT(ISERROR(SEARCH("RC - Baja",O224)))</formula>
    </cfRule>
  </conditionalFormatting>
  <conditionalFormatting sqref="Q224">
    <cfRule type="cellIs" dxfId="520" priority="768" stopIfTrue="1" operator="equal">
      <formula>#REF!</formula>
    </cfRule>
    <cfRule type="cellIs" dxfId="519" priority="769" stopIfTrue="1" operator="equal">
      <formula>#REF!</formula>
    </cfRule>
    <cfRule type="cellIs" dxfId="518" priority="770" stopIfTrue="1" operator="equal">
      <formula>#REF!</formula>
    </cfRule>
    <cfRule type="cellIs" dxfId="517" priority="771" stopIfTrue="1" operator="equal">
      <formula>#REF!</formula>
    </cfRule>
  </conditionalFormatting>
  <conditionalFormatting sqref="AM224">
    <cfRule type="containsText" dxfId="516" priority="764" operator="containsText" text="Zona Baja">
      <formula>NOT(ISERROR(SEARCH("Zona Baja",AM224)))</formula>
    </cfRule>
    <cfRule type="containsText" dxfId="515" priority="765" operator="containsText" text="Zona Moderada">
      <formula>NOT(ISERROR(SEARCH("Zona Moderada",AM224)))</formula>
    </cfRule>
    <cfRule type="containsText" dxfId="514" priority="766" operator="containsText" text="Zona Alta">
      <formula>NOT(ISERROR(SEARCH("Zona Alta",AM224)))</formula>
    </cfRule>
    <cfRule type="containsText" dxfId="513" priority="767" operator="containsText" text="Zona Extrema">
      <formula>NOT(ISERROR(SEARCH("Zona Extrema",AM224)))</formula>
    </cfRule>
  </conditionalFormatting>
  <conditionalFormatting sqref="AJ227:AK227">
    <cfRule type="containsText" dxfId="512" priority="756" operator="containsText" text="Zona Baja">
      <formula>NOT(ISERROR(SEARCH("Zona Baja",AJ227)))</formula>
    </cfRule>
    <cfRule type="containsText" dxfId="511" priority="757" operator="containsText" text="Zona Moderada">
      <formula>NOT(ISERROR(SEARCH("Zona Moderada",AJ227)))</formula>
    </cfRule>
    <cfRule type="containsText" dxfId="510" priority="758" operator="containsText" text="Zona Alta">
      <formula>NOT(ISERROR(SEARCH("Zona Alta",AJ227)))</formula>
    </cfRule>
    <cfRule type="containsText" dxfId="509" priority="759" operator="containsText" text="Zona Extrema">
      <formula>NOT(ISERROR(SEARCH("Zona Extrema",AJ227)))</formula>
    </cfRule>
  </conditionalFormatting>
  <conditionalFormatting sqref="AB227:AC227">
    <cfRule type="cellIs" dxfId="508" priority="760" operator="between">
      <formula>#REF!</formula>
      <formula>#REF!</formula>
    </cfRule>
    <cfRule type="cellIs" dxfId="507" priority="761" operator="between">
      <formula>#REF!</formula>
      <formula>#REF!</formula>
    </cfRule>
    <cfRule type="cellIs" dxfId="506" priority="762" operator="between">
      <formula>#REF!</formula>
      <formula>#REF!</formula>
    </cfRule>
    <cfRule type="cellIs" dxfId="505" priority="763" operator="between">
      <formula>#REF!</formula>
      <formula>#REF!</formula>
    </cfRule>
  </conditionalFormatting>
  <conditionalFormatting sqref="AL227 O227">
    <cfRule type="containsText" dxfId="504" priority="752" operator="containsText" text="RI - Muy Baja">
      <formula>NOT(ISERROR(SEARCH("RI - Muy Baja",O227)))</formula>
    </cfRule>
    <cfRule type="containsText" dxfId="503" priority="753" operator="containsText" text="RI - Baja">
      <formula>NOT(ISERROR(SEARCH("RI - Baja",O227)))</formula>
    </cfRule>
    <cfRule type="containsText" dxfId="502" priority="754" operator="containsText" text="RI - Moderada">
      <formula>NOT(ISERROR(SEARCH("RI - Moderada",O227)))</formula>
    </cfRule>
    <cfRule type="containsText" dxfId="501" priority="755" operator="containsText" text="RI - Alta">
      <formula>NOT(ISERROR(SEARCH("RI - Alta",O227)))</formula>
    </cfRule>
  </conditionalFormatting>
  <conditionalFormatting sqref="AL227 O227">
    <cfRule type="containsText" dxfId="500" priority="748" stopIfTrue="1" operator="containsText" text="RC - Extrema">
      <formula>NOT(ISERROR(SEARCH("RC - Extrema",O227)))</formula>
    </cfRule>
    <cfRule type="containsText" dxfId="499" priority="749" stopIfTrue="1" operator="containsText" text="RC - Alta">
      <formula>NOT(ISERROR(SEARCH("RC - Alta",O227)))</formula>
    </cfRule>
    <cfRule type="containsText" dxfId="498" priority="750" stopIfTrue="1" operator="containsText" text="RC - Moderada">
      <formula>NOT(ISERROR(SEARCH("RC - Moderada",O227)))</formula>
    </cfRule>
    <cfRule type="containsText" dxfId="497" priority="751" stopIfTrue="1" operator="containsText" text="RC - Baja">
      <formula>NOT(ISERROR(SEARCH("RC - Baja",O227)))</formula>
    </cfRule>
  </conditionalFormatting>
  <conditionalFormatting sqref="Q227">
    <cfRule type="cellIs" dxfId="496" priority="744" stopIfTrue="1" operator="equal">
      <formula>#REF!</formula>
    </cfRule>
    <cfRule type="cellIs" dxfId="495" priority="745" stopIfTrue="1" operator="equal">
      <formula>#REF!</formula>
    </cfRule>
    <cfRule type="cellIs" dxfId="494" priority="746" stopIfTrue="1" operator="equal">
      <formula>#REF!</formula>
    </cfRule>
    <cfRule type="cellIs" dxfId="493" priority="747" stopIfTrue="1" operator="equal">
      <formula>#REF!</formula>
    </cfRule>
  </conditionalFormatting>
  <conditionalFormatting sqref="AM227">
    <cfRule type="containsText" dxfId="492" priority="740" operator="containsText" text="Zona Baja">
      <formula>NOT(ISERROR(SEARCH("Zona Baja",AM227)))</formula>
    </cfRule>
    <cfRule type="containsText" dxfId="491" priority="741" operator="containsText" text="Zona Moderada">
      <formula>NOT(ISERROR(SEARCH("Zona Moderada",AM227)))</formula>
    </cfRule>
    <cfRule type="containsText" dxfId="490" priority="742" operator="containsText" text="Zona Alta">
      <formula>NOT(ISERROR(SEARCH("Zona Alta",AM227)))</formula>
    </cfRule>
    <cfRule type="containsText" dxfId="489" priority="743" operator="containsText" text="Zona Extrema">
      <formula>NOT(ISERROR(SEARCH("Zona Extrema",AM227)))</formula>
    </cfRule>
  </conditionalFormatting>
  <conditionalFormatting sqref="AJ230:AK230">
    <cfRule type="containsText" dxfId="488" priority="732" operator="containsText" text="Zona Baja">
      <formula>NOT(ISERROR(SEARCH("Zona Baja",AJ230)))</formula>
    </cfRule>
    <cfRule type="containsText" dxfId="487" priority="733" operator="containsText" text="Zona Moderada">
      <formula>NOT(ISERROR(SEARCH("Zona Moderada",AJ230)))</formula>
    </cfRule>
    <cfRule type="containsText" dxfId="486" priority="734" operator="containsText" text="Zona Alta">
      <formula>NOT(ISERROR(SEARCH("Zona Alta",AJ230)))</formula>
    </cfRule>
    <cfRule type="containsText" dxfId="485" priority="735" operator="containsText" text="Zona Extrema">
      <formula>NOT(ISERROR(SEARCH("Zona Extrema",AJ230)))</formula>
    </cfRule>
  </conditionalFormatting>
  <conditionalFormatting sqref="AB230:AC230">
    <cfRule type="cellIs" dxfId="484" priority="736" operator="between">
      <formula>#REF!</formula>
      <formula>#REF!</formula>
    </cfRule>
    <cfRule type="cellIs" dxfId="483" priority="737" operator="between">
      <formula>#REF!</formula>
      <formula>#REF!</formula>
    </cfRule>
    <cfRule type="cellIs" dxfId="482" priority="738" operator="between">
      <formula>#REF!</formula>
      <formula>#REF!</formula>
    </cfRule>
    <cfRule type="cellIs" dxfId="481" priority="739" operator="between">
      <formula>#REF!</formula>
      <formula>#REF!</formula>
    </cfRule>
  </conditionalFormatting>
  <conditionalFormatting sqref="AL230 O230">
    <cfRule type="containsText" dxfId="480" priority="728" operator="containsText" text="RI - Muy Baja">
      <formula>NOT(ISERROR(SEARCH("RI - Muy Baja",O230)))</formula>
    </cfRule>
    <cfRule type="containsText" dxfId="479" priority="729" operator="containsText" text="RI - Baja">
      <formula>NOT(ISERROR(SEARCH("RI - Baja",O230)))</formula>
    </cfRule>
    <cfRule type="containsText" dxfId="478" priority="730" operator="containsText" text="RI - Moderada">
      <formula>NOT(ISERROR(SEARCH("RI - Moderada",O230)))</formula>
    </cfRule>
    <cfRule type="containsText" dxfId="477" priority="731" operator="containsText" text="RI - Alta">
      <formula>NOT(ISERROR(SEARCH("RI - Alta",O230)))</formula>
    </cfRule>
  </conditionalFormatting>
  <conditionalFormatting sqref="AL230 O230">
    <cfRule type="containsText" dxfId="476" priority="724" stopIfTrue="1" operator="containsText" text="RC - Extrema">
      <formula>NOT(ISERROR(SEARCH("RC - Extrema",O230)))</formula>
    </cfRule>
    <cfRule type="containsText" dxfId="475" priority="725" stopIfTrue="1" operator="containsText" text="RC - Alta">
      <formula>NOT(ISERROR(SEARCH("RC - Alta",O230)))</formula>
    </cfRule>
    <cfRule type="containsText" dxfId="474" priority="726" stopIfTrue="1" operator="containsText" text="RC - Moderada">
      <formula>NOT(ISERROR(SEARCH("RC - Moderada",O230)))</formula>
    </cfRule>
    <cfRule type="containsText" dxfId="473" priority="727" stopIfTrue="1" operator="containsText" text="RC - Baja">
      <formula>NOT(ISERROR(SEARCH("RC - Baja",O230)))</formula>
    </cfRule>
  </conditionalFormatting>
  <conditionalFormatting sqref="Q230">
    <cfRule type="cellIs" dxfId="472" priority="720" stopIfTrue="1" operator="equal">
      <formula>#REF!</formula>
    </cfRule>
    <cfRule type="cellIs" dxfId="471" priority="721" stopIfTrue="1" operator="equal">
      <formula>#REF!</formula>
    </cfRule>
    <cfRule type="cellIs" dxfId="470" priority="722" stopIfTrue="1" operator="equal">
      <formula>#REF!</formula>
    </cfRule>
    <cfRule type="cellIs" dxfId="469" priority="723" stopIfTrue="1" operator="equal">
      <formula>#REF!</formula>
    </cfRule>
  </conditionalFormatting>
  <conditionalFormatting sqref="AM230">
    <cfRule type="containsText" dxfId="468" priority="716" operator="containsText" text="Zona Baja">
      <formula>NOT(ISERROR(SEARCH("Zona Baja",AM230)))</formula>
    </cfRule>
    <cfRule type="containsText" dxfId="467" priority="717" operator="containsText" text="Zona Moderada">
      <formula>NOT(ISERROR(SEARCH("Zona Moderada",AM230)))</formula>
    </cfRule>
    <cfRule type="containsText" dxfId="466" priority="718" operator="containsText" text="Zona Alta">
      <formula>NOT(ISERROR(SEARCH("Zona Alta",AM230)))</formula>
    </cfRule>
    <cfRule type="containsText" dxfId="465" priority="719" operator="containsText" text="Zona Extrema">
      <formula>NOT(ISERROR(SEARCH("Zona Extrema",AM230)))</formula>
    </cfRule>
  </conditionalFormatting>
  <conditionalFormatting sqref="AJ232:AK232">
    <cfRule type="containsText" dxfId="464" priority="684" operator="containsText" text="Zona Baja">
      <formula>NOT(ISERROR(SEARCH("Zona Baja",AJ232)))</formula>
    </cfRule>
    <cfRule type="containsText" dxfId="463" priority="685" operator="containsText" text="Zona Moderada">
      <formula>NOT(ISERROR(SEARCH("Zona Moderada",AJ232)))</formula>
    </cfRule>
    <cfRule type="containsText" dxfId="462" priority="686" operator="containsText" text="Zona Alta">
      <formula>NOT(ISERROR(SEARCH("Zona Alta",AJ232)))</formula>
    </cfRule>
    <cfRule type="containsText" dxfId="461" priority="687" operator="containsText" text="Zona Extrema">
      <formula>NOT(ISERROR(SEARCH("Zona Extrema",AJ232)))</formula>
    </cfRule>
  </conditionalFormatting>
  <conditionalFormatting sqref="AB232:AC234">
    <cfRule type="cellIs" dxfId="460" priority="688" operator="between">
      <formula>#REF!</formula>
      <formula>#REF!</formula>
    </cfRule>
    <cfRule type="cellIs" dxfId="459" priority="689" operator="between">
      <formula>#REF!</formula>
      <formula>#REF!</formula>
    </cfRule>
    <cfRule type="cellIs" dxfId="458" priority="690" operator="between">
      <formula>#REF!</formula>
      <formula>#REF!</formula>
    </cfRule>
    <cfRule type="cellIs" dxfId="457" priority="691" operator="between">
      <formula>#REF!</formula>
      <formula>#REF!</formula>
    </cfRule>
  </conditionalFormatting>
  <conditionalFormatting sqref="AL232 O232">
    <cfRule type="containsText" dxfId="456" priority="680" operator="containsText" text="RI - Muy Baja">
      <formula>NOT(ISERROR(SEARCH("RI - Muy Baja",O232)))</formula>
    </cfRule>
    <cfRule type="containsText" dxfId="455" priority="681" operator="containsText" text="RI - Baja">
      <formula>NOT(ISERROR(SEARCH("RI - Baja",O232)))</formula>
    </cfRule>
    <cfRule type="containsText" dxfId="454" priority="682" operator="containsText" text="RI - Moderada">
      <formula>NOT(ISERROR(SEARCH("RI - Moderada",O232)))</formula>
    </cfRule>
    <cfRule type="containsText" dxfId="453" priority="683" operator="containsText" text="RI - Alta">
      <formula>NOT(ISERROR(SEARCH("RI - Alta",O232)))</formula>
    </cfRule>
  </conditionalFormatting>
  <conditionalFormatting sqref="AL232 O232">
    <cfRule type="containsText" dxfId="452" priority="676" stopIfTrue="1" operator="containsText" text="RC - Extrema">
      <formula>NOT(ISERROR(SEARCH("RC - Extrema",O232)))</formula>
    </cfRule>
    <cfRule type="containsText" dxfId="451" priority="677" stopIfTrue="1" operator="containsText" text="RC - Alta">
      <formula>NOT(ISERROR(SEARCH("RC - Alta",O232)))</formula>
    </cfRule>
    <cfRule type="containsText" dxfId="450" priority="678" stopIfTrue="1" operator="containsText" text="RC - Moderada">
      <formula>NOT(ISERROR(SEARCH("RC - Moderada",O232)))</formula>
    </cfRule>
    <cfRule type="containsText" dxfId="449" priority="679" stopIfTrue="1" operator="containsText" text="RC - Baja">
      <formula>NOT(ISERROR(SEARCH("RC - Baja",O232)))</formula>
    </cfRule>
  </conditionalFormatting>
  <conditionalFormatting sqref="Q232:Q234">
    <cfRule type="cellIs" dxfId="448" priority="672" stopIfTrue="1" operator="equal">
      <formula>#REF!</formula>
    </cfRule>
    <cfRule type="cellIs" dxfId="447" priority="673" stopIfTrue="1" operator="equal">
      <formula>#REF!</formula>
    </cfRule>
    <cfRule type="cellIs" dxfId="446" priority="674" stopIfTrue="1" operator="equal">
      <formula>#REF!</formula>
    </cfRule>
    <cfRule type="cellIs" dxfId="445" priority="675" stopIfTrue="1" operator="equal">
      <formula>#REF!</formula>
    </cfRule>
  </conditionalFormatting>
  <conditionalFormatting sqref="AM232">
    <cfRule type="containsText" dxfId="444" priority="668" operator="containsText" text="Zona Baja">
      <formula>NOT(ISERROR(SEARCH("Zona Baja",AM232)))</formula>
    </cfRule>
    <cfRule type="containsText" dxfId="443" priority="669" operator="containsText" text="Zona Moderada">
      <formula>NOT(ISERROR(SEARCH("Zona Moderada",AM232)))</formula>
    </cfRule>
    <cfRule type="containsText" dxfId="442" priority="670" operator="containsText" text="Zona Alta">
      <formula>NOT(ISERROR(SEARCH("Zona Alta",AM232)))</formula>
    </cfRule>
    <cfRule type="containsText" dxfId="441" priority="671" operator="containsText" text="Zona Extrema">
      <formula>NOT(ISERROR(SEARCH("Zona Extrema",AM232)))</formula>
    </cfRule>
  </conditionalFormatting>
  <conditionalFormatting sqref="AM235">
    <cfRule type="containsText" dxfId="440" priority="664" operator="containsText" text="Zona Baja">
      <formula>NOT(ISERROR(SEARCH("Zona Baja",AM235)))</formula>
    </cfRule>
    <cfRule type="containsText" dxfId="439" priority="665" operator="containsText" text="Zona Moderada">
      <formula>NOT(ISERROR(SEARCH("Zona Moderada",AM235)))</formula>
    </cfRule>
    <cfRule type="containsText" dxfId="438" priority="666" operator="containsText" text="Zona Alta">
      <formula>NOT(ISERROR(SEARCH("Zona Alta",AM235)))</formula>
    </cfRule>
    <cfRule type="containsText" dxfId="437" priority="667" operator="containsText" text="Zona Extrema">
      <formula>NOT(ISERROR(SEARCH("Zona Extrema",AM235)))</formula>
    </cfRule>
  </conditionalFormatting>
  <conditionalFormatting sqref="O236 AJ236:AL236 AJ235:AK235">
    <cfRule type="containsText" dxfId="436" priority="656" operator="containsText" text="Zona Baja">
      <formula>NOT(ISERROR(SEARCH("Zona Baja",O235)))</formula>
    </cfRule>
    <cfRule type="containsText" dxfId="435" priority="657" operator="containsText" text="Zona Moderada">
      <formula>NOT(ISERROR(SEARCH("Zona Moderada",O235)))</formula>
    </cfRule>
    <cfRule type="containsText" dxfId="434" priority="658" operator="containsText" text="Zona Alta">
      <formula>NOT(ISERROR(SEARCH("Zona Alta",O235)))</formula>
    </cfRule>
    <cfRule type="containsText" dxfId="433" priority="659" operator="containsText" text="Zona Extrema">
      <formula>NOT(ISERROR(SEARCH("Zona Extrema",O235)))</formula>
    </cfRule>
  </conditionalFormatting>
  <conditionalFormatting sqref="AB235:AC237">
    <cfRule type="cellIs" dxfId="432" priority="660" operator="between">
      <formula>#REF!</formula>
      <formula>#REF!</formula>
    </cfRule>
    <cfRule type="cellIs" dxfId="431" priority="661" operator="between">
      <formula>#REF!</formula>
      <formula>#REF!</formula>
    </cfRule>
    <cfRule type="cellIs" dxfId="430" priority="662" operator="between">
      <formula>#REF!</formula>
      <formula>#REF!</formula>
    </cfRule>
    <cfRule type="cellIs" dxfId="429" priority="663" operator="between">
      <formula>#REF!</formula>
      <formula>#REF!</formula>
    </cfRule>
  </conditionalFormatting>
  <conditionalFormatting sqref="AL235:AL236 O235:O236">
    <cfRule type="containsText" dxfId="428" priority="652" operator="containsText" text="RI - Muy Baja">
      <formula>NOT(ISERROR(SEARCH("RI - Muy Baja",O235)))</formula>
    </cfRule>
    <cfRule type="containsText" dxfId="427" priority="653" operator="containsText" text="RI - Baja">
      <formula>NOT(ISERROR(SEARCH("RI - Baja",O235)))</formula>
    </cfRule>
    <cfRule type="containsText" dxfId="426" priority="654" operator="containsText" text="RI - Moderada">
      <formula>NOT(ISERROR(SEARCH("RI - Moderada",O235)))</formula>
    </cfRule>
    <cfRule type="containsText" dxfId="425" priority="655" operator="containsText" text="RI - Alta">
      <formula>NOT(ISERROR(SEARCH("RI - Alta",O235)))</formula>
    </cfRule>
  </conditionalFormatting>
  <conditionalFormatting sqref="AL235:AL237 O235:O237">
    <cfRule type="containsText" dxfId="424" priority="648" stopIfTrue="1" operator="containsText" text="RC - Extrema">
      <formula>NOT(ISERROR(SEARCH("RC - Extrema",O235)))</formula>
    </cfRule>
    <cfRule type="containsText" dxfId="423" priority="649" stopIfTrue="1" operator="containsText" text="RC - Alta">
      <formula>NOT(ISERROR(SEARCH("RC - Alta",O235)))</formula>
    </cfRule>
    <cfRule type="containsText" dxfId="422" priority="650" stopIfTrue="1" operator="containsText" text="RC - Moderada">
      <formula>NOT(ISERROR(SEARCH("RC - Moderada",O235)))</formula>
    </cfRule>
    <cfRule type="containsText" dxfId="421" priority="651" stopIfTrue="1" operator="containsText" text="RC - Baja">
      <formula>NOT(ISERROR(SEARCH("RC - Baja",O235)))</formula>
    </cfRule>
  </conditionalFormatting>
  <conditionalFormatting sqref="Q235">
    <cfRule type="cellIs" dxfId="420" priority="644" stopIfTrue="1" operator="equal">
      <formula>#REF!</formula>
    </cfRule>
    <cfRule type="cellIs" dxfId="419" priority="645" stopIfTrue="1" operator="equal">
      <formula>#REF!</formula>
    </cfRule>
    <cfRule type="cellIs" dxfId="418" priority="646" stopIfTrue="1" operator="equal">
      <formula>#REF!</formula>
    </cfRule>
    <cfRule type="cellIs" dxfId="417" priority="647" stopIfTrue="1" operator="equal">
      <formula>#REF!</formula>
    </cfRule>
  </conditionalFormatting>
  <conditionalFormatting sqref="Q236">
    <cfRule type="cellIs" dxfId="416" priority="640" stopIfTrue="1" operator="equal">
      <formula>#REF!</formula>
    </cfRule>
    <cfRule type="cellIs" dxfId="415" priority="641" stopIfTrue="1" operator="equal">
      <formula>#REF!</formula>
    </cfRule>
    <cfRule type="cellIs" dxfId="414" priority="642" stopIfTrue="1" operator="equal">
      <formula>#REF!</formula>
    </cfRule>
    <cfRule type="cellIs" dxfId="413" priority="643" stopIfTrue="1" operator="equal">
      <formula>#REF!</formula>
    </cfRule>
  </conditionalFormatting>
  <conditionalFormatting sqref="Q237">
    <cfRule type="cellIs" dxfId="412" priority="636" stopIfTrue="1" operator="equal">
      <formula>#REF!</formula>
    </cfRule>
    <cfRule type="cellIs" dxfId="411" priority="637" stopIfTrue="1" operator="equal">
      <formula>#REF!</formula>
    </cfRule>
    <cfRule type="cellIs" dxfId="410" priority="638" stopIfTrue="1" operator="equal">
      <formula>#REF!</formula>
    </cfRule>
    <cfRule type="cellIs" dxfId="409" priority="639" stopIfTrue="1" operator="equal">
      <formula>#REF!</formula>
    </cfRule>
  </conditionalFormatting>
  <conditionalFormatting sqref="AM240">
    <cfRule type="containsText" dxfId="408" priority="632" operator="containsText" text="Zona Baja">
      <formula>NOT(ISERROR(SEARCH("Zona Baja",AM240)))</formula>
    </cfRule>
    <cfRule type="containsText" dxfId="407" priority="633" operator="containsText" text="Zona Moderada">
      <formula>NOT(ISERROR(SEARCH("Zona Moderada",AM240)))</formula>
    </cfRule>
    <cfRule type="containsText" dxfId="406" priority="634" operator="containsText" text="Zona Alta">
      <formula>NOT(ISERROR(SEARCH("Zona Alta",AM240)))</formula>
    </cfRule>
    <cfRule type="containsText" dxfId="405" priority="635" operator="containsText" text="Zona Extrema">
      <formula>NOT(ISERROR(SEARCH("Zona Extrema",AM240)))</formula>
    </cfRule>
  </conditionalFormatting>
  <conditionalFormatting sqref="O241 AJ241:AL241 AJ240:AK240">
    <cfRule type="containsText" dxfId="404" priority="624" operator="containsText" text="Zona Baja">
      <formula>NOT(ISERROR(SEARCH("Zona Baja",O240)))</formula>
    </cfRule>
    <cfRule type="containsText" dxfId="403" priority="625" operator="containsText" text="Zona Moderada">
      <formula>NOT(ISERROR(SEARCH("Zona Moderada",O240)))</formula>
    </cfRule>
    <cfRule type="containsText" dxfId="402" priority="626" operator="containsText" text="Zona Alta">
      <formula>NOT(ISERROR(SEARCH("Zona Alta",O240)))</formula>
    </cfRule>
    <cfRule type="containsText" dxfId="401" priority="627" operator="containsText" text="Zona Extrema">
      <formula>NOT(ISERROR(SEARCH("Zona Extrema",O240)))</formula>
    </cfRule>
  </conditionalFormatting>
  <conditionalFormatting sqref="AB240:AC242">
    <cfRule type="cellIs" dxfId="400" priority="628" operator="between">
      <formula>#REF!</formula>
      <formula>#REF!</formula>
    </cfRule>
    <cfRule type="cellIs" dxfId="399" priority="629" operator="between">
      <formula>#REF!</formula>
      <formula>#REF!</formula>
    </cfRule>
    <cfRule type="cellIs" dxfId="398" priority="630" operator="between">
      <formula>#REF!</formula>
      <formula>#REF!</formula>
    </cfRule>
    <cfRule type="cellIs" dxfId="397" priority="631" operator="between">
      <formula>#REF!</formula>
      <formula>#REF!</formula>
    </cfRule>
  </conditionalFormatting>
  <conditionalFormatting sqref="AL240:AL241 O240:O241">
    <cfRule type="containsText" dxfId="396" priority="620" operator="containsText" text="RI - Muy Baja">
      <formula>NOT(ISERROR(SEARCH("RI - Muy Baja",O240)))</formula>
    </cfRule>
    <cfRule type="containsText" dxfId="395" priority="621" operator="containsText" text="RI - Baja">
      <formula>NOT(ISERROR(SEARCH("RI - Baja",O240)))</formula>
    </cfRule>
    <cfRule type="containsText" dxfId="394" priority="622" operator="containsText" text="RI - Moderada">
      <formula>NOT(ISERROR(SEARCH("RI - Moderada",O240)))</formula>
    </cfRule>
    <cfRule type="containsText" dxfId="393" priority="623" operator="containsText" text="RI - Alta">
      <formula>NOT(ISERROR(SEARCH("RI - Alta",O240)))</formula>
    </cfRule>
  </conditionalFormatting>
  <conditionalFormatting sqref="AL240:AL242 O240:O242">
    <cfRule type="containsText" dxfId="392" priority="616" stopIfTrue="1" operator="containsText" text="RC - Extrema">
      <formula>NOT(ISERROR(SEARCH("RC - Extrema",O240)))</formula>
    </cfRule>
    <cfRule type="containsText" dxfId="391" priority="617" stopIfTrue="1" operator="containsText" text="RC - Alta">
      <formula>NOT(ISERROR(SEARCH("RC - Alta",O240)))</formula>
    </cfRule>
    <cfRule type="containsText" dxfId="390" priority="618" stopIfTrue="1" operator="containsText" text="RC - Moderada">
      <formula>NOT(ISERROR(SEARCH("RC - Moderada",O240)))</formula>
    </cfRule>
    <cfRule type="containsText" dxfId="389" priority="619" stopIfTrue="1" operator="containsText" text="RC - Baja">
      <formula>NOT(ISERROR(SEARCH("RC - Baja",O240)))</formula>
    </cfRule>
  </conditionalFormatting>
  <conditionalFormatting sqref="Q240">
    <cfRule type="cellIs" dxfId="388" priority="612" stopIfTrue="1" operator="equal">
      <formula>#REF!</formula>
    </cfRule>
    <cfRule type="cellIs" dxfId="387" priority="613" stopIfTrue="1" operator="equal">
      <formula>#REF!</formula>
    </cfRule>
    <cfRule type="cellIs" dxfId="386" priority="614" stopIfTrue="1" operator="equal">
      <formula>#REF!</formula>
    </cfRule>
    <cfRule type="cellIs" dxfId="385" priority="615" stopIfTrue="1" operator="equal">
      <formula>#REF!</formula>
    </cfRule>
  </conditionalFormatting>
  <conditionalFormatting sqref="Q241">
    <cfRule type="cellIs" dxfId="384" priority="608" stopIfTrue="1" operator="equal">
      <formula>#REF!</formula>
    </cfRule>
    <cfRule type="cellIs" dxfId="383" priority="609" stopIfTrue="1" operator="equal">
      <formula>#REF!</formula>
    </cfRule>
    <cfRule type="cellIs" dxfId="382" priority="610" stopIfTrue="1" operator="equal">
      <formula>#REF!</formula>
    </cfRule>
    <cfRule type="cellIs" dxfId="381" priority="611" stopIfTrue="1" operator="equal">
      <formula>#REF!</formula>
    </cfRule>
  </conditionalFormatting>
  <conditionalFormatting sqref="Q242">
    <cfRule type="cellIs" dxfId="380" priority="604" stopIfTrue="1" operator="equal">
      <formula>#REF!</formula>
    </cfRule>
    <cfRule type="cellIs" dxfId="379" priority="605" stopIfTrue="1" operator="equal">
      <formula>#REF!</formula>
    </cfRule>
    <cfRule type="cellIs" dxfId="378" priority="606" stopIfTrue="1" operator="equal">
      <formula>#REF!</formula>
    </cfRule>
    <cfRule type="cellIs" dxfId="377" priority="607" stopIfTrue="1" operator="equal">
      <formula>#REF!</formula>
    </cfRule>
  </conditionalFormatting>
  <conditionalFormatting sqref="AM243">
    <cfRule type="containsText" dxfId="376" priority="600" operator="containsText" text="Zona Baja">
      <formula>NOT(ISERROR(SEARCH("Zona Baja",AM243)))</formula>
    </cfRule>
    <cfRule type="containsText" dxfId="375" priority="601" operator="containsText" text="Zona Moderada">
      <formula>NOT(ISERROR(SEARCH("Zona Moderada",AM243)))</formula>
    </cfRule>
    <cfRule type="containsText" dxfId="374" priority="602" operator="containsText" text="Zona Alta">
      <formula>NOT(ISERROR(SEARCH("Zona Alta",AM243)))</formula>
    </cfRule>
    <cfRule type="containsText" dxfId="373" priority="603" operator="containsText" text="Zona Extrema">
      <formula>NOT(ISERROR(SEARCH("Zona Extrema",AM243)))</formula>
    </cfRule>
  </conditionalFormatting>
  <conditionalFormatting sqref="O244 AJ244:AL244 AJ243:AK243">
    <cfRule type="containsText" dxfId="372" priority="592" operator="containsText" text="Zona Baja">
      <formula>NOT(ISERROR(SEARCH("Zona Baja",O243)))</formula>
    </cfRule>
    <cfRule type="containsText" dxfId="371" priority="593" operator="containsText" text="Zona Moderada">
      <formula>NOT(ISERROR(SEARCH("Zona Moderada",O243)))</formula>
    </cfRule>
    <cfRule type="containsText" dxfId="370" priority="594" operator="containsText" text="Zona Alta">
      <formula>NOT(ISERROR(SEARCH("Zona Alta",O243)))</formula>
    </cfRule>
    <cfRule type="containsText" dxfId="369" priority="595" operator="containsText" text="Zona Extrema">
      <formula>NOT(ISERROR(SEARCH("Zona Extrema",O243)))</formula>
    </cfRule>
  </conditionalFormatting>
  <conditionalFormatting sqref="AB243:AC244 AC245">
    <cfRule type="cellIs" dxfId="368" priority="596" operator="between">
      <formula>#REF!</formula>
      <formula>#REF!</formula>
    </cfRule>
    <cfRule type="cellIs" dxfId="367" priority="597" operator="between">
      <formula>#REF!</formula>
      <formula>#REF!</formula>
    </cfRule>
    <cfRule type="cellIs" dxfId="366" priority="598" operator="between">
      <formula>#REF!</formula>
      <formula>#REF!</formula>
    </cfRule>
    <cfRule type="cellIs" dxfId="365" priority="599" operator="between">
      <formula>#REF!</formula>
      <formula>#REF!</formula>
    </cfRule>
  </conditionalFormatting>
  <conditionalFormatting sqref="AL243:AL244 O243:O244">
    <cfRule type="containsText" dxfId="364" priority="588" operator="containsText" text="RI - Muy Baja">
      <formula>NOT(ISERROR(SEARCH("RI - Muy Baja",O243)))</formula>
    </cfRule>
    <cfRule type="containsText" dxfId="363" priority="589" operator="containsText" text="RI - Baja">
      <formula>NOT(ISERROR(SEARCH("RI - Baja",O243)))</formula>
    </cfRule>
    <cfRule type="containsText" dxfId="362" priority="590" operator="containsText" text="RI - Moderada">
      <formula>NOT(ISERROR(SEARCH("RI - Moderada",O243)))</formula>
    </cfRule>
    <cfRule type="containsText" dxfId="361" priority="591" operator="containsText" text="RI - Alta">
      <formula>NOT(ISERROR(SEARCH("RI - Alta",O243)))</formula>
    </cfRule>
  </conditionalFormatting>
  <conditionalFormatting sqref="AL243:AL245 O243:O245">
    <cfRule type="containsText" dxfId="360" priority="584" stopIfTrue="1" operator="containsText" text="RC - Extrema">
      <formula>NOT(ISERROR(SEARCH("RC - Extrema",O243)))</formula>
    </cfRule>
    <cfRule type="containsText" dxfId="359" priority="585" stopIfTrue="1" operator="containsText" text="RC - Alta">
      <formula>NOT(ISERROR(SEARCH("RC - Alta",O243)))</formula>
    </cfRule>
    <cfRule type="containsText" dxfId="358" priority="586" stopIfTrue="1" operator="containsText" text="RC - Moderada">
      <formula>NOT(ISERROR(SEARCH("RC - Moderada",O243)))</formula>
    </cfRule>
    <cfRule type="containsText" dxfId="357" priority="587" stopIfTrue="1" operator="containsText" text="RC - Baja">
      <formula>NOT(ISERROR(SEARCH("RC - Baja",O243)))</formula>
    </cfRule>
  </conditionalFormatting>
  <conditionalFormatting sqref="Q243">
    <cfRule type="cellIs" dxfId="356" priority="580" stopIfTrue="1" operator="equal">
      <formula>#REF!</formula>
    </cfRule>
    <cfRule type="cellIs" dxfId="355" priority="581" stopIfTrue="1" operator="equal">
      <formula>#REF!</formula>
    </cfRule>
    <cfRule type="cellIs" dxfId="354" priority="582" stopIfTrue="1" operator="equal">
      <formula>#REF!</formula>
    </cfRule>
    <cfRule type="cellIs" dxfId="353" priority="583" stopIfTrue="1" operator="equal">
      <formula>#REF!</formula>
    </cfRule>
  </conditionalFormatting>
  <conditionalFormatting sqref="Q244">
    <cfRule type="cellIs" dxfId="352" priority="576" stopIfTrue="1" operator="equal">
      <formula>#REF!</formula>
    </cfRule>
    <cfRule type="cellIs" dxfId="351" priority="577" stopIfTrue="1" operator="equal">
      <formula>#REF!</formula>
    </cfRule>
    <cfRule type="cellIs" dxfId="350" priority="578" stopIfTrue="1" operator="equal">
      <formula>#REF!</formula>
    </cfRule>
    <cfRule type="cellIs" dxfId="349" priority="579" stopIfTrue="1" operator="equal">
      <formula>#REF!</formula>
    </cfRule>
  </conditionalFormatting>
  <conditionalFormatting sqref="AM246">
    <cfRule type="containsText" dxfId="348" priority="568" operator="containsText" text="Zona Baja">
      <formula>NOT(ISERROR(SEARCH("Zona Baja",AM246)))</formula>
    </cfRule>
    <cfRule type="containsText" dxfId="347" priority="569" operator="containsText" text="Zona Moderada">
      <formula>NOT(ISERROR(SEARCH("Zona Moderada",AM246)))</formula>
    </cfRule>
    <cfRule type="containsText" dxfId="346" priority="570" operator="containsText" text="Zona Alta">
      <formula>NOT(ISERROR(SEARCH("Zona Alta",AM246)))</formula>
    </cfRule>
    <cfRule type="containsText" dxfId="345" priority="571" operator="containsText" text="Zona Extrema">
      <formula>NOT(ISERROR(SEARCH("Zona Extrema",AM246)))</formula>
    </cfRule>
  </conditionalFormatting>
  <conditionalFormatting sqref="AJ246:AK246">
    <cfRule type="containsText" dxfId="344" priority="560" operator="containsText" text="Zona Baja">
      <formula>NOT(ISERROR(SEARCH("Zona Baja",AJ246)))</formula>
    </cfRule>
    <cfRule type="containsText" dxfId="343" priority="561" operator="containsText" text="Zona Moderada">
      <formula>NOT(ISERROR(SEARCH("Zona Moderada",AJ246)))</formula>
    </cfRule>
    <cfRule type="containsText" dxfId="342" priority="562" operator="containsText" text="Zona Alta">
      <formula>NOT(ISERROR(SEARCH("Zona Alta",AJ246)))</formula>
    </cfRule>
    <cfRule type="containsText" dxfId="341" priority="563" operator="containsText" text="Zona Extrema">
      <formula>NOT(ISERROR(SEARCH("Zona Extrema",AJ246)))</formula>
    </cfRule>
  </conditionalFormatting>
  <conditionalFormatting sqref="AB246:AC246 AB248:AC251">
    <cfRule type="cellIs" dxfId="340" priority="564" operator="between">
      <formula>#REF!</formula>
      <formula>#REF!</formula>
    </cfRule>
    <cfRule type="cellIs" dxfId="339" priority="565" operator="between">
      <formula>#REF!</formula>
      <formula>#REF!</formula>
    </cfRule>
    <cfRule type="cellIs" dxfId="338" priority="566" operator="between">
      <formula>#REF!</formula>
      <formula>#REF!</formula>
    </cfRule>
    <cfRule type="cellIs" dxfId="337" priority="567" operator="between">
      <formula>#REF!</formula>
      <formula>#REF!</formula>
    </cfRule>
  </conditionalFormatting>
  <conditionalFormatting sqref="AL246 O246">
    <cfRule type="containsText" dxfId="336" priority="556" operator="containsText" text="RI - Muy Baja">
      <formula>NOT(ISERROR(SEARCH("RI - Muy Baja",O246)))</formula>
    </cfRule>
    <cfRule type="containsText" dxfId="335" priority="557" operator="containsText" text="RI - Baja">
      <formula>NOT(ISERROR(SEARCH("RI - Baja",O246)))</formula>
    </cfRule>
    <cfRule type="containsText" dxfId="334" priority="558" operator="containsText" text="RI - Moderada">
      <formula>NOT(ISERROR(SEARCH("RI - Moderada",O246)))</formula>
    </cfRule>
    <cfRule type="containsText" dxfId="333" priority="559" operator="containsText" text="RI - Alta">
      <formula>NOT(ISERROR(SEARCH("RI - Alta",O246)))</formula>
    </cfRule>
  </conditionalFormatting>
  <conditionalFormatting sqref="AL246 O246">
    <cfRule type="containsText" dxfId="332" priority="552" stopIfTrue="1" operator="containsText" text="RC - Extrema">
      <formula>NOT(ISERROR(SEARCH("RC - Extrema",O246)))</formula>
    </cfRule>
    <cfRule type="containsText" dxfId="331" priority="553" stopIfTrue="1" operator="containsText" text="RC - Alta">
      <formula>NOT(ISERROR(SEARCH("RC - Alta",O246)))</formula>
    </cfRule>
    <cfRule type="containsText" dxfId="330" priority="554" stopIfTrue="1" operator="containsText" text="RC - Moderada">
      <formula>NOT(ISERROR(SEARCH("RC - Moderada",O246)))</formula>
    </cfRule>
    <cfRule type="containsText" dxfId="329" priority="555" stopIfTrue="1" operator="containsText" text="RC - Baja">
      <formula>NOT(ISERROR(SEARCH("RC - Baja",O246)))</formula>
    </cfRule>
  </conditionalFormatting>
  <conditionalFormatting sqref="Q246 Q248:Q249">
    <cfRule type="cellIs" dxfId="328" priority="548" stopIfTrue="1" operator="equal">
      <formula>#REF!</formula>
    </cfRule>
    <cfRule type="cellIs" dxfId="327" priority="549" stopIfTrue="1" operator="equal">
      <formula>#REF!</formula>
    </cfRule>
    <cfRule type="cellIs" dxfId="326" priority="550" stopIfTrue="1" operator="equal">
      <formula>#REF!</formula>
    </cfRule>
    <cfRule type="cellIs" dxfId="325" priority="551" stopIfTrue="1" operator="equal">
      <formula>#REF!</formula>
    </cfRule>
  </conditionalFormatting>
  <conditionalFormatting sqref="Q250:Q251">
    <cfRule type="cellIs" dxfId="324" priority="544" stopIfTrue="1" operator="equal">
      <formula>#REF!</formula>
    </cfRule>
    <cfRule type="cellIs" dxfId="323" priority="545" stopIfTrue="1" operator="equal">
      <formula>#REF!</formula>
    </cfRule>
    <cfRule type="cellIs" dxfId="322" priority="546" stopIfTrue="1" operator="equal">
      <formula>#REF!</formula>
    </cfRule>
    <cfRule type="cellIs" dxfId="321" priority="547" stopIfTrue="1" operator="equal">
      <formula>#REF!</formula>
    </cfRule>
  </conditionalFormatting>
  <conditionalFormatting sqref="AM252">
    <cfRule type="containsText" dxfId="320" priority="536" operator="containsText" text="Zona Baja">
      <formula>NOT(ISERROR(SEARCH("Zona Baja",AM252)))</formula>
    </cfRule>
    <cfRule type="containsText" dxfId="319" priority="537" operator="containsText" text="Zona Moderada">
      <formula>NOT(ISERROR(SEARCH("Zona Moderada",AM252)))</formula>
    </cfRule>
    <cfRule type="containsText" dxfId="318" priority="538" operator="containsText" text="Zona Alta">
      <formula>NOT(ISERROR(SEARCH("Zona Alta",AM252)))</formula>
    </cfRule>
    <cfRule type="containsText" dxfId="317" priority="539" operator="containsText" text="Zona Extrema">
      <formula>NOT(ISERROR(SEARCH("Zona Extrema",AM252)))</formula>
    </cfRule>
  </conditionalFormatting>
  <conditionalFormatting sqref="AJ252:AK252">
    <cfRule type="containsText" dxfId="316" priority="528" operator="containsText" text="Zona Baja">
      <formula>NOT(ISERROR(SEARCH("Zona Baja",AJ252)))</formula>
    </cfRule>
    <cfRule type="containsText" dxfId="315" priority="529" operator="containsText" text="Zona Moderada">
      <formula>NOT(ISERROR(SEARCH("Zona Moderada",AJ252)))</formula>
    </cfRule>
    <cfRule type="containsText" dxfId="314" priority="530" operator="containsText" text="Zona Alta">
      <formula>NOT(ISERROR(SEARCH("Zona Alta",AJ252)))</formula>
    </cfRule>
    <cfRule type="containsText" dxfId="313" priority="531" operator="containsText" text="Zona Extrema">
      <formula>NOT(ISERROR(SEARCH("Zona Extrema",AJ252)))</formula>
    </cfRule>
  </conditionalFormatting>
  <conditionalFormatting sqref="AB252:AC257">
    <cfRule type="cellIs" dxfId="312" priority="532" operator="between">
      <formula>#REF!</formula>
      <formula>#REF!</formula>
    </cfRule>
    <cfRule type="cellIs" dxfId="311" priority="533" operator="between">
      <formula>#REF!</formula>
      <formula>#REF!</formula>
    </cfRule>
    <cfRule type="cellIs" dxfId="310" priority="534" operator="between">
      <formula>#REF!</formula>
      <formula>#REF!</formula>
    </cfRule>
    <cfRule type="cellIs" dxfId="309" priority="535" operator="between">
      <formula>#REF!</formula>
      <formula>#REF!</formula>
    </cfRule>
  </conditionalFormatting>
  <conditionalFormatting sqref="AL252 O252">
    <cfRule type="containsText" dxfId="308" priority="524" operator="containsText" text="RI - Muy Baja">
      <formula>NOT(ISERROR(SEARCH("RI - Muy Baja",O252)))</formula>
    </cfRule>
    <cfRule type="containsText" dxfId="307" priority="525" operator="containsText" text="RI - Baja">
      <formula>NOT(ISERROR(SEARCH("RI - Baja",O252)))</formula>
    </cfRule>
    <cfRule type="containsText" dxfId="306" priority="526" operator="containsText" text="RI - Moderada">
      <formula>NOT(ISERROR(SEARCH("RI - Moderada",O252)))</formula>
    </cfRule>
    <cfRule type="containsText" dxfId="305" priority="527" operator="containsText" text="RI - Alta">
      <formula>NOT(ISERROR(SEARCH("RI - Alta",O252)))</formula>
    </cfRule>
  </conditionalFormatting>
  <conditionalFormatting sqref="AL252 O252">
    <cfRule type="containsText" dxfId="304" priority="520" stopIfTrue="1" operator="containsText" text="RC - Extrema">
      <formula>NOT(ISERROR(SEARCH("RC - Extrema",O252)))</formula>
    </cfRule>
    <cfRule type="containsText" dxfId="303" priority="521" stopIfTrue="1" operator="containsText" text="RC - Alta">
      <formula>NOT(ISERROR(SEARCH("RC - Alta",O252)))</formula>
    </cfRule>
    <cfRule type="containsText" dxfId="302" priority="522" stopIfTrue="1" operator="containsText" text="RC - Moderada">
      <formula>NOT(ISERROR(SEARCH("RC - Moderada",O252)))</formula>
    </cfRule>
    <cfRule type="containsText" dxfId="301" priority="523" stopIfTrue="1" operator="containsText" text="RC - Baja">
      <formula>NOT(ISERROR(SEARCH("RC - Baja",O252)))</formula>
    </cfRule>
  </conditionalFormatting>
  <conditionalFormatting sqref="Q252">
    <cfRule type="cellIs" dxfId="300" priority="516" stopIfTrue="1" operator="equal">
      <formula>#REF!</formula>
    </cfRule>
    <cfRule type="cellIs" dxfId="299" priority="517" stopIfTrue="1" operator="equal">
      <formula>#REF!</formula>
    </cfRule>
    <cfRule type="cellIs" dxfId="298" priority="518" stopIfTrue="1" operator="equal">
      <formula>#REF!</formula>
    </cfRule>
    <cfRule type="cellIs" dxfId="297" priority="519" stopIfTrue="1" operator="equal">
      <formula>#REF!</formula>
    </cfRule>
  </conditionalFormatting>
  <conditionalFormatting sqref="Q253">
    <cfRule type="cellIs" dxfId="296" priority="512" stopIfTrue="1" operator="equal">
      <formula>#REF!</formula>
    </cfRule>
    <cfRule type="cellIs" dxfId="295" priority="513" stopIfTrue="1" operator="equal">
      <formula>#REF!</formula>
    </cfRule>
    <cfRule type="cellIs" dxfId="294" priority="514" stopIfTrue="1" operator="equal">
      <formula>#REF!</formula>
    </cfRule>
    <cfRule type="cellIs" dxfId="293" priority="515" stopIfTrue="1" operator="equal">
      <formula>#REF!</formula>
    </cfRule>
  </conditionalFormatting>
  <conditionalFormatting sqref="Q254:Q257">
    <cfRule type="cellIs" dxfId="292" priority="508" stopIfTrue="1" operator="equal">
      <formula>#REF!</formula>
    </cfRule>
    <cfRule type="cellIs" dxfId="291" priority="509" stopIfTrue="1" operator="equal">
      <formula>#REF!</formula>
    </cfRule>
    <cfRule type="cellIs" dxfId="290" priority="510" stopIfTrue="1" operator="equal">
      <formula>#REF!</formula>
    </cfRule>
    <cfRule type="cellIs" dxfId="289" priority="511" stopIfTrue="1" operator="equal">
      <formula>#REF!</formula>
    </cfRule>
  </conditionalFormatting>
  <conditionalFormatting sqref="AM258">
    <cfRule type="containsText" dxfId="288" priority="504" operator="containsText" text="Zona Baja">
      <formula>NOT(ISERROR(SEARCH("Zona Baja",AM258)))</formula>
    </cfRule>
    <cfRule type="containsText" dxfId="287" priority="505" operator="containsText" text="Zona Moderada">
      <formula>NOT(ISERROR(SEARCH("Zona Moderada",AM258)))</formula>
    </cfRule>
    <cfRule type="containsText" dxfId="286" priority="506" operator="containsText" text="Zona Alta">
      <formula>NOT(ISERROR(SEARCH("Zona Alta",AM258)))</formula>
    </cfRule>
    <cfRule type="containsText" dxfId="285" priority="507" operator="containsText" text="Zona Extrema">
      <formula>NOT(ISERROR(SEARCH("Zona Extrema",AM258)))</formula>
    </cfRule>
  </conditionalFormatting>
  <conditionalFormatting sqref="AJ258:AK258">
    <cfRule type="containsText" dxfId="284" priority="496" operator="containsText" text="Zona Baja">
      <formula>NOT(ISERROR(SEARCH("Zona Baja",AJ258)))</formula>
    </cfRule>
    <cfRule type="containsText" dxfId="283" priority="497" operator="containsText" text="Zona Moderada">
      <formula>NOT(ISERROR(SEARCH("Zona Moderada",AJ258)))</formula>
    </cfRule>
    <cfRule type="containsText" dxfId="282" priority="498" operator="containsText" text="Zona Alta">
      <formula>NOT(ISERROR(SEARCH("Zona Alta",AJ258)))</formula>
    </cfRule>
    <cfRule type="containsText" dxfId="281" priority="499" operator="containsText" text="Zona Extrema">
      <formula>NOT(ISERROR(SEARCH("Zona Extrema",AJ258)))</formula>
    </cfRule>
  </conditionalFormatting>
  <conditionalFormatting sqref="AB258:AC258">
    <cfRule type="cellIs" dxfId="280" priority="500" operator="between">
      <formula>#REF!</formula>
      <formula>#REF!</formula>
    </cfRule>
    <cfRule type="cellIs" dxfId="279" priority="501" operator="between">
      <formula>#REF!</formula>
      <formula>#REF!</formula>
    </cfRule>
    <cfRule type="cellIs" dxfId="278" priority="502" operator="between">
      <formula>#REF!</formula>
      <formula>#REF!</formula>
    </cfRule>
    <cfRule type="cellIs" dxfId="277" priority="503" operator="between">
      <formula>#REF!</formula>
      <formula>#REF!</formula>
    </cfRule>
  </conditionalFormatting>
  <conditionalFormatting sqref="AL258 O258">
    <cfRule type="containsText" dxfId="276" priority="492" operator="containsText" text="RI - Muy Baja">
      <formula>NOT(ISERROR(SEARCH("RI - Muy Baja",O258)))</formula>
    </cfRule>
    <cfRule type="containsText" dxfId="275" priority="493" operator="containsText" text="RI - Baja">
      <formula>NOT(ISERROR(SEARCH("RI - Baja",O258)))</formula>
    </cfRule>
    <cfRule type="containsText" dxfId="274" priority="494" operator="containsText" text="RI - Moderada">
      <formula>NOT(ISERROR(SEARCH("RI - Moderada",O258)))</formula>
    </cfRule>
    <cfRule type="containsText" dxfId="273" priority="495" operator="containsText" text="RI - Alta">
      <formula>NOT(ISERROR(SEARCH("RI - Alta",O258)))</formula>
    </cfRule>
  </conditionalFormatting>
  <conditionalFormatting sqref="AL258 O258">
    <cfRule type="containsText" dxfId="272" priority="488" stopIfTrue="1" operator="containsText" text="RC - Extrema">
      <formula>NOT(ISERROR(SEARCH("RC - Extrema",O258)))</formula>
    </cfRule>
    <cfRule type="containsText" dxfId="271" priority="489" stopIfTrue="1" operator="containsText" text="RC - Alta">
      <formula>NOT(ISERROR(SEARCH("RC - Alta",O258)))</formula>
    </cfRule>
    <cfRule type="containsText" dxfId="270" priority="490" stopIfTrue="1" operator="containsText" text="RC - Moderada">
      <formula>NOT(ISERROR(SEARCH("RC - Moderada",O258)))</formula>
    </cfRule>
    <cfRule type="containsText" dxfId="269" priority="491" stopIfTrue="1" operator="containsText" text="RC - Baja">
      <formula>NOT(ISERROR(SEARCH("RC - Baja",O258)))</formula>
    </cfRule>
  </conditionalFormatting>
  <conditionalFormatting sqref="Q258">
    <cfRule type="cellIs" dxfId="268" priority="484" stopIfTrue="1" operator="equal">
      <formula>#REF!</formula>
    </cfRule>
    <cfRule type="cellIs" dxfId="267" priority="485" stopIfTrue="1" operator="equal">
      <formula>#REF!</formula>
    </cfRule>
    <cfRule type="cellIs" dxfId="266" priority="486" stopIfTrue="1" operator="equal">
      <formula>#REF!</formula>
    </cfRule>
    <cfRule type="cellIs" dxfId="265" priority="487" stopIfTrue="1" operator="equal">
      <formula>#REF!</formula>
    </cfRule>
  </conditionalFormatting>
  <conditionalFormatting sqref="AM261">
    <cfRule type="containsText" dxfId="264" priority="472" operator="containsText" text="Zona Baja">
      <formula>NOT(ISERROR(SEARCH("Zona Baja",AM261)))</formula>
    </cfRule>
    <cfRule type="containsText" dxfId="263" priority="473" operator="containsText" text="Zona Moderada">
      <formula>NOT(ISERROR(SEARCH("Zona Moderada",AM261)))</formula>
    </cfRule>
    <cfRule type="containsText" dxfId="262" priority="474" operator="containsText" text="Zona Alta">
      <formula>NOT(ISERROR(SEARCH("Zona Alta",AM261)))</formula>
    </cfRule>
    <cfRule type="containsText" dxfId="261" priority="475" operator="containsText" text="Zona Extrema">
      <formula>NOT(ISERROR(SEARCH("Zona Extrema",AM261)))</formula>
    </cfRule>
  </conditionalFormatting>
  <conditionalFormatting sqref="O262 AJ262:AL262 AJ261:AK261">
    <cfRule type="containsText" dxfId="260" priority="464" operator="containsText" text="Zona Baja">
      <formula>NOT(ISERROR(SEARCH("Zona Baja",O261)))</formula>
    </cfRule>
    <cfRule type="containsText" dxfId="259" priority="465" operator="containsText" text="Zona Moderada">
      <formula>NOT(ISERROR(SEARCH("Zona Moderada",O261)))</formula>
    </cfRule>
    <cfRule type="containsText" dxfId="258" priority="466" operator="containsText" text="Zona Alta">
      <formula>NOT(ISERROR(SEARCH("Zona Alta",O261)))</formula>
    </cfRule>
    <cfRule type="containsText" dxfId="257" priority="467" operator="containsText" text="Zona Extrema">
      <formula>NOT(ISERROR(SEARCH("Zona Extrema",O261)))</formula>
    </cfRule>
  </conditionalFormatting>
  <conditionalFormatting sqref="AB261:AC261">
    <cfRule type="cellIs" dxfId="256" priority="468" operator="between">
      <formula>#REF!</formula>
      <formula>#REF!</formula>
    </cfRule>
    <cfRule type="cellIs" dxfId="255" priority="469" operator="between">
      <formula>#REF!</formula>
      <formula>#REF!</formula>
    </cfRule>
    <cfRule type="cellIs" dxfId="254" priority="470" operator="between">
      <formula>#REF!</formula>
      <formula>#REF!</formula>
    </cfRule>
    <cfRule type="cellIs" dxfId="253" priority="471" operator="between">
      <formula>#REF!</formula>
      <formula>#REF!</formula>
    </cfRule>
  </conditionalFormatting>
  <conditionalFormatting sqref="AL261:AL262 O261:O262">
    <cfRule type="containsText" dxfId="252" priority="460" operator="containsText" text="RI - Muy Baja">
      <formula>NOT(ISERROR(SEARCH("RI - Muy Baja",O261)))</formula>
    </cfRule>
    <cfRule type="containsText" dxfId="251" priority="461" operator="containsText" text="RI - Baja">
      <formula>NOT(ISERROR(SEARCH("RI - Baja",O261)))</formula>
    </cfRule>
    <cfRule type="containsText" dxfId="250" priority="462" operator="containsText" text="RI - Moderada">
      <formula>NOT(ISERROR(SEARCH("RI - Moderada",O261)))</formula>
    </cfRule>
    <cfRule type="containsText" dxfId="249" priority="463" operator="containsText" text="RI - Alta">
      <formula>NOT(ISERROR(SEARCH("RI - Alta",O261)))</formula>
    </cfRule>
  </conditionalFormatting>
  <conditionalFormatting sqref="AL261:AL262 O261:O262">
    <cfRule type="containsText" dxfId="248" priority="456" stopIfTrue="1" operator="containsText" text="RC - Extrema">
      <formula>NOT(ISERROR(SEARCH("RC - Extrema",O261)))</formula>
    </cfRule>
    <cfRule type="containsText" dxfId="247" priority="457" stopIfTrue="1" operator="containsText" text="RC - Alta">
      <formula>NOT(ISERROR(SEARCH("RC - Alta",O261)))</formula>
    </cfRule>
    <cfRule type="containsText" dxfId="246" priority="458" stopIfTrue="1" operator="containsText" text="RC - Moderada">
      <formula>NOT(ISERROR(SEARCH("RC - Moderada",O261)))</formula>
    </cfRule>
    <cfRule type="containsText" dxfId="245" priority="459" stopIfTrue="1" operator="containsText" text="RC - Baja">
      <formula>NOT(ISERROR(SEARCH("RC - Baja",O261)))</formula>
    </cfRule>
  </conditionalFormatting>
  <conditionalFormatting sqref="Q261">
    <cfRule type="cellIs" dxfId="244" priority="452" stopIfTrue="1" operator="equal">
      <formula>#REF!</formula>
    </cfRule>
    <cfRule type="cellIs" dxfId="243" priority="453" stopIfTrue="1" operator="equal">
      <formula>#REF!</formula>
    </cfRule>
    <cfRule type="cellIs" dxfId="242" priority="454" stopIfTrue="1" operator="equal">
      <formula>#REF!</formula>
    </cfRule>
    <cfRule type="cellIs" dxfId="241" priority="455" stopIfTrue="1" operator="equal">
      <formula>#REF!</formula>
    </cfRule>
  </conditionalFormatting>
  <conditionalFormatting sqref="AM263">
    <cfRule type="containsText" dxfId="240" priority="440" operator="containsText" text="Zona Baja">
      <formula>NOT(ISERROR(SEARCH("Zona Baja",AM263)))</formula>
    </cfRule>
    <cfRule type="containsText" dxfId="239" priority="441" operator="containsText" text="Zona Moderada">
      <formula>NOT(ISERROR(SEARCH("Zona Moderada",AM263)))</formula>
    </cfRule>
    <cfRule type="containsText" dxfId="238" priority="442" operator="containsText" text="Zona Alta">
      <formula>NOT(ISERROR(SEARCH("Zona Alta",AM263)))</formula>
    </cfRule>
    <cfRule type="containsText" dxfId="237" priority="443" operator="containsText" text="Zona Extrema">
      <formula>NOT(ISERROR(SEARCH("Zona Extrema",AM263)))</formula>
    </cfRule>
  </conditionalFormatting>
  <conditionalFormatting sqref="AJ263:AK263">
    <cfRule type="containsText" dxfId="236" priority="432" operator="containsText" text="Zona Baja">
      <formula>NOT(ISERROR(SEARCH("Zona Baja",AJ263)))</formula>
    </cfRule>
    <cfRule type="containsText" dxfId="235" priority="433" operator="containsText" text="Zona Moderada">
      <formula>NOT(ISERROR(SEARCH("Zona Moderada",AJ263)))</formula>
    </cfRule>
    <cfRule type="containsText" dxfId="234" priority="434" operator="containsText" text="Zona Alta">
      <formula>NOT(ISERROR(SEARCH("Zona Alta",AJ263)))</formula>
    </cfRule>
    <cfRule type="containsText" dxfId="233" priority="435" operator="containsText" text="Zona Extrema">
      <formula>NOT(ISERROR(SEARCH("Zona Extrema",AJ263)))</formula>
    </cfRule>
  </conditionalFormatting>
  <conditionalFormatting sqref="AB263:AC263">
    <cfRule type="cellIs" dxfId="232" priority="436" operator="between">
      <formula>#REF!</formula>
      <formula>#REF!</formula>
    </cfRule>
    <cfRule type="cellIs" dxfId="231" priority="437" operator="between">
      <formula>#REF!</formula>
      <formula>#REF!</formula>
    </cfRule>
    <cfRule type="cellIs" dxfId="230" priority="438" operator="between">
      <formula>#REF!</formula>
      <formula>#REF!</formula>
    </cfRule>
    <cfRule type="cellIs" dxfId="229" priority="439" operator="between">
      <formula>#REF!</formula>
      <formula>#REF!</formula>
    </cfRule>
  </conditionalFormatting>
  <conditionalFormatting sqref="O263 AL263">
    <cfRule type="containsText" dxfId="228" priority="428" operator="containsText" text="RI - Muy Baja">
      <formula>NOT(ISERROR(SEARCH("RI - Muy Baja",O263)))</formula>
    </cfRule>
    <cfRule type="containsText" dxfId="227" priority="429" operator="containsText" text="RI - Baja">
      <formula>NOT(ISERROR(SEARCH("RI - Baja",O263)))</formula>
    </cfRule>
    <cfRule type="containsText" dxfId="226" priority="430" operator="containsText" text="RI - Moderada">
      <formula>NOT(ISERROR(SEARCH("RI - Moderada",O263)))</formula>
    </cfRule>
    <cfRule type="containsText" dxfId="225" priority="431" operator="containsText" text="RI - Alta">
      <formula>NOT(ISERROR(SEARCH("RI - Alta",O263)))</formula>
    </cfRule>
  </conditionalFormatting>
  <conditionalFormatting sqref="Q263 Q273:Q276">
    <cfRule type="cellIs" dxfId="224" priority="420" stopIfTrue="1" operator="equal">
      <formula>#REF!</formula>
    </cfRule>
    <cfRule type="cellIs" dxfId="223" priority="421" stopIfTrue="1" operator="equal">
      <formula>#REF!</formula>
    </cfRule>
    <cfRule type="cellIs" dxfId="222" priority="422" stopIfTrue="1" operator="equal">
      <formula>#REF!</formula>
    </cfRule>
    <cfRule type="cellIs" dxfId="221" priority="423" stopIfTrue="1" operator="equal">
      <formula>#REF!</formula>
    </cfRule>
  </conditionalFormatting>
  <conditionalFormatting sqref="Q115:Q121">
    <cfRule type="cellIs" dxfId="220" priority="408" stopIfTrue="1" operator="equal">
      <formula>#REF!</formula>
    </cfRule>
    <cfRule type="cellIs" dxfId="219" priority="409" stopIfTrue="1" operator="equal">
      <formula>#REF!</formula>
    </cfRule>
    <cfRule type="cellIs" dxfId="218" priority="410" stopIfTrue="1" operator="equal">
      <formula>#REF!</formula>
    </cfRule>
    <cfRule type="cellIs" dxfId="217" priority="411" stopIfTrue="1" operator="equal">
      <formula>#REF!</formula>
    </cfRule>
  </conditionalFormatting>
  <conditionalFormatting sqref="AB115:AC119 AC120:AC121">
    <cfRule type="cellIs" dxfId="216" priority="404" operator="between">
      <formula>#REF!</formula>
      <formula>#REF!</formula>
    </cfRule>
  </conditionalFormatting>
  <conditionalFormatting sqref="AB120">
    <cfRule type="cellIs" dxfId="215" priority="400" operator="between">
      <formula>#REF!</formula>
      <formula>#REF!</formula>
    </cfRule>
    <cfRule type="cellIs" dxfId="214" priority="400" operator="between">
      <formula>#REF!</formula>
      <formula>#REF!</formula>
    </cfRule>
    <cfRule type="cellIs" dxfId="213" priority="401" operator="between">
      <formula>#REF!</formula>
      <formula>#REF!</formula>
    </cfRule>
    <cfRule type="cellIs" dxfId="212" priority="402" operator="between">
      <formula>#REF!</formula>
      <formula>#REF!</formula>
    </cfRule>
  </conditionalFormatting>
  <conditionalFormatting sqref="AB121">
    <cfRule type="cellIs" dxfId="211" priority="396" operator="between">
      <formula>#REF!</formula>
      <formula>#REF!</formula>
    </cfRule>
    <cfRule type="cellIs" dxfId="210" priority="396" operator="between">
      <formula>#REF!</formula>
      <formula>#REF!</formula>
    </cfRule>
    <cfRule type="cellIs" dxfId="209" priority="397" operator="between">
      <formula>#REF!</formula>
      <formula>#REF!</formula>
    </cfRule>
    <cfRule type="cellIs" dxfId="208" priority="398" operator="between">
      <formula>#REF!</formula>
      <formula>#REF!</formula>
    </cfRule>
  </conditionalFormatting>
  <conditionalFormatting sqref="AB155:AC155">
    <cfRule type="cellIs" dxfId="207" priority="392" operator="between">
      <formula>#REF!</formula>
      <formula>#REF!</formula>
    </cfRule>
  </conditionalFormatting>
  <conditionalFormatting sqref="AB151:AC151">
    <cfRule type="cellIs" dxfId="206" priority="388" operator="between">
      <formula>#REF!</formula>
      <formula>#REF!</formula>
    </cfRule>
  </conditionalFormatting>
  <conditionalFormatting sqref="AB152:AC152">
    <cfRule type="cellIs" dxfId="205" priority="384" operator="between">
      <formula>#REF!</formula>
      <formula>#REF!</formula>
    </cfRule>
  </conditionalFormatting>
  <conditionalFormatting sqref="AB153:AC153">
    <cfRule type="cellIs" dxfId="204" priority="380" operator="between">
      <formula>#REF!</formula>
      <formula>#REF!</formula>
    </cfRule>
  </conditionalFormatting>
  <conditionalFormatting sqref="AB157:AC157">
    <cfRule type="cellIs" dxfId="203" priority="379" operator="between">
      <formula>#REF!</formula>
      <formula>#REF!</formula>
    </cfRule>
  </conditionalFormatting>
  <conditionalFormatting sqref="AB158:AC158">
    <cfRule type="cellIs" dxfId="202" priority="378" operator="between">
      <formula>#REF!</formula>
      <formula>#REF!</formula>
    </cfRule>
  </conditionalFormatting>
  <conditionalFormatting sqref="O154">
    <cfRule type="containsText" dxfId="201" priority="374" operator="containsText" text="RI - Muy Baja">
      <formula>NOT(ISERROR(SEARCH("RI - Muy Baja",O154)))</formula>
    </cfRule>
    <cfRule type="containsText" dxfId="200" priority="375" operator="containsText" text="RI - Baja">
      <formula>NOT(ISERROR(SEARCH("RI - Baja",O154)))</formula>
    </cfRule>
    <cfRule type="containsText" dxfId="199" priority="376" operator="containsText" text="RI - Moderada">
      <formula>NOT(ISERROR(SEARCH("RI - Moderada",O154)))</formula>
    </cfRule>
    <cfRule type="containsText" dxfId="198" priority="377" operator="containsText" text="RI - Alta">
      <formula>NOT(ISERROR(SEARCH("RI - Alta",O154)))</formula>
    </cfRule>
  </conditionalFormatting>
  <conditionalFormatting sqref="O154">
    <cfRule type="containsText" dxfId="197" priority="370" stopIfTrue="1" operator="containsText" text="RC - Extrema">
      <formula>NOT(ISERROR(SEARCH("RC - Extrema",O154)))</formula>
    </cfRule>
    <cfRule type="containsText" dxfId="196" priority="371" stopIfTrue="1" operator="containsText" text="RC - Alta">
      <formula>NOT(ISERROR(SEARCH("RC - Alta",O154)))</formula>
    </cfRule>
    <cfRule type="containsText" dxfId="195" priority="372" stopIfTrue="1" operator="containsText" text="RC - Moderada">
      <formula>NOT(ISERROR(SEARCH("RC - Moderada",O154)))</formula>
    </cfRule>
    <cfRule type="containsText" dxfId="194" priority="373" stopIfTrue="1" operator="containsText" text="RC - Baja">
      <formula>NOT(ISERROR(SEARCH("RC - Baja",O154)))</formula>
    </cfRule>
  </conditionalFormatting>
  <conditionalFormatting sqref="AB154:AC154">
    <cfRule type="cellIs" dxfId="193" priority="366" operator="between">
      <formula>#REF!</formula>
      <formula>#REF!</formula>
    </cfRule>
    <cfRule type="cellIs" dxfId="192" priority="366" operator="between">
      <formula>#REF!</formula>
      <formula>#REF!</formula>
    </cfRule>
    <cfRule type="cellIs" dxfId="191" priority="367" operator="between">
      <formula>#REF!</formula>
      <formula>#REF!</formula>
    </cfRule>
    <cfRule type="cellIs" dxfId="190" priority="368" operator="between">
      <formula>#REF!</formula>
      <formula>#REF!</formula>
    </cfRule>
  </conditionalFormatting>
  <conditionalFormatting sqref="AJ154">
    <cfRule type="containsText" dxfId="189" priority="362" operator="containsText" text="Zona Baja">
      <formula>NOT(ISERROR(SEARCH("Zona Baja",AJ154)))</formula>
    </cfRule>
    <cfRule type="containsText" dxfId="188" priority="363" operator="containsText" text="Zona Moderada">
      <formula>NOT(ISERROR(SEARCH("Zona Moderada",AJ154)))</formula>
    </cfRule>
    <cfRule type="containsText" dxfId="187" priority="364" operator="containsText" text="Zona Alta">
      <formula>NOT(ISERROR(SEARCH("Zona Alta",AJ154)))</formula>
    </cfRule>
    <cfRule type="containsText" dxfId="186" priority="365" operator="containsText" text="Zona Extrema">
      <formula>NOT(ISERROR(SEARCH("Zona Extrema",AJ154)))</formula>
    </cfRule>
  </conditionalFormatting>
  <conditionalFormatting sqref="AK154">
    <cfRule type="containsText" dxfId="185" priority="358" operator="containsText" text="Zona Baja">
      <formula>NOT(ISERROR(SEARCH("Zona Baja",AK154)))</formula>
    </cfRule>
    <cfRule type="containsText" dxfId="184" priority="359" operator="containsText" text="Zona Moderada">
      <formula>NOT(ISERROR(SEARCH("Zona Moderada",AK154)))</formula>
    </cfRule>
    <cfRule type="containsText" dxfId="183" priority="360" operator="containsText" text="Zona Alta">
      <formula>NOT(ISERROR(SEARCH("Zona Alta",AK154)))</formula>
    </cfRule>
    <cfRule type="containsText" dxfId="182" priority="361" operator="containsText" text="Zona Extrema">
      <formula>NOT(ISERROR(SEARCH("Zona Extrema",AK154)))</formula>
    </cfRule>
  </conditionalFormatting>
  <conditionalFormatting sqref="AL154">
    <cfRule type="containsText" dxfId="181" priority="354" operator="containsText" text="RI - Muy Baja">
      <formula>NOT(ISERROR(SEARCH("RI - Muy Baja",AL154)))</formula>
    </cfRule>
    <cfRule type="containsText" dxfId="180" priority="355" operator="containsText" text="RI - Baja">
      <formula>NOT(ISERROR(SEARCH("RI - Baja",AL154)))</formula>
    </cfRule>
    <cfRule type="containsText" dxfId="179" priority="356" operator="containsText" text="RI - Moderada">
      <formula>NOT(ISERROR(SEARCH("RI - Moderada",AL154)))</formula>
    </cfRule>
    <cfRule type="containsText" dxfId="178" priority="357" operator="containsText" text="RI - Alta">
      <formula>NOT(ISERROR(SEARCH("RI - Alta",AL154)))</formula>
    </cfRule>
  </conditionalFormatting>
  <conditionalFormatting sqref="AL154">
    <cfRule type="containsText" dxfId="177" priority="350" stopIfTrue="1" operator="containsText" text="RC - Extrema">
      <formula>NOT(ISERROR(SEARCH("RC - Extrema",AL154)))</formula>
    </cfRule>
    <cfRule type="containsText" dxfId="176" priority="351" stopIfTrue="1" operator="containsText" text="RC - Alta">
      <formula>NOT(ISERROR(SEARCH("RC - Alta",AL154)))</formula>
    </cfRule>
    <cfRule type="containsText" dxfId="175" priority="352" stopIfTrue="1" operator="containsText" text="RC - Moderada">
      <formula>NOT(ISERROR(SEARCH("RC - Moderada",AL154)))</formula>
    </cfRule>
    <cfRule type="containsText" dxfId="174" priority="353" stopIfTrue="1" operator="containsText" text="RC - Baja">
      <formula>NOT(ISERROR(SEARCH("RC - Baja",AL154)))</formula>
    </cfRule>
  </conditionalFormatting>
  <conditionalFormatting sqref="AM154">
    <cfRule type="containsText" dxfId="173" priority="346" operator="containsText" text="Zona Baja">
      <formula>NOT(ISERROR(SEARCH("Zona Baja",AM154)))</formula>
    </cfRule>
    <cfRule type="containsText" dxfId="172" priority="347" operator="containsText" text="Zona Moderada">
      <formula>NOT(ISERROR(SEARCH("Zona Moderada",AM154)))</formula>
    </cfRule>
    <cfRule type="containsText" dxfId="171" priority="348" operator="containsText" text="Zona Alta">
      <formula>NOT(ISERROR(SEARCH("Zona Alta",AM154)))</formula>
    </cfRule>
    <cfRule type="containsText" dxfId="170" priority="349" operator="containsText" text="Zona Extrema">
      <formula>NOT(ISERROR(SEARCH("Zona Extrema",AM154)))</formula>
    </cfRule>
  </conditionalFormatting>
  <conditionalFormatting sqref="Q264:Q269">
    <cfRule type="cellIs" dxfId="169" priority="342" stopIfTrue="1" operator="equal">
      <formula>#REF!</formula>
    </cfRule>
    <cfRule type="cellIs" dxfId="168" priority="343" stopIfTrue="1" operator="equal">
      <formula>#REF!</formula>
    </cfRule>
    <cfRule type="cellIs" dxfId="167" priority="344" stopIfTrue="1" operator="equal">
      <formula>#REF!</formula>
    </cfRule>
    <cfRule type="cellIs" dxfId="166" priority="345" stopIfTrue="1" operator="equal">
      <formula>#REF!</formula>
    </cfRule>
  </conditionalFormatting>
  <conditionalFormatting sqref="AB264:AC264">
    <cfRule type="cellIs" dxfId="165" priority="338" operator="between">
      <formula>#REF!</formula>
      <formula>#REF!</formula>
    </cfRule>
    <cfRule type="cellIs" dxfId="164" priority="339" operator="between">
      <formula>#REF!</formula>
      <formula>#REF!</formula>
    </cfRule>
    <cfRule type="cellIs" dxfId="163" priority="340" operator="between">
      <formula>#REF!</formula>
      <formula>#REF!</formula>
    </cfRule>
    <cfRule type="cellIs" dxfId="162" priority="341" operator="between">
      <formula>#REF!</formula>
      <formula>#REF!</formula>
    </cfRule>
  </conditionalFormatting>
  <conditionalFormatting sqref="AB265:AC265">
    <cfRule type="cellIs" dxfId="161" priority="334" operator="between">
      <formula>#REF!</formula>
      <formula>#REF!</formula>
    </cfRule>
    <cfRule type="cellIs" dxfId="160" priority="335" operator="between">
      <formula>#REF!</formula>
      <formula>#REF!</formula>
    </cfRule>
    <cfRule type="cellIs" dxfId="159" priority="336" operator="between">
      <formula>#REF!</formula>
      <formula>#REF!</formula>
    </cfRule>
    <cfRule type="cellIs" dxfId="158" priority="337" operator="between">
      <formula>#REF!</formula>
      <formula>#REF!</formula>
    </cfRule>
  </conditionalFormatting>
  <conditionalFormatting sqref="AB266:AC266 AB269:AC269">
    <cfRule type="cellIs" dxfId="157" priority="330" operator="between">
      <formula>#REF!</formula>
      <formula>#REF!</formula>
    </cfRule>
    <cfRule type="cellIs" dxfId="156" priority="331" operator="between">
      <formula>#REF!</formula>
      <formula>#REF!</formula>
    </cfRule>
    <cfRule type="cellIs" dxfId="155" priority="332" operator="between">
      <formula>#REF!</formula>
      <formula>#REF!</formula>
    </cfRule>
    <cfRule type="cellIs" dxfId="154" priority="333" operator="between">
      <formula>#REF!</formula>
      <formula>#REF!</formula>
    </cfRule>
  </conditionalFormatting>
  <conditionalFormatting sqref="AB174">
    <cfRule type="cellIs" dxfId="153" priority="329" operator="between">
      <formula>#REF!</formula>
      <formula>#REF!</formula>
    </cfRule>
  </conditionalFormatting>
  <conditionalFormatting sqref="AB175">
    <cfRule type="cellIs" dxfId="152" priority="328" operator="between">
      <formula>#REF!</formula>
      <formula>#REF!</formula>
    </cfRule>
  </conditionalFormatting>
  <conditionalFormatting sqref="AB176">
    <cfRule type="cellIs" dxfId="151" priority="327" operator="between">
      <formula>#REF!</formula>
      <formula>#REF!</formula>
    </cfRule>
  </conditionalFormatting>
  <conditionalFormatting sqref="AB177">
    <cfRule type="cellIs" dxfId="150" priority="326" operator="between">
      <formula>#REF!</formula>
      <formula>#REF!</formula>
    </cfRule>
  </conditionalFormatting>
  <conditionalFormatting sqref="AB178">
    <cfRule type="cellIs" dxfId="149" priority="325" operator="between">
      <formula>#REF!</formula>
      <formula>#REF!</formula>
    </cfRule>
  </conditionalFormatting>
  <conditionalFormatting sqref="AB179">
    <cfRule type="cellIs" dxfId="148" priority="324" operator="between">
      <formula>#REF!</formula>
      <formula>#REF!</formula>
    </cfRule>
  </conditionalFormatting>
  <conditionalFormatting sqref="AM24 AJ24:AK24 AJ27:AK27 AM27">
    <cfRule type="containsText" dxfId="147" priority="317" operator="containsText" text="Zona Baja">
      <formula>NOT(ISERROR(SEARCH("Zona Baja",AJ24)))</formula>
    </cfRule>
    <cfRule type="containsText" dxfId="146" priority="318" operator="containsText" text="Zona Moderada">
      <formula>NOT(ISERROR(SEARCH("Zona Moderada",AJ24)))</formula>
    </cfRule>
    <cfRule type="containsText" dxfId="145" priority="319" operator="containsText" text="Zona Alta">
      <formula>NOT(ISERROR(SEARCH("Zona Alta",AJ24)))</formula>
    </cfRule>
    <cfRule type="containsText" dxfId="144" priority="320" operator="containsText" text="Zona Extrema">
      <formula>NOT(ISERROR(SEARCH("Zona Extrema",AJ24)))</formula>
    </cfRule>
  </conditionalFormatting>
  <conditionalFormatting sqref="Q24:Q29">
    <cfRule type="cellIs" dxfId="143" priority="313" stopIfTrue="1" operator="equal">
      <formula>#REF!</formula>
    </cfRule>
    <cfRule type="cellIs" dxfId="142" priority="314" stopIfTrue="1" operator="equal">
      <formula>#REF!</formula>
    </cfRule>
    <cfRule type="cellIs" dxfId="141" priority="315" stopIfTrue="1" operator="equal">
      <formula>#REF!</formula>
    </cfRule>
    <cfRule type="cellIs" dxfId="140" priority="316" stopIfTrue="1" operator="equal">
      <formula>#REF!</formula>
    </cfRule>
  </conditionalFormatting>
  <conditionalFormatting sqref="O24 AL24 AL27 O27">
    <cfRule type="containsText" dxfId="139" priority="309" operator="containsText" text="RI - Muy Baja">
      <formula>NOT(ISERROR(SEARCH("RI - Muy Baja",O24)))</formula>
    </cfRule>
    <cfRule type="containsText" dxfId="138" priority="310" operator="containsText" text="RI - Baja">
      <formula>NOT(ISERROR(SEARCH("RI - Baja",O24)))</formula>
    </cfRule>
    <cfRule type="containsText" dxfId="137" priority="311" operator="containsText" text="RI - Moderada">
      <formula>NOT(ISERROR(SEARCH("RI - Moderada",O24)))</formula>
    </cfRule>
    <cfRule type="containsText" dxfId="136" priority="312" operator="containsText" text="RI - Alta">
      <formula>NOT(ISERROR(SEARCH("RI - Alta",O24)))</formula>
    </cfRule>
  </conditionalFormatting>
  <conditionalFormatting sqref="O24 AL24 AL27 O27">
    <cfRule type="containsText" dxfId="135" priority="305" stopIfTrue="1" operator="containsText" text="RC - Extrema">
      <formula>NOT(ISERROR(SEARCH("RC - Extrema",O24)))</formula>
    </cfRule>
    <cfRule type="containsText" dxfId="134" priority="306" stopIfTrue="1" operator="containsText" text="RC - Alta">
      <formula>NOT(ISERROR(SEARCH("RC - Alta",O24)))</formula>
    </cfRule>
    <cfRule type="containsText" dxfId="133" priority="307" stopIfTrue="1" operator="containsText" text="RC - Moderada">
      <formula>NOT(ISERROR(SEARCH("RC - Moderada",O24)))</formula>
    </cfRule>
    <cfRule type="containsText" dxfId="132" priority="308" stopIfTrue="1" operator="containsText" text="RC - Baja">
      <formula>NOT(ISERROR(SEARCH("RC - Baja",O24)))</formula>
    </cfRule>
  </conditionalFormatting>
  <conditionalFormatting sqref="AC24:AC29">
    <cfRule type="cellIs" dxfId="131" priority="304" operator="between">
      <formula>#REF!</formula>
      <formula>#REF!</formula>
    </cfRule>
  </conditionalFormatting>
  <conditionalFormatting sqref="AB24">
    <cfRule type="cellIs" dxfId="130" priority="303" operator="between">
      <formula>#REF!</formula>
      <formula>#REF!</formula>
    </cfRule>
  </conditionalFormatting>
  <conditionalFormatting sqref="AB25">
    <cfRule type="cellIs" dxfId="129" priority="302" operator="between">
      <formula>#REF!</formula>
      <formula>#REF!</formula>
    </cfRule>
  </conditionalFormatting>
  <conditionalFormatting sqref="AB26">
    <cfRule type="cellIs" dxfId="128" priority="301" operator="between">
      <formula>#REF!</formula>
      <formula>#REF!</formula>
    </cfRule>
  </conditionalFormatting>
  <conditionalFormatting sqref="AB27">
    <cfRule type="cellIs" dxfId="127" priority="300" operator="between">
      <formula>#REF!</formula>
      <formula>#REF!</formula>
    </cfRule>
  </conditionalFormatting>
  <conditionalFormatting sqref="AB28">
    <cfRule type="cellIs" dxfId="126" priority="299" operator="between">
      <formula>#REF!</formula>
      <formula>#REF!</formula>
    </cfRule>
  </conditionalFormatting>
  <conditionalFormatting sqref="AB29">
    <cfRule type="cellIs" dxfId="125" priority="298" operator="between">
      <formula>#REF!</formula>
      <formula>#REF!</formula>
    </cfRule>
  </conditionalFormatting>
  <conditionalFormatting sqref="AJ30:AK30 AM30 AJ33:AK33 AM33">
    <cfRule type="containsText" dxfId="124" priority="294" operator="containsText" text="Zona Baja">
      <formula>NOT(ISERROR(SEARCH("Zona Baja",AJ30)))</formula>
    </cfRule>
    <cfRule type="containsText" dxfId="123" priority="295" operator="containsText" text="Zona Moderada">
      <formula>NOT(ISERROR(SEARCH("Zona Moderada",AJ30)))</formula>
    </cfRule>
    <cfRule type="containsText" dxfId="122" priority="296" operator="containsText" text="Zona Alta">
      <formula>NOT(ISERROR(SEARCH("Zona Alta",AJ30)))</formula>
    </cfRule>
    <cfRule type="containsText" dxfId="121" priority="297" operator="containsText" text="Zona Extrema">
      <formula>NOT(ISERROR(SEARCH("Zona Extrema",AJ30)))</formula>
    </cfRule>
  </conditionalFormatting>
  <conditionalFormatting sqref="Q30:Q35">
    <cfRule type="cellIs" dxfId="120" priority="290" stopIfTrue="1" operator="equal">
      <formula>#REF!</formula>
    </cfRule>
    <cfRule type="cellIs" dxfId="119" priority="291" stopIfTrue="1" operator="equal">
      <formula>#REF!</formula>
    </cfRule>
    <cfRule type="cellIs" dxfId="118" priority="292" stopIfTrue="1" operator="equal">
      <formula>#REF!</formula>
    </cfRule>
    <cfRule type="cellIs" dxfId="117" priority="293" stopIfTrue="1" operator="equal">
      <formula>#REF!</formula>
    </cfRule>
  </conditionalFormatting>
  <conditionalFormatting sqref="AL30 O30 AL33 O33">
    <cfRule type="containsText" dxfId="116" priority="286" operator="containsText" text="RI - Muy Baja">
      <formula>NOT(ISERROR(SEARCH("RI - Muy Baja",O30)))</formula>
    </cfRule>
    <cfRule type="containsText" dxfId="115" priority="287" operator="containsText" text="RI - Baja">
      <formula>NOT(ISERROR(SEARCH("RI - Baja",O30)))</formula>
    </cfRule>
    <cfRule type="containsText" dxfId="114" priority="288" operator="containsText" text="RI - Moderada">
      <formula>NOT(ISERROR(SEARCH("RI - Moderada",O30)))</formula>
    </cfRule>
    <cfRule type="containsText" dxfId="113" priority="289" operator="containsText" text="RI - Alta">
      <formula>NOT(ISERROR(SEARCH("RI - Alta",O30)))</formula>
    </cfRule>
  </conditionalFormatting>
  <conditionalFormatting sqref="AL30 O30 AL33 O33">
    <cfRule type="containsText" dxfId="112" priority="282" stopIfTrue="1" operator="containsText" text="RC - Extrema">
      <formula>NOT(ISERROR(SEARCH("RC - Extrema",O30)))</formula>
    </cfRule>
    <cfRule type="containsText" dxfId="111" priority="283" stopIfTrue="1" operator="containsText" text="RC - Alta">
      <formula>NOT(ISERROR(SEARCH("RC - Alta",O30)))</formula>
    </cfRule>
    <cfRule type="containsText" dxfId="110" priority="284" stopIfTrue="1" operator="containsText" text="RC - Moderada">
      <formula>NOT(ISERROR(SEARCH("RC - Moderada",O30)))</formula>
    </cfRule>
    <cfRule type="containsText" dxfId="109" priority="285" stopIfTrue="1" operator="containsText" text="RC - Baja">
      <formula>NOT(ISERROR(SEARCH("RC - Baja",O30)))</formula>
    </cfRule>
  </conditionalFormatting>
  <conditionalFormatting sqref="AC30:AC34">
    <cfRule type="cellIs" dxfId="108" priority="281" operator="between">
      <formula>#REF!</formula>
      <formula>#REF!</formula>
    </cfRule>
  </conditionalFormatting>
  <conditionalFormatting sqref="AB30">
    <cfRule type="cellIs" dxfId="107" priority="280" operator="between">
      <formula>#REF!</formula>
      <formula>#REF!</formula>
    </cfRule>
  </conditionalFormatting>
  <conditionalFormatting sqref="AB31">
    <cfRule type="cellIs" dxfId="106" priority="279" operator="between">
      <formula>#REF!</formula>
      <formula>#REF!</formula>
    </cfRule>
  </conditionalFormatting>
  <conditionalFormatting sqref="AB32">
    <cfRule type="cellIs" dxfId="105" priority="278" operator="between">
      <formula>#REF!</formula>
      <formula>#REF!</formula>
    </cfRule>
  </conditionalFormatting>
  <conditionalFormatting sqref="AB33">
    <cfRule type="cellIs" dxfId="104" priority="277" operator="between">
      <formula>#REF!</formula>
      <formula>#REF!</formula>
    </cfRule>
  </conditionalFormatting>
  <conditionalFormatting sqref="AB34">
    <cfRule type="cellIs" dxfId="103" priority="276" operator="between">
      <formula>#REF!</formula>
      <formula>#REF!</formula>
    </cfRule>
  </conditionalFormatting>
  <conditionalFormatting sqref="AC35">
    <cfRule type="cellIs" dxfId="102" priority="275" operator="between">
      <formula>#REF!</formula>
      <formula>#REF!</formula>
    </cfRule>
  </conditionalFormatting>
  <conditionalFormatting sqref="AB35">
    <cfRule type="cellIs" dxfId="101" priority="274" operator="between">
      <formula>#REF!</formula>
      <formula>#REF!</formula>
    </cfRule>
  </conditionalFormatting>
  <conditionalFormatting sqref="AB267:AC267 AC268">
    <cfRule type="cellIs" dxfId="100" priority="270" operator="between">
      <formula>#REF!</formula>
      <formula>#REF!</formula>
    </cfRule>
    <cfRule type="cellIs" dxfId="99" priority="271" operator="between">
      <formula>#REF!</formula>
      <formula>#REF!</formula>
    </cfRule>
    <cfRule type="cellIs" dxfId="98" priority="272" operator="between">
      <formula>#REF!</formula>
      <formula>#REF!</formula>
    </cfRule>
    <cfRule type="cellIs" dxfId="97" priority="273" operator="between">
      <formula>#REF!</formula>
      <formula>#REF!</formula>
    </cfRule>
  </conditionalFormatting>
  <conditionalFormatting sqref="Q270:Q272">
    <cfRule type="cellIs" dxfId="96" priority="250" stopIfTrue="1" operator="equal">
      <formula>#REF!</formula>
    </cfRule>
    <cfRule type="cellIs" dxfId="95" priority="251" stopIfTrue="1" operator="equal">
      <formula>#REF!</formula>
    </cfRule>
    <cfRule type="cellIs" dxfId="94" priority="252" stopIfTrue="1" operator="equal">
      <formula>#REF!</formula>
    </cfRule>
    <cfRule type="cellIs" dxfId="93" priority="253" stopIfTrue="1" operator="equal">
      <formula>#REF!</formula>
    </cfRule>
  </conditionalFormatting>
  <conditionalFormatting sqref="AB270:AC270 AC271:AC272">
    <cfRule type="cellIs" dxfId="92" priority="242" operator="between">
      <formula>#REF!</formula>
      <formula>#REF!</formula>
    </cfRule>
    <cfRule type="cellIs" dxfId="91" priority="243" operator="between">
      <formula>#REF!</formula>
      <formula>#REF!</formula>
    </cfRule>
    <cfRule type="cellIs" dxfId="90" priority="244" operator="between">
      <formula>#REF!</formula>
      <formula>#REF!</formula>
    </cfRule>
    <cfRule type="cellIs" dxfId="89" priority="245" operator="between">
      <formula>#REF!</formula>
      <formula>#REF!</formula>
    </cfRule>
  </conditionalFormatting>
  <conditionalFormatting sqref="AB268">
    <cfRule type="cellIs" dxfId="88" priority="238" operator="between">
      <formula>#REF!</formula>
      <formula>#REF!</formula>
    </cfRule>
    <cfRule type="cellIs" dxfId="87" priority="239" operator="between">
      <formula>#REF!</formula>
      <formula>#REF!</formula>
    </cfRule>
    <cfRule type="cellIs" dxfId="86" priority="240" operator="between">
      <formula>#REF!</formula>
      <formula>#REF!</formula>
    </cfRule>
    <cfRule type="cellIs" dxfId="85" priority="241" operator="between">
      <formula>#REF!</formula>
      <formula>#REF!</formula>
    </cfRule>
  </conditionalFormatting>
  <conditionalFormatting sqref="AB271">
    <cfRule type="cellIs" dxfId="84" priority="234" operator="between">
      <formula>#REF!</formula>
      <formula>#REF!</formula>
    </cfRule>
    <cfRule type="cellIs" dxfId="83" priority="235" operator="between">
      <formula>#REF!</formula>
      <formula>#REF!</formula>
    </cfRule>
    <cfRule type="cellIs" dxfId="82" priority="236" operator="between">
      <formula>#REF!</formula>
      <formula>#REF!</formula>
    </cfRule>
    <cfRule type="cellIs" dxfId="81" priority="237" operator="between">
      <formula>#REF!</formula>
      <formula>#REF!</formula>
    </cfRule>
  </conditionalFormatting>
  <conditionalFormatting sqref="AB272">
    <cfRule type="cellIs" dxfId="80" priority="230" operator="between">
      <formula>#REF!</formula>
      <formula>#REF!</formula>
    </cfRule>
    <cfRule type="cellIs" dxfId="79" priority="231" operator="between">
      <formula>#REF!</formula>
      <formula>#REF!</formula>
    </cfRule>
    <cfRule type="cellIs" dxfId="78" priority="232" operator="between">
      <formula>#REF!</formula>
      <formula>#REF!</formula>
    </cfRule>
    <cfRule type="cellIs" dxfId="77" priority="233" operator="between">
      <formula>#REF!</formula>
      <formula>#REF!</formula>
    </cfRule>
  </conditionalFormatting>
  <conditionalFormatting sqref="AB273:AC273 AC274">
    <cfRule type="cellIs" dxfId="76" priority="206" operator="between">
      <formula>#REF!</formula>
      <formula>#REF!</formula>
    </cfRule>
    <cfRule type="cellIs" dxfId="75" priority="207" operator="between">
      <formula>#REF!</formula>
      <formula>#REF!</formula>
    </cfRule>
    <cfRule type="cellIs" dxfId="74" priority="208" operator="between">
      <formula>#REF!</formula>
      <formula>#REF!</formula>
    </cfRule>
    <cfRule type="cellIs" dxfId="73" priority="209" operator="between">
      <formula>#REF!</formula>
      <formula>#REF!</formula>
    </cfRule>
  </conditionalFormatting>
  <conditionalFormatting sqref="AB274">
    <cfRule type="cellIs" dxfId="72" priority="202" operator="between">
      <formula>#REF!</formula>
      <formula>#REF!</formula>
    </cfRule>
    <cfRule type="cellIs" dxfId="71" priority="203" operator="between">
      <formula>#REF!</formula>
      <formula>#REF!</formula>
    </cfRule>
    <cfRule type="cellIs" dxfId="70" priority="204" operator="between">
      <formula>#REF!</formula>
      <formula>#REF!</formula>
    </cfRule>
    <cfRule type="cellIs" dxfId="69" priority="205" operator="between">
      <formula>#REF!</formula>
      <formula>#REF!</formula>
    </cfRule>
  </conditionalFormatting>
  <conditionalFormatting sqref="Q277:Q279">
    <cfRule type="cellIs" dxfId="68" priority="190" stopIfTrue="1" operator="equal">
      <formula>#REF!</formula>
    </cfRule>
    <cfRule type="cellIs" dxfId="67" priority="191" stopIfTrue="1" operator="equal">
      <formula>#REF!</formula>
    </cfRule>
    <cfRule type="cellIs" dxfId="66" priority="192" stopIfTrue="1" operator="equal">
      <formula>#REF!</formula>
    </cfRule>
    <cfRule type="cellIs" dxfId="65" priority="193" stopIfTrue="1" operator="equal">
      <formula>#REF!</formula>
    </cfRule>
  </conditionalFormatting>
  <conditionalFormatting sqref="AB277:AC279">
    <cfRule type="cellIs" dxfId="64" priority="189" operator="between">
      <formula>#REF!</formula>
      <formula>#REF!</formula>
    </cfRule>
  </conditionalFormatting>
  <conditionalFormatting sqref="AB173:AC173">
    <cfRule type="cellIs" dxfId="63" priority="176" operator="between">
      <formula>#REF!</formula>
      <formula>#REF!</formula>
    </cfRule>
  </conditionalFormatting>
  <conditionalFormatting sqref="AB275:AC275">
    <cfRule type="cellIs" dxfId="62" priority="172" operator="between">
      <formula>#REF!</formula>
      <formula>#REF!</formula>
    </cfRule>
    <cfRule type="cellIs" dxfId="61" priority="173" operator="between">
      <formula>#REF!</formula>
      <formula>#REF!</formula>
    </cfRule>
    <cfRule type="cellIs" dxfId="60" priority="174" operator="between">
      <formula>#REF!</formula>
      <formula>#REF!</formula>
    </cfRule>
    <cfRule type="cellIs" dxfId="59" priority="175" operator="between">
      <formula>#REF!</formula>
      <formula>#REF!</formula>
    </cfRule>
  </conditionalFormatting>
  <conditionalFormatting sqref="AB276:AC276">
    <cfRule type="cellIs" dxfId="58" priority="168" operator="between">
      <formula>#REF!</formula>
      <formula>#REF!</formula>
    </cfRule>
    <cfRule type="cellIs" dxfId="57" priority="169" operator="between">
      <formula>#REF!</formula>
      <formula>#REF!</formula>
    </cfRule>
    <cfRule type="cellIs" dxfId="56" priority="170" operator="between">
      <formula>#REF!</formula>
      <formula>#REF!</formula>
    </cfRule>
    <cfRule type="cellIs" dxfId="55" priority="171" operator="between">
      <formula>#REF!</formula>
      <formula>#REF!</formula>
    </cfRule>
  </conditionalFormatting>
  <conditionalFormatting sqref="Q280:Q282">
    <cfRule type="cellIs" dxfId="54" priority="160" stopIfTrue="1" operator="equal">
      <formula>#REF!</formula>
    </cfRule>
    <cfRule type="cellIs" dxfId="53" priority="161" stopIfTrue="1" operator="equal">
      <formula>#REF!</formula>
    </cfRule>
    <cfRule type="cellIs" dxfId="52" priority="162" stopIfTrue="1" operator="equal">
      <formula>#REF!</formula>
    </cfRule>
    <cfRule type="cellIs" dxfId="51" priority="163" stopIfTrue="1" operator="equal">
      <formula>#REF!</formula>
    </cfRule>
  </conditionalFormatting>
  <conditionalFormatting sqref="AB280:AC282">
    <cfRule type="cellIs" dxfId="50" priority="159" operator="between">
      <formula>#REF!</formula>
      <formula>#REF!</formula>
    </cfRule>
  </conditionalFormatting>
  <conditionalFormatting sqref="Q283:Q285">
    <cfRule type="cellIs" dxfId="49" priority="139" stopIfTrue="1" operator="equal">
      <formula>#REF!</formula>
    </cfRule>
    <cfRule type="cellIs" dxfId="48" priority="140" stopIfTrue="1" operator="equal">
      <formula>#REF!</formula>
    </cfRule>
    <cfRule type="cellIs" dxfId="47" priority="141" stopIfTrue="1" operator="equal">
      <formula>#REF!</formula>
    </cfRule>
    <cfRule type="cellIs" dxfId="46" priority="142" stopIfTrue="1" operator="equal">
      <formula>#REF!</formula>
    </cfRule>
  </conditionalFormatting>
  <conditionalFormatting sqref="AB283:AC285">
    <cfRule type="cellIs" dxfId="45" priority="138" operator="between">
      <formula>#REF!</formula>
      <formula>#REF!</formula>
    </cfRule>
  </conditionalFormatting>
  <conditionalFormatting sqref="Q286:Q288">
    <cfRule type="cellIs" dxfId="44" priority="118" stopIfTrue="1" operator="equal">
      <formula>#REF!</formula>
    </cfRule>
    <cfRule type="cellIs" dxfId="43" priority="119" stopIfTrue="1" operator="equal">
      <formula>#REF!</formula>
    </cfRule>
    <cfRule type="cellIs" dxfId="42" priority="120" stopIfTrue="1" operator="equal">
      <formula>#REF!</formula>
    </cfRule>
    <cfRule type="cellIs" dxfId="41" priority="121" stopIfTrue="1" operator="equal">
      <formula>#REF!</formula>
    </cfRule>
  </conditionalFormatting>
  <conditionalFormatting sqref="AB286:AC288">
    <cfRule type="cellIs" dxfId="40" priority="117" operator="between">
      <formula>#REF!</formula>
      <formula>#REF!</formula>
    </cfRule>
  </conditionalFormatting>
  <conditionalFormatting sqref="Q289:Q291">
    <cfRule type="cellIs" dxfId="39" priority="97" stopIfTrue="1" operator="equal">
      <formula>#REF!</formula>
    </cfRule>
    <cfRule type="cellIs" dxfId="38" priority="98" stopIfTrue="1" operator="equal">
      <formula>#REF!</formula>
    </cfRule>
    <cfRule type="cellIs" dxfId="37" priority="99" stopIfTrue="1" operator="equal">
      <formula>#REF!</formula>
    </cfRule>
    <cfRule type="cellIs" dxfId="36" priority="100" stopIfTrue="1" operator="equal">
      <formula>#REF!</formula>
    </cfRule>
  </conditionalFormatting>
  <conditionalFormatting sqref="AB289:AC291">
    <cfRule type="cellIs" dxfId="35" priority="96" operator="between">
      <formula>#REF!</formula>
      <formula>#REF!</formula>
    </cfRule>
  </conditionalFormatting>
  <conditionalFormatting sqref="Q292:Q294">
    <cfRule type="cellIs" dxfId="34" priority="76" stopIfTrue="1" operator="equal">
      <formula>#REF!</formula>
    </cfRule>
    <cfRule type="cellIs" dxfId="33" priority="77" stopIfTrue="1" operator="equal">
      <formula>#REF!</formula>
    </cfRule>
    <cfRule type="cellIs" dxfId="32" priority="78" stopIfTrue="1" operator="equal">
      <formula>#REF!</formula>
    </cfRule>
    <cfRule type="cellIs" dxfId="31" priority="79" stopIfTrue="1" operator="equal">
      <formula>#REF!</formula>
    </cfRule>
  </conditionalFormatting>
  <conditionalFormatting sqref="AB292:AC294">
    <cfRule type="cellIs" dxfId="30" priority="75" operator="between">
      <formula>#REF!</formula>
      <formula>#REF!</formula>
    </cfRule>
  </conditionalFormatting>
  <conditionalFormatting sqref="AB137">
    <cfRule type="cellIs" dxfId="29" priority="59" operator="between">
      <formula>#REF!</formula>
      <formula>#REF!</formula>
    </cfRule>
  </conditionalFormatting>
  <conditionalFormatting sqref="AM238">
    <cfRule type="containsText" dxfId="28" priority="34" operator="containsText" text="Zona Baja">
      <formula>NOT(ISERROR(SEARCH("Zona Baja",AM238)))</formula>
    </cfRule>
    <cfRule type="containsText" dxfId="27" priority="35" operator="containsText" text="Zona Moderada">
      <formula>NOT(ISERROR(SEARCH("Zona Moderada",AM238)))</formula>
    </cfRule>
    <cfRule type="containsText" dxfId="26" priority="36" operator="containsText" text="Zona Alta">
      <formula>NOT(ISERROR(SEARCH("Zona Alta",AM238)))</formula>
    </cfRule>
    <cfRule type="containsText" dxfId="25" priority="37" operator="containsText" text="Zona Extrema">
      <formula>NOT(ISERROR(SEARCH("Zona Extrema",AM238)))</formula>
    </cfRule>
  </conditionalFormatting>
  <conditionalFormatting sqref="Q238:Q239">
    <cfRule type="cellIs" dxfId="24" priority="30" stopIfTrue="1" operator="equal">
      <formula>#REF!</formula>
    </cfRule>
    <cfRule type="cellIs" dxfId="23" priority="31" stopIfTrue="1" operator="equal">
      <formula>#REF!</formula>
    </cfRule>
    <cfRule type="cellIs" dxfId="22" priority="32" stopIfTrue="1" operator="equal">
      <formula>#REF!</formula>
    </cfRule>
    <cfRule type="cellIs" dxfId="21" priority="33" stopIfTrue="1" operator="equal">
      <formula>#REF!</formula>
    </cfRule>
  </conditionalFormatting>
  <conditionalFormatting sqref="AJ238:AK238">
    <cfRule type="containsText" dxfId="20" priority="25" operator="containsText" text="Zona Baja">
      <formula>NOT(ISERROR(SEARCH("Zona Baja",AJ238)))</formula>
    </cfRule>
    <cfRule type="containsText" dxfId="19" priority="26" operator="containsText" text="Zona Moderada">
      <formula>NOT(ISERROR(SEARCH("Zona Moderada",AJ238)))</formula>
    </cfRule>
    <cfRule type="containsText" dxfId="18" priority="27" operator="containsText" text="Zona Alta">
      <formula>NOT(ISERROR(SEARCH("Zona Alta",AJ238)))</formula>
    </cfRule>
    <cfRule type="containsText" dxfId="17" priority="28" operator="containsText" text="Zona Extrema">
      <formula>NOT(ISERROR(SEARCH("Zona Extrema",AJ238)))</formula>
    </cfRule>
  </conditionalFormatting>
  <conditionalFormatting sqref="AB238:AC239">
    <cfRule type="cellIs" dxfId="16" priority="29" operator="between">
      <formula>#REF!</formula>
      <formula>#REF!</formula>
    </cfRule>
  </conditionalFormatting>
  <conditionalFormatting sqref="O238 AL238">
    <cfRule type="containsText" dxfId="15" priority="21" operator="containsText" text="RI - Muy Baja">
      <formula>NOT(ISERROR(SEARCH("RI - Muy Baja",O238)))</formula>
    </cfRule>
    <cfRule type="containsText" dxfId="14" priority="22" operator="containsText" text="RI - Baja">
      <formula>NOT(ISERROR(SEARCH("RI - Baja",O238)))</formula>
    </cfRule>
    <cfRule type="containsText" dxfId="13" priority="23" operator="containsText" text="RI - Moderada">
      <formula>NOT(ISERROR(SEARCH("RI - Moderada",O238)))</formula>
    </cfRule>
    <cfRule type="containsText" dxfId="12" priority="24" operator="containsText" text="RI - Alta">
      <formula>NOT(ISERROR(SEARCH("RI - Alta",O238)))</formula>
    </cfRule>
  </conditionalFormatting>
  <conditionalFormatting sqref="O238 AL238">
    <cfRule type="containsText" dxfId="11" priority="17" stopIfTrue="1" operator="containsText" text="RC - Extrema">
      <formula>NOT(ISERROR(SEARCH("RC - Extrema",O238)))</formula>
    </cfRule>
    <cfRule type="containsText" dxfId="10" priority="18" stopIfTrue="1" operator="containsText" text="RC - Alta">
      <formula>NOT(ISERROR(SEARCH("RC - Alta",O238)))</formula>
    </cfRule>
    <cfRule type="containsText" dxfId="9" priority="19" stopIfTrue="1" operator="containsText" text="RC - Moderada">
      <formula>NOT(ISERROR(SEARCH("RC - Moderada",O238)))</formula>
    </cfRule>
    <cfRule type="containsText" dxfId="8" priority="20" stopIfTrue="1" operator="containsText" text="RC - Baja">
      <formula>NOT(ISERROR(SEARCH("RC - Baja",O238)))</formula>
    </cfRule>
  </conditionalFormatting>
  <conditionalFormatting sqref="Q247">
    <cfRule type="cellIs" dxfId="7" priority="1" stopIfTrue="1" operator="equal">
      <formula>#REF!</formula>
    </cfRule>
    <cfRule type="cellIs" dxfId="6" priority="2" stopIfTrue="1" operator="equal">
      <formula>#REF!</formula>
    </cfRule>
    <cfRule type="cellIs" dxfId="5" priority="3" stopIfTrue="1" operator="equal">
      <formula>#REF!</formula>
    </cfRule>
    <cfRule type="cellIs" dxfId="4" priority="4" stopIfTrue="1" operator="equal">
      <formula>#REF!</formula>
    </cfRule>
  </conditionalFormatting>
  <conditionalFormatting sqref="AB247:AC247">
    <cfRule type="cellIs" dxfId="3" priority="5" operator="between">
      <formula>#REF!</formula>
      <formula>#REF!</formula>
    </cfRule>
    <cfRule type="cellIs" dxfId="2" priority="6" operator="between">
      <formula>#REF!</formula>
      <formula>#REF!</formula>
    </cfRule>
    <cfRule type="cellIs" dxfId="1" priority="7" operator="between">
      <formula>#REF!</formula>
      <formula>#REF!</formula>
    </cfRule>
    <cfRule type="cellIs" dxfId="0" priority="8" operator="between">
      <formula>#REF!</formula>
      <formula>#REF!</formula>
    </cfRule>
  </conditionalFormatting>
  <dataValidations xWindow="1203" yWindow="431" count="33">
    <dataValidation allowBlank="1" showInputMessage="1" showErrorMessage="1" promptTitle="Proceso" prompt="Seleccione el proceso de acuerdo a la lista desplegable" sqref="B7:B8"/>
    <dataValidation allowBlank="1" showInputMessage="1" showErrorMessage="1" promptTitle="Objetivo del proceso " prompt="El objetivo del proceso aparece automáticamente una vez seleccione_x000a_el proceso" sqref="C7:C8"/>
    <dataValidation allowBlank="1" showInputMessage="1" showErrorMessage="1" promptTitle="Riesgo institucional y de corrup" prompt="R. institucional: Posib de que suceda algún evento que tendrá un impacto sobre los objs institucionales o del proceso _x000a__x000a_R. de corrupción: Posib de que por acción u omisión, se use el poder para desviar la gestión de lo público hacia un beneficio privado" sqref="E7:E8"/>
    <dataValidation allowBlank="1" showInputMessage="1" showErrorMessage="1" promptTitle="Causas" prompt="Medios, circunstancias, situaciones o agentes generadores del riesgo. Utilizar herramientas de análisis de causas como 5 por ques, lluvia de ideas, espina de pescado. _x000a__x000a_NOTA: Como mínimo se debe establecer una causa y como máximo 3 causas. " sqref="G7:G8"/>
    <dataValidation allowBlank="1" showInputMessage="1" showErrorMessage="1" promptTitle="Efectos/consecuencias" prompt="Efectos generados por la ocurrencia de un riesgo que afecta los objetivos institucionales o un proceso de la entidad. Está relacioando con la causa. Ej: pérdidas económicas, daños físicos, deterioro imagen corporativa, perdida de gobernabilidad." sqref="H7:H8"/>
    <dataValidation allowBlank="1" showInputMessage="1" showErrorMessage="1" promptTitle="Clasificación del riesgo" prompt="Seleccione de acuerdo a la lista desplegable: Riesgo estratégico, de imagen, operativo, financiero, cumplimiento, tecnologia y de corrupción._x000a_" sqref="I7:I8"/>
    <dataValidation allowBlank="1" showInputMessage="1" showErrorMessage="1" promptTitle="Riesgo inherente" prompt="Corresponde a la calificación del riesgo antes de controles " sqref="K7:L7"/>
    <dataValidation allowBlank="1" showInputMessage="1" showErrorMessage="1" promptTitle="Descripción del riesgo" prompt="De manera breve ampliar la información relacionada con el riesgo " sqref="F7:F8"/>
    <dataValidation allowBlank="1" showInputMessage="1" showErrorMessage="1" promptTitle="Acciones preventivas" prompt="Acciones generadas para prevenir o reducir el riesgo y contrarrestan las causas identificadas" sqref="AN7:AN8"/>
    <dataValidation allowBlank="1" showInputMessage="1" showErrorMessage="1" prompt="Institucional _x000a_Corrupción " sqref="D7:D8"/>
    <dataValidation type="list" allowBlank="1" showInputMessage="1" showErrorMessage="1" prompt="Institucional_x000a_Corrupción" sqref="D9:D76 D79:D295">
      <formula1>"Institucional,Corrupción"</formula1>
    </dataValidation>
    <dataValidation allowBlank="1" showInputMessage="1" showErrorMessage="1" promptTitle="unidad de decisión responsable" prompt="Diligenciar la unidad de desición responsable Ej: PNN Chingaza, DTAO,  Grupo de Contratos etc. " sqref="J7:J8"/>
    <dataValidation allowBlank="1" showInputMessage="1" showErrorMessage="1" promptTitle="Calificación " prompt="Es el resultado de multiplicar la probabilidad X impacto" sqref="M7:M8"/>
    <dataValidation allowBlank="1" showInputMessage="1" showErrorMessage="1" promptTitle="Zona de riesgo" prompt="De acuerdo a la calificación del riesgo se ubica en l a zona de riesgo conforme a la matriz de calificación y evaluación de los riesgos institucionales y de corrupción" sqref="O7:O8"/>
    <dataValidation allowBlank="1" showInputMessage="1" showErrorMessage="1" prompt="Seleccione si el control contrarresta la probabilidad o el impacto" sqref="AC7:AC8"/>
    <dataValidation allowBlank="1" showInputMessage="1" showErrorMessage="1" promptTitle="Peso porcentual" prompt="Para cada acción preventiva se deberá asignar un peso porcentual de tal forma que sumen el 100%, lo cual facilitará determinar el % de avance del monitoreo y seguimiento. " sqref="AO7:AO8"/>
    <dataValidation allowBlank="1" showInputMessage="1" showErrorMessage="1" promptTitle="Registro/evidencia" prompt="En esta columna se debe relacionar el registro que evidencia la implementación de la acción preventiva establecida. Ej: Para la acción preventiva No. 1. Informe de recorridos de PVC y para la acción preventiva No. 2. Actas mesas de trabajo." sqref="AP7:AP8"/>
    <dataValidation allowBlank="1" showInputMessage="1" showErrorMessage="1" promptTitle="Responsable" prompt="La responsabilidad está en cabeza de los jefes, coordinadores, subdirectores, directores territoriales, aunque la acción preventiva a ejecutar esté delegada en un funcionario y/o contratista._x000a__x000a_" sqref="AQ7:AQ8"/>
    <dataValidation allowBlank="1" showInputMessage="1" showErrorMessage="1" promptTitle="Fecha inicio" prompt="Corresponde a la fecha en la que se inicia la ejecución de las acciones preventivas." sqref="AR7:AR8"/>
    <dataValidation allowBlank="1" showInputMessage="1" showErrorMessage="1" promptTitle="Fecha finalización" prompt="Corresponde a la fecha de finalización de ejecución de  las acciones preventivas._x000a__x000a_" sqref="AS7:AS8"/>
    <dataValidation allowBlank="1" showInputMessage="1" showErrorMessage="1" promptTitle="acción de contingencia" prompt="Para cada riesgo se debe establecer acciones de contingencia las cuales deben activarse una vez el riesgo se materialice. Ejemplo: Recuperar información, denunciar actos de corrupción ante las instancias correspondientes, " sqref="AT7:AT8"/>
    <dataValidation allowBlank="1" showInputMessage="1" showErrorMessage="1" promptTitle="Fecha" prompt="Diligencie la fecha en la que se hace el monitoreo y revisión" sqref="AU7:AU8"/>
    <dataValidation allowBlank="1" showInputMessage="1" showErrorMessage="1" promptTitle="% de avance" prompt="Se registra el porcentaje de avance de las acciones preventivas conforme al peso asignado para cada una de ellas." sqref="AW7:AW8"/>
    <dataValidation allowBlank="1" showInputMessage="1" showErrorMessage="1" promptTitle="Zona de riesgo" prompt="Es la zona donde queda el riesgos despues de evaluado los controles, este seria el riesgo residual" sqref="AL7:AL8"/>
    <dataValidation allowBlank="1" showInputMessage="1" showErrorMessage="1" prompt="1- Raro_x000a_2- Improbable_x000a_3- Posible_x000a_4- Probable_x000a_5- Casi seguro_x000a_" sqref="AH72 AH43 AH46:AH55 AH57 AH20 AH232 AH41 AH59:AH62 AH64 AH66 AH69 AH125:AH128 AH130:AH131 AH75:AH76 AH79 AH82 AH84:AH85 AH87 AH95:AH96 AH122:AH123 AH139 AH98 AH159:AH160 AH100 AH102 AH142 AH104 AH194 AH196:AH200 AH202 AH204:AH208 AH210:AH213 AH89 AH106 AH218:AH221 AH224 AH227 AH230 AH22 AH154:AH155 AH215:AH216 AH92 AH33 AH9 AH12:AH18 AH36 AH39 AH109 AH112 AH115 AH118 AH120 AH145 AH148 AH151 AH157 AH162:AH192 AH24 AH27 AH30 AH252 AH133:AH136 AH261:AH263 AH258 AH235:AH238 AH240:AH246"/>
    <dataValidation type="list" allowBlank="1" showInputMessage="1" showErrorMessage="1" sqref="I49:I50 I43:I47 I9:I41 I52:I192 I194:I295">
      <formula1>Clasificacion</formula1>
    </dataValidation>
    <dataValidation allowBlank="1" showInputMessage="1" showErrorMessage="1" prompt="3_x000a_4_x000a_5_x000a_" sqref="AI72 AI43 AI46:AI55 AI57 AI20 AI232 AI41 AI59:AI62 AI64 AI66 AI69 AI125:AI128 AI130:AI131 AI75:AI76 AI79 AI82 AI84:AI85 AI87 AI95:AI96 AI122:AI123 AI139 AI98 AI159:AI160 AI100 AI102 AI142 AI104 AI194 AI196:AI200 AI202 AI204:AI208 AI210:AI213 AI89 AI106 AI218:AI221 AI224 AI227 AI230 AI22 AI154:AI155 AI215:AI216 AI92 AI33 AI9 AI12:AI18 AI36 AI39 AI109 AI112 AI115 AI118 AI120 AI145 AI148 AI151 AI157 AI162:AI192 AI24 AI27 AI30 AI252 AI133:AI136 AI261:AI263 AI258 AI235:AI238 AI240:AI246"/>
    <dataValidation type="list" allowBlank="1" showInputMessage="1" showErrorMessage="1" sqref="R49:R80 T49:T80 V49:V80 X49:X80 Z49:Z80 R207:R213 T207:T213 V207:V213 X207:X213 Z207:Z213 X215:X221 R215:R221 T215:T221 V215:V221 Z215:Z221 X224 R224 T224 V224 Z224 X227 R227 T227 V227 Z227 X230 R230 T230 V230 Z230 Z39:Z47 R39:R47 T39:T47 V39:V47 X39:X47 R82:R109 T82:T109 V82:V109 X82:X109 Z82:Z109 R112:R113 T112:T113 V112:V113 X112:X113 Z112:Z113 Z9:Z37 R9:R37 T9:T37 V9:V37 X9:X37 X139:X205 T139:T205 R139:R205 V139:V205 R115:R137 T115:T137 V115:V137 X115:X137 Z115:Z137 Z139:Z205 Z263:Z294 R261 T261 V261 X261 Z261 Z232:Z244 X232:X244 V232:V244 T232:T244 R232:R244 X263:X294 V263:V294 T263:T294 R263:R294 Z246:Z258 X246:X258 V246:V258 T246:T258 R246:R258">
      <formula1>"SI,NO"</formula1>
    </dataValidation>
    <dataValidation type="list" allowBlank="1" showInputMessage="1" showErrorMessage="1" prompt="1- Raro_x000a_2- Improbable_x000a_3- Posible_x000a_4- Probable_x000a_5- Casi seguro_x000a_" sqref="K46:K55 K57 K20 K232 K41:K43 K59:K62 K64 K66 K69 K72 K125:K128 K130:K131 K75:K79 K82 K84:K85 K87 K122:K123 K95:K96 K139 K98 K159:K160 K100 K102 K142 K104 K192 K106 K194 K196:K200 K202 K204:K208 K189 K210:K213 K89 K218:K221 K224 K227 K230 K22 K215:K216 K18 K154:K155 K15 K92 K33 K9 K12 K36 K39 K109 K112 K115 K118 K120 K145 K148 K151 K157 K162:K186 K24 K27 K30 K252 K133:K136 K261:K263 K258 K235:K238 K240:K246">
      <formula1>"1,2,3,4,5"</formula1>
    </dataValidation>
    <dataValidation type="list" allowBlank="1" showInputMessage="1" showErrorMessage="1" sqref="AC9:AC37 AC232:AC258 AC115:AC137 AC39:AC47 AC112:AC113 AC227 AC224 AC215:AC221 AC230 AC207:AC213 AC49:AC80 AC82:AC109 AC263:AC294 AC261 AC139:AC205">
      <formula1>$AC$529:$AC$530</formula1>
    </dataValidation>
    <dataValidation type="list" allowBlank="1" showInputMessage="1" showErrorMessage="1" sqref="Q49:Q80 Q207:Q213 Q215:Q221 Q224 Q227 Q230 Q39:Q47 Q139:Q205 Q232:Q244 Q261 Q9:Q37 Q82:Q109 Q112:Q113 Q263:Q294 Q115:Q137 Q246:Q258">
      <formula1>"PREVENTIVO, CORRECTIVO"</formula1>
    </dataValidation>
    <dataValidation type="list" allowBlank="1" showInputMessage="1" showErrorMessage="1" prompt="_x000a_" sqref="L46:L55 L57 L20 L232 L41:L43 L59:L62 L64 L66 L69 L72 L125:L128 L130:L131 L75:L79 L82 L84:L85 L87 L122:L123 L95:L96 L139 L98 L159:L160 L100 L102 L142 L104 L194 L196:L200 L202 L204:L208 L210:L213 L89 L106 L218:L221 L224 L227 L230 L22 L215:L216 L18 L154:L155 L15 L92 L33 L9 L12 L36 L39 L109 L112 L115 L118 L120 L145 L148 L151 L157 L162:L192 L24 L27 L30 L252 L133:L136 L261:L263 L258 L235:L238 L240:L246">
      <formula1>"3,4,5"</formula1>
    </dataValidation>
    <dataValidation type="list" allowBlank="1" showInputMessage="1" showErrorMessage="1" sqref="B9:B295">
      <formula1>$E$581:$E$593</formula1>
    </dataValidation>
  </dataValidations>
  <printOptions horizontalCentered="1"/>
  <pageMargins left="0.19685039370078741" right="0.19685039370078741" top="0.78740157480314965" bottom="0.39370078740157483" header="0" footer="0"/>
  <pageSetup scale="11" fitToHeight="0"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9"/>
  <sheetViews>
    <sheetView topLeftCell="A15" workbookViewId="0">
      <selection activeCell="D29" sqref="D29"/>
    </sheetView>
  </sheetViews>
  <sheetFormatPr baseColWidth="10" defaultRowHeight="12.75" x14ac:dyDescent="0.2"/>
  <cols>
    <col min="1" max="1" width="3.5703125" customWidth="1"/>
    <col min="2" max="2" width="11.42578125" customWidth="1"/>
    <col min="3" max="3" width="56.85546875" customWidth="1"/>
    <col min="4" max="5" width="5.7109375" customWidth="1"/>
    <col min="7" max="7" width="4.85546875" customWidth="1"/>
    <col min="9" max="9" width="46.42578125" customWidth="1"/>
    <col min="10" max="11" width="5.7109375" customWidth="1"/>
    <col min="12" max="12" width="5.5703125" customWidth="1"/>
    <col min="13" max="13" width="5.140625" customWidth="1"/>
    <col min="15" max="15" width="41.42578125" customWidth="1"/>
    <col min="16" max="17" width="5.7109375" customWidth="1"/>
    <col min="18" max="18" width="4" customWidth="1"/>
    <col min="19" max="19" width="5" customWidth="1"/>
    <col min="21" max="21" width="32" customWidth="1"/>
    <col min="22" max="23" width="5.7109375" customWidth="1"/>
    <col min="24" max="24" width="4.42578125" customWidth="1"/>
  </cols>
  <sheetData>
    <row r="1" spans="1:24" s="9" customFormat="1" ht="21" customHeight="1" x14ac:dyDescent="0.2">
      <c r="A1" s="24" t="s">
        <v>111</v>
      </c>
      <c r="B1" s="10"/>
      <c r="C1" s="10"/>
      <c r="D1" s="10"/>
      <c r="E1" s="10"/>
      <c r="F1" s="8"/>
    </row>
    <row r="2" spans="1:24" ht="13.5" customHeight="1" x14ac:dyDescent="0.2"/>
    <row r="3" spans="1:24" ht="24.75" customHeight="1" x14ac:dyDescent="0.2">
      <c r="A3" s="739" t="s">
        <v>112</v>
      </c>
      <c r="B3" s="739"/>
      <c r="C3" s="741" t="str">
        <f>+'[3]Identificación riesgo Corrupció'!$D$9</f>
        <v>Posible no actuación frente a actos ilícitos identificados.</v>
      </c>
      <c r="D3" s="741"/>
      <c r="E3" s="741"/>
      <c r="G3" s="739" t="s">
        <v>113</v>
      </c>
      <c r="H3" s="739"/>
      <c r="I3" s="741" t="str">
        <f>+'[3]Identificación riesgo Corrupció'!$D$10</f>
        <v>aaaa</v>
      </c>
      <c r="J3" s="741"/>
      <c r="K3" s="741"/>
      <c r="M3" s="739" t="s">
        <v>114</v>
      </c>
      <c r="N3" s="739"/>
      <c r="O3" s="740" t="s">
        <v>101</v>
      </c>
      <c r="P3" s="741"/>
      <c r="Q3" s="741"/>
      <c r="S3" s="739" t="s">
        <v>114</v>
      </c>
      <c r="T3" s="739"/>
      <c r="U3" s="740" t="s">
        <v>115</v>
      </c>
      <c r="V3" s="741"/>
      <c r="W3" s="741"/>
    </row>
    <row r="4" spans="1:24" x14ac:dyDescent="0.2">
      <c r="A4" s="25"/>
      <c r="B4" s="25"/>
      <c r="C4" s="25"/>
      <c r="D4" s="25"/>
      <c r="E4" s="25"/>
      <c r="F4" s="25"/>
      <c r="G4" s="25"/>
      <c r="H4" s="25"/>
      <c r="I4" s="25"/>
      <c r="J4" s="25"/>
      <c r="K4" s="25"/>
      <c r="L4" s="25"/>
      <c r="M4" s="25"/>
      <c r="N4" s="25"/>
      <c r="O4" s="25"/>
      <c r="P4" s="25"/>
      <c r="Q4" s="25"/>
      <c r="R4" s="25"/>
      <c r="S4" s="25"/>
      <c r="T4" s="25"/>
      <c r="U4" s="25"/>
      <c r="V4" s="25"/>
      <c r="W4" s="25"/>
      <c r="X4" s="25"/>
    </row>
    <row r="5" spans="1:24" ht="15.75" customHeight="1" x14ac:dyDescent="0.2">
      <c r="A5" s="745" t="s">
        <v>116</v>
      </c>
      <c r="B5" s="745"/>
      <c r="C5" s="745"/>
      <c r="D5" s="745"/>
      <c r="E5" s="745"/>
      <c r="G5" s="745" t="s">
        <v>116</v>
      </c>
      <c r="H5" s="745"/>
      <c r="I5" s="745"/>
      <c r="J5" s="745"/>
      <c r="K5" s="745"/>
      <c r="M5" s="745" t="s">
        <v>116</v>
      </c>
      <c r="N5" s="745"/>
      <c r="O5" s="745"/>
      <c r="P5" s="745"/>
      <c r="Q5" s="745"/>
      <c r="S5" s="745" t="s">
        <v>116</v>
      </c>
      <c r="T5" s="745"/>
      <c r="U5" s="745"/>
      <c r="V5" s="745"/>
      <c r="W5" s="745"/>
    </row>
    <row r="6" spans="1:24" ht="15" customHeight="1" x14ac:dyDescent="0.2">
      <c r="A6" s="26"/>
      <c r="B6" s="742" t="s">
        <v>117</v>
      </c>
      <c r="C6" s="743"/>
      <c r="D6" s="744" t="s">
        <v>30</v>
      </c>
      <c r="E6" s="744"/>
      <c r="G6" s="26"/>
      <c r="H6" s="742" t="s">
        <v>117</v>
      </c>
      <c r="I6" s="743"/>
      <c r="J6" s="744" t="s">
        <v>30</v>
      </c>
      <c r="K6" s="744"/>
      <c r="M6" s="26"/>
      <c r="N6" s="742" t="s">
        <v>117</v>
      </c>
      <c r="O6" s="743"/>
      <c r="P6" s="744" t="s">
        <v>30</v>
      </c>
      <c r="Q6" s="744"/>
      <c r="S6" s="26"/>
      <c r="T6" s="742" t="s">
        <v>117</v>
      </c>
      <c r="U6" s="743"/>
      <c r="V6" s="744" t="s">
        <v>30</v>
      </c>
      <c r="W6" s="744"/>
    </row>
    <row r="7" spans="1:24" ht="33.75" customHeight="1" x14ac:dyDescent="0.2">
      <c r="A7" s="27" t="s">
        <v>118</v>
      </c>
      <c r="B7" s="742" t="s">
        <v>201</v>
      </c>
      <c r="C7" s="743"/>
      <c r="D7" s="26" t="s">
        <v>119</v>
      </c>
      <c r="E7" s="26" t="s">
        <v>120</v>
      </c>
      <c r="G7" s="27" t="s">
        <v>118</v>
      </c>
      <c r="H7" s="742" t="s">
        <v>201</v>
      </c>
      <c r="I7" s="743"/>
      <c r="J7" s="26" t="s">
        <v>119</v>
      </c>
      <c r="K7" s="26" t="s">
        <v>120</v>
      </c>
      <c r="M7" s="27" t="s">
        <v>118</v>
      </c>
      <c r="N7" s="742" t="s">
        <v>201</v>
      </c>
      <c r="O7" s="743"/>
      <c r="P7" s="26" t="s">
        <v>119</v>
      </c>
      <c r="Q7" s="26" t="s">
        <v>120</v>
      </c>
      <c r="S7" s="27" t="s">
        <v>118</v>
      </c>
      <c r="T7" s="742" t="s">
        <v>201</v>
      </c>
      <c r="U7" s="743"/>
      <c r="V7" s="26" t="s">
        <v>119</v>
      </c>
      <c r="W7" s="26" t="s">
        <v>120</v>
      </c>
    </row>
    <row r="8" spans="1:24" ht="26.25" customHeight="1" x14ac:dyDescent="0.2">
      <c r="A8" s="28">
        <v>1</v>
      </c>
      <c r="B8" s="746" t="s">
        <v>121</v>
      </c>
      <c r="C8" s="747"/>
      <c r="D8" s="29" t="s">
        <v>122</v>
      </c>
      <c r="E8" s="13"/>
      <c r="G8" s="28">
        <v>1</v>
      </c>
      <c r="H8" s="746" t="s">
        <v>121</v>
      </c>
      <c r="I8" s="747"/>
      <c r="J8" s="29" t="s">
        <v>123</v>
      </c>
      <c r="K8" s="30"/>
      <c r="M8" s="28">
        <v>1</v>
      </c>
      <c r="N8" s="746" t="s">
        <v>121</v>
      </c>
      <c r="O8" s="747"/>
      <c r="P8" s="29" t="s">
        <v>123</v>
      </c>
      <c r="Q8" s="30"/>
      <c r="S8" s="28">
        <v>1</v>
      </c>
      <c r="T8" s="746" t="s">
        <v>121</v>
      </c>
      <c r="U8" s="747"/>
      <c r="V8" s="29" t="s">
        <v>123</v>
      </c>
      <c r="W8" s="30"/>
    </row>
    <row r="9" spans="1:24" ht="26.25" customHeight="1" x14ac:dyDescent="0.2">
      <c r="A9" s="28">
        <v>2</v>
      </c>
      <c r="B9" s="748" t="s">
        <v>124</v>
      </c>
      <c r="C9" s="749"/>
      <c r="D9" s="31" t="s">
        <v>122</v>
      </c>
      <c r="E9" s="31"/>
      <c r="G9" s="28">
        <v>2</v>
      </c>
      <c r="H9" s="748" t="s">
        <v>124</v>
      </c>
      <c r="I9" s="749"/>
      <c r="J9" s="31" t="s">
        <v>123</v>
      </c>
      <c r="K9" s="30"/>
      <c r="M9" s="28">
        <v>2</v>
      </c>
      <c r="N9" s="748" t="s">
        <v>124</v>
      </c>
      <c r="O9" s="749"/>
      <c r="P9" s="31" t="s">
        <v>123</v>
      </c>
      <c r="Q9" s="30"/>
      <c r="S9" s="28">
        <v>2</v>
      </c>
      <c r="T9" s="748" t="s">
        <v>124</v>
      </c>
      <c r="U9" s="749"/>
      <c r="V9" s="31" t="s">
        <v>123</v>
      </c>
      <c r="W9" s="30"/>
    </row>
    <row r="10" spans="1:24" ht="26.25" customHeight="1" x14ac:dyDescent="0.2">
      <c r="A10" s="28">
        <v>3</v>
      </c>
      <c r="B10" s="748" t="s">
        <v>125</v>
      </c>
      <c r="C10" s="749"/>
      <c r="D10" s="31" t="s">
        <v>122</v>
      </c>
      <c r="E10" s="13"/>
      <c r="G10" s="28">
        <v>3</v>
      </c>
      <c r="H10" s="748" t="s">
        <v>125</v>
      </c>
      <c r="I10" s="749"/>
      <c r="J10" s="31"/>
      <c r="K10" s="30" t="s">
        <v>122</v>
      </c>
      <c r="M10" s="28">
        <v>3</v>
      </c>
      <c r="N10" s="748" t="s">
        <v>125</v>
      </c>
      <c r="O10" s="749"/>
      <c r="P10" s="31"/>
      <c r="Q10" s="30" t="s">
        <v>122</v>
      </c>
      <c r="S10" s="28">
        <v>3</v>
      </c>
      <c r="T10" s="748" t="s">
        <v>125</v>
      </c>
      <c r="U10" s="749"/>
      <c r="V10" s="31"/>
      <c r="W10" s="30" t="s">
        <v>122</v>
      </c>
    </row>
    <row r="11" spans="1:24" ht="26.25" customHeight="1" x14ac:dyDescent="0.2">
      <c r="A11" s="28">
        <v>4</v>
      </c>
      <c r="B11" s="748" t="s">
        <v>126</v>
      </c>
      <c r="C11" s="749"/>
      <c r="D11" s="31" t="s">
        <v>122</v>
      </c>
      <c r="E11" s="13"/>
      <c r="G11" s="28">
        <v>4</v>
      </c>
      <c r="H11" s="748" t="s">
        <v>126</v>
      </c>
      <c r="I11" s="749"/>
      <c r="J11" s="31"/>
      <c r="K11" s="30" t="s">
        <v>122</v>
      </c>
      <c r="M11" s="28">
        <v>4</v>
      </c>
      <c r="N11" s="748" t="s">
        <v>126</v>
      </c>
      <c r="O11" s="749"/>
      <c r="P11" s="31"/>
      <c r="Q11" s="30" t="s">
        <v>122</v>
      </c>
      <c r="S11" s="28">
        <v>4</v>
      </c>
      <c r="T11" s="748" t="s">
        <v>126</v>
      </c>
      <c r="U11" s="749"/>
      <c r="V11" s="31"/>
      <c r="W11" s="30" t="s">
        <v>122</v>
      </c>
    </row>
    <row r="12" spans="1:24" ht="26.25" customHeight="1" x14ac:dyDescent="0.2">
      <c r="A12" s="28">
        <v>5</v>
      </c>
      <c r="B12" s="748" t="s">
        <v>127</v>
      </c>
      <c r="C12" s="749"/>
      <c r="D12" s="31" t="s">
        <v>122</v>
      </c>
      <c r="E12" s="13"/>
      <c r="G12" s="28">
        <v>5</v>
      </c>
      <c r="H12" s="748" t="s">
        <v>127</v>
      </c>
      <c r="I12" s="749"/>
      <c r="J12" s="31"/>
      <c r="K12" s="30" t="s">
        <v>122</v>
      </c>
      <c r="M12" s="28">
        <v>5</v>
      </c>
      <c r="N12" s="748" t="s">
        <v>127</v>
      </c>
      <c r="O12" s="749"/>
      <c r="P12" s="31"/>
      <c r="Q12" s="30" t="s">
        <v>122</v>
      </c>
      <c r="S12" s="28">
        <v>5</v>
      </c>
      <c r="T12" s="748" t="s">
        <v>127</v>
      </c>
      <c r="U12" s="749"/>
      <c r="V12" s="31"/>
      <c r="W12" s="30" t="s">
        <v>122</v>
      </c>
    </row>
    <row r="13" spans="1:24" ht="26.25" customHeight="1" x14ac:dyDescent="0.2">
      <c r="A13" s="28">
        <v>6</v>
      </c>
      <c r="B13" s="748" t="s">
        <v>128</v>
      </c>
      <c r="C13" s="749"/>
      <c r="D13" s="31" t="s">
        <v>122</v>
      </c>
      <c r="E13" s="13"/>
      <c r="G13" s="28">
        <v>6</v>
      </c>
      <c r="H13" s="748" t="s">
        <v>128</v>
      </c>
      <c r="I13" s="749"/>
      <c r="J13" s="31"/>
      <c r="K13" s="30" t="s">
        <v>123</v>
      </c>
      <c r="M13" s="28">
        <v>6</v>
      </c>
      <c r="N13" s="748" t="s">
        <v>128</v>
      </c>
      <c r="O13" s="749"/>
      <c r="P13" s="31"/>
      <c r="Q13" s="30"/>
      <c r="S13" s="28">
        <v>6</v>
      </c>
      <c r="T13" s="748" t="s">
        <v>128</v>
      </c>
      <c r="U13" s="749"/>
      <c r="V13" s="31"/>
      <c r="W13" s="30"/>
    </row>
    <row r="14" spans="1:24" ht="26.25" customHeight="1" x14ac:dyDescent="0.2">
      <c r="A14" s="28">
        <v>7</v>
      </c>
      <c r="B14" s="748" t="s">
        <v>129</v>
      </c>
      <c r="C14" s="749"/>
      <c r="D14" s="31" t="s">
        <v>122</v>
      </c>
      <c r="E14" s="13"/>
      <c r="G14" s="28">
        <v>7</v>
      </c>
      <c r="H14" s="748" t="s">
        <v>129</v>
      </c>
      <c r="I14" s="749"/>
      <c r="J14" s="31"/>
      <c r="K14" s="30" t="s">
        <v>123</v>
      </c>
      <c r="M14" s="28">
        <v>7</v>
      </c>
      <c r="N14" s="748" t="s">
        <v>129</v>
      </c>
      <c r="O14" s="749"/>
      <c r="P14" s="31" t="s">
        <v>123</v>
      </c>
      <c r="Q14" s="30"/>
      <c r="S14" s="28">
        <v>7</v>
      </c>
      <c r="T14" s="748" t="s">
        <v>129</v>
      </c>
      <c r="U14" s="749"/>
      <c r="V14" s="31" t="s">
        <v>123</v>
      </c>
      <c r="W14" s="30"/>
    </row>
    <row r="15" spans="1:24" ht="26.25" customHeight="1" x14ac:dyDescent="0.2">
      <c r="A15" s="28">
        <v>8</v>
      </c>
      <c r="B15" s="748" t="s">
        <v>130</v>
      </c>
      <c r="C15" s="749"/>
      <c r="D15" s="31" t="s">
        <v>131</v>
      </c>
      <c r="E15" s="31" t="s">
        <v>122</v>
      </c>
      <c r="G15" s="28">
        <v>8</v>
      </c>
      <c r="H15" s="748" t="s">
        <v>130</v>
      </c>
      <c r="I15" s="749"/>
      <c r="J15" s="31"/>
      <c r="K15" s="30" t="s">
        <v>123</v>
      </c>
      <c r="M15" s="28">
        <v>8</v>
      </c>
      <c r="N15" s="748" t="s">
        <v>130</v>
      </c>
      <c r="O15" s="749"/>
      <c r="P15" s="31"/>
      <c r="Q15" s="30" t="s">
        <v>123</v>
      </c>
      <c r="S15" s="28">
        <v>8</v>
      </c>
      <c r="T15" s="748" t="s">
        <v>130</v>
      </c>
      <c r="U15" s="749"/>
      <c r="V15" s="31"/>
      <c r="W15" s="30" t="s">
        <v>123</v>
      </c>
    </row>
    <row r="16" spans="1:24" ht="26.25" customHeight="1" x14ac:dyDescent="0.2">
      <c r="A16" s="28">
        <v>9</v>
      </c>
      <c r="B16" s="748" t="s">
        <v>132</v>
      </c>
      <c r="C16" s="749"/>
      <c r="D16" s="31" t="s">
        <v>122</v>
      </c>
      <c r="E16" s="13"/>
      <c r="G16" s="28">
        <v>9</v>
      </c>
      <c r="H16" s="748" t="s">
        <v>132</v>
      </c>
      <c r="I16" s="749"/>
      <c r="J16" s="31"/>
      <c r="K16" s="30" t="s">
        <v>123</v>
      </c>
      <c r="M16" s="28">
        <v>9</v>
      </c>
      <c r="N16" s="748" t="s">
        <v>132</v>
      </c>
      <c r="O16" s="749"/>
      <c r="P16" s="31" t="s">
        <v>123</v>
      </c>
      <c r="Q16" s="30"/>
      <c r="S16" s="28">
        <v>9</v>
      </c>
      <c r="T16" s="748" t="s">
        <v>132</v>
      </c>
      <c r="U16" s="749"/>
      <c r="V16" s="31" t="s">
        <v>123</v>
      </c>
      <c r="W16" s="30"/>
    </row>
    <row r="17" spans="1:23" ht="26.25" customHeight="1" x14ac:dyDescent="0.2">
      <c r="A17" s="28">
        <v>10</v>
      </c>
      <c r="B17" s="748" t="s">
        <v>133</v>
      </c>
      <c r="C17" s="749"/>
      <c r="D17" s="31" t="s">
        <v>122</v>
      </c>
      <c r="E17" s="13"/>
      <c r="G17" s="28">
        <v>10</v>
      </c>
      <c r="H17" s="748" t="s">
        <v>133</v>
      </c>
      <c r="I17" s="749"/>
      <c r="J17" s="31" t="s">
        <v>123</v>
      </c>
      <c r="K17" s="30"/>
      <c r="M17" s="28">
        <v>10</v>
      </c>
      <c r="N17" s="748" t="s">
        <v>133</v>
      </c>
      <c r="O17" s="749"/>
      <c r="P17" s="31" t="s">
        <v>123</v>
      </c>
      <c r="Q17" s="30"/>
      <c r="S17" s="28">
        <v>10</v>
      </c>
      <c r="T17" s="748" t="s">
        <v>133</v>
      </c>
      <c r="U17" s="749"/>
      <c r="V17" s="31" t="s">
        <v>123</v>
      </c>
      <c r="W17" s="30"/>
    </row>
    <row r="18" spans="1:23" ht="26.25" customHeight="1" x14ac:dyDescent="0.2">
      <c r="A18" s="28">
        <v>11</v>
      </c>
      <c r="B18" s="748" t="s">
        <v>134</v>
      </c>
      <c r="C18" s="749"/>
      <c r="D18" s="31" t="s">
        <v>122</v>
      </c>
      <c r="E18" s="13"/>
      <c r="G18" s="28">
        <v>11</v>
      </c>
      <c r="H18" s="748" t="s">
        <v>134</v>
      </c>
      <c r="I18" s="749"/>
      <c r="J18" s="31" t="s">
        <v>123</v>
      </c>
      <c r="K18" s="30"/>
      <c r="M18" s="28">
        <v>11</v>
      </c>
      <c r="N18" s="748" t="s">
        <v>134</v>
      </c>
      <c r="O18" s="749"/>
      <c r="P18" s="31" t="s">
        <v>123</v>
      </c>
      <c r="Q18" s="30"/>
      <c r="S18" s="28">
        <v>11</v>
      </c>
      <c r="T18" s="748" t="s">
        <v>134</v>
      </c>
      <c r="U18" s="749"/>
      <c r="V18" s="31" t="s">
        <v>123</v>
      </c>
      <c r="W18" s="30"/>
    </row>
    <row r="19" spans="1:23" ht="26.25" customHeight="1" x14ac:dyDescent="0.2">
      <c r="A19" s="28">
        <v>12</v>
      </c>
      <c r="B19" s="748" t="s">
        <v>135</v>
      </c>
      <c r="C19" s="749"/>
      <c r="D19" s="31" t="s">
        <v>122</v>
      </c>
      <c r="E19" s="13"/>
      <c r="G19" s="28">
        <v>12</v>
      </c>
      <c r="H19" s="748" t="s">
        <v>135</v>
      </c>
      <c r="I19" s="749"/>
      <c r="J19" s="31" t="s">
        <v>123</v>
      </c>
      <c r="K19" s="30"/>
      <c r="M19" s="28">
        <v>12</v>
      </c>
      <c r="N19" s="748" t="s">
        <v>135</v>
      </c>
      <c r="O19" s="749"/>
      <c r="P19" s="31" t="s">
        <v>123</v>
      </c>
      <c r="Q19" s="30"/>
      <c r="S19" s="28">
        <v>12</v>
      </c>
      <c r="T19" s="748" t="s">
        <v>135</v>
      </c>
      <c r="U19" s="749"/>
      <c r="V19" s="31" t="s">
        <v>123</v>
      </c>
      <c r="W19" s="30"/>
    </row>
    <row r="20" spans="1:23" ht="26.25" customHeight="1" x14ac:dyDescent="0.2">
      <c r="A20" s="28">
        <v>13</v>
      </c>
      <c r="B20" s="748" t="s">
        <v>136</v>
      </c>
      <c r="C20" s="749"/>
      <c r="D20" s="31" t="s">
        <v>122</v>
      </c>
      <c r="E20" s="13"/>
      <c r="G20" s="28">
        <v>13</v>
      </c>
      <c r="H20" s="748" t="s">
        <v>136</v>
      </c>
      <c r="I20" s="749"/>
      <c r="J20" s="31" t="s">
        <v>123</v>
      </c>
      <c r="K20" s="30"/>
      <c r="M20" s="28">
        <v>13</v>
      </c>
      <c r="N20" s="748" t="s">
        <v>136</v>
      </c>
      <c r="O20" s="749"/>
      <c r="P20" s="31" t="s">
        <v>123</v>
      </c>
      <c r="Q20" s="30"/>
      <c r="S20" s="28">
        <v>13</v>
      </c>
      <c r="T20" s="748" t="s">
        <v>136</v>
      </c>
      <c r="U20" s="749"/>
      <c r="V20" s="31"/>
      <c r="W20" s="30" t="s">
        <v>123</v>
      </c>
    </row>
    <row r="21" spans="1:23" ht="26.25" customHeight="1" x14ac:dyDescent="0.2">
      <c r="A21" s="28">
        <v>14</v>
      </c>
      <c r="B21" s="748" t="s">
        <v>137</v>
      </c>
      <c r="C21" s="749"/>
      <c r="D21" s="31" t="s">
        <v>122</v>
      </c>
      <c r="E21" s="13"/>
      <c r="G21" s="28">
        <v>14</v>
      </c>
      <c r="H21" s="748" t="s">
        <v>137</v>
      </c>
      <c r="I21" s="749"/>
      <c r="J21" s="31" t="s">
        <v>123</v>
      </c>
      <c r="K21" s="30"/>
      <c r="M21" s="28">
        <v>14</v>
      </c>
      <c r="N21" s="748" t="s">
        <v>137</v>
      </c>
      <c r="O21" s="749"/>
      <c r="P21" s="31" t="s">
        <v>123</v>
      </c>
      <c r="Q21" s="30"/>
      <c r="S21" s="28">
        <v>14</v>
      </c>
      <c r="T21" s="748" t="s">
        <v>137</v>
      </c>
      <c r="U21" s="749"/>
      <c r="V21" s="31"/>
      <c r="W21" s="30" t="s">
        <v>123</v>
      </c>
    </row>
    <row r="22" spans="1:23" ht="26.25" customHeight="1" x14ac:dyDescent="0.2">
      <c r="A22" s="28">
        <v>15</v>
      </c>
      <c r="B22" s="748" t="s">
        <v>138</v>
      </c>
      <c r="C22" s="749"/>
      <c r="D22" s="31" t="s">
        <v>122</v>
      </c>
      <c r="E22" s="13"/>
      <c r="G22" s="28">
        <v>15</v>
      </c>
      <c r="H22" s="748" t="s">
        <v>138</v>
      </c>
      <c r="I22" s="749"/>
      <c r="J22" s="31"/>
      <c r="K22" s="30" t="s">
        <v>123</v>
      </c>
      <c r="M22" s="28">
        <v>15</v>
      </c>
      <c r="N22" s="748" t="s">
        <v>138</v>
      </c>
      <c r="O22" s="749"/>
      <c r="P22" s="31" t="s">
        <v>123</v>
      </c>
      <c r="Q22" s="30"/>
      <c r="S22" s="28">
        <v>15</v>
      </c>
      <c r="T22" s="748" t="s">
        <v>138</v>
      </c>
      <c r="U22" s="749"/>
      <c r="V22" s="31"/>
      <c r="W22" s="30" t="s">
        <v>123</v>
      </c>
    </row>
    <row r="23" spans="1:23" ht="26.25" customHeight="1" x14ac:dyDescent="0.2">
      <c r="A23" s="28">
        <v>16</v>
      </c>
      <c r="B23" s="748" t="s">
        <v>139</v>
      </c>
      <c r="C23" s="749"/>
      <c r="D23" s="31" t="s">
        <v>131</v>
      </c>
      <c r="E23" s="13" t="s">
        <v>122</v>
      </c>
      <c r="G23" s="28">
        <v>16</v>
      </c>
      <c r="H23" s="748" t="s">
        <v>139</v>
      </c>
      <c r="I23" s="749"/>
      <c r="J23" s="31"/>
      <c r="K23" s="30" t="s">
        <v>123</v>
      </c>
      <c r="M23" s="28">
        <v>16</v>
      </c>
      <c r="N23" s="748" t="s">
        <v>139</v>
      </c>
      <c r="O23" s="749"/>
      <c r="P23" s="31" t="s">
        <v>123</v>
      </c>
      <c r="Q23" s="30"/>
      <c r="S23" s="28">
        <v>16</v>
      </c>
      <c r="T23" s="748" t="s">
        <v>139</v>
      </c>
      <c r="U23" s="749"/>
      <c r="V23" s="31"/>
      <c r="W23" s="30" t="s">
        <v>123</v>
      </c>
    </row>
    <row r="24" spans="1:23" ht="26.25" customHeight="1" x14ac:dyDescent="0.2">
      <c r="A24" s="28">
        <v>17</v>
      </c>
      <c r="B24" s="748" t="s">
        <v>140</v>
      </c>
      <c r="C24" s="749"/>
      <c r="D24" s="31" t="s">
        <v>122</v>
      </c>
      <c r="E24" s="13"/>
      <c r="G24" s="28">
        <v>17</v>
      </c>
      <c r="H24" s="748" t="s">
        <v>140</v>
      </c>
      <c r="I24" s="749"/>
      <c r="J24" s="31"/>
      <c r="K24" s="30" t="s">
        <v>123</v>
      </c>
      <c r="M24" s="28">
        <v>17</v>
      </c>
      <c r="N24" s="748" t="s">
        <v>140</v>
      </c>
      <c r="O24" s="749"/>
      <c r="P24" s="31" t="s">
        <v>123</v>
      </c>
      <c r="Q24" s="30"/>
      <c r="S24" s="28">
        <v>17</v>
      </c>
      <c r="T24" s="748" t="s">
        <v>140</v>
      </c>
      <c r="U24" s="749"/>
      <c r="V24" s="31" t="s">
        <v>123</v>
      </c>
      <c r="W24" s="30"/>
    </row>
    <row r="25" spans="1:23" ht="26.25" customHeight="1" x14ac:dyDescent="0.2">
      <c r="A25" s="28">
        <v>18</v>
      </c>
      <c r="B25" s="746" t="s">
        <v>141</v>
      </c>
      <c r="C25" s="747"/>
      <c r="D25" s="31" t="s">
        <v>122</v>
      </c>
      <c r="E25" s="13"/>
      <c r="G25" s="28">
        <v>18</v>
      </c>
      <c r="H25" s="746" t="s">
        <v>141</v>
      </c>
      <c r="I25" s="747"/>
      <c r="J25" s="31"/>
      <c r="K25" s="30" t="s">
        <v>123</v>
      </c>
      <c r="M25" s="28">
        <v>18</v>
      </c>
      <c r="N25" s="746" t="s">
        <v>141</v>
      </c>
      <c r="O25" s="747"/>
      <c r="P25" s="31" t="s">
        <v>123</v>
      </c>
      <c r="Q25" s="30"/>
      <c r="S25" s="28">
        <v>18</v>
      </c>
      <c r="T25" s="746" t="s">
        <v>141</v>
      </c>
      <c r="U25" s="747"/>
      <c r="V25" s="31" t="s">
        <v>123</v>
      </c>
      <c r="W25" s="30"/>
    </row>
    <row r="26" spans="1:23" ht="26.25" customHeight="1" x14ac:dyDescent="0.2">
      <c r="A26" s="28"/>
      <c r="B26" s="752" t="s">
        <v>142</v>
      </c>
      <c r="C26" s="753"/>
      <c r="D26" s="754">
        <f>COUNTIF($D$8:$D$25,"X")</f>
        <v>16</v>
      </c>
      <c r="E26" s="755"/>
      <c r="G26" s="28"/>
      <c r="H26" s="752" t="s">
        <v>142</v>
      </c>
      <c r="I26" s="753"/>
      <c r="J26" s="750">
        <f>COUNTIF(J8:J25,"X")</f>
        <v>7</v>
      </c>
      <c r="K26" s="751"/>
      <c r="M26" s="28"/>
      <c r="N26" s="752" t="s">
        <v>142</v>
      </c>
      <c r="O26" s="753"/>
      <c r="P26" s="750">
        <f>COUNTIF(P8:P25,"X")</f>
        <v>13</v>
      </c>
      <c r="Q26" s="751"/>
      <c r="S26" s="28"/>
      <c r="T26" s="752" t="s">
        <v>142</v>
      </c>
      <c r="U26" s="753"/>
      <c r="V26" s="750">
        <f>COUNTIF(V8:V25,"X")</f>
        <v>9</v>
      </c>
      <c r="W26" s="751"/>
    </row>
    <row r="27" spans="1:23" ht="26.25" customHeight="1" x14ac:dyDescent="0.2">
      <c r="A27" s="28"/>
      <c r="B27" s="752" t="s">
        <v>143</v>
      </c>
      <c r="C27" s="753"/>
      <c r="D27" s="754">
        <f>COUNTIF($E$8:$E$25,"X")</f>
        <v>2</v>
      </c>
      <c r="E27" s="755"/>
      <c r="G27" s="28"/>
      <c r="H27" s="752" t="s">
        <v>143</v>
      </c>
      <c r="I27" s="753"/>
      <c r="J27" s="750">
        <f>COUNTIF(K8:K25,"X")</f>
        <v>11</v>
      </c>
      <c r="K27" s="751"/>
      <c r="M27" s="28"/>
      <c r="N27" s="752" t="s">
        <v>143</v>
      </c>
      <c r="O27" s="753"/>
      <c r="P27" s="750">
        <f>COUNTIF(Q8:Q25,"X")</f>
        <v>4</v>
      </c>
      <c r="Q27" s="751"/>
      <c r="S27" s="28"/>
      <c r="T27" s="752" t="s">
        <v>143</v>
      </c>
      <c r="U27" s="753"/>
      <c r="V27" s="750">
        <f>COUNTIF(W8:W25,"X")</f>
        <v>8</v>
      </c>
      <c r="W27" s="751"/>
    </row>
    <row r="28" spans="1:23" ht="26.25" customHeight="1" x14ac:dyDescent="0.2">
      <c r="A28" s="28"/>
      <c r="B28" s="756" t="s">
        <v>144</v>
      </c>
      <c r="C28" s="757"/>
      <c r="D28" s="32">
        <f>+$D$26</f>
        <v>16</v>
      </c>
      <c r="E28" s="33"/>
      <c r="G28" s="28"/>
      <c r="H28" s="756" t="s">
        <v>144</v>
      </c>
      <c r="I28" s="757"/>
      <c r="J28" s="750">
        <f>+J26</f>
        <v>7</v>
      </c>
      <c r="K28" s="751"/>
      <c r="M28" s="28"/>
      <c r="N28" s="756" t="s">
        <v>144</v>
      </c>
      <c r="O28" s="757"/>
      <c r="P28" s="750">
        <f>+P26</f>
        <v>13</v>
      </c>
      <c r="Q28" s="751"/>
      <c r="S28" s="28"/>
      <c r="T28" s="756" t="s">
        <v>144</v>
      </c>
      <c r="U28" s="757"/>
      <c r="V28" s="750">
        <f>+V26</f>
        <v>9</v>
      </c>
      <c r="W28" s="751"/>
    </row>
    <row r="29" spans="1:23" ht="26.25" customHeight="1" x14ac:dyDescent="0.2">
      <c r="A29" s="28"/>
      <c r="B29" s="758" t="s">
        <v>145</v>
      </c>
      <c r="C29" s="758"/>
      <c r="D29" s="34" t="str">
        <f>IF(D28&lt;=5,"3",IF(D28&lt;12,"4","5"))</f>
        <v>5</v>
      </c>
      <c r="E29" s="35"/>
      <c r="G29" s="28"/>
      <c r="H29" s="758" t="s">
        <v>145</v>
      </c>
      <c r="I29" s="758"/>
      <c r="J29" s="34" t="str">
        <f>IF(J28&lt;=5,"3",IF(J28&lt;12,"4","5"))</f>
        <v>4</v>
      </c>
      <c r="K29" s="36"/>
      <c r="M29" s="28"/>
      <c r="N29" s="758" t="s">
        <v>145</v>
      </c>
      <c r="O29" s="758"/>
      <c r="P29" s="34" t="str">
        <f>IF(P28&lt;=5,"3",IF(P28&lt;12,"4","5"))</f>
        <v>5</v>
      </c>
      <c r="Q29" s="36"/>
      <c r="S29" s="28"/>
      <c r="T29" s="758" t="s">
        <v>146</v>
      </c>
      <c r="U29" s="758"/>
      <c r="V29" s="34" t="str">
        <f>IF(V28&lt;=5,"3",IF(V28&lt;12,"4","5"))</f>
        <v>4</v>
      </c>
      <c r="W29" s="36"/>
    </row>
  </sheetData>
  <mergeCells count="123">
    <mergeCell ref="B29:C29"/>
    <mergeCell ref="H29:I29"/>
    <mergeCell ref="N29:O29"/>
    <mergeCell ref="T29:U29"/>
    <mergeCell ref="B28:C28"/>
    <mergeCell ref="H28:I28"/>
    <mergeCell ref="J28:K28"/>
    <mergeCell ref="N28:O28"/>
    <mergeCell ref="P28:Q28"/>
    <mergeCell ref="V27:W27"/>
    <mergeCell ref="B26:C26"/>
    <mergeCell ref="D26:E26"/>
    <mergeCell ref="H26:I26"/>
    <mergeCell ref="J26:K26"/>
    <mergeCell ref="N26:O26"/>
    <mergeCell ref="P26:Q26"/>
    <mergeCell ref="T28:U28"/>
    <mergeCell ref="T26:U26"/>
    <mergeCell ref="V26:W26"/>
    <mergeCell ref="B27:C27"/>
    <mergeCell ref="D27:E27"/>
    <mergeCell ref="H27:I27"/>
    <mergeCell ref="J27:K27"/>
    <mergeCell ref="N27:O27"/>
    <mergeCell ref="P27:Q27"/>
    <mergeCell ref="T27:U27"/>
    <mergeCell ref="V28:W28"/>
    <mergeCell ref="B23:C23"/>
    <mergeCell ref="H23:I23"/>
    <mergeCell ref="N23:O23"/>
    <mergeCell ref="T23:U23"/>
    <mergeCell ref="B24:C24"/>
    <mergeCell ref="H24:I24"/>
    <mergeCell ref="N24:O24"/>
    <mergeCell ref="T24:U24"/>
    <mergeCell ref="B25:C25"/>
    <mergeCell ref="H25:I25"/>
    <mergeCell ref="N25:O25"/>
    <mergeCell ref="T25:U25"/>
    <mergeCell ref="B20:C20"/>
    <mergeCell ref="H20:I20"/>
    <mergeCell ref="N20:O20"/>
    <mergeCell ref="T20:U20"/>
    <mergeCell ref="B21:C21"/>
    <mergeCell ref="H21:I21"/>
    <mergeCell ref="N21:O21"/>
    <mergeCell ref="T21:U21"/>
    <mergeCell ref="B22:C22"/>
    <mergeCell ref="H22:I22"/>
    <mergeCell ref="N22:O22"/>
    <mergeCell ref="T22:U22"/>
    <mergeCell ref="B17:C17"/>
    <mergeCell ref="H17:I17"/>
    <mergeCell ref="N17:O17"/>
    <mergeCell ref="T17:U17"/>
    <mergeCell ref="B18:C18"/>
    <mergeCell ref="H18:I18"/>
    <mergeCell ref="N18:O18"/>
    <mergeCell ref="T18:U18"/>
    <mergeCell ref="B19:C19"/>
    <mergeCell ref="H19:I19"/>
    <mergeCell ref="N19:O19"/>
    <mergeCell ref="T19:U19"/>
    <mergeCell ref="B14:C14"/>
    <mergeCell ref="H14:I14"/>
    <mergeCell ref="N14:O14"/>
    <mergeCell ref="T14:U14"/>
    <mergeCell ref="B15:C15"/>
    <mergeCell ref="H15:I15"/>
    <mergeCell ref="N15:O15"/>
    <mergeCell ref="T15:U15"/>
    <mergeCell ref="B16:C16"/>
    <mergeCell ref="H16:I16"/>
    <mergeCell ref="N16:O16"/>
    <mergeCell ref="T16:U16"/>
    <mergeCell ref="B11:C11"/>
    <mergeCell ref="H11:I11"/>
    <mergeCell ref="N11:O11"/>
    <mergeCell ref="T11:U11"/>
    <mergeCell ref="B12:C12"/>
    <mergeCell ref="H12:I12"/>
    <mergeCell ref="N12:O12"/>
    <mergeCell ref="T12:U12"/>
    <mergeCell ref="B13:C13"/>
    <mergeCell ref="H13:I13"/>
    <mergeCell ref="N13:O13"/>
    <mergeCell ref="T13:U13"/>
    <mergeCell ref="B8:C8"/>
    <mergeCell ref="H8:I8"/>
    <mergeCell ref="N8:O8"/>
    <mergeCell ref="T8:U8"/>
    <mergeCell ref="B9:C9"/>
    <mergeCell ref="H9:I9"/>
    <mergeCell ref="N9:O9"/>
    <mergeCell ref="T9:U9"/>
    <mergeCell ref="B10:C10"/>
    <mergeCell ref="H10:I10"/>
    <mergeCell ref="N10:O10"/>
    <mergeCell ref="T10:U10"/>
    <mergeCell ref="B7:C7"/>
    <mergeCell ref="H7:I7"/>
    <mergeCell ref="N7:O7"/>
    <mergeCell ref="T7:U7"/>
    <mergeCell ref="B6:C6"/>
    <mergeCell ref="D6:E6"/>
    <mergeCell ref="H6:I6"/>
    <mergeCell ref="J6:K6"/>
    <mergeCell ref="N6:O6"/>
    <mergeCell ref="P6:Q6"/>
    <mergeCell ref="S3:T3"/>
    <mergeCell ref="U3:W3"/>
    <mergeCell ref="T6:U6"/>
    <mergeCell ref="V6:W6"/>
    <mergeCell ref="A5:E5"/>
    <mergeCell ref="G5:K5"/>
    <mergeCell ref="M5:Q5"/>
    <mergeCell ref="S5:W5"/>
    <mergeCell ref="A3:B3"/>
    <mergeCell ref="C3:E3"/>
    <mergeCell ref="G3:H3"/>
    <mergeCell ref="I3:K3"/>
    <mergeCell ref="M3:N3"/>
    <mergeCell ref="O3:Q3"/>
  </mergeCells>
  <dataValidations disablePrompts="1" count="1">
    <dataValidation allowBlank="1" showInputMessage="1" showErrorMessage="1" prompt="MARQUE CON UNA &quot;X&quot; LA RESPUESTA " sqref="D6:E6 J6:K6 P6:Q6 V6:W6"/>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topLeftCell="C18" workbookViewId="0">
      <selection activeCell="I30" sqref="I30"/>
    </sheetView>
  </sheetViews>
  <sheetFormatPr baseColWidth="10" defaultRowHeight="12.75" x14ac:dyDescent="0.2"/>
  <cols>
    <col min="1" max="1" width="4" customWidth="1"/>
    <col min="2" max="2" width="68.85546875" customWidth="1"/>
    <col min="3" max="3" width="5.42578125" customWidth="1"/>
    <col min="4" max="4" width="5.5703125" customWidth="1"/>
    <col min="6" max="6" width="14.42578125" customWidth="1"/>
    <col min="7" max="7" width="47.140625" customWidth="1"/>
    <col min="8" max="8" width="20.5703125" customWidth="1"/>
  </cols>
  <sheetData>
    <row r="1" spans="1:9" ht="13.5" thickBot="1" x14ac:dyDescent="0.25"/>
    <row r="2" spans="1:9" ht="18.75" thickBot="1" x14ac:dyDescent="0.3">
      <c r="A2" s="770" t="s">
        <v>235</v>
      </c>
      <c r="B2" s="771"/>
      <c r="C2" s="771"/>
      <c r="D2" s="772"/>
      <c r="F2" s="770" t="s">
        <v>235</v>
      </c>
      <c r="G2" s="771"/>
      <c r="H2" s="771"/>
      <c r="I2" s="772"/>
    </row>
    <row r="3" spans="1:9" ht="9" customHeight="1" thickBot="1" x14ac:dyDescent="0.3">
      <c r="A3" s="69"/>
      <c r="B3" s="69"/>
      <c r="C3" s="69"/>
      <c r="D3" s="69"/>
      <c r="F3" s="69"/>
      <c r="G3" s="69"/>
      <c r="H3" s="69"/>
      <c r="I3" s="69"/>
    </row>
    <row r="4" spans="1:9" ht="23.25" customHeight="1" thickBot="1" x14ac:dyDescent="0.3">
      <c r="A4" s="773" t="s">
        <v>1127</v>
      </c>
      <c r="B4" s="774"/>
      <c r="C4" s="774"/>
      <c r="D4" s="775"/>
      <c r="F4" s="773" t="s">
        <v>1189</v>
      </c>
      <c r="G4" s="774"/>
      <c r="H4" s="774"/>
      <c r="I4" s="775"/>
    </row>
    <row r="5" spans="1:9" x14ac:dyDescent="0.2">
      <c r="A5" s="776"/>
      <c r="B5" s="776"/>
      <c r="C5" s="776"/>
      <c r="D5" s="776"/>
      <c r="F5" s="776"/>
      <c r="G5" s="776"/>
      <c r="H5" s="776"/>
      <c r="I5" s="776"/>
    </row>
    <row r="6" spans="1:9" ht="19.5" customHeight="1" x14ac:dyDescent="0.2">
      <c r="A6" s="777" t="s">
        <v>224</v>
      </c>
      <c r="B6" s="777"/>
      <c r="C6" s="777"/>
      <c r="D6" s="777"/>
      <c r="F6" s="777" t="s">
        <v>224</v>
      </c>
      <c r="G6" s="777"/>
      <c r="H6" s="777"/>
      <c r="I6" s="777"/>
    </row>
    <row r="7" spans="1:9" ht="21.75" customHeight="1" x14ac:dyDescent="0.25">
      <c r="A7" s="66" t="s">
        <v>215</v>
      </c>
      <c r="B7" s="67" t="s">
        <v>223</v>
      </c>
      <c r="C7" s="68" t="s">
        <v>40</v>
      </c>
      <c r="D7" s="68" t="s">
        <v>222</v>
      </c>
      <c r="F7" s="66" t="s">
        <v>215</v>
      </c>
      <c r="G7" s="130" t="s">
        <v>223</v>
      </c>
      <c r="H7" s="68" t="s">
        <v>40</v>
      </c>
      <c r="I7" s="68" t="s">
        <v>222</v>
      </c>
    </row>
    <row r="8" spans="1:9" ht="14.25" x14ac:dyDescent="0.2">
      <c r="A8" s="61">
        <v>1</v>
      </c>
      <c r="B8" s="62" t="s">
        <v>229</v>
      </c>
      <c r="C8" s="44">
        <v>1</v>
      </c>
      <c r="D8" s="44"/>
      <c r="F8" s="131">
        <v>1</v>
      </c>
      <c r="G8" s="62" t="s">
        <v>229</v>
      </c>
      <c r="H8" s="44">
        <v>1</v>
      </c>
      <c r="I8" s="44"/>
    </row>
    <row r="9" spans="1:9" ht="28.5" x14ac:dyDescent="0.2">
      <c r="A9" s="61">
        <v>2</v>
      </c>
      <c r="B9" s="63" t="s">
        <v>230</v>
      </c>
      <c r="C9" s="44">
        <v>1</v>
      </c>
      <c r="D9" s="44"/>
      <c r="F9" s="131">
        <v>2</v>
      </c>
      <c r="G9" s="63" t="s">
        <v>230</v>
      </c>
      <c r="H9" s="44">
        <v>1</v>
      </c>
      <c r="I9" s="44"/>
    </row>
    <row r="10" spans="1:9" ht="28.5" x14ac:dyDescent="0.2">
      <c r="A10" s="61">
        <v>3</v>
      </c>
      <c r="B10" s="63" t="s">
        <v>217</v>
      </c>
      <c r="C10" s="44"/>
      <c r="D10" s="44">
        <v>0</v>
      </c>
      <c r="F10" s="131">
        <v>3</v>
      </c>
      <c r="G10" s="63" t="s">
        <v>217</v>
      </c>
      <c r="H10" s="44">
        <v>1</v>
      </c>
      <c r="I10" s="44"/>
    </row>
    <row r="11" spans="1:9" ht="28.5" x14ac:dyDescent="0.2">
      <c r="A11" s="61">
        <v>4</v>
      </c>
      <c r="B11" s="63" t="s">
        <v>126</v>
      </c>
      <c r="C11" s="44"/>
      <c r="D11" s="44">
        <v>0</v>
      </c>
      <c r="F11" s="131">
        <v>4</v>
      </c>
      <c r="G11" s="63" t="s">
        <v>126</v>
      </c>
      <c r="H11" s="44">
        <v>1</v>
      </c>
      <c r="I11" s="44"/>
    </row>
    <row r="12" spans="1:9" ht="17.25" customHeight="1" x14ac:dyDescent="0.2">
      <c r="A12" s="61">
        <v>5</v>
      </c>
      <c r="B12" s="63" t="s">
        <v>129</v>
      </c>
      <c r="C12" s="44">
        <v>1</v>
      </c>
      <c r="D12" s="44"/>
      <c r="F12" s="131">
        <v>5</v>
      </c>
      <c r="G12" s="63" t="s">
        <v>129</v>
      </c>
      <c r="H12" s="44">
        <v>1</v>
      </c>
      <c r="I12" s="44"/>
    </row>
    <row r="13" spans="1:9" ht="20.25" customHeight="1" x14ac:dyDescent="0.2">
      <c r="A13" s="61">
        <v>6</v>
      </c>
      <c r="B13" s="63" t="s">
        <v>219</v>
      </c>
      <c r="C13" s="44">
        <v>1</v>
      </c>
      <c r="D13" s="44"/>
      <c r="F13" s="131">
        <v>6</v>
      </c>
      <c r="G13" s="63" t="s">
        <v>219</v>
      </c>
      <c r="H13" s="44">
        <v>1</v>
      </c>
      <c r="I13" s="44"/>
    </row>
    <row r="14" spans="1:9" ht="36" customHeight="1" x14ac:dyDescent="0.2">
      <c r="A14" s="61">
        <v>7</v>
      </c>
      <c r="B14" s="63" t="s">
        <v>231</v>
      </c>
      <c r="C14" s="44">
        <v>1</v>
      </c>
      <c r="D14" s="44"/>
      <c r="F14" s="131">
        <v>7</v>
      </c>
      <c r="G14" s="63" t="s">
        <v>231</v>
      </c>
      <c r="H14" s="44"/>
      <c r="I14" s="44">
        <v>0</v>
      </c>
    </row>
    <row r="15" spans="1:9" ht="30.75" customHeight="1" x14ac:dyDescent="0.2">
      <c r="A15" s="61">
        <v>8</v>
      </c>
      <c r="B15" s="63" t="s">
        <v>232</v>
      </c>
      <c r="C15" s="44">
        <v>1</v>
      </c>
      <c r="D15" s="44">
        <v>0</v>
      </c>
      <c r="F15" s="131">
        <v>8</v>
      </c>
      <c r="G15" s="63" t="s">
        <v>232</v>
      </c>
      <c r="H15" s="44"/>
      <c r="I15" s="44">
        <v>0</v>
      </c>
    </row>
    <row r="16" spans="1:9" ht="28.5" x14ac:dyDescent="0.2">
      <c r="A16" s="61">
        <v>9</v>
      </c>
      <c r="B16" s="63" t="s">
        <v>133</v>
      </c>
      <c r="C16" s="61">
        <v>2</v>
      </c>
      <c r="D16" s="44"/>
      <c r="F16" s="131">
        <v>9</v>
      </c>
      <c r="G16" s="63" t="s">
        <v>133</v>
      </c>
      <c r="H16" s="131">
        <v>2</v>
      </c>
      <c r="I16" s="44"/>
    </row>
    <row r="17" spans="1:9" ht="17.25" customHeight="1" x14ac:dyDescent="0.2">
      <c r="A17" s="61">
        <v>10</v>
      </c>
      <c r="B17" s="63" t="s">
        <v>134</v>
      </c>
      <c r="C17" s="61">
        <v>2</v>
      </c>
      <c r="D17" s="44"/>
      <c r="F17" s="131">
        <v>10</v>
      </c>
      <c r="G17" s="63" t="s">
        <v>134</v>
      </c>
      <c r="H17" s="131">
        <v>2</v>
      </c>
      <c r="I17" s="44"/>
    </row>
    <row r="18" spans="1:9" ht="19.5" customHeight="1" x14ac:dyDescent="0.2">
      <c r="A18" s="61">
        <v>11</v>
      </c>
      <c r="B18" s="63" t="s">
        <v>135</v>
      </c>
      <c r="C18" s="61">
        <v>2</v>
      </c>
      <c r="D18" s="44"/>
      <c r="F18" s="131">
        <v>11</v>
      </c>
      <c r="G18" s="63" t="s">
        <v>135</v>
      </c>
      <c r="H18" s="131">
        <v>2</v>
      </c>
      <c r="I18" s="44"/>
    </row>
    <row r="19" spans="1:9" ht="17.25" customHeight="1" x14ac:dyDescent="0.2">
      <c r="A19" s="61">
        <v>12</v>
      </c>
      <c r="B19" s="63" t="s">
        <v>136</v>
      </c>
      <c r="C19" s="61">
        <v>2</v>
      </c>
      <c r="D19" s="44"/>
      <c r="F19" s="131">
        <v>12</v>
      </c>
      <c r="G19" s="63" t="s">
        <v>136</v>
      </c>
      <c r="H19" s="131">
        <v>2</v>
      </c>
      <c r="I19" s="44"/>
    </row>
    <row r="20" spans="1:9" ht="18" customHeight="1" x14ac:dyDescent="0.2">
      <c r="A20" s="61">
        <v>13</v>
      </c>
      <c r="B20" s="63" t="s">
        <v>221</v>
      </c>
      <c r="C20" s="61"/>
      <c r="D20" s="44">
        <v>0</v>
      </c>
      <c r="F20" s="131">
        <v>13</v>
      </c>
      <c r="G20" s="63" t="s">
        <v>221</v>
      </c>
      <c r="H20" s="131"/>
      <c r="I20" s="44">
        <v>0</v>
      </c>
    </row>
    <row r="21" spans="1:9" ht="14.25" customHeight="1" x14ac:dyDescent="0.2">
      <c r="B21" s="64" t="s">
        <v>225</v>
      </c>
      <c r="C21" s="778">
        <f>SUM(C8:C20)</f>
        <v>14</v>
      </c>
      <c r="D21" s="778"/>
      <c r="G21" s="64" t="s">
        <v>225</v>
      </c>
      <c r="H21" s="778">
        <f>SUM(H8:H20)</f>
        <v>14</v>
      </c>
      <c r="I21" s="778"/>
    </row>
    <row r="22" spans="1:9" ht="14.25" customHeight="1" x14ac:dyDescent="0.2">
      <c r="B22" s="64" t="s">
        <v>228</v>
      </c>
      <c r="C22" s="759">
        <f>COUNT(D8:D20)</f>
        <v>4</v>
      </c>
      <c r="D22" s="760"/>
      <c r="G22" s="64" t="s">
        <v>228</v>
      </c>
      <c r="H22" s="759">
        <f>COUNT(I8:I20)</f>
        <v>3</v>
      </c>
      <c r="I22" s="760"/>
    </row>
    <row r="23" spans="1:9" ht="14.25" customHeight="1" x14ac:dyDescent="0.2">
      <c r="B23" s="65" t="s">
        <v>226</v>
      </c>
      <c r="C23" s="73">
        <f>C21</f>
        <v>14</v>
      </c>
      <c r="D23" s="74"/>
      <c r="G23" s="65" t="s">
        <v>226</v>
      </c>
      <c r="H23" s="130">
        <f>H21</f>
        <v>14</v>
      </c>
      <c r="I23" s="74"/>
    </row>
    <row r="24" spans="1:9" ht="14.25" customHeight="1" x14ac:dyDescent="0.2">
      <c r="B24" s="65" t="s">
        <v>227</v>
      </c>
      <c r="C24" s="73" t="str">
        <f>IF(C23&lt;=6,"3",IF(C23&lt;13,"4","5"))</f>
        <v>5</v>
      </c>
      <c r="D24" s="74"/>
      <c r="G24" s="65" t="s">
        <v>227</v>
      </c>
      <c r="H24" s="130" t="str">
        <f>IF(H23&lt;=6,"3",IF(H23&lt;13,"4","5"))</f>
        <v>5</v>
      </c>
      <c r="I24" s="74"/>
    </row>
    <row r="25" spans="1:9" ht="13.5" thickBot="1" x14ac:dyDescent="0.25"/>
    <row r="26" spans="1:9" ht="31.5" customHeight="1" x14ac:dyDescent="0.25">
      <c r="B26" s="761" t="s">
        <v>257</v>
      </c>
      <c r="C26" s="762"/>
      <c r="D26" s="763"/>
      <c r="G26" s="761" t="s">
        <v>257</v>
      </c>
      <c r="H26" s="762"/>
      <c r="I26" s="763"/>
    </row>
    <row r="27" spans="1:9" ht="28.5" customHeight="1" x14ac:dyDescent="0.25">
      <c r="B27" s="764" t="s">
        <v>259</v>
      </c>
      <c r="C27" s="765"/>
      <c r="D27" s="766"/>
      <c r="G27" s="764" t="s">
        <v>259</v>
      </c>
      <c r="H27" s="765"/>
      <c r="I27" s="766"/>
    </row>
    <row r="28" spans="1:9" ht="29.25" customHeight="1" thickBot="1" x14ac:dyDescent="0.3">
      <c r="B28" s="767" t="s">
        <v>258</v>
      </c>
      <c r="C28" s="768"/>
      <c r="D28" s="769"/>
      <c r="G28" s="767" t="s">
        <v>258</v>
      </c>
      <c r="H28" s="768"/>
      <c r="I28" s="769"/>
    </row>
  </sheetData>
  <mergeCells count="18">
    <mergeCell ref="B28:D28"/>
    <mergeCell ref="A4:D4"/>
    <mergeCell ref="B26:D26"/>
    <mergeCell ref="B27:D27"/>
    <mergeCell ref="A2:D2"/>
    <mergeCell ref="A5:D5"/>
    <mergeCell ref="A6:D6"/>
    <mergeCell ref="C21:D21"/>
    <mergeCell ref="C22:D22"/>
    <mergeCell ref="H22:I22"/>
    <mergeCell ref="G26:I26"/>
    <mergeCell ref="G27:I27"/>
    <mergeCell ref="G28:I28"/>
    <mergeCell ref="F2:I2"/>
    <mergeCell ref="F4:I4"/>
    <mergeCell ref="F5:I5"/>
    <mergeCell ref="F6:I6"/>
    <mergeCell ref="H21:I21"/>
  </mergeCells>
  <dataValidations xWindow="593" yWindow="311" count="3">
    <dataValidation type="whole" operator="equal" allowBlank="1" showInputMessage="1" showErrorMessage="1" error="Debe registrar el número &quot;2&quot;" prompt="Recuerde registrar únicamente el número &quot;2&quot;" sqref="C16:C20 H16:H20">
      <formula1>2</formula1>
    </dataValidation>
    <dataValidation type="whole" operator="equal" allowBlank="1" showInputMessage="1" showErrorMessage="1" error="Debe registrar únicamente el número &quot;1&quot;" prompt="Recuerde marcar &quot;1&quot; para la respuesta" sqref="C8:C15 H8:H15">
      <formula1>1</formula1>
    </dataValidation>
    <dataValidation operator="equal" allowBlank="1" showInputMessage="1" showErrorMessage="1" error="Debe registrar únicamente el número &quot;1&quot;" sqref="D8:D20 I8:I20"/>
  </dataValidation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vt:i4>
      </vt:variant>
    </vt:vector>
  </HeadingPairs>
  <TitlesOfParts>
    <vt:vector size="15" baseType="lpstr">
      <vt:lpstr>Conveciones Riesgo Ajustada</vt:lpstr>
      <vt:lpstr>Tablas de apoyo</vt:lpstr>
      <vt:lpstr>Matriz RI-RC</vt:lpstr>
      <vt:lpstr>contexto por proceso</vt:lpstr>
      <vt:lpstr>Impacto R.Institucional (2)</vt:lpstr>
      <vt:lpstr>Análisis contexto DT y AP </vt:lpstr>
      <vt:lpstr>mapa de riesgos </vt:lpstr>
      <vt:lpstr>Det imp Rcorrupcion</vt:lpstr>
      <vt:lpstr>Impacto R.Institucional</vt:lpstr>
      <vt:lpstr>Impacto R. Corrupción</vt:lpstr>
      <vt:lpstr>Análisis contexto niv central </vt:lpstr>
      <vt:lpstr>Matriz oportunidades</vt:lpstr>
      <vt:lpstr>'mapa de riesgos '!Área_de_impresión</vt:lpstr>
      <vt:lpstr>Clasificacion</vt:lpstr>
      <vt:lpstr>'mapa de riesgos '!Títulos_a_imprimir</vt:lpstr>
    </vt:vector>
  </TitlesOfParts>
  <Company>CAJA DE LA VIVIENDA POPULAR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GELozano</dc:creator>
  <cp:lastModifiedBy>RAIMON GUILLERMO SALES CONTRERAS</cp:lastModifiedBy>
  <cp:lastPrinted>2016-05-03T15:43:51Z</cp:lastPrinted>
  <dcterms:created xsi:type="dcterms:W3CDTF">2006-10-31T20:51:49Z</dcterms:created>
  <dcterms:modified xsi:type="dcterms:W3CDTF">2018-09-14T21:33:59Z</dcterms:modified>
</cp:coreProperties>
</file>